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9.Сентябрь 2024\"/>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216" i="28"/>
  <c r="A147" i="28"/>
  <c r="A284" i="28"/>
  <c r="A182" i="28"/>
  <c r="A387" i="28"/>
  <c r="A353" i="28"/>
  <c r="A112" i="28"/>
  <c r="A319" i="28"/>
  <c r="A77" i="28"/>
  <c r="A249" i="21"/>
  <c r="A283" i="21"/>
  <c r="A214" i="21"/>
  <c r="A113" i="19"/>
  <c r="A77" i="19"/>
  <c r="A147" i="19"/>
  <c r="A110" i="21"/>
  <c r="A149" i="25"/>
  <c r="A145"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320" i="28"/>
  <c r="A388" i="28"/>
  <c r="A285" i="28"/>
  <c r="A422" i="28"/>
  <c r="A113" i="28"/>
  <c r="A354" i="28"/>
  <c r="A148" i="28"/>
  <c r="A217" i="28"/>
  <c r="A251" i="28"/>
  <c r="A284" i="21"/>
  <c r="A250" i="21"/>
  <c r="A215" i="21"/>
  <c r="A181" i="21"/>
  <c r="A113" i="25"/>
  <c r="A111" i="21"/>
  <c r="A41"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423" i="28"/>
  <c r="A321" i="28"/>
  <c r="A251" i="21"/>
  <c r="A285" i="21"/>
  <c r="A216" i="21"/>
  <c r="A149" i="19"/>
  <c r="A147" i="21"/>
  <c r="A77" i="21"/>
  <c r="A112" i="21"/>
  <c r="A182" i="21"/>
  <c r="Y77" i="21" l="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424" i="28"/>
  <c r="A219" i="28"/>
  <c r="A322" i="28"/>
  <c r="A185" i="28"/>
  <c r="A287" i="28"/>
  <c r="A253" i="28"/>
  <c r="A356" i="28"/>
  <c r="A390" i="28"/>
  <c r="A286" i="21"/>
  <c r="A252" i="21"/>
  <c r="A217" i="21"/>
  <c r="A183" i="21"/>
  <c r="A148" i="21"/>
  <c r="A113" i="21"/>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220" i="28"/>
  <c r="A391" i="28"/>
  <c r="A323" i="28"/>
  <c r="A253" i="21"/>
  <c r="A287" i="21"/>
  <c r="A218" i="21"/>
  <c r="A149" i="21"/>
  <c r="A18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358" i="28"/>
  <c r="A392" i="28"/>
  <c r="A426" i="28"/>
  <c r="A289" i="28"/>
  <c r="A288" i="21"/>
  <c r="A254" i="21"/>
  <c r="A219"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W326" i="28" l="1"/>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<sst xmlns="http://schemas.openxmlformats.org/spreadsheetml/2006/main" count="1034" uniqueCount="179">
  <si>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</si>
  <si>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</si>
  <si>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</si>
  <si>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</si>
  <si>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</si>
  <si>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</si>
  <si>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</si>
  <si>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</si>
  <si>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</si>
  <si>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</si>
  <si>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</si>
  <si>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</si>
  <si>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</si>
  <si>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</si>
  <si>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</si>
  <si>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</si>
  <si>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</si>
  <si>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</si>
  <si>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</si>
  <si>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</si>
  <si>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</si>
  <si>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</si>
  <si>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</si>
  <si>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</si>
  <si>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</si>
  <si>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</si>
  <si>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</si>
  <si>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</si>
  <si>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</si>
  <si>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</si>
  <si>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</si>
  <si>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</si>
  <si>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</si>
  <si>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</si>
  <si>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</si>
  <si>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</si>
  <si>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</si>
  <si>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</si>
  <si>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</si>
  <si>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</si>
  <si>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</si>
  <si>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</si>
  <si>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</si>
  <si>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</si>
  <si>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</si>
  <si>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</si>
  <si>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</si>
  <si>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</si>
  <si>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</si>
  <si>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</si>
  <si>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</si>
  <si>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</si>
  <si>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</si>
  <si>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</si>
  <si>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</si>
  <si>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</si>
  <si>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</si>
  <si>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</si>
  <si>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</si>
  <si>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</si>
  <si>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</si>
  <si>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</si>
  <si>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</si>
  <si>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</si>
  <si>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</si>
  <si>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</si>
  <si>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</si>
  <si>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</si>
  <si>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</si>
  <si>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</si>
  <si>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</si>
  <si>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</si>
  <si>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</si>
  <si>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</si>
  <si>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</si>
  <si>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</si>
  <si>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</si>
  <si>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</si>
  <si>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</si>
  <si>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</si>
  <si>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</si>
  <si>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</si>
  <si>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</si>
  <si>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</si>
  <si>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</si>
  <si>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</si>
  <si>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</si>
  <si>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</si>
  <si>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</si>
  <si>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</si>
  <si>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</si>
  <si>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</si>
  <si>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</si>
  <si>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</si>
  <si>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</si>
  <si>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</si>
  <si>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</si>
  <si>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</si>
  <si>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</si>
  <si>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</si>
  <si>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</si>
  <si>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</si>
  <si>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</si>
  <si>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</si>
  <si>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</si>
  <si>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</si>
  <si>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</si>
  <si>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</si>
  <si>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</si>
  <si>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</si>
  <si>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</si>
  <si>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</si>
  <si>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</si>
  <si>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</si>
  <si>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</si>
  <si>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</si>
  <si>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</si>
  <si>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</si>
  <si>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</si>
  <si>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</si>
  <si>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</si>
  <si>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</si>
  <si>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</si>
  <si>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</si>
  <si>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</si>
  <si>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</si>
  <si>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</si>
  <si>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</si>
  <si>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</si>
  <si>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</si>
  <si>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</si>
  <si>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</si>
  <si>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</si>
  <si>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</si>
  <si>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</si>
  <si>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</si>
  <si>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</si>
  <si>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</si>
  <si>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</si>
  <si>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</si>
  <si>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</si>
  <si>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</si>
  <si>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</si>
  <si>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</si>
  <si>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</si>
  <si>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</si>
  <si>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</si>
  <si>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сентябре 2024г.</t>
  </si>
  <si>
    <t>сентябрь 2024 года</t>
  </si>
  <si>
    <t>01.09.2024</t>
  </si>
  <si>
    <t>02.09.2024</t>
  </si>
  <si>
    <t>03.09.2024</t>
  </si>
  <si>
    <t>04.09.2024</t>
  </si>
  <si>
    <t>05.09.2024</t>
  </si>
  <si>
    <t>06.09.2024</t>
  </si>
  <si>
    <t>07.09.2024</t>
  </si>
  <si>
    <t>08.09.2024</t>
  </si>
  <si>
    <t>09.09.2024</t>
  </si>
  <si>
    <t>10.09.2024</t>
  </si>
  <si>
    <t>11.09.2024</t>
  </si>
  <si>
    <t>12.09.2024</t>
  </si>
  <si>
    <t>13.09.2024</t>
  </si>
  <si>
    <t>14.09.2024</t>
  </si>
  <si>
    <t>15.09.2024</t>
  </si>
  <si>
    <t>16.09.2024</t>
  </si>
  <si>
    <t>17.09.2024</t>
  </si>
  <si>
    <t>18.09.2024</t>
  </si>
  <si>
    <t>19.09.2024</t>
  </si>
  <si>
    <t>20.09.2024</t>
  </si>
  <si>
    <t>21.09.2024</t>
  </si>
  <si>
    <t>22.09.2024</t>
  </si>
  <si>
    <t>23.09.2024</t>
  </si>
  <si>
    <t>24.09.2024</t>
  </si>
  <si>
    <t>25.09.2024</t>
  </si>
  <si>
    <t>26.09.2024</t>
  </si>
  <si>
    <t>27.09.2024</t>
  </si>
  <si>
    <t>28.09.2024</t>
  </si>
  <si>
    <t>29.09.2024</t>
  </si>
  <si>
    <t>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</si>
</sst>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71" fontId="31" fillId="0" borderId="10" xfId="25" applyNumberFormat="1" applyFont="1" applyFill="1" applyBorder="1" applyAlignment="1" applyProtection="1">
      <alignment horizontal="center" vertical="center" wrapText="1"/>
      <protection hidden="1"/>
    </xf>
    <xf numFmtId="171" fontId="22" fillId="0" borderId="10" xfId="25" applyNumberFormat="1"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228600</xdr:rowOff>
        </xdr:from>
        <xdr:to>
          <xdr:col>2</xdr:col>
          <xdr:colOff>1047750</xdr:colOff>
          <xdr:row>20</xdr:row>
          <xdr:rowOff>457200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219075</xdr:rowOff>
        </xdr:from>
        <xdr:to>
          <xdr:col>2</xdr:col>
          <xdr:colOff>1047750</xdr:colOff>
          <xdr:row>21</xdr:row>
          <xdr:rowOff>447675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200025</xdr:rowOff>
        </xdr:from>
        <xdr:to>
          <xdr:col>2</xdr:col>
          <xdr:colOff>923925</xdr:colOff>
          <xdr:row>22</xdr:row>
          <xdr:rowOff>457200</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J13" sqref="J13"/>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0" t="s">
        <v>147</v>
      </c>
      <c r="B1" s="100"/>
      <c r="C1" s="100"/>
      <c r="D1" s="100"/>
      <c r="E1" s="100"/>
      <c r="F1" s="100"/>
    </row>
    <row r="2" spans="1:8" s="1" customFormat="1" ht="21.75" customHeight="1" x14ac:dyDescent="0.25">
      <c r="A2" s="101" t="s">
        <v>30</v>
      </c>
      <c r="B2" s="101"/>
      <c r="C2" s="101"/>
      <c r="D2" s="101"/>
      <c r="E2" s="101"/>
      <c r="F2" s="101"/>
      <c r="G2" s="1" t="s">
        <v>41</v>
      </c>
    </row>
    <row r="3" spans="1:8" ht="18" customHeight="1" x14ac:dyDescent="0.25">
      <c r="A3" s="102" t="s">
        <v>31</v>
      </c>
      <c r="B3" s="102"/>
      <c r="C3" s="102"/>
      <c r="D3" s="102"/>
      <c r="E3" s="102"/>
      <c r="F3" s="102"/>
    </row>
    <row r="4" spans="1:8" ht="34.5" customHeight="1" x14ac:dyDescent="0.25">
      <c r="A4" s="107" t="s">
        <v>48</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47</v>
      </c>
      <c r="B7" s="109"/>
      <c r="C7" s="4">
        <f>$F$12+'СЕТ СН'!F5+СВЦЭМ!$D$10+'СЕТ СН'!F8-'СЕТ СН'!F$15</f>
        <v>5963.7806948699999</v>
      </c>
      <c r="D7" s="4">
        <f>$F$12+'СЕТ СН'!G5+СВЦЭМ!$D$10+'СЕТ СН'!G8-'СЕТ СН'!G$15</f>
        <v>6553.4806948699998</v>
      </c>
      <c r="E7" s="4">
        <f>$F$12+'СЕТ СН'!H5+СВЦЭМ!$D$10+'СЕТ СН'!H8-'СЕТ СН'!H$15</f>
        <v>7179.9306948699996</v>
      </c>
      <c r="F7" s="4">
        <f>$F$12+'СЕТ СН'!I5+СВЦЭМ!$D$10+'СЕТ СН'!I8-'СЕТ СН'!I$15</f>
        <v>7461.9406948699998</v>
      </c>
      <c r="G7" s="5"/>
    </row>
    <row r="8" spans="1:8" x14ac:dyDescent="0.25">
      <c r="F8" s="8"/>
    </row>
    <row r="9" spans="1:8" ht="45.75" customHeight="1" x14ac:dyDescent="0.25">
      <c r="A9" s="115" t="s">
        <v>49</v>
      </c>
      <c r="B9" s="115"/>
      <c r="C9" s="115"/>
      <c r="D9" s="115"/>
      <c r="E9" s="115"/>
      <c r="F9" s="115"/>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103" t="s">
        <v>50</v>
      </c>
      <c r="C12" s="103"/>
      <c r="D12" s="103"/>
      <c r="E12" s="13" t="s">
        <v>22</v>
      </c>
      <c r="F12" s="11">
        <f>ROUND(F13+F14*F15,8)+F34</f>
        <v>2686.7296950499999</v>
      </c>
      <c r="H12" s="2" t="s">
        <v>41</v>
      </c>
    </row>
    <row r="13" spans="1:8" ht="31.5" x14ac:dyDescent="0.25">
      <c r="A13" s="12">
        <v>2</v>
      </c>
      <c r="B13" s="103" t="s">
        <v>51</v>
      </c>
      <c r="C13" s="103"/>
      <c r="D13" s="103"/>
      <c r="E13" s="13" t="s">
        <v>22</v>
      </c>
      <c r="F13" s="11">
        <f>СВЦЭМ!$D$11</f>
        <v>1691.1492253599999</v>
      </c>
    </row>
    <row r="14" spans="1:8" ht="36" customHeight="1" x14ac:dyDescent="0.25">
      <c r="A14" s="12">
        <v>3</v>
      </c>
      <c r="B14" s="103" t="s">
        <v>52</v>
      </c>
      <c r="C14" s="103"/>
      <c r="D14" s="103"/>
      <c r="E14" s="13" t="s">
        <v>23</v>
      </c>
      <c r="F14" s="11">
        <f>СВЦЭМ!$D$12</f>
        <v>712129.07694718696</v>
      </c>
    </row>
    <row r="15" spans="1:8" ht="30.75" customHeight="1" x14ac:dyDescent="0.25">
      <c r="A15" s="12">
        <v>4</v>
      </c>
      <c r="B15" s="103" t="s">
        <v>53</v>
      </c>
      <c r="C15" s="103" t="s">
        <v>24</v>
      </c>
      <c r="D15" s="103" t="s">
        <v>24</v>
      </c>
      <c r="E15" s="14" t="s">
        <v>54</v>
      </c>
      <c r="F15" s="15">
        <f>ROUND(IF(F25-(F26+F33)&lt;=0,0,MAX(0,(F16-(F17+F24))/(F25-(F26+F33)))),11)</f>
        <v>1.39803373E-3</v>
      </c>
    </row>
    <row r="16" spans="1:8" ht="36" customHeight="1" x14ac:dyDescent="0.25">
      <c r="A16" s="12">
        <v>5</v>
      </c>
      <c r="B16" s="103" t="s">
        <v>55</v>
      </c>
      <c r="C16" s="103" t="s">
        <v>25</v>
      </c>
      <c r="D16" s="103" t="s">
        <v>6</v>
      </c>
      <c r="E16" s="13" t="s">
        <v>6</v>
      </c>
      <c r="F16" s="16">
        <f>СВЦЭМ!$D$27</f>
        <v>25.524000000000001</v>
      </c>
    </row>
    <row r="17" spans="1:6" ht="33" customHeight="1" x14ac:dyDescent="0.25">
      <c r="A17" s="12">
        <v>6</v>
      </c>
      <c r="B17" s="103" t="s">
        <v>56</v>
      </c>
      <c r="C17" s="103" t="s">
        <v>25</v>
      </c>
      <c r="D17" s="103" t="s">
        <v>6</v>
      </c>
      <c r="E17" s="13" t="s">
        <v>6</v>
      </c>
      <c r="F17" s="16">
        <f>SUM(F19:F23)</f>
        <v>25.431000000000001</v>
      </c>
    </row>
    <row r="18" spans="1:6" ht="13.5" customHeight="1" x14ac:dyDescent="0.25">
      <c r="A18" s="12"/>
      <c r="B18" s="104" t="s">
        <v>57</v>
      </c>
      <c r="C18" s="105"/>
      <c r="D18" s="105"/>
      <c r="E18" s="105"/>
      <c r="F18" s="106"/>
    </row>
    <row r="19" spans="1:6" x14ac:dyDescent="0.25">
      <c r="A19" s="12">
        <v>6.1</v>
      </c>
      <c r="B19" s="103" t="s">
        <v>58</v>
      </c>
      <c r="C19" s="103"/>
      <c r="D19" s="103"/>
      <c r="E19" s="13" t="s">
        <v>6</v>
      </c>
      <c r="F19" s="16">
        <v>0</v>
      </c>
    </row>
    <row r="20" spans="1:6" x14ac:dyDescent="0.25">
      <c r="A20" s="12">
        <v>6.2</v>
      </c>
      <c r="B20" s="103" t="s">
        <v>59</v>
      </c>
      <c r="C20" s="103"/>
      <c r="D20" s="103"/>
      <c r="E20" s="13" t="s">
        <v>6</v>
      </c>
      <c r="F20" s="16">
        <v>0</v>
      </c>
    </row>
    <row r="21" spans="1:6" x14ac:dyDescent="0.25">
      <c r="A21" s="12">
        <v>6.3</v>
      </c>
      <c r="B21" s="103" t="s">
        <v>60</v>
      </c>
      <c r="C21" s="103"/>
      <c r="D21" s="103"/>
      <c r="E21" s="13" t="s">
        <v>6</v>
      </c>
      <c r="F21" s="16">
        <v>0</v>
      </c>
    </row>
    <row r="22" spans="1:6" x14ac:dyDescent="0.25">
      <c r="A22" s="12">
        <v>6.4</v>
      </c>
      <c r="B22" s="103" t="s">
        <v>61</v>
      </c>
      <c r="C22" s="103"/>
      <c r="D22" s="103"/>
      <c r="E22" s="13" t="s">
        <v>6</v>
      </c>
      <c r="F22" s="16">
        <v>0</v>
      </c>
    </row>
    <row r="23" spans="1:6" x14ac:dyDescent="0.25">
      <c r="A23" s="12">
        <v>6.5</v>
      </c>
      <c r="B23" s="103" t="s">
        <v>62</v>
      </c>
      <c r="C23" s="103"/>
      <c r="D23" s="103"/>
      <c r="E23" s="13" t="s">
        <v>6</v>
      </c>
      <c r="F23" s="98">
        <v>25.431000000000001</v>
      </c>
    </row>
    <row r="24" spans="1:6" ht="31.5" customHeight="1" x14ac:dyDescent="0.25">
      <c r="A24" s="12">
        <v>7</v>
      </c>
      <c r="B24" s="103" t="s">
        <v>26</v>
      </c>
      <c r="C24" s="103" t="s">
        <v>25</v>
      </c>
      <c r="D24" s="103" t="s">
        <v>6</v>
      </c>
      <c r="E24" s="13" t="s">
        <v>6</v>
      </c>
      <c r="F24" s="16">
        <v>0</v>
      </c>
    </row>
    <row r="25" spans="1:6" ht="30" customHeight="1" x14ac:dyDescent="0.25">
      <c r="A25" s="12">
        <v>8</v>
      </c>
      <c r="B25" s="103" t="s">
        <v>63</v>
      </c>
      <c r="C25" s="103" t="s">
        <v>27</v>
      </c>
      <c r="D25" s="103" t="s">
        <v>28</v>
      </c>
      <c r="E25" s="13" t="s">
        <v>64</v>
      </c>
      <c r="F25" s="16">
        <f>СВЦЭМ!$D$26</f>
        <v>19311.719000000001</v>
      </c>
    </row>
    <row r="26" spans="1:6" ht="30.75" customHeight="1" x14ac:dyDescent="0.25">
      <c r="A26" s="12">
        <v>9</v>
      </c>
      <c r="B26" s="103" t="s">
        <v>65</v>
      </c>
      <c r="C26" s="103" t="s">
        <v>27</v>
      </c>
      <c r="D26" s="103" t="s">
        <v>28</v>
      </c>
      <c r="E26" s="13" t="s">
        <v>64</v>
      </c>
      <c r="F26" s="16">
        <f>SUM(F28:F32)</f>
        <v>19245.197000000007</v>
      </c>
    </row>
    <row r="27" spans="1:6" x14ac:dyDescent="0.25">
      <c r="A27" s="12"/>
      <c r="B27" s="104" t="s">
        <v>57</v>
      </c>
      <c r="C27" s="105"/>
      <c r="D27" s="105"/>
      <c r="E27" s="105"/>
      <c r="F27" s="106"/>
    </row>
    <row r="28" spans="1:6" x14ac:dyDescent="0.25">
      <c r="A28" s="12">
        <v>9.1</v>
      </c>
      <c r="B28" s="103" t="s">
        <v>58</v>
      </c>
      <c r="C28" s="103"/>
      <c r="D28" s="103"/>
      <c r="E28" s="13" t="s">
        <v>64</v>
      </c>
      <c r="F28" s="16">
        <v>0</v>
      </c>
    </row>
    <row r="29" spans="1:6" x14ac:dyDescent="0.25">
      <c r="A29" s="12">
        <v>9.1999999999999993</v>
      </c>
      <c r="B29" s="103" t="s">
        <v>59</v>
      </c>
      <c r="C29" s="103"/>
      <c r="D29" s="103"/>
      <c r="E29" s="13" t="s">
        <v>64</v>
      </c>
      <c r="F29" s="86">
        <v>0</v>
      </c>
    </row>
    <row r="30" spans="1:6" x14ac:dyDescent="0.25">
      <c r="A30" s="12">
        <v>9.3000000000000007</v>
      </c>
      <c r="B30" s="103" t="s">
        <v>60</v>
      </c>
      <c r="C30" s="103"/>
      <c r="D30" s="103"/>
      <c r="E30" s="13" t="s">
        <v>64</v>
      </c>
      <c r="F30" s="16">
        <v>0</v>
      </c>
    </row>
    <row r="31" spans="1:6" x14ac:dyDescent="0.25">
      <c r="A31" s="12">
        <v>9.4</v>
      </c>
      <c r="B31" s="103" t="s">
        <v>61</v>
      </c>
      <c r="C31" s="103"/>
      <c r="D31" s="103"/>
      <c r="E31" s="13" t="s">
        <v>64</v>
      </c>
      <c r="F31" s="16">
        <v>0</v>
      </c>
    </row>
    <row r="32" spans="1:6" x14ac:dyDescent="0.25">
      <c r="A32" s="12">
        <v>9.5</v>
      </c>
      <c r="B32" s="103" t="s">
        <v>62</v>
      </c>
      <c r="C32" s="103"/>
      <c r="D32" s="103"/>
      <c r="E32" s="13" t="s">
        <v>64</v>
      </c>
      <c r="F32" s="99">
        <v>19245.197000000007</v>
      </c>
    </row>
    <row r="33" spans="1:6" ht="34.5" customHeight="1" x14ac:dyDescent="0.25">
      <c r="A33" s="12">
        <v>10</v>
      </c>
      <c r="B33" s="103" t="s">
        <v>66</v>
      </c>
      <c r="C33" s="103" t="s">
        <v>27</v>
      </c>
      <c r="D33" s="103" t="s">
        <v>28</v>
      </c>
      <c r="E33" s="13" t="s">
        <v>64</v>
      </c>
      <c r="F33" s="16">
        <v>0</v>
      </c>
    </row>
    <row r="34" spans="1:6" ht="42" customHeight="1" x14ac:dyDescent="0.25">
      <c r="A34" s="12">
        <v>11</v>
      </c>
      <c r="B34" s="103" t="s">
        <v>67</v>
      </c>
      <c r="C34" s="103"/>
      <c r="D34" s="103" t="s">
        <v>22</v>
      </c>
      <c r="E34" s="17" t="s">
        <v>22</v>
      </c>
      <c r="F34" s="11">
        <v>0</v>
      </c>
    </row>
    <row r="36" spans="1:6" ht="15.75" customHeight="1" x14ac:dyDescent="0.25">
      <c r="A36" s="116" t="s">
        <v>68</v>
      </c>
      <c r="B36" s="116"/>
      <c r="C36" s="116"/>
      <c r="D36" s="116"/>
      <c r="E36" s="116"/>
      <c r="F36" s="116"/>
    </row>
    <row r="37" spans="1:6" x14ac:dyDescent="0.25">
      <c r="A37" s="116"/>
      <c r="B37" s="116"/>
      <c r="C37" s="116"/>
      <c r="D37" s="116"/>
      <c r="E37" s="116"/>
      <c r="F37" s="116"/>
    </row>
    <row r="38" spans="1:6" x14ac:dyDescent="0.25">
      <c r="A38" s="116"/>
      <c r="B38" s="116"/>
      <c r="C38" s="116"/>
      <c r="D38" s="116"/>
      <c r="E38" s="116"/>
      <c r="F38" s="116"/>
    </row>
    <row r="39" spans="1:6" x14ac:dyDescent="0.25">
      <c r="A39" s="116"/>
      <c r="B39" s="116"/>
      <c r="C39" s="116"/>
      <c r="D39" s="116"/>
      <c r="E39" s="116"/>
      <c r="F39" s="116"/>
    </row>
    <row r="40" spans="1:6" x14ac:dyDescent="0.25">
      <c r="A40" s="116"/>
      <c r="B40" s="116"/>
      <c r="C40" s="116"/>
      <c r="D40" s="116"/>
      <c r="E40" s="116"/>
      <c r="F40" s="116"/>
    </row>
    <row r="41" spans="1:6" x14ac:dyDescent="0.25">
      <c r="A41" s="116"/>
      <c r="B41" s="116"/>
      <c r="C41" s="116"/>
      <c r="D41" s="116"/>
      <c r="E41" s="116"/>
      <c r="F41" s="116"/>
    </row>
  </sheetData>
  <sheetProtection password="CF36" sheet="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сентябре 2024г.</v>
      </c>
      <c r="B1" s="117"/>
      <c r="C1" s="117"/>
      <c r="D1" s="117"/>
      <c r="E1" s="117"/>
      <c r="F1" s="18"/>
    </row>
    <row r="2" spans="1:6" x14ac:dyDescent="0.25">
      <c r="A2" s="19"/>
      <c r="B2" s="19"/>
      <c r="C2" s="19"/>
      <c r="D2" s="19"/>
      <c r="E2" s="19"/>
      <c r="F2" s="19"/>
    </row>
    <row r="3" spans="1:6" x14ac:dyDescent="0.25">
      <c r="A3" s="101" t="s">
        <v>13</v>
      </c>
      <c r="B3" s="101"/>
      <c r="C3" s="101"/>
      <c r="D3" s="101"/>
      <c r="E3" s="101"/>
      <c r="F3" s="20"/>
    </row>
    <row r="4" spans="1:6" x14ac:dyDescent="0.25">
      <c r="A4" s="102" t="s">
        <v>14</v>
      </c>
      <c r="B4" s="102"/>
      <c r="C4" s="102"/>
      <c r="D4" s="102"/>
      <c r="E4" s="102"/>
      <c r="F4" s="21"/>
    </row>
    <row r="5" spans="1:6" x14ac:dyDescent="0.25">
      <c r="A5" s="19"/>
      <c r="B5" s="19"/>
      <c r="C5" s="19"/>
      <c r="D5" s="19"/>
      <c r="E5" s="19"/>
      <c r="F5" s="19"/>
    </row>
    <row r="6" spans="1:6" x14ac:dyDescent="0.25">
      <c r="A6" s="22" t="s">
        <v>69</v>
      </c>
      <c r="B6" s="23"/>
    </row>
    <row r="7" spans="1:6" x14ac:dyDescent="0.25">
      <c r="A7" s="120" t="s">
        <v>70</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5126.7737597599998</v>
      </c>
      <c r="C9" s="4">
        <f>СВЦЭМ!$D$14+'СЕТ СН'!G5+СВЦЭМ!$D$10+'СЕТ СН'!G8-'СЕТ СН'!G$16</f>
        <v>5716.4737597599997</v>
      </c>
      <c r="D9" s="4">
        <f>СВЦЭМ!$D$14+'СЕТ СН'!H5+СВЦЭМ!$D$10+'СЕТ СН'!H8-'СЕТ СН'!H$16</f>
        <v>6342.9237597600004</v>
      </c>
      <c r="E9" s="4">
        <f>СВЦЭМ!$D$14+'СЕТ СН'!I5+СВЦЭМ!$D$10+'СЕТ СН'!I8-'СЕТ СН'!I$16</f>
        <v>6624.9337597599997</v>
      </c>
    </row>
    <row r="10" spans="1:6" x14ac:dyDescent="0.25">
      <c r="A10" s="26" t="s">
        <v>35</v>
      </c>
      <c r="B10" s="4">
        <f>СВЦЭМ!$D$15+'СЕТ СН'!F5+СВЦЭМ!$D$10+'СЕТ СН'!F8-'СЕТ СН'!F$16</f>
        <v>5862.7647422299997</v>
      </c>
      <c r="C10" s="4">
        <f>СВЦЭМ!$D$15+'СЕТ СН'!G5+СВЦЭМ!$D$10+'СЕТ СН'!G8-'СЕТ СН'!G$16</f>
        <v>6452.4647422300004</v>
      </c>
      <c r="D10" s="4">
        <f>СВЦЭМ!$D$15+'СЕТ СН'!H5+СВЦЭМ!$D$10+'СЕТ СН'!H8-'СЕТ СН'!H$16</f>
        <v>7078.9147422300002</v>
      </c>
      <c r="E10" s="4">
        <f>СВЦЭМ!$D$15+'СЕТ СН'!I5+СВЦЭМ!$D$10+'СЕТ СН'!I8-'СЕТ СН'!I$16</f>
        <v>7360.9247422299995</v>
      </c>
    </row>
    <row r="11" spans="1:6" x14ac:dyDescent="0.25">
      <c r="A11" s="26" t="s">
        <v>36</v>
      </c>
      <c r="B11" s="4">
        <f>СВЦЭМ!$D$16+'СЕТ СН'!F5+СВЦЭМ!$D$10+'СЕТ СН'!F8-'СЕТ СН'!F$16</f>
        <v>7818.1276917899995</v>
      </c>
      <c r="C11" s="4">
        <f>СВЦЭМ!$D$16+'СЕТ СН'!G5+СВЦЭМ!$D$10+'СЕТ СН'!G8-'СЕТ СН'!G$16</f>
        <v>8407.8276917900002</v>
      </c>
      <c r="D11" s="4">
        <f>СВЦЭМ!$D$16+'СЕТ СН'!H5+СВЦЭМ!$D$10+'СЕТ СН'!H8-'СЕТ СН'!H$16</f>
        <v>9034.2776917899992</v>
      </c>
      <c r="E11" s="4">
        <f>СВЦЭМ!$D$16+'СЕТ СН'!I5+СВЦЭМ!$D$10+'СЕТ СН'!I8-'СЕТ СН'!I$16</f>
        <v>9316.2876917899994</v>
      </c>
    </row>
    <row r="12" spans="1:6" x14ac:dyDescent="0.25">
      <c r="A12" s="119"/>
      <c r="B12" s="119"/>
      <c r="C12" s="119"/>
      <c r="D12" s="119"/>
      <c r="E12" s="119"/>
    </row>
    <row r="13" spans="1:6" x14ac:dyDescent="0.25">
      <c r="A13" s="27" t="s">
        <v>71</v>
      </c>
      <c r="B13" s="23"/>
    </row>
    <row r="14" spans="1:6" x14ac:dyDescent="0.25">
      <c r="A14" s="120" t="s">
        <v>70</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5126.7737597599998</v>
      </c>
      <c r="C16" s="28">
        <f>СВЦЭМ!$D$14+'СЕТ СН'!G5+СВЦЭМ!$D$10+'СЕТ СН'!G8-'СЕТ СН'!G$16</f>
        <v>5716.4737597599997</v>
      </c>
      <c r="D16" s="28">
        <f>СВЦЭМ!$D$14+'СЕТ СН'!H5+СВЦЭМ!$D$10+'СЕТ СН'!H8-'СЕТ СН'!H$16</f>
        <v>6342.9237597600004</v>
      </c>
      <c r="E16" s="28">
        <f>СВЦЭМ!$D$14+'СЕТ СН'!I5+СВЦЭМ!$D$10+'СЕТ СН'!I8-'СЕТ СН'!I$16</f>
        <v>6624.9337597599997</v>
      </c>
    </row>
    <row r="17" spans="1:5" x14ac:dyDescent="0.25">
      <c r="A17" s="26" t="s">
        <v>37</v>
      </c>
      <c r="B17" s="28">
        <f>СВЦЭМ!$D$17+'СЕТ СН'!F5+СВЦЭМ!$D$10+'СЕТ СН'!F8-'СЕТ СН'!F$16</f>
        <v>6342.5566315899996</v>
      </c>
      <c r="C17" s="28">
        <f>СВЦЭМ!$D$17+'СЕТ СН'!G5+СВЦЭМ!$D$10+'СЕТ СН'!G8-'СЕТ СН'!G$16</f>
        <v>6932.2566315900003</v>
      </c>
      <c r="D17" s="28">
        <f>СВЦЭМ!$D$17+'СЕТ СН'!H5+СВЦЭМ!$D$10+'СЕТ СН'!H8-'СЕТ СН'!H$16</f>
        <v>7558.7066315900001</v>
      </c>
      <c r="E17" s="28">
        <f>СВЦЭМ!$D$17+'СЕТ СН'!I5+СВЦЭМ!$D$10+'СЕТ СН'!I8-'СЕТ СН'!I$16</f>
        <v>7840.7166315899995</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06" zoomScale="70" zoomScaleNormal="70" zoomScaleSheetLayoutView="80" workbookViewId="0">
      <selection activeCell="Z160" sqref="Z160:Z161"/>
    </sheetView>
  </sheetViews>
  <sheetFormatPr defaultColWidth="11.125" defaultRowHeight="15" x14ac:dyDescent="0.25"/>
  <cols>
    <col min="1" max="25" width="11.125" style="41"/>
    <col min="26" max="16384" width="11.125" style="30"/>
  </cols>
  <sheetData>
    <row r="1" spans="1:27" ht="40.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сентябре 2024г.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38</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15.75" x14ac:dyDescent="0.2">
      <c r="A4" s="123" t="s">
        <v>8</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01.09.2024</v>
      </c>
      <c r="B12" s="36">
        <f>SUMIFS(СВЦЭМ!$C$39:$C$758,СВЦЭМ!$A$39:$A$758,$A12,СВЦЭМ!$B$39:$B$758,B$11)+'СЕТ СН'!$F$9+СВЦЭМ!$D$10+'СЕТ СН'!$F$5-'СЕТ СН'!$F$17</f>
        <v>5084.5645094800002</v>
      </c>
      <c r="C12" s="36">
        <f>SUMIFS(СВЦЭМ!$C$39:$C$758,СВЦЭМ!$A$39:$A$758,$A12,СВЦЭМ!$B$39:$B$758,C$11)+'СЕТ СН'!$F$9+СВЦЭМ!$D$10+'СЕТ СН'!$F$5-'СЕТ СН'!$F$17</f>
        <v>5139.0167526200003</v>
      </c>
      <c r="D12" s="36">
        <f>SUMIFS(СВЦЭМ!$C$39:$C$758,СВЦЭМ!$A$39:$A$758,$A12,СВЦЭМ!$B$39:$B$758,D$11)+'СЕТ СН'!$F$9+СВЦЭМ!$D$10+'СЕТ СН'!$F$5-'СЕТ СН'!$F$17</f>
        <v>5205.3836384200004</v>
      </c>
      <c r="E12" s="36">
        <f>SUMIFS(СВЦЭМ!$C$39:$C$758,СВЦЭМ!$A$39:$A$758,$A12,СВЦЭМ!$B$39:$B$758,E$11)+'СЕТ СН'!$F$9+СВЦЭМ!$D$10+'СЕТ СН'!$F$5-'СЕТ СН'!$F$17</f>
        <v>5208.6704652600001</v>
      </c>
      <c r="F12" s="36">
        <f>SUMIFS(СВЦЭМ!$C$39:$C$758,СВЦЭМ!$A$39:$A$758,$A12,СВЦЭМ!$B$39:$B$758,F$11)+'СЕТ СН'!$F$9+СВЦЭМ!$D$10+'СЕТ СН'!$F$5-'СЕТ СН'!$F$17</f>
        <v>5211.5580749800001</v>
      </c>
      <c r="G12" s="36">
        <f>SUMIFS(СВЦЭМ!$C$39:$C$758,СВЦЭМ!$A$39:$A$758,$A12,СВЦЭМ!$B$39:$B$758,G$11)+'СЕТ СН'!$F$9+СВЦЭМ!$D$10+'СЕТ СН'!$F$5-'СЕТ СН'!$F$17</f>
        <v>5186.0328205200003</v>
      </c>
      <c r="H12" s="36">
        <f>SUMIFS(СВЦЭМ!$C$39:$C$758,СВЦЭМ!$A$39:$A$758,$A12,СВЦЭМ!$B$39:$B$758,H$11)+'СЕТ СН'!$F$9+СВЦЭМ!$D$10+'СЕТ СН'!$F$5-'СЕТ СН'!$F$17</f>
        <v>5200.1178333799999</v>
      </c>
      <c r="I12" s="36">
        <f>SUMIFS(СВЦЭМ!$C$39:$C$758,СВЦЭМ!$A$39:$A$758,$A12,СВЦЭМ!$B$39:$B$758,I$11)+'СЕТ СН'!$F$9+СВЦЭМ!$D$10+'СЕТ СН'!$F$5-'СЕТ СН'!$F$17</f>
        <v>5141.0875904499999</v>
      </c>
      <c r="J12" s="36">
        <f>SUMIFS(СВЦЭМ!$C$39:$C$758,СВЦЭМ!$A$39:$A$758,$A12,СВЦЭМ!$B$39:$B$758,J$11)+'СЕТ СН'!$F$9+СВЦЭМ!$D$10+'СЕТ СН'!$F$5-'СЕТ СН'!$F$17</f>
        <v>5024.32837139</v>
      </c>
      <c r="K12" s="36">
        <f>SUMIFS(СВЦЭМ!$C$39:$C$758,СВЦЭМ!$A$39:$A$758,$A12,СВЦЭМ!$B$39:$B$758,K$11)+'СЕТ СН'!$F$9+СВЦЭМ!$D$10+'СЕТ СН'!$F$5-'СЕТ СН'!$F$17</f>
        <v>4918.64380927</v>
      </c>
      <c r="L12" s="36">
        <f>SUMIFS(СВЦЭМ!$C$39:$C$758,СВЦЭМ!$A$39:$A$758,$A12,СВЦЭМ!$B$39:$B$758,L$11)+'СЕТ СН'!$F$9+СВЦЭМ!$D$10+'СЕТ СН'!$F$5-'СЕТ СН'!$F$17</f>
        <v>4857.2422399299994</v>
      </c>
      <c r="M12" s="36">
        <f>SUMIFS(СВЦЭМ!$C$39:$C$758,СВЦЭМ!$A$39:$A$758,$A12,СВЦЭМ!$B$39:$B$758,M$11)+'СЕТ СН'!$F$9+СВЦЭМ!$D$10+'СЕТ СН'!$F$5-'СЕТ СН'!$F$17</f>
        <v>4830.7233900399997</v>
      </c>
      <c r="N12" s="36">
        <f>SUMIFS(СВЦЭМ!$C$39:$C$758,СВЦЭМ!$A$39:$A$758,$A12,СВЦЭМ!$B$39:$B$758,N$11)+'СЕТ СН'!$F$9+СВЦЭМ!$D$10+'СЕТ СН'!$F$5-'СЕТ СН'!$F$17</f>
        <v>4834.9512174800002</v>
      </c>
      <c r="O12" s="36">
        <f>SUMIFS(СВЦЭМ!$C$39:$C$758,СВЦЭМ!$A$39:$A$758,$A12,СВЦЭМ!$B$39:$B$758,O$11)+'СЕТ СН'!$F$9+СВЦЭМ!$D$10+'СЕТ СН'!$F$5-'СЕТ СН'!$F$17</f>
        <v>4835.3291673099993</v>
      </c>
      <c r="P12" s="36">
        <f>SUMIFS(СВЦЭМ!$C$39:$C$758,СВЦЭМ!$A$39:$A$758,$A12,СВЦЭМ!$B$39:$B$758,P$11)+'СЕТ СН'!$F$9+СВЦЭМ!$D$10+'СЕТ СН'!$F$5-'СЕТ СН'!$F$17</f>
        <v>4831.1025537400001</v>
      </c>
      <c r="Q12" s="36">
        <f>SUMIFS(СВЦЭМ!$C$39:$C$758,СВЦЭМ!$A$39:$A$758,$A12,СВЦЭМ!$B$39:$B$758,Q$11)+'СЕТ СН'!$F$9+СВЦЭМ!$D$10+'СЕТ СН'!$F$5-'СЕТ СН'!$F$17</f>
        <v>4843.1260791799996</v>
      </c>
      <c r="R12" s="36">
        <f>SUMIFS(СВЦЭМ!$C$39:$C$758,СВЦЭМ!$A$39:$A$758,$A12,СВЦЭМ!$B$39:$B$758,R$11)+'СЕТ СН'!$F$9+СВЦЭМ!$D$10+'СЕТ СН'!$F$5-'СЕТ СН'!$F$17</f>
        <v>4840.4401504500001</v>
      </c>
      <c r="S12" s="36">
        <f>SUMIFS(СВЦЭМ!$C$39:$C$758,СВЦЭМ!$A$39:$A$758,$A12,СВЦЭМ!$B$39:$B$758,S$11)+'СЕТ СН'!$F$9+СВЦЭМ!$D$10+'СЕТ СН'!$F$5-'СЕТ СН'!$F$17</f>
        <v>4825.9447056099998</v>
      </c>
      <c r="T12" s="36">
        <f>SUMIFS(СВЦЭМ!$C$39:$C$758,СВЦЭМ!$A$39:$A$758,$A12,СВЦЭМ!$B$39:$B$758,T$11)+'СЕТ СН'!$F$9+СВЦЭМ!$D$10+'СЕТ СН'!$F$5-'СЕТ СН'!$F$17</f>
        <v>4813.2863124599999</v>
      </c>
      <c r="U12" s="36">
        <f>SUMIFS(СВЦЭМ!$C$39:$C$758,СВЦЭМ!$A$39:$A$758,$A12,СВЦЭМ!$B$39:$B$758,U$11)+'СЕТ СН'!$F$9+СВЦЭМ!$D$10+'СЕТ СН'!$F$5-'СЕТ СН'!$F$17</f>
        <v>4811.4042609199996</v>
      </c>
      <c r="V12" s="36">
        <f>SUMIFS(СВЦЭМ!$C$39:$C$758,СВЦЭМ!$A$39:$A$758,$A12,СВЦЭМ!$B$39:$B$758,V$11)+'СЕТ СН'!$F$9+СВЦЭМ!$D$10+'СЕТ СН'!$F$5-'СЕТ СН'!$F$17</f>
        <v>4795.0390329900001</v>
      </c>
      <c r="W12" s="36">
        <f>SUMIFS(СВЦЭМ!$C$39:$C$758,СВЦЭМ!$A$39:$A$758,$A12,СВЦЭМ!$B$39:$B$758,W$11)+'СЕТ СН'!$F$9+СВЦЭМ!$D$10+'СЕТ СН'!$F$5-'СЕТ СН'!$F$17</f>
        <v>4797.8649303299999</v>
      </c>
      <c r="X12" s="36">
        <f>SUMIFS(СВЦЭМ!$C$39:$C$758,СВЦЭМ!$A$39:$A$758,$A12,СВЦЭМ!$B$39:$B$758,X$11)+'СЕТ СН'!$F$9+СВЦЭМ!$D$10+'СЕТ СН'!$F$5-'СЕТ СН'!$F$17</f>
        <v>4862.44929073</v>
      </c>
      <c r="Y12" s="36">
        <f>SUMIFS(СВЦЭМ!$C$39:$C$758,СВЦЭМ!$A$39:$A$758,$A12,СВЦЭМ!$B$39:$B$758,Y$11)+'СЕТ СН'!$F$9+СВЦЭМ!$D$10+'СЕТ СН'!$F$5-'СЕТ СН'!$F$17</f>
        <v>4972.1832008299998</v>
      </c>
      <c r="AA12" s="37"/>
    </row>
    <row r="13" spans="1:27" ht="15.75" x14ac:dyDescent="0.2">
      <c r="A13" s="35">
        <f>A12+1</f>
        <v>45537</v>
      </c>
      <c r="B13" s="36">
        <f>SUMIFS(СВЦЭМ!$C$39:$C$758,СВЦЭМ!$A$39:$A$758,$A13,СВЦЭМ!$B$39:$B$758,B$11)+'СЕТ СН'!$F$9+СВЦЭМ!$D$10+'СЕТ СН'!$F$5-'СЕТ СН'!$F$17</f>
        <v>5042.8654341199999</v>
      </c>
      <c r="C13" s="36">
        <f>SUMIFS(СВЦЭМ!$C$39:$C$758,СВЦЭМ!$A$39:$A$758,$A13,СВЦЭМ!$B$39:$B$758,C$11)+'СЕТ СН'!$F$9+СВЦЭМ!$D$10+'СЕТ СН'!$F$5-'СЕТ СН'!$F$17</f>
        <v>5116.4955590600002</v>
      </c>
      <c r="D13" s="36">
        <f>SUMIFS(СВЦЭМ!$C$39:$C$758,СВЦЭМ!$A$39:$A$758,$A13,СВЦЭМ!$B$39:$B$758,D$11)+'СЕТ СН'!$F$9+СВЦЭМ!$D$10+'СЕТ СН'!$F$5-'СЕТ СН'!$F$17</f>
        <v>5151.3238286199994</v>
      </c>
      <c r="E13" s="36">
        <f>SUMIFS(СВЦЭМ!$C$39:$C$758,СВЦЭМ!$A$39:$A$758,$A13,СВЦЭМ!$B$39:$B$758,E$11)+'СЕТ СН'!$F$9+СВЦЭМ!$D$10+'СЕТ СН'!$F$5-'СЕТ СН'!$F$17</f>
        <v>5159.3044848999998</v>
      </c>
      <c r="F13" s="36">
        <f>SUMIFS(СВЦЭМ!$C$39:$C$758,СВЦЭМ!$A$39:$A$758,$A13,СВЦЭМ!$B$39:$B$758,F$11)+'СЕТ СН'!$F$9+СВЦЭМ!$D$10+'СЕТ СН'!$F$5-'СЕТ СН'!$F$17</f>
        <v>5179.4014806300002</v>
      </c>
      <c r="G13" s="36">
        <f>SUMIFS(СВЦЭМ!$C$39:$C$758,СВЦЭМ!$A$39:$A$758,$A13,СВЦЭМ!$B$39:$B$758,G$11)+'СЕТ СН'!$F$9+СВЦЭМ!$D$10+'СЕТ СН'!$F$5-'СЕТ СН'!$F$17</f>
        <v>5140.06553377</v>
      </c>
      <c r="H13" s="36">
        <f>SUMIFS(СВЦЭМ!$C$39:$C$758,СВЦЭМ!$A$39:$A$758,$A13,СВЦЭМ!$B$39:$B$758,H$11)+'СЕТ СН'!$F$9+СВЦЭМ!$D$10+'СЕТ СН'!$F$5-'СЕТ СН'!$F$17</f>
        <v>5113.4303256200001</v>
      </c>
      <c r="I13" s="36">
        <f>SUMIFS(СВЦЭМ!$C$39:$C$758,СВЦЭМ!$A$39:$A$758,$A13,СВЦЭМ!$B$39:$B$758,I$11)+'СЕТ СН'!$F$9+СВЦЭМ!$D$10+'СЕТ СН'!$F$5-'СЕТ СН'!$F$17</f>
        <v>5017.65291316</v>
      </c>
      <c r="J13" s="36">
        <f>SUMIFS(СВЦЭМ!$C$39:$C$758,СВЦЭМ!$A$39:$A$758,$A13,СВЦЭМ!$B$39:$B$758,J$11)+'СЕТ СН'!$F$9+СВЦЭМ!$D$10+'СЕТ СН'!$F$5-'СЕТ СН'!$F$17</f>
        <v>4872.0923512899999</v>
      </c>
      <c r="K13" s="36">
        <f>SUMIFS(СВЦЭМ!$C$39:$C$758,СВЦЭМ!$A$39:$A$758,$A13,СВЦЭМ!$B$39:$B$758,K$11)+'СЕТ СН'!$F$9+СВЦЭМ!$D$10+'СЕТ СН'!$F$5-'СЕТ СН'!$F$17</f>
        <v>4783.3605378800003</v>
      </c>
      <c r="L13" s="36">
        <f>SUMIFS(СВЦЭМ!$C$39:$C$758,СВЦЭМ!$A$39:$A$758,$A13,СВЦЭМ!$B$39:$B$758,L$11)+'СЕТ СН'!$F$9+СВЦЭМ!$D$10+'СЕТ СН'!$F$5-'СЕТ СН'!$F$17</f>
        <v>4771.0478935900001</v>
      </c>
      <c r="M13" s="36">
        <f>SUMIFS(СВЦЭМ!$C$39:$C$758,СВЦЭМ!$A$39:$A$758,$A13,СВЦЭМ!$B$39:$B$758,M$11)+'СЕТ СН'!$F$9+СВЦЭМ!$D$10+'СЕТ СН'!$F$5-'СЕТ СН'!$F$17</f>
        <v>4760.3254325199996</v>
      </c>
      <c r="N13" s="36">
        <f>SUMIFS(СВЦЭМ!$C$39:$C$758,СВЦЭМ!$A$39:$A$758,$A13,СВЦЭМ!$B$39:$B$758,N$11)+'СЕТ СН'!$F$9+СВЦЭМ!$D$10+'СЕТ СН'!$F$5-'СЕТ СН'!$F$17</f>
        <v>4761.6047470699996</v>
      </c>
      <c r="O13" s="36">
        <f>SUMIFS(СВЦЭМ!$C$39:$C$758,СВЦЭМ!$A$39:$A$758,$A13,СВЦЭМ!$B$39:$B$758,O$11)+'СЕТ СН'!$F$9+СВЦЭМ!$D$10+'СЕТ СН'!$F$5-'СЕТ СН'!$F$17</f>
        <v>4766.4033518999995</v>
      </c>
      <c r="P13" s="36">
        <f>SUMIFS(СВЦЭМ!$C$39:$C$758,СВЦЭМ!$A$39:$A$758,$A13,СВЦЭМ!$B$39:$B$758,P$11)+'СЕТ СН'!$F$9+СВЦЭМ!$D$10+'СЕТ СН'!$F$5-'СЕТ СН'!$F$17</f>
        <v>4756.7004975199998</v>
      </c>
      <c r="Q13" s="36">
        <f>SUMIFS(СВЦЭМ!$C$39:$C$758,СВЦЭМ!$A$39:$A$758,$A13,СВЦЭМ!$B$39:$B$758,Q$11)+'СЕТ СН'!$F$9+СВЦЭМ!$D$10+'СЕТ СН'!$F$5-'СЕТ СН'!$F$17</f>
        <v>4754.5865039</v>
      </c>
      <c r="R13" s="36">
        <f>SUMIFS(СВЦЭМ!$C$39:$C$758,СВЦЭМ!$A$39:$A$758,$A13,СВЦЭМ!$B$39:$B$758,R$11)+'СЕТ СН'!$F$9+СВЦЭМ!$D$10+'СЕТ СН'!$F$5-'СЕТ СН'!$F$17</f>
        <v>4762.4238205599995</v>
      </c>
      <c r="S13" s="36">
        <f>SUMIFS(СВЦЭМ!$C$39:$C$758,СВЦЭМ!$A$39:$A$758,$A13,СВЦЭМ!$B$39:$B$758,S$11)+'СЕТ СН'!$F$9+СВЦЭМ!$D$10+'СЕТ СН'!$F$5-'СЕТ СН'!$F$17</f>
        <v>4756.2754925499994</v>
      </c>
      <c r="T13" s="36">
        <f>SUMIFS(СВЦЭМ!$C$39:$C$758,СВЦЭМ!$A$39:$A$758,$A13,СВЦЭМ!$B$39:$B$758,T$11)+'СЕТ СН'!$F$9+СВЦЭМ!$D$10+'СЕТ СН'!$F$5-'СЕТ СН'!$F$17</f>
        <v>4745.5722945099997</v>
      </c>
      <c r="U13" s="36">
        <f>SUMIFS(СВЦЭМ!$C$39:$C$758,СВЦЭМ!$A$39:$A$758,$A13,СВЦЭМ!$B$39:$B$758,U$11)+'СЕТ СН'!$F$9+СВЦЭМ!$D$10+'СЕТ СН'!$F$5-'СЕТ СН'!$F$17</f>
        <v>4749.3808372599997</v>
      </c>
      <c r="V13" s="36">
        <f>SUMIFS(СВЦЭМ!$C$39:$C$758,СВЦЭМ!$A$39:$A$758,$A13,СВЦЭМ!$B$39:$B$758,V$11)+'СЕТ СН'!$F$9+СВЦЭМ!$D$10+'СЕТ СН'!$F$5-'СЕТ СН'!$F$17</f>
        <v>4734.8860008399997</v>
      </c>
      <c r="W13" s="36">
        <f>SUMIFS(СВЦЭМ!$C$39:$C$758,СВЦЭМ!$A$39:$A$758,$A13,СВЦЭМ!$B$39:$B$758,W$11)+'СЕТ СН'!$F$9+СВЦЭМ!$D$10+'СЕТ СН'!$F$5-'СЕТ СН'!$F$17</f>
        <v>4752.8831556200003</v>
      </c>
      <c r="X13" s="36">
        <f>SUMIFS(СВЦЭМ!$C$39:$C$758,СВЦЭМ!$A$39:$A$758,$A13,СВЦЭМ!$B$39:$B$758,X$11)+'СЕТ СН'!$F$9+СВЦЭМ!$D$10+'СЕТ СН'!$F$5-'СЕТ СН'!$F$17</f>
        <v>4829.5953892899997</v>
      </c>
      <c r="Y13" s="36">
        <f>SUMIFS(СВЦЭМ!$C$39:$C$758,СВЦЭМ!$A$39:$A$758,$A13,СВЦЭМ!$B$39:$B$758,Y$11)+'СЕТ СН'!$F$9+СВЦЭМ!$D$10+'СЕТ СН'!$F$5-'СЕТ СН'!$F$17</f>
        <v>4907.2689764199995</v>
      </c>
    </row>
    <row r="14" spans="1:27" ht="15.75" x14ac:dyDescent="0.2">
      <c r="A14" s="35">
        <f t="shared" ref="A14:A41" si="0">A13+1</f>
        <v>45538</v>
      </c>
      <c r="B14" s="36">
        <f>SUMIFS(СВЦЭМ!$C$39:$C$758,СВЦЭМ!$A$39:$A$758,$A14,СВЦЭМ!$B$39:$B$758,B$11)+'СЕТ СН'!$F$9+СВЦЭМ!$D$10+'СЕТ СН'!$F$5-'СЕТ СН'!$F$17</f>
        <v>5014.1282250200002</v>
      </c>
      <c r="C14" s="36">
        <f>SUMIFS(СВЦЭМ!$C$39:$C$758,СВЦЭМ!$A$39:$A$758,$A14,СВЦЭМ!$B$39:$B$758,C$11)+'СЕТ СН'!$F$9+СВЦЭМ!$D$10+'СЕТ СН'!$F$5-'СЕТ СН'!$F$17</f>
        <v>5103.5742684399993</v>
      </c>
      <c r="D14" s="36">
        <f>SUMIFS(СВЦЭМ!$C$39:$C$758,СВЦЭМ!$A$39:$A$758,$A14,СВЦЭМ!$B$39:$B$758,D$11)+'СЕТ СН'!$F$9+СВЦЭМ!$D$10+'СЕТ СН'!$F$5-'СЕТ СН'!$F$17</f>
        <v>5184.4819397499996</v>
      </c>
      <c r="E14" s="36">
        <f>SUMIFS(СВЦЭМ!$C$39:$C$758,СВЦЭМ!$A$39:$A$758,$A14,СВЦЭМ!$B$39:$B$758,E$11)+'СЕТ СН'!$F$9+СВЦЭМ!$D$10+'СЕТ СН'!$F$5-'СЕТ СН'!$F$17</f>
        <v>5213.3149367999995</v>
      </c>
      <c r="F14" s="36">
        <f>SUMIFS(СВЦЭМ!$C$39:$C$758,СВЦЭМ!$A$39:$A$758,$A14,СВЦЭМ!$B$39:$B$758,F$11)+'СЕТ СН'!$F$9+СВЦЭМ!$D$10+'СЕТ СН'!$F$5-'СЕТ СН'!$F$17</f>
        <v>5233.0572781299998</v>
      </c>
      <c r="G14" s="36">
        <f>SUMIFS(СВЦЭМ!$C$39:$C$758,СВЦЭМ!$A$39:$A$758,$A14,СВЦЭМ!$B$39:$B$758,G$11)+'СЕТ СН'!$F$9+СВЦЭМ!$D$10+'СЕТ СН'!$F$5-'СЕТ СН'!$F$17</f>
        <v>5246.4179030899995</v>
      </c>
      <c r="H14" s="36">
        <f>SUMIFS(СВЦЭМ!$C$39:$C$758,СВЦЭМ!$A$39:$A$758,$A14,СВЦЭМ!$B$39:$B$758,H$11)+'СЕТ СН'!$F$9+СВЦЭМ!$D$10+'СЕТ СН'!$F$5-'СЕТ СН'!$F$17</f>
        <v>5241.2177045199996</v>
      </c>
      <c r="I14" s="36">
        <f>SUMIFS(СВЦЭМ!$C$39:$C$758,СВЦЭМ!$A$39:$A$758,$A14,СВЦЭМ!$B$39:$B$758,I$11)+'СЕТ СН'!$F$9+СВЦЭМ!$D$10+'СЕТ СН'!$F$5-'СЕТ СН'!$F$17</f>
        <v>5154.9720017899999</v>
      </c>
      <c r="J14" s="36">
        <f>SUMIFS(СВЦЭМ!$C$39:$C$758,СВЦЭМ!$A$39:$A$758,$A14,СВЦЭМ!$B$39:$B$758,J$11)+'СЕТ СН'!$F$9+СВЦЭМ!$D$10+'СЕТ СН'!$F$5-'СЕТ СН'!$F$17</f>
        <v>5069.7248982299998</v>
      </c>
      <c r="K14" s="36">
        <f>SUMIFS(СВЦЭМ!$C$39:$C$758,СВЦЭМ!$A$39:$A$758,$A14,СВЦЭМ!$B$39:$B$758,K$11)+'СЕТ СН'!$F$9+СВЦЭМ!$D$10+'СЕТ СН'!$F$5-'СЕТ СН'!$F$17</f>
        <v>4977.8132678499996</v>
      </c>
      <c r="L14" s="36">
        <f>SUMIFS(СВЦЭМ!$C$39:$C$758,СВЦЭМ!$A$39:$A$758,$A14,СВЦЭМ!$B$39:$B$758,L$11)+'СЕТ СН'!$F$9+СВЦЭМ!$D$10+'СЕТ СН'!$F$5-'СЕТ СН'!$F$17</f>
        <v>4948.2813404999997</v>
      </c>
      <c r="M14" s="36">
        <f>SUMIFS(СВЦЭМ!$C$39:$C$758,СВЦЭМ!$A$39:$A$758,$A14,СВЦЭМ!$B$39:$B$758,M$11)+'СЕТ СН'!$F$9+СВЦЭМ!$D$10+'СЕТ СН'!$F$5-'СЕТ СН'!$F$17</f>
        <v>4929.0069103200003</v>
      </c>
      <c r="N14" s="36">
        <f>SUMIFS(СВЦЭМ!$C$39:$C$758,СВЦЭМ!$A$39:$A$758,$A14,СВЦЭМ!$B$39:$B$758,N$11)+'СЕТ СН'!$F$9+СВЦЭМ!$D$10+'СЕТ СН'!$F$5-'СЕТ СН'!$F$17</f>
        <v>4907.8299381799998</v>
      </c>
      <c r="O14" s="36">
        <f>SUMIFS(СВЦЭМ!$C$39:$C$758,СВЦЭМ!$A$39:$A$758,$A14,СВЦЭМ!$B$39:$B$758,O$11)+'СЕТ СН'!$F$9+СВЦЭМ!$D$10+'СЕТ СН'!$F$5-'СЕТ СН'!$F$17</f>
        <v>4888.2701959799997</v>
      </c>
      <c r="P14" s="36">
        <f>SUMIFS(СВЦЭМ!$C$39:$C$758,СВЦЭМ!$A$39:$A$758,$A14,СВЦЭМ!$B$39:$B$758,P$11)+'СЕТ СН'!$F$9+СВЦЭМ!$D$10+'СЕТ СН'!$F$5-'СЕТ СН'!$F$17</f>
        <v>4887.4468731099996</v>
      </c>
      <c r="Q14" s="36">
        <f>SUMIFS(СВЦЭМ!$C$39:$C$758,СВЦЭМ!$A$39:$A$758,$A14,СВЦЭМ!$B$39:$B$758,Q$11)+'СЕТ СН'!$F$9+СВЦЭМ!$D$10+'СЕТ СН'!$F$5-'СЕТ СН'!$F$17</f>
        <v>4890.7686020000001</v>
      </c>
      <c r="R14" s="36">
        <f>SUMIFS(СВЦЭМ!$C$39:$C$758,СВЦЭМ!$A$39:$A$758,$A14,СВЦЭМ!$B$39:$B$758,R$11)+'СЕТ СН'!$F$9+СВЦЭМ!$D$10+'СЕТ СН'!$F$5-'СЕТ СН'!$F$17</f>
        <v>4903.35280031</v>
      </c>
      <c r="S14" s="36">
        <f>SUMIFS(СВЦЭМ!$C$39:$C$758,СВЦЭМ!$A$39:$A$758,$A14,СВЦЭМ!$B$39:$B$758,S$11)+'СЕТ СН'!$F$9+СВЦЭМ!$D$10+'СЕТ СН'!$F$5-'СЕТ СН'!$F$17</f>
        <v>4895.3708008499998</v>
      </c>
      <c r="T14" s="36">
        <f>SUMIFS(СВЦЭМ!$C$39:$C$758,СВЦЭМ!$A$39:$A$758,$A14,СВЦЭМ!$B$39:$B$758,T$11)+'СЕТ СН'!$F$9+СВЦЭМ!$D$10+'СЕТ СН'!$F$5-'СЕТ СН'!$F$17</f>
        <v>4893.47283995</v>
      </c>
      <c r="U14" s="36">
        <f>SUMIFS(СВЦЭМ!$C$39:$C$758,СВЦЭМ!$A$39:$A$758,$A14,СВЦЭМ!$B$39:$B$758,U$11)+'СЕТ СН'!$F$9+СВЦЭМ!$D$10+'СЕТ СН'!$F$5-'СЕТ СН'!$F$17</f>
        <v>4917.4719620599999</v>
      </c>
      <c r="V14" s="36">
        <f>SUMIFS(СВЦЭМ!$C$39:$C$758,СВЦЭМ!$A$39:$A$758,$A14,СВЦЭМ!$B$39:$B$758,V$11)+'СЕТ СН'!$F$9+СВЦЭМ!$D$10+'СЕТ СН'!$F$5-'СЕТ СН'!$F$17</f>
        <v>4930.5768275600003</v>
      </c>
      <c r="W14" s="36">
        <f>SUMIFS(СВЦЭМ!$C$39:$C$758,СВЦЭМ!$A$39:$A$758,$A14,СВЦЭМ!$B$39:$B$758,W$11)+'СЕТ СН'!$F$9+СВЦЭМ!$D$10+'СЕТ СН'!$F$5-'СЕТ СН'!$F$17</f>
        <v>4932.9632082899998</v>
      </c>
      <c r="X14" s="36">
        <f>SUMIFS(СВЦЭМ!$C$39:$C$758,СВЦЭМ!$A$39:$A$758,$A14,СВЦЭМ!$B$39:$B$758,X$11)+'СЕТ СН'!$F$9+СВЦЭМ!$D$10+'СЕТ СН'!$F$5-'СЕТ СН'!$F$17</f>
        <v>5016.6690908399996</v>
      </c>
      <c r="Y14" s="36">
        <f>SUMIFS(СВЦЭМ!$C$39:$C$758,СВЦЭМ!$A$39:$A$758,$A14,СВЦЭМ!$B$39:$B$758,Y$11)+'СЕТ СН'!$F$9+СВЦЭМ!$D$10+'СЕТ СН'!$F$5-'СЕТ СН'!$F$17</f>
        <v>5102.94446049</v>
      </c>
    </row>
    <row r="15" spans="1:27" ht="15.75" x14ac:dyDescent="0.2">
      <c r="A15" s="35">
        <f t="shared" si="0"/>
        <v>45539</v>
      </c>
      <c r="B15" s="36">
        <f>SUMIFS(СВЦЭМ!$C$39:$C$758,СВЦЭМ!$A$39:$A$758,$A15,СВЦЭМ!$B$39:$B$758,B$11)+'СЕТ СН'!$F$9+СВЦЭМ!$D$10+'СЕТ СН'!$F$5-'СЕТ СН'!$F$17</f>
        <v>5046.2587172699996</v>
      </c>
      <c r="C15" s="36">
        <f>SUMIFS(СВЦЭМ!$C$39:$C$758,СВЦЭМ!$A$39:$A$758,$A15,СВЦЭМ!$B$40:$B$759,C$11)+'СЕТ СН'!$F$9+СВЦЭМ!$D$10+'СЕТ СН'!$F$5-'СЕТ СН'!$F$17</f>
        <v>5046.2587172699996</v>
      </c>
      <c r="D15" s="36">
        <f>SUMIFS(СВЦЭМ!$C$39:$C$758,СВЦЭМ!$A$39:$A$758,$A15,СВЦЭМ!$B$39:$B$758,D$11)+'СЕТ СН'!$F$9+СВЦЭМ!$D$10+'СЕТ СН'!$F$5-'СЕТ СН'!$F$17</f>
        <v>5212.9774512399999</v>
      </c>
      <c r="E15" s="36">
        <f>SUMIFS(СВЦЭМ!$C$39:$C$758,СВЦЭМ!$A$39:$A$758,$A15,СВЦЭМ!$B$39:$B$758,E$11)+'СЕТ СН'!$F$9+СВЦЭМ!$D$10+'СЕТ СН'!$F$5-'СЕТ СН'!$F$17</f>
        <v>5196.6144446299995</v>
      </c>
      <c r="F15" s="36">
        <f>SUMIFS(СВЦЭМ!$C$39:$C$758,СВЦЭМ!$A$39:$A$758,$A15,СВЦЭМ!$B$39:$B$758,F$11)+'СЕТ СН'!$F$9+СВЦЭМ!$D$10+'СЕТ СН'!$F$5-'СЕТ СН'!$F$17</f>
        <v>5191.0088894199998</v>
      </c>
      <c r="G15" s="36">
        <f>SUMIFS(СВЦЭМ!$C$39:$C$758,СВЦЭМ!$A$39:$A$758,$A15,СВЦЭМ!$B$39:$B$758,G$11)+'СЕТ СН'!$F$9+СВЦЭМ!$D$10+'СЕТ СН'!$F$5-'СЕТ СН'!$F$17</f>
        <v>5210.5098602799999</v>
      </c>
      <c r="H15" s="36">
        <f>SUMIFS(СВЦЭМ!$C$39:$C$758,СВЦЭМ!$A$39:$A$758,$A15,СВЦЭМ!$B$39:$B$758,H$11)+'СЕТ СН'!$F$9+СВЦЭМ!$D$10+'СЕТ СН'!$F$5-'СЕТ СН'!$F$17</f>
        <v>5227.95382238</v>
      </c>
      <c r="I15" s="36">
        <f>SUMIFS(СВЦЭМ!$C$39:$C$758,СВЦЭМ!$A$39:$A$758,$A15,СВЦЭМ!$B$39:$B$758,I$11)+'СЕТ СН'!$F$9+СВЦЭМ!$D$10+'СЕТ СН'!$F$5-'СЕТ СН'!$F$17</f>
        <v>5087.7711254599999</v>
      </c>
      <c r="J15" s="36">
        <f>SUMIFS(СВЦЭМ!$C$39:$C$758,СВЦЭМ!$A$39:$A$758,$A15,СВЦЭМ!$B$39:$B$758,J$11)+'СЕТ СН'!$F$9+СВЦЭМ!$D$10+'СЕТ СН'!$F$5-'СЕТ СН'!$F$17</f>
        <v>4966.75876625</v>
      </c>
      <c r="K15" s="36">
        <f>SUMIFS(СВЦЭМ!$C$39:$C$758,СВЦЭМ!$A$39:$A$758,$A15,СВЦЭМ!$B$39:$B$758,K$11)+'СЕТ СН'!$F$9+СВЦЭМ!$D$10+'СЕТ СН'!$F$5-'СЕТ СН'!$F$17</f>
        <v>4871.8686359000003</v>
      </c>
      <c r="L15" s="36">
        <f>SUMIFS(СВЦЭМ!$C$39:$C$758,СВЦЭМ!$A$39:$A$758,$A15,СВЦЭМ!$B$39:$B$758,L$11)+'СЕТ СН'!$F$9+СВЦЭМ!$D$10+'СЕТ СН'!$F$5-'СЕТ СН'!$F$17</f>
        <v>4882.83709877</v>
      </c>
      <c r="M15" s="36">
        <f>SUMIFS(СВЦЭМ!$C$39:$C$758,СВЦЭМ!$A$39:$A$758,$A15,СВЦЭМ!$B$39:$B$758,M$11)+'СЕТ СН'!$F$9+СВЦЭМ!$D$10+'СЕТ СН'!$F$5-'СЕТ СН'!$F$17</f>
        <v>4885.9914276599993</v>
      </c>
      <c r="N15" s="36">
        <f>SUMIFS(СВЦЭМ!$C$39:$C$758,СВЦЭМ!$A$39:$A$758,$A15,СВЦЭМ!$B$39:$B$758,N$11)+'СЕТ СН'!$F$9+СВЦЭМ!$D$10+'СЕТ СН'!$F$5-'СЕТ СН'!$F$17</f>
        <v>4878.8268574799995</v>
      </c>
      <c r="O15" s="36">
        <f>SUMIFS(СВЦЭМ!$C$39:$C$758,СВЦЭМ!$A$39:$A$758,$A15,СВЦЭМ!$B$39:$B$758,O$11)+'СЕТ СН'!$F$9+СВЦЭМ!$D$10+'СЕТ СН'!$F$5-'СЕТ СН'!$F$17</f>
        <v>4858.2045140199998</v>
      </c>
      <c r="P15" s="36">
        <f>SUMIFS(СВЦЭМ!$C$39:$C$758,СВЦЭМ!$A$39:$A$758,$A15,СВЦЭМ!$B$39:$B$758,P$11)+'СЕТ СН'!$F$9+СВЦЭМ!$D$10+'СЕТ СН'!$F$5-'СЕТ СН'!$F$17</f>
        <v>4863.9611859300003</v>
      </c>
      <c r="Q15" s="36">
        <f>SUMIFS(СВЦЭМ!$C$39:$C$758,СВЦЭМ!$A$39:$A$758,$A15,СВЦЭМ!$B$39:$B$758,Q$11)+'СЕТ СН'!$F$9+СВЦЭМ!$D$10+'СЕТ СН'!$F$5-'СЕТ СН'!$F$17</f>
        <v>4867.4850779999997</v>
      </c>
      <c r="R15" s="36">
        <f>SUMIFS(СВЦЭМ!$C$39:$C$758,СВЦЭМ!$A$39:$A$758,$A15,СВЦЭМ!$B$39:$B$758,R$11)+'СЕТ СН'!$F$9+СВЦЭМ!$D$10+'СЕТ СН'!$F$5-'СЕТ СН'!$F$17</f>
        <v>4878.5227926199996</v>
      </c>
      <c r="S15" s="36">
        <f>SUMIFS(СВЦЭМ!$C$39:$C$758,СВЦЭМ!$A$39:$A$758,$A15,СВЦЭМ!$B$39:$B$758,S$11)+'СЕТ СН'!$F$9+СВЦЭМ!$D$10+'СЕТ СН'!$F$5-'СЕТ СН'!$F$17</f>
        <v>4858.4342325099997</v>
      </c>
      <c r="T15" s="36">
        <f>SUMIFS(СВЦЭМ!$C$39:$C$758,СВЦЭМ!$A$39:$A$758,$A15,СВЦЭМ!$B$39:$B$758,T$11)+'СЕТ СН'!$F$9+СВЦЭМ!$D$10+'СЕТ СН'!$F$5-'СЕТ СН'!$F$17</f>
        <v>4854.1432657599998</v>
      </c>
      <c r="U15" s="36">
        <f>SUMIFS(СВЦЭМ!$C$39:$C$758,СВЦЭМ!$A$39:$A$758,$A15,СВЦЭМ!$B$39:$B$758,U$11)+'СЕТ СН'!$F$9+СВЦЭМ!$D$10+'СЕТ СН'!$F$5-'СЕТ СН'!$F$17</f>
        <v>4856.2842581899995</v>
      </c>
      <c r="V15" s="36">
        <f>SUMIFS(СВЦЭМ!$C$39:$C$758,СВЦЭМ!$A$39:$A$758,$A15,СВЦЭМ!$B$39:$B$758,V$11)+'СЕТ СН'!$F$9+СВЦЭМ!$D$10+'СЕТ СН'!$F$5-'СЕТ СН'!$F$17</f>
        <v>4852.7468830500002</v>
      </c>
      <c r="W15" s="36">
        <f>SUMIFS(СВЦЭМ!$C$39:$C$758,СВЦЭМ!$A$39:$A$758,$A15,СВЦЭМ!$B$39:$B$758,W$11)+'СЕТ СН'!$F$9+СВЦЭМ!$D$10+'СЕТ СН'!$F$5-'СЕТ СН'!$F$17</f>
        <v>4849.3223261999992</v>
      </c>
      <c r="X15" s="36">
        <f>SUMIFS(СВЦЭМ!$C$39:$C$758,СВЦЭМ!$A$39:$A$758,$A15,СВЦЭМ!$B$39:$B$758,X$11)+'СЕТ СН'!$F$9+СВЦЭМ!$D$10+'СЕТ СН'!$F$5-'СЕТ СН'!$F$17</f>
        <v>4931.7361062599994</v>
      </c>
      <c r="Y15" s="36">
        <f>SUMIFS(СВЦЭМ!$C$39:$C$758,СВЦЭМ!$A$39:$A$758,$A15,СВЦЭМ!$B$39:$B$758,Y$11)+'СЕТ СН'!$F$9+СВЦЭМ!$D$10+'СЕТ СН'!$F$5-'СЕТ СН'!$F$17</f>
        <v>5017.8495535299999</v>
      </c>
    </row>
    <row r="16" spans="1:27" ht="15.75" x14ac:dyDescent="0.2">
      <c r="A16" s="35">
        <f t="shared" si="0"/>
        <v>45540</v>
      </c>
      <c r="B16" s="36">
        <f>SUMIFS(СВЦЭМ!$C$39:$C$758,СВЦЭМ!$A$39:$A$758,$A16,СВЦЭМ!$B$39:$B$758,B$11)+'СЕТ СН'!$F$9+СВЦЭМ!$D$10+'СЕТ СН'!$F$5-'СЕТ СН'!$F$17</f>
        <v>5074.0717763899993</v>
      </c>
      <c r="C16" s="36">
        <f>SUMIFS(СВЦЭМ!$C$39:$C$758,СВЦЭМ!$A$39:$A$758,$A16,СВЦЭМ!$B$39:$B$758,C$11)+'СЕТ СН'!$F$9+СВЦЭМ!$D$10+'СЕТ СН'!$F$5-'СЕТ СН'!$F$17</f>
        <v>5072.8606494099995</v>
      </c>
      <c r="D16" s="36">
        <f>SUMIFS(СВЦЭМ!$C$39:$C$758,СВЦЭМ!$A$39:$A$758,$A16,СВЦЭМ!$B$39:$B$758,D$11)+'СЕТ СН'!$F$9+СВЦЭМ!$D$10+'СЕТ СН'!$F$5-'СЕТ СН'!$F$17</f>
        <v>5094.8424911000002</v>
      </c>
      <c r="E16" s="36">
        <f>SUMIFS(СВЦЭМ!$C$39:$C$758,СВЦЭМ!$A$39:$A$758,$A16,СВЦЭМ!$B$39:$B$758,E$11)+'СЕТ СН'!$F$9+СВЦЭМ!$D$10+'СЕТ СН'!$F$5-'СЕТ СН'!$F$17</f>
        <v>5087.19811742</v>
      </c>
      <c r="F16" s="36">
        <f>SUMIFS(СВЦЭМ!$C$39:$C$758,СВЦЭМ!$A$39:$A$758,$A16,СВЦЭМ!$B$39:$B$758,F$11)+'СЕТ СН'!$F$9+СВЦЭМ!$D$10+'СЕТ СН'!$F$5-'СЕТ СН'!$F$17</f>
        <v>5084.2445175299999</v>
      </c>
      <c r="G16" s="36">
        <f>SUMIFS(СВЦЭМ!$C$39:$C$758,СВЦЭМ!$A$39:$A$758,$A16,СВЦЭМ!$B$39:$B$758,G$11)+'СЕТ СН'!$F$9+СВЦЭМ!$D$10+'СЕТ СН'!$F$5-'СЕТ СН'!$F$17</f>
        <v>5098.3403626700001</v>
      </c>
      <c r="H16" s="36">
        <f>SUMIFS(СВЦЭМ!$C$39:$C$758,СВЦЭМ!$A$39:$A$758,$A16,СВЦЭМ!$B$39:$B$758,H$11)+'СЕТ СН'!$F$9+СВЦЭМ!$D$10+'СЕТ СН'!$F$5-'СЕТ СН'!$F$17</f>
        <v>4984.3482549399996</v>
      </c>
      <c r="I16" s="36">
        <f>SUMIFS(СВЦЭМ!$C$39:$C$758,СВЦЭМ!$A$39:$A$758,$A16,СВЦЭМ!$B$39:$B$758,I$11)+'СЕТ СН'!$F$9+СВЦЭМ!$D$10+'СЕТ СН'!$F$5-'СЕТ СН'!$F$17</f>
        <v>5008.85099395</v>
      </c>
      <c r="J16" s="36">
        <f>SUMIFS(СВЦЭМ!$C$39:$C$758,СВЦЭМ!$A$39:$A$758,$A16,СВЦЭМ!$B$39:$B$758,J$11)+'СЕТ СН'!$F$9+СВЦЭМ!$D$10+'СЕТ СН'!$F$5-'СЕТ СН'!$F$17</f>
        <v>4832.6689627999995</v>
      </c>
      <c r="K16" s="36">
        <f>SUMIFS(СВЦЭМ!$C$39:$C$758,СВЦЭМ!$A$39:$A$758,$A16,СВЦЭМ!$B$39:$B$758,K$11)+'СЕТ СН'!$F$9+СВЦЭМ!$D$10+'СЕТ СН'!$F$5-'СЕТ СН'!$F$17</f>
        <v>4877.9536999399998</v>
      </c>
      <c r="L16" s="36">
        <f>SUMIFS(СВЦЭМ!$C$39:$C$758,СВЦЭМ!$A$39:$A$758,$A16,СВЦЭМ!$B$39:$B$758,L$11)+'СЕТ СН'!$F$9+СВЦЭМ!$D$10+'СЕТ СН'!$F$5-'СЕТ СН'!$F$17</f>
        <v>4868.51032063</v>
      </c>
      <c r="M16" s="36">
        <f>SUMIFS(СВЦЭМ!$C$39:$C$758,СВЦЭМ!$A$39:$A$758,$A16,СВЦЭМ!$B$39:$B$758,M$11)+'СЕТ СН'!$F$9+СВЦЭМ!$D$10+'СЕТ СН'!$F$5-'СЕТ СН'!$F$17</f>
        <v>4911.9505850099995</v>
      </c>
      <c r="N16" s="36">
        <f>SUMIFS(СВЦЭМ!$C$39:$C$758,СВЦЭМ!$A$39:$A$758,$A16,СВЦЭМ!$B$39:$B$758,N$11)+'СЕТ СН'!$F$9+СВЦЭМ!$D$10+'СЕТ СН'!$F$5-'СЕТ СН'!$F$17</f>
        <v>4911.0882445899997</v>
      </c>
      <c r="O16" s="36">
        <f>SUMIFS(СВЦЭМ!$C$39:$C$758,СВЦЭМ!$A$39:$A$758,$A16,СВЦЭМ!$B$39:$B$758,O$11)+'СЕТ СН'!$F$9+СВЦЭМ!$D$10+'СЕТ СН'!$F$5-'СЕТ СН'!$F$17</f>
        <v>4914.18773401</v>
      </c>
      <c r="P16" s="36">
        <f>SUMIFS(СВЦЭМ!$C$39:$C$758,СВЦЭМ!$A$39:$A$758,$A16,СВЦЭМ!$B$39:$B$758,P$11)+'СЕТ СН'!$F$9+СВЦЭМ!$D$10+'СЕТ СН'!$F$5-'СЕТ СН'!$F$17</f>
        <v>4906.6100978499999</v>
      </c>
      <c r="Q16" s="36">
        <f>SUMIFS(СВЦЭМ!$C$39:$C$758,СВЦЭМ!$A$39:$A$758,$A16,СВЦЭМ!$B$39:$B$758,Q$11)+'СЕТ СН'!$F$9+СВЦЭМ!$D$10+'СЕТ СН'!$F$5-'СЕТ СН'!$F$17</f>
        <v>4902.0868636899995</v>
      </c>
      <c r="R16" s="36">
        <f>SUMIFS(СВЦЭМ!$C$39:$C$758,СВЦЭМ!$A$39:$A$758,$A16,СВЦЭМ!$B$39:$B$758,R$11)+'СЕТ СН'!$F$9+СВЦЭМ!$D$10+'СЕТ СН'!$F$5-'СЕТ СН'!$F$17</f>
        <v>4913.2556597000003</v>
      </c>
      <c r="S16" s="36">
        <f>SUMIFS(СВЦЭМ!$C$39:$C$758,СВЦЭМ!$A$39:$A$758,$A16,СВЦЭМ!$B$39:$B$758,S$11)+'СЕТ СН'!$F$9+СВЦЭМ!$D$10+'СЕТ СН'!$F$5-'СЕТ СН'!$F$17</f>
        <v>4904.6346407000001</v>
      </c>
      <c r="T16" s="36">
        <f>SUMIFS(СВЦЭМ!$C$39:$C$758,СВЦЭМ!$A$39:$A$758,$A16,СВЦЭМ!$B$39:$B$758,T$11)+'СЕТ СН'!$F$9+СВЦЭМ!$D$10+'СЕТ СН'!$F$5-'СЕТ СН'!$F$17</f>
        <v>4897.2080306499993</v>
      </c>
      <c r="U16" s="36">
        <f>SUMIFS(СВЦЭМ!$C$39:$C$758,СВЦЭМ!$A$39:$A$758,$A16,СВЦЭМ!$B$39:$B$758,U$11)+'СЕТ СН'!$F$9+СВЦЭМ!$D$10+'СЕТ СН'!$F$5-'СЕТ СН'!$F$17</f>
        <v>4874.7463081899996</v>
      </c>
      <c r="V16" s="36">
        <f>SUMIFS(СВЦЭМ!$C$39:$C$758,СВЦЭМ!$A$39:$A$758,$A16,СВЦЭМ!$B$39:$B$758,V$11)+'СЕТ СН'!$F$9+СВЦЭМ!$D$10+'СЕТ СН'!$F$5-'СЕТ СН'!$F$17</f>
        <v>4868.8312408799993</v>
      </c>
      <c r="W16" s="36">
        <f>SUMIFS(СВЦЭМ!$C$39:$C$758,СВЦЭМ!$A$39:$A$758,$A16,СВЦЭМ!$B$39:$B$758,W$11)+'СЕТ СН'!$F$9+СВЦЭМ!$D$10+'СЕТ СН'!$F$5-'СЕТ СН'!$F$17</f>
        <v>4875.4101951299999</v>
      </c>
      <c r="X16" s="36">
        <f>SUMIFS(СВЦЭМ!$C$39:$C$758,СВЦЭМ!$A$39:$A$758,$A16,СВЦЭМ!$B$39:$B$758,X$11)+'СЕТ СН'!$F$9+СВЦЭМ!$D$10+'СЕТ СН'!$F$5-'СЕТ СН'!$F$17</f>
        <v>4951.7131442999998</v>
      </c>
      <c r="Y16" s="36">
        <f>SUMIFS(СВЦЭМ!$C$39:$C$758,СВЦЭМ!$A$39:$A$758,$A16,СВЦЭМ!$B$39:$B$758,Y$11)+'СЕТ СН'!$F$9+СВЦЭМ!$D$10+'СЕТ СН'!$F$5-'СЕТ СН'!$F$17</f>
        <v>5057.9828766699993</v>
      </c>
    </row>
    <row r="17" spans="1:25" ht="15.75" x14ac:dyDescent="0.2">
      <c r="A17" s="35">
        <f t="shared" si="0"/>
        <v>45541</v>
      </c>
      <c r="B17" s="36">
        <f>SUMIFS(СВЦЭМ!$C$39:$C$758,СВЦЭМ!$A$39:$A$758,$A17,СВЦЭМ!$B$39:$B$758,B$11)+'СЕТ СН'!$F$9+СВЦЭМ!$D$10+'СЕТ СН'!$F$5-'СЕТ СН'!$F$17</f>
        <v>5091.4444674699998</v>
      </c>
      <c r="C17" s="36">
        <f>SUMIFS(СВЦЭМ!$C$39:$C$758,СВЦЭМ!$A$39:$A$758,$A17,СВЦЭМ!$B$39:$B$758,C$11)+'СЕТ СН'!$F$9+СВЦЭМ!$D$10+'СЕТ СН'!$F$5-'СЕТ СН'!$F$17</f>
        <v>5140.9330242899996</v>
      </c>
      <c r="D17" s="36">
        <f>SUMIFS(СВЦЭМ!$C$39:$C$758,СВЦЭМ!$A$39:$A$758,$A17,СВЦЭМ!$B$39:$B$758,D$11)+'СЕТ СН'!$F$9+СВЦЭМ!$D$10+'СЕТ СН'!$F$5-'СЕТ СН'!$F$17</f>
        <v>5228.8156561300002</v>
      </c>
      <c r="E17" s="36">
        <f>SUMIFS(СВЦЭМ!$C$39:$C$758,СВЦЭМ!$A$39:$A$758,$A17,СВЦЭМ!$B$39:$B$758,E$11)+'СЕТ СН'!$F$9+СВЦЭМ!$D$10+'СЕТ СН'!$F$5-'СЕТ СН'!$F$17</f>
        <v>5226.2585755199998</v>
      </c>
      <c r="F17" s="36">
        <f>SUMIFS(СВЦЭМ!$C$39:$C$758,СВЦЭМ!$A$39:$A$758,$A17,СВЦЭМ!$B$39:$B$758,F$11)+'СЕТ СН'!$F$9+СВЦЭМ!$D$10+'СЕТ СН'!$F$5-'СЕТ СН'!$F$17</f>
        <v>5221.52174904</v>
      </c>
      <c r="G17" s="36">
        <f>SUMIFS(СВЦЭМ!$C$39:$C$758,СВЦЭМ!$A$39:$A$758,$A17,СВЦЭМ!$B$39:$B$758,G$11)+'СЕТ СН'!$F$9+СВЦЭМ!$D$10+'СЕТ СН'!$F$5-'СЕТ СН'!$F$17</f>
        <v>5218.8661199199996</v>
      </c>
      <c r="H17" s="36">
        <f>SUMIFS(СВЦЭМ!$C$39:$C$758,СВЦЭМ!$A$39:$A$758,$A17,СВЦЭМ!$B$39:$B$758,H$11)+'СЕТ СН'!$F$9+СВЦЭМ!$D$10+'СЕТ СН'!$F$5-'СЕТ СН'!$F$17</f>
        <v>5167.1696822799995</v>
      </c>
      <c r="I17" s="36">
        <f>SUMIFS(СВЦЭМ!$C$39:$C$758,СВЦЭМ!$A$39:$A$758,$A17,СВЦЭМ!$B$39:$B$758,I$11)+'СЕТ СН'!$F$9+СВЦЭМ!$D$10+'СЕТ СН'!$F$5-'СЕТ СН'!$F$17</f>
        <v>5048.9064361499995</v>
      </c>
      <c r="J17" s="36">
        <f>SUMIFS(СВЦЭМ!$C$39:$C$758,СВЦЭМ!$A$39:$A$758,$A17,СВЦЭМ!$B$39:$B$758,J$11)+'СЕТ СН'!$F$9+СВЦЭМ!$D$10+'СЕТ СН'!$F$5-'СЕТ СН'!$F$17</f>
        <v>4945.9110937599999</v>
      </c>
      <c r="K17" s="36">
        <f>SUMIFS(СВЦЭМ!$C$39:$C$758,СВЦЭМ!$A$39:$A$758,$A17,СВЦЭМ!$B$39:$B$758,K$11)+'СЕТ СН'!$F$9+СВЦЭМ!$D$10+'СЕТ СН'!$F$5-'СЕТ СН'!$F$17</f>
        <v>4894.5199747299994</v>
      </c>
      <c r="L17" s="36">
        <f>SUMIFS(СВЦЭМ!$C$39:$C$758,СВЦЭМ!$A$39:$A$758,$A17,СВЦЭМ!$B$39:$B$758,L$11)+'СЕТ СН'!$F$9+СВЦЭМ!$D$10+'СЕТ СН'!$F$5-'СЕТ СН'!$F$17</f>
        <v>4887.0674565299996</v>
      </c>
      <c r="M17" s="36">
        <f>SUMIFS(СВЦЭМ!$C$39:$C$758,СВЦЭМ!$A$39:$A$758,$A17,СВЦЭМ!$B$39:$B$758,M$11)+'СЕТ СН'!$F$9+СВЦЭМ!$D$10+'СЕТ СН'!$F$5-'СЕТ СН'!$F$17</f>
        <v>4866.5066773099998</v>
      </c>
      <c r="N17" s="36">
        <f>SUMIFS(СВЦЭМ!$C$39:$C$758,СВЦЭМ!$A$39:$A$758,$A17,СВЦЭМ!$B$39:$B$758,N$11)+'СЕТ СН'!$F$9+СВЦЭМ!$D$10+'СЕТ СН'!$F$5-'СЕТ СН'!$F$17</f>
        <v>4851.5541741199995</v>
      </c>
      <c r="O17" s="36">
        <f>SUMIFS(СВЦЭМ!$C$39:$C$758,СВЦЭМ!$A$39:$A$758,$A17,СВЦЭМ!$B$39:$B$758,O$11)+'СЕТ СН'!$F$9+СВЦЭМ!$D$10+'СЕТ СН'!$F$5-'СЕТ СН'!$F$17</f>
        <v>4866.4448442699995</v>
      </c>
      <c r="P17" s="36">
        <f>SUMIFS(СВЦЭМ!$C$39:$C$758,СВЦЭМ!$A$39:$A$758,$A17,СВЦЭМ!$B$39:$B$758,P$11)+'СЕТ СН'!$F$9+СВЦЭМ!$D$10+'СЕТ СН'!$F$5-'СЕТ СН'!$F$17</f>
        <v>4871.6418141100003</v>
      </c>
      <c r="Q17" s="36">
        <f>SUMIFS(СВЦЭМ!$C$39:$C$758,СВЦЭМ!$A$39:$A$758,$A17,СВЦЭМ!$B$39:$B$758,Q$11)+'СЕТ СН'!$F$9+СВЦЭМ!$D$10+'СЕТ СН'!$F$5-'СЕТ СН'!$F$17</f>
        <v>4862.5379075299998</v>
      </c>
      <c r="R17" s="36">
        <f>SUMIFS(СВЦЭМ!$C$39:$C$758,СВЦЭМ!$A$39:$A$758,$A17,СВЦЭМ!$B$39:$B$758,R$11)+'СЕТ СН'!$F$9+СВЦЭМ!$D$10+'СЕТ СН'!$F$5-'СЕТ СН'!$F$17</f>
        <v>4861.0561123999996</v>
      </c>
      <c r="S17" s="36">
        <f>SUMIFS(СВЦЭМ!$C$39:$C$758,СВЦЭМ!$A$39:$A$758,$A17,СВЦЭМ!$B$39:$B$758,S$11)+'СЕТ СН'!$F$9+СВЦЭМ!$D$10+'СЕТ СН'!$F$5-'СЕТ СН'!$F$17</f>
        <v>4855.7465130199998</v>
      </c>
      <c r="T17" s="36">
        <f>SUMIFS(СВЦЭМ!$C$39:$C$758,СВЦЭМ!$A$39:$A$758,$A17,СВЦЭМ!$B$39:$B$758,T$11)+'СЕТ СН'!$F$9+СВЦЭМ!$D$10+'СЕТ СН'!$F$5-'СЕТ СН'!$F$17</f>
        <v>4848.99380836</v>
      </c>
      <c r="U17" s="36">
        <f>SUMIFS(СВЦЭМ!$C$39:$C$758,СВЦЭМ!$A$39:$A$758,$A17,СВЦЭМ!$B$39:$B$758,U$11)+'СЕТ СН'!$F$9+СВЦЭМ!$D$10+'СЕТ СН'!$F$5-'СЕТ СН'!$F$17</f>
        <v>4838.2186043900001</v>
      </c>
      <c r="V17" s="36">
        <f>SUMIFS(СВЦЭМ!$C$39:$C$758,СВЦЭМ!$A$39:$A$758,$A17,СВЦЭМ!$B$39:$B$758,V$11)+'СЕТ СН'!$F$9+СВЦЭМ!$D$10+'СЕТ СН'!$F$5-'СЕТ СН'!$F$17</f>
        <v>4836.3465281299996</v>
      </c>
      <c r="W17" s="36">
        <f>SUMIFS(СВЦЭМ!$C$39:$C$758,СВЦЭМ!$A$39:$A$758,$A17,СВЦЭМ!$B$39:$B$758,W$11)+'СЕТ СН'!$F$9+СВЦЭМ!$D$10+'СЕТ СН'!$F$5-'СЕТ СН'!$F$17</f>
        <v>4852.2762021199997</v>
      </c>
      <c r="X17" s="36">
        <f>SUMIFS(СВЦЭМ!$C$39:$C$758,СВЦЭМ!$A$39:$A$758,$A17,СВЦЭМ!$B$39:$B$758,X$11)+'СЕТ СН'!$F$9+СВЦЭМ!$D$10+'СЕТ СН'!$F$5-'СЕТ СН'!$F$17</f>
        <v>4926.4961193099998</v>
      </c>
      <c r="Y17" s="36">
        <f>SUMIFS(СВЦЭМ!$C$39:$C$758,СВЦЭМ!$A$39:$A$758,$A17,СВЦЭМ!$B$39:$B$758,Y$11)+'СЕТ СН'!$F$9+СВЦЭМ!$D$10+'СЕТ СН'!$F$5-'СЕТ СН'!$F$17</f>
        <v>5026.8844786299996</v>
      </c>
    </row>
    <row r="18" spans="1:25" ht="15.75" x14ac:dyDescent="0.2">
      <c r="A18" s="35">
        <f t="shared" si="0"/>
        <v>45542</v>
      </c>
      <c r="B18" s="36">
        <f>SUMIFS(СВЦЭМ!$C$39:$C$758,СВЦЭМ!$A$39:$A$758,$A18,СВЦЭМ!$B$39:$B$758,B$11)+'СЕТ СН'!$F$9+СВЦЭМ!$D$10+'СЕТ СН'!$F$5-'СЕТ СН'!$F$17</f>
        <v>5094.25271539</v>
      </c>
      <c r="C18" s="36">
        <f>SUMIFS(СВЦЭМ!$C$39:$C$758,СВЦЭМ!$A$39:$A$758,$A18,СВЦЭМ!$B$39:$B$758,C$11)+'СЕТ СН'!$F$9+СВЦЭМ!$D$10+'СЕТ СН'!$F$5-'СЕТ СН'!$F$17</f>
        <v>5062.2944894100001</v>
      </c>
      <c r="D18" s="36">
        <f>SUMIFS(СВЦЭМ!$C$39:$C$758,СВЦЭМ!$A$39:$A$758,$A18,СВЦЭМ!$B$39:$B$758,D$11)+'СЕТ СН'!$F$9+СВЦЭМ!$D$10+'СЕТ СН'!$F$5-'СЕТ СН'!$F$17</f>
        <v>5076.9212623599997</v>
      </c>
      <c r="E18" s="36">
        <f>SUMIFS(СВЦЭМ!$C$39:$C$758,СВЦЭМ!$A$39:$A$758,$A18,СВЦЭМ!$B$39:$B$758,E$11)+'СЕТ СН'!$F$9+СВЦЭМ!$D$10+'СЕТ СН'!$F$5-'СЕТ СН'!$F$17</f>
        <v>5105.7329999899994</v>
      </c>
      <c r="F18" s="36">
        <f>SUMIFS(СВЦЭМ!$C$39:$C$758,СВЦЭМ!$A$39:$A$758,$A18,СВЦЭМ!$B$39:$B$758,F$11)+'СЕТ СН'!$F$9+СВЦЭМ!$D$10+'СЕТ СН'!$F$5-'СЕТ СН'!$F$17</f>
        <v>5107.3471772899993</v>
      </c>
      <c r="G18" s="36">
        <f>SUMIFS(СВЦЭМ!$C$39:$C$758,СВЦЭМ!$A$39:$A$758,$A18,СВЦЭМ!$B$39:$B$758,G$11)+'СЕТ СН'!$F$9+СВЦЭМ!$D$10+'СЕТ СН'!$F$5-'СЕТ СН'!$F$17</f>
        <v>5088.5789073400001</v>
      </c>
      <c r="H18" s="36">
        <f>SUMIFS(СВЦЭМ!$C$39:$C$758,СВЦЭМ!$A$39:$A$758,$A18,СВЦЭМ!$B$39:$B$758,H$11)+'СЕТ СН'!$F$9+СВЦЭМ!$D$10+'СЕТ СН'!$F$5-'СЕТ СН'!$F$17</f>
        <v>5084.7468928299995</v>
      </c>
      <c r="I18" s="36">
        <f>SUMIFS(СВЦЭМ!$C$39:$C$758,СВЦЭМ!$A$39:$A$758,$A18,СВЦЭМ!$B$39:$B$758,I$11)+'СЕТ СН'!$F$9+СВЦЭМ!$D$10+'СЕТ СН'!$F$5-'СЕТ СН'!$F$17</f>
        <v>4997.7588266499997</v>
      </c>
      <c r="J18" s="36">
        <f>SUMIFS(СВЦЭМ!$C$39:$C$758,СВЦЭМ!$A$39:$A$758,$A18,СВЦЭМ!$B$39:$B$758,J$11)+'СЕТ СН'!$F$9+СВЦЭМ!$D$10+'СЕТ СН'!$F$5-'СЕТ СН'!$F$17</f>
        <v>5016.7312101699999</v>
      </c>
      <c r="K18" s="36">
        <f>SUMIFS(СВЦЭМ!$C$39:$C$758,СВЦЭМ!$A$39:$A$758,$A18,СВЦЭМ!$B$39:$B$758,K$11)+'СЕТ СН'!$F$9+СВЦЭМ!$D$10+'СЕТ СН'!$F$5-'СЕТ СН'!$F$17</f>
        <v>4918.1172003499996</v>
      </c>
      <c r="L18" s="36">
        <f>SUMIFS(СВЦЭМ!$C$39:$C$758,СВЦЭМ!$A$39:$A$758,$A18,СВЦЭМ!$B$39:$B$758,L$11)+'СЕТ СН'!$F$9+СВЦЭМ!$D$10+'СЕТ СН'!$F$5-'СЕТ СН'!$F$17</f>
        <v>4850.0921431299994</v>
      </c>
      <c r="M18" s="36">
        <f>SUMIFS(СВЦЭМ!$C$39:$C$758,СВЦЭМ!$A$39:$A$758,$A18,СВЦЭМ!$B$39:$B$758,M$11)+'СЕТ СН'!$F$9+СВЦЭМ!$D$10+'СЕТ СН'!$F$5-'СЕТ СН'!$F$17</f>
        <v>4842.6684743799997</v>
      </c>
      <c r="N18" s="36">
        <f>SUMIFS(СВЦЭМ!$C$39:$C$758,СВЦЭМ!$A$39:$A$758,$A18,СВЦЭМ!$B$39:$B$758,N$11)+'СЕТ СН'!$F$9+СВЦЭМ!$D$10+'СЕТ СН'!$F$5-'СЕТ СН'!$F$17</f>
        <v>4845.47742905</v>
      </c>
      <c r="O18" s="36">
        <f>SUMIFS(СВЦЭМ!$C$39:$C$758,СВЦЭМ!$A$39:$A$758,$A18,СВЦЭМ!$B$39:$B$758,O$11)+'СЕТ СН'!$F$9+СВЦЭМ!$D$10+'СЕТ СН'!$F$5-'СЕТ СН'!$F$17</f>
        <v>4851.2369122700002</v>
      </c>
      <c r="P18" s="36">
        <f>SUMIFS(СВЦЭМ!$C$39:$C$758,СВЦЭМ!$A$39:$A$758,$A18,СВЦЭМ!$B$39:$B$758,P$11)+'СЕТ СН'!$F$9+СВЦЭМ!$D$10+'СЕТ СН'!$F$5-'СЕТ СН'!$F$17</f>
        <v>4855.3664964399995</v>
      </c>
      <c r="Q18" s="36">
        <f>SUMIFS(СВЦЭМ!$C$39:$C$758,СВЦЭМ!$A$39:$A$758,$A18,СВЦЭМ!$B$39:$B$758,Q$11)+'СЕТ СН'!$F$9+СВЦЭМ!$D$10+'СЕТ СН'!$F$5-'СЕТ СН'!$F$17</f>
        <v>4873.3257140999995</v>
      </c>
      <c r="R18" s="36">
        <f>SUMIFS(СВЦЭМ!$C$39:$C$758,СВЦЭМ!$A$39:$A$758,$A18,СВЦЭМ!$B$39:$B$758,R$11)+'СЕТ СН'!$F$9+СВЦЭМ!$D$10+'СЕТ СН'!$F$5-'СЕТ СН'!$F$17</f>
        <v>4868.4535521899998</v>
      </c>
      <c r="S18" s="36">
        <f>SUMIFS(СВЦЭМ!$C$39:$C$758,СВЦЭМ!$A$39:$A$758,$A18,СВЦЭМ!$B$39:$B$758,S$11)+'СЕТ СН'!$F$9+СВЦЭМ!$D$10+'СЕТ СН'!$F$5-'СЕТ СН'!$F$17</f>
        <v>4868.6095561900001</v>
      </c>
      <c r="T18" s="36">
        <f>SUMIFS(СВЦЭМ!$C$39:$C$758,СВЦЭМ!$A$39:$A$758,$A18,СВЦЭМ!$B$39:$B$758,T$11)+'СЕТ СН'!$F$9+СВЦЭМ!$D$10+'СЕТ СН'!$F$5-'СЕТ СН'!$F$17</f>
        <v>4858.42959995</v>
      </c>
      <c r="U18" s="36">
        <f>SUMIFS(СВЦЭМ!$C$39:$C$758,СВЦЭМ!$A$39:$A$758,$A18,СВЦЭМ!$B$39:$B$758,U$11)+'СЕТ СН'!$F$9+СВЦЭМ!$D$10+'СЕТ СН'!$F$5-'СЕТ СН'!$F$17</f>
        <v>4853.0229048399997</v>
      </c>
      <c r="V18" s="36">
        <f>SUMIFS(СВЦЭМ!$C$39:$C$758,СВЦЭМ!$A$39:$A$758,$A18,СВЦЭМ!$B$39:$B$758,V$11)+'СЕТ СН'!$F$9+СВЦЭМ!$D$10+'СЕТ СН'!$F$5-'СЕТ СН'!$F$17</f>
        <v>4843.7626953399995</v>
      </c>
      <c r="W18" s="36">
        <f>SUMIFS(СВЦЭМ!$C$39:$C$758,СВЦЭМ!$A$39:$A$758,$A18,СВЦЭМ!$B$39:$B$758,W$11)+'СЕТ СН'!$F$9+СВЦЭМ!$D$10+'СЕТ СН'!$F$5-'СЕТ СН'!$F$17</f>
        <v>4846.0813942499999</v>
      </c>
      <c r="X18" s="36">
        <f>SUMIFS(СВЦЭМ!$C$39:$C$758,СВЦЭМ!$A$39:$A$758,$A18,СВЦЭМ!$B$39:$B$758,X$11)+'СЕТ СН'!$F$9+СВЦЭМ!$D$10+'СЕТ СН'!$F$5-'СЕТ СН'!$F$17</f>
        <v>4909.7976987100001</v>
      </c>
      <c r="Y18" s="36">
        <f>SUMIFS(СВЦЭМ!$C$39:$C$758,СВЦЭМ!$A$39:$A$758,$A18,СВЦЭМ!$B$39:$B$758,Y$11)+'СЕТ СН'!$F$9+СВЦЭМ!$D$10+'СЕТ СН'!$F$5-'СЕТ СН'!$F$17</f>
        <v>5004.9637164599999</v>
      </c>
    </row>
    <row r="19" spans="1:25" ht="15.75" x14ac:dyDescent="0.2">
      <c r="A19" s="35">
        <f t="shared" si="0"/>
        <v>45543</v>
      </c>
      <c r="B19" s="36">
        <f>SUMIFS(СВЦЭМ!$C$39:$C$758,СВЦЭМ!$A$39:$A$758,$A19,СВЦЭМ!$B$39:$B$758,B$11)+'СЕТ СН'!$F$9+СВЦЭМ!$D$10+'СЕТ СН'!$F$5-'СЕТ СН'!$F$17</f>
        <v>5020.84623732</v>
      </c>
      <c r="C19" s="36">
        <f>SUMIFS(СВЦЭМ!$C$39:$C$758,СВЦЭМ!$A$39:$A$758,$A19,СВЦЭМ!$B$39:$B$758,C$11)+'СЕТ СН'!$F$9+СВЦЭМ!$D$10+'СЕТ СН'!$F$5-'СЕТ СН'!$F$17</f>
        <v>5095.2873641899996</v>
      </c>
      <c r="D19" s="36">
        <f>SUMIFS(СВЦЭМ!$C$39:$C$758,СВЦЭМ!$A$39:$A$758,$A19,СВЦЭМ!$B$39:$B$758,D$11)+'СЕТ СН'!$F$9+СВЦЭМ!$D$10+'СЕТ СН'!$F$5-'СЕТ СН'!$F$17</f>
        <v>5191.1138360699997</v>
      </c>
      <c r="E19" s="36">
        <f>SUMIFS(СВЦЭМ!$C$39:$C$758,СВЦЭМ!$A$39:$A$758,$A19,СВЦЭМ!$B$39:$B$758,E$11)+'СЕТ СН'!$F$9+СВЦЭМ!$D$10+'СЕТ СН'!$F$5-'СЕТ СН'!$F$17</f>
        <v>5275.7991834199993</v>
      </c>
      <c r="F19" s="36">
        <f>SUMIFS(СВЦЭМ!$C$39:$C$758,СВЦЭМ!$A$39:$A$758,$A19,СВЦЭМ!$B$39:$B$758,F$11)+'СЕТ СН'!$F$9+СВЦЭМ!$D$10+'СЕТ СН'!$F$5-'СЕТ СН'!$F$17</f>
        <v>5279.4495840999998</v>
      </c>
      <c r="G19" s="36">
        <f>SUMIFS(СВЦЭМ!$C$39:$C$758,СВЦЭМ!$A$39:$A$758,$A19,СВЦЭМ!$B$39:$B$758,G$11)+'СЕТ СН'!$F$9+СВЦЭМ!$D$10+'СЕТ СН'!$F$5-'СЕТ СН'!$F$17</f>
        <v>5263.3200863599996</v>
      </c>
      <c r="H19" s="36">
        <f>SUMIFS(СВЦЭМ!$C$39:$C$758,СВЦЭМ!$A$39:$A$758,$A19,СВЦЭМ!$B$39:$B$758,H$11)+'СЕТ СН'!$F$9+СВЦЭМ!$D$10+'СЕТ СН'!$F$5-'СЕТ СН'!$F$17</f>
        <v>5269.0594061699994</v>
      </c>
      <c r="I19" s="36">
        <f>SUMIFS(СВЦЭМ!$C$39:$C$758,СВЦЭМ!$A$39:$A$758,$A19,СВЦЭМ!$B$39:$B$758,I$11)+'СЕТ СН'!$F$9+СВЦЭМ!$D$10+'СЕТ СН'!$F$5-'СЕТ СН'!$F$17</f>
        <v>5000.0288146799994</v>
      </c>
      <c r="J19" s="36">
        <f>SUMIFS(СВЦЭМ!$C$39:$C$758,СВЦЭМ!$A$39:$A$758,$A19,СВЦЭМ!$B$39:$B$758,J$11)+'СЕТ СН'!$F$9+СВЦЭМ!$D$10+'СЕТ СН'!$F$5-'СЕТ СН'!$F$17</f>
        <v>4995.6068988099996</v>
      </c>
      <c r="K19" s="36">
        <f>SUMIFS(СВЦЭМ!$C$39:$C$758,СВЦЭМ!$A$39:$A$758,$A19,СВЦЭМ!$B$39:$B$758,K$11)+'СЕТ СН'!$F$9+СВЦЭМ!$D$10+'СЕТ СН'!$F$5-'СЕТ СН'!$F$17</f>
        <v>4901.4703314099997</v>
      </c>
      <c r="L19" s="36">
        <f>SUMIFS(СВЦЭМ!$C$39:$C$758,СВЦЭМ!$A$39:$A$758,$A19,СВЦЭМ!$B$39:$B$758,L$11)+'СЕТ СН'!$F$9+СВЦЭМ!$D$10+'СЕТ СН'!$F$5-'СЕТ СН'!$F$17</f>
        <v>4926.8716144600003</v>
      </c>
      <c r="M19" s="36">
        <f>SUMIFS(СВЦЭМ!$C$39:$C$758,СВЦЭМ!$A$39:$A$758,$A19,СВЦЭМ!$B$39:$B$758,M$11)+'СЕТ СН'!$F$9+СВЦЭМ!$D$10+'СЕТ СН'!$F$5-'СЕТ СН'!$F$17</f>
        <v>4906.3328398399999</v>
      </c>
      <c r="N19" s="36">
        <f>SUMIFS(СВЦЭМ!$C$39:$C$758,СВЦЭМ!$A$39:$A$758,$A19,СВЦЭМ!$B$39:$B$758,N$11)+'СЕТ СН'!$F$9+СВЦЭМ!$D$10+'СЕТ СН'!$F$5-'СЕТ СН'!$F$17</f>
        <v>4908.8661317799997</v>
      </c>
      <c r="O19" s="36">
        <f>SUMIFS(СВЦЭМ!$C$39:$C$758,СВЦЭМ!$A$39:$A$758,$A19,СВЦЭМ!$B$39:$B$758,O$11)+'СЕТ СН'!$F$9+СВЦЭМ!$D$10+'СЕТ СН'!$F$5-'СЕТ СН'!$F$17</f>
        <v>4911.3433568099999</v>
      </c>
      <c r="P19" s="36">
        <f>SUMIFS(СВЦЭМ!$C$39:$C$758,СВЦЭМ!$A$39:$A$758,$A19,СВЦЭМ!$B$39:$B$758,P$11)+'СЕТ СН'!$F$9+СВЦЭМ!$D$10+'СЕТ СН'!$F$5-'СЕТ СН'!$F$17</f>
        <v>4910.84094809</v>
      </c>
      <c r="Q19" s="36">
        <f>SUMIFS(СВЦЭМ!$C$39:$C$758,СВЦЭМ!$A$39:$A$758,$A19,СВЦЭМ!$B$39:$B$758,Q$11)+'СЕТ СН'!$F$9+СВЦЭМ!$D$10+'СЕТ СН'!$F$5-'СЕТ СН'!$F$17</f>
        <v>4923.4633702599995</v>
      </c>
      <c r="R19" s="36">
        <f>SUMIFS(СВЦЭМ!$C$39:$C$758,СВЦЭМ!$A$39:$A$758,$A19,СВЦЭМ!$B$39:$B$758,R$11)+'СЕТ СН'!$F$9+СВЦЭМ!$D$10+'СЕТ СН'!$F$5-'СЕТ СН'!$F$17</f>
        <v>4933.3019840699999</v>
      </c>
      <c r="S19" s="36">
        <f>SUMIFS(СВЦЭМ!$C$39:$C$758,СВЦЭМ!$A$39:$A$758,$A19,СВЦЭМ!$B$39:$B$758,S$11)+'СЕТ СН'!$F$9+СВЦЭМ!$D$10+'СЕТ СН'!$F$5-'СЕТ СН'!$F$17</f>
        <v>4907.2275530799998</v>
      </c>
      <c r="T19" s="36">
        <f>SUMIFS(СВЦЭМ!$C$39:$C$758,СВЦЭМ!$A$39:$A$758,$A19,СВЦЭМ!$B$39:$B$758,T$11)+'СЕТ СН'!$F$9+СВЦЭМ!$D$10+'СЕТ СН'!$F$5-'СЕТ СН'!$F$17</f>
        <v>4894.1460283300003</v>
      </c>
      <c r="U19" s="36">
        <f>SUMIFS(СВЦЭМ!$C$39:$C$758,СВЦЭМ!$A$39:$A$758,$A19,СВЦЭМ!$B$39:$B$758,U$11)+'СЕТ СН'!$F$9+СВЦЭМ!$D$10+'СЕТ СН'!$F$5-'СЕТ СН'!$F$17</f>
        <v>4885.5540057099997</v>
      </c>
      <c r="V19" s="36">
        <f>SUMIFS(СВЦЭМ!$C$39:$C$758,СВЦЭМ!$A$39:$A$758,$A19,СВЦЭМ!$B$39:$B$758,V$11)+'СЕТ СН'!$F$9+СВЦЭМ!$D$10+'СЕТ СН'!$F$5-'СЕТ СН'!$F$17</f>
        <v>4842.8931340399995</v>
      </c>
      <c r="W19" s="36">
        <f>SUMIFS(СВЦЭМ!$C$39:$C$758,СВЦЭМ!$A$39:$A$758,$A19,СВЦЭМ!$B$39:$B$758,W$11)+'СЕТ СН'!$F$9+СВЦЭМ!$D$10+'СЕТ СН'!$F$5-'СЕТ СН'!$F$17</f>
        <v>4857.9750537999998</v>
      </c>
      <c r="X19" s="36">
        <f>SUMIFS(СВЦЭМ!$C$39:$C$758,СВЦЭМ!$A$39:$A$758,$A19,СВЦЭМ!$B$39:$B$758,X$11)+'СЕТ СН'!$F$9+СВЦЭМ!$D$10+'СЕТ СН'!$F$5-'СЕТ СН'!$F$17</f>
        <v>4913.7607298599996</v>
      </c>
      <c r="Y19" s="36">
        <f>SUMIFS(СВЦЭМ!$C$39:$C$758,СВЦЭМ!$A$39:$A$758,$A19,СВЦЭМ!$B$39:$B$758,Y$11)+'СЕТ СН'!$F$9+СВЦЭМ!$D$10+'СЕТ СН'!$F$5-'СЕТ СН'!$F$17</f>
        <v>5037.5923920899995</v>
      </c>
    </row>
    <row r="20" spans="1:25" ht="15.75" x14ac:dyDescent="0.2">
      <c r="A20" s="35">
        <f t="shared" si="0"/>
        <v>45544</v>
      </c>
      <c r="B20" s="36">
        <f>SUMIFS(СВЦЭМ!$C$39:$C$758,СВЦЭМ!$A$39:$A$758,$A20,СВЦЭМ!$B$39:$B$758,B$11)+'СЕТ СН'!$F$9+СВЦЭМ!$D$10+'СЕТ СН'!$F$5-'СЕТ СН'!$F$17</f>
        <v>5171.7222919099995</v>
      </c>
      <c r="C20" s="36">
        <f>SUMIFS(СВЦЭМ!$C$39:$C$758,СВЦЭМ!$A$39:$A$758,$A20,СВЦЭМ!$B$39:$B$758,C$11)+'СЕТ СН'!$F$9+СВЦЭМ!$D$10+'СЕТ СН'!$F$5-'СЕТ СН'!$F$17</f>
        <v>5258.5550455899993</v>
      </c>
      <c r="D20" s="36">
        <f>SUMIFS(СВЦЭМ!$C$39:$C$758,СВЦЭМ!$A$39:$A$758,$A20,СВЦЭМ!$B$39:$B$758,D$11)+'СЕТ СН'!$F$9+СВЦЭМ!$D$10+'СЕТ СН'!$F$5-'СЕТ СН'!$F$17</f>
        <v>5254.4668148299997</v>
      </c>
      <c r="E20" s="36">
        <f>SUMIFS(СВЦЭМ!$C$39:$C$758,СВЦЭМ!$A$39:$A$758,$A20,СВЦЭМ!$B$39:$B$758,E$11)+'СЕТ СН'!$F$9+СВЦЭМ!$D$10+'СЕТ СН'!$F$5-'СЕТ СН'!$F$17</f>
        <v>5250.94392247</v>
      </c>
      <c r="F20" s="36">
        <f>SUMIFS(СВЦЭМ!$C$39:$C$758,СВЦЭМ!$A$39:$A$758,$A20,СВЦЭМ!$B$39:$B$758,F$11)+'СЕТ СН'!$F$9+СВЦЭМ!$D$10+'СЕТ СН'!$F$5-'СЕТ СН'!$F$17</f>
        <v>5241.1704325600003</v>
      </c>
      <c r="G20" s="36">
        <f>SUMIFS(СВЦЭМ!$C$39:$C$758,СВЦЭМ!$A$39:$A$758,$A20,СВЦЭМ!$B$39:$B$758,G$11)+'СЕТ СН'!$F$9+СВЦЭМ!$D$10+'СЕТ СН'!$F$5-'СЕТ СН'!$F$17</f>
        <v>5262.0559290599995</v>
      </c>
      <c r="H20" s="36">
        <f>SUMIFS(СВЦЭМ!$C$39:$C$758,СВЦЭМ!$A$39:$A$758,$A20,СВЦЭМ!$B$39:$B$758,H$11)+'СЕТ СН'!$F$9+СВЦЭМ!$D$10+'СЕТ СН'!$F$5-'СЕТ СН'!$F$17</f>
        <v>5223.9130284399998</v>
      </c>
      <c r="I20" s="36">
        <f>SUMIFS(СВЦЭМ!$C$39:$C$758,СВЦЭМ!$A$39:$A$758,$A20,СВЦЭМ!$B$39:$B$758,I$11)+'СЕТ СН'!$F$9+СВЦЭМ!$D$10+'СЕТ СН'!$F$5-'СЕТ СН'!$F$17</f>
        <v>5097.5008633999996</v>
      </c>
      <c r="J20" s="36">
        <f>SUMIFS(СВЦЭМ!$C$39:$C$758,СВЦЭМ!$A$39:$A$758,$A20,СВЦЭМ!$B$39:$B$758,J$11)+'СЕТ СН'!$F$9+СВЦЭМ!$D$10+'СЕТ СН'!$F$5-'СЕТ СН'!$F$17</f>
        <v>4997.9536016000002</v>
      </c>
      <c r="K20" s="36">
        <f>SUMIFS(СВЦЭМ!$C$39:$C$758,СВЦЭМ!$A$39:$A$758,$A20,СВЦЭМ!$B$39:$B$758,K$11)+'СЕТ СН'!$F$9+СВЦЭМ!$D$10+'СЕТ СН'!$F$5-'СЕТ СН'!$F$17</f>
        <v>4936.4907417499999</v>
      </c>
      <c r="L20" s="36">
        <f>SUMIFS(СВЦЭМ!$C$39:$C$758,СВЦЭМ!$A$39:$A$758,$A20,СВЦЭМ!$B$39:$B$758,L$11)+'СЕТ СН'!$F$9+СВЦЭМ!$D$10+'СЕТ СН'!$F$5-'СЕТ СН'!$F$17</f>
        <v>4889.2190645399996</v>
      </c>
      <c r="M20" s="36">
        <f>SUMIFS(СВЦЭМ!$C$39:$C$758,СВЦЭМ!$A$39:$A$758,$A20,СВЦЭМ!$B$39:$B$758,M$11)+'СЕТ СН'!$F$9+СВЦЭМ!$D$10+'СЕТ СН'!$F$5-'СЕТ СН'!$F$17</f>
        <v>4887.1064595400003</v>
      </c>
      <c r="N20" s="36">
        <f>SUMIFS(СВЦЭМ!$C$39:$C$758,СВЦЭМ!$A$39:$A$758,$A20,СВЦЭМ!$B$39:$B$758,N$11)+'СЕТ СН'!$F$9+СВЦЭМ!$D$10+'СЕТ СН'!$F$5-'СЕТ СН'!$F$17</f>
        <v>4874.7089896699999</v>
      </c>
      <c r="O20" s="36">
        <f>SUMIFS(СВЦЭМ!$C$39:$C$758,СВЦЭМ!$A$39:$A$758,$A20,СВЦЭМ!$B$39:$B$758,O$11)+'СЕТ СН'!$F$9+СВЦЭМ!$D$10+'СЕТ СН'!$F$5-'СЕТ СН'!$F$17</f>
        <v>4876.0042954800001</v>
      </c>
      <c r="P20" s="36">
        <f>SUMIFS(СВЦЭМ!$C$39:$C$758,СВЦЭМ!$A$39:$A$758,$A20,СВЦЭМ!$B$39:$B$758,P$11)+'СЕТ СН'!$F$9+СВЦЭМ!$D$10+'СЕТ СН'!$F$5-'СЕТ СН'!$F$17</f>
        <v>4880.4658199799997</v>
      </c>
      <c r="Q20" s="36">
        <f>SUMIFS(СВЦЭМ!$C$39:$C$758,СВЦЭМ!$A$39:$A$758,$A20,СВЦЭМ!$B$39:$B$758,Q$11)+'СЕТ СН'!$F$9+СВЦЭМ!$D$10+'СЕТ СН'!$F$5-'СЕТ СН'!$F$17</f>
        <v>4878.01710731</v>
      </c>
      <c r="R20" s="36">
        <f>SUMIFS(СВЦЭМ!$C$39:$C$758,СВЦЭМ!$A$39:$A$758,$A20,СВЦЭМ!$B$39:$B$758,R$11)+'СЕТ СН'!$F$9+СВЦЭМ!$D$10+'СЕТ СН'!$F$5-'СЕТ СН'!$F$17</f>
        <v>4878.43457468</v>
      </c>
      <c r="S20" s="36">
        <f>SUMIFS(СВЦЭМ!$C$39:$C$758,СВЦЭМ!$A$39:$A$758,$A20,СВЦЭМ!$B$39:$B$758,S$11)+'СЕТ СН'!$F$9+СВЦЭМ!$D$10+'СЕТ СН'!$F$5-'СЕТ СН'!$F$17</f>
        <v>4866.2570183099997</v>
      </c>
      <c r="T20" s="36">
        <f>SUMIFS(СВЦЭМ!$C$39:$C$758,СВЦЭМ!$A$39:$A$758,$A20,СВЦЭМ!$B$39:$B$758,T$11)+'СЕТ СН'!$F$9+СВЦЭМ!$D$10+'СЕТ СН'!$F$5-'СЕТ СН'!$F$17</f>
        <v>4848.0890095100003</v>
      </c>
      <c r="U20" s="36">
        <f>SUMIFS(СВЦЭМ!$C$39:$C$758,СВЦЭМ!$A$39:$A$758,$A20,СВЦЭМ!$B$39:$B$758,U$11)+'СЕТ СН'!$F$9+СВЦЭМ!$D$10+'СЕТ СН'!$F$5-'СЕТ СН'!$F$17</f>
        <v>4866.2428022499998</v>
      </c>
      <c r="V20" s="36">
        <f>SUMIFS(СВЦЭМ!$C$39:$C$758,СВЦЭМ!$A$39:$A$758,$A20,СВЦЭМ!$B$39:$B$758,V$11)+'СЕТ СН'!$F$9+СВЦЭМ!$D$10+'СЕТ СН'!$F$5-'СЕТ СН'!$F$17</f>
        <v>4875.8862921599994</v>
      </c>
      <c r="W20" s="36">
        <f>SUMIFS(СВЦЭМ!$C$39:$C$758,СВЦЭМ!$A$39:$A$758,$A20,СВЦЭМ!$B$39:$B$758,W$11)+'СЕТ СН'!$F$9+СВЦЭМ!$D$10+'СЕТ СН'!$F$5-'СЕТ СН'!$F$17</f>
        <v>4916.8632640400001</v>
      </c>
      <c r="X20" s="36">
        <f>SUMIFS(СВЦЭМ!$C$39:$C$758,СВЦЭМ!$A$39:$A$758,$A20,СВЦЭМ!$B$39:$B$758,X$11)+'СЕТ СН'!$F$9+СВЦЭМ!$D$10+'СЕТ СН'!$F$5-'СЕТ СН'!$F$17</f>
        <v>4989.5703489400003</v>
      </c>
      <c r="Y20" s="36">
        <f>SUMIFS(СВЦЭМ!$C$39:$C$758,СВЦЭМ!$A$39:$A$758,$A20,СВЦЭМ!$B$39:$B$758,Y$11)+'СЕТ СН'!$F$9+СВЦЭМ!$D$10+'СЕТ СН'!$F$5-'СЕТ СН'!$F$17</f>
        <v>5052.7161301699998</v>
      </c>
    </row>
    <row r="21" spans="1:25" ht="15.75" x14ac:dyDescent="0.2">
      <c r="A21" s="35">
        <f t="shared" si="0"/>
        <v>45545</v>
      </c>
      <c r="B21" s="36">
        <f>SUMIFS(СВЦЭМ!$C$39:$C$758,СВЦЭМ!$A$39:$A$758,$A21,СВЦЭМ!$B$39:$B$758,B$11)+'СЕТ СН'!$F$9+СВЦЭМ!$D$10+'СЕТ СН'!$F$5-'СЕТ СН'!$F$17</f>
        <v>5135.6185693699999</v>
      </c>
      <c r="C21" s="36">
        <f>SUMIFS(СВЦЭМ!$C$39:$C$758,СВЦЭМ!$A$39:$A$758,$A21,СВЦЭМ!$B$39:$B$758,C$11)+'СЕТ СН'!$F$9+СВЦЭМ!$D$10+'СЕТ СН'!$F$5-'СЕТ СН'!$F$17</f>
        <v>5181.4110340799998</v>
      </c>
      <c r="D21" s="36">
        <f>SUMIFS(СВЦЭМ!$C$39:$C$758,СВЦЭМ!$A$39:$A$758,$A21,СВЦЭМ!$B$39:$B$758,D$11)+'СЕТ СН'!$F$9+СВЦЭМ!$D$10+'СЕТ СН'!$F$5-'СЕТ СН'!$F$17</f>
        <v>5247.8887467799996</v>
      </c>
      <c r="E21" s="36">
        <f>SUMIFS(СВЦЭМ!$C$39:$C$758,СВЦЭМ!$A$39:$A$758,$A21,СВЦЭМ!$B$39:$B$758,E$11)+'СЕТ СН'!$F$9+СВЦЭМ!$D$10+'СЕТ СН'!$F$5-'СЕТ СН'!$F$17</f>
        <v>5294.3069859899997</v>
      </c>
      <c r="F21" s="36">
        <f>SUMIFS(СВЦЭМ!$C$39:$C$758,СВЦЭМ!$A$39:$A$758,$A21,СВЦЭМ!$B$39:$B$758,F$11)+'СЕТ СН'!$F$9+СВЦЭМ!$D$10+'СЕТ СН'!$F$5-'СЕТ СН'!$F$17</f>
        <v>5294.9647076199999</v>
      </c>
      <c r="G21" s="36">
        <f>SUMIFS(СВЦЭМ!$C$39:$C$758,СВЦЭМ!$A$39:$A$758,$A21,СВЦЭМ!$B$39:$B$758,G$11)+'СЕТ СН'!$F$9+СВЦЭМ!$D$10+'СЕТ СН'!$F$5-'СЕТ СН'!$F$17</f>
        <v>5257.3830466899999</v>
      </c>
      <c r="H21" s="36">
        <f>SUMIFS(СВЦЭМ!$C$39:$C$758,СВЦЭМ!$A$39:$A$758,$A21,СВЦЭМ!$B$39:$B$758,H$11)+'СЕТ СН'!$F$9+СВЦЭМ!$D$10+'СЕТ СН'!$F$5-'СЕТ СН'!$F$17</f>
        <v>5194.3266751299998</v>
      </c>
      <c r="I21" s="36">
        <f>SUMIFS(СВЦЭМ!$C$39:$C$758,СВЦЭМ!$A$39:$A$758,$A21,СВЦЭМ!$B$39:$B$758,I$11)+'СЕТ СН'!$F$9+СВЦЭМ!$D$10+'СЕТ СН'!$F$5-'СЕТ СН'!$F$17</f>
        <v>5110.83421843</v>
      </c>
      <c r="J21" s="36">
        <f>SUMIFS(СВЦЭМ!$C$39:$C$758,СВЦЭМ!$A$39:$A$758,$A21,СВЦЭМ!$B$39:$B$758,J$11)+'СЕТ СН'!$F$9+СВЦЭМ!$D$10+'СЕТ СН'!$F$5-'СЕТ СН'!$F$17</f>
        <v>5028.1069372900001</v>
      </c>
      <c r="K21" s="36">
        <f>SUMIFS(СВЦЭМ!$C$39:$C$758,СВЦЭМ!$A$39:$A$758,$A21,СВЦЭМ!$B$39:$B$758,K$11)+'СЕТ СН'!$F$9+СВЦЭМ!$D$10+'СЕТ СН'!$F$5-'СЕТ СН'!$F$17</f>
        <v>4965.1224808099996</v>
      </c>
      <c r="L21" s="36">
        <f>SUMIFS(СВЦЭМ!$C$39:$C$758,СВЦЭМ!$A$39:$A$758,$A21,СВЦЭМ!$B$39:$B$758,L$11)+'СЕТ СН'!$F$9+СВЦЭМ!$D$10+'СЕТ СН'!$F$5-'СЕТ СН'!$F$17</f>
        <v>4949.8792323399994</v>
      </c>
      <c r="M21" s="36">
        <f>SUMIFS(СВЦЭМ!$C$39:$C$758,СВЦЭМ!$A$39:$A$758,$A21,СВЦЭМ!$B$39:$B$758,M$11)+'СЕТ СН'!$F$9+СВЦЭМ!$D$10+'СЕТ СН'!$F$5-'СЕТ СН'!$F$17</f>
        <v>4969.72067874</v>
      </c>
      <c r="N21" s="36">
        <f>SUMIFS(СВЦЭМ!$C$39:$C$758,СВЦЭМ!$A$39:$A$758,$A21,СВЦЭМ!$B$39:$B$758,N$11)+'СЕТ СН'!$F$9+СВЦЭМ!$D$10+'СЕТ СН'!$F$5-'СЕТ СН'!$F$17</f>
        <v>4951.8160016000002</v>
      </c>
      <c r="O21" s="36">
        <f>SUMIFS(СВЦЭМ!$C$39:$C$758,СВЦЭМ!$A$39:$A$758,$A21,СВЦЭМ!$B$39:$B$758,O$11)+'СЕТ СН'!$F$9+СВЦЭМ!$D$10+'СЕТ СН'!$F$5-'СЕТ СН'!$F$17</f>
        <v>4954.5240224600002</v>
      </c>
      <c r="P21" s="36">
        <f>SUMIFS(СВЦЭМ!$C$39:$C$758,СВЦЭМ!$A$39:$A$758,$A21,СВЦЭМ!$B$39:$B$758,P$11)+'СЕТ СН'!$F$9+СВЦЭМ!$D$10+'СЕТ СН'!$F$5-'СЕТ СН'!$F$17</f>
        <v>4993.9599122199998</v>
      </c>
      <c r="Q21" s="36">
        <f>SUMIFS(СВЦЭМ!$C$39:$C$758,СВЦЭМ!$A$39:$A$758,$A21,СВЦЭМ!$B$39:$B$758,Q$11)+'СЕТ СН'!$F$9+СВЦЭМ!$D$10+'СЕТ СН'!$F$5-'СЕТ СН'!$F$17</f>
        <v>4976.1648360299996</v>
      </c>
      <c r="R21" s="36">
        <f>SUMIFS(СВЦЭМ!$C$39:$C$758,СВЦЭМ!$A$39:$A$758,$A21,СВЦЭМ!$B$39:$B$758,R$11)+'СЕТ СН'!$F$9+СВЦЭМ!$D$10+'СЕТ СН'!$F$5-'СЕТ СН'!$F$17</f>
        <v>4966.6190486300002</v>
      </c>
      <c r="S21" s="36">
        <f>SUMIFS(СВЦЭМ!$C$39:$C$758,СВЦЭМ!$A$39:$A$758,$A21,СВЦЭМ!$B$39:$B$758,S$11)+'СЕТ СН'!$F$9+СВЦЭМ!$D$10+'СЕТ СН'!$F$5-'СЕТ СН'!$F$17</f>
        <v>4957.8467263799994</v>
      </c>
      <c r="T21" s="36">
        <f>SUMIFS(СВЦЭМ!$C$39:$C$758,СВЦЭМ!$A$39:$A$758,$A21,СВЦЭМ!$B$39:$B$758,T$11)+'СЕТ СН'!$F$9+СВЦЭМ!$D$10+'СЕТ СН'!$F$5-'СЕТ СН'!$F$17</f>
        <v>4942.7583382499997</v>
      </c>
      <c r="U21" s="36">
        <f>SUMIFS(СВЦЭМ!$C$39:$C$758,СВЦЭМ!$A$39:$A$758,$A21,СВЦЭМ!$B$39:$B$758,U$11)+'СЕТ СН'!$F$9+СВЦЭМ!$D$10+'СЕТ СН'!$F$5-'СЕТ СН'!$F$17</f>
        <v>4920.4031604499996</v>
      </c>
      <c r="V21" s="36">
        <f>SUMIFS(СВЦЭМ!$C$39:$C$758,СВЦЭМ!$A$39:$A$758,$A21,СВЦЭМ!$B$39:$B$758,V$11)+'СЕТ СН'!$F$9+СВЦЭМ!$D$10+'СЕТ СН'!$F$5-'СЕТ СН'!$F$17</f>
        <v>4910.5184020699999</v>
      </c>
      <c r="W21" s="36">
        <f>SUMIFS(СВЦЭМ!$C$39:$C$758,СВЦЭМ!$A$39:$A$758,$A21,СВЦЭМ!$B$39:$B$758,W$11)+'СЕТ СН'!$F$9+СВЦЭМ!$D$10+'СЕТ СН'!$F$5-'СЕТ СН'!$F$17</f>
        <v>4927.7863171999998</v>
      </c>
      <c r="X21" s="36">
        <f>SUMIFS(СВЦЭМ!$C$39:$C$758,СВЦЭМ!$A$39:$A$758,$A21,СВЦЭМ!$B$39:$B$758,X$11)+'СЕТ СН'!$F$9+СВЦЭМ!$D$10+'СЕТ СН'!$F$5-'СЕТ СН'!$F$17</f>
        <v>5014.5605813499997</v>
      </c>
      <c r="Y21" s="36">
        <f>SUMIFS(СВЦЭМ!$C$39:$C$758,СВЦЭМ!$A$39:$A$758,$A21,СВЦЭМ!$B$39:$B$758,Y$11)+'СЕТ СН'!$F$9+СВЦЭМ!$D$10+'СЕТ СН'!$F$5-'СЕТ СН'!$F$17</f>
        <v>5080.7288531799995</v>
      </c>
    </row>
    <row r="22" spans="1:25" ht="15.75" x14ac:dyDescent="0.2">
      <c r="A22" s="35">
        <f t="shared" si="0"/>
        <v>45546</v>
      </c>
      <c r="B22" s="36">
        <f>SUMIFS(СВЦЭМ!$C$39:$C$758,СВЦЭМ!$A$39:$A$758,$A22,СВЦЭМ!$B$39:$B$758,B$11)+'СЕТ СН'!$F$9+СВЦЭМ!$D$10+'СЕТ СН'!$F$5-'СЕТ СН'!$F$17</f>
        <v>5088.0512484399997</v>
      </c>
      <c r="C22" s="36">
        <f>SUMIFS(СВЦЭМ!$C$39:$C$758,СВЦЭМ!$A$39:$A$758,$A22,СВЦЭМ!$B$39:$B$758,C$11)+'СЕТ СН'!$F$9+СВЦЭМ!$D$10+'СЕТ СН'!$F$5-'СЕТ СН'!$F$17</f>
        <v>5135.5549519300002</v>
      </c>
      <c r="D22" s="36">
        <f>SUMIFS(СВЦЭМ!$C$39:$C$758,СВЦЭМ!$A$39:$A$758,$A22,СВЦЭМ!$B$39:$B$758,D$11)+'СЕТ СН'!$F$9+СВЦЭМ!$D$10+'СЕТ СН'!$F$5-'СЕТ СН'!$F$17</f>
        <v>5175.2611709699995</v>
      </c>
      <c r="E22" s="36">
        <f>SUMIFS(СВЦЭМ!$C$39:$C$758,СВЦЭМ!$A$39:$A$758,$A22,СВЦЭМ!$B$39:$B$758,E$11)+'СЕТ СН'!$F$9+СВЦЭМ!$D$10+'СЕТ СН'!$F$5-'СЕТ СН'!$F$17</f>
        <v>5167.1518958899997</v>
      </c>
      <c r="F22" s="36">
        <f>SUMIFS(СВЦЭМ!$C$39:$C$758,СВЦЭМ!$A$39:$A$758,$A22,СВЦЭМ!$B$39:$B$758,F$11)+'СЕТ СН'!$F$9+СВЦЭМ!$D$10+'СЕТ СН'!$F$5-'СЕТ СН'!$F$17</f>
        <v>5169.0627550399995</v>
      </c>
      <c r="G22" s="36">
        <f>SUMIFS(СВЦЭМ!$C$39:$C$758,СВЦЭМ!$A$39:$A$758,$A22,СВЦЭМ!$B$39:$B$758,G$11)+'СЕТ СН'!$F$9+СВЦЭМ!$D$10+'СЕТ СН'!$F$5-'СЕТ СН'!$F$17</f>
        <v>5173.8048509700002</v>
      </c>
      <c r="H22" s="36">
        <f>SUMIFS(СВЦЭМ!$C$39:$C$758,СВЦЭМ!$A$39:$A$758,$A22,СВЦЭМ!$B$39:$B$758,H$11)+'СЕТ СН'!$F$9+СВЦЭМ!$D$10+'СЕТ СН'!$F$5-'СЕТ СН'!$F$17</f>
        <v>5147.3321843499998</v>
      </c>
      <c r="I22" s="36">
        <f>SUMIFS(СВЦЭМ!$C$39:$C$758,СВЦЭМ!$A$39:$A$758,$A22,СВЦЭМ!$B$39:$B$758,I$11)+'СЕТ СН'!$F$9+СВЦЭМ!$D$10+'СЕТ СН'!$F$5-'СЕТ СН'!$F$17</f>
        <v>5022.0586847899995</v>
      </c>
      <c r="J22" s="36">
        <f>SUMIFS(СВЦЭМ!$C$39:$C$758,СВЦЭМ!$A$39:$A$758,$A22,СВЦЭМ!$B$39:$B$758,J$11)+'СЕТ СН'!$F$9+СВЦЭМ!$D$10+'СЕТ СН'!$F$5-'СЕТ СН'!$F$17</f>
        <v>4962.0247880899997</v>
      </c>
      <c r="K22" s="36">
        <f>SUMIFS(СВЦЭМ!$C$39:$C$758,СВЦЭМ!$A$39:$A$758,$A22,СВЦЭМ!$B$39:$B$758,K$11)+'СЕТ СН'!$F$9+СВЦЭМ!$D$10+'СЕТ СН'!$F$5-'СЕТ СН'!$F$17</f>
        <v>4892.0843181299997</v>
      </c>
      <c r="L22" s="36">
        <f>SUMIFS(СВЦЭМ!$C$39:$C$758,СВЦЭМ!$A$39:$A$758,$A22,СВЦЭМ!$B$39:$B$758,L$11)+'СЕТ СН'!$F$9+СВЦЭМ!$D$10+'СЕТ СН'!$F$5-'СЕТ СН'!$F$17</f>
        <v>4872.6559309900003</v>
      </c>
      <c r="M22" s="36">
        <f>SUMIFS(СВЦЭМ!$C$39:$C$758,СВЦЭМ!$A$39:$A$758,$A22,СВЦЭМ!$B$39:$B$758,M$11)+'СЕТ СН'!$F$9+СВЦЭМ!$D$10+'СЕТ СН'!$F$5-'СЕТ СН'!$F$17</f>
        <v>4899.07755309</v>
      </c>
      <c r="N22" s="36">
        <f>SUMIFS(СВЦЭМ!$C$39:$C$758,СВЦЭМ!$A$39:$A$758,$A22,СВЦЭМ!$B$39:$B$758,N$11)+'СЕТ СН'!$F$9+СВЦЭМ!$D$10+'СЕТ СН'!$F$5-'СЕТ СН'!$F$17</f>
        <v>4876.1211631299993</v>
      </c>
      <c r="O22" s="36">
        <f>SUMIFS(СВЦЭМ!$C$39:$C$758,СВЦЭМ!$A$39:$A$758,$A22,СВЦЭМ!$B$39:$B$758,O$11)+'СЕТ СН'!$F$9+СВЦЭМ!$D$10+'СЕТ СН'!$F$5-'СЕТ СН'!$F$17</f>
        <v>4882.15618189</v>
      </c>
      <c r="P22" s="36">
        <f>SUMIFS(СВЦЭМ!$C$39:$C$758,СВЦЭМ!$A$39:$A$758,$A22,СВЦЭМ!$B$39:$B$758,P$11)+'СЕТ СН'!$F$9+СВЦЭМ!$D$10+'СЕТ СН'!$F$5-'СЕТ СН'!$F$17</f>
        <v>4877.6685382300002</v>
      </c>
      <c r="Q22" s="36">
        <f>SUMIFS(СВЦЭМ!$C$39:$C$758,СВЦЭМ!$A$39:$A$758,$A22,СВЦЭМ!$B$39:$B$758,Q$11)+'СЕТ СН'!$F$9+СВЦЭМ!$D$10+'СЕТ СН'!$F$5-'СЕТ СН'!$F$17</f>
        <v>4886.9627694800001</v>
      </c>
      <c r="R22" s="36">
        <f>SUMIFS(СВЦЭМ!$C$39:$C$758,СВЦЭМ!$A$39:$A$758,$A22,СВЦЭМ!$B$39:$B$758,R$11)+'СЕТ СН'!$F$9+СВЦЭМ!$D$10+'СЕТ СН'!$F$5-'СЕТ СН'!$F$17</f>
        <v>4877.0825982599999</v>
      </c>
      <c r="S22" s="36">
        <f>SUMIFS(СВЦЭМ!$C$39:$C$758,СВЦЭМ!$A$39:$A$758,$A22,СВЦЭМ!$B$39:$B$758,S$11)+'СЕТ СН'!$F$9+СВЦЭМ!$D$10+'СЕТ СН'!$F$5-'СЕТ СН'!$F$17</f>
        <v>4887.5326851299997</v>
      </c>
      <c r="T22" s="36">
        <f>SUMIFS(СВЦЭМ!$C$39:$C$758,СВЦЭМ!$A$39:$A$758,$A22,СВЦЭМ!$B$39:$B$758,T$11)+'СЕТ СН'!$F$9+СВЦЭМ!$D$10+'СЕТ СН'!$F$5-'СЕТ СН'!$F$17</f>
        <v>4864.6355643500001</v>
      </c>
      <c r="U22" s="36">
        <f>SUMIFS(СВЦЭМ!$C$39:$C$758,СВЦЭМ!$A$39:$A$758,$A22,СВЦЭМ!$B$39:$B$758,U$11)+'СЕТ СН'!$F$9+СВЦЭМ!$D$10+'СЕТ СН'!$F$5-'СЕТ СН'!$F$17</f>
        <v>4846.1879371300001</v>
      </c>
      <c r="V22" s="36">
        <f>SUMIFS(СВЦЭМ!$C$39:$C$758,СВЦЭМ!$A$39:$A$758,$A22,СВЦЭМ!$B$39:$B$758,V$11)+'СЕТ СН'!$F$9+СВЦЭМ!$D$10+'СЕТ СН'!$F$5-'СЕТ СН'!$F$17</f>
        <v>4830.1653049099996</v>
      </c>
      <c r="W22" s="36">
        <f>SUMIFS(СВЦЭМ!$C$39:$C$758,СВЦЭМ!$A$39:$A$758,$A22,СВЦЭМ!$B$39:$B$758,W$11)+'СЕТ СН'!$F$9+СВЦЭМ!$D$10+'СЕТ СН'!$F$5-'СЕТ СН'!$F$17</f>
        <v>4845.4203538199999</v>
      </c>
      <c r="X22" s="36">
        <f>SUMIFS(СВЦЭМ!$C$39:$C$758,СВЦЭМ!$A$39:$A$758,$A22,СВЦЭМ!$B$39:$B$758,X$11)+'СЕТ СН'!$F$9+СВЦЭМ!$D$10+'СЕТ СН'!$F$5-'СЕТ СН'!$F$17</f>
        <v>4937.0046659199998</v>
      </c>
      <c r="Y22" s="36">
        <f>SUMIFS(СВЦЭМ!$C$39:$C$758,СВЦЭМ!$A$39:$A$758,$A22,СВЦЭМ!$B$39:$B$758,Y$11)+'СЕТ СН'!$F$9+СВЦЭМ!$D$10+'СЕТ СН'!$F$5-'СЕТ СН'!$F$17</f>
        <v>5001.0861233899996</v>
      </c>
    </row>
    <row r="23" spans="1:25" ht="15.75" x14ac:dyDescent="0.2">
      <c r="A23" s="35">
        <f t="shared" si="0"/>
        <v>45547</v>
      </c>
      <c r="B23" s="36">
        <f>SUMIFS(СВЦЭМ!$C$39:$C$758,СВЦЭМ!$A$39:$A$758,$A23,СВЦЭМ!$B$39:$B$758,B$11)+'СЕТ СН'!$F$9+СВЦЭМ!$D$10+'СЕТ СН'!$F$5-'СЕТ СН'!$F$17</f>
        <v>5033.9192690499995</v>
      </c>
      <c r="C23" s="36">
        <f>SUMIFS(СВЦЭМ!$C$39:$C$758,СВЦЭМ!$A$39:$A$758,$A23,СВЦЭМ!$B$39:$B$758,C$11)+'СЕТ СН'!$F$9+СВЦЭМ!$D$10+'СЕТ СН'!$F$5-'СЕТ СН'!$F$17</f>
        <v>5107.1096303100003</v>
      </c>
      <c r="D23" s="36">
        <f>SUMIFS(СВЦЭМ!$C$39:$C$758,СВЦЭМ!$A$39:$A$758,$A23,СВЦЭМ!$B$39:$B$758,D$11)+'СЕТ СН'!$F$9+СВЦЭМ!$D$10+'СЕТ СН'!$F$5-'СЕТ СН'!$F$17</f>
        <v>5147.0449560899997</v>
      </c>
      <c r="E23" s="36">
        <f>SUMIFS(СВЦЭМ!$C$39:$C$758,СВЦЭМ!$A$39:$A$758,$A23,СВЦЭМ!$B$39:$B$758,E$11)+'СЕТ СН'!$F$9+СВЦЭМ!$D$10+'СЕТ СН'!$F$5-'СЕТ СН'!$F$17</f>
        <v>5154.7903489399996</v>
      </c>
      <c r="F23" s="36">
        <f>SUMIFS(СВЦЭМ!$C$39:$C$758,СВЦЭМ!$A$39:$A$758,$A23,СВЦЭМ!$B$39:$B$758,F$11)+'СЕТ СН'!$F$9+СВЦЭМ!$D$10+'СЕТ СН'!$F$5-'СЕТ СН'!$F$17</f>
        <v>5148.2980601700001</v>
      </c>
      <c r="G23" s="36">
        <f>SUMIFS(СВЦЭМ!$C$39:$C$758,СВЦЭМ!$A$39:$A$758,$A23,СВЦЭМ!$B$39:$B$758,G$11)+'СЕТ СН'!$F$9+СВЦЭМ!$D$10+'СЕТ СН'!$F$5-'СЕТ СН'!$F$17</f>
        <v>5150.3225308900001</v>
      </c>
      <c r="H23" s="36">
        <f>SUMIFS(СВЦЭМ!$C$39:$C$758,СВЦЭМ!$A$39:$A$758,$A23,СВЦЭМ!$B$39:$B$758,H$11)+'СЕТ СН'!$F$9+СВЦЭМ!$D$10+'СЕТ СН'!$F$5-'СЕТ СН'!$F$17</f>
        <v>5107.0514078099995</v>
      </c>
      <c r="I23" s="36">
        <f>SUMIFS(СВЦЭМ!$C$39:$C$758,СВЦЭМ!$A$39:$A$758,$A23,СВЦЭМ!$B$39:$B$758,I$11)+'СЕТ СН'!$F$9+СВЦЭМ!$D$10+'СЕТ СН'!$F$5-'СЕТ СН'!$F$17</f>
        <v>4974.8205770300001</v>
      </c>
      <c r="J23" s="36">
        <f>SUMIFS(СВЦЭМ!$C$39:$C$758,СВЦЭМ!$A$39:$A$758,$A23,СВЦЭМ!$B$39:$B$758,J$11)+'СЕТ СН'!$F$9+СВЦЭМ!$D$10+'СЕТ СН'!$F$5-'СЕТ СН'!$F$17</f>
        <v>4935.8237604699998</v>
      </c>
      <c r="K23" s="36">
        <f>SUMIFS(СВЦЭМ!$C$39:$C$758,СВЦЭМ!$A$39:$A$758,$A23,СВЦЭМ!$B$39:$B$758,K$11)+'СЕТ СН'!$F$9+СВЦЭМ!$D$10+'СЕТ СН'!$F$5-'СЕТ СН'!$F$17</f>
        <v>4878.4788934400003</v>
      </c>
      <c r="L23" s="36">
        <f>SUMIFS(СВЦЭМ!$C$39:$C$758,СВЦЭМ!$A$39:$A$758,$A23,СВЦЭМ!$B$39:$B$758,L$11)+'СЕТ СН'!$F$9+СВЦЭМ!$D$10+'СЕТ СН'!$F$5-'СЕТ СН'!$F$17</f>
        <v>4848.1524052599998</v>
      </c>
      <c r="M23" s="36">
        <f>SUMIFS(СВЦЭМ!$C$39:$C$758,СВЦЭМ!$A$39:$A$758,$A23,СВЦЭМ!$B$39:$B$758,M$11)+'СЕТ СН'!$F$9+СВЦЭМ!$D$10+'СЕТ СН'!$F$5-'СЕТ СН'!$F$17</f>
        <v>4859.9515734999995</v>
      </c>
      <c r="N23" s="36">
        <f>SUMIFS(СВЦЭМ!$C$39:$C$758,СВЦЭМ!$A$39:$A$758,$A23,СВЦЭМ!$B$39:$B$758,N$11)+'СЕТ СН'!$F$9+СВЦЭМ!$D$10+'СЕТ СН'!$F$5-'СЕТ СН'!$F$17</f>
        <v>4866.4155942999996</v>
      </c>
      <c r="O23" s="36">
        <f>SUMIFS(СВЦЭМ!$C$39:$C$758,СВЦЭМ!$A$39:$A$758,$A23,СВЦЭМ!$B$39:$B$758,O$11)+'СЕТ СН'!$F$9+СВЦЭМ!$D$10+'СЕТ СН'!$F$5-'СЕТ СН'!$F$17</f>
        <v>4876.2194571700002</v>
      </c>
      <c r="P23" s="36">
        <f>SUMIFS(СВЦЭМ!$C$39:$C$758,СВЦЭМ!$A$39:$A$758,$A23,СВЦЭМ!$B$39:$B$758,P$11)+'СЕТ СН'!$F$9+СВЦЭМ!$D$10+'СЕТ СН'!$F$5-'СЕТ СН'!$F$17</f>
        <v>4882.12819717</v>
      </c>
      <c r="Q23" s="36">
        <f>SUMIFS(СВЦЭМ!$C$39:$C$758,СВЦЭМ!$A$39:$A$758,$A23,СВЦЭМ!$B$39:$B$758,Q$11)+'СЕТ СН'!$F$9+СВЦЭМ!$D$10+'СЕТ СН'!$F$5-'СЕТ СН'!$F$17</f>
        <v>4882.3009509399999</v>
      </c>
      <c r="R23" s="36">
        <f>SUMIFS(СВЦЭМ!$C$39:$C$758,СВЦЭМ!$A$39:$A$758,$A23,СВЦЭМ!$B$39:$B$758,R$11)+'СЕТ СН'!$F$9+СВЦЭМ!$D$10+'СЕТ СН'!$F$5-'СЕТ СН'!$F$17</f>
        <v>4875.3009777199995</v>
      </c>
      <c r="S23" s="36">
        <f>SUMIFS(СВЦЭМ!$C$39:$C$758,СВЦЭМ!$A$39:$A$758,$A23,СВЦЭМ!$B$39:$B$758,S$11)+'СЕТ СН'!$F$9+СВЦЭМ!$D$10+'СЕТ СН'!$F$5-'СЕТ СН'!$F$17</f>
        <v>4843.8975145099994</v>
      </c>
      <c r="T23" s="36">
        <f>SUMIFS(СВЦЭМ!$C$39:$C$758,СВЦЭМ!$A$39:$A$758,$A23,СВЦЭМ!$B$39:$B$758,T$11)+'СЕТ СН'!$F$9+СВЦЭМ!$D$10+'СЕТ СН'!$F$5-'СЕТ СН'!$F$17</f>
        <v>4824.3280596099994</v>
      </c>
      <c r="U23" s="36">
        <f>SUMIFS(СВЦЭМ!$C$39:$C$758,СВЦЭМ!$A$39:$A$758,$A23,СВЦЭМ!$B$39:$B$758,U$11)+'СЕТ СН'!$F$9+СВЦЭМ!$D$10+'СЕТ СН'!$F$5-'СЕТ СН'!$F$17</f>
        <v>4827.2502194799999</v>
      </c>
      <c r="V23" s="36">
        <f>SUMIFS(СВЦЭМ!$C$39:$C$758,СВЦЭМ!$A$39:$A$758,$A23,СВЦЭМ!$B$39:$B$758,V$11)+'СЕТ СН'!$F$9+СВЦЭМ!$D$10+'СЕТ СН'!$F$5-'СЕТ СН'!$F$17</f>
        <v>4804.8286143599998</v>
      </c>
      <c r="W23" s="36">
        <f>SUMIFS(СВЦЭМ!$C$39:$C$758,СВЦЭМ!$A$39:$A$758,$A23,СВЦЭМ!$B$39:$B$758,W$11)+'СЕТ СН'!$F$9+СВЦЭМ!$D$10+'СЕТ СН'!$F$5-'СЕТ СН'!$F$17</f>
        <v>4813.5670548399994</v>
      </c>
      <c r="X23" s="36">
        <f>SUMIFS(СВЦЭМ!$C$39:$C$758,СВЦЭМ!$A$39:$A$758,$A23,СВЦЭМ!$B$39:$B$758,X$11)+'СЕТ СН'!$F$9+СВЦЭМ!$D$10+'СЕТ СН'!$F$5-'СЕТ СН'!$F$17</f>
        <v>4912.3689970199994</v>
      </c>
      <c r="Y23" s="36">
        <f>SUMIFS(СВЦЭМ!$C$39:$C$758,СВЦЭМ!$A$39:$A$758,$A23,СВЦЭМ!$B$39:$B$758,Y$11)+'СЕТ СН'!$F$9+СВЦЭМ!$D$10+'СЕТ СН'!$F$5-'СЕТ СН'!$F$17</f>
        <v>5013.4543675099994</v>
      </c>
    </row>
    <row r="24" spans="1:25" ht="15.75" x14ac:dyDescent="0.2">
      <c r="A24" s="35">
        <f t="shared" si="0"/>
        <v>45548</v>
      </c>
      <c r="B24" s="36">
        <f>SUMIFS(СВЦЭМ!$C$39:$C$758,СВЦЭМ!$A$39:$A$758,$A24,СВЦЭМ!$B$39:$B$758,B$11)+'СЕТ СН'!$F$9+СВЦЭМ!$D$10+'СЕТ СН'!$F$5-'СЕТ СН'!$F$17</f>
        <v>5048.3746156300003</v>
      </c>
      <c r="C24" s="36">
        <f>SUMIFS(СВЦЭМ!$C$39:$C$758,СВЦЭМ!$A$39:$A$758,$A24,СВЦЭМ!$B$39:$B$758,C$11)+'СЕТ СН'!$F$9+СВЦЭМ!$D$10+'СЕТ СН'!$F$5-'СЕТ СН'!$F$17</f>
        <v>5105.0834811300001</v>
      </c>
      <c r="D24" s="36">
        <f>SUMIFS(СВЦЭМ!$C$39:$C$758,СВЦЭМ!$A$39:$A$758,$A24,СВЦЭМ!$B$39:$B$758,D$11)+'СЕТ СН'!$F$9+СВЦЭМ!$D$10+'СЕТ СН'!$F$5-'СЕТ СН'!$F$17</f>
        <v>5123.8224660899996</v>
      </c>
      <c r="E24" s="36">
        <f>SUMIFS(СВЦЭМ!$C$39:$C$758,СВЦЭМ!$A$39:$A$758,$A24,СВЦЭМ!$B$39:$B$758,E$11)+'СЕТ СН'!$F$9+СВЦЭМ!$D$10+'СЕТ СН'!$F$5-'СЕТ СН'!$F$17</f>
        <v>5108.5143100799996</v>
      </c>
      <c r="F24" s="36">
        <f>SUMIFS(СВЦЭМ!$C$39:$C$758,СВЦЭМ!$A$39:$A$758,$A24,СВЦЭМ!$B$39:$B$758,F$11)+'СЕТ СН'!$F$9+СВЦЭМ!$D$10+'СЕТ СН'!$F$5-'СЕТ СН'!$F$17</f>
        <v>5106.1019075499999</v>
      </c>
      <c r="G24" s="36">
        <f>SUMIFS(СВЦЭМ!$C$39:$C$758,СВЦЭМ!$A$39:$A$758,$A24,СВЦЭМ!$B$39:$B$758,G$11)+'СЕТ СН'!$F$9+СВЦЭМ!$D$10+'СЕТ СН'!$F$5-'СЕТ СН'!$F$17</f>
        <v>5136.73825158</v>
      </c>
      <c r="H24" s="36">
        <f>SUMIFS(СВЦЭМ!$C$39:$C$758,СВЦЭМ!$A$39:$A$758,$A24,СВЦЭМ!$B$39:$B$758,H$11)+'СЕТ СН'!$F$9+СВЦЭМ!$D$10+'СЕТ СН'!$F$5-'СЕТ СН'!$F$17</f>
        <v>5104.8659043400003</v>
      </c>
      <c r="I24" s="36">
        <f>SUMIFS(СВЦЭМ!$C$39:$C$758,СВЦЭМ!$A$39:$A$758,$A24,СВЦЭМ!$B$39:$B$758,I$11)+'СЕТ СН'!$F$9+СВЦЭМ!$D$10+'СЕТ СН'!$F$5-'СЕТ СН'!$F$17</f>
        <v>4985.6361533599993</v>
      </c>
      <c r="J24" s="36">
        <f>SUMIFS(СВЦЭМ!$C$39:$C$758,СВЦЭМ!$A$39:$A$758,$A24,СВЦЭМ!$B$39:$B$758,J$11)+'СЕТ СН'!$F$9+СВЦЭМ!$D$10+'СЕТ СН'!$F$5-'СЕТ СН'!$F$17</f>
        <v>4892.8016379599994</v>
      </c>
      <c r="K24" s="36">
        <f>SUMIFS(СВЦЭМ!$C$39:$C$758,СВЦЭМ!$A$39:$A$758,$A24,СВЦЭМ!$B$39:$B$758,K$11)+'СЕТ СН'!$F$9+СВЦЭМ!$D$10+'СЕТ СН'!$F$5-'СЕТ СН'!$F$17</f>
        <v>4833.5582648199997</v>
      </c>
      <c r="L24" s="36">
        <f>SUMIFS(СВЦЭМ!$C$39:$C$758,СВЦЭМ!$A$39:$A$758,$A24,СВЦЭМ!$B$39:$B$758,L$11)+'СЕТ СН'!$F$9+СВЦЭМ!$D$10+'СЕТ СН'!$F$5-'СЕТ СН'!$F$17</f>
        <v>4813.0880431899996</v>
      </c>
      <c r="M24" s="36">
        <f>SUMIFS(СВЦЭМ!$C$39:$C$758,СВЦЭМ!$A$39:$A$758,$A24,СВЦЭМ!$B$39:$B$758,M$11)+'СЕТ СН'!$F$9+СВЦЭМ!$D$10+'СЕТ СН'!$F$5-'СЕТ СН'!$F$17</f>
        <v>4809.4205660099997</v>
      </c>
      <c r="N24" s="36">
        <f>SUMIFS(СВЦЭМ!$C$39:$C$758,СВЦЭМ!$A$39:$A$758,$A24,СВЦЭМ!$B$39:$B$758,N$11)+'СЕТ СН'!$F$9+СВЦЭМ!$D$10+'СЕТ СН'!$F$5-'СЕТ СН'!$F$17</f>
        <v>4802.3894395299994</v>
      </c>
      <c r="O24" s="36">
        <f>SUMIFS(СВЦЭМ!$C$39:$C$758,СВЦЭМ!$A$39:$A$758,$A24,СВЦЭМ!$B$39:$B$758,O$11)+'СЕТ СН'!$F$9+СВЦЭМ!$D$10+'СЕТ СН'!$F$5-'СЕТ СН'!$F$17</f>
        <v>4817.22096547</v>
      </c>
      <c r="P24" s="36">
        <f>SUMIFS(СВЦЭМ!$C$39:$C$758,СВЦЭМ!$A$39:$A$758,$A24,СВЦЭМ!$B$39:$B$758,P$11)+'СЕТ СН'!$F$9+СВЦЭМ!$D$10+'СЕТ СН'!$F$5-'СЕТ СН'!$F$17</f>
        <v>4817.2139180100003</v>
      </c>
      <c r="Q24" s="36">
        <f>SUMIFS(СВЦЭМ!$C$39:$C$758,СВЦЭМ!$A$39:$A$758,$A24,СВЦЭМ!$B$39:$B$758,Q$11)+'СЕТ СН'!$F$9+СВЦЭМ!$D$10+'СЕТ СН'!$F$5-'СЕТ СН'!$F$17</f>
        <v>4844.5188223299992</v>
      </c>
      <c r="R24" s="36">
        <f>SUMIFS(СВЦЭМ!$C$39:$C$758,СВЦЭМ!$A$39:$A$758,$A24,СВЦЭМ!$B$39:$B$758,R$11)+'СЕТ СН'!$F$9+СВЦЭМ!$D$10+'СЕТ СН'!$F$5-'СЕТ СН'!$F$17</f>
        <v>4825.0520256499995</v>
      </c>
      <c r="S24" s="36">
        <f>SUMIFS(СВЦЭМ!$C$39:$C$758,СВЦЭМ!$A$39:$A$758,$A24,СВЦЭМ!$B$39:$B$758,S$11)+'СЕТ СН'!$F$9+СВЦЭМ!$D$10+'СЕТ СН'!$F$5-'СЕТ СН'!$F$17</f>
        <v>4830.7300166799996</v>
      </c>
      <c r="T24" s="36">
        <f>SUMIFS(СВЦЭМ!$C$39:$C$758,СВЦЭМ!$A$39:$A$758,$A24,СВЦЭМ!$B$39:$B$758,T$11)+'СЕТ СН'!$F$9+СВЦЭМ!$D$10+'СЕТ СН'!$F$5-'СЕТ СН'!$F$17</f>
        <v>4801.2655479200002</v>
      </c>
      <c r="U24" s="36">
        <f>SUMIFS(СВЦЭМ!$C$39:$C$758,СВЦЭМ!$A$39:$A$758,$A24,СВЦЭМ!$B$39:$B$758,U$11)+'СЕТ СН'!$F$9+СВЦЭМ!$D$10+'СЕТ СН'!$F$5-'СЕТ СН'!$F$17</f>
        <v>4799.55905437</v>
      </c>
      <c r="V24" s="36">
        <f>SUMIFS(СВЦЭМ!$C$39:$C$758,СВЦЭМ!$A$39:$A$758,$A24,СВЦЭМ!$B$39:$B$758,V$11)+'СЕТ СН'!$F$9+СВЦЭМ!$D$10+'СЕТ СН'!$F$5-'СЕТ СН'!$F$17</f>
        <v>4788.2559747199994</v>
      </c>
      <c r="W24" s="36">
        <f>SUMIFS(СВЦЭМ!$C$39:$C$758,СВЦЭМ!$A$39:$A$758,$A24,СВЦЭМ!$B$39:$B$758,W$11)+'СЕТ СН'!$F$9+СВЦЭМ!$D$10+'СЕТ СН'!$F$5-'СЕТ СН'!$F$17</f>
        <v>4811.00061207</v>
      </c>
      <c r="X24" s="36">
        <f>SUMIFS(СВЦЭМ!$C$39:$C$758,СВЦЭМ!$A$39:$A$758,$A24,СВЦЭМ!$B$39:$B$758,X$11)+'СЕТ СН'!$F$9+СВЦЭМ!$D$10+'СЕТ СН'!$F$5-'СЕТ СН'!$F$17</f>
        <v>4872.6681835199997</v>
      </c>
      <c r="Y24" s="36">
        <f>SUMIFS(СВЦЭМ!$C$39:$C$758,СВЦЭМ!$A$39:$A$758,$A24,СВЦЭМ!$B$39:$B$758,Y$11)+'СЕТ СН'!$F$9+СВЦЭМ!$D$10+'СЕТ СН'!$F$5-'СЕТ СН'!$F$17</f>
        <v>4932.9901878499995</v>
      </c>
    </row>
    <row r="25" spans="1:25" ht="15.75" x14ac:dyDescent="0.2">
      <c r="A25" s="35">
        <f t="shared" si="0"/>
        <v>45549</v>
      </c>
      <c r="B25" s="36">
        <f>SUMIFS(СВЦЭМ!$C$39:$C$758,СВЦЭМ!$A$39:$A$758,$A25,СВЦЭМ!$B$39:$B$758,B$11)+'СЕТ СН'!$F$9+СВЦЭМ!$D$10+'СЕТ СН'!$F$5-'СЕТ СН'!$F$17</f>
        <v>5077.0529489499995</v>
      </c>
      <c r="C25" s="36">
        <f>SUMIFS(СВЦЭМ!$C$39:$C$758,СВЦЭМ!$A$39:$A$758,$A25,СВЦЭМ!$B$39:$B$758,C$11)+'СЕТ СН'!$F$9+СВЦЭМ!$D$10+'СЕТ СН'!$F$5-'СЕТ СН'!$F$17</f>
        <v>5081.2897052299995</v>
      </c>
      <c r="D25" s="36">
        <f>SUMIFS(СВЦЭМ!$C$39:$C$758,СВЦЭМ!$A$39:$A$758,$A25,СВЦЭМ!$B$39:$B$758,D$11)+'СЕТ СН'!$F$9+СВЦЭМ!$D$10+'СЕТ СН'!$F$5-'СЕТ СН'!$F$17</f>
        <v>5142.9614521499998</v>
      </c>
      <c r="E25" s="36">
        <f>SUMIFS(СВЦЭМ!$C$39:$C$758,СВЦЭМ!$A$39:$A$758,$A25,СВЦЭМ!$B$39:$B$758,E$11)+'СЕТ СН'!$F$9+СВЦЭМ!$D$10+'СЕТ СН'!$F$5-'СЕТ СН'!$F$17</f>
        <v>5135.5714842500001</v>
      </c>
      <c r="F25" s="36">
        <f>SUMIFS(СВЦЭМ!$C$39:$C$758,СВЦЭМ!$A$39:$A$758,$A25,СВЦЭМ!$B$39:$B$758,F$11)+'СЕТ СН'!$F$9+СВЦЭМ!$D$10+'СЕТ СН'!$F$5-'СЕТ СН'!$F$17</f>
        <v>5149.7252916099997</v>
      </c>
      <c r="G25" s="36">
        <f>SUMIFS(СВЦЭМ!$C$39:$C$758,СВЦЭМ!$A$39:$A$758,$A25,СВЦЭМ!$B$39:$B$758,G$11)+'СЕТ СН'!$F$9+СВЦЭМ!$D$10+'СЕТ СН'!$F$5-'СЕТ СН'!$F$17</f>
        <v>5151.1773289100001</v>
      </c>
      <c r="H25" s="36">
        <f>SUMIFS(СВЦЭМ!$C$39:$C$758,СВЦЭМ!$A$39:$A$758,$A25,СВЦЭМ!$B$39:$B$758,H$11)+'СЕТ СН'!$F$9+СВЦЭМ!$D$10+'СЕТ СН'!$F$5-'СЕТ СН'!$F$17</f>
        <v>5163.3188984600001</v>
      </c>
      <c r="I25" s="36">
        <f>SUMIFS(СВЦЭМ!$C$39:$C$758,СВЦЭМ!$A$39:$A$758,$A25,СВЦЭМ!$B$39:$B$758,I$11)+'СЕТ СН'!$F$9+СВЦЭМ!$D$10+'СЕТ СН'!$F$5-'СЕТ СН'!$F$17</f>
        <v>5102.1467434699998</v>
      </c>
      <c r="J25" s="36">
        <f>SUMIFS(СВЦЭМ!$C$39:$C$758,СВЦЭМ!$A$39:$A$758,$A25,СВЦЭМ!$B$39:$B$758,J$11)+'СЕТ СН'!$F$9+СВЦЭМ!$D$10+'СЕТ СН'!$F$5-'СЕТ СН'!$F$17</f>
        <v>4948.49123151</v>
      </c>
      <c r="K25" s="36">
        <f>SUMIFS(СВЦЭМ!$C$39:$C$758,СВЦЭМ!$A$39:$A$758,$A25,СВЦЭМ!$B$39:$B$758,K$11)+'СЕТ СН'!$F$9+СВЦЭМ!$D$10+'СЕТ СН'!$F$5-'СЕТ СН'!$F$17</f>
        <v>4851.4519443099998</v>
      </c>
      <c r="L25" s="36">
        <f>SUMIFS(СВЦЭМ!$C$39:$C$758,СВЦЭМ!$A$39:$A$758,$A25,СВЦЭМ!$B$39:$B$758,L$11)+'СЕТ СН'!$F$9+СВЦЭМ!$D$10+'СЕТ СН'!$F$5-'СЕТ СН'!$F$17</f>
        <v>4789.7381864099998</v>
      </c>
      <c r="M25" s="36">
        <f>SUMIFS(СВЦЭМ!$C$39:$C$758,СВЦЭМ!$A$39:$A$758,$A25,СВЦЭМ!$B$39:$B$758,M$11)+'СЕТ СН'!$F$9+СВЦЭМ!$D$10+'СЕТ СН'!$F$5-'СЕТ СН'!$F$17</f>
        <v>4780.25260308</v>
      </c>
      <c r="N25" s="36">
        <f>SUMIFS(СВЦЭМ!$C$39:$C$758,СВЦЭМ!$A$39:$A$758,$A25,СВЦЭМ!$B$39:$B$758,N$11)+'СЕТ СН'!$F$9+СВЦЭМ!$D$10+'СЕТ СН'!$F$5-'СЕТ СН'!$F$17</f>
        <v>4783.3804140499997</v>
      </c>
      <c r="O25" s="36">
        <f>SUMIFS(СВЦЭМ!$C$39:$C$758,СВЦЭМ!$A$39:$A$758,$A25,СВЦЭМ!$B$39:$B$758,O$11)+'СЕТ СН'!$F$9+СВЦЭМ!$D$10+'СЕТ СН'!$F$5-'СЕТ СН'!$F$17</f>
        <v>4813.3142882299999</v>
      </c>
      <c r="P25" s="36">
        <f>SUMIFS(СВЦЭМ!$C$39:$C$758,СВЦЭМ!$A$39:$A$758,$A25,СВЦЭМ!$B$39:$B$758,P$11)+'СЕТ СН'!$F$9+СВЦЭМ!$D$10+'СЕТ СН'!$F$5-'СЕТ СН'!$F$17</f>
        <v>4817.5351973899997</v>
      </c>
      <c r="Q25" s="36">
        <f>SUMIFS(СВЦЭМ!$C$39:$C$758,СВЦЭМ!$A$39:$A$758,$A25,СВЦЭМ!$B$39:$B$758,Q$11)+'СЕТ СН'!$F$9+СВЦЭМ!$D$10+'СЕТ СН'!$F$5-'СЕТ СН'!$F$17</f>
        <v>4820.6562747199996</v>
      </c>
      <c r="R25" s="36">
        <f>SUMIFS(СВЦЭМ!$C$39:$C$758,СВЦЭМ!$A$39:$A$758,$A25,СВЦЭМ!$B$39:$B$758,R$11)+'СЕТ СН'!$F$9+СВЦЭМ!$D$10+'СЕТ СН'!$F$5-'СЕТ СН'!$F$17</f>
        <v>4831.2386045399999</v>
      </c>
      <c r="S25" s="36">
        <f>SUMIFS(СВЦЭМ!$C$39:$C$758,СВЦЭМ!$A$39:$A$758,$A25,СВЦЭМ!$B$39:$B$758,S$11)+'СЕТ СН'!$F$9+СВЦЭМ!$D$10+'СЕТ СН'!$F$5-'СЕТ СН'!$F$17</f>
        <v>4829.49019709</v>
      </c>
      <c r="T25" s="36">
        <f>SUMIFS(СВЦЭМ!$C$39:$C$758,СВЦЭМ!$A$39:$A$758,$A25,СВЦЭМ!$B$39:$B$758,T$11)+'СЕТ СН'!$F$9+СВЦЭМ!$D$10+'СЕТ СН'!$F$5-'СЕТ СН'!$F$17</f>
        <v>4809.9877227399993</v>
      </c>
      <c r="U25" s="36">
        <f>SUMIFS(СВЦЭМ!$C$39:$C$758,СВЦЭМ!$A$39:$A$758,$A25,СВЦЭМ!$B$39:$B$758,U$11)+'СЕТ СН'!$F$9+СВЦЭМ!$D$10+'СЕТ СН'!$F$5-'СЕТ СН'!$F$17</f>
        <v>4790.2292390599996</v>
      </c>
      <c r="V25" s="36">
        <f>SUMIFS(СВЦЭМ!$C$39:$C$758,СВЦЭМ!$A$39:$A$758,$A25,СВЦЭМ!$B$39:$B$758,V$11)+'СЕТ СН'!$F$9+СВЦЭМ!$D$10+'СЕТ СН'!$F$5-'СЕТ СН'!$F$17</f>
        <v>4796.28415245</v>
      </c>
      <c r="W25" s="36">
        <f>SUMIFS(СВЦЭМ!$C$39:$C$758,СВЦЭМ!$A$39:$A$758,$A25,СВЦЭМ!$B$39:$B$758,W$11)+'СЕТ СН'!$F$9+СВЦЭМ!$D$10+'СЕТ СН'!$F$5-'СЕТ СН'!$F$17</f>
        <v>4825.8305339899998</v>
      </c>
      <c r="X25" s="36">
        <f>SUMIFS(СВЦЭМ!$C$39:$C$758,СВЦЭМ!$A$39:$A$758,$A25,СВЦЭМ!$B$39:$B$758,X$11)+'СЕТ СН'!$F$9+СВЦЭМ!$D$10+'СЕТ СН'!$F$5-'СЕТ СН'!$F$17</f>
        <v>4883.3638592199995</v>
      </c>
      <c r="Y25" s="36">
        <f>SUMIFS(СВЦЭМ!$C$39:$C$758,СВЦЭМ!$A$39:$A$758,$A25,СВЦЭМ!$B$39:$B$758,Y$11)+'СЕТ СН'!$F$9+СВЦЭМ!$D$10+'СЕТ СН'!$F$5-'СЕТ СН'!$F$17</f>
        <v>4974.8607089999996</v>
      </c>
    </row>
    <row r="26" spans="1:25" ht="15.75" x14ac:dyDescent="0.2">
      <c r="A26" s="35">
        <f t="shared" si="0"/>
        <v>45550</v>
      </c>
      <c r="B26" s="36">
        <f>SUMIFS(СВЦЭМ!$C$39:$C$758,СВЦЭМ!$A$39:$A$758,$A26,СВЦЭМ!$B$39:$B$758,B$11)+'СЕТ СН'!$F$9+СВЦЭМ!$D$10+'СЕТ СН'!$F$5-'СЕТ СН'!$F$17</f>
        <v>5054.0117476199994</v>
      </c>
      <c r="C26" s="36">
        <f>SUMIFS(СВЦЭМ!$C$39:$C$758,СВЦЭМ!$A$39:$A$758,$A26,СВЦЭМ!$B$39:$B$758,C$11)+'СЕТ СН'!$F$9+СВЦЭМ!$D$10+'СЕТ СН'!$F$5-'СЕТ СН'!$F$17</f>
        <v>5138.6268567400002</v>
      </c>
      <c r="D26" s="36">
        <f>SUMIFS(СВЦЭМ!$C$39:$C$758,СВЦЭМ!$A$39:$A$758,$A26,СВЦЭМ!$B$39:$B$758,D$11)+'СЕТ СН'!$F$9+СВЦЭМ!$D$10+'СЕТ СН'!$F$5-'СЕТ СН'!$F$17</f>
        <v>5132.0668436799997</v>
      </c>
      <c r="E26" s="36">
        <f>SUMIFS(СВЦЭМ!$C$39:$C$758,СВЦЭМ!$A$39:$A$758,$A26,СВЦЭМ!$B$39:$B$758,E$11)+'СЕТ СН'!$F$9+СВЦЭМ!$D$10+'СЕТ СН'!$F$5-'СЕТ СН'!$F$17</f>
        <v>5115.3897265599999</v>
      </c>
      <c r="F26" s="36">
        <f>SUMIFS(СВЦЭМ!$C$39:$C$758,СВЦЭМ!$A$39:$A$758,$A26,СВЦЭМ!$B$39:$B$758,F$11)+'СЕТ СН'!$F$9+СВЦЭМ!$D$10+'СЕТ СН'!$F$5-'СЕТ СН'!$F$17</f>
        <v>5112.8708476199999</v>
      </c>
      <c r="G26" s="36">
        <f>SUMIFS(СВЦЭМ!$C$39:$C$758,СВЦЭМ!$A$39:$A$758,$A26,СВЦЭМ!$B$39:$B$758,G$11)+'СЕТ СН'!$F$9+СВЦЭМ!$D$10+'СЕТ СН'!$F$5-'СЕТ СН'!$F$17</f>
        <v>5122.7658362799993</v>
      </c>
      <c r="H26" s="36">
        <f>SUMIFS(СВЦЭМ!$C$39:$C$758,СВЦЭМ!$A$39:$A$758,$A26,СВЦЭМ!$B$39:$B$758,H$11)+'СЕТ СН'!$F$9+СВЦЭМ!$D$10+'СЕТ СН'!$F$5-'СЕТ СН'!$F$17</f>
        <v>5144.5812277599998</v>
      </c>
      <c r="I26" s="36">
        <f>SUMIFS(СВЦЭМ!$C$39:$C$758,СВЦЭМ!$A$39:$A$758,$A26,СВЦЭМ!$B$39:$B$758,I$11)+'СЕТ СН'!$F$9+СВЦЭМ!$D$10+'СЕТ СН'!$F$5-'СЕТ СН'!$F$17</f>
        <v>5137.4716523199995</v>
      </c>
      <c r="J26" s="36">
        <f>SUMIFS(СВЦЭМ!$C$39:$C$758,СВЦЭМ!$A$39:$A$758,$A26,СВЦЭМ!$B$39:$B$758,J$11)+'СЕТ СН'!$F$9+СВЦЭМ!$D$10+'СЕТ СН'!$F$5-'СЕТ СН'!$F$17</f>
        <v>5006.1889230099996</v>
      </c>
      <c r="K26" s="36">
        <f>SUMIFS(СВЦЭМ!$C$39:$C$758,СВЦЭМ!$A$39:$A$758,$A26,СВЦЭМ!$B$39:$B$758,K$11)+'СЕТ СН'!$F$9+СВЦЭМ!$D$10+'СЕТ СН'!$F$5-'СЕТ СН'!$F$17</f>
        <v>4890.56840999</v>
      </c>
      <c r="L26" s="36">
        <f>SUMIFS(СВЦЭМ!$C$39:$C$758,СВЦЭМ!$A$39:$A$758,$A26,СВЦЭМ!$B$39:$B$758,L$11)+'СЕТ СН'!$F$9+СВЦЭМ!$D$10+'СЕТ СН'!$F$5-'СЕТ СН'!$F$17</f>
        <v>4847.0459296600002</v>
      </c>
      <c r="M26" s="36">
        <f>SUMIFS(СВЦЭМ!$C$39:$C$758,СВЦЭМ!$A$39:$A$758,$A26,СВЦЭМ!$B$39:$B$758,M$11)+'СЕТ СН'!$F$9+СВЦЭМ!$D$10+'СЕТ СН'!$F$5-'СЕТ СН'!$F$17</f>
        <v>4835.1661103099996</v>
      </c>
      <c r="N26" s="36">
        <f>SUMIFS(СВЦЭМ!$C$39:$C$758,СВЦЭМ!$A$39:$A$758,$A26,СВЦЭМ!$B$39:$B$758,N$11)+'СЕТ СН'!$F$9+СВЦЭМ!$D$10+'СЕТ СН'!$F$5-'СЕТ СН'!$F$17</f>
        <v>4843.5098270099998</v>
      </c>
      <c r="O26" s="36">
        <f>SUMIFS(СВЦЭМ!$C$39:$C$758,СВЦЭМ!$A$39:$A$758,$A26,СВЦЭМ!$B$39:$B$758,O$11)+'СЕТ СН'!$F$9+СВЦЭМ!$D$10+'СЕТ СН'!$F$5-'СЕТ СН'!$F$17</f>
        <v>4857.3409054000003</v>
      </c>
      <c r="P26" s="36">
        <f>SUMIFS(СВЦЭМ!$C$39:$C$758,СВЦЭМ!$A$39:$A$758,$A26,СВЦЭМ!$B$39:$B$758,P$11)+'СЕТ СН'!$F$9+СВЦЭМ!$D$10+'СЕТ СН'!$F$5-'СЕТ СН'!$F$17</f>
        <v>4862.5860364599994</v>
      </c>
      <c r="Q26" s="36">
        <f>SUMIFS(СВЦЭМ!$C$39:$C$758,СВЦЭМ!$A$39:$A$758,$A26,СВЦЭМ!$B$39:$B$758,Q$11)+'СЕТ СН'!$F$9+СВЦЭМ!$D$10+'СЕТ СН'!$F$5-'СЕТ СН'!$F$17</f>
        <v>4877.8824057399997</v>
      </c>
      <c r="R26" s="36">
        <f>SUMIFS(СВЦЭМ!$C$39:$C$758,СВЦЭМ!$A$39:$A$758,$A26,СВЦЭМ!$B$39:$B$758,R$11)+'СЕТ СН'!$F$9+СВЦЭМ!$D$10+'СЕТ СН'!$F$5-'СЕТ СН'!$F$17</f>
        <v>4873.0411458399994</v>
      </c>
      <c r="S26" s="36">
        <f>SUMIFS(СВЦЭМ!$C$39:$C$758,СВЦЭМ!$A$39:$A$758,$A26,СВЦЭМ!$B$39:$B$758,S$11)+'СЕТ СН'!$F$9+СВЦЭМ!$D$10+'СЕТ СН'!$F$5-'СЕТ СН'!$F$17</f>
        <v>4868.1445646399998</v>
      </c>
      <c r="T26" s="36">
        <f>SUMIFS(СВЦЭМ!$C$39:$C$758,СВЦЭМ!$A$39:$A$758,$A26,СВЦЭМ!$B$39:$B$758,T$11)+'СЕТ СН'!$F$9+СВЦЭМ!$D$10+'СЕТ СН'!$F$5-'СЕТ СН'!$F$17</f>
        <v>4817.0301770400001</v>
      </c>
      <c r="U26" s="36">
        <f>SUMIFS(СВЦЭМ!$C$39:$C$758,СВЦЭМ!$A$39:$A$758,$A26,СВЦЭМ!$B$39:$B$758,U$11)+'СЕТ СН'!$F$9+СВЦЭМ!$D$10+'СЕТ СН'!$F$5-'СЕТ СН'!$F$17</f>
        <v>4811.3586366299996</v>
      </c>
      <c r="V26" s="36">
        <f>SUMIFS(СВЦЭМ!$C$39:$C$758,СВЦЭМ!$A$39:$A$758,$A26,СВЦЭМ!$B$39:$B$758,V$11)+'СЕТ СН'!$F$9+СВЦЭМ!$D$10+'СЕТ СН'!$F$5-'СЕТ СН'!$F$17</f>
        <v>4782.24239803</v>
      </c>
      <c r="W26" s="36">
        <f>SUMIFS(СВЦЭМ!$C$39:$C$758,СВЦЭМ!$A$39:$A$758,$A26,СВЦЭМ!$B$39:$B$758,W$11)+'СЕТ СН'!$F$9+СВЦЭМ!$D$10+'СЕТ СН'!$F$5-'СЕТ СН'!$F$17</f>
        <v>4795.7223363800003</v>
      </c>
      <c r="X26" s="36">
        <f>SUMIFS(СВЦЭМ!$C$39:$C$758,СВЦЭМ!$A$39:$A$758,$A26,СВЦЭМ!$B$39:$B$758,X$11)+'СЕТ СН'!$F$9+СВЦЭМ!$D$10+'СЕТ СН'!$F$5-'СЕТ СН'!$F$17</f>
        <v>4889.1131402000001</v>
      </c>
      <c r="Y26" s="36">
        <f>SUMIFS(СВЦЭМ!$C$39:$C$758,СВЦЭМ!$A$39:$A$758,$A26,СВЦЭМ!$B$39:$B$758,Y$11)+'СЕТ СН'!$F$9+СВЦЭМ!$D$10+'СЕТ СН'!$F$5-'СЕТ СН'!$F$17</f>
        <v>4915.6367364799999</v>
      </c>
    </row>
    <row r="27" spans="1:25" ht="15.75" x14ac:dyDescent="0.2">
      <c r="A27" s="35">
        <f t="shared" si="0"/>
        <v>45551</v>
      </c>
      <c r="B27" s="36">
        <f>SUMIFS(СВЦЭМ!$C$39:$C$758,СВЦЭМ!$A$39:$A$758,$A27,СВЦЭМ!$B$39:$B$758,B$11)+'СЕТ СН'!$F$9+СВЦЭМ!$D$10+'СЕТ СН'!$F$5-'СЕТ СН'!$F$17</f>
        <v>5057.3023457099998</v>
      </c>
      <c r="C27" s="36">
        <f>SUMIFS(СВЦЭМ!$C$39:$C$758,СВЦЭМ!$A$39:$A$758,$A27,СВЦЭМ!$B$39:$B$758,C$11)+'СЕТ СН'!$F$9+СВЦЭМ!$D$10+'СЕТ СН'!$F$5-'СЕТ СН'!$F$17</f>
        <v>5190.7253366300001</v>
      </c>
      <c r="D27" s="36">
        <f>SUMIFS(СВЦЭМ!$C$39:$C$758,СВЦЭМ!$A$39:$A$758,$A27,СВЦЭМ!$B$39:$B$758,D$11)+'СЕТ СН'!$F$9+СВЦЭМ!$D$10+'СЕТ СН'!$F$5-'СЕТ СН'!$F$17</f>
        <v>5208.9944127799999</v>
      </c>
      <c r="E27" s="36">
        <f>SUMIFS(СВЦЭМ!$C$39:$C$758,СВЦЭМ!$A$39:$A$758,$A27,СВЦЭМ!$B$39:$B$758,E$11)+'СЕТ СН'!$F$9+СВЦЭМ!$D$10+'СЕТ СН'!$F$5-'СЕТ СН'!$F$17</f>
        <v>5198.8531092599997</v>
      </c>
      <c r="F27" s="36">
        <f>SUMIFS(СВЦЭМ!$C$39:$C$758,СВЦЭМ!$A$39:$A$758,$A27,СВЦЭМ!$B$39:$B$758,F$11)+'СЕТ СН'!$F$9+СВЦЭМ!$D$10+'СЕТ СН'!$F$5-'СЕТ СН'!$F$17</f>
        <v>5199.8352992099999</v>
      </c>
      <c r="G27" s="36">
        <f>SUMIFS(СВЦЭМ!$C$39:$C$758,СВЦЭМ!$A$39:$A$758,$A27,СВЦЭМ!$B$39:$B$758,G$11)+'СЕТ СН'!$F$9+СВЦЭМ!$D$10+'СЕТ СН'!$F$5-'СЕТ СН'!$F$17</f>
        <v>5223.1511217999996</v>
      </c>
      <c r="H27" s="36">
        <f>SUMIFS(СВЦЭМ!$C$39:$C$758,СВЦЭМ!$A$39:$A$758,$A27,СВЦЭМ!$B$39:$B$758,H$11)+'СЕТ СН'!$F$9+СВЦЭМ!$D$10+'СЕТ СН'!$F$5-'СЕТ СН'!$F$17</f>
        <v>5200.9419122399995</v>
      </c>
      <c r="I27" s="36">
        <f>SUMIFS(СВЦЭМ!$C$39:$C$758,СВЦЭМ!$A$39:$A$758,$A27,СВЦЭМ!$B$39:$B$758,I$11)+'СЕТ СН'!$F$9+СВЦЭМ!$D$10+'СЕТ СН'!$F$5-'СЕТ СН'!$F$17</f>
        <v>5069.4189836599999</v>
      </c>
      <c r="J27" s="36">
        <f>SUMIFS(СВЦЭМ!$C$39:$C$758,СВЦЭМ!$A$39:$A$758,$A27,СВЦЭМ!$B$39:$B$758,J$11)+'СЕТ СН'!$F$9+СВЦЭМ!$D$10+'СЕТ СН'!$F$5-'СЕТ СН'!$F$17</f>
        <v>5009.6069640899996</v>
      </c>
      <c r="K27" s="36">
        <f>SUMIFS(СВЦЭМ!$C$39:$C$758,СВЦЭМ!$A$39:$A$758,$A27,СВЦЭМ!$B$39:$B$758,K$11)+'СЕТ СН'!$F$9+СВЦЭМ!$D$10+'СЕТ СН'!$F$5-'СЕТ СН'!$F$17</f>
        <v>4940.7549591299994</v>
      </c>
      <c r="L27" s="36">
        <f>SUMIFS(СВЦЭМ!$C$39:$C$758,СВЦЭМ!$A$39:$A$758,$A27,СВЦЭМ!$B$39:$B$758,L$11)+'СЕТ СН'!$F$9+СВЦЭМ!$D$10+'СЕТ СН'!$F$5-'СЕТ СН'!$F$17</f>
        <v>4923.6514082200001</v>
      </c>
      <c r="M27" s="36">
        <f>SUMIFS(СВЦЭМ!$C$39:$C$758,СВЦЭМ!$A$39:$A$758,$A27,СВЦЭМ!$B$39:$B$758,M$11)+'СЕТ СН'!$F$9+СВЦЭМ!$D$10+'СЕТ СН'!$F$5-'СЕТ СН'!$F$17</f>
        <v>4944.83091178</v>
      </c>
      <c r="N27" s="36">
        <f>SUMIFS(СВЦЭМ!$C$39:$C$758,СВЦЭМ!$A$39:$A$758,$A27,СВЦЭМ!$B$39:$B$758,N$11)+'СЕТ СН'!$F$9+СВЦЭМ!$D$10+'СЕТ СН'!$F$5-'СЕТ СН'!$F$17</f>
        <v>4945.1226500899993</v>
      </c>
      <c r="O27" s="36">
        <f>SUMIFS(СВЦЭМ!$C$39:$C$758,СВЦЭМ!$A$39:$A$758,$A27,СВЦЭМ!$B$39:$B$758,O$11)+'СЕТ СН'!$F$9+СВЦЭМ!$D$10+'СЕТ СН'!$F$5-'СЕТ СН'!$F$17</f>
        <v>4954.4724637299996</v>
      </c>
      <c r="P27" s="36">
        <f>SUMIFS(СВЦЭМ!$C$39:$C$758,СВЦЭМ!$A$39:$A$758,$A27,СВЦЭМ!$B$39:$B$758,P$11)+'СЕТ СН'!$F$9+СВЦЭМ!$D$10+'СЕТ СН'!$F$5-'СЕТ СН'!$F$17</f>
        <v>4953.2880915299993</v>
      </c>
      <c r="Q27" s="36">
        <f>SUMIFS(СВЦЭМ!$C$39:$C$758,СВЦЭМ!$A$39:$A$758,$A27,СВЦЭМ!$B$39:$B$758,Q$11)+'СЕТ СН'!$F$9+СВЦЭМ!$D$10+'СЕТ СН'!$F$5-'СЕТ СН'!$F$17</f>
        <v>4961.1624133599998</v>
      </c>
      <c r="R27" s="36">
        <f>SUMIFS(СВЦЭМ!$C$39:$C$758,СВЦЭМ!$A$39:$A$758,$A27,СВЦЭМ!$B$39:$B$758,R$11)+'СЕТ СН'!$F$9+СВЦЭМ!$D$10+'СЕТ СН'!$F$5-'СЕТ СН'!$F$17</f>
        <v>4962.34831837</v>
      </c>
      <c r="S27" s="36">
        <f>SUMIFS(СВЦЭМ!$C$39:$C$758,СВЦЭМ!$A$39:$A$758,$A27,СВЦЭМ!$B$39:$B$758,S$11)+'СЕТ СН'!$F$9+СВЦЭМ!$D$10+'СЕТ СН'!$F$5-'СЕТ СН'!$F$17</f>
        <v>4935.65758439</v>
      </c>
      <c r="T27" s="36">
        <f>SUMIFS(СВЦЭМ!$C$39:$C$758,СВЦЭМ!$A$39:$A$758,$A27,СВЦЭМ!$B$39:$B$758,T$11)+'СЕТ СН'!$F$9+СВЦЭМ!$D$10+'СЕТ СН'!$F$5-'СЕТ СН'!$F$17</f>
        <v>4911.4645218799997</v>
      </c>
      <c r="U27" s="36">
        <f>SUMIFS(СВЦЭМ!$C$39:$C$758,СВЦЭМ!$A$39:$A$758,$A27,СВЦЭМ!$B$39:$B$758,U$11)+'СЕТ СН'!$F$9+СВЦЭМ!$D$10+'СЕТ СН'!$F$5-'СЕТ СН'!$F$17</f>
        <v>4885.8247812199997</v>
      </c>
      <c r="V27" s="36">
        <f>SUMIFS(СВЦЭМ!$C$39:$C$758,СВЦЭМ!$A$39:$A$758,$A27,СВЦЭМ!$B$39:$B$758,V$11)+'СЕТ СН'!$F$9+СВЦЭМ!$D$10+'СЕТ СН'!$F$5-'СЕТ СН'!$F$17</f>
        <v>4878.0379847999993</v>
      </c>
      <c r="W27" s="36">
        <f>SUMIFS(СВЦЭМ!$C$39:$C$758,СВЦЭМ!$A$39:$A$758,$A27,СВЦЭМ!$B$39:$B$758,W$11)+'СЕТ СН'!$F$9+СВЦЭМ!$D$10+'СЕТ СН'!$F$5-'СЕТ СН'!$F$17</f>
        <v>4914.4714928599997</v>
      </c>
      <c r="X27" s="36">
        <f>SUMIFS(СВЦЭМ!$C$39:$C$758,СВЦЭМ!$A$39:$A$758,$A27,СВЦЭМ!$B$39:$B$758,X$11)+'СЕТ СН'!$F$9+СВЦЭМ!$D$10+'СЕТ СН'!$F$5-'СЕТ СН'!$F$17</f>
        <v>4989.8515576899999</v>
      </c>
      <c r="Y27" s="36">
        <f>SUMIFS(СВЦЭМ!$C$39:$C$758,СВЦЭМ!$A$39:$A$758,$A27,СВЦЭМ!$B$39:$B$758,Y$11)+'СЕТ СН'!$F$9+СВЦЭМ!$D$10+'СЕТ СН'!$F$5-'СЕТ СН'!$F$17</f>
        <v>5076.2035202699999</v>
      </c>
    </row>
    <row r="28" spans="1:25" ht="15.75" x14ac:dyDescent="0.2">
      <c r="A28" s="35">
        <f t="shared" si="0"/>
        <v>45552</v>
      </c>
      <c r="B28" s="36">
        <f>SUMIFS(СВЦЭМ!$C$39:$C$758,СВЦЭМ!$A$39:$A$758,$A28,СВЦЭМ!$B$39:$B$758,B$11)+'СЕТ СН'!$F$9+СВЦЭМ!$D$10+'СЕТ СН'!$F$5-'СЕТ СН'!$F$17</f>
        <v>5036.20261519</v>
      </c>
      <c r="C28" s="36">
        <f>SUMIFS(СВЦЭМ!$C$39:$C$758,СВЦЭМ!$A$39:$A$758,$A28,СВЦЭМ!$B$39:$B$758,C$11)+'СЕТ СН'!$F$9+СВЦЭМ!$D$10+'СЕТ СН'!$F$5-'СЕТ СН'!$F$17</f>
        <v>5119.6194343099996</v>
      </c>
      <c r="D28" s="36">
        <f>SUMIFS(СВЦЭМ!$C$39:$C$758,СВЦЭМ!$A$39:$A$758,$A28,СВЦЭМ!$B$39:$B$758,D$11)+'СЕТ СН'!$F$9+СВЦЭМ!$D$10+'СЕТ СН'!$F$5-'СЕТ СН'!$F$17</f>
        <v>5173.2876037999995</v>
      </c>
      <c r="E28" s="36">
        <f>SUMIFS(СВЦЭМ!$C$39:$C$758,СВЦЭМ!$A$39:$A$758,$A28,СВЦЭМ!$B$39:$B$758,E$11)+'СЕТ СН'!$F$9+СВЦЭМ!$D$10+'СЕТ СН'!$F$5-'СЕТ СН'!$F$17</f>
        <v>5197.5011833199997</v>
      </c>
      <c r="F28" s="36">
        <f>SUMIFS(СВЦЭМ!$C$39:$C$758,СВЦЭМ!$A$39:$A$758,$A28,СВЦЭМ!$B$39:$B$758,F$11)+'СЕТ СН'!$F$9+СВЦЭМ!$D$10+'СЕТ СН'!$F$5-'СЕТ СН'!$F$17</f>
        <v>5178.86943316</v>
      </c>
      <c r="G28" s="36">
        <f>SUMIFS(СВЦЭМ!$C$39:$C$758,СВЦЭМ!$A$39:$A$758,$A28,СВЦЭМ!$B$39:$B$758,G$11)+'СЕТ СН'!$F$9+СВЦЭМ!$D$10+'СЕТ СН'!$F$5-'СЕТ СН'!$F$17</f>
        <v>5156.8190490399993</v>
      </c>
      <c r="H28" s="36">
        <f>SUMIFS(СВЦЭМ!$C$39:$C$758,СВЦЭМ!$A$39:$A$758,$A28,СВЦЭМ!$B$39:$B$758,H$11)+'СЕТ СН'!$F$9+СВЦЭМ!$D$10+'СЕТ СН'!$F$5-'СЕТ СН'!$F$17</f>
        <v>5083.6207653499996</v>
      </c>
      <c r="I28" s="36">
        <f>SUMIFS(СВЦЭМ!$C$39:$C$758,СВЦЭМ!$A$39:$A$758,$A28,СВЦЭМ!$B$39:$B$758,I$11)+'СЕТ СН'!$F$9+СВЦЭМ!$D$10+'СЕТ СН'!$F$5-'СЕТ СН'!$F$17</f>
        <v>4942.1431321399996</v>
      </c>
      <c r="J28" s="36">
        <f>SUMIFS(СВЦЭМ!$C$39:$C$758,СВЦЭМ!$A$39:$A$758,$A28,СВЦЭМ!$B$39:$B$758,J$11)+'СЕТ СН'!$F$9+СВЦЭМ!$D$10+'СЕТ СН'!$F$5-'СЕТ СН'!$F$17</f>
        <v>4857.7209345199999</v>
      </c>
      <c r="K28" s="36">
        <f>SUMIFS(СВЦЭМ!$C$39:$C$758,СВЦЭМ!$A$39:$A$758,$A28,СВЦЭМ!$B$39:$B$758,K$11)+'СЕТ СН'!$F$9+СВЦЭМ!$D$10+'СЕТ СН'!$F$5-'СЕТ СН'!$F$17</f>
        <v>4792.1813193799999</v>
      </c>
      <c r="L28" s="36">
        <f>SUMIFS(СВЦЭМ!$C$39:$C$758,СВЦЭМ!$A$39:$A$758,$A28,СВЦЭМ!$B$39:$B$758,L$11)+'СЕТ СН'!$F$9+СВЦЭМ!$D$10+'СЕТ СН'!$F$5-'СЕТ СН'!$F$17</f>
        <v>4831.1252164699999</v>
      </c>
      <c r="M28" s="36">
        <f>SUMIFS(СВЦЭМ!$C$39:$C$758,СВЦЭМ!$A$39:$A$758,$A28,СВЦЭМ!$B$39:$B$758,M$11)+'СЕТ СН'!$F$9+СВЦЭМ!$D$10+'СЕТ СН'!$F$5-'СЕТ СН'!$F$17</f>
        <v>4895.2946104099992</v>
      </c>
      <c r="N28" s="36">
        <f>SUMIFS(СВЦЭМ!$C$39:$C$758,СВЦЭМ!$A$39:$A$758,$A28,СВЦЭМ!$B$39:$B$758,N$11)+'СЕТ СН'!$F$9+СВЦЭМ!$D$10+'СЕТ СН'!$F$5-'СЕТ СН'!$F$17</f>
        <v>4901.2796841599993</v>
      </c>
      <c r="O28" s="36">
        <f>SUMIFS(СВЦЭМ!$C$39:$C$758,СВЦЭМ!$A$39:$A$758,$A28,СВЦЭМ!$B$39:$B$758,O$11)+'СЕТ СН'!$F$9+СВЦЭМ!$D$10+'СЕТ СН'!$F$5-'СЕТ СН'!$F$17</f>
        <v>4876.2859333899996</v>
      </c>
      <c r="P28" s="36">
        <f>SUMIFS(СВЦЭМ!$C$39:$C$758,СВЦЭМ!$A$39:$A$758,$A28,СВЦЭМ!$B$39:$B$758,P$11)+'СЕТ СН'!$F$9+СВЦЭМ!$D$10+'СЕТ СН'!$F$5-'СЕТ СН'!$F$17</f>
        <v>4865.5667435899995</v>
      </c>
      <c r="Q28" s="36">
        <f>SUMIFS(СВЦЭМ!$C$39:$C$758,СВЦЭМ!$A$39:$A$758,$A28,СВЦЭМ!$B$39:$B$758,Q$11)+'СЕТ СН'!$F$9+СВЦЭМ!$D$10+'СЕТ СН'!$F$5-'СЕТ СН'!$F$17</f>
        <v>4881.1096849999994</v>
      </c>
      <c r="R28" s="36">
        <f>SUMIFS(СВЦЭМ!$C$39:$C$758,СВЦЭМ!$A$39:$A$758,$A28,СВЦЭМ!$B$39:$B$758,R$11)+'СЕТ СН'!$F$9+СВЦЭМ!$D$10+'СЕТ СН'!$F$5-'СЕТ СН'!$F$17</f>
        <v>4917.9526327099993</v>
      </c>
      <c r="S28" s="36">
        <f>SUMIFS(СВЦЭМ!$C$39:$C$758,СВЦЭМ!$A$39:$A$758,$A28,СВЦЭМ!$B$39:$B$758,S$11)+'СЕТ СН'!$F$9+СВЦЭМ!$D$10+'СЕТ СН'!$F$5-'СЕТ СН'!$F$17</f>
        <v>4899.9277541199999</v>
      </c>
      <c r="T28" s="36">
        <f>SUMIFS(СВЦЭМ!$C$39:$C$758,СВЦЭМ!$A$39:$A$758,$A28,СВЦЭМ!$B$39:$B$758,T$11)+'СЕТ СН'!$F$9+СВЦЭМ!$D$10+'СЕТ СН'!$F$5-'СЕТ СН'!$F$17</f>
        <v>4906.5667958199992</v>
      </c>
      <c r="U28" s="36">
        <f>SUMIFS(СВЦЭМ!$C$39:$C$758,СВЦЭМ!$A$39:$A$758,$A28,СВЦЭМ!$B$39:$B$758,U$11)+'СЕТ СН'!$F$9+СВЦЭМ!$D$10+'СЕТ СН'!$F$5-'СЕТ СН'!$F$17</f>
        <v>4883.6638210599995</v>
      </c>
      <c r="V28" s="36">
        <f>SUMIFS(СВЦЭМ!$C$39:$C$758,СВЦЭМ!$A$39:$A$758,$A28,СВЦЭМ!$B$39:$B$758,V$11)+'СЕТ СН'!$F$9+СВЦЭМ!$D$10+'СЕТ СН'!$F$5-'СЕТ СН'!$F$17</f>
        <v>4876.9930601199994</v>
      </c>
      <c r="W28" s="36">
        <f>SUMIFS(СВЦЭМ!$C$39:$C$758,СВЦЭМ!$A$39:$A$758,$A28,СВЦЭМ!$B$39:$B$758,W$11)+'СЕТ СН'!$F$9+СВЦЭМ!$D$10+'СЕТ СН'!$F$5-'СЕТ СН'!$F$17</f>
        <v>4894.7106142899993</v>
      </c>
      <c r="X28" s="36">
        <f>SUMIFS(СВЦЭМ!$C$39:$C$758,СВЦЭМ!$A$39:$A$758,$A28,СВЦЭМ!$B$39:$B$758,X$11)+'СЕТ СН'!$F$9+СВЦЭМ!$D$10+'СЕТ СН'!$F$5-'СЕТ СН'!$F$17</f>
        <v>4991.5157365799996</v>
      </c>
      <c r="Y28" s="36">
        <f>SUMIFS(СВЦЭМ!$C$39:$C$758,СВЦЭМ!$A$39:$A$758,$A28,СВЦЭМ!$B$39:$B$758,Y$11)+'СЕТ СН'!$F$9+СВЦЭМ!$D$10+'СЕТ СН'!$F$5-'СЕТ СН'!$F$17</f>
        <v>5033.0159612799998</v>
      </c>
    </row>
    <row r="29" spans="1:25" ht="15.75" x14ac:dyDescent="0.2">
      <c r="A29" s="35">
        <f t="shared" si="0"/>
        <v>45553</v>
      </c>
      <c r="B29" s="36">
        <f>SUMIFS(СВЦЭМ!$C$39:$C$758,СВЦЭМ!$A$39:$A$758,$A29,СВЦЭМ!$B$39:$B$758,B$11)+'СЕТ СН'!$F$9+СВЦЭМ!$D$10+'СЕТ СН'!$F$5-'СЕТ СН'!$F$17</f>
        <v>5136.4048039099998</v>
      </c>
      <c r="C29" s="36">
        <f>SUMIFS(СВЦЭМ!$C$39:$C$758,СВЦЭМ!$A$39:$A$758,$A29,СВЦЭМ!$B$39:$B$758,C$11)+'СЕТ СН'!$F$9+СВЦЭМ!$D$10+'СЕТ СН'!$F$5-'СЕТ СН'!$F$17</f>
        <v>5134.0970231599995</v>
      </c>
      <c r="D29" s="36">
        <f>SUMIFS(СВЦЭМ!$C$39:$C$758,СВЦЭМ!$A$39:$A$758,$A29,СВЦЭМ!$B$39:$B$758,D$11)+'СЕТ СН'!$F$9+СВЦЭМ!$D$10+'СЕТ СН'!$F$5-'СЕТ СН'!$F$17</f>
        <v>5094.57659874</v>
      </c>
      <c r="E29" s="36">
        <f>SUMIFS(СВЦЭМ!$C$39:$C$758,СВЦЭМ!$A$39:$A$758,$A29,СВЦЭМ!$B$39:$B$758,E$11)+'СЕТ СН'!$F$9+СВЦЭМ!$D$10+'СЕТ СН'!$F$5-'СЕТ СН'!$F$17</f>
        <v>5077.5494574799995</v>
      </c>
      <c r="F29" s="36">
        <f>SUMIFS(СВЦЭМ!$C$39:$C$758,СВЦЭМ!$A$39:$A$758,$A29,СВЦЭМ!$B$39:$B$758,F$11)+'СЕТ СН'!$F$9+СВЦЭМ!$D$10+'СЕТ СН'!$F$5-'СЕТ СН'!$F$17</f>
        <v>5074.2834305799997</v>
      </c>
      <c r="G29" s="36">
        <f>SUMIFS(СВЦЭМ!$C$39:$C$758,СВЦЭМ!$A$39:$A$758,$A29,СВЦЭМ!$B$39:$B$758,G$11)+'СЕТ СН'!$F$9+СВЦЭМ!$D$10+'СЕТ СН'!$F$5-'СЕТ СН'!$F$17</f>
        <v>5103.9684796799993</v>
      </c>
      <c r="H29" s="36">
        <f>SUMIFS(СВЦЭМ!$C$39:$C$758,СВЦЭМ!$A$39:$A$758,$A29,СВЦЭМ!$B$39:$B$758,H$11)+'СЕТ СН'!$F$9+СВЦЭМ!$D$10+'СЕТ СН'!$F$5-'СЕТ СН'!$F$17</f>
        <v>5175.8743422099997</v>
      </c>
      <c r="I29" s="36">
        <f>SUMIFS(СВЦЭМ!$C$39:$C$758,СВЦЭМ!$A$39:$A$758,$A29,СВЦЭМ!$B$39:$B$758,I$11)+'СЕТ СН'!$F$9+СВЦЭМ!$D$10+'СЕТ СН'!$F$5-'СЕТ СН'!$F$17</f>
        <v>5030.3518230399995</v>
      </c>
      <c r="J29" s="36">
        <f>SUMIFS(СВЦЭМ!$C$39:$C$758,СВЦЭМ!$A$39:$A$758,$A29,СВЦЭМ!$B$39:$B$758,J$11)+'СЕТ СН'!$F$9+СВЦЭМ!$D$10+'СЕТ СН'!$F$5-'СЕТ СН'!$F$17</f>
        <v>4940.7263654099997</v>
      </c>
      <c r="K29" s="36">
        <f>SUMIFS(СВЦЭМ!$C$39:$C$758,СВЦЭМ!$A$39:$A$758,$A29,СВЦЭМ!$B$39:$B$758,K$11)+'СЕТ СН'!$F$9+СВЦЭМ!$D$10+'СЕТ СН'!$F$5-'СЕТ СН'!$F$17</f>
        <v>4890.4217986900003</v>
      </c>
      <c r="L29" s="36">
        <f>SUMIFS(СВЦЭМ!$C$39:$C$758,СВЦЭМ!$A$39:$A$758,$A29,СВЦЭМ!$B$39:$B$758,L$11)+'СЕТ СН'!$F$9+СВЦЭМ!$D$10+'СЕТ СН'!$F$5-'СЕТ СН'!$F$17</f>
        <v>4768.4139059700001</v>
      </c>
      <c r="M29" s="36">
        <f>SUMIFS(СВЦЭМ!$C$39:$C$758,СВЦЭМ!$A$39:$A$758,$A29,СВЦЭМ!$B$39:$B$758,M$11)+'СЕТ СН'!$F$9+СВЦЭМ!$D$10+'СЕТ СН'!$F$5-'СЕТ СН'!$F$17</f>
        <v>4779.8270101999997</v>
      </c>
      <c r="N29" s="36">
        <f>SUMIFS(СВЦЭМ!$C$39:$C$758,СВЦЭМ!$A$39:$A$758,$A29,СВЦЭМ!$B$39:$B$758,N$11)+'СЕТ СН'!$F$9+СВЦЭМ!$D$10+'СЕТ СН'!$F$5-'СЕТ СН'!$F$17</f>
        <v>4765.9244320099997</v>
      </c>
      <c r="O29" s="36">
        <f>SUMIFS(СВЦЭМ!$C$39:$C$758,СВЦЭМ!$A$39:$A$758,$A29,СВЦЭМ!$B$39:$B$758,O$11)+'СЕТ СН'!$F$9+СВЦЭМ!$D$10+'СЕТ СН'!$F$5-'СЕТ СН'!$F$17</f>
        <v>4780.1905933500002</v>
      </c>
      <c r="P29" s="36">
        <f>SUMIFS(СВЦЭМ!$C$39:$C$758,СВЦЭМ!$A$39:$A$758,$A29,СВЦЭМ!$B$39:$B$758,P$11)+'СЕТ СН'!$F$9+СВЦЭМ!$D$10+'СЕТ СН'!$F$5-'СЕТ СН'!$F$17</f>
        <v>4823.2819206999993</v>
      </c>
      <c r="Q29" s="36">
        <f>SUMIFS(СВЦЭМ!$C$39:$C$758,СВЦЭМ!$A$39:$A$758,$A29,СВЦЭМ!$B$39:$B$758,Q$11)+'СЕТ СН'!$F$9+СВЦЭМ!$D$10+'СЕТ СН'!$F$5-'СЕТ СН'!$F$17</f>
        <v>4831.3889943799995</v>
      </c>
      <c r="R29" s="36">
        <f>SUMIFS(СВЦЭМ!$C$39:$C$758,СВЦЭМ!$A$39:$A$758,$A29,СВЦЭМ!$B$39:$B$758,R$11)+'СЕТ СН'!$F$9+СВЦЭМ!$D$10+'СЕТ СН'!$F$5-'СЕТ СН'!$F$17</f>
        <v>4863.77751068</v>
      </c>
      <c r="S29" s="36">
        <f>SUMIFS(СВЦЭМ!$C$39:$C$758,СВЦЭМ!$A$39:$A$758,$A29,СВЦЭМ!$B$39:$B$758,S$11)+'СЕТ СН'!$F$9+СВЦЭМ!$D$10+'СЕТ СН'!$F$5-'СЕТ СН'!$F$17</f>
        <v>4826.4808491099993</v>
      </c>
      <c r="T29" s="36">
        <f>SUMIFS(СВЦЭМ!$C$39:$C$758,СВЦЭМ!$A$39:$A$758,$A29,СВЦЭМ!$B$39:$B$758,T$11)+'СЕТ СН'!$F$9+СВЦЭМ!$D$10+'СЕТ СН'!$F$5-'СЕТ СН'!$F$17</f>
        <v>4807.0446451600001</v>
      </c>
      <c r="U29" s="36">
        <f>SUMIFS(СВЦЭМ!$C$39:$C$758,СВЦЭМ!$A$39:$A$758,$A29,СВЦЭМ!$B$39:$B$758,U$11)+'СЕТ СН'!$F$9+СВЦЭМ!$D$10+'СЕТ СН'!$F$5-'СЕТ СН'!$F$17</f>
        <v>4775.4887122700002</v>
      </c>
      <c r="V29" s="36">
        <f>SUMIFS(СВЦЭМ!$C$39:$C$758,СВЦЭМ!$A$39:$A$758,$A29,СВЦЭМ!$B$39:$B$758,V$11)+'СЕТ СН'!$F$9+СВЦЭМ!$D$10+'СЕТ СН'!$F$5-'СЕТ СН'!$F$17</f>
        <v>4830.1561774100001</v>
      </c>
      <c r="W29" s="36">
        <f>SUMIFS(СВЦЭМ!$C$39:$C$758,СВЦЭМ!$A$39:$A$758,$A29,СВЦЭМ!$B$39:$B$758,W$11)+'СЕТ СН'!$F$9+СВЦЭМ!$D$10+'СЕТ СН'!$F$5-'СЕТ СН'!$F$17</f>
        <v>4845.0098019199995</v>
      </c>
      <c r="X29" s="36">
        <f>SUMIFS(СВЦЭМ!$C$39:$C$758,СВЦЭМ!$A$39:$A$758,$A29,СВЦЭМ!$B$39:$B$758,X$11)+'СЕТ СН'!$F$9+СВЦЭМ!$D$10+'СЕТ СН'!$F$5-'СЕТ СН'!$F$17</f>
        <v>4930.0322953899995</v>
      </c>
      <c r="Y29" s="36">
        <f>SUMIFS(СВЦЭМ!$C$39:$C$758,СВЦЭМ!$A$39:$A$758,$A29,СВЦЭМ!$B$39:$B$758,Y$11)+'СЕТ СН'!$F$9+СВЦЭМ!$D$10+'СЕТ СН'!$F$5-'СЕТ СН'!$F$17</f>
        <v>4998.0393607099995</v>
      </c>
    </row>
    <row r="30" spans="1:25" ht="15.75" x14ac:dyDescent="0.2">
      <c r="A30" s="35">
        <f t="shared" si="0"/>
        <v>45554</v>
      </c>
      <c r="B30" s="36">
        <f>SUMIFS(СВЦЭМ!$C$39:$C$758,СВЦЭМ!$A$39:$A$758,$A30,СВЦЭМ!$B$39:$B$758,B$11)+'СЕТ СН'!$F$9+СВЦЭМ!$D$10+'СЕТ СН'!$F$5-'СЕТ СН'!$F$17</f>
        <v>5115.8623629699996</v>
      </c>
      <c r="C30" s="36">
        <f>SUMIFS(СВЦЭМ!$C$39:$C$758,СВЦЭМ!$A$39:$A$758,$A30,СВЦЭМ!$B$39:$B$758,C$11)+'СЕТ СН'!$F$9+СВЦЭМ!$D$10+'СЕТ СН'!$F$5-'СЕТ СН'!$F$17</f>
        <v>5119.2153884899999</v>
      </c>
      <c r="D30" s="36">
        <f>SUMIFS(СВЦЭМ!$C$39:$C$758,СВЦЭМ!$A$39:$A$758,$A30,СВЦЭМ!$B$39:$B$758,D$11)+'СЕТ СН'!$F$9+СВЦЭМ!$D$10+'СЕТ СН'!$F$5-'СЕТ СН'!$F$17</f>
        <v>5095.7735248399995</v>
      </c>
      <c r="E30" s="36">
        <f>SUMIFS(СВЦЭМ!$C$39:$C$758,СВЦЭМ!$A$39:$A$758,$A30,СВЦЭМ!$B$39:$B$758,E$11)+'СЕТ СН'!$F$9+СВЦЭМ!$D$10+'СЕТ СН'!$F$5-'СЕТ СН'!$F$17</f>
        <v>5091.5934555499998</v>
      </c>
      <c r="F30" s="36">
        <f>SUMIFS(СВЦЭМ!$C$39:$C$758,СВЦЭМ!$A$39:$A$758,$A30,СВЦЭМ!$B$39:$B$758,F$11)+'СЕТ СН'!$F$9+СВЦЭМ!$D$10+'СЕТ СН'!$F$5-'СЕТ СН'!$F$17</f>
        <v>5090.8536496300003</v>
      </c>
      <c r="G30" s="36">
        <f>SUMIFS(СВЦЭМ!$C$39:$C$758,СВЦЭМ!$A$39:$A$758,$A30,СВЦЭМ!$B$39:$B$758,G$11)+'СЕТ СН'!$F$9+СВЦЭМ!$D$10+'СЕТ СН'!$F$5-'СЕТ СН'!$F$17</f>
        <v>5108.5068046199995</v>
      </c>
      <c r="H30" s="36">
        <f>SUMIFS(СВЦЭМ!$C$39:$C$758,СВЦЭМ!$A$39:$A$758,$A30,СВЦЭМ!$B$39:$B$758,H$11)+'СЕТ СН'!$F$9+СВЦЭМ!$D$10+'СЕТ СН'!$F$5-'СЕТ СН'!$F$17</f>
        <v>5114.9478019799999</v>
      </c>
      <c r="I30" s="36">
        <f>SUMIFS(СВЦЭМ!$C$39:$C$758,СВЦЭМ!$A$39:$A$758,$A30,СВЦЭМ!$B$39:$B$758,I$11)+'СЕТ СН'!$F$9+СВЦЭМ!$D$10+'СЕТ СН'!$F$5-'СЕТ СН'!$F$17</f>
        <v>4973.4291219799998</v>
      </c>
      <c r="J30" s="36">
        <f>SUMIFS(СВЦЭМ!$C$39:$C$758,СВЦЭМ!$A$39:$A$758,$A30,СВЦЭМ!$B$39:$B$758,J$11)+'СЕТ СН'!$F$9+СВЦЭМ!$D$10+'СЕТ СН'!$F$5-'СЕТ СН'!$F$17</f>
        <v>4852.5597863099993</v>
      </c>
      <c r="K30" s="36">
        <f>SUMIFS(СВЦЭМ!$C$39:$C$758,СВЦЭМ!$A$39:$A$758,$A30,СВЦЭМ!$B$39:$B$758,K$11)+'СЕТ СН'!$F$9+СВЦЭМ!$D$10+'СЕТ СН'!$F$5-'СЕТ СН'!$F$17</f>
        <v>4816.6811581000002</v>
      </c>
      <c r="L30" s="36">
        <f>SUMIFS(СВЦЭМ!$C$39:$C$758,СВЦЭМ!$A$39:$A$758,$A30,СВЦЭМ!$B$39:$B$758,L$11)+'СЕТ СН'!$F$9+СВЦЭМ!$D$10+'СЕТ СН'!$F$5-'СЕТ СН'!$F$17</f>
        <v>4780.9352480099997</v>
      </c>
      <c r="M30" s="36">
        <f>SUMIFS(СВЦЭМ!$C$39:$C$758,СВЦЭМ!$A$39:$A$758,$A30,СВЦЭМ!$B$39:$B$758,M$11)+'СЕТ СН'!$F$9+СВЦЭМ!$D$10+'СЕТ СН'!$F$5-'СЕТ СН'!$F$17</f>
        <v>4791.8993190299998</v>
      </c>
      <c r="N30" s="36">
        <f>SUMIFS(СВЦЭМ!$C$39:$C$758,СВЦЭМ!$A$39:$A$758,$A30,СВЦЭМ!$B$39:$B$758,N$11)+'СЕТ СН'!$F$9+СВЦЭМ!$D$10+'СЕТ СН'!$F$5-'СЕТ СН'!$F$17</f>
        <v>4799.8979553999998</v>
      </c>
      <c r="O30" s="36">
        <f>SUMIFS(СВЦЭМ!$C$39:$C$758,СВЦЭМ!$A$39:$A$758,$A30,СВЦЭМ!$B$39:$B$758,O$11)+'СЕТ СН'!$F$9+СВЦЭМ!$D$10+'СЕТ СН'!$F$5-'СЕТ СН'!$F$17</f>
        <v>4820.1867736499999</v>
      </c>
      <c r="P30" s="36">
        <f>SUMIFS(СВЦЭМ!$C$39:$C$758,СВЦЭМ!$A$39:$A$758,$A30,СВЦЭМ!$B$39:$B$758,P$11)+'СЕТ СН'!$F$9+СВЦЭМ!$D$10+'СЕТ СН'!$F$5-'СЕТ СН'!$F$17</f>
        <v>4834.0305982199998</v>
      </c>
      <c r="Q30" s="36">
        <f>SUMIFS(СВЦЭМ!$C$39:$C$758,СВЦЭМ!$A$39:$A$758,$A30,СВЦЭМ!$B$39:$B$758,Q$11)+'СЕТ СН'!$F$9+СВЦЭМ!$D$10+'СЕТ СН'!$F$5-'СЕТ СН'!$F$17</f>
        <v>4820.5383788299996</v>
      </c>
      <c r="R30" s="36">
        <f>SUMIFS(СВЦЭМ!$C$39:$C$758,СВЦЭМ!$A$39:$A$758,$A30,СВЦЭМ!$B$39:$B$758,R$11)+'СЕТ СН'!$F$9+СВЦЭМ!$D$10+'СЕТ СН'!$F$5-'СЕТ СН'!$F$17</f>
        <v>4829.7340076199998</v>
      </c>
      <c r="S30" s="36">
        <f>SUMIFS(СВЦЭМ!$C$39:$C$758,СВЦЭМ!$A$39:$A$758,$A30,СВЦЭМ!$B$39:$B$758,S$11)+'СЕТ СН'!$F$9+СВЦЭМ!$D$10+'СЕТ СН'!$F$5-'СЕТ СН'!$F$17</f>
        <v>4843.8287504899999</v>
      </c>
      <c r="T30" s="36">
        <f>SUMIFS(СВЦЭМ!$C$39:$C$758,СВЦЭМ!$A$39:$A$758,$A30,СВЦЭМ!$B$39:$B$758,T$11)+'СЕТ СН'!$F$9+СВЦЭМ!$D$10+'СЕТ СН'!$F$5-'СЕТ СН'!$F$17</f>
        <v>4844.41303341</v>
      </c>
      <c r="U30" s="36">
        <f>SUMIFS(СВЦЭМ!$C$39:$C$758,СВЦЭМ!$A$39:$A$758,$A30,СВЦЭМ!$B$39:$B$758,U$11)+'СЕТ СН'!$F$9+СВЦЭМ!$D$10+'СЕТ СН'!$F$5-'СЕТ СН'!$F$17</f>
        <v>4834.4539062399999</v>
      </c>
      <c r="V30" s="36">
        <f>SUMIFS(СВЦЭМ!$C$39:$C$758,СВЦЭМ!$A$39:$A$758,$A30,СВЦЭМ!$B$39:$B$758,V$11)+'СЕТ СН'!$F$9+СВЦЭМ!$D$10+'СЕТ СН'!$F$5-'СЕТ СН'!$F$17</f>
        <v>4830.2133548599995</v>
      </c>
      <c r="W30" s="36">
        <f>SUMIFS(СВЦЭМ!$C$39:$C$758,СВЦЭМ!$A$39:$A$758,$A30,СВЦЭМ!$B$39:$B$758,W$11)+'СЕТ СН'!$F$9+СВЦЭМ!$D$10+'СЕТ СН'!$F$5-'СЕТ СН'!$F$17</f>
        <v>4836.1553008999999</v>
      </c>
      <c r="X30" s="36">
        <f>SUMIFS(СВЦЭМ!$C$39:$C$758,СВЦЭМ!$A$39:$A$758,$A30,СВЦЭМ!$B$39:$B$758,X$11)+'СЕТ СН'!$F$9+СВЦЭМ!$D$10+'СЕТ СН'!$F$5-'СЕТ СН'!$F$17</f>
        <v>4907.6055151999999</v>
      </c>
      <c r="Y30" s="36">
        <f>SUMIFS(СВЦЭМ!$C$39:$C$758,СВЦЭМ!$A$39:$A$758,$A30,СВЦЭМ!$B$39:$B$758,Y$11)+'СЕТ СН'!$F$9+СВЦЭМ!$D$10+'СЕТ СН'!$F$5-'СЕТ СН'!$F$17</f>
        <v>4990.3983422599995</v>
      </c>
    </row>
    <row r="31" spans="1:25" ht="15.75" x14ac:dyDescent="0.2">
      <c r="A31" s="35">
        <f t="shared" si="0"/>
        <v>45555</v>
      </c>
      <c r="B31" s="36">
        <f>SUMIFS(СВЦЭМ!$C$39:$C$758,СВЦЭМ!$A$39:$A$758,$A31,СВЦЭМ!$B$39:$B$758,B$11)+'СЕТ СН'!$F$9+СВЦЭМ!$D$10+'СЕТ СН'!$F$5-'СЕТ СН'!$F$17</f>
        <v>5089.3114133099998</v>
      </c>
      <c r="C31" s="36">
        <f>SUMIFS(СВЦЭМ!$C$39:$C$758,СВЦЭМ!$A$39:$A$758,$A31,СВЦЭМ!$B$39:$B$758,C$11)+'СЕТ СН'!$F$9+СВЦЭМ!$D$10+'СЕТ СН'!$F$5-'СЕТ СН'!$F$17</f>
        <v>5123.5355337399997</v>
      </c>
      <c r="D31" s="36">
        <f>SUMIFS(СВЦЭМ!$C$39:$C$758,СВЦЭМ!$A$39:$A$758,$A31,СВЦЭМ!$B$39:$B$758,D$11)+'СЕТ СН'!$F$9+СВЦЭМ!$D$10+'СЕТ СН'!$F$5-'СЕТ СН'!$F$17</f>
        <v>5102.8264342399998</v>
      </c>
      <c r="E31" s="36">
        <f>SUMIFS(СВЦЭМ!$C$39:$C$758,СВЦЭМ!$A$39:$A$758,$A31,СВЦЭМ!$B$39:$B$758,E$11)+'СЕТ СН'!$F$9+СВЦЭМ!$D$10+'СЕТ СН'!$F$5-'СЕТ СН'!$F$17</f>
        <v>5083.8771841799999</v>
      </c>
      <c r="F31" s="36">
        <f>SUMIFS(СВЦЭМ!$C$39:$C$758,СВЦЭМ!$A$39:$A$758,$A31,СВЦЭМ!$B$39:$B$758,F$11)+'СЕТ СН'!$F$9+СВЦЭМ!$D$10+'СЕТ СН'!$F$5-'СЕТ СН'!$F$17</f>
        <v>5080.1834425999996</v>
      </c>
      <c r="G31" s="36">
        <f>SUMIFS(СВЦЭМ!$C$39:$C$758,СВЦЭМ!$A$39:$A$758,$A31,СВЦЭМ!$B$39:$B$758,G$11)+'СЕТ СН'!$F$9+СВЦЭМ!$D$10+'СЕТ СН'!$F$5-'СЕТ СН'!$F$17</f>
        <v>5122.3004999799996</v>
      </c>
      <c r="H31" s="36">
        <f>SUMIFS(СВЦЭМ!$C$39:$C$758,СВЦЭМ!$A$39:$A$758,$A31,СВЦЭМ!$B$39:$B$758,H$11)+'СЕТ СН'!$F$9+СВЦЭМ!$D$10+'СЕТ СН'!$F$5-'СЕТ СН'!$F$17</f>
        <v>5188.7029196099993</v>
      </c>
      <c r="I31" s="36">
        <f>SUMIFS(СВЦЭМ!$C$39:$C$758,СВЦЭМ!$A$39:$A$758,$A31,СВЦЭМ!$B$39:$B$758,I$11)+'СЕТ СН'!$F$9+СВЦЭМ!$D$10+'СЕТ СН'!$F$5-'СЕТ СН'!$F$17</f>
        <v>5109.8794921799999</v>
      </c>
      <c r="J31" s="36">
        <f>SUMIFS(СВЦЭМ!$C$39:$C$758,СВЦЭМ!$A$39:$A$758,$A31,СВЦЭМ!$B$39:$B$758,J$11)+'СЕТ СН'!$F$9+СВЦЭМ!$D$10+'СЕТ СН'!$F$5-'СЕТ СН'!$F$17</f>
        <v>5012.02416077</v>
      </c>
      <c r="K31" s="36">
        <f>SUMIFS(СВЦЭМ!$C$39:$C$758,СВЦЭМ!$A$39:$A$758,$A31,СВЦЭМ!$B$39:$B$758,K$11)+'СЕТ СН'!$F$9+СВЦЭМ!$D$10+'СЕТ СН'!$F$5-'СЕТ СН'!$F$17</f>
        <v>4964.2458717600002</v>
      </c>
      <c r="L31" s="36">
        <f>SUMIFS(СВЦЭМ!$C$39:$C$758,СВЦЭМ!$A$39:$A$758,$A31,СВЦЭМ!$B$39:$B$758,L$11)+'СЕТ СН'!$F$9+СВЦЭМ!$D$10+'СЕТ СН'!$F$5-'СЕТ СН'!$F$17</f>
        <v>4931.8802292</v>
      </c>
      <c r="M31" s="36">
        <f>SUMIFS(СВЦЭМ!$C$39:$C$758,СВЦЭМ!$A$39:$A$758,$A31,СВЦЭМ!$B$39:$B$758,M$11)+'СЕТ СН'!$F$9+СВЦЭМ!$D$10+'СЕТ СН'!$F$5-'СЕТ СН'!$F$17</f>
        <v>4904.6541514399996</v>
      </c>
      <c r="N31" s="36">
        <f>SUMIFS(СВЦЭМ!$C$39:$C$758,СВЦЭМ!$A$39:$A$758,$A31,СВЦЭМ!$B$39:$B$758,N$11)+'СЕТ СН'!$F$9+СВЦЭМ!$D$10+'СЕТ СН'!$F$5-'СЕТ СН'!$F$17</f>
        <v>4881.1006840999999</v>
      </c>
      <c r="O31" s="36">
        <f>SUMIFS(СВЦЭМ!$C$39:$C$758,СВЦЭМ!$A$39:$A$758,$A31,СВЦЭМ!$B$39:$B$758,O$11)+'СЕТ СН'!$F$9+СВЦЭМ!$D$10+'СЕТ СН'!$F$5-'СЕТ СН'!$F$17</f>
        <v>4853.1343339899995</v>
      </c>
      <c r="P31" s="36">
        <f>SUMIFS(СВЦЭМ!$C$39:$C$758,СВЦЭМ!$A$39:$A$758,$A31,СВЦЭМ!$B$39:$B$758,P$11)+'СЕТ СН'!$F$9+СВЦЭМ!$D$10+'СЕТ СН'!$F$5-'СЕТ СН'!$F$17</f>
        <v>4849.1064945299995</v>
      </c>
      <c r="Q31" s="36">
        <f>SUMIFS(СВЦЭМ!$C$39:$C$758,СВЦЭМ!$A$39:$A$758,$A31,СВЦЭМ!$B$39:$B$758,Q$11)+'СЕТ СН'!$F$9+СВЦЭМ!$D$10+'СЕТ СН'!$F$5-'СЕТ СН'!$F$17</f>
        <v>4864.8338814199997</v>
      </c>
      <c r="R31" s="36">
        <f>SUMIFS(СВЦЭМ!$C$39:$C$758,СВЦЭМ!$A$39:$A$758,$A31,СВЦЭМ!$B$39:$B$758,R$11)+'СЕТ СН'!$F$9+СВЦЭМ!$D$10+'СЕТ СН'!$F$5-'СЕТ СН'!$F$17</f>
        <v>4865.7419390599998</v>
      </c>
      <c r="S31" s="36">
        <f>SUMIFS(СВЦЭМ!$C$39:$C$758,СВЦЭМ!$A$39:$A$758,$A31,СВЦЭМ!$B$39:$B$758,S$11)+'СЕТ СН'!$F$9+СВЦЭМ!$D$10+'СЕТ СН'!$F$5-'СЕТ СН'!$F$17</f>
        <v>4839.1704018599994</v>
      </c>
      <c r="T31" s="36">
        <f>SUMIFS(СВЦЭМ!$C$39:$C$758,СВЦЭМ!$A$39:$A$758,$A31,СВЦЭМ!$B$39:$B$758,T$11)+'СЕТ СН'!$F$9+СВЦЭМ!$D$10+'СЕТ СН'!$F$5-'СЕТ СН'!$F$17</f>
        <v>4836.1386662899995</v>
      </c>
      <c r="U31" s="36">
        <f>SUMIFS(СВЦЭМ!$C$39:$C$758,СВЦЭМ!$A$39:$A$758,$A31,СВЦЭМ!$B$39:$B$758,U$11)+'СЕТ СН'!$F$9+СВЦЭМ!$D$10+'СЕТ СН'!$F$5-'СЕТ СН'!$F$17</f>
        <v>4809.30459737</v>
      </c>
      <c r="V31" s="36">
        <f>SUMIFS(СВЦЭМ!$C$39:$C$758,СВЦЭМ!$A$39:$A$758,$A31,СВЦЭМ!$B$39:$B$758,V$11)+'СЕТ СН'!$F$9+СВЦЭМ!$D$10+'СЕТ СН'!$F$5-'СЕТ СН'!$F$17</f>
        <v>4827.7483940000002</v>
      </c>
      <c r="W31" s="36">
        <f>SUMIFS(СВЦЭМ!$C$39:$C$758,СВЦЭМ!$A$39:$A$758,$A31,СВЦЭМ!$B$39:$B$758,W$11)+'СЕТ СН'!$F$9+СВЦЭМ!$D$10+'СЕТ СН'!$F$5-'СЕТ СН'!$F$17</f>
        <v>4826.6847754099999</v>
      </c>
      <c r="X31" s="36">
        <f>SUMIFS(СВЦЭМ!$C$39:$C$758,СВЦЭМ!$A$39:$A$758,$A31,СВЦЭМ!$B$39:$B$758,X$11)+'СЕТ СН'!$F$9+СВЦЭМ!$D$10+'СЕТ СН'!$F$5-'СЕТ СН'!$F$17</f>
        <v>4862.7753948600002</v>
      </c>
      <c r="Y31" s="36">
        <f>SUMIFS(СВЦЭМ!$C$39:$C$758,СВЦЭМ!$A$39:$A$758,$A31,СВЦЭМ!$B$39:$B$758,Y$11)+'СЕТ СН'!$F$9+СВЦЭМ!$D$10+'СЕТ СН'!$F$5-'СЕТ СН'!$F$17</f>
        <v>4953.5854052499999</v>
      </c>
    </row>
    <row r="32" spans="1:25" ht="15.75" x14ac:dyDescent="0.2">
      <c r="A32" s="35">
        <f t="shared" si="0"/>
        <v>45556</v>
      </c>
      <c r="B32" s="36">
        <f>SUMIFS(СВЦЭМ!$C$39:$C$758,СВЦЭМ!$A$39:$A$758,$A32,СВЦЭМ!$B$39:$B$758,B$11)+'СЕТ СН'!$F$9+СВЦЭМ!$D$10+'СЕТ СН'!$F$5-'СЕТ СН'!$F$17</f>
        <v>5029.9107673099998</v>
      </c>
      <c r="C32" s="36">
        <f>SUMIFS(СВЦЭМ!$C$39:$C$758,СВЦЭМ!$A$39:$A$758,$A32,СВЦЭМ!$B$39:$B$758,C$11)+'СЕТ СН'!$F$9+СВЦЭМ!$D$10+'СЕТ СН'!$F$5-'СЕТ СН'!$F$17</f>
        <v>5144.9299793199998</v>
      </c>
      <c r="D32" s="36">
        <f>SUMIFS(СВЦЭМ!$C$39:$C$758,СВЦЭМ!$A$39:$A$758,$A32,СВЦЭМ!$B$39:$B$758,D$11)+'СЕТ СН'!$F$9+СВЦЭМ!$D$10+'СЕТ СН'!$F$5-'СЕТ СН'!$F$17</f>
        <v>5227.3731014899995</v>
      </c>
      <c r="E32" s="36">
        <f>SUMIFS(СВЦЭМ!$C$39:$C$758,СВЦЭМ!$A$39:$A$758,$A32,СВЦЭМ!$B$39:$B$758,E$11)+'СЕТ СН'!$F$9+СВЦЭМ!$D$10+'СЕТ СН'!$F$5-'СЕТ СН'!$F$17</f>
        <v>5264.6051119900003</v>
      </c>
      <c r="F32" s="36">
        <f>SUMIFS(СВЦЭМ!$C$39:$C$758,СВЦЭМ!$A$39:$A$758,$A32,СВЦЭМ!$B$39:$B$758,F$11)+'СЕТ СН'!$F$9+СВЦЭМ!$D$10+'СЕТ СН'!$F$5-'СЕТ СН'!$F$17</f>
        <v>5273.09277372</v>
      </c>
      <c r="G32" s="36">
        <f>SUMIFS(СВЦЭМ!$C$39:$C$758,СВЦЭМ!$A$39:$A$758,$A32,СВЦЭМ!$B$39:$B$758,G$11)+'СЕТ СН'!$F$9+СВЦЭМ!$D$10+'СЕТ СН'!$F$5-'СЕТ СН'!$F$17</f>
        <v>5250.1023697700002</v>
      </c>
      <c r="H32" s="36">
        <f>SUMIFS(СВЦЭМ!$C$39:$C$758,СВЦЭМ!$A$39:$A$758,$A32,СВЦЭМ!$B$39:$B$758,H$11)+'СЕТ СН'!$F$9+СВЦЭМ!$D$10+'СЕТ СН'!$F$5-'СЕТ СН'!$F$17</f>
        <v>5191.8013851099995</v>
      </c>
      <c r="I32" s="36">
        <f>SUMIFS(СВЦЭМ!$C$39:$C$758,СВЦЭМ!$A$39:$A$758,$A32,СВЦЭМ!$B$39:$B$758,I$11)+'СЕТ СН'!$F$9+СВЦЭМ!$D$10+'СЕТ СН'!$F$5-'СЕТ СН'!$F$17</f>
        <v>5109.6381888300002</v>
      </c>
      <c r="J32" s="36">
        <f>SUMIFS(СВЦЭМ!$C$39:$C$758,СВЦЭМ!$A$39:$A$758,$A32,СВЦЭМ!$B$39:$B$758,J$11)+'СЕТ СН'!$F$9+СВЦЭМ!$D$10+'СЕТ СН'!$F$5-'СЕТ СН'!$F$17</f>
        <v>4980.7299520099996</v>
      </c>
      <c r="K32" s="36">
        <f>SUMIFS(СВЦЭМ!$C$39:$C$758,СВЦЭМ!$A$39:$A$758,$A32,СВЦЭМ!$B$39:$B$758,K$11)+'СЕТ СН'!$F$9+СВЦЭМ!$D$10+'СЕТ СН'!$F$5-'СЕТ СН'!$F$17</f>
        <v>4891.9028351300003</v>
      </c>
      <c r="L32" s="36">
        <f>SUMIFS(СВЦЭМ!$C$39:$C$758,СВЦЭМ!$A$39:$A$758,$A32,СВЦЭМ!$B$39:$B$758,L$11)+'СЕТ СН'!$F$9+СВЦЭМ!$D$10+'СЕТ СН'!$F$5-'СЕТ СН'!$F$17</f>
        <v>4842.1396425699995</v>
      </c>
      <c r="M32" s="36">
        <f>SUMIFS(СВЦЭМ!$C$39:$C$758,СВЦЭМ!$A$39:$A$758,$A32,СВЦЭМ!$B$39:$B$758,M$11)+'СЕТ СН'!$F$9+СВЦЭМ!$D$10+'СЕТ СН'!$F$5-'СЕТ СН'!$F$17</f>
        <v>4850.2077513900003</v>
      </c>
      <c r="N32" s="36">
        <f>SUMIFS(СВЦЭМ!$C$39:$C$758,СВЦЭМ!$A$39:$A$758,$A32,СВЦЭМ!$B$39:$B$758,N$11)+'СЕТ СН'!$F$9+СВЦЭМ!$D$10+'СЕТ СН'!$F$5-'СЕТ СН'!$F$17</f>
        <v>4857.7274518599997</v>
      </c>
      <c r="O32" s="36">
        <f>SUMIFS(СВЦЭМ!$C$39:$C$758,СВЦЭМ!$A$39:$A$758,$A32,СВЦЭМ!$B$39:$B$758,O$11)+'СЕТ СН'!$F$9+СВЦЭМ!$D$10+'СЕТ СН'!$F$5-'СЕТ СН'!$F$17</f>
        <v>4882.3759702899997</v>
      </c>
      <c r="P32" s="36">
        <f>SUMIFS(СВЦЭМ!$C$39:$C$758,СВЦЭМ!$A$39:$A$758,$A32,СВЦЭМ!$B$39:$B$758,P$11)+'СЕТ СН'!$F$9+СВЦЭМ!$D$10+'СЕТ СН'!$F$5-'СЕТ СН'!$F$17</f>
        <v>4907.2163755900001</v>
      </c>
      <c r="Q32" s="36">
        <f>SUMIFS(СВЦЭМ!$C$39:$C$758,СВЦЭМ!$A$39:$A$758,$A32,СВЦЭМ!$B$39:$B$758,Q$11)+'СЕТ СН'!$F$9+СВЦЭМ!$D$10+'СЕТ СН'!$F$5-'СЕТ СН'!$F$17</f>
        <v>4912.8632088899994</v>
      </c>
      <c r="R32" s="36">
        <f>SUMIFS(СВЦЭМ!$C$39:$C$758,СВЦЭМ!$A$39:$A$758,$A32,СВЦЭМ!$B$39:$B$758,R$11)+'СЕТ СН'!$F$9+СВЦЭМ!$D$10+'СЕТ СН'!$F$5-'СЕТ СН'!$F$17</f>
        <v>4907.2756549400001</v>
      </c>
      <c r="S32" s="36">
        <f>SUMIFS(СВЦЭМ!$C$39:$C$758,СВЦЭМ!$A$39:$A$758,$A32,СВЦЭМ!$B$39:$B$758,S$11)+'СЕТ СН'!$F$9+СВЦЭМ!$D$10+'СЕТ СН'!$F$5-'СЕТ СН'!$F$17</f>
        <v>4869.4510938699996</v>
      </c>
      <c r="T32" s="36">
        <f>SUMIFS(СВЦЭМ!$C$39:$C$758,СВЦЭМ!$A$39:$A$758,$A32,СВЦЭМ!$B$39:$B$758,T$11)+'СЕТ СН'!$F$9+СВЦЭМ!$D$10+'СЕТ СН'!$F$5-'СЕТ СН'!$F$17</f>
        <v>4844.9257393299995</v>
      </c>
      <c r="U32" s="36">
        <f>SUMIFS(СВЦЭМ!$C$39:$C$758,СВЦЭМ!$A$39:$A$758,$A32,СВЦЭМ!$B$39:$B$758,U$11)+'СЕТ СН'!$F$9+СВЦЭМ!$D$10+'СЕТ СН'!$F$5-'СЕТ СН'!$F$17</f>
        <v>4834.1609566400002</v>
      </c>
      <c r="V32" s="36">
        <f>SUMIFS(СВЦЭМ!$C$39:$C$758,СВЦЭМ!$A$39:$A$758,$A32,СВЦЭМ!$B$39:$B$758,V$11)+'СЕТ СН'!$F$9+СВЦЭМ!$D$10+'СЕТ СН'!$F$5-'СЕТ СН'!$F$17</f>
        <v>4889.4201274400002</v>
      </c>
      <c r="W32" s="36">
        <f>SUMIFS(СВЦЭМ!$C$39:$C$758,СВЦЭМ!$A$39:$A$758,$A32,СВЦЭМ!$B$39:$B$758,W$11)+'СЕТ СН'!$F$9+СВЦЭМ!$D$10+'СЕТ СН'!$F$5-'СЕТ СН'!$F$17</f>
        <v>4921.5934445799994</v>
      </c>
      <c r="X32" s="36">
        <f>SUMIFS(СВЦЭМ!$C$39:$C$758,СВЦЭМ!$A$39:$A$758,$A32,СВЦЭМ!$B$39:$B$758,X$11)+'СЕТ СН'!$F$9+СВЦЭМ!$D$10+'СЕТ СН'!$F$5-'СЕТ СН'!$F$17</f>
        <v>4998.1476642999996</v>
      </c>
      <c r="Y32" s="36">
        <f>SUMIFS(СВЦЭМ!$C$39:$C$758,СВЦЭМ!$A$39:$A$758,$A32,СВЦЭМ!$B$39:$B$758,Y$11)+'СЕТ СН'!$F$9+СВЦЭМ!$D$10+'СЕТ СН'!$F$5-'СЕТ СН'!$F$17</f>
        <v>5090.8148976100001</v>
      </c>
    </row>
    <row r="33" spans="1:25" ht="15.75" x14ac:dyDescent="0.2">
      <c r="A33" s="35">
        <f t="shared" si="0"/>
        <v>45557</v>
      </c>
      <c r="B33" s="36">
        <f>SUMIFS(СВЦЭМ!$C$39:$C$758,СВЦЭМ!$A$39:$A$758,$A33,СВЦЭМ!$B$39:$B$758,B$11)+'СЕТ СН'!$F$9+СВЦЭМ!$D$10+'СЕТ СН'!$F$5-'СЕТ СН'!$F$17</f>
        <v>5072.6141808899993</v>
      </c>
      <c r="C33" s="36">
        <f>SUMIFS(СВЦЭМ!$C$39:$C$758,СВЦЭМ!$A$39:$A$758,$A33,СВЦЭМ!$B$39:$B$758,C$11)+'СЕТ СН'!$F$9+СВЦЭМ!$D$10+'СЕТ СН'!$F$5-'СЕТ СН'!$F$17</f>
        <v>5149.9663607699995</v>
      </c>
      <c r="D33" s="36">
        <f>SUMIFS(СВЦЭМ!$C$39:$C$758,СВЦЭМ!$A$39:$A$758,$A33,СВЦЭМ!$B$39:$B$758,D$11)+'СЕТ СН'!$F$9+СВЦЭМ!$D$10+'СЕТ СН'!$F$5-'СЕТ СН'!$F$17</f>
        <v>5222.75167607</v>
      </c>
      <c r="E33" s="36">
        <f>SUMIFS(СВЦЭМ!$C$39:$C$758,СВЦЭМ!$A$39:$A$758,$A33,СВЦЭМ!$B$39:$B$758,E$11)+'СЕТ СН'!$F$9+СВЦЭМ!$D$10+'СЕТ СН'!$F$5-'СЕТ СН'!$F$17</f>
        <v>5223.0900913099995</v>
      </c>
      <c r="F33" s="36">
        <f>SUMIFS(СВЦЭМ!$C$39:$C$758,СВЦЭМ!$A$39:$A$758,$A33,СВЦЭМ!$B$39:$B$758,F$11)+'СЕТ СН'!$F$9+СВЦЭМ!$D$10+'СЕТ СН'!$F$5-'СЕТ СН'!$F$17</f>
        <v>5231.5774563199993</v>
      </c>
      <c r="G33" s="36">
        <f>SUMIFS(СВЦЭМ!$C$39:$C$758,СВЦЭМ!$A$39:$A$758,$A33,СВЦЭМ!$B$39:$B$758,G$11)+'СЕТ СН'!$F$9+СВЦЭМ!$D$10+'СЕТ СН'!$F$5-'СЕТ СН'!$F$17</f>
        <v>5211.1566652399997</v>
      </c>
      <c r="H33" s="36">
        <f>SUMIFS(СВЦЭМ!$C$39:$C$758,СВЦЭМ!$A$39:$A$758,$A33,СВЦЭМ!$B$39:$B$758,H$11)+'СЕТ СН'!$F$9+СВЦЭМ!$D$10+'СЕТ СН'!$F$5-'СЕТ СН'!$F$17</f>
        <v>5167.0415210000001</v>
      </c>
      <c r="I33" s="36">
        <f>SUMIFS(СВЦЭМ!$C$39:$C$758,СВЦЭМ!$A$39:$A$758,$A33,СВЦЭМ!$B$39:$B$758,I$11)+'СЕТ СН'!$F$9+СВЦЭМ!$D$10+'СЕТ СН'!$F$5-'СЕТ СН'!$F$17</f>
        <v>5107.1868348999997</v>
      </c>
      <c r="J33" s="36">
        <f>SUMIFS(СВЦЭМ!$C$39:$C$758,СВЦЭМ!$A$39:$A$758,$A33,СВЦЭМ!$B$39:$B$758,J$11)+'СЕТ СН'!$F$9+СВЦЭМ!$D$10+'СЕТ СН'!$F$5-'СЕТ СН'!$F$17</f>
        <v>4985.4929220899994</v>
      </c>
      <c r="K33" s="36">
        <f>SUMIFS(СВЦЭМ!$C$39:$C$758,СВЦЭМ!$A$39:$A$758,$A33,СВЦЭМ!$B$39:$B$758,K$11)+'СЕТ СН'!$F$9+СВЦЭМ!$D$10+'СЕТ СН'!$F$5-'СЕТ СН'!$F$17</f>
        <v>4887.6522703699993</v>
      </c>
      <c r="L33" s="36">
        <f>SUMIFS(СВЦЭМ!$C$39:$C$758,СВЦЭМ!$A$39:$A$758,$A33,СВЦЭМ!$B$39:$B$758,L$11)+'СЕТ СН'!$F$9+СВЦЭМ!$D$10+'СЕТ СН'!$F$5-'СЕТ СН'!$F$17</f>
        <v>4821.2898071299996</v>
      </c>
      <c r="M33" s="36">
        <f>SUMIFS(СВЦЭМ!$C$39:$C$758,СВЦЭМ!$A$39:$A$758,$A33,СВЦЭМ!$B$39:$B$758,M$11)+'СЕТ СН'!$F$9+СВЦЭМ!$D$10+'СЕТ СН'!$F$5-'СЕТ СН'!$F$17</f>
        <v>4852.3683052199995</v>
      </c>
      <c r="N33" s="36">
        <f>SUMIFS(СВЦЭМ!$C$39:$C$758,СВЦЭМ!$A$39:$A$758,$A33,СВЦЭМ!$B$39:$B$758,N$11)+'СЕТ СН'!$F$9+СВЦЭМ!$D$10+'СЕТ СН'!$F$5-'СЕТ СН'!$F$17</f>
        <v>4860.8346756499996</v>
      </c>
      <c r="O33" s="36">
        <f>SUMIFS(СВЦЭМ!$C$39:$C$758,СВЦЭМ!$A$39:$A$758,$A33,СВЦЭМ!$B$39:$B$758,O$11)+'СЕТ СН'!$F$9+СВЦЭМ!$D$10+'СЕТ СН'!$F$5-'СЕТ СН'!$F$17</f>
        <v>4888.9026198800002</v>
      </c>
      <c r="P33" s="36">
        <f>SUMIFS(СВЦЭМ!$C$39:$C$758,СВЦЭМ!$A$39:$A$758,$A33,СВЦЭМ!$B$39:$B$758,P$11)+'СЕТ СН'!$F$9+СВЦЭМ!$D$10+'СЕТ СН'!$F$5-'СЕТ СН'!$F$17</f>
        <v>4894.7986143600001</v>
      </c>
      <c r="Q33" s="36">
        <f>SUMIFS(СВЦЭМ!$C$39:$C$758,СВЦЭМ!$A$39:$A$758,$A33,СВЦЭМ!$B$39:$B$758,Q$11)+'СЕТ СН'!$F$9+СВЦЭМ!$D$10+'СЕТ СН'!$F$5-'СЕТ СН'!$F$17</f>
        <v>4912.0195933599998</v>
      </c>
      <c r="R33" s="36">
        <f>SUMIFS(СВЦЭМ!$C$39:$C$758,СВЦЭМ!$A$39:$A$758,$A33,СВЦЭМ!$B$39:$B$758,R$11)+'СЕТ СН'!$F$9+СВЦЭМ!$D$10+'СЕТ СН'!$F$5-'СЕТ СН'!$F$17</f>
        <v>4931.8611103999992</v>
      </c>
      <c r="S33" s="36">
        <f>SUMIFS(СВЦЭМ!$C$39:$C$758,СВЦЭМ!$A$39:$A$758,$A33,СВЦЭМ!$B$39:$B$758,S$11)+'СЕТ СН'!$F$9+СВЦЭМ!$D$10+'СЕТ СН'!$F$5-'СЕТ СН'!$F$17</f>
        <v>4902.0993963000001</v>
      </c>
      <c r="T33" s="36">
        <f>SUMIFS(СВЦЭМ!$C$39:$C$758,СВЦЭМ!$A$39:$A$758,$A33,СВЦЭМ!$B$39:$B$758,T$11)+'СЕТ СН'!$F$9+СВЦЭМ!$D$10+'СЕТ СН'!$F$5-'СЕТ СН'!$F$17</f>
        <v>4853.2521012799998</v>
      </c>
      <c r="U33" s="36">
        <f>SUMIFS(СВЦЭМ!$C$39:$C$758,СВЦЭМ!$A$39:$A$758,$A33,СВЦЭМ!$B$39:$B$758,U$11)+'СЕТ СН'!$F$9+СВЦЭМ!$D$10+'СЕТ СН'!$F$5-'СЕТ СН'!$F$17</f>
        <v>4825.2213134100002</v>
      </c>
      <c r="V33" s="36">
        <f>SUMIFS(СВЦЭМ!$C$39:$C$758,СВЦЭМ!$A$39:$A$758,$A33,СВЦЭМ!$B$39:$B$758,V$11)+'СЕТ СН'!$F$9+СВЦЭМ!$D$10+'СЕТ СН'!$F$5-'СЕТ СН'!$F$17</f>
        <v>4816.5679928299996</v>
      </c>
      <c r="W33" s="36">
        <f>SUMIFS(СВЦЭМ!$C$39:$C$758,СВЦЭМ!$A$39:$A$758,$A33,СВЦЭМ!$B$39:$B$758,W$11)+'СЕТ СН'!$F$9+СВЦЭМ!$D$10+'СЕТ СН'!$F$5-'СЕТ СН'!$F$17</f>
        <v>4821.6110504499993</v>
      </c>
      <c r="X33" s="36">
        <f>SUMIFS(СВЦЭМ!$C$39:$C$758,СВЦЭМ!$A$39:$A$758,$A33,СВЦЭМ!$B$39:$B$758,X$11)+'СЕТ СН'!$F$9+СВЦЭМ!$D$10+'СЕТ СН'!$F$5-'СЕТ СН'!$F$17</f>
        <v>4906.2113035599996</v>
      </c>
      <c r="Y33" s="36">
        <f>SUMIFS(СВЦЭМ!$C$39:$C$758,СВЦЭМ!$A$39:$A$758,$A33,СВЦЭМ!$B$39:$B$758,Y$11)+'СЕТ СН'!$F$9+СВЦЭМ!$D$10+'СЕТ СН'!$F$5-'СЕТ СН'!$F$17</f>
        <v>5010.7514458799997</v>
      </c>
    </row>
    <row r="34" spans="1:25" ht="15.75" x14ac:dyDescent="0.2">
      <c r="A34" s="35">
        <f t="shared" si="0"/>
        <v>45558</v>
      </c>
      <c r="B34" s="36">
        <f>SUMIFS(СВЦЭМ!$C$39:$C$758,СВЦЭМ!$A$39:$A$758,$A34,СВЦЭМ!$B$39:$B$758,B$11)+'СЕТ СН'!$F$9+СВЦЭМ!$D$10+'СЕТ СН'!$F$5-'СЕТ СН'!$F$17</f>
        <v>5150.3327483699995</v>
      </c>
      <c r="C34" s="36">
        <f>SUMIFS(СВЦЭМ!$C$39:$C$758,СВЦЭМ!$A$39:$A$758,$A34,СВЦЭМ!$B$39:$B$758,C$11)+'СЕТ СН'!$F$9+СВЦЭМ!$D$10+'СЕТ СН'!$F$5-'СЕТ СН'!$F$17</f>
        <v>5251.44027405</v>
      </c>
      <c r="D34" s="36">
        <f>SUMIFS(СВЦЭМ!$C$39:$C$758,СВЦЭМ!$A$39:$A$758,$A34,СВЦЭМ!$B$39:$B$758,D$11)+'СЕТ СН'!$F$9+СВЦЭМ!$D$10+'СЕТ СН'!$F$5-'СЕТ СН'!$F$17</f>
        <v>5235.2909980899994</v>
      </c>
      <c r="E34" s="36">
        <f>SUMIFS(СВЦЭМ!$C$39:$C$758,СВЦЭМ!$A$39:$A$758,$A34,СВЦЭМ!$B$39:$B$758,E$11)+'СЕТ СН'!$F$9+СВЦЭМ!$D$10+'СЕТ СН'!$F$5-'СЕТ СН'!$F$17</f>
        <v>5232.1936426599996</v>
      </c>
      <c r="F34" s="36">
        <f>SUMIFS(СВЦЭМ!$C$39:$C$758,СВЦЭМ!$A$39:$A$758,$A34,СВЦЭМ!$B$39:$B$758,F$11)+'СЕТ СН'!$F$9+СВЦЭМ!$D$10+'СЕТ СН'!$F$5-'СЕТ СН'!$F$17</f>
        <v>5231.6614850200003</v>
      </c>
      <c r="G34" s="36">
        <f>SUMIFS(СВЦЭМ!$C$39:$C$758,СВЦЭМ!$A$39:$A$758,$A34,СВЦЭМ!$B$39:$B$758,G$11)+'СЕТ СН'!$F$9+СВЦЭМ!$D$10+'СЕТ СН'!$F$5-'СЕТ СН'!$F$17</f>
        <v>5248.89628232</v>
      </c>
      <c r="H34" s="36">
        <f>SUMIFS(СВЦЭМ!$C$39:$C$758,СВЦЭМ!$A$39:$A$758,$A34,СВЦЭМ!$B$39:$B$758,H$11)+'СЕТ СН'!$F$9+СВЦЭМ!$D$10+'СЕТ СН'!$F$5-'СЕТ СН'!$F$17</f>
        <v>5115.6971597599995</v>
      </c>
      <c r="I34" s="36">
        <f>SUMIFS(СВЦЭМ!$C$39:$C$758,СВЦЭМ!$A$39:$A$758,$A34,СВЦЭМ!$B$39:$B$758,I$11)+'СЕТ СН'!$F$9+СВЦЭМ!$D$10+'СЕТ СН'!$F$5-'СЕТ СН'!$F$17</f>
        <v>5021.7165690900001</v>
      </c>
      <c r="J34" s="36">
        <f>SUMIFS(СВЦЭМ!$C$39:$C$758,СВЦЭМ!$A$39:$A$758,$A34,СВЦЭМ!$B$39:$B$758,J$11)+'СЕТ СН'!$F$9+СВЦЭМ!$D$10+'СЕТ СН'!$F$5-'СЕТ СН'!$F$17</f>
        <v>4989.1612123199993</v>
      </c>
      <c r="K34" s="36">
        <f>SUMIFS(СВЦЭМ!$C$39:$C$758,СВЦЭМ!$A$39:$A$758,$A34,СВЦЭМ!$B$39:$B$758,K$11)+'СЕТ СН'!$F$9+СВЦЭМ!$D$10+'СЕТ СН'!$F$5-'СЕТ СН'!$F$17</f>
        <v>4952.6917642499993</v>
      </c>
      <c r="L34" s="36">
        <f>SUMIFS(СВЦЭМ!$C$39:$C$758,СВЦЭМ!$A$39:$A$758,$A34,СВЦЭМ!$B$39:$B$758,L$11)+'СЕТ СН'!$F$9+СВЦЭМ!$D$10+'СЕТ СН'!$F$5-'СЕТ СН'!$F$17</f>
        <v>4949.5661560299995</v>
      </c>
      <c r="M34" s="36">
        <f>SUMIFS(СВЦЭМ!$C$39:$C$758,СВЦЭМ!$A$39:$A$758,$A34,СВЦЭМ!$B$39:$B$758,M$11)+'СЕТ СН'!$F$9+СВЦЭМ!$D$10+'СЕТ СН'!$F$5-'СЕТ СН'!$F$17</f>
        <v>4970.4301388200001</v>
      </c>
      <c r="N34" s="36">
        <f>SUMIFS(СВЦЭМ!$C$39:$C$758,СВЦЭМ!$A$39:$A$758,$A34,СВЦЭМ!$B$39:$B$758,N$11)+'СЕТ СН'!$F$9+СВЦЭМ!$D$10+'СЕТ СН'!$F$5-'СЕТ СН'!$F$17</f>
        <v>4966.8475694299996</v>
      </c>
      <c r="O34" s="36">
        <f>SUMIFS(СВЦЭМ!$C$39:$C$758,СВЦЭМ!$A$39:$A$758,$A34,СВЦЭМ!$B$39:$B$758,O$11)+'СЕТ СН'!$F$9+СВЦЭМ!$D$10+'СЕТ СН'!$F$5-'СЕТ СН'!$F$17</f>
        <v>4956.8041332100001</v>
      </c>
      <c r="P34" s="36">
        <f>SUMIFS(СВЦЭМ!$C$39:$C$758,СВЦЭМ!$A$39:$A$758,$A34,СВЦЭМ!$B$39:$B$758,P$11)+'СЕТ СН'!$F$9+СВЦЭМ!$D$10+'СЕТ СН'!$F$5-'СЕТ СН'!$F$17</f>
        <v>4975.0499732400003</v>
      </c>
      <c r="Q34" s="36">
        <f>SUMIFS(СВЦЭМ!$C$39:$C$758,СВЦЭМ!$A$39:$A$758,$A34,СВЦЭМ!$B$39:$B$758,Q$11)+'СЕТ СН'!$F$9+СВЦЭМ!$D$10+'СЕТ СН'!$F$5-'СЕТ СН'!$F$17</f>
        <v>5001.2407514500001</v>
      </c>
      <c r="R34" s="36">
        <f>SUMIFS(СВЦЭМ!$C$39:$C$758,СВЦЭМ!$A$39:$A$758,$A34,СВЦЭМ!$B$39:$B$758,R$11)+'СЕТ СН'!$F$9+СВЦЭМ!$D$10+'СЕТ СН'!$F$5-'СЕТ СН'!$F$17</f>
        <v>5023.9116729699999</v>
      </c>
      <c r="S34" s="36">
        <f>SUMIFS(СВЦЭМ!$C$39:$C$758,СВЦЭМ!$A$39:$A$758,$A34,СВЦЭМ!$B$39:$B$758,S$11)+'СЕТ СН'!$F$9+СВЦЭМ!$D$10+'СЕТ СН'!$F$5-'СЕТ СН'!$F$17</f>
        <v>5010.9813515699998</v>
      </c>
      <c r="T34" s="36">
        <f>SUMIFS(СВЦЭМ!$C$39:$C$758,СВЦЭМ!$A$39:$A$758,$A34,СВЦЭМ!$B$39:$B$758,T$11)+'СЕТ СН'!$F$9+СВЦЭМ!$D$10+'СЕТ СН'!$F$5-'СЕТ СН'!$F$17</f>
        <v>4952.0694959399998</v>
      </c>
      <c r="U34" s="36">
        <f>SUMIFS(СВЦЭМ!$C$39:$C$758,СВЦЭМ!$A$39:$A$758,$A34,СВЦЭМ!$B$39:$B$758,U$11)+'СЕТ СН'!$F$9+СВЦЭМ!$D$10+'СЕТ СН'!$F$5-'СЕТ СН'!$F$17</f>
        <v>4912.5712956199995</v>
      </c>
      <c r="V34" s="36">
        <f>SUMIFS(СВЦЭМ!$C$39:$C$758,СВЦЭМ!$A$39:$A$758,$A34,СВЦЭМ!$B$39:$B$758,V$11)+'СЕТ СН'!$F$9+СВЦЭМ!$D$10+'СЕТ СН'!$F$5-'СЕТ СН'!$F$17</f>
        <v>4909.5712932999995</v>
      </c>
      <c r="W34" s="36">
        <f>SUMIFS(СВЦЭМ!$C$39:$C$758,СВЦЭМ!$A$39:$A$758,$A34,СВЦЭМ!$B$39:$B$758,W$11)+'СЕТ СН'!$F$9+СВЦЭМ!$D$10+'СЕТ СН'!$F$5-'СЕТ СН'!$F$17</f>
        <v>4945.3817652099997</v>
      </c>
      <c r="X34" s="36">
        <f>SUMIFS(СВЦЭМ!$C$39:$C$758,СВЦЭМ!$A$39:$A$758,$A34,СВЦЭМ!$B$39:$B$758,X$11)+'СЕТ СН'!$F$9+СВЦЭМ!$D$10+'СЕТ СН'!$F$5-'СЕТ СН'!$F$17</f>
        <v>4976.1823726499997</v>
      </c>
      <c r="Y34" s="36">
        <f>SUMIFS(СВЦЭМ!$C$39:$C$758,СВЦЭМ!$A$39:$A$758,$A34,СВЦЭМ!$B$39:$B$758,Y$11)+'СЕТ СН'!$F$9+СВЦЭМ!$D$10+'СЕТ СН'!$F$5-'СЕТ СН'!$F$17</f>
        <v>5019.6229433999997</v>
      </c>
    </row>
    <row r="35" spans="1:25" ht="15.75" x14ac:dyDescent="0.2">
      <c r="A35" s="35">
        <f t="shared" si="0"/>
        <v>45559</v>
      </c>
      <c r="B35" s="36">
        <f>SUMIFS(СВЦЭМ!$C$39:$C$758,СВЦЭМ!$A$39:$A$758,$A35,СВЦЭМ!$B$39:$B$758,B$11)+'СЕТ СН'!$F$9+СВЦЭМ!$D$10+'СЕТ СН'!$F$5-'СЕТ СН'!$F$17</f>
        <v>5106.7131133299999</v>
      </c>
      <c r="C35" s="36">
        <f>SUMIFS(СВЦЭМ!$C$39:$C$758,СВЦЭМ!$A$39:$A$758,$A35,СВЦЭМ!$B$39:$B$758,C$11)+'СЕТ СН'!$F$9+СВЦЭМ!$D$10+'СЕТ СН'!$F$5-'СЕТ СН'!$F$17</f>
        <v>5144.9502731800003</v>
      </c>
      <c r="D35" s="36">
        <f>SUMIFS(СВЦЭМ!$C$39:$C$758,СВЦЭМ!$A$39:$A$758,$A35,СВЦЭМ!$B$39:$B$758,D$11)+'СЕТ СН'!$F$9+СВЦЭМ!$D$10+'СЕТ СН'!$F$5-'СЕТ СН'!$F$17</f>
        <v>5196.3169630899993</v>
      </c>
      <c r="E35" s="36">
        <f>SUMIFS(СВЦЭМ!$C$39:$C$758,СВЦЭМ!$A$39:$A$758,$A35,СВЦЭМ!$B$39:$B$758,E$11)+'СЕТ СН'!$F$9+СВЦЭМ!$D$10+'СЕТ СН'!$F$5-'СЕТ СН'!$F$17</f>
        <v>5212.4326616099997</v>
      </c>
      <c r="F35" s="36">
        <f>SUMIFS(СВЦЭМ!$C$39:$C$758,СВЦЭМ!$A$39:$A$758,$A35,СВЦЭМ!$B$39:$B$758,F$11)+'СЕТ СН'!$F$9+СВЦЭМ!$D$10+'СЕТ СН'!$F$5-'СЕТ СН'!$F$17</f>
        <v>5217.2138688300001</v>
      </c>
      <c r="G35" s="36">
        <f>SUMIFS(СВЦЭМ!$C$39:$C$758,СВЦЭМ!$A$39:$A$758,$A35,СВЦЭМ!$B$39:$B$758,G$11)+'СЕТ СН'!$F$9+СВЦЭМ!$D$10+'СЕТ СН'!$F$5-'СЕТ СН'!$F$17</f>
        <v>5190.5219992699995</v>
      </c>
      <c r="H35" s="36">
        <f>SUMIFS(СВЦЭМ!$C$39:$C$758,СВЦЭМ!$A$39:$A$758,$A35,СВЦЭМ!$B$39:$B$758,H$11)+'СЕТ СН'!$F$9+СВЦЭМ!$D$10+'СЕТ СН'!$F$5-'СЕТ СН'!$F$17</f>
        <v>5102.4413951099996</v>
      </c>
      <c r="I35" s="36">
        <f>SUMIFS(СВЦЭМ!$C$39:$C$758,СВЦЭМ!$A$39:$A$758,$A35,СВЦЭМ!$B$39:$B$758,I$11)+'СЕТ СН'!$F$9+СВЦЭМ!$D$10+'СЕТ СН'!$F$5-'СЕТ СН'!$F$17</f>
        <v>4964.3099130199998</v>
      </c>
      <c r="J35" s="36">
        <f>SUMIFS(СВЦЭМ!$C$39:$C$758,СВЦЭМ!$A$39:$A$758,$A35,СВЦЭМ!$B$39:$B$758,J$11)+'СЕТ СН'!$F$9+СВЦЭМ!$D$10+'СЕТ СН'!$F$5-'СЕТ СН'!$F$17</f>
        <v>4907.59960727</v>
      </c>
      <c r="K35" s="36">
        <f>SUMIFS(СВЦЭМ!$C$39:$C$758,СВЦЭМ!$A$39:$A$758,$A35,СВЦЭМ!$B$39:$B$758,K$11)+'СЕТ СН'!$F$9+СВЦЭМ!$D$10+'СЕТ СН'!$F$5-'СЕТ СН'!$F$17</f>
        <v>4875.76522707</v>
      </c>
      <c r="L35" s="36">
        <f>SUMIFS(СВЦЭМ!$C$39:$C$758,СВЦЭМ!$A$39:$A$758,$A35,СВЦЭМ!$B$39:$B$758,L$11)+'СЕТ СН'!$F$9+СВЦЭМ!$D$10+'СЕТ СН'!$F$5-'СЕТ СН'!$F$17</f>
        <v>4906.9687492100002</v>
      </c>
      <c r="M35" s="36">
        <f>SUMIFS(СВЦЭМ!$C$39:$C$758,СВЦЭМ!$A$39:$A$758,$A35,СВЦЭМ!$B$39:$B$758,M$11)+'СЕТ СН'!$F$9+СВЦЭМ!$D$10+'СЕТ СН'!$F$5-'СЕТ СН'!$F$17</f>
        <v>4925.6043418899999</v>
      </c>
      <c r="N35" s="36">
        <f>SUMIFS(СВЦЭМ!$C$39:$C$758,СВЦЭМ!$A$39:$A$758,$A35,СВЦЭМ!$B$39:$B$758,N$11)+'СЕТ СН'!$F$9+СВЦЭМ!$D$10+'СЕТ СН'!$F$5-'СЕТ СН'!$F$17</f>
        <v>4948.2626063499993</v>
      </c>
      <c r="O35" s="36">
        <f>SUMIFS(СВЦЭМ!$C$39:$C$758,СВЦЭМ!$A$39:$A$758,$A35,СВЦЭМ!$B$39:$B$758,O$11)+'СЕТ СН'!$F$9+СВЦЭМ!$D$10+'СЕТ СН'!$F$5-'СЕТ СН'!$F$17</f>
        <v>4943.7124641600003</v>
      </c>
      <c r="P35" s="36">
        <f>SUMIFS(СВЦЭМ!$C$39:$C$758,СВЦЭМ!$A$39:$A$758,$A35,СВЦЭМ!$B$39:$B$758,P$11)+'СЕТ СН'!$F$9+СВЦЭМ!$D$10+'СЕТ СН'!$F$5-'СЕТ СН'!$F$17</f>
        <v>4946.5888750100003</v>
      </c>
      <c r="Q35" s="36">
        <f>SUMIFS(СВЦЭМ!$C$39:$C$758,СВЦЭМ!$A$39:$A$758,$A35,СВЦЭМ!$B$39:$B$758,Q$11)+'СЕТ СН'!$F$9+СВЦЭМ!$D$10+'СЕТ СН'!$F$5-'СЕТ СН'!$F$17</f>
        <v>4981.4600329799996</v>
      </c>
      <c r="R35" s="36">
        <f>SUMIFS(СВЦЭМ!$C$39:$C$758,СВЦЭМ!$A$39:$A$758,$A35,СВЦЭМ!$B$39:$B$758,R$11)+'СЕТ СН'!$F$9+СВЦЭМ!$D$10+'СЕТ СН'!$F$5-'СЕТ СН'!$F$17</f>
        <v>4976.9069375199997</v>
      </c>
      <c r="S35" s="36">
        <f>SUMIFS(СВЦЭМ!$C$39:$C$758,СВЦЭМ!$A$39:$A$758,$A35,СВЦЭМ!$B$39:$B$758,S$11)+'СЕТ СН'!$F$9+СВЦЭМ!$D$10+'СЕТ СН'!$F$5-'СЕТ СН'!$F$17</f>
        <v>4940.6906682299996</v>
      </c>
      <c r="T35" s="36">
        <f>SUMIFS(СВЦЭМ!$C$39:$C$758,СВЦЭМ!$A$39:$A$758,$A35,СВЦЭМ!$B$39:$B$758,T$11)+'СЕТ СН'!$F$9+СВЦЭМ!$D$10+'СЕТ СН'!$F$5-'СЕТ СН'!$F$17</f>
        <v>4881.3045779599997</v>
      </c>
      <c r="U35" s="36">
        <f>SUMIFS(СВЦЭМ!$C$39:$C$758,СВЦЭМ!$A$39:$A$758,$A35,СВЦЭМ!$B$39:$B$758,U$11)+'СЕТ СН'!$F$9+СВЦЭМ!$D$10+'СЕТ СН'!$F$5-'СЕТ СН'!$F$17</f>
        <v>4875.0350349700002</v>
      </c>
      <c r="V35" s="36">
        <f>SUMIFS(СВЦЭМ!$C$39:$C$758,СВЦЭМ!$A$39:$A$758,$A35,СВЦЭМ!$B$39:$B$758,V$11)+'СЕТ СН'!$F$9+СВЦЭМ!$D$10+'СЕТ СН'!$F$5-'СЕТ СН'!$F$17</f>
        <v>4861.9425662699996</v>
      </c>
      <c r="W35" s="36">
        <f>SUMIFS(СВЦЭМ!$C$39:$C$758,СВЦЭМ!$A$39:$A$758,$A35,СВЦЭМ!$B$39:$B$758,W$11)+'СЕТ СН'!$F$9+СВЦЭМ!$D$10+'СЕТ СН'!$F$5-'СЕТ СН'!$F$17</f>
        <v>4848.8744735399996</v>
      </c>
      <c r="X35" s="36">
        <f>SUMIFS(СВЦЭМ!$C$39:$C$758,СВЦЭМ!$A$39:$A$758,$A35,СВЦЭМ!$B$39:$B$758,X$11)+'СЕТ СН'!$F$9+СВЦЭМ!$D$10+'СЕТ СН'!$F$5-'СЕТ СН'!$F$17</f>
        <v>4897.8832400499996</v>
      </c>
      <c r="Y35" s="36">
        <f>SUMIFS(СВЦЭМ!$C$39:$C$758,СВЦЭМ!$A$39:$A$758,$A35,СВЦЭМ!$B$39:$B$758,Y$11)+'СЕТ СН'!$F$9+СВЦЭМ!$D$10+'СЕТ СН'!$F$5-'СЕТ СН'!$F$17</f>
        <v>4968.6521341299995</v>
      </c>
    </row>
    <row r="36" spans="1:25" ht="15.75" x14ac:dyDescent="0.2">
      <c r="A36" s="35">
        <f t="shared" si="0"/>
        <v>45560</v>
      </c>
      <c r="B36" s="36">
        <f>SUMIFS(СВЦЭМ!$C$39:$C$758,СВЦЭМ!$A$39:$A$758,$A36,СВЦЭМ!$B$39:$B$758,B$11)+'СЕТ СН'!$F$9+СВЦЭМ!$D$10+'СЕТ СН'!$F$5-'СЕТ СН'!$F$17</f>
        <v>5020.8611837899998</v>
      </c>
      <c r="C36" s="36">
        <f>SUMIFS(СВЦЭМ!$C$39:$C$758,СВЦЭМ!$A$39:$A$758,$A36,СВЦЭМ!$B$39:$B$758,C$11)+'СЕТ СН'!$F$9+СВЦЭМ!$D$10+'СЕТ СН'!$F$5-'СЕТ СН'!$F$17</f>
        <v>5079.7348536700001</v>
      </c>
      <c r="D36" s="36">
        <f>SUMIFS(СВЦЭМ!$C$39:$C$758,СВЦЭМ!$A$39:$A$758,$A36,СВЦЭМ!$B$39:$B$758,D$11)+'СЕТ СН'!$F$9+СВЦЭМ!$D$10+'СЕТ СН'!$F$5-'СЕТ СН'!$F$17</f>
        <v>5178.8050043200001</v>
      </c>
      <c r="E36" s="36">
        <f>SUMIFS(СВЦЭМ!$C$39:$C$758,СВЦЭМ!$A$39:$A$758,$A36,СВЦЭМ!$B$39:$B$758,E$11)+'СЕТ СН'!$F$9+СВЦЭМ!$D$10+'СЕТ СН'!$F$5-'СЕТ СН'!$F$17</f>
        <v>5208.7379056999998</v>
      </c>
      <c r="F36" s="36">
        <f>SUMIFS(СВЦЭМ!$C$39:$C$758,СВЦЭМ!$A$39:$A$758,$A36,СВЦЭМ!$B$39:$B$758,F$11)+'СЕТ СН'!$F$9+СВЦЭМ!$D$10+'СЕТ СН'!$F$5-'СЕТ СН'!$F$17</f>
        <v>5201.2814580799995</v>
      </c>
      <c r="G36" s="36">
        <f>SUMIFS(СВЦЭМ!$C$39:$C$758,СВЦЭМ!$A$39:$A$758,$A36,СВЦЭМ!$B$39:$B$758,G$11)+'СЕТ СН'!$F$9+СВЦЭМ!$D$10+'СЕТ СН'!$F$5-'СЕТ СН'!$F$17</f>
        <v>5151.8740394099996</v>
      </c>
      <c r="H36" s="36">
        <f>SUMIFS(СВЦЭМ!$C$39:$C$758,СВЦЭМ!$A$39:$A$758,$A36,СВЦЭМ!$B$39:$B$758,H$11)+'СЕТ СН'!$F$9+СВЦЭМ!$D$10+'СЕТ СН'!$F$5-'СЕТ СН'!$F$17</f>
        <v>5083.9428964899998</v>
      </c>
      <c r="I36" s="36">
        <f>SUMIFS(СВЦЭМ!$C$39:$C$758,СВЦЭМ!$A$39:$A$758,$A36,СВЦЭМ!$B$39:$B$758,I$11)+'СЕТ СН'!$F$9+СВЦЭМ!$D$10+'СЕТ СН'!$F$5-'СЕТ СН'!$F$17</f>
        <v>4968.5116355399996</v>
      </c>
      <c r="J36" s="36">
        <f>SUMIFS(СВЦЭМ!$C$39:$C$758,СВЦЭМ!$A$39:$A$758,$A36,СВЦЭМ!$B$39:$B$758,J$11)+'СЕТ СН'!$F$9+СВЦЭМ!$D$10+'СЕТ СН'!$F$5-'СЕТ СН'!$F$17</f>
        <v>4942.2959894799997</v>
      </c>
      <c r="K36" s="36">
        <f>SUMIFS(СВЦЭМ!$C$39:$C$758,СВЦЭМ!$A$39:$A$758,$A36,СВЦЭМ!$B$39:$B$758,K$11)+'СЕТ СН'!$F$9+СВЦЭМ!$D$10+'СЕТ СН'!$F$5-'СЕТ СН'!$F$17</f>
        <v>4901.4221445200001</v>
      </c>
      <c r="L36" s="36">
        <f>SUMIFS(СВЦЭМ!$C$39:$C$758,СВЦЭМ!$A$39:$A$758,$A36,СВЦЭМ!$B$39:$B$758,L$11)+'СЕТ СН'!$F$9+СВЦЭМ!$D$10+'СЕТ СН'!$F$5-'СЕТ СН'!$F$17</f>
        <v>4893.8668458800003</v>
      </c>
      <c r="M36" s="36">
        <f>SUMIFS(СВЦЭМ!$C$39:$C$758,СВЦЭМ!$A$39:$A$758,$A36,СВЦЭМ!$B$39:$B$758,M$11)+'СЕТ СН'!$F$9+СВЦЭМ!$D$10+'СЕТ СН'!$F$5-'СЕТ СН'!$F$17</f>
        <v>4914.64906883</v>
      </c>
      <c r="N36" s="36">
        <f>SUMIFS(СВЦЭМ!$C$39:$C$758,СВЦЭМ!$A$39:$A$758,$A36,СВЦЭМ!$B$39:$B$758,N$11)+'СЕТ СН'!$F$9+СВЦЭМ!$D$10+'СЕТ СН'!$F$5-'СЕТ СН'!$F$17</f>
        <v>4931.4143893599994</v>
      </c>
      <c r="O36" s="36">
        <f>SUMIFS(СВЦЭМ!$C$39:$C$758,СВЦЭМ!$A$39:$A$758,$A36,СВЦЭМ!$B$39:$B$758,O$11)+'СЕТ СН'!$F$9+СВЦЭМ!$D$10+'СЕТ СН'!$F$5-'СЕТ СН'!$F$17</f>
        <v>4955.0472016900003</v>
      </c>
      <c r="P36" s="36">
        <f>SUMIFS(СВЦЭМ!$C$39:$C$758,СВЦЭМ!$A$39:$A$758,$A36,СВЦЭМ!$B$39:$B$758,P$11)+'СЕТ СН'!$F$9+СВЦЭМ!$D$10+'СЕТ СН'!$F$5-'СЕТ СН'!$F$17</f>
        <v>4962.3662099399999</v>
      </c>
      <c r="Q36" s="36">
        <f>SUMIFS(СВЦЭМ!$C$39:$C$758,СВЦЭМ!$A$39:$A$758,$A36,СВЦЭМ!$B$39:$B$758,Q$11)+'СЕТ СН'!$F$9+СВЦЭМ!$D$10+'СЕТ СН'!$F$5-'СЕТ СН'!$F$17</f>
        <v>4963.7129958099995</v>
      </c>
      <c r="R36" s="36">
        <f>SUMIFS(СВЦЭМ!$C$39:$C$758,СВЦЭМ!$A$39:$A$758,$A36,СВЦЭМ!$B$39:$B$758,R$11)+'СЕТ СН'!$F$9+СВЦЭМ!$D$10+'СЕТ СН'!$F$5-'СЕТ СН'!$F$17</f>
        <v>4977.5906471399994</v>
      </c>
      <c r="S36" s="36">
        <f>SUMIFS(СВЦЭМ!$C$39:$C$758,СВЦЭМ!$A$39:$A$758,$A36,СВЦЭМ!$B$39:$B$758,S$11)+'СЕТ СН'!$F$9+СВЦЭМ!$D$10+'СЕТ СН'!$F$5-'СЕТ СН'!$F$17</f>
        <v>4954.1250430599994</v>
      </c>
      <c r="T36" s="36">
        <f>SUMIFS(СВЦЭМ!$C$39:$C$758,СВЦЭМ!$A$39:$A$758,$A36,СВЦЭМ!$B$39:$B$758,T$11)+'СЕТ СН'!$F$9+СВЦЭМ!$D$10+'СЕТ СН'!$F$5-'СЕТ СН'!$F$17</f>
        <v>4904.2113667399999</v>
      </c>
      <c r="U36" s="36">
        <f>SUMIFS(СВЦЭМ!$C$39:$C$758,СВЦЭМ!$A$39:$A$758,$A36,СВЦЭМ!$B$39:$B$758,U$11)+'СЕТ СН'!$F$9+СВЦЭМ!$D$10+'СЕТ СН'!$F$5-'СЕТ СН'!$F$17</f>
        <v>4844.4071386699998</v>
      </c>
      <c r="V36" s="36">
        <f>SUMIFS(СВЦЭМ!$C$39:$C$758,СВЦЭМ!$A$39:$A$758,$A36,СВЦЭМ!$B$39:$B$758,V$11)+'СЕТ СН'!$F$9+СВЦЭМ!$D$10+'СЕТ СН'!$F$5-'СЕТ СН'!$F$17</f>
        <v>4833.37710831</v>
      </c>
      <c r="W36" s="36">
        <f>SUMIFS(СВЦЭМ!$C$39:$C$758,СВЦЭМ!$A$39:$A$758,$A36,СВЦЭМ!$B$39:$B$758,W$11)+'СЕТ СН'!$F$9+СВЦЭМ!$D$10+'СЕТ СН'!$F$5-'СЕТ СН'!$F$17</f>
        <v>4849.5276553499998</v>
      </c>
      <c r="X36" s="36">
        <f>SUMIFS(СВЦЭМ!$C$39:$C$758,СВЦЭМ!$A$39:$A$758,$A36,СВЦЭМ!$B$39:$B$758,X$11)+'СЕТ СН'!$F$9+СВЦЭМ!$D$10+'СЕТ СН'!$F$5-'СЕТ СН'!$F$17</f>
        <v>4915.2955025199999</v>
      </c>
      <c r="Y36" s="36">
        <f>SUMIFS(СВЦЭМ!$C$39:$C$758,СВЦЭМ!$A$39:$A$758,$A36,СВЦЭМ!$B$39:$B$758,Y$11)+'СЕТ СН'!$F$9+СВЦЭМ!$D$10+'СЕТ СН'!$F$5-'СЕТ СН'!$F$17</f>
        <v>4995.7995419500003</v>
      </c>
    </row>
    <row r="37" spans="1:25" ht="15.75" x14ac:dyDescent="0.2">
      <c r="A37" s="35">
        <f t="shared" si="0"/>
        <v>45561</v>
      </c>
      <c r="B37" s="36">
        <f>SUMIFS(СВЦЭМ!$C$39:$C$758,СВЦЭМ!$A$39:$A$758,$A37,СВЦЭМ!$B$39:$B$758,B$11)+'СЕТ СН'!$F$9+СВЦЭМ!$D$10+'СЕТ СН'!$F$5-'СЕТ СН'!$F$17</f>
        <v>5117.4047680699996</v>
      </c>
      <c r="C37" s="36">
        <f>SUMIFS(СВЦЭМ!$C$39:$C$758,СВЦЭМ!$A$39:$A$758,$A37,СВЦЭМ!$B$39:$B$758,C$11)+'СЕТ СН'!$F$9+СВЦЭМ!$D$10+'СЕТ СН'!$F$5-'СЕТ СН'!$F$17</f>
        <v>5187.0441195699996</v>
      </c>
      <c r="D37" s="36">
        <f>SUMIFS(СВЦЭМ!$C$39:$C$758,СВЦЭМ!$A$39:$A$758,$A37,СВЦЭМ!$B$39:$B$758,D$11)+'СЕТ СН'!$F$9+СВЦЭМ!$D$10+'СЕТ СН'!$F$5-'СЕТ СН'!$F$17</f>
        <v>5224.79314806</v>
      </c>
      <c r="E37" s="36">
        <f>SUMIFS(СВЦЭМ!$C$39:$C$758,СВЦЭМ!$A$39:$A$758,$A37,СВЦЭМ!$B$39:$B$758,E$11)+'СЕТ СН'!$F$9+СВЦЭМ!$D$10+'СЕТ СН'!$F$5-'СЕТ СН'!$F$17</f>
        <v>5229.7277133099997</v>
      </c>
      <c r="F37" s="36">
        <f>SUMIFS(СВЦЭМ!$C$39:$C$758,СВЦЭМ!$A$39:$A$758,$A37,СВЦЭМ!$B$39:$B$758,F$11)+'СЕТ СН'!$F$9+СВЦЭМ!$D$10+'СЕТ СН'!$F$5-'СЕТ СН'!$F$17</f>
        <v>5231.9272081500003</v>
      </c>
      <c r="G37" s="36">
        <f>SUMIFS(СВЦЭМ!$C$39:$C$758,СВЦЭМ!$A$39:$A$758,$A37,СВЦЭМ!$B$39:$B$758,G$11)+'СЕТ СН'!$F$9+СВЦЭМ!$D$10+'СЕТ СН'!$F$5-'СЕТ СН'!$F$17</f>
        <v>5203.1762593200001</v>
      </c>
      <c r="H37" s="36">
        <f>SUMIFS(СВЦЭМ!$C$39:$C$758,СВЦЭМ!$A$39:$A$758,$A37,СВЦЭМ!$B$39:$B$758,H$11)+'СЕТ СН'!$F$9+СВЦЭМ!$D$10+'СЕТ СН'!$F$5-'СЕТ СН'!$F$17</f>
        <v>5141.9185293</v>
      </c>
      <c r="I37" s="36">
        <f>SUMIFS(СВЦЭМ!$C$39:$C$758,СВЦЭМ!$A$39:$A$758,$A37,СВЦЭМ!$B$39:$B$758,I$11)+'СЕТ СН'!$F$9+СВЦЭМ!$D$10+'СЕТ СН'!$F$5-'СЕТ СН'!$F$17</f>
        <v>5035.2114312100002</v>
      </c>
      <c r="J37" s="36">
        <f>SUMIFS(СВЦЭМ!$C$39:$C$758,СВЦЭМ!$A$39:$A$758,$A37,СВЦЭМ!$B$39:$B$758,J$11)+'СЕТ СН'!$F$9+СВЦЭМ!$D$10+'СЕТ СН'!$F$5-'СЕТ СН'!$F$17</f>
        <v>4987.4462695499997</v>
      </c>
      <c r="K37" s="36">
        <f>SUMIFS(СВЦЭМ!$C$39:$C$758,СВЦЭМ!$A$39:$A$758,$A37,СВЦЭМ!$B$39:$B$758,K$11)+'СЕТ СН'!$F$9+СВЦЭМ!$D$10+'СЕТ СН'!$F$5-'СЕТ СН'!$F$17</f>
        <v>4945.9427563600002</v>
      </c>
      <c r="L37" s="36">
        <f>SUMIFS(СВЦЭМ!$C$39:$C$758,СВЦЭМ!$A$39:$A$758,$A37,СВЦЭМ!$B$39:$B$758,L$11)+'СЕТ СН'!$F$9+СВЦЭМ!$D$10+'СЕТ СН'!$F$5-'СЕТ СН'!$F$17</f>
        <v>4957.0287319700001</v>
      </c>
      <c r="M37" s="36">
        <f>SUMIFS(СВЦЭМ!$C$39:$C$758,СВЦЭМ!$A$39:$A$758,$A37,СВЦЭМ!$B$39:$B$758,M$11)+'СЕТ СН'!$F$9+СВЦЭМ!$D$10+'СЕТ СН'!$F$5-'СЕТ СН'!$F$17</f>
        <v>4991.11079178</v>
      </c>
      <c r="N37" s="36">
        <f>SUMIFS(СВЦЭМ!$C$39:$C$758,СВЦЭМ!$A$39:$A$758,$A37,СВЦЭМ!$B$39:$B$758,N$11)+'СЕТ СН'!$F$9+СВЦЭМ!$D$10+'СЕТ СН'!$F$5-'СЕТ СН'!$F$17</f>
        <v>5008.87932404</v>
      </c>
      <c r="O37" s="36">
        <f>SUMIFS(СВЦЭМ!$C$39:$C$758,СВЦЭМ!$A$39:$A$758,$A37,СВЦЭМ!$B$39:$B$758,O$11)+'СЕТ СН'!$F$9+СВЦЭМ!$D$10+'СЕТ СН'!$F$5-'СЕТ СН'!$F$17</f>
        <v>5023.8315526999995</v>
      </c>
      <c r="P37" s="36">
        <f>SUMIFS(СВЦЭМ!$C$39:$C$758,СВЦЭМ!$A$39:$A$758,$A37,СВЦЭМ!$B$39:$B$758,P$11)+'СЕТ СН'!$F$9+СВЦЭМ!$D$10+'СЕТ СН'!$F$5-'СЕТ СН'!$F$17</f>
        <v>5032.3926650499998</v>
      </c>
      <c r="Q37" s="36">
        <f>SUMIFS(СВЦЭМ!$C$39:$C$758,СВЦЭМ!$A$39:$A$758,$A37,СВЦЭМ!$B$39:$B$758,Q$11)+'СЕТ СН'!$F$9+СВЦЭМ!$D$10+'СЕТ СН'!$F$5-'СЕТ СН'!$F$17</f>
        <v>5067.1980790500002</v>
      </c>
      <c r="R37" s="36">
        <f>SUMIFS(СВЦЭМ!$C$39:$C$758,СВЦЭМ!$A$39:$A$758,$A37,СВЦЭМ!$B$39:$B$758,R$11)+'СЕТ СН'!$F$9+СВЦЭМ!$D$10+'СЕТ СН'!$F$5-'СЕТ СН'!$F$17</f>
        <v>5036.6561363299998</v>
      </c>
      <c r="S37" s="36">
        <f>SUMIFS(СВЦЭМ!$C$39:$C$758,СВЦЭМ!$A$39:$A$758,$A37,СВЦЭМ!$B$39:$B$758,S$11)+'СЕТ СН'!$F$9+СВЦЭМ!$D$10+'СЕТ СН'!$F$5-'СЕТ СН'!$F$17</f>
        <v>5006.1161416199993</v>
      </c>
      <c r="T37" s="36">
        <f>SUMIFS(СВЦЭМ!$C$39:$C$758,СВЦЭМ!$A$39:$A$758,$A37,СВЦЭМ!$B$39:$B$758,T$11)+'СЕТ СН'!$F$9+СВЦЭМ!$D$10+'СЕТ СН'!$F$5-'СЕТ СН'!$F$17</f>
        <v>4973.5592314099995</v>
      </c>
      <c r="U37" s="36">
        <f>SUMIFS(СВЦЭМ!$C$39:$C$758,СВЦЭМ!$A$39:$A$758,$A37,СВЦЭМ!$B$39:$B$758,U$11)+'СЕТ СН'!$F$9+СВЦЭМ!$D$10+'СЕТ СН'!$F$5-'СЕТ СН'!$F$17</f>
        <v>4880.1154574399998</v>
      </c>
      <c r="V37" s="36">
        <f>SUMIFS(СВЦЭМ!$C$39:$C$758,СВЦЭМ!$A$39:$A$758,$A37,СВЦЭМ!$B$39:$B$758,V$11)+'СЕТ СН'!$F$9+СВЦЭМ!$D$10+'СЕТ СН'!$F$5-'СЕТ СН'!$F$17</f>
        <v>4883.5754491099997</v>
      </c>
      <c r="W37" s="36">
        <f>SUMIFS(СВЦЭМ!$C$39:$C$758,СВЦЭМ!$A$39:$A$758,$A37,СВЦЭМ!$B$39:$B$758,W$11)+'СЕТ СН'!$F$9+СВЦЭМ!$D$10+'СЕТ СН'!$F$5-'СЕТ СН'!$F$17</f>
        <v>4910.5108677999997</v>
      </c>
      <c r="X37" s="36">
        <f>SUMIFS(СВЦЭМ!$C$39:$C$758,СВЦЭМ!$A$39:$A$758,$A37,СВЦЭМ!$B$39:$B$758,X$11)+'СЕТ СН'!$F$9+СВЦЭМ!$D$10+'СЕТ СН'!$F$5-'СЕТ СН'!$F$17</f>
        <v>5013.4915725499995</v>
      </c>
      <c r="Y37" s="36">
        <f>SUMIFS(СВЦЭМ!$C$39:$C$758,СВЦЭМ!$A$39:$A$758,$A37,СВЦЭМ!$B$39:$B$758,Y$11)+'СЕТ СН'!$F$9+СВЦЭМ!$D$10+'СЕТ СН'!$F$5-'СЕТ СН'!$F$17</f>
        <v>5129.4052093</v>
      </c>
    </row>
    <row r="38" spans="1:25" ht="15.75" x14ac:dyDescent="0.2">
      <c r="A38" s="35">
        <f t="shared" si="0"/>
        <v>45562</v>
      </c>
      <c r="B38" s="36">
        <f>SUMIFS(СВЦЭМ!$C$39:$C$758,СВЦЭМ!$A$39:$A$758,$A38,СВЦЭМ!$B$39:$B$758,B$11)+'СЕТ СН'!$F$9+СВЦЭМ!$D$10+'СЕТ СН'!$F$5-'СЕТ СН'!$F$17</f>
        <v>5011.4455934600001</v>
      </c>
      <c r="C38" s="36">
        <f>SUMIFS(СВЦЭМ!$C$39:$C$758,СВЦЭМ!$A$39:$A$758,$A38,СВЦЭМ!$B$39:$B$758,C$11)+'СЕТ СН'!$F$9+СВЦЭМ!$D$10+'СЕТ СН'!$F$5-'СЕТ СН'!$F$17</f>
        <v>4946.6788851700003</v>
      </c>
      <c r="D38" s="36">
        <f>SUMIFS(СВЦЭМ!$C$39:$C$758,СВЦЭМ!$A$39:$A$758,$A38,СВЦЭМ!$B$39:$B$758,D$11)+'СЕТ СН'!$F$9+СВЦЭМ!$D$10+'СЕТ СН'!$F$5-'СЕТ СН'!$F$17</f>
        <v>4925.7512791399995</v>
      </c>
      <c r="E38" s="36">
        <f>SUMIFS(СВЦЭМ!$C$39:$C$758,СВЦЭМ!$A$39:$A$758,$A38,СВЦЭМ!$B$39:$B$758,E$11)+'СЕТ СН'!$F$9+СВЦЭМ!$D$10+'СЕТ СН'!$F$5-'СЕТ СН'!$F$17</f>
        <v>4939.5902258200003</v>
      </c>
      <c r="F38" s="36">
        <f>SUMIFS(СВЦЭМ!$C$39:$C$758,СВЦЭМ!$A$39:$A$758,$A38,СВЦЭМ!$B$39:$B$758,F$11)+'СЕТ СН'!$F$9+СВЦЭМ!$D$10+'СЕТ СН'!$F$5-'СЕТ СН'!$F$17</f>
        <v>4945.8392756399999</v>
      </c>
      <c r="G38" s="36">
        <f>SUMIFS(СВЦЭМ!$C$39:$C$758,СВЦЭМ!$A$39:$A$758,$A38,СВЦЭМ!$B$39:$B$758,G$11)+'СЕТ СН'!$F$9+СВЦЭМ!$D$10+'СЕТ СН'!$F$5-'СЕТ СН'!$F$17</f>
        <v>4928.7068941399993</v>
      </c>
      <c r="H38" s="36">
        <f>SUMIFS(СВЦЭМ!$C$39:$C$758,СВЦЭМ!$A$39:$A$758,$A38,СВЦЭМ!$B$39:$B$758,H$11)+'СЕТ СН'!$F$9+СВЦЭМ!$D$10+'СЕТ СН'!$F$5-'СЕТ СН'!$F$17</f>
        <v>4840.35515562</v>
      </c>
      <c r="I38" s="36">
        <f>SUMIFS(СВЦЭМ!$C$39:$C$758,СВЦЭМ!$A$39:$A$758,$A38,СВЦЭМ!$B$39:$B$758,I$11)+'СЕТ СН'!$F$9+СВЦЭМ!$D$10+'СЕТ СН'!$F$5-'СЕТ СН'!$F$17</f>
        <v>4884.4427620500001</v>
      </c>
      <c r="J38" s="36">
        <f>SUMIFS(СВЦЭМ!$C$39:$C$758,СВЦЭМ!$A$39:$A$758,$A38,СВЦЭМ!$B$39:$B$758,J$11)+'СЕТ СН'!$F$9+СВЦЭМ!$D$10+'СЕТ СН'!$F$5-'СЕТ СН'!$F$17</f>
        <v>4899.64936304</v>
      </c>
      <c r="K38" s="36">
        <f>SUMIFS(СВЦЭМ!$C$39:$C$758,СВЦЭМ!$A$39:$A$758,$A38,СВЦЭМ!$B$39:$B$758,K$11)+'СЕТ СН'!$F$9+СВЦЭМ!$D$10+'СЕТ СН'!$F$5-'СЕТ СН'!$F$17</f>
        <v>4864.9143149399997</v>
      </c>
      <c r="L38" s="36">
        <f>SUMIFS(СВЦЭМ!$C$39:$C$758,СВЦЭМ!$A$39:$A$758,$A38,СВЦЭМ!$B$39:$B$758,L$11)+'СЕТ СН'!$F$9+СВЦЭМ!$D$10+'СЕТ СН'!$F$5-'СЕТ СН'!$F$17</f>
        <v>4863.34968054</v>
      </c>
      <c r="M38" s="36">
        <f>SUMIFS(СВЦЭМ!$C$39:$C$758,СВЦЭМ!$A$39:$A$758,$A38,СВЦЭМ!$B$39:$B$758,M$11)+'СЕТ СН'!$F$9+СВЦЭМ!$D$10+'СЕТ СН'!$F$5-'СЕТ СН'!$F$17</f>
        <v>4863.9879147599995</v>
      </c>
      <c r="N38" s="36">
        <f>SUMIFS(СВЦЭМ!$C$39:$C$758,СВЦЭМ!$A$39:$A$758,$A38,СВЦЭМ!$B$39:$B$758,N$11)+'СЕТ СН'!$F$9+СВЦЭМ!$D$10+'СЕТ СН'!$F$5-'СЕТ СН'!$F$17</f>
        <v>4894.7166848999996</v>
      </c>
      <c r="O38" s="36">
        <f>SUMIFS(СВЦЭМ!$C$39:$C$758,СВЦЭМ!$A$39:$A$758,$A38,СВЦЭМ!$B$39:$B$758,O$11)+'СЕТ СН'!$F$9+СВЦЭМ!$D$10+'СЕТ СН'!$F$5-'СЕТ СН'!$F$17</f>
        <v>4908.53764374</v>
      </c>
      <c r="P38" s="36">
        <f>SUMIFS(СВЦЭМ!$C$39:$C$758,СВЦЭМ!$A$39:$A$758,$A38,СВЦЭМ!$B$39:$B$758,P$11)+'СЕТ СН'!$F$9+СВЦЭМ!$D$10+'СЕТ СН'!$F$5-'СЕТ СН'!$F$17</f>
        <v>4908.9654895699996</v>
      </c>
      <c r="Q38" s="36">
        <f>SUMIFS(СВЦЭМ!$C$39:$C$758,СВЦЭМ!$A$39:$A$758,$A38,СВЦЭМ!$B$39:$B$758,Q$11)+'СЕТ СН'!$F$9+СВЦЭМ!$D$10+'СЕТ СН'!$F$5-'СЕТ СН'!$F$17</f>
        <v>4913.2605535900002</v>
      </c>
      <c r="R38" s="36">
        <f>SUMIFS(СВЦЭМ!$C$39:$C$758,СВЦЭМ!$A$39:$A$758,$A38,СВЦЭМ!$B$39:$B$758,R$11)+'СЕТ СН'!$F$9+СВЦЭМ!$D$10+'СЕТ СН'!$F$5-'СЕТ СН'!$F$17</f>
        <v>4909.9192172699995</v>
      </c>
      <c r="S38" s="36">
        <f>SUMIFS(СВЦЭМ!$C$39:$C$758,СВЦЭМ!$A$39:$A$758,$A38,СВЦЭМ!$B$39:$B$758,S$11)+'СЕТ СН'!$F$9+СВЦЭМ!$D$10+'СЕТ СН'!$F$5-'СЕТ СН'!$F$17</f>
        <v>4893.7689292100004</v>
      </c>
      <c r="T38" s="36">
        <f>SUMIFS(СВЦЭМ!$C$39:$C$758,СВЦЭМ!$A$39:$A$758,$A38,СВЦЭМ!$B$39:$B$758,T$11)+'СЕТ СН'!$F$9+СВЦЭМ!$D$10+'СЕТ СН'!$F$5-'СЕТ СН'!$F$17</f>
        <v>4749.9069648099994</v>
      </c>
      <c r="U38" s="36">
        <f>SUMIFS(СВЦЭМ!$C$39:$C$758,СВЦЭМ!$A$39:$A$758,$A38,СВЦЭМ!$B$39:$B$758,U$11)+'СЕТ СН'!$F$9+СВЦЭМ!$D$10+'СЕТ СН'!$F$5-'СЕТ СН'!$F$17</f>
        <v>4861.6917115300002</v>
      </c>
      <c r="V38" s="36">
        <f>SUMIFS(СВЦЭМ!$C$39:$C$758,СВЦЭМ!$A$39:$A$758,$A38,СВЦЭМ!$B$39:$B$758,V$11)+'СЕТ СН'!$F$9+СВЦЭМ!$D$10+'СЕТ СН'!$F$5-'СЕТ СН'!$F$17</f>
        <v>4801.3447624999999</v>
      </c>
      <c r="W38" s="36">
        <f>SUMIFS(СВЦЭМ!$C$39:$C$758,СВЦЭМ!$A$39:$A$758,$A38,СВЦЭМ!$B$39:$B$758,W$11)+'СЕТ СН'!$F$9+СВЦЭМ!$D$10+'СЕТ СН'!$F$5-'СЕТ СН'!$F$17</f>
        <v>4859.5203639699994</v>
      </c>
      <c r="X38" s="36">
        <f>SUMIFS(СВЦЭМ!$C$39:$C$758,СВЦЭМ!$A$39:$A$758,$A38,СВЦЭМ!$B$39:$B$758,X$11)+'СЕТ СН'!$F$9+СВЦЭМ!$D$10+'СЕТ СН'!$F$5-'СЕТ СН'!$F$17</f>
        <v>4872.2342355599994</v>
      </c>
      <c r="Y38" s="36">
        <f>SUMIFS(СВЦЭМ!$C$39:$C$758,СВЦЭМ!$A$39:$A$758,$A38,СВЦЭМ!$B$39:$B$758,Y$11)+'СЕТ СН'!$F$9+СВЦЭМ!$D$10+'СЕТ СН'!$F$5-'СЕТ СН'!$F$17</f>
        <v>4913.3644740099999</v>
      </c>
    </row>
    <row r="39" spans="1:25" ht="15.75" x14ac:dyDescent="0.2">
      <c r="A39" s="35">
        <f t="shared" si="0"/>
        <v>45563</v>
      </c>
      <c r="B39" s="36">
        <f>SUMIFS(СВЦЭМ!$C$39:$C$758,СВЦЭМ!$A$39:$A$758,$A39,СВЦЭМ!$B$39:$B$758,B$11)+'СЕТ СН'!$F$9+СВЦЭМ!$D$10+'СЕТ СН'!$F$5-'СЕТ СН'!$F$17</f>
        <v>4984.8335426499998</v>
      </c>
      <c r="C39" s="36">
        <f>SUMIFS(СВЦЭМ!$C$39:$C$758,СВЦЭМ!$A$39:$A$758,$A39,СВЦЭМ!$B$39:$B$758,C$11)+'СЕТ СН'!$F$9+СВЦЭМ!$D$10+'СЕТ СН'!$F$5-'СЕТ СН'!$F$17</f>
        <v>5047.0038872999994</v>
      </c>
      <c r="D39" s="36">
        <f>SUMIFS(СВЦЭМ!$C$39:$C$758,СВЦЭМ!$A$39:$A$758,$A39,СВЦЭМ!$B$39:$B$758,D$11)+'СЕТ СН'!$F$9+СВЦЭМ!$D$10+'СЕТ СН'!$F$5-'СЕТ СН'!$F$17</f>
        <v>5092.2503961299999</v>
      </c>
      <c r="E39" s="36">
        <f>SUMIFS(СВЦЭМ!$C$39:$C$758,СВЦЭМ!$A$39:$A$758,$A39,СВЦЭМ!$B$39:$B$758,E$11)+'СЕТ СН'!$F$9+СВЦЭМ!$D$10+'СЕТ СН'!$F$5-'СЕТ СН'!$F$17</f>
        <v>5104.79425833</v>
      </c>
      <c r="F39" s="36">
        <f>SUMIFS(СВЦЭМ!$C$39:$C$758,СВЦЭМ!$A$39:$A$758,$A39,СВЦЭМ!$B$39:$B$758,F$11)+'СЕТ СН'!$F$9+СВЦЭМ!$D$10+'СЕТ СН'!$F$5-'СЕТ СН'!$F$17</f>
        <v>5111.6350940399998</v>
      </c>
      <c r="G39" s="36">
        <f>SUMIFS(СВЦЭМ!$C$39:$C$758,СВЦЭМ!$A$39:$A$758,$A39,СВЦЭМ!$B$39:$B$758,G$11)+'СЕТ СН'!$F$9+СВЦЭМ!$D$10+'СЕТ СН'!$F$5-'СЕТ СН'!$F$17</f>
        <v>5084.9801024999997</v>
      </c>
      <c r="H39" s="36">
        <f>SUMIFS(СВЦЭМ!$C$39:$C$758,СВЦЭМ!$A$39:$A$758,$A39,СВЦЭМ!$B$39:$B$758,H$11)+'СЕТ СН'!$F$9+СВЦЭМ!$D$10+'СЕТ СН'!$F$5-'СЕТ СН'!$F$17</f>
        <v>5063.4048689800002</v>
      </c>
      <c r="I39" s="36">
        <f>SUMIFS(СВЦЭМ!$C$39:$C$758,СВЦЭМ!$A$39:$A$758,$A39,СВЦЭМ!$B$39:$B$758,I$11)+'СЕТ СН'!$F$9+СВЦЭМ!$D$10+'СЕТ СН'!$F$5-'СЕТ СН'!$F$17</f>
        <v>5000.4626712700001</v>
      </c>
      <c r="J39" s="36">
        <f>SUMIFS(СВЦЭМ!$C$39:$C$758,СВЦЭМ!$A$39:$A$758,$A39,СВЦЭМ!$B$39:$B$758,J$11)+'СЕТ СН'!$F$9+СВЦЭМ!$D$10+'СЕТ СН'!$F$5-'СЕТ СН'!$F$17</f>
        <v>4938.90619212</v>
      </c>
      <c r="K39" s="36">
        <f>SUMIFS(СВЦЭМ!$C$39:$C$758,СВЦЭМ!$A$39:$A$758,$A39,СВЦЭМ!$B$39:$B$758,K$11)+'СЕТ СН'!$F$9+СВЦЭМ!$D$10+'СЕТ СН'!$F$5-'СЕТ СН'!$F$17</f>
        <v>4876.1429756799998</v>
      </c>
      <c r="L39" s="36">
        <f>SUMIFS(СВЦЭМ!$C$39:$C$758,СВЦЭМ!$A$39:$A$758,$A39,СВЦЭМ!$B$39:$B$758,L$11)+'СЕТ СН'!$F$9+СВЦЭМ!$D$10+'СЕТ СН'!$F$5-'СЕТ СН'!$F$17</f>
        <v>4870.3733296600003</v>
      </c>
      <c r="M39" s="36">
        <f>SUMIFS(СВЦЭМ!$C$39:$C$758,СВЦЭМ!$A$39:$A$758,$A39,СВЦЭМ!$B$39:$B$758,M$11)+'СЕТ СН'!$F$9+СВЦЭМ!$D$10+'СЕТ СН'!$F$5-'СЕТ СН'!$F$17</f>
        <v>4888.8854850199996</v>
      </c>
      <c r="N39" s="36">
        <f>SUMIFS(СВЦЭМ!$C$39:$C$758,СВЦЭМ!$A$39:$A$758,$A39,СВЦЭМ!$B$39:$B$758,N$11)+'СЕТ СН'!$F$9+СВЦЭМ!$D$10+'СЕТ СН'!$F$5-'СЕТ СН'!$F$17</f>
        <v>4900.1137022900002</v>
      </c>
      <c r="O39" s="36">
        <f>SUMIFS(СВЦЭМ!$C$39:$C$758,СВЦЭМ!$A$39:$A$758,$A39,СВЦЭМ!$B$39:$B$758,O$11)+'СЕТ СН'!$F$9+СВЦЭМ!$D$10+'СЕТ СН'!$F$5-'СЕТ СН'!$F$17</f>
        <v>4934.9315079799999</v>
      </c>
      <c r="P39" s="36">
        <f>SUMIFS(СВЦЭМ!$C$39:$C$758,СВЦЭМ!$A$39:$A$758,$A39,СВЦЭМ!$B$39:$B$758,P$11)+'СЕТ СН'!$F$9+СВЦЭМ!$D$10+'СЕТ СН'!$F$5-'СЕТ СН'!$F$17</f>
        <v>4957.9743693499995</v>
      </c>
      <c r="Q39" s="36">
        <f>SUMIFS(СВЦЭМ!$C$39:$C$758,СВЦЭМ!$A$39:$A$758,$A39,СВЦЭМ!$B$39:$B$758,Q$11)+'СЕТ СН'!$F$9+СВЦЭМ!$D$10+'СЕТ СН'!$F$5-'СЕТ СН'!$F$17</f>
        <v>4960.10543323</v>
      </c>
      <c r="R39" s="36">
        <f>SUMIFS(СВЦЭМ!$C$39:$C$758,СВЦЭМ!$A$39:$A$758,$A39,СВЦЭМ!$B$39:$B$758,R$11)+'СЕТ СН'!$F$9+СВЦЭМ!$D$10+'СЕТ СН'!$F$5-'СЕТ СН'!$F$17</f>
        <v>4966.9433391799994</v>
      </c>
      <c r="S39" s="36">
        <f>SUMIFS(СВЦЭМ!$C$39:$C$758,СВЦЭМ!$A$39:$A$758,$A39,СВЦЭМ!$B$39:$B$758,S$11)+'СЕТ СН'!$F$9+СВЦЭМ!$D$10+'СЕТ СН'!$F$5-'СЕТ СН'!$F$17</f>
        <v>4947.5705424099997</v>
      </c>
      <c r="T39" s="36">
        <f>SUMIFS(СВЦЭМ!$C$39:$C$758,СВЦЭМ!$A$39:$A$758,$A39,СВЦЭМ!$B$39:$B$758,T$11)+'СЕТ СН'!$F$9+СВЦЭМ!$D$10+'СЕТ СН'!$F$5-'СЕТ СН'!$F$17</f>
        <v>4865.3032788499995</v>
      </c>
      <c r="U39" s="36">
        <f>SUMIFS(СВЦЭМ!$C$39:$C$758,СВЦЭМ!$A$39:$A$758,$A39,СВЦЭМ!$B$39:$B$758,U$11)+'СЕТ СН'!$F$9+СВЦЭМ!$D$10+'СЕТ СН'!$F$5-'СЕТ СН'!$F$17</f>
        <v>4808.0339234900002</v>
      </c>
      <c r="V39" s="36">
        <f>SUMIFS(СВЦЭМ!$C$39:$C$758,СВЦЭМ!$A$39:$A$758,$A39,СВЦЭМ!$B$39:$B$758,V$11)+'СЕТ СН'!$F$9+СВЦЭМ!$D$10+'СЕТ СН'!$F$5-'СЕТ СН'!$F$17</f>
        <v>4785.0177279899999</v>
      </c>
      <c r="W39" s="36">
        <f>SUMIFS(СВЦЭМ!$C$39:$C$758,СВЦЭМ!$A$39:$A$758,$A39,СВЦЭМ!$B$39:$B$758,W$11)+'СЕТ СН'!$F$9+СВЦЭМ!$D$10+'СЕТ СН'!$F$5-'СЕТ СН'!$F$17</f>
        <v>4797.6437624999999</v>
      </c>
      <c r="X39" s="36">
        <f>SUMIFS(СВЦЭМ!$C$39:$C$758,СВЦЭМ!$A$39:$A$758,$A39,СВЦЭМ!$B$39:$B$758,X$11)+'СЕТ СН'!$F$9+СВЦЭМ!$D$10+'СЕТ СН'!$F$5-'СЕТ СН'!$F$17</f>
        <v>4863.2315528599993</v>
      </c>
      <c r="Y39" s="36">
        <f>SUMIFS(СВЦЭМ!$C$39:$C$758,СВЦЭМ!$A$39:$A$758,$A39,СВЦЭМ!$B$39:$B$758,Y$11)+'СЕТ СН'!$F$9+СВЦЭМ!$D$10+'СЕТ СН'!$F$5-'СЕТ СН'!$F$17</f>
        <v>4931.5383790599999</v>
      </c>
    </row>
    <row r="40" spans="1:25" ht="15.75" x14ac:dyDescent="0.2">
      <c r="A40" s="35">
        <f t="shared" si="0"/>
        <v>45564</v>
      </c>
      <c r="B40" s="36">
        <f>SUMIFS(СВЦЭМ!$C$39:$C$758,СВЦЭМ!$A$39:$A$758,$A40,СВЦЭМ!$B$39:$B$758,B$11)+'СЕТ СН'!$F$9+СВЦЭМ!$D$10+'СЕТ СН'!$F$5-'СЕТ СН'!$F$17</f>
        <v>4972.8919907399995</v>
      </c>
      <c r="C40" s="36">
        <f>SUMIFS(СВЦЭМ!$C$39:$C$758,СВЦЭМ!$A$39:$A$758,$A40,СВЦЭМ!$B$39:$B$758,C$11)+'СЕТ СН'!$F$9+СВЦЭМ!$D$10+'СЕТ СН'!$F$5-'СЕТ СН'!$F$17</f>
        <v>5034.2490763400001</v>
      </c>
      <c r="D40" s="36">
        <f>SUMIFS(СВЦЭМ!$C$39:$C$758,СВЦЭМ!$A$39:$A$758,$A40,СВЦЭМ!$B$39:$B$758,D$11)+'СЕТ СН'!$F$9+СВЦЭМ!$D$10+'СЕТ СН'!$F$5-'СЕТ СН'!$F$17</f>
        <v>5107.5170604699997</v>
      </c>
      <c r="E40" s="36">
        <f>SUMIFS(СВЦЭМ!$C$39:$C$758,СВЦЭМ!$A$39:$A$758,$A40,СВЦЭМ!$B$39:$B$758,E$11)+'СЕТ СН'!$F$9+СВЦЭМ!$D$10+'СЕТ СН'!$F$5-'СЕТ СН'!$F$17</f>
        <v>5122.6124699399998</v>
      </c>
      <c r="F40" s="36">
        <f>SUMIFS(СВЦЭМ!$C$39:$C$758,СВЦЭМ!$A$39:$A$758,$A40,СВЦЭМ!$B$39:$B$758,F$11)+'СЕТ СН'!$F$9+СВЦЭМ!$D$10+'СЕТ СН'!$F$5-'СЕТ СН'!$F$17</f>
        <v>5116.9441105999995</v>
      </c>
      <c r="G40" s="36">
        <f>SUMIFS(СВЦЭМ!$C$39:$C$758,СВЦЭМ!$A$39:$A$758,$A40,СВЦЭМ!$B$39:$B$758,G$11)+'СЕТ СН'!$F$9+СВЦЭМ!$D$10+'СЕТ СН'!$F$5-'СЕТ СН'!$F$17</f>
        <v>5104.8379861799995</v>
      </c>
      <c r="H40" s="36">
        <f>SUMIFS(СВЦЭМ!$C$39:$C$758,СВЦЭМ!$A$39:$A$758,$A40,СВЦЭМ!$B$39:$B$758,H$11)+'СЕТ СН'!$F$9+СВЦЭМ!$D$10+'СЕТ СН'!$F$5-'СЕТ СН'!$F$17</f>
        <v>5099.2536066499997</v>
      </c>
      <c r="I40" s="36">
        <f>SUMIFS(СВЦЭМ!$C$39:$C$758,СВЦЭМ!$A$39:$A$758,$A40,СВЦЭМ!$B$39:$B$758,I$11)+'СЕТ СН'!$F$9+СВЦЭМ!$D$10+'СЕТ СН'!$F$5-'СЕТ СН'!$F$17</f>
        <v>5062.0950083499993</v>
      </c>
      <c r="J40" s="36">
        <f>SUMIFS(СВЦЭМ!$C$39:$C$758,СВЦЭМ!$A$39:$A$758,$A40,СВЦЭМ!$B$39:$B$758,J$11)+'СЕТ СН'!$F$9+СВЦЭМ!$D$10+'СЕТ СН'!$F$5-'СЕТ СН'!$F$17</f>
        <v>4962.0398190400001</v>
      </c>
      <c r="K40" s="36">
        <f>SUMIFS(СВЦЭМ!$C$39:$C$758,СВЦЭМ!$A$39:$A$758,$A40,СВЦЭМ!$B$39:$B$758,K$11)+'СЕТ СН'!$F$9+СВЦЭМ!$D$10+'СЕТ СН'!$F$5-'СЕТ СН'!$F$17</f>
        <v>4870.7313847899995</v>
      </c>
      <c r="L40" s="36">
        <f>SUMIFS(СВЦЭМ!$C$39:$C$758,СВЦЭМ!$A$39:$A$758,$A40,СВЦЭМ!$B$39:$B$758,L$11)+'СЕТ СН'!$F$9+СВЦЭМ!$D$10+'СЕТ СН'!$F$5-'СЕТ СН'!$F$17</f>
        <v>4856.0407136699996</v>
      </c>
      <c r="M40" s="36">
        <f>SUMIFS(СВЦЭМ!$C$39:$C$758,СВЦЭМ!$A$39:$A$758,$A40,СВЦЭМ!$B$39:$B$758,M$11)+'СЕТ СН'!$F$9+СВЦЭМ!$D$10+'СЕТ СН'!$F$5-'СЕТ СН'!$F$17</f>
        <v>4866.6032357900003</v>
      </c>
      <c r="N40" s="36">
        <f>SUMIFS(СВЦЭМ!$C$39:$C$758,СВЦЭМ!$A$39:$A$758,$A40,СВЦЭМ!$B$39:$B$758,N$11)+'СЕТ СН'!$F$9+СВЦЭМ!$D$10+'СЕТ СН'!$F$5-'СЕТ СН'!$F$17</f>
        <v>4891.8118647299998</v>
      </c>
      <c r="O40" s="36">
        <f>SUMIFS(СВЦЭМ!$C$39:$C$758,СВЦЭМ!$A$39:$A$758,$A40,СВЦЭМ!$B$39:$B$758,O$11)+'СЕТ СН'!$F$9+СВЦЭМ!$D$10+'СЕТ СН'!$F$5-'СЕТ СН'!$F$17</f>
        <v>4909.00215028</v>
      </c>
      <c r="P40" s="36">
        <f>SUMIFS(СВЦЭМ!$C$39:$C$758,СВЦЭМ!$A$39:$A$758,$A40,СВЦЭМ!$B$39:$B$758,P$11)+'СЕТ СН'!$F$9+СВЦЭМ!$D$10+'СЕТ СН'!$F$5-'СЕТ СН'!$F$17</f>
        <v>4926.0680874600002</v>
      </c>
      <c r="Q40" s="36">
        <f>SUMIFS(СВЦЭМ!$C$39:$C$758,СВЦЭМ!$A$39:$A$758,$A40,СВЦЭМ!$B$39:$B$758,Q$11)+'СЕТ СН'!$F$9+СВЦЭМ!$D$10+'СЕТ СН'!$F$5-'СЕТ СН'!$F$17</f>
        <v>4951.1892032400001</v>
      </c>
      <c r="R40" s="36">
        <f>SUMIFS(СВЦЭМ!$C$39:$C$758,СВЦЭМ!$A$39:$A$758,$A40,СВЦЭМ!$B$39:$B$758,R$11)+'СЕТ СН'!$F$9+СВЦЭМ!$D$10+'СЕТ СН'!$F$5-'СЕТ СН'!$F$17</f>
        <v>4940.5151603100003</v>
      </c>
      <c r="S40" s="36">
        <f>SUMIFS(СВЦЭМ!$C$39:$C$758,СВЦЭМ!$A$39:$A$758,$A40,СВЦЭМ!$B$39:$B$758,S$11)+'СЕТ СН'!$F$9+СВЦЭМ!$D$10+'СЕТ СН'!$F$5-'СЕТ СН'!$F$17</f>
        <v>4910.4140912499997</v>
      </c>
      <c r="T40" s="36">
        <f>SUMIFS(СВЦЭМ!$C$39:$C$758,СВЦЭМ!$A$39:$A$758,$A40,СВЦЭМ!$B$39:$B$758,T$11)+'СЕТ СН'!$F$9+СВЦЭМ!$D$10+'СЕТ СН'!$F$5-'СЕТ СН'!$F$17</f>
        <v>4867.9932966099996</v>
      </c>
      <c r="U40" s="36">
        <f>SUMIFS(СВЦЭМ!$C$39:$C$758,СВЦЭМ!$A$39:$A$758,$A40,СВЦЭМ!$B$39:$B$758,U$11)+'СЕТ СН'!$F$9+СВЦЭМ!$D$10+'СЕТ СН'!$F$5-'СЕТ СН'!$F$17</f>
        <v>4813.1332774599996</v>
      </c>
      <c r="V40" s="36">
        <f>SUMIFS(СВЦЭМ!$C$39:$C$758,СВЦЭМ!$A$39:$A$758,$A40,СВЦЭМ!$B$39:$B$758,V$11)+'СЕТ СН'!$F$9+СВЦЭМ!$D$10+'СЕТ СН'!$F$5-'СЕТ СН'!$F$17</f>
        <v>4788.7335936899999</v>
      </c>
      <c r="W40" s="36">
        <f>SUMIFS(СВЦЭМ!$C$39:$C$758,СВЦЭМ!$A$39:$A$758,$A40,СВЦЭМ!$B$39:$B$758,W$11)+'СЕТ СН'!$F$9+СВЦЭМ!$D$10+'СЕТ СН'!$F$5-'СЕТ СН'!$F$17</f>
        <v>4815.4497044500004</v>
      </c>
      <c r="X40" s="36">
        <f>SUMIFS(СВЦЭМ!$C$39:$C$758,СВЦЭМ!$A$39:$A$758,$A40,СВЦЭМ!$B$39:$B$758,X$11)+'СЕТ СН'!$F$9+СВЦЭМ!$D$10+'СЕТ СН'!$F$5-'СЕТ СН'!$F$17</f>
        <v>4865.5638776999995</v>
      </c>
      <c r="Y40" s="36">
        <f>SUMIFS(СВЦЭМ!$C$39:$C$758,СВЦЭМ!$A$39:$A$758,$A40,СВЦЭМ!$B$39:$B$758,Y$11)+'СЕТ СН'!$F$9+СВЦЭМ!$D$10+'СЕТ СН'!$F$5-'СЕТ СН'!$F$17</f>
        <v>4965.8080543799997</v>
      </c>
    </row>
    <row r="41" spans="1:25" ht="15.75" x14ac:dyDescent="0.2">
      <c r="A41" s="35">
        <f t="shared" si="0"/>
        <v>45565</v>
      </c>
      <c r="B41" s="36">
        <f>SUMIFS(СВЦЭМ!$C$39:$C$758,СВЦЭМ!$A$39:$A$758,$A41,СВЦЭМ!$B$39:$B$758,B$11)+'СЕТ СН'!$F$9+СВЦЭМ!$D$10+'СЕТ СН'!$F$5-'СЕТ СН'!$F$17</f>
        <v>4956.5366373300003</v>
      </c>
      <c r="C41" s="36">
        <f>SUMIFS(СВЦЭМ!$C$39:$C$758,СВЦЭМ!$A$39:$A$758,$A41,СВЦЭМ!$B$39:$B$758,C$11)+'СЕТ СН'!$F$9+СВЦЭМ!$D$10+'СЕТ СН'!$F$5-'СЕТ СН'!$F$17</f>
        <v>5044.9056417499996</v>
      </c>
      <c r="D41" s="36">
        <f>SUMIFS(СВЦЭМ!$C$39:$C$758,СВЦЭМ!$A$39:$A$758,$A41,СВЦЭМ!$B$39:$B$758,D$11)+'СЕТ СН'!$F$9+СВЦЭМ!$D$10+'СЕТ СН'!$F$5-'СЕТ СН'!$F$17</f>
        <v>5093.8306874699992</v>
      </c>
      <c r="E41" s="36">
        <f>SUMIFS(СВЦЭМ!$C$39:$C$758,СВЦЭМ!$A$39:$A$758,$A41,СВЦЭМ!$B$39:$B$758,E$11)+'СЕТ СН'!$F$9+СВЦЭМ!$D$10+'СЕТ СН'!$F$5-'СЕТ СН'!$F$17</f>
        <v>5101.7751678599998</v>
      </c>
      <c r="F41" s="36">
        <f>SUMIFS(СВЦЭМ!$C$39:$C$758,СВЦЭМ!$A$39:$A$758,$A41,СВЦЭМ!$B$39:$B$758,F$11)+'СЕТ СН'!$F$9+СВЦЭМ!$D$10+'СЕТ СН'!$F$5-'СЕТ СН'!$F$17</f>
        <v>5128.3233688199998</v>
      </c>
      <c r="G41" s="36">
        <f>SUMIFS(СВЦЭМ!$C$39:$C$758,СВЦЭМ!$A$39:$A$758,$A41,СВЦЭМ!$B$39:$B$758,G$11)+'СЕТ СН'!$F$9+СВЦЭМ!$D$10+'СЕТ СН'!$F$5-'СЕТ СН'!$F$17</f>
        <v>5096.2441555599999</v>
      </c>
      <c r="H41" s="36">
        <f>SUMIFS(СВЦЭМ!$C$39:$C$758,СВЦЭМ!$A$39:$A$758,$A41,СВЦЭМ!$B$39:$B$758,H$11)+'СЕТ СН'!$F$9+СВЦЭМ!$D$10+'СЕТ СН'!$F$5-'СЕТ СН'!$F$17</f>
        <v>5057.6054617</v>
      </c>
      <c r="I41" s="36">
        <f>SUMIFS(СВЦЭМ!$C$39:$C$758,СВЦЭМ!$A$39:$A$758,$A41,СВЦЭМ!$B$39:$B$758,I$11)+'СЕТ СН'!$F$9+СВЦЭМ!$D$10+'СЕТ СН'!$F$5-'СЕТ СН'!$F$17</f>
        <v>4983.84028511</v>
      </c>
      <c r="J41" s="36">
        <f>SUMIFS(СВЦЭМ!$C$39:$C$758,СВЦЭМ!$A$39:$A$758,$A41,СВЦЭМ!$B$39:$B$758,J$11)+'СЕТ СН'!$F$9+СВЦЭМ!$D$10+'СЕТ СН'!$F$5-'СЕТ СН'!$F$17</f>
        <v>4922.38836352</v>
      </c>
      <c r="K41" s="36">
        <f>SUMIFS(СВЦЭМ!$C$39:$C$758,СВЦЭМ!$A$39:$A$758,$A41,СВЦЭМ!$B$39:$B$758,K$11)+'СЕТ СН'!$F$9+СВЦЭМ!$D$10+'СЕТ СН'!$F$5-'СЕТ СН'!$F$17</f>
        <v>4854.7070188500002</v>
      </c>
      <c r="L41" s="36">
        <f>SUMIFS(СВЦЭМ!$C$39:$C$758,СВЦЭМ!$A$39:$A$758,$A41,СВЦЭМ!$B$39:$B$758,L$11)+'СЕТ СН'!$F$9+СВЦЭМ!$D$10+'СЕТ СН'!$F$5-'СЕТ СН'!$F$17</f>
        <v>4824.4635783599997</v>
      </c>
      <c r="M41" s="36">
        <f>SUMIFS(СВЦЭМ!$C$39:$C$758,СВЦЭМ!$A$39:$A$758,$A41,СВЦЭМ!$B$39:$B$758,M$11)+'СЕТ СН'!$F$9+СВЦЭМ!$D$10+'СЕТ СН'!$F$5-'СЕТ СН'!$F$17</f>
        <v>4837.6767521199999</v>
      </c>
      <c r="N41" s="36">
        <f>SUMIFS(СВЦЭМ!$C$39:$C$758,СВЦЭМ!$A$39:$A$758,$A41,СВЦЭМ!$B$39:$B$758,N$11)+'СЕТ СН'!$F$9+СВЦЭМ!$D$10+'СЕТ СН'!$F$5-'СЕТ СН'!$F$17</f>
        <v>4859.3567817200001</v>
      </c>
      <c r="O41" s="36">
        <f>SUMIFS(СВЦЭМ!$C$39:$C$758,СВЦЭМ!$A$39:$A$758,$A41,СВЦЭМ!$B$39:$B$758,O$11)+'СЕТ СН'!$F$9+СВЦЭМ!$D$10+'СЕТ СН'!$F$5-'СЕТ СН'!$F$17</f>
        <v>4875.6281512799997</v>
      </c>
      <c r="P41" s="36">
        <f>SUMIFS(СВЦЭМ!$C$39:$C$758,СВЦЭМ!$A$39:$A$758,$A41,СВЦЭМ!$B$39:$B$758,P$11)+'СЕТ СН'!$F$9+СВЦЭМ!$D$10+'СЕТ СН'!$F$5-'СЕТ СН'!$F$17</f>
        <v>4888.8452798500002</v>
      </c>
      <c r="Q41" s="36">
        <f>SUMIFS(СВЦЭМ!$C$39:$C$758,СВЦЭМ!$A$39:$A$758,$A41,СВЦЭМ!$B$39:$B$758,Q$11)+'СЕТ СН'!$F$9+СВЦЭМ!$D$10+'СЕТ СН'!$F$5-'СЕТ СН'!$F$17</f>
        <v>4906.2798568999997</v>
      </c>
      <c r="R41" s="36">
        <f>SUMIFS(СВЦЭМ!$C$39:$C$758,СВЦЭМ!$A$39:$A$758,$A41,СВЦЭМ!$B$39:$B$758,R$11)+'СЕТ СН'!$F$9+СВЦЭМ!$D$10+'СЕТ СН'!$F$5-'СЕТ СН'!$F$17</f>
        <v>4906.08355493</v>
      </c>
      <c r="S41" s="36">
        <f>SUMIFS(СВЦЭМ!$C$39:$C$758,СВЦЭМ!$A$39:$A$758,$A41,СВЦЭМ!$B$39:$B$758,S$11)+'СЕТ СН'!$F$9+СВЦЭМ!$D$10+'СЕТ СН'!$F$5-'СЕТ СН'!$F$17</f>
        <v>4896.5383988100002</v>
      </c>
      <c r="T41" s="36">
        <f>SUMIFS(СВЦЭМ!$C$39:$C$758,СВЦЭМ!$A$39:$A$758,$A41,СВЦЭМ!$B$39:$B$758,T$11)+'СЕТ СН'!$F$9+СВЦЭМ!$D$10+'СЕТ СН'!$F$5-'СЕТ СН'!$F$17</f>
        <v>4848.57723265</v>
      </c>
      <c r="U41" s="36">
        <f>SUMIFS(СВЦЭМ!$C$39:$C$758,СВЦЭМ!$A$39:$A$758,$A41,СВЦЭМ!$B$39:$B$758,U$11)+'СЕТ СН'!$F$9+СВЦЭМ!$D$10+'СЕТ СН'!$F$5-'СЕТ СН'!$F$17</f>
        <v>4798.90238047</v>
      </c>
      <c r="V41" s="36">
        <f>SUMIFS(СВЦЭМ!$C$39:$C$758,СВЦЭМ!$A$39:$A$758,$A41,СВЦЭМ!$B$39:$B$758,V$11)+'СЕТ СН'!$F$9+СВЦЭМ!$D$10+'СЕТ СН'!$F$5-'СЕТ СН'!$F$17</f>
        <v>4799.9357801099995</v>
      </c>
      <c r="W41" s="36">
        <f>SUMIFS(СВЦЭМ!$C$39:$C$758,СВЦЭМ!$A$39:$A$758,$A41,СВЦЭМ!$B$39:$B$758,W$11)+'СЕТ СН'!$F$9+СВЦЭМ!$D$10+'СЕТ СН'!$F$5-'СЕТ СН'!$F$17</f>
        <v>4822.6352864299997</v>
      </c>
      <c r="X41" s="36">
        <f>SUMIFS(СВЦЭМ!$C$39:$C$758,СВЦЭМ!$A$39:$A$758,$A41,СВЦЭМ!$B$39:$B$758,X$11)+'СЕТ СН'!$F$9+СВЦЭМ!$D$10+'СЕТ СН'!$F$5-'СЕТ СН'!$F$17</f>
        <v>4895.6892711099999</v>
      </c>
      <c r="Y41" s="36">
        <f>SUMIFS(СВЦЭМ!$C$39:$C$758,СВЦЭМ!$A$39:$A$758,$A41,СВЦЭМ!$B$39:$B$758,Y$11)+'СЕТ СН'!$F$9+СВЦЭМ!$D$10+'СЕТ СН'!$F$5-'СЕТ СН'!$F$17</f>
        <v>4895.0464141499997</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01.09.2024</v>
      </c>
      <c r="B48" s="36">
        <f>SUMIFS(СВЦЭМ!$C$39:$C$758,СВЦЭМ!$A$39:$A$758,$A48,СВЦЭМ!$B$39:$B$758,B$47)+'СЕТ СН'!$G$9+СВЦЭМ!$D$10+'СЕТ СН'!$G$5-'СЕТ СН'!$G$17</f>
        <v>5674.26450948</v>
      </c>
      <c r="C48" s="36">
        <f>SUMIFS(СВЦЭМ!$C$39:$C$758,СВЦЭМ!$A$39:$A$758,$A48,СВЦЭМ!$B$39:$B$758,C$47)+'СЕТ СН'!$G$9+СВЦЭМ!$D$10+'СЕТ СН'!$G$5-'СЕТ СН'!$G$17</f>
        <v>5728.7167526200001</v>
      </c>
      <c r="D48" s="36">
        <f>SUMIFS(СВЦЭМ!$C$39:$C$758,СВЦЭМ!$A$39:$A$758,$A48,СВЦЭМ!$B$39:$B$758,D$47)+'СЕТ СН'!$G$9+СВЦЭМ!$D$10+'СЕТ СН'!$G$5-'СЕТ СН'!$G$17</f>
        <v>5795.0836384200002</v>
      </c>
      <c r="E48" s="36">
        <f>SUMIFS(СВЦЭМ!$C$39:$C$758,СВЦЭМ!$A$39:$A$758,$A48,СВЦЭМ!$B$39:$B$758,E$47)+'СЕТ СН'!$G$9+СВЦЭМ!$D$10+'СЕТ СН'!$G$5-'СЕТ СН'!$G$17</f>
        <v>5798.3704652599999</v>
      </c>
      <c r="F48" s="36">
        <f>SUMIFS(СВЦЭМ!$C$39:$C$758,СВЦЭМ!$A$39:$A$758,$A48,СВЦЭМ!$B$39:$B$758,F$47)+'СЕТ СН'!$G$9+СВЦЭМ!$D$10+'СЕТ СН'!$G$5-'СЕТ СН'!$G$17</f>
        <v>5801.2580749799999</v>
      </c>
      <c r="G48" s="36">
        <f>SUMIFS(СВЦЭМ!$C$39:$C$758,СВЦЭМ!$A$39:$A$758,$A48,СВЦЭМ!$B$39:$B$758,G$47)+'СЕТ СН'!$G$9+СВЦЭМ!$D$10+'СЕТ СН'!$G$5-'СЕТ СН'!$G$17</f>
        <v>5775.7328205200001</v>
      </c>
      <c r="H48" s="36">
        <f>SUMIFS(СВЦЭМ!$C$39:$C$758,СВЦЭМ!$A$39:$A$758,$A48,СВЦЭМ!$B$39:$B$758,H$47)+'СЕТ СН'!$G$9+СВЦЭМ!$D$10+'СЕТ СН'!$G$5-'СЕТ СН'!$G$17</f>
        <v>5789.8178333800006</v>
      </c>
      <c r="I48" s="36">
        <f>SUMIFS(СВЦЭМ!$C$39:$C$758,СВЦЭМ!$A$39:$A$758,$A48,СВЦЭМ!$B$39:$B$758,I$47)+'СЕТ СН'!$G$9+СВЦЭМ!$D$10+'СЕТ СН'!$G$5-'СЕТ СН'!$G$17</f>
        <v>5730.7875904499997</v>
      </c>
      <c r="J48" s="36">
        <f>SUMIFS(СВЦЭМ!$C$39:$C$758,СВЦЭМ!$A$39:$A$758,$A48,СВЦЭМ!$B$39:$B$758,J$47)+'СЕТ СН'!$G$9+СВЦЭМ!$D$10+'СЕТ СН'!$G$5-'СЕТ СН'!$G$17</f>
        <v>5614.0283713899998</v>
      </c>
      <c r="K48" s="36">
        <f>SUMIFS(СВЦЭМ!$C$39:$C$758,СВЦЭМ!$A$39:$A$758,$A48,СВЦЭМ!$B$39:$B$758,K$47)+'СЕТ СН'!$G$9+СВЦЭМ!$D$10+'СЕТ СН'!$G$5-'СЕТ СН'!$G$17</f>
        <v>5508.3438092699998</v>
      </c>
      <c r="L48" s="36">
        <f>SUMIFS(СВЦЭМ!$C$39:$C$758,СВЦЭМ!$A$39:$A$758,$A48,СВЦЭМ!$B$39:$B$758,L$47)+'СЕТ СН'!$G$9+СВЦЭМ!$D$10+'СЕТ СН'!$G$5-'СЕТ СН'!$G$17</f>
        <v>5446.9422399300001</v>
      </c>
      <c r="M48" s="36">
        <f>SUMIFS(СВЦЭМ!$C$39:$C$758,СВЦЭМ!$A$39:$A$758,$A48,СВЦЭМ!$B$39:$B$758,M$47)+'СЕТ СН'!$G$9+СВЦЭМ!$D$10+'СЕТ СН'!$G$5-'СЕТ СН'!$G$17</f>
        <v>5420.4233900399995</v>
      </c>
      <c r="N48" s="36">
        <f>SUMIFS(СВЦЭМ!$C$39:$C$758,СВЦЭМ!$A$39:$A$758,$A48,СВЦЭМ!$B$39:$B$758,N$47)+'СЕТ СН'!$G$9+СВЦЭМ!$D$10+'СЕТ СН'!$G$5-'СЕТ СН'!$G$17</f>
        <v>5424.65121748</v>
      </c>
      <c r="O48" s="36">
        <f>SUMIFS(СВЦЭМ!$C$39:$C$758,СВЦЭМ!$A$39:$A$758,$A48,СВЦЭМ!$B$39:$B$758,O$47)+'СЕТ СН'!$G$9+СВЦЭМ!$D$10+'СЕТ СН'!$G$5-'СЕТ СН'!$G$17</f>
        <v>5425.02916731</v>
      </c>
      <c r="P48" s="36">
        <f>SUMIFS(СВЦЭМ!$C$39:$C$758,СВЦЭМ!$A$39:$A$758,$A48,СВЦЭМ!$B$39:$B$758,P$47)+'СЕТ СН'!$G$9+СВЦЭМ!$D$10+'СЕТ СН'!$G$5-'СЕТ СН'!$G$17</f>
        <v>5420.8025537399999</v>
      </c>
      <c r="Q48" s="36">
        <f>SUMIFS(СВЦЭМ!$C$39:$C$758,СВЦЭМ!$A$39:$A$758,$A48,СВЦЭМ!$B$39:$B$758,Q$47)+'СЕТ СН'!$G$9+СВЦЭМ!$D$10+'СЕТ СН'!$G$5-'СЕТ СН'!$G$17</f>
        <v>5432.8260791800003</v>
      </c>
      <c r="R48" s="36">
        <f>SUMIFS(СВЦЭМ!$C$39:$C$758,СВЦЭМ!$A$39:$A$758,$A48,СВЦЭМ!$B$39:$B$758,R$47)+'СЕТ СН'!$G$9+СВЦЭМ!$D$10+'СЕТ СН'!$G$5-'СЕТ СН'!$G$17</f>
        <v>5430.14015045</v>
      </c>
      <c r="S48" s="36">
        <f>SUMIFS(СВЦЭМ!$C$39:$C$758,СВЦЭМ!$A$39:$A$758,$A48,СВЦЭМ!$B$39:$B$758,S$47)+'СЕТ СН'!$G$9+СВЦЭМ!$D$10+'СЕТ СН'!$G$5-'СЕТ СН'!$G$17</f>
        <v>5415.6447056100005</v>
      </c>
      <c r="T48" s="36">
        <f>SUMIFS(СВЦЭМ!$C$39:$C$758,СВЦЭМ!$A$39:$A$758,$A48,СВЦЭМ!$B$39:$B$758,T$47)+'СЕТ СН'!$G$9+СВЦЭМ!$D$10+'СЕТ СН'!$G$5-'СЕТ СН'!$G$17</f>
        <v>5402.9863124599997</v>
      </c>
      <c r="U48" s="36">
        <f>SUMIFS(СВЦЭМ!$C$39:$C$758,СВЦЭМ!$A$39:$A$758,$A48,СВЦЭМ!$B$39:$B$758,U$47)+'СЕТ СН'!$G$9+СВЦЭМ!$D$10+'СЕТ СН'!$G$5-'СЕТ СН'!$G$17</f>
        <v>5401.1042609200003</v>
      </c>
      <c r="V48" s="36">
        <f>SUMIFS(СВЦЭМ!$C$39:$C$758,СВЦЭМ!$A$39:$A$758,$A48,СВЦЭМ!$B$39:$B$758,V$47)+'СЕТ СН'!$G$9+СВЦЭМ!$D$10+'СЕТ СН'!$G$5-'СЕТ СН'!$G$17</f>
        <v>5384.7390329899999</v>
      </c>
      <c r="W48" s="36">
        <f>SUMIFS(СВЦЭМ!$C$39:$C$758,СВЦЭМ!$A$39:$A$758,$A48,СВЦЭМ!$B$39:$B$758,W$47)+'СЕТ СН'!$G$9+СВЦЭМ!$D$10+'СЕТ СН'!$G$5-'СЕТ СН'!$G$17</f>
        <v>5387.5649303299997</v>
      </c>
      <c r="X48" s="36">
        <f>SUMIFS(СВЦЭМ!$C$39:$C$758,СВЦЭМ!$A$39:$A$758,$A48,СВЦЭМ!$B$39:$B$758,X$47)+'СЕТ СН'!$G$9+СВЦЭМ!$D$10+'СЕТ СН'!$G$5-'СЕТ СН'!$G$17</f>
        <v>5452.1492907299998</v>
      </c>
      <c r="Y48" s="36">
        <f>SUMIFS(СВЦЭМ!$C$39:$C$758,СВЦЭМ!$A$39:$A$758,$A48,СВЦЭМ!$B$39:$B$758,Y$47)+'СЕТ СН'!$G$9+СВЦЭМ!$D$10+'СЕТ СН'!$G$5-'СЕТ СН'!$G$17</f>
        <v>5561.8832008299996</v>
      </c>
    </row>
    <row r="49" spans="1:25" ht="15.75" x14ac:dyDescent="0.2">
      <c r="A49" s="35">
        <f>A48+1</f>
        <v>45537</v>
      </c>
      <c r="B49" s="36">
        <f>SUMIFS(СВЦЭМ!$C$39:$C$758,СВЦЭМ!$A$39:$A$758,$A49,СВЦЭМ!$B$39:$B$758,B$47)+'СЕТ СН'!$G$9+СВЦЭМ!$D$10+'СЕТ СН'!$G$5-'СЕТ СН'!$G$17</f>
        <v>5632.5654341199997</v>
      </c>
      <c r="C49" s="36">
        <f>SUMIFS(СВЦЭМ!$C$39:$C$758,СВЦЭМ!$A$39:$A$758,$A49,СВЦЭМ!$B$39:$B$758,C$47)+'СЕТ СН'!$G$9+СВЦЭМ!$D$10+'СЕТ СН'!$G$5-'СЕТ СН'!$G$17</f>
        <v>5706.1955590600001</v>
      </c>
      <c r="D49" s="36">
        <f>SUMIFS(СВЦЭМ!$C$39:$C$758,СВЦЭМ!$A$39:$A$758,$A49,СВЦЭМ!$B$39:$B$758,D$47)+'СЕТ СН'!$G$9+СВЦЭМ!$D$10+'СЕТ СН'!$G$5-'СЕТ СН'!$G$17</f>
        <v>5741.0238286200001</v>
      </c>
      <c r="E49" s="36">
        <f>SUMIFS(СВЦЭМ!$C$39:$C$758,СВЦЭМ!$A$39:$A$758,$A49,СВЦЭМ!$B$39:$B$758,E$47)+'СЕТ СН'!$G$9+СВЦЭМ!$D$10+'СЕТ СН'!$G$5-'СЕТ СН'!$G$17</f>
        <v>5749.0044849000005</v>
      </c>
      <c r="F49" s="36">
        <f>SUMIFS(СВЦЭМ!$C$39:$C$758,СВЦЭМ!$A$39:$A$758,$A49,СВЦЭМ!$B$39:$B$758,F$47)+'СЕТ СН'!$G$9+СВЦЭМ!$D$10+'СЕТ СН'!$G$5-'СЕТ СН'!$G$17</f>
        <v>5769.10148063</v>
      </c>
      <c r="G49" s="36">
        <f>SUMIFS(СВЦЭМ!$C$39:$C$758,СВЦЭМ!$A$39:$A$758,$A49,СВЦЭМ!$B$39:$B$758,G$47)+'СЕТ СН'!$G$9+СВЦЭМ!$D$10+'СЕТ СН'!$G$5-'СЕТ СН'!$G$17</f>
        <v>5729.7655337699998</v>
      </c>
      <c r="H49" s="36">
        <f>SUMIFS(СВЦЭМ!$C$39:$C$758,СВЦЭМ!$A$39:$A$758,$A49,СВЦЭМ!$B$39:$B$758,H$47)+'СЕТ СН'!$G$9+СВЦЭМ!$D$10+'СЕТ СН'!$G$5-'СЕТ СН'!$G$17</f>
        <v>5703.1303256199999</v>
      </c>
      <c r="I49" s="36">
        <f>SUMIFS(СВЦЭМ!$C$39:$C$758,СВЦЭМ!$A$39:$A$758,$A49,СВЦЭМ!$B$39:$B$758,I$47)+'СЕТ СН'!$G$9+СВЦЭМ!$D$10+'СЕТ СН'!$G$5-'СЕТ СН'!$G$17</f>
        <v>5607.3529131599998</v>
      </c>
      <c r="J49" s="36">
        <f>SUMIFS(СВЦЭМ!$C$39:$C$758,СВЦЭМ!$A$39:$A$758,$A49,СВЦЭМ!$B$39:$B$758,J$47)+'СЕТ СН'!$G$9+СВЦЭМ!$D$10+'СЕТ СН'!$G$5-'СЕТ СН'!$G$17</f>
        <v>5461.7923512899997</v>
      </c>
      <c r="K49" s="36">
        <f>SUMIFS(СВЦЭМ!$C$39:$C$758,СВЦЭМ!$A$39:$A$758,$A49,СВЦЭМ!$B$39:$B$758,K$47)+'СЕТ СН'!$G$9+СВЦЭМ!$D$10+'СЕТ СН'!$G$5-'СЕТ СН'!$G$17</f>
        <v>5373.0605378800001</v>
      </c>
      <c r="L49" s="36">
        <f>SUMIFS(СВЦЭМ!$C$39:$C$758,СВЦЭМ!$A$39:$A$758,$A49,СВЦЭМ!$B$39:$B$758,L$47)+'СЕТ СН'!$G$9+СВЦЭМ!$D$10+'СЕТ СН'!$G$5-'СЕТ СН'!$G$17</f>
        <v>5360.7478935899999</v>
      </c>
      <c r="M49" s="36">
        <f>SUMIFS(СВЦЭМ!$C$39:$C$758,СВЦЭМ!$A$39:$A$758,$A49,СВЦЭМ!$B$39:$B$758,M$47)+'СЕТ СН'!$G$9+СВЦЭМ!$D$10+'СЕТ СН'!$G$5-'СЕТ СН'!$G$17</f>
        <v>5350.0254325200003</v>
      </c>
      <c r="N49" s="36">
        <f>SUMIFS(СВЦЭМ!$C$39:$C$758,СВЦЭМ!$A$39:$A$758,$A49,СВЦЭМ!$B$39:$B$758,N$47)+'СЕТ СН'!$G$9+СВЦЭМ!$D$10+'СЕТ СН'!$G$5-'СЕТ СН'!$G$17</f>
        <v>5351.3047470700003</v>
      </c>
      <c r="O49" s="36">
        <f>SUMIFS(СВЦЭМ!$C$39:$C$758,СВЦЭМ!$A$39:$A$758,$A49,СВЦЭМ!$B$39:$B$758,O$47)+'СЕТ СН'!$G$9+СВЦЭМ!$D$10+'СЕТ СН'!$G$5-'СЕТ СН'!$G$17</f>
        <v>5356.1033519000002</v>
      </c>
      <c r="P49" s="36">
        <f>SUMIFS(СВЦЭМ!$C$39:$C$758,СВЦЭМ!$A$39:$A$758,$A49,СВЦЭМ!$B$39:$B$758,P$47)+'СЕТ СН'!$G$9+СВЦЭМ!$D$10+'СЕТ СН'!$G$5-'СЕТ СН'!$G$17</f>
        <v>5346.4004975200005</v>
      </c>
      <c r="Q49" s="36">
        <f>SUMIFS(СВЦЭМ!$C$39:$C$758,СВЦЭМ!$A$39:$A$758,$A49,СВЦЭМ!$B$39:$B$758,Q$47)+'СЕТ СН'!$G$9+СВЦЭМ!$D$10+'СЕТ СН'!$G$5-'СЕТ СН'!$G$17</f>
        <v>5344.2865038999998</v>
      </c>
      <c r="R49" s="36">
        <f>SUMIFS(СВЦЭМ!$C$39:$C$758,СВЦЭМ!$A$39:$A$758,$A49,СВЦЭМ!$B$39:$B$758,R$47)+'СЕТ СН'!$G$9+СВЦЭМ!$D$10+'СЕТ СН'!$G$5-'СЕТ СН'!$G$17</f>
        <v>5352.1238205600002</v>
      </c>
      <c r="S49" s="36">
        <f>SUMIFS(СВЦЭМ!$C$39:$C$758,СВЦЭМ!$A$39:$A$758,$A49,СВЦЭМ!$B$39:$B$758,S$47)+'СЕТ СН'!$G$9+СВЦЭМ!$D$10+'СЕТ СН'!$G$5-'СЕТ СН'!$G$17</f>
        <v>5345.9754925500001</v>
      </c>
      <c r="T49" s="36">
        <f>SUMIFS(СВЦЭМ!$C$39:$C$758,СВЦЭМ!$A$39:$A$758,$A49,СВЦЭМ!$B$39:$B$758,T$47)+'СЕТ СН'!$G$9+СВЦЭМ!$D$10+'СЕТ СН'!$G$5-'СЕТ СН'!$G$17</f>
        <v>5335.2722945100004</v>
      </c>
      <c r="U49" s="36">
        <f>SUMIFS(СВЦЭМ!$C$39:$C$758,СВЦЭМ!$A$39:$A$758,$A49,СВЦЭМ!$B$39:$B$758,U$47)+'СЕТ СН'!$G$9+СВЦЭМ!$D$10+'СЕТ СН'!$G$5-'СЕТ СН'!$G$17</f>
        <v>5339.0808372600004</v>
      </c>
      <c r="V49" s="36">
        <f>SUMIFS(СВЦЭМ!$C$39:$C$758,СВЦЭМ!$A$39:$A$758,$A49,СВЦЭМ!$B$39:$B$758,V$47)+'СЕТ СН'!$G$9+СВЦЭМ!$D$10+'СЕТ СН'!$G$5-'СЕТ СН'!$G$17</f>
        <v>5324.5860008399995</v>
      </c>
      <c r="W49" s="36">
        <f>SUMIFS(СВЦЭМ!$C$39:$C$758,СВЦЭМ!$A$39:$A$758,$A49,СВЦЭМ!$B$39:$B$758,W$47)+'СЕТ СН'!$G$9+СВЦЭМ!$D$10+'СЕТ СН'!$G$5-'СЕТ СН'!$G$17</f>
        <v>5342.5831556200001</v>
      </c>
      <c r="X49" s="36">
        <f>SUMIFS(СВЦЭМ!$C$39:$C$758,СВЦЭМ!$A$39:$A$758,$A49,СВЦЭМ!$B$39:$B$758,X$47)+'СЕТ СН'!$G$9+СВЦЭМ!$D$10+'СЕТ СН'!$G$5-'СЕТ СН'!$G$17</f>
        <v>5419.2953892900005</v>
      </c>
      <c r="Y49" s="36">
        <f>SUMIFS(СВЦЭМ!$C$39:$C$758,СВЦЭМ!$A$39:$A$758,$A49,СВЦЭМ!$B$39:$B$758,Y$47)+'СЕТ СН'!$G$9+СВЦЭМ!$D$10+'СЕТ СН'!$G$5-'СЕТ СН'!$G$17</f>
        <v>5496.9689764200002</v>
      </c>
    </row>
    <row r="50" spans="1:25" ht="15.75" x14ac:dyDescent="0.2">
      <c r="A50" s="35">
        <f t="shared" ref="A50:A77" si="1">A49+1</f>
        <v>45538</v>
      </c>
      <c r="B50" s="36">
        <f>SUMIFS(СВЦЭМ!$C$39:$C$758,СВЦЭМ!$A$39:$A$758,$A50,СВЦЭМ!$B$39:$B$758,B$47)+'СЕТ СН'!$G$9+СВЦЭМ!$D$10+'СЕТ СН'!$G$5-'СЕТ СН'!$G$17</f>
        <v>5603.82822502</v>
      </c>
      <c r="C50" s="36">
        <f>SUMIFS(СВЦЭМ!$C$39:$C$758,СВЦЭМ!$A$39:$A$758,$A50,СВЦЭМ!$B$39:$B$758,C$47)+'СЕТ СН'!$G$9+СВЦЭМ!$D$10+'СЕТ СН'!$G$5-'СЕТ СН'!$G$17</f>
        <v>5693.27426844</v>
      </c>
      <c r="D50" s="36">
        <f>SUMIFS(СВЦЭМ!$C$39:$C$758,СВЦЭМ!$A$39:$A$758,$A50,СВЦЭМ!$B$39:$B$758,D$47)+'СЕТ СН'!$G$9+СВЦЭМ!$D$10+'СЕТ СН'!$G$5-'СЕТ СН'!$G$17</f>
        <v>5774.1819397500003</v>
      </c>
      <c r="E50" s="36">
        <f>SUMIFS(СВЦЭМ!$C$39:$C$758,СВЦЭМ!$A$39:$A$758,$A50,СВЦЭМ!$B$39:$B$758,E$47)+'СЕТ СН'!$G$9+СВЦЭМ!$D$10+'СЕТ СН'!$G$5-'СЕТ СН'!$G$17</f>
        <v>5803.0149368000002</v>
      </c>
      <c r="F50" s="36">
        <f>SUMIFS(СВЦЭМ!$C$39:$C$758,СВЦЭМ!$A$39:$A$758,$A50,СВЦЭМ!$B$39:$B$758,F$47)+'СЕТ СН'!$G$9+СВЦЭМ!$D$10+'СЕТ СН'!$G$5-'СЕТ СН'!$G$17</f>
        <v>5822.7572781300005</v>
      </c>
      <c r="G50" s="36">
        <f>SUMIFS(СВЦЭМ!$C$39:$C$758,СВЦЭМ!$A$39:$A$758,$A50,СВЦЭМ!$B$39:$B$758,G$47)+'СЕТ СН'!$G$9+СВЦЭМ!$D$10+'СЕТ СН'!$G$5-'СЕТ СН'!$G$17</f>
        <v>5836.1179030900003</v>
      </c>
      <c r="H50" s="36">
        <f>SUMIFS(СВЦЭМ!$C$39:$C$758,СВЦЭМ!$A$39:$A$758,$A50,СВЦЭМ!$B$39:$B$758,H$47)+'СЕТ СН'!$G$9+СВЦЭМ!$D$10+'СЕТ СН'!$G$5-'СЕТ СН'!$G$17</f>
        <v>5830.9177045200004</v>
      </c>
      <c r="I50" s="36">
        <f>SUMIFS(СВЦЭМ!$C$39:$C$758,СВЦЭМ!$A$39:$A$758,$A50,СВЦЭМ!$B$39:$B$758,I$47)+'СЕТ СН'!$G$9+СВЦЭМ!$D$10+'СЕТ СН'!$G$5-'СЕТ СН'!$G$17</f>
        <v>5744.6720017899997</v>
      </c>
      <c r="J50" s="36">
        <f>SUMIFS(СВЦЭМ!$C$39:$C$758,СВЦЭМ!$A$39:$A$758,$A50,СВЦЭМ!$B$39:$B$758,J$47)+'СЕТ СН'!$G$9+СВЦЭМ!$D$10+'СЕТ СН'!$G$5-'СЕТ СН'!$G$17</f>
        <v>5659.4248982299996</v>
      </c>
      <c r="K50" s="36">
        <f>SUMIFS(СВЦЭМ!$C$39:$C$758,СВЦЭМ!$A$39:$A$758,$A50,СВЦЭМ!$B$39:$B$758,K$47)+'СЕТ СН'!$G$9+СВЦЭМ!$D$10+'СЕТ СН'!$G$5-'СЕТ СН'!$G$17</f>
        <v>5567.5132678500004</v>
      </c>
      <c r="L50" s="36">
        <f>SUMIFS(СВЦЭМ!$C$39:$C$758,СВЦЭМ!$A$39:$A$758,$A50,СВЦЭМ!$B$39:$B$758,L$47)+'СЕТ СН'!$G$9+СВЦЭМ!$D$10+'СЕТ СН'!$G$5-'СЕТ СН'!$G$17</f>
        <v>5537.9813405000004</v>
      </c>
      <c r="M50" s="36">
        <f>SUMIFS(СВЦЭМ!$C$39:$C$758,СВЦЭМ!$A$39:$A$758,$A50,СВЦЭМ!$B$39:$B$758,M$47)+'СЕТ СН'!$G$9+СВЦЭМ!$D$10+'СЕТ СН'!$G$5-'СЕТ СН'!$G$17</f>
        <v>5518.7069103200001</v>
      </c>
      <c r="N50" s="36">
        <f>SUMIFS(СВЦЭМ!$C$39:$C$758,СВЦЭМ!$A$39:$A$758,$A50,СВЦЭМ!$B$39:$B$758,N$47)+'СЕТ СН'!$G$9+СВЦЭМ!$D$10+'СЕТ СН'!$G$5-'СЕТ СН'!$G$17</f>
        <v>5497.5299381799996</v>
      </c>
      <c r="O50" s="36">
        <f>SUMIFS(СВЦЭМ!$C$39:$C$758,СВЦЭМ!$A$39:$A$758,$A50,СВЦЭМ!$B$39:$B$758,O$47)+'СЕТ СН'!$G$9+СВЦЭМ!$D$10+'СЕТ СН'!$G$5-'СЕТ СН'!$G$17</f>
        <v>5477.9701959800004</v>
      </c>
      <c r="P50" s="36">
        <f>SUMIFS(СВЦЭМ!$C$39:$C$758,СВЦЭМ!$A$39:$A$758,$A50,СВЦЭМ!$B$39:$B$758,P$47)+'СЕТ СН'!$G$9+СВЦЭМ!$D$10+'СЕТ СН'!$G$5-'СЕТ СН'!$G$17</f>
        <v>5477.1468731100003</v>
      </c>
      <c r="Q50" s="36">
        <f>SUMIFS(СВЦЭМ!$C$39:$C$758,СВЦЭМ!$A$39:$A$758,$A50,СВЦЭМ!$B$39:$B$758,Q$47)+'СЕТ СН'!$G$9+СВЦЭМ!$D$10+'СЕТ СН'!$G$5-'СЕТ СН'!$G$17</f>
        <v>5480.4686019999999</v>
      </c>
      <c r="R50" s="36">
        <f>SUMIFS(СВЦЭМ!$C$39:$C$758,СВЦЭМ!$A$39:$A$758,$A50,СВЦЭМ!$B$39:$B$758,R$47)+'СЕТ СН'!$G$9+СВЦЭМ!$D$10+'СЕТ СН'!$G$5-'СЕТ СН'!$G$17</f>
        <v>5493.0528003099998</v>
      </c>
      <c r="S50" s="36">
        <f>SUMIFS(СВЦЭМ!$C$39:$C$758,СВЦЭМ!$A$39:$A$758,$A50,СВЦЭМ!$B$39:$B$758,S$47)+'СЕТ СН'!$G$9+СВЦЭМ!$D$10+'СЕТ СН'!$G$5-'СЕТ СН'!$G$17</f>
        <v>5485.0708008500005</v>
      </c>
      <c r="T50" s="36">
        <f>SUMIFS(СВЦЭМ!$C$39:$C$758,СВЦЭМ!$A$39:$A$758,$A50,СВЦЭМ!$B$39:$B$758,T$47)+'СЕТ СН'!$G$9+СВЦЭМ!$D$10+'СЕТ СН'!$G$5-'СЕТ СН'!$G$17</f>
        <v>5483.1728399499998</v>
      </c>
      <c r="U50" s="36">
        <f>SUMIFS(СВЦЭМ!$C$39:$C$758,СВЦЭМ!$A$39:$A$758,$A50,СВЦЭМ!$B$39:$B$758,U$47)+'СЕТ СН'!$G$9+СВЦЭМ!$D$10+'СЕТ СН'!$G$5-'СЕТ СН'!$G$17</f>
        <v>5507.1719620599997</v>
      </c>
      <c r="V50" s="36">
        <f>SUMIFS(СВЦЭМ!$C$39:$C$758,СВЦЭМ!$A$39:$A$758,$A50,СВЦЭМ!$B$39:$B$758,V$47)+'СЕТ СН'!$G$9+СВЦЭМ!$D$10+'СЕТ СН'!$G$5-'СЕТ СН'!$G$17</f>
        <v>5520.2768275600001</v>
      </c>
      <c r="W50" s="36">
        <f>SUMIFS(СВЦЭМ!$C$39:$C$758,СВЦЭМ!$A$39:$A$758,$A50,СВЦЭМ!$B$39:$B$758,W$47)+'СЕТ СН'!$G$9+СВЦЭМ!$D$10+'СЕТ СН'!$G$5-'СЕТ СН'!$G$17</f>
        <v>5522.6632082899996</v>
      </c>
      <c r="X50" s="36">
        <f>SUMIFS(СВЦЭМ!$C$39:$C$758,СВЦЭМ!$A$39:$A$758,$A50,СВЦЭМ!$B$39:$B$758,X$47)+'СЕТ СН'!$G$9+СВЦЭМ!$D$10+'СЕТ СН'!$G$5-'СЕТ СН'!$G$17</f>
        <v>5606.3690908400004</v>
      </c>
      <c r="Y50" s="36">
        <f>SUMIFS(СВЦЭМ!$C$39:$C$758,СВЦЭМ!$A$39:$A$758,$A50,СВЦЭМ!$B$39:$B$758,Y$47)+'СЕТ СН'!$G$9+СВЦЭМ!$D$10+'СЕТ СН'!$G$5-'СЕТ СН'!$G$17</f>
        <v>5692.6444604899998</v>
      </c>
    </row>
    <row r="51" spans="1:25" ht="15.75" x14ac:dyDescent="0.2">
      <c r="A51" s="35">
        <f t="shared" si="1"/>
        <v>45539</v>
      </c>
      <c r="B51" s="36">
        <f>SUMIFS(СВЦЭМ!$C$39:$C$758,СВЦЭМ!$A$39:$A$758,$A51,СВЦЭМ!$B$39:$B$758,B$47)+'СЕТ СН'!$G$9+СВЦЭМ!$D$10+'СЕТ СН'!$G$5-'СЕТ СН'!$G$17</f>
        <v>5635.9587172700003</v>
      </c>
      <c r="C51" s="36">
        <f>SUMIFS(СВЦЭМ!$C$39:$C$758,СВЦЭМ!$A$39:$A$758,$A51,СВЦЭМ!$B$39:$B$758,C$47)+'СЕТ СН'!$G$9+СВЦЭМ!$D$10+'СЕТ СН'!$G$5-'СЕТ СН'!$G$17</f>
        <v>5777.77360357</v>
      </c>
      <c r="D51" s="36">
        <f>SUMIFS(СВЦЭМ!$C$39:$C$758,СВЦЭМ!$A$39:$A$758,$A51,СВЦЭМ!$B$39:$B$758,D$47)+'СЕТ СН'!$G$9+СВЦЭМ!$D$10+'СЕТ СН'!$G$5-'СЕТ СН'!$G$17</f>
        <v>5802.6774512399998</v>
      </c>
      <c r="E51" s="36">
        <f>SUMIFS(СВЦЭМ!$C$39:$C$758,СВЦЭМ!$A$39:$A$758,$A51,СВЦЭМ!$B$39:$B$758,E$47)+'СЕТ СН'!$G$9+СВЦЭМ!$D$10+'СЕТ СН'!$G$5-'СЕТ СН'!$G$17</f>
        <v>5786.3144446300003</v>
      </c>
      <c r="F51" s="36">
        <f>SUMIFS(СВЦЭМ!$C$39:$C$758,СВЦЭМ!$A$39:$A$758,$A51,СВЦЭМ!$B$39:$B$758,F$47)+'СЕТ СН'!$G$9+СВЦЭМ!$D$10+'СЕТ СН'!$G$5-'СЕТ СН'!$G$17</f>
        <v>5780.7088894200006</v>
      </c>
      <c r="G51" s="36">
        <f>SUMIFS(СВЦЭМ!$C$39:$C$758,СВЦЭМ!$A$39:$A$758,$A51,СВЦЭМ!$B$39:$B$758,G$47)+'СЕТ СН'!$G$9+СВЦЭМ!$D$10+'СЕТ СН'!$G$5-'СЕТ СН'!$G$17</f>
        <v>5800.2098602799997</v>
      </c>
      <c r="H51" s="36">
        <f>SUMIFS(СВЦЭМ!$C$39:$C$758,СВЦЭМ!$A$39:$A$758,$A51,СВЦЭМ!$B$39:$B$758,H$47)+'СЕТ СН'!$G$9+СВЦЭМ!$D$10+'СЕТ СН'!$G$5-'СЕТ СН'!$G$17</f>
        <v>5817.6538223799998</v>
      </c>
      <c r="I51" s="36">
        <f>SUMIFS(СВЦЭМ!$C$39:$C$758,СВЦЭМ!$A$39:$A$758,$A51,СВЦЭМ!$B$39:$B$758,I$47)+'СЕТ СН'!$G$9+СВЦЭМ!$D$10+'СЕТ СН'!$G$5-'СЕТ СН'!$G$17</f>
        <v>5677.4711254600006</v>
      </c>
      <c r="J51" s="36">
        <f>SUMIFS(СВЦЭМ!$C$39:$C$758,СВЦЭМ!$A$39:$A$758,$A51,СВЦЭМ!$B$39:$B$758,J$47)+'СЕТ СН'!$G$9+СВЦЭМ!$D$10+'СЕТ СН'!$G$5-'СЕТ СН'!$G$17</f>
        <v>5556.4587662499998</v>
      </c>
      <c r="K51" s="36">
        <f>SUMIFS(СВЦЭМ!$C$39:$C$758,СВЦЭМ!$A$39:$A$758,$A51,СВЦЭМ!$B$39:$B$758,K$47)+'СЕТ СН'!$G$9+СВЦЭМ!$D$10+'СЕТ СН'!$G$5-'СЕТ СН'!$G$17</f>
        <v>5461.5686359000001</v>
      </c>
      <c r="L51" s="36">
        <f>SUMIFS(СВЦЭМ!$C$39:$C$758,СВЦЭМ!$A$39:$A$758,$A51,СВЦЭМ!$B$39:$B$758,L$47)+'СЕТ СН'!$G$9+СВЦЭМ!$D$10+'СЕТ СН'!$G$5-'СЕТ СН'!$G$17</f>
        <v>5472.5370987699998</v>
      </c>
      <c r="M51" s="36">
        <f>SUMIFS(СВЦЭМ!$C$39:$C$758,СВЦЭМ!$A$39:$A$758,$A51,СВЦЭМ!$B$39:$B$758,M$47)+'СЕТ СН'!$G$9+СВЦЭМ!$D$10+'СЕТ СН'!$G$5-'СЕТ СН'!$G$17</f>
        <v>5475.69142766</v>
      </c>
      <c r="N51" s="36">
        <f>SUMIFS(СВЦЭМ!$C$39:$C$758,СВЦЭМ!$A$39:$A$758,$A51,СВЦЭМ!$B$39:$B$758,N$47)+'СЕТ СН'!$G$9+СВЦЭМ!$D$10+'СЕТ СН'!$G$5-'СЕТ СН'!$G$17</f>
        <v>5468.5268574800002</v>
      </c>
      <c r="O51" s="36">
        <f>SUMIFS(СВЦЭМ!$C$39:$C$758,СВЦЭМ!$A$39:$A$758,$A51,СВЦЭМ!$B$39:$B$758,O$47)+'СЕТ СН'!$G$9+СВЦЭМ!$D$10+'СЕТ СН'!$G$5-'СЕТ СН'!$G$17</f>
        <v>5447.9045140199996</v>
      </c>
      <c r="P51" s="36">
        <f>SUMIFS(СВЦЭМ!$C$39:$C$758,СВЦЭМ!$A$39:$A$758,$A51,СВЦЭМ!$B$39:$B$758,P$47)+'СЕТ СН'!$G$9+СВЦЭМ!$D$10+'СЕТ СН'!$G$5-'СЕТ СН'!$G$17</f>
        <v>5453.6611859300001</v>
      </c>
      <c r="Q51" s="36">
        <f>SUMIFS(СВЦЭМ!$C$39:$C$758,СВЦЭМ!$A$39:$A$758,$A51,СВЦЭМ!$B$39:$B$758,Q$47)+'СЕТ СН'!$G$9+СВЦЭМ!$D$10+'СЕТ СН'!$G$5-'СЕТ СН'!$G$17</f>
        <v>5457.1850780000004</v>
      </c>
      <c r="R51" s="36">
        <f>SUMIFS(СВЦЭМ!$C$39:$C$758,СВЦЭМ!$A$39:$A$758,$A51,СВЦЭМ!$B$39:$B$758,R$47)+'СЕТ СН'!$G$9+СВЦЭМ!$D$10+'СЕТ СН'!$G$5-'СЕТ СН'!$G$17</f>
        <v>5468.2227926200003</v>
      </c>
      <c r="S51" s="36">
        <f>SUMIFS(СВЦЭМ!$C$39:$C$758,СВЦЭМ!$A$39:$A$758,$A51,СВЦЭМ!$B$39:$B$758,S$47)+'СЕТ СН'!$G$9+СВЦЭМ!$D$10+'СЕТ СН'!$G$5-'СЕТ СН'!$G$17</f>
        <v>5448.1342325100004</v>
      </c>
      <c r="T51" s="36">
        <f>SUMIFS(СВЦЭМ!$C$39:$C$758,СВЦЭМ!$A$39:$A$758,$A51,СВЦЭМ!$B$39:$B$758,T$47)+'СЕТ СН'!$G$9+СВЦЭМ!$D$10+'СЕТ СН'!$G$5-'СЕТ СН'!$G$17</f>
        <v>5443.8432657600006</v>
      </c>
      <c r="U51" s="36">
        <f>SUMIFS(СВЦЭМ!$C$39:$C$758,СВЦЭМ!$A$39:$A$758,$A51,СВЦЭМ!$B$39:$B$758,U$47)+'СЕТ СН'!$G$9+СВЦЭМ!$D$10+'СЕТ СН'!$G$5-'СЕТ СН'!$G$17</f>
        <v>5445.9842581900002</v>
      </c>
      <c r="V51" s="36">
        <f>SUMIFS(СВЦЭМ!$C$39:$C$758,СВЦЭМ!$A$39:$A$758,$A51,СВЦЭМ!$B$39:$B$758,V$47)+'СЕТ СН'!$G$9+СВЦЭМ!$D$10+'СЕТ СН'!$G$5-'СЕТ СН'!$G$17</f>
        <v>5442.44688305</v>
      </c>
      <c r="W51" s="36">
        <f>SUMIFS(СВЦЭМ!$C$39:$C$758,СВЦЭМ!$A$39:$A$758,$A51,СВЦЭМ!$B$39:$B$758,W$47)+'СЕТ СН'!$G$9+СВЦЭМ!$D$10+'СЕТ СН'!$G$5-'СЕТ СН'!$G$17</f>
        <v>5439.0223262</v>
      </c>
      <c r="X51" s="36">
        <f>SUMIFS(СВЦЭМ!$C$39:$C$758,СВЦЭМ!$A$39:$A$758,$A51,СВЦЭМ!$B$39:$B$758,X$47)+'СЕТ СН'!$G$9+СВЦЭМ!$D$10+'СЕТ СН'!$G$5-'СЕТ СН'!$G$17</f>
        <v>5521.4361062600001</v>
      </c>
      <c r="Y51" s="36">
        <f>SUMIFS(СВЦЭМ!$C$39:$C$758,СВЦЭМ!$A$39:$A$758,$A51,СВЦЭМ!$B$39:$B$758,Y$47)+'СЕТ СН'!$G$9+СВЦЭМ!$D$10+'СЕТ СН'!$G$5-'СЕТ СН'!$G$17</f>
        <v>5607.5495535299997</v>
      </c>
    </row>
    <row r="52" spans="1:25" ht="15.75" x14ac:dyDescent="0.2">
      <c r="A52" s="35">
        <f t="shared" si="1"/>
        <v>45540</v>
      </c>
      <c r="B52" s="36">
        <f>SUMIFS(СВЦЭМ!$C$39:$C$758,СВЦЭМ!$A$39:$A$758,$A52,СВЦЭМ!$B$39:$B$758,B$47)+'СЕТ СН'!$G$9+СВЦЭМ!$D$10+'СЕТ СН'!$G$5-'СЕТ СН'!$G$17</f>
        <v>5663.77177639</v>
      </c>
      <c r="C52" s="36">
        <f>SUMIFS(СВЦЭМ!$C$39:$C$758,СВЦЭМ!$A$39:$A$758,$A52,СВЦЭМ!$B$39:$B$758,C$47)+'СЕТ СН'!$G$9+СВЦЭМ!$D$10+'СЕТ СН'!$G$5-'СЕТ СН'!$G$17</f>
        <v>5662.5606494100002</v>
      </c>
      <c r="D52" s="36">
        <f>SUMIFS(СВЦЭМ!$C$39:$C$758,СВЦЭМ!$A$39:$A$758,$A52,СВЦЭМ!$B$39:$B$758,D$47)+'СЕТ СН'!$G$9+СВЦЭМ!$D$10+'СЕТ СН'!$G$5-'СЕТ СН'!$G$17</f>
        <v>5684.5424911</v>
      </c>
      <c r="E52" s="36">
        <f>SUMIFS(СВЦЭМ!$C$39:$C$758,СВЦЭМ!$A$39:$A$758,$A52,СВЦЭМ!$B$39:$B$758,E$47)+'СЕТ СН'!$G$9+СВЦЭМ!$D$10+'СЕТ СН'!$G$5-'СЕТ СН'!$G$17</f>
        <v>5676.8981174199998</v>
      </c>
      <c r="F52" s="36">
        <f>SUMIFS(СВЦЭМ!$C$39:$C$758,СВЦЭМ!$A$39:$A$758,$A52,СВЦЭМ!$B$39:$B$758,F$47)+'СЕТ СН'!$G$9+СВЦЭМ!$D$10+'СЕТ СН'!$G$5-'СЕТ СН'!$G$17</f>
        <v>5673.9445175299998</v>
      </c>
      <c r="G52" s="36">
        <f>SUMIFS(СВЦЭМ!$C$39:$C$758,СВЦЭМ!$A$39:$A$758,$A52,СВЦЭМ!$B$39:$B$758,G$47)+'СЕТ СН'!$G$9+СВЦЭМ!$D$10+'СЕТ СН'!$G$5-'СЕТ СН'!$G$17</f>
        <v>5688.0403626699999</v>
      </c>
      <c r="H52" s="36">
        <f>SUMIFS(СВЦЭМ!$C$39:$C$758,СВЦЭМ!$A$39:$A$758,$A52,СВЦЭМ!$B$39:$B$758,H$47)+'СЕТ СН'!$G$9+СВЦЭМ!$D$10+'СЕТ СН'!$G$5-'СЕТ СН'!$G$17</f>
        <v>5574.0482549400003</v>
      </c>
      <c r="I52" s="36">
        <f>SUMIFS(СВЦЭМ!$C$39:$C$758,СВЦЭМ!$A$39:$A$758,$A52,СВЦЭМ!$B$39:$B$758,I$47)+'СЕТ СН'!$G$9+СВЦЭМ!$D$10+'СЕТ СН'!$G$5-'СЕТ СН'!$G$17</f>
        <v>5598.5509939499998</v>
      </c>
      <c r="J52" s="36">
        <f>SUMIFS(СВЦЭМ!$C$39:$C$758,СВЦЭМ!$A$39:$A$758,$A52,СВЦЭМ!$B$39:$B$758,J$47)+'СЕТ СН'!$G$9+СВЦЭМ!$D$10+'СЕТ СН'!$G$5-'СЕТ СН'!$G$17</f>
        <v>5422.3689628000002</v>
      </c>
      <c r="K52" s="36">
        <f>SUMIFS(СВЦЭМ!$C$39:$C$758,СВЦЭМ!$A$39:$A$758,$A52,СВЦЭМ!$B$39:$B$758,K$47)+'СЕТ СН'!$G$9+СВЦЭМ!$D$10+'СЕТ СН'!$G$5-'СЕТ СН'!$G$17</f>
        <v>5467.6536999399996</v>
      </c>
      <c r="L52" s="36">
        <f>SUMIFS(СВЦЭМ!$C$39:$C$758,СВЦЭМ!$A$39:$A$758,$A52,СВЦЭМ!$B$39:$B$758,L$47)+'СЕТ СН'!$G$9+СВЦЭМ!$D$10+'СЕТ СН'!$G$5-'СЕТ СН'!$G$17</f>
        <v>5458.2103206299998</v>
      </c>
      <c r="M52" s="36">
        <f>SUMIFS(СВЦЭМ!$C$39:$C$758,СВЦЭМ!$A$39:$A$758,$A52,СВЦЭМ!$B$39:$B$758,M$47)+'СЕТ СН'!$G$9+СВЦЭМ!$D$10+'СЕТ СН'!$G$5-'СЕТ СН'!$G$17</f>
        <v>5501.6505850100002</v>
      </c>
      <c r="N52" s="36">
        <f>SUMIFS(СВЦЭМ!$C$39:$C$758,СВЦЭМ!$A$39:$A$758,$A52,СВЦЭМ!$B$39:$B$758,N$47)+'СЕТ СН'!$G$9+СВЦЭМ!$D$10+'СЕТ СН'!$G$5-'СЕТ СН'!$G$17</f>
        <v>5500.7882445899995</v>
      </c>
      <c r="O52" s="36">
        <f>SUMIFS(СВЦЭМ!$C$39:$C$758,СВЦЭМ!$A$39:$A$758,$A52,СВЦЭМ!$B$39:$B$758,O$47)+'СЕТ СН'!$G$9+СВЦЭМ!$D$10+'СЕТ СН'!$G$5-'СЕТ СН'!$G$17</f>
        <v>5503.8877340099998</v>
      </c>
      <c r="P52" s="36">
        <f>SUMIFS(СВЦЭМ!$C$39:$C$758,СВЦЭМ!$A$39:$A$758,$A52,СВЦЭМ!$B$39:$B$758,P$47)+'СЕТ СН'!$G$9+СВЦЭМ!$D$10+'СЕТ СН'!$G$5-'СЕТ СН'!$G$17</f>
        <v>5496.3100978500006</v>
      </c>
      <c r="Q52" s="36">
        <f>SUMIFS(СВЦЭМ!$C$39:$C$758,СВЦЭМ!$A$39:$A$758,$A52,СВЦЭМ!$B$39:$B$758,Q$47)+'СЕТ СН'!$G$9+СВЦЭМ!$D$10+'СЕТ СН'!$G$5-'СЕТ СН'!$G$17</f>
        <v>5491.7868636900002</v>
      </c>
      <c r="R52" s="36">
        <f>SUMIFS(СВЦЭМ!$C$39:$C$758,СВЦЭМ!$A$39:$A$758,$A52,СВЦЭМ!$B$39:$B$758,R$47)+'СЕТ СН'!$G$9+СВЦЭМ!$D$10+'СЕТ СН'!$G$5-'СЕТ СН'!$G$17</f>
        <v>5502.9556597000001</v>
      </c>
      <c r="S52" s="36">
        <f>SUMIFS(СВЦЭМ!$C$39:$C$758,СВЦЭМ!$A$39:$A$758,$A52,СВЦЭМ!$B$39:$B$758,S$47)+'СЕТ СН'!$G$9+СВЦЭМ!$D$10+'СЕТ СН'!$G$5-'СЕТ СН'!$G$17</f>
        <v>5494.3346406999999</v>
      </c>
      <c r="T52" s="36">
        <f>SUMIFS(СВЦЭМ!$C$39:$C$758,СВЦЭМ!$A$39:$A$758,$A52,СВЦЭМ!$B$39:$B$758,T$47)+'СЕТ СН'!$G$9+СВЦЭМ!$D$10+'СЕТ СН'!$G$5-'СЕТ СН'!$G$17</f>
        <v>5486.90803065</v>
      </c>
      <c r="U52" s="36">
        <f>SUMIFS(СВЦЭМ!$C$39:$C$758,СВЦЭМ!$A$39:$A$758,$A52,СВЦЭМ!$B$39:$B$758,U$47)+'СЕТ СН'!$G$9+СВЦЭМ!$D$10+'СЕТ СН'!$G$5-'СЕТ СН'!$G$17</f>
        <v>5464.4463081900003</v>
      </c>
      <c r="V52" s="36">
        <f>SUMIFS(СВЦЭМ!$C$39:$C$758,СВЦЭМ!$A$39:$A$758,$A52,СВЦЭМ!$B$39:$B$758,V$47)+'СЕТ СН'!$G$9+СВЦЭМ!$D$10+'СЕТ СН'!$G$5-'СЕТ СН'!$G$17</f>
        <v>5458.53124088</v>
      </c>
      <c r="W52" s="36">
        <f>SUMIFS(СВЦЭМ!$C$39:$C$758,СВЦЭМ!$A$39:$A$758,$A52,СВЦЭМ!$B$39:$B$758,W$47)+'СЕТ СН'!$G$9+СВЦЭМ!$D$10+'СЕТ СН'!$G$5-'СЕТ СН'!$G$17</f>
        <v>5465.1101951299997</v>
      </c>
      <c r="X52" s="36">
        <f>SUMIFS(СВЦЭМ!$C$39:$C$758,СВЦЭМ!$A$39:$A$758,$A52,СВЦЭМ!$B$39:$B$758,X$47)+'СЕТ СН'!$G$9+СВЦЭМ!$D$10+'СЕТ СН'!$G$5-'СЕТ СН'!$G$17</f>
        <v>5541.4131443000006</v>
      </c>
      <c r="Y52" s="36">
        <f>SUMIFS(СВЦЭМ!$C$39:$C$758,СВЦЭМ!$A$39:$A$758,$A52,СВЦЭМ!$B$39:$B$758,Y$47)+'СЕТ СН'!$G$9+СВЦЭМ!$D$10+'СЕТ СН'!$G$5-'СЕТ СН'!$G$17</f>
        <v>5647.68287667</v>
      </c>
    </row>
    <row r="53" spans="1:25" ht="15.75" x14ac:dyDescent="0.2">
      <c r="A53" s="35">
        <f t="shared" si="1"/>
        <v>45541</v>
      </c>
      <c r="B53" s="36">
        <f>SUMIFS(СВЦЭМ!$C$39:$C$758,СВЦЭМ!$A$39:$A$758,$A53,СВЦЭМ!$B$39:$B$758,B$47)+'СЕТ СН'!$G$9+СВЦЭМ!$D$10+'СЕТ СН'!$G$5-'СЕТ СН'!$G$17</f>
        <v>5681.1444674699997</v>
      </c>
      <c r="C53" s="36">
        <f>SUMIFS(СВЦЭМ!$C$39:$C$758,СВЦЭМ!$A$39:$A$758,$A53,СВЦЭМ!$B$39:$B$758,C$47)+'СЕТ СН'!$G$9+СВЦЭМ!$D$10+'СЕТ СН'!$G$5-'СЕТ СН'!$G$17</f>
        <v>5730.6330242900003</v>
      </c>
      <c r="D53" s="36">
        <f>SUMIFS(СВЦЭМ!$C$39:$C$758,СВЦЭМ!$A$39:$A$758,$A53,СВЦЭМ!$B$39:$B$758,D$47)+'СЕТ СН'!$G$9+СВЦЭМ!$D$10+'СЕТ СН'!$G$5-'СЕТ СН'!$G$17</f>
        <v>5818.51565613</v>
      </c>
      <c r="E53" s="36">
        <f>SUMIFS(СВЦЭМ!$C$39:$C$758,СВЦЭМ!$A$39:$A$758,$A53,СВЦЭМ!$B$39:$B$758,E$47)+'СЕТ СН'!$G$9+СВЦЭМ!$D$10+'СЕТ СН'!$G$5-'СЕТ СН'!$G$17</f>
        <v>5815.9585755200005</v>
      </c>
      <c r="F53" s="36">
        <f>SUMIFS(СВЦЭМ!$C$39:$C$758,СВЦЭМ!$A$39:$A$758,$A53,СВЦЭМ!$B$39:$B$758,F$47)+'СЕТ СН'!$G$9+СВЦЭМ!$D$10+'СЕТ СН'!$G$5-'СЕТ СН'!$G$17</f>
        <v>5811.2217490399998</v>
      </c>
      <c r="G53" s="36">
        <f>SUMIFS(СВЦЭМ!$C$39:$C$758,СВЦЭМ!$A$39:$A$758,$A53,СВЦЭМ!$B$39:$B$758,G$47)+'СЕТ СН'!$G$9+СВЦЭМ!$D$10+'СЕТ СН'!$G$5-'СЕТ СН'!$G$17</f>
        <v>5808.5661199200003</v>
      </c>
      <c r="H53" s="36">
        <f>SUMIFS(СВЦЭМ!$C$39:$C$758,СВЦЭМ!$A$39:$A$758,$A53,СВЦЭМ!$B$39:$B$758,H$47)+'СЕТ СН'!$G$9+СВЦЭМ!$D$10+'СЕТ СН'!$G$5-'СЕТ СН'!$G$17</f>
        <v>5756.8696822800002</v>
      </c>
      <c r="I53" s="36">
        <f>SUMIFS(СВЦЭМ!$C$39:$C$758,СВЦЭМ!$A$39:$A$758,$A53,СВЦЭМ!$B$39:$B$758,I$47)+'СЕТ СН'!$G$9+СВЦЭМ!$D$10+'СЕТ СН'!$G$5-'СЕТ СН'!$G$17</f>
        <v>5638.6064361500003</v>
      </c>
      <c r="J53" s="36">
        <f>SUMIFS(СВЦЭМ!$C$39:$C$758,СВЦЭМ!$A$39:$A$758,$A53,СВЦЭМ!$B$39:$B$758,J$47)+'СЕТ СН'!$G$9+СВЦЭМ!$D$10+'СЕТ СН'!$G$5-'СЕТ СН'!$G$17</f>
        <v>5535.6110937600006</v>
      </c>
      <c r="K53" s="36">
        <f>SUMIFS(СВЦЭМ!$C$39:$C$758,СВЦЭМ!$A$39:$A$758,$A53,СВЦЭМ!$B$39:$B$758,K$47)+'СЕТ СН'!$G$9+СВЦЭМ!$D$10+'СЕТ СН'!$G$5-'СЕТ СН'!$G$17</f>
        <v>5484.2199747300001</v>
      </c>
      <c r="L53" s="36">
        <f>SUMIFS(СВЦЭМ!$C$39:$C$758,СВЦЭМ!$A$39:$A$758,$A53,СВЦЭМ!$B$39:$B$758,L$47)+'СЕТ СН'!$G$9+СВЦЭМ!$D$10+'СЕТ СН'!$G$5-'СЕТ СН'!$G$17</f>
        <v>5476.7674565300003</v>
      </c>
      <c r="M53" s="36">
        <f>SUMIFS(СВЦЭМ!$C$39:$C$758,СВЦЭМ!$A$39:$A$758,$A53,СВЦЭМ!$B$39:$B$758,M$47)+'СЕТ СН'!$G$9+СВЦЭМ!$D$10+'СЕТ СН'!$G$5-'СЕТ СН'!$G$17</f>
        <v>5456.2066773099996</v>
      </c>
      <c r="N53" s="36">
        <f>SUMIFS(СВЦЭМ!$C$39:$C$758,СВЦЭМ!$A$39:$A$758,$A53,СВЦЭМ!$B$39:$B$758,N$47)+'СЕТ СН'!$G$9+СВЦЭМ!$D$10+'СЕТ СН'!$G$5-'СЕТ СН'!$G$17</f>
        <v>5441.2541741200002</v>
      </c>
      <c r="O53" s="36">
        <f>SUMIFS(СВЦЭМ!$C$39:$C$758,СВЦЭМ!$A$39:$A$758,$A53,СВЦЭМ!$B$39:$B$758,O$47)+'СЕТ СН'!$G$9+СВЦЭМ!$D$10+'СЕТ СН'!$G$5-'СЕТ СН'!$G$17</f>
        <v>5456.1448442700002</v>
      </c>
      <c r="P53" s="36">
        <f>SUMIFS(СВЦЭМ!$C$39:$C$758,СВЦЭМ!$A$39:$A$758,$A53,СВЦЭМ!$B$39:$B$758,P$47)+'СЕТ СН'!$G$9+СВЦЭМ!$D$10+'СЕТ СН'!$G$5-'СЕТ СН'!$G$17</f>
        <v>5461.3418141100001</v>
      </c>
      <c r="Q53" s="36">
        <f>SUMIFS(СВЦЭМ!$C$39:$C$758,СВЦЭМ!$A$39:$A$758,$A53,СВЦЭМ!$B$39:$B$758,Q$47)+'СЕТ СН'!$G$9+СВЦЭМ!$D$10+'СЕТ СН'!$G$5-'СЕТ СН'!$G$17</f>
        <v>5452.2379075299996</v>
      </c>
      <c r="R53" s="36">
        <f>SUMIFS(СВЦЭМ!$C$39:$C$758,СВЦЭМ!$A$39:$A$758,$A53,СВЦЭМ!$B$39:$B$758,R$47)+'СЕТ СН'!$G$9+СВЦЭМ!$D$10+'СЕТ СН'!$G$5-'СЕТ СН'!$G$17</f>
        <v>5450.7561124000003</v>
      </c>
      <c r="S53" s="36">
        <f>SUMIFS(СВЦЭМ!$C$39:$C$758,СВЦЭМ!$A$39:$A$758,$A53,СВЦЭМ!$B$39:$B$758,S$47)+'СЕТ СН'!$G$9+СВЦЭМ!$D$10+'СЕТ СН'!$G$5-'СЕТ СН'!$G$17</f>
        <v>5445.4465130200006</v>
      </c>
      <c r="T53" s="36">
        <f>SUMIFS(СВЦЭМ!$C$39:$C$758,СВЦЭМ!$A$39:$A$758,$A53,СВЦЭМ!$B$39:$B$758,T$47)+'СЕТ СН'!$G$9+СВЦЭМ!$D$10+'СЕТ СН'!$G$5-'СЕТ СН'!$G$17</f>
        <v>5438.6938083599998</v>
      </c>
      <c r="U53" s="36">
        <f>SUMIFS(СВЦЭМ!$C$39:$C$758,СВЦЭМ!$A$39:$A$758,$A53,СВЦЭМ!$B$39:$B$758,U$47)+'СЕТ СН'!$G$9+СВЦЭМ!$D$10+'СЕТ СН'!$G$5-'СЕТ СН'!$G$17</f>
        <v>5427.9186043899999</v>
      </c>
      <c r="V53" s="36">
        <f>SUMIFS(СВЦЭМ!$C$39:$C$758,СВЦЭМ!$A$39:$A$758,$A53,СВЦЭМ!$B$39:$B$758,V$47)+'СЕТ СН'!$G$9+СВЦЭМ!$D$10+'СЕТ СН'!$G$5-'СЕТ СН'!$G$17</f>
        <v>5426.0465281300003</v>
      </c>
      <c r="W53" s="36">
        <f>SUMIFS(СВЦЭМ!$C$39:$C$758,СВЦЭМ!$A$39:$A$758,$A53,СВЦЭМ!$B$39:$B$758,W$47)+'СЕТ СН'!$G$9+СВЦЭМ!$D$10+'СЕТ СН'!$G$5-'СЕТ СН'!$G$17</f>
        <v>5441.9762021200004</v>
      </c>
      <c r="X53" s="36">
        <f>SUMIFS(СВЦЭМ!$C$39:$C$758,СВЦЭМ!$A$39:$A$758,$A53,СВЦЭМ!$B$39:$B$758,X$47)+'СЕТ СН'!$G$9+СВЦЭМ!$D$10+'СЕТ СН'!$G$5-'СЕТ СН'!$G$17</f>
        <v>5516.1961193099996</v>
      </c>
      <c r="Y53" s="36">
        <f>SUMIFS(СВЦЭМ!$C$39:$C$758,СВЦЭМ!$A$39:$A$758,$A53,СВЦЭМ!$B$39:$B$758,Y$47)+'СЕТ СН'!$G$9+СВЦЭМ!$D$10+'СЕТ СН'!$G$5-'СЕТ СН'!$G$17</f>
        <v>5616.5844786300004</v>
      </c>
    </row>
    <row r="54" spans="1:25" ht="15.75" x14ac:dyDescent="0.2">
      <c r="A54" s="35">
        <f t="shared" si="1"/>
        <v>45542</v>
      </c>
      <c r="B54" s="36">
        <f>SUMIFS(СВЦЭМ!$C$39:$C$758,СВЦЭМ!$A$39:$A$758,$A54,СВЦЭМ!$B$39:$B$758,B$47)+'СЕТ СН'!$G$9+СВЦЭМ!$D$10+'СЕТ СН'!$G$5-'СЕТ СН'!$G$17</f>
        <v>5683.9527153899999</v>
      </c>
      <c r="C54" s="36">
        <f>SUMIFS(СВЦЭМ!$C$39:$C$758,СВЦЭМ!$A$39:$A$758,$A54,СВЦЭМ!$B$39:$B$758,C$47)+'СЕТ СН'!$G$9+СВЦЭМ!$D$10+'СЕТ СН'!$G$5-'СЕТ СН'!$G$17</f>
        <v>5651.9944894099999</v>
      </c>
      <c r="D54" s="36">
        <f>SUMIFS(СВЦЭМ!$C$39:$C$758,СВЦЭМ!$A$39:$A$758,$A54,СВЦЭМ!$B$39:$B$758,D$47)+'СЕТ СН'!$G$9+СВЦЭМ!$D$10+'СЕТ СН'!$G$5-'СЕТ СН'!$G$17</f>
        <v>5666.6212623600004</v>
      </c>
      <c r="E54" s="36">
        <f>SUMIFS(СВЦЭМ!$C$39:$C$758,СВЦЭМ!$A$39:$A$758,$A54,СВЦЭМ!$B$39:$B$758,E$47)+'СЕТ СН'!$G$9+СВЦЭМ!$D$10+'СЕТ СН'!$G$5-'СЕТ СН'!$G$17</f>
        <v>5695.4329999900001</v>
      </c>
      <c r="F54" s="36">
        <f>SUMIFS(СВЦЭМ!$C$39:$C$758,СВЦЭМ!$A$39:$A$758,$A54,СВЦЭМ!$B$39:$B$758,F$47)+'СЕТ СН'!$G$9+СВЦЭМ!$D$10+'СЕТ СН'!$G$5-'СЕТ СН'!$G$17</f>
        <v>5697.04717729</v>
      </c>
      <c r="G54" s="36">
        <f>SUMIFS(СВЦЭМ!$C$39:$C$758,СВЦЭМ!$A$39:$A$758,$A54,СВЦЭМ!$B$39:$B$758,G$47)+'СЕТ СН'!$G$9+СВЦЭМ!$D$10+'СЕТ СН'!$G$5-'СЕТ СН'!$G$17</f>
        <v>5678.2789073399999</v>
      </c>
      <c r="H54" s="36">
        <f>SUMIFS(СВЦЭМ!$C$39:$C$758,СВЦЭМ!$A$39:$A$758,$A54,СВЦЭМ!$B$39:$B$758,H$47)+'СЕТ СН'!$G$9+СВЦЭМ!$D$10+'СЕТ СН'!$G$5-'СЕТ СН'!$G$17</f>
        <v>5674.4468928300003</v>
      </c>
      <c r="I54" s="36">
        <f>SUMIFS(СВЦЭМ!$C$39:$C$758,СВЦЭМ!$A$39:$A$758,$A54,СВЦЭМ!$B$39:$B$758,I$47)+'СЕТ СН'!$G$9+СВЦЭМ!$D$10+'СЕТ СН'!$G$5-'СЕТ СН'!$G$17</f>
        <v>5587.4588266499995</v>
      </c>
      <c r="J54" s="36">
        <f>SUMIFS(СВЦЭМ!$C$39:$C$758,СВЦЭМ!$A$39:$A$758,$A54,СВЦЭМ!$B$39:$B$758,J$47)+'СЕТ СН'!$G$9+СВЦЭМ!$D$10+'СЕТ СН'!$G$5-'СЕТ СН'!$G$17</f>
        <v>5606.4312101699998</v>
      </c>
      <c r="K54" s="36">
        <f>SUMIFS(СВЦЭМ!$C$39:$C$758,СВЦЭМ!$A$39:$A$758,$A54,СВЦЭМ!$B$39:$B$758,K$47)+'СЕТ СН'!$G$9+СВЦЭМ!$D$10+'СЕТ СН'!$G$5-'СЕТ СН'!$G$17</f>
        <v>5507.8172003500003</v>
      </c>
      <c r="L54" s="36">
        <f>SUMIFS(СВЦЭМ!$C$39:$C$758,СВЦЭМ!$A$39:$A$758,$A54,СВЦЭМ!$B$39:$B$758,L$47)+'СЕТ СН'!$G$9+СВЦЭМ!$D$10+'СЕТ СН'!$G$5-'СЕТ СН'!$G$17</f>
        <v>5439.7921431300001</v>
      </c>
      <c r="M54" s="36">
        <f>SUMIFS(СВЦЭМ!$C$39:$C$758,СВЦЭМ!$A$39:$A$758,$A54,СВЦЭМ!$B$39:$B$758,M$47)+'СЕТ СН'!$G$9+СВЦЭМ!$D$10+'СЕТ СН'!$G$5-'СЕТ СН'!$G$17</f>
        <v>5432.3684743800004</v>
      </c>
      <c r="N54" s="36">
        <f>SUMIFS(СВЦЭМ!$C$39:$C$758,СВЦЭМ!$A$39:$A$758,$A54,СВЦЭМ!$B$39:$B$758,N$47)+'СЕТ СН'!$G$9+СВЦЭМ!$D$10+'СЕТ СН'!$G$5-'СЕТ СН'!$G$17</f>
        <v>5435.1774290499998</v>
      </c>
      <c r="O54" s="36">
        <f>SUMIFS(СВЦЭМ!$C$39:$C$758,СВЦЭМ!$A$39:$A$758,$A54,СВЦЭМ!$B$39:$B$758,O$47)+'СЕТ СН'!$G$9+СВЦЭМ!$D$10+'СЕТ СН'!$G$5-'СЕТ СН'!$G$17</f>
        <v>5440.93691227</v>
      </c>
      <c r="P54" s="36">
        <f>SUMIFS(СВЦЭМ!$C$39:$C$758,СВЦЭМ!$A$39:$A$758,$A54,СВЦЭМ!$B$39:$B$758,P$47)+'СЕТ СН'!$G$9+СВЦЭМ!$D$10+'СЕТ СН'!$G$5-'СЕТ СН'!$G$17</f>
        <v>5445.0664964400003</v>
      </c>
      <c r="Q54" s="36">
        <f>SUMIFS(СВЦЭМ!$C$39:$C$758,СВЦЭМ!$A$39:$A$758,$A54,СВЦЭМ!$B$39:$B$758,Q$47)+'СЕТ СН'!$G$9+СВЦЭМ!$D$10+'СЕТ СН'!$G$5-'СЕТ СН'!$G$17</f>
        <v>5463.0257141000002</v>
      </c>
      <c r="R54" s="36">
        <f>SUMIFS(СВЦЭМ!$C$39:$C$758,СВЦЭМ!$A$39:$A$758,$A54,СВЦЭМ!$B$39:$B$758,R$47)+'СЕТ СН'!$G$9+СВЦЭМ!$D$10+'СЕТ СН'!$G$5-'СЕТ СН'!$G$17</f>
        <v>5458.1535521900005</v>
      </c>
      <c r="S54" s="36">
        <f>SUMIFS(СВЦЭМ!$C$39:$C$758,СВЦЭМ!$A$39:$A$758,$A54,СВЦЭМ!$B$39:$B$758,S$47)+'СЕТ СН'!$G$9+СВЦЭМ!$D$10+'СЕТ СН'!$G$5-'СЕТ СН'!$G$17</f>
        <v>5458.30955619</v>
      </c>
      <c r="T54" s="36">
        <f>SUMIFS(СВЦЭМ!$C$39:$C$758,СВЦЭМ!$A$39:$A$758,$A54,СВЦЭМ!$B$39:$B$758,T$47)+'СЕТ СН'!$G$9+СВЦЭМ!$D$10+'СЕТ СН'!$G$5-'СЕТ СН'!$G$17</f>
        <v>5448.1295999499998</v>
      </c>
      <c r="U54" s="36">
        <f>SUMIFS(СВЦЭМ!$C$39:$C$758,СВЦЭМ!$A$39:$A$758,$A54,СВЦЭМ!$B$39:$B$758,U$47)+'СЕТ СН'!$G$9+СВЦЭМ!$D$10+'СЕТ СН'!$G$5-'СЕТ СН'!$G$17</f>
        <v>5442.7229048400004</v>
      </c>
      <c r="V54" s="36">
        <f>SUMIFS(СВЦЭМ!$C$39:$C$758,СВЦЭМ!$A$39:$A$758,$A54,СВЦЭМ!$B$39:$B$758,V$47)+'СЕТ СН'!$G$9+СВЦЭМ!$D$10+'СЕТ СН'!$G$5-'СЕТ СН'!$G$17</f>
        <v>5433.4626953400002</v>
      </c>
      <c r="W54" s="36">
        <f>SUMIFS(СВЦЭМ!$C$39:$C$758,СВЦЭМ!$A$39:$A$758,$A54,СВЦЭМ!$B$39:$B$758,W$47)+'СЕТ СН'!$G$9+СВЦЭМ!$D$10+'СЕТ СН'!$G$5-'СЕТ СН'!$G$17</f>
        <v>5435.7813942499997</v>
      </c>
      <c r="X54" s="36">
        <f>SUMIFS(СВЦЭМ!$C$39:$C$758,СВЦЭМ!$A$39:$A$758,$A54,СВЦЭМ!$B$39:$B$758,X$47)+'СЕТ СН'!$G$9+СВЦЭМ!$D$10+'СЕТ СН'!$G$5-'СЕТ СН'!$G$17</f>
        <v>5499.4976987099999</v>
      </c>
      <c r="Y54" s="36">
        <f>SUMIFS(СВЦЭМ!$C$39:$C$758,СВЦЭМ!$A$39:$A$758,$A54,СВЦЭМ!$B$39:$B$758,Y$47)+'СЕТ СН'!$G$9+СВЦЭМ!$D$10+'СЕТ СН'!$G$5-'СЕТ СН'!$G$17</f>
        <v>5594.6637164599997</v>
      </c>
    </row>
    <row r="55" spans="1:25" ht="15.75" x14ac:dyDescent="0.2">
      <c r="A55" s="35">
        <f t="shared" si="1"/>
        <v>45543</v>
      </c>
      <c r="B55" s="36">
        <f>SUMIFS(СВЦЭМ!$C$39:$C$758,СВЦЭМ!$A$39:$A$758,$A55,СВЦЭМ!$B$39:$B$758,B$47)+'СЕТ СН'!$G$9+СВЦЭМ!$D$10+'СЕТ СН'!$G$5-'СЕТ СН'!$G$17</f>
        <v>5610.5462373199998</v>
      </c>
      <c r="C55" s="36">
        <f>SUMIFS(СВЦЭМ!$C$39:$C$758,СВЦЭМ!$A$39:$A$758,$A55,СВЦЭМ!$B$39:$B$758,C$47)+'СЕТ СН'!$G$9+СВЦЭМ!$D$10+'СЕТ СН'!$G$5-'СЕТ СН'!$G$17</f>
        <v>5684.9873641900003</v>
      </c>
      <c r="D55" s="36">
        <f>SUMIFS(СВЦЭМ!$C$39:$C$758,СВЦЭМ!$A$39:$A$758,$A55,СВЦЭМ!$B$39:$B$758,D$47)+'СЕТ СН'!$G$9+СВЦЭМ!$D$10+'СЕТ СН'!$G$5-'СЕТ СН'!$G$17</f>
        <v>5780.8138360699995</v>
      </c>
      <c r="E55" s="36">
        <f>SUMIFS(СВЦЭМ!$C$39:$C$758,СВЦЭМ!$A$39:$A$758,$A55,СВЦЭМ!$B$39:$B$758,E$47)+'СЕТ СН'!$G$9+СВЦЭМ!$D$10+'СЕТ СН'!$G$5-'СЕТ СН'!$G$17</f>
        <v>5865.4991834199991</v>
      </c>
      <c r="F55" s="36">
        <f>SUMIFS(СВЦЭМ!$C$39:$C$758,СВЦЭМ!$A$39:$A$758,$A55,СВЦЭМ!$B$39:$B$758,F$47)+'СЕТ СН'!$G$9+СВЦЭМ!$D$10+'СЕТ СН'!$G$5-'СЕТ СН'!$G$17</f>
        <v>5869.1495840999996</v>
      </c>
      <c r="G55" s="36">
        <f>SUMIFS(СВЦЭМ!$C$39:$C$758,СВЦЭМ!$A$39:$A$758,$A55,СВЦЭМ!$B$39:$B$758,G$47)+'СЕТ СН'!$G$9+СВЦЭМ!$D$10+'СЕТ СН'!$G$5-'СЕТ СН'!$G$17</f>
        <v>5853.0200863600003</v>
      </c>
      <c r="H55" s="36">
        <f>SUMIFS(СВЦЭМ!$C$39:$C$758,СВЦЭМ!$A$39:$A$758,$A55,СВЦЭМ!$B$39:$B$758,H$47)+'СЕТ СН'!$G$9+СВЦЭМ!$D$10+'СЕТ СН'!$G$5-'СЕТ СН'!$G$17</f>
        <v>5858.7594061700001</v>
      </c>
      <c r="I55" s="36">
        <f>SUMIFS(СВЦЭМ!$C$39:$C$758,СВЦЭМ!$A$39:$A$758,$A55,СВЦЭМ!$B$39:$B$758,I$47)+'СЕТ СН'!$G$9+СВЦЭМ!$D$10+'СЕТ СН'!$G$5-'СЕТ СН'!$G$17</f>
        <v>5589.7288146800001</v>
      </c>
      <c r="J55" s="36">
        <f>SUMIFS(СВЦЭМ!$C$39:$C$758,СВЦЭМ!$A$39:$A$758,$A55,СВЦЭМ!$B$39:$B$758,J$47)+'СЕТ СН'!$G$9+СВЦЭМ!$D$10+'СЕТ СН'!$G$5-'СЕТ СН'!$G$17</f>
        <v>5585.3068988100003</v>
      </c>
      <c r="K55" s="36">
        <f>SUMIFS(СВЦЭМ!$C$39:$C$758,СВЦЭМ!$A$39:$A$758,$A55,СВЦЭМ!$B$39:$B$758,K$47)+'СЕТ СН'!$G$9+СВЦЭМ!$D$10+'СЕТ СН'!$G$5-'СЕТ СН'!$G$17</f>
        <v>5491.1703314099996</v>
      </c>
      <c r="L55" s="36">
        <f>SUMIFS(СВЦЭМ!$C$39:$C$758,СВЦЭМ!$A$39:$A$758,$A55,СВЦЭМ!$B$39:$B$758,L$47)+'СЕТ СН'!$G$9+СВЦЭМ!$D$10+'СЕТ СН'!$G$5-'СЕТ СН'!$G$17</f>
        <v>5516.5716144600001</v>
      </c>
      <c r="M55" s="36">
        <f>SUMIFS(СВЦЭМ!$C$39:$C$758,СВЦЭМ!$A$39:$A$758,$A55,СВЦЭМ!$B$39:$B$758,M$47)+'СЕТ СН'!$G$9+СВЦЭМ!$D$10+'СЕТ СН'!$G$5-'СЕТ СН'!$G$17</f>
        <v>5496.0328398399997</v>
      </c>
      <c r="N55" s="36">
        <f>SUMIFS(СВЦЭМ!$C$39:$C$758,СВЦЭМ!$A$39:$A$758,$A55,СВЦЭМ!$B$39:$B$758,N$47)+'СЕТ СН'!$G$9+СВЦЭМ!$D$10+'СЕТ СН'!$G$5-'СЕТ СН'!$G$17</f>
        <v>5498.5661317800004</v>
      </c>
      <c r="O55" s="36">
        <f>SUMIFS(СВЦЭМ!$C$39:$C$758,СВЦЭМ!$A$39:$A$758,$A55,СВЦЭМ!$B$39:$B$758,O$47)+'СЕТ СН'!$G$9+СВЦЭМ!$D$10+'СЕТ СН'!$G$5-'СЕТ СН'!$G$17</f>
        <v>5501.0433568099998</v>
      </c>
      <c r="P55" s="36">
        <f>SUMIFS(СВЦЭМ!$C$39:$C$758,СВЦЭМ!$A$39:$A$758,$A55,СВЦЭМ!$B$39:$B$758,P$47)+'СЕТ СН'!$G$9+СВЦЭМ!$D$10+'СЕТ СН'!$G$5-'СЕТ СН'!$G$17</f>
        <v>5500.5409480899998</v>
      </c>
      <c r="Q55" s="36">
        <f>SUMIFS(СВЦЭМ!$C$39:$C$758,СВЦЭМ!$A$39:$A$758,$A55,СВЦЭМ!$B$39:$B$758,Q$47)+'СЕТ СН'!$G$9+СВЦЭМ!$D$10+'СЕТ СН'!$G$5-'СЕТ СН'!$G$17</f>
        <v>5513.1633702600002</v>
      </c>
      <c r="R55" s="36">
        <f>SUMIFS(СВЦЭМ!$C$39:$C$758,СВЦЭМ!$A$39:$A$758,$A55,СВЦЭМ!$B$39:$B$758,R$47)+'СЕТ СН'!$G$9+СВЦЭМ!$D$10+'СЕТ СН'!$G$5-'СЕТ СН'!$G$17</f>
        <v>5523.0019840700006</v>
      </c>
      <c r="S55" s="36">
        <f>SUMIFS(СВЦЭМ!$C$39:$C$758,СВЦЭМ!$A$39:$A$758,$A55,СВЦЭМ!$B$39:$B$758,S$47)+'СЕТ СН'!$G$9+СВЦЭМ!$D$10+'СЕТ СН'!$G$5-'СЕТ СН'!$G$17</f>
        <v>5496.9275530800005</v>
      </c>
      <c r="T55" s="36">
        <f>SUMIFS(СВЦЭМ!$C$39:$C$758,СВЦЭМ!$A$39:$A$758,$A55,СВЦЭМ!$B$39:$B$758,T$47)+'СЕТ СН'!$G$9+СВЦЭМ!$D$10+'СЕТ СН'!$G$5-'СЕТ СН'!$G$17</f>
        <v>5483.8460283300001</v>
      </c>
      <c r="U55" s="36">
        <f>SUMIFS(СВЦЭМ!$C$39:$C$758,СВЦЭМ!$A$39:$A$758,$A55,СВЦЭМ!$B$39:$B$758,U$47)+'СЕТ СН'!$G$9+СВЦЭМ!$D$10+'СЕТ СН'!$G$5-'СЕТ СН'!$G$17</f>
        <v>5475.2540057099995</v>
      </c>
      <c r="V55" s="36">
        <f>SUMIFS(СВЦЭМ!$C$39:$C$758,СВЦЭМ!$A$39:$A$758,$A55,СВЦЭМ!$B$39:$B$758,V$47)+'СЕТ СН'!$G$9+СВЦЭМ!$D$10+'СЕТ СН'!$G$5-'СЕТ СН'!$G$17</f>
        <v>5432.5931340400002</v>
      </c>
      <c r="W55" s="36">
        <f>SUMIFS(СВЦЭМ!$C$39:$C$758,СВЦЭМ!$A$39:$A$758,$A55,СВЦЭМ!$B$39:$B$758,W$47)+'СЕТ СН'!$G$9+СВЦЭМ!$D$10+'СЕТ СН'!$G$5-'СЕТ СН'!$G$17</f>
        <v>5447.6750537999997</v>
      </c>
      <c r="X55" s="36">
        <f>SUMIFS(СВЦЭМ!$C$39:$C$758,СВЦЭМ!$A$39:$A$758,$A55,СВЦЭМ!$B$39:$B$758,X$47)+'СЕТ СН'!$G$9+СВЦЭМ!$D$10+'СЕТ СН'!$G$5-'СЕТ СН'!$G$17</f>
        <v>5503.4607298600004</v>
      </c>
      <c r="Y55" s="36">
        <f>SUMIFS(СВЦЭМ!$C$39:$C$758,СВЦЭМ!$A$39:$A$758,$A55,СВЦЭМ!$B$39:$B$758,Y$47)+'СЕТ СН'!$G$9+СВЦЭМ!$D$10+'СЕТ СН'!$G$5-'СЕТ СН'!$G$17</f>
        <v>5627.2923920900002</v>
      </c>
    </row>
    <row r="56" spans="1:25" ht="15.75" x14ac:dyDescent="0.2">
      <c r="A56" s="35">
        <f t="shared" si="1"/>
        <v>45544</v>
      </c>
      <c r="B56" s="36">
        <f>SUMIFS(СВЦЭМ!$C$39:$C$758,СВЦЭМ!$A$39:$A$758,$A56,СВЦЭМ!$B$39:$B$758,B$47)+'СЕТ СН'!$G$9+СВЦЭМ!$D$10+'СЕТ СН'!$G$5-'СЕТ СН'!$G$17</f>
        <v>5761.4222919100002</v>
      </c>
      <c r="C56" s="36">
        <f>SUMIFS(СВЦЭМ!$C$39:$C$758,СВЦЭМ!$A$39:$A$758,$A56,СВЦЭМ!$B$39:$B$758,C$47)+'СЕТ СН'!$G$9+СВЦЭМ!$D$10+'СЕТ СН'!$G$5-'СЕТ СН'!$G$17</f>
        <v>5848.25504559</v>
      </c>
      <c r="D56" s="36">
        <f>SUMIFS(СВЦЭМ!$C$39:$C$758,СВЦЭМ!$A$39:$A$758,$A56,СВЦЭМ!$B$39:$B$758,D$47)+'СЕТ СН'!$G$9+СВЦЭМ!$D$10+'СЕТ СН'!$G$5-'СЕТ СН'!$G$17</f>
        <v>5844.1668148299996</v>
      </c>
      <c r="E56" s="36">
        <f>SUMIFS(СВЦЭМ!$C$39:$C$758,СВЦЭМ!$A$39:$A$758,$A56,СВЦЭМ!$B$39:$B$758,E$47)+'СЕТ СН'!$G$9+СВЦЭМ!$D$10+'СЕТ СН'!$G$5-'СЕТ СН'!$G$17</f>
        <v>5840.6439224699998</v>
      </c>
      <c r="F56" s="36">
        <f>SUMIFS(СВЦЭМ!$C$39:$C$758,СВЦЭМ!$A$39:$A$758,$A56,СВЦЭМ!$B$39:$B$758,F$47)+'СЕТ СН'!$G$9+СВЦЭМ!$D$10+'СЕТ СН'!$G$5-'СЕТ СН'!$G$17</f>
        <v>5830.8704325600002</v>
      </c>
      <c r="G56" s="36">
        <f>SUMIFS(СВЦЭМ!$C$39:$C$758,СВЦЭМ!$A$39:$A$758,$A56,СВЦЭМ!$B$39:$B$758,G$47)+'СЕТ СН'!$G$9+СВЦЭМ!$D$10+'СЕТ СН'!$G$5-'СЕТ СН'!$G$17</f>
        <v>5851.7559290600002</v>
      </c>
      <c r="H56" s="36">
        <f>SUMIFS(СВЦЭМ!$C$39:$C$758,СВЦЭМ!$A$39:$A$758,$A56,СВЦЭМ!$B$39:$B$758,H$47)+'СЕТ СН'!$G$9+СВЦЭМ!$D$10+'СЕТ СН'!$G$5-'СЕТ СН'!$G$17</f>
        <v>5813.6130284400006</v>
      </c>
      <c r="I56" s="36">
        <f>SUMIFS(СВЦЭМ!$C$39:$C$758,СВЦЭМ!$A$39:$A$758,$A56,СВЦЭМ!$B$39:$B$758,I$47)+'СЕТ СН'!$G$9+СВЦЭМ!$D$10+'СЕТ СН'!$G$5-'СЕТ СН'!$G$17</f>
        <v>5687.2008634000003</v>
      </c>
      <c r="J56" s="36">
        <f>SUMIFS(СВЦЭМ!$C$39:$C$758,СВЦЭМ!$A$39:$A$758,$A56,СВЦЭМ!$B$39:$B$758,J$47)+'СЕТ СН'!$G$9+СВЦЭМ!$D$10+'СЕТ СН'!$G$5-'СЕТ СН'!$G$17</f>
        <v>5587.6536016</v>
      </c>
      <c r="K56" s="36">
        <f>SUMIFS(СВЦЭМ!$C$39:$C$758,СВЦЭМ!$A$39:$A$758,$A56,СВЦЭМ!$B$39:$B$758,K$47)+'СЕТ СН'!$G$9+СВЦЭМ!$D$10+'СЕТ СН'!$G$5-'СЕТ СН'!$G$17</f>
        <v>5526.1907417500006</v>
      </c>
      <c r="L56" s="36">
        <f>SUMIFS(СВЦЭМ!$C$39:$C$758,СВЦЭМ!$A$39:$A$758,$A56,СВЦЭМ!$B$39:$B$758,L$47)+'СЕТ СН'!$G$9+СВЦЭМ!$D$10+'СЕТ СН'!$G$5-'СЕТ СН'!$G$17</f>
        <v>5478.9190645400004</v>
      </c>
      <c r="M56" s="36">
        <f>SUMIFS(СВЦЭМ!$C$39:$C$758,СВЦЭМ!$A$39:$A$758,$A56,СВЦЭМ!$B$39:$B$758,M$47)+'СЕТ СН'!$G$9+СВЦЭМ!$D$10+'СЕТ СН'!$G$5-'СЕТ СН'!$G$17</f>
        <v>5476.8064595400001</v>
      </c>
      <c r="N56" s="36">
        <f>SUMIFS(СВЦЭМ!$C$39:$C$758,СВЦЭМ!$A$39:$A$758,$A56,СВЦЭМ!$B$39:$B$758,N$47)+'СЕТ СН'!$G$9+СВЦЭМ!$D$10+'СЕТ СН'!$G$5-'СЕТ СН'!$G$17</f>
        <v>5464.4089896699998</v>
      </c>
      <c r="O56" s="36">
        <f>SUMIFS(СВЦЭМ!$C$39:$C$758,СВЦЭМ!$A$39:$A$758,$A56,СВЦЭМ!$B$39:$B$758,O$47)+'СЕТ СН'!$G$9+СВЦЭМ!$D$10+'СЕТ СН'!$G$5-'СЕТ СН'!$G$17</f>
        <v>5465.7042954799999</v>
      </c>
      <c r="P56" s="36">
        <f>SUMIFS(СВЦЭМ!$C$39:$C$758,СВЦЭМ!$A$39:$A$758,$A56,СВЦЭМ!$B$39:$B$758,P$47)+'СЕТ СН'!$G$9+СВЦЭМ!$D$10+'СЕТ СН'!$G$5-'СЕТ СН'!$G$17</f>
        <v>5470.1658199800004</v>
      </c>
      <c r="Q56" s="36">
        <f>SUMIFS(СВЦЭМ!$C$39:$C$758,СВЦЭМ!$A$39:$A$758,$A56,СВЦЭМ!$B$39:$B$758,Q$47)+'СЕТ СН'!$G$9+СВЦЭМ!$D$10+'СЕТ СН'!$G$5-'СЕТ СН'!$G$17</f>
        <v>5467.7171073099998</v>
      </c>
      <c r="R56" s="36">
        <f>SUMIFS(СВЦЭМ!$C$39:$C$758,СВЦЭМ!$A$39:$A$758,$A56,СВЦЭМ!$B$39:$B$758,R$47)+'СЕТ СН'!$G$9+СВЦЭМ!$D$10+'СЕТ СН'!$G$5-'СЕТ СН'!$G$17</f>
        <v>5468.1345746799998</v>
      </c>
      <c r="S56" s="36">
        <f>SUMIFS(СВЦЭМ!$C$39:$C$758,СВЦЭМ!$A$39:$A$758,$A56,СВЦЭМ!$B$39:$B$758,S$47)+'СЕТ СН'!$G$9+СВЦЭМ!$D$10+'СЕТ СН'!$G$5-'СЕТ СН'!$G$17</f>
        <v>5455.9570183100004</v>
      </c>
      <c r="T56" s="36">
        <f>SUMIFS(СВЦЭМ!$C$39:$C$758,СВЦЭМ!$A$39:$A$758,$A56,СВЦЭМ!$B$39:$B$758,T$47)+'СЕТ СН'!$G$9+СВЦЭМ!$D$10+'СЕТ СН'!$G$5-'СЕТ СН'!$G$17</f>
        <v>5437.7890095100001</v>
      </c>
      <c r="U56" s="36">
        <f>SUMIFS(СВЦЭМ!$C$39:$C$758,СВЦЭМ!$A$39:$A$758,$A56,СВЦЭМ!$B$39:$B$758,U$47)+'СЕТ СН'!$G$9+СВЦЭМ!$D$10+'СЕТ СН'!$G$5-'СЕТ СН'!$G$17</f>
        <v>5455.9428022499997</v>
      </c>
      <c r="V56" s="36">
        <f>SUMIFS(СВЦЭМ!$C$39:$C$758,СВЦЭМ!$A$39:$A$758,$A56,СВЦЭМ!$B$39:$B$758,V$47)+'СЕТ СН'!$G$9+СВЦЭМ!$D$10+'СЕТ СН'!$G$5-'СЕТ СН'!$G$17</f>
        <v>5465.5862921600001</v>
      </c>
      <c r="W56" s="36">
        <f>SUMIFS(СВЦЭМ!$C$39:$C$758,СВЦЭМ!$A$39:$A$758,$A56,СВЦЭМ!$B$39:$B$758,W$47)+'СЕТ СН'!$G$9+СВЦЭМ!$D$10+'СЕТ СН'!$G$5-'СЕТ СН'!$G$17</f>
        <v>5506.5632640399999</v>
      </c>
      <c r="X56" s="36">
        <f>SUMIFS(СВЦЭМ!$C$39:$C$758,СВЦЭМ!$A$39:$A$758,$A56,СВЦЭМ!$B$39:$B$758,X$47)+'СЕТ СН'!$G$9+СВЦЭМ!$D$10+'СЕТ СН'!$G$5-'СЕТ СН'!$G$17</f>
        <v>5579.2703489400001</v>
      </c>
      <c r="Y56" s="36">
        <f>SUMIFS(СВЦЭМ!$C$39:$C$758,СВЦЭМ!$A$39:$A$758,$A56,СВЦЭМ!$B$39:$B$758,Y$47)+'СЕТ СН'!$G$9+СВЦЭМ!$D$10+'СЕТ СН'!$G$5-'СЕТ СН'!$G$17</f>
        <v>5642.4161301700005</v>
      </c>
    </row>
    <row r="57" spans="1:25" ht="15.75" x14ac:dyDescent="0.2">
      <c r="A57" s="35">
        <f t="shared" si="1"/>
        <v>45545</v>
      </c>
      <c r="B57" s="36">
        <f>SUMIFS(СВЦЭМ!$C$39:$C$758,СВЦЭМ!$A$39:$A$758,$A57,СВЦЭМ!$B$39:$B$758,B$47)+'СЕТ СН'!$G$9+СВЦЭМ!$D$10+'СЕТ СН'!$G$5-'СЕТ СН'!$G$17</f>
        <v>5725.3185693699998</v>
      </c>
      <c r="C57" s="36">
        <f>SUMIFS(СВЦЭМ!$C$39:$C$758,СВЦЭМ!$A$39:$A$758,$A57,СВЦЭМ!$B$39:$B$758,C$47)+'СЕТ СН'!$G$9+СВЦЭМ!$D$10+'СЕТ СН'!$G$5-'СЕТ СН'!$G$17</f>
        <v>5771.1110340800005</v>
      </c>
      <c r="D57" s="36">
        <f>SUMIFS(СВЦЭМ!$C$39:$C$758,СВЦЭМ!$A$39:$A$758,$A57,СВЦЭМ!$B$39:$B$758,D$47)+'СЕТ СН'!$G$9+СВЦЭМ!$D$10+'СЕТ СН'!$G$5-'СЕТ СН'!$G$17</f>
        <v>5837.5887467800003</v>
      </c>
      <c r="E57" s="36">
        <f>SUMIFS(СВЦЭМ!$C$39:$C$758,СВЦЭМ!$A$39:$A$758,$A57,СВЦЭМ!$B$39:$B$758,E$47)+'СЕТ СН'!$G$9+СВЦЭМ!$D$10+'СЕТ СН'!$G$5-'СЕТ СН'!$G$17</f>
        <v>5884.0069859899995</v>
      </c>
      <c r="F57" s="36">
        <f>SUMIFS(СВЦЭМ!$C$39:$C$758,СВЦЭМ!$A$39:$A$758,$A57,СВЦЭМ!$B$39:$B$758,F$47)+'СЕТ СН'!$G$9+СВЦЭМ!$D$10+'СЕТ СН'!$G$5-'СЕТ СН'!$G$17</f>
        <v>5884.6647076200006</v>
      </c>
      <c r="G57" s="36">
        <f>SUMIFS(СВЦЭМ!$C$39:$C$758,СВЦЭМ!$A$39:$A$758,$A57,СВЦЭМ!$B$39:$B$758,G$47)+'СЕТ СН'!$G$9+СВЦЭМ!$D$10+'СЕТ СН'!$G$5-'СЕТ СН'!$G$17</f>
        <v>5847.0830466900006</v>
      </c>
      <c r="H57" s="36">
        <f>SUMIFS(СВЦЭМ!$C$39:$C$758,СВЦЭМ!$A$39:$A$758,$A57,СВЦЭМ!$B$39:$B$758,H$47)+'СЕТ СН'!$G$9+СВЦЭМ!$D$10+'СЕТ СН'!$G$5-'СЕТ СН'!$G$17</f>
        <v>5784.0266751300005</v>
      </c>
      <c r="I57" s="36">
        <f>SUMIFS(СВЦЭМ!$C$39:$C$758,СВЦЭМ!$A$39:$A$758,$A57,СВЦЭМ!$B$39:$B$758,I$47)+'СЕТ СН'!$G$9+СВЦЭМ!$D$10+'СЕТ СН'!$G$5-'СЕТ СН'!$G$17</f>
        <v>5700.5342184299998</v>
      </c>
      <c r="J57" s="36">
        <f>SUMIFS(СВЦЭМ!$C$39:$C$758,СВЦЭМ!$A$39:$A$758,$A57,СВЦЭМ!$B$39:$B$758,J$47)+'СЕТ СН'!$G$9+СВЦЭМ!$D$10+'СЕТ СН'!$G$5-'СЕТ СН'!$G$17</f>
        <v>5617.80693729</v>
      </c>
      <c r="K57" s="36">
        <f>SUMIFS(СВЦЭМ!$C$39:$C$758,СВЦЭМ!$A$39:$A$758,$A57,СВЦЭМ!$B$39:$B$758,K$47)+'СЕТ СН'!$G$9+СВЦЭМ!$D$10+'СЕТ СН'!$G$5-'СЕТ СН'!$G$17</f>
        <v>5554.8224808100003</v>
      </c>
      <c r="L57" s="36">
        <f>SUMIFS(СВЦЭМ!$C$39:$C$758,СВЦЭМ!$A$39:$A$758,$A57,СВЦЭМ!$B$39:$B$758,L$47)+'СЕТ СН'!$G$9+СВЦЭМ!$D$10+'СЕТ СН'!$G$5-'СЕТ СН'!$G$17</f>
        <v>5539.5792323400001</v>
      </c>
      <c r="M57" s="36">
        <f>SUMIFS(СВЦЭМ!$C$39:$C$758,СВЦЭМ!$A$39:$A$758,$A57,СВЦЭМ!$B$39:$B$758,M$47)+'СЕТ СН'!$G$9+СВЦЭМ!$D$10+'СЕТ СН'!$G$5-'СЕТ СН'!$G$17</f>
        <v>5559.4206787399999</v>
      </c>
      <c r="N57" s="36">
        <f>SUMIFS(СВЦЭМ!$C$39:$C$758,СВЦЭМ!$A$39:$A$758,$A57,СВЦЭМ!$B$39:$B$758,N$47)+'СЕТ СН'!$G$9+СВЦЭМ!$D$10+'СЕТ СН'!$G$5-'СЕТ СН'!$G$17</f>
        <v>5541.5160016</v>
      </c>
      <c r="O57" s="36">
        <f>SUMIFS(СВЦЭМ!$C$39:$C$758,СВЦЭМ!$A$39:$A$758,$A57,СВЦЭМ!$B$39:$B$758,O$47)+'СЕТ СН'!$G$9+СВЦЭМ!$D$10+'СЕТ СН'!$G$5-'СЕТ СН'!$G$17</f>
        <v>5544.22402246</v>
      </c>
      <c r="P57" s="36">
        <f>SUMIFS(СВЦЭМ!$C$39:$C$758,СВЦЭМ!$A$39:$A$758,$A57,СВЦЭМ!$B$39:$B$758,P$47)+'СЕТ СН'!$G$9+СВЦЭМ!$D$10+'СЕТ СН'!$G$5-'СЕТ СН'!$G$17</f>
        <v>5583.6599122200005</v>
      </c>
      <c r="Q57" s="36">
        <f>SUMIFS(СВЦЭМ!$C$39:$C$758,СВЦЭМ!$A$39:$A$758,$A57,СВЦЭМ!$B$39:$B$758,Q$47)+'СЕТ СН'!$G$9+СВЦЭМ!$D$10+'СЕТ СН'!$G$5-'СЕТ СН'!$G$17</f>
        <v>5565.8648360300003</v>
      </c>
      <c r="R57" s="36">
        <f>SUMIFS(СВЦЭМ!$C$39:$C$758,СВЦЭМ!$A$39:$A$758,$A57,СВЦЭМ!$B$39:$B$758,R$47)+'СЕТ СН'!$G$9+СВЦЭМ!$D$10+'СЕТ СН'!$G$5-'СЕТ СН'!$G$17</f>
        <v>5556.31904863</v>
      </c>
      <c r="S57" s="36">
        <f>SUMIFS(СВЦЭМ!$C$39:$C$758,СВЦЭМ!$A$39:$A$758,$A57,СВЦЭМ!$B$39:$B$758,S$47)+'СЕТ СН'!$G$9+СВЦЭМ!$D$10+'СЕТ СН'!$G$5-'СЕТ СН'!$G$17</f>
        <v>5547.5467263800001</v>
      </c>
      <c r="T57" s="36">
        <f>SUMIFS(СВЦЭМ!$C$39:$C$758,СВЦЭМ!$A$39:$A$758,$A57,СВЦЭМ!$B$39:$B$758,T$47)+'СЕТ СН'!$G$9+СВЦЭМ!$D$10+'СЕТ СН'!$G$5-'СЕТ СН'!$G$17</f>
        <v>5532.4583382500005</v>
      </c>
      <c r="U57" s="36">
        <f>SUMIFS(СВЦЭМ!$C$39:$C$758,СВЦЭМ!$A$39:$A$758,$A57,СВЦЭМ!$B$39:$B$758,U$47)+'СЕТ СН'!$G$9+СВЦЭМ!$D$10+'СЕТ СН'!$G$5-'СЕТ СН'!$G$17</f>
        <v>5510.1031604500004</v>
      </c>
      <c r="V57" s="36">
        <f>SUMIFS(СВЦЭМ!$C$39:$C$758,СВЦЭМ!$A$39:$A$758,$A57,СВЦЭМ!$B$39:$B$758,V$47)+'СЕТ СН'!$G$9+СВЦЭМ!$D$10+'СЕТ СН'!$G$5-'СЕТ СН'!$G$17</f>
        <v>5500.2184020700006</v>
      </c>
      <c r="W57" s="36">
        <f>SUMIFS(СВЦЭМ!$C$39:$C$758,СВЦЭМ!$A$39:$A$758,$A57,СВЦЭМ!$B$39:$B$758,W$47)+'СЕТ СН'!$G$9+СВЦЭМ!$D$10+'СЕТ СН'!$G$5-'СЕТ СН'!$G$17</f>
        <v>5517.4863172000005</v>
      </c>
      <c r="X57" s="36">
        <f>SUMIFS(СВЦЭМ!$C$39:$C$758,СВЦЭМ!$A$39:$A$758,$A57,СВЦЭМ!$B$39:$B$758,X$47)+'СЕТ СН'!$G$9+СВЦЭМ!$D$10+'СЕТ СН'!$G$5-'СЕТ СН'!$G$17</f>
        <v>5604.2605813500004</v>
      </c>
      <c r="Y57" s="36">
        <f>SUMIFS(СВЦЭМ!$C$39:$C$758,СВЦЭМ!$A$39:$A$758,$A57,СВЦЭМ!$B$39:$B$758,Y$47)+'СЕТ СН'!$G$9+СВЦЭМ!$D$10+'СЕТ СН'!$G$5-'СЕТ СН'!$G$17</f>
        <v>5670.4288531800003</v>
      </c>
    </row>
    <row r="58" spans="1:25" ht="15.75" x14ac:dyDescent="0.2">
      <c r="A58" s="35">
        <f t="shared" si="1"/>
        <v>45546</v>
      </c>
      <c r="B58" s="36">
        <f>SUMIFS(СВЦЭМ!$C$39:$C$758,СВЦЭМ!$A$39:$A$758,$A58,СВЦЭМ!$B$39:$B$758,B$47)+'СЕТ СН'!$G$9+СВЦЭМ!$D$10+'СЕТ СН'!$G$5-'СЕТ СН'!$G$17</f>
        <v>5677.7512484400004</v>
      </c>
      <c r="C58" s="36">
        <f>SUMIFS(СВЦЭМ!$C$39:$C$758,СВЦЭМ!$A$39:$A$758,$A58,СВЦЭМ!$B$39:$B$758,C$47)+'СЕТ СН'!$G$9+СВЦЭМ!$D$10+'СЕТ СН'!$G$5-'СЕТ СН'!$G$17</f>
        <v>5725.2549519300001</v>
      </c>
      <c r="D58" s="36">
        <f>SUMIFS(СВЦЭМ!$C$39:$C$758,СВЦЭМ!$A$39:$A$758,$A58,СВЦЭМ!$B$39:$B$758,D$47)+'СЕТ СН'!$G$9+СВЦЭМ!$D$10+'СЕТ СН'!$G$5-'СЕТ СН'!$G$17</f>
        <v>5764.9611709700002</v>
      </c>
      <c r="E58" s="36">
        <f>SUMIFS(СВЦЭМ!$C$39:$C$758,СВЦЭМ!$A$39:$A$758,$A58,СВЦЭМ!$B$39:$B$758,E$47)+'СЕТ СН'!$G$9+СВЦЭМ!$D$10+'СЕТ СН'!$G$5-'СЕТ СН'!$G$17</f>
        <v>5756.8518958900004</v>
      </c>
      <c r="F58" s="36">
        <f>SUMIFS(СВЦЭМ!$C$39:$C$758,СВЦЭМ!$A$39:$A$758,$A58,СВЦЭМ!$B$39:$B$758,F$47)+'СЕТ СН'!$G$9+СВЦЭМ!$D$10+'СЕТ СН'!$G$5-'СЕТ СН'!$G$17</f>
        <v>5758.7627550400002</v>
      </c>
      <c r="G58" s="36">
        <f>SUMIFS(СВЦЭМ!$C$39:$C$758,СВЦЭМ!$A$39:$A$758,$A58,СВЦЭМ!$B$39:$B$758,G$47)+'СЕТ СН'!$G$9+СВЦЭМ!$D$10+'СЕТ СН'!$G$5-'СЕТ СН'!$G$17</f>
        <v>5763.50485097</v>
      </c>
      <c r="H58" s="36">
        <f>SUMIFS(СВЦЭМ!$C$39:$C$758,СВЦЭМ!$A$39:$A$758,$A58,СВЦЭМ!$B$39:$B$758,H$47)+'СЕТ СН'!$G$9+СВЦЭМ!$D$10+'СЕТ СН'!$G$5-'СЕТ СН'!$G$17</f>
        <v>5737.0321843500005</v>
      </c>
      <c r="I58" s="36">
        <f>SUMIFS(СВЦЭМ!$C$39:$C$758,СВЦЭМ!$A$39:$A$758,$A58,СВЦЭМ!$B$39:$B$758,I$47)+'СЕТ СН'!$G$9+СВЦЭМ!$D$10+'СЕТ СН'!$G$5-'СЕТ СН'!$G$17</f>
        <v>5611.7586847900002</v>
      </c>
      <c r="J58" s="36">
        <f>SUMIFS(СВЦЭМ!$C$39:$C$758,СВЦЭМ!$A$39:$A$758,$A58,СВЦЭМ!$B$39:$B$758,J$47)+'СЕТ СН'!$G$9+СВЦЭМ!$D$10+'СЕТ СН'!$G$5-'СЕТ СН'!$G$17</f>
        <v>5551.7247880899995</v>
      </c>
      <c r="K58" s="36">
        <f>SUMIFS(СВЦЭМ!$C$39:$C$758,СВЦЭМ!$A$39:$A$758,$A58,СВЦЭМ!$B$39:$B$758,K$47)+'СЕТ СН'!$G$9+СВЦЭМ!$D$10+'СЕТ СН'!$G$5-'СЕТ СН'!$G$17</f>
        <v>5481.7843181299995</v>
      </c>
      <c r="L58" s="36">
        <f>SUMIFS(СВЦЭМ!$C$39:$C$758,СВЦЭМ!$A$39:$A$758,$A58,СВЦЭМ!$B$39:$B$758,L$47)+'СЕТ СН'!$G$9+СВЦЭМ!$D$10+'СЕТ СН'!$G$5-'СЕТ СН'!$G$17</f>
        <v>5462.3559309900002</v>
      </c>
      <c r="M58" s="36">
        <f>SUMIFS(СВЦЭМ!$C$39:$C$758,СВЦЭМ!$A$39:$A$758,$A58,СВЦЭМ!$B$39:$B$758,M$47)+'СЕТ СН'!$G$9+СВЦЭМ!$D$10+'СЕТ СН'!$G$5-'СЕТ СН'!$G$17</f>
        <v>5488.7775530899999</v>
      </c>
      <c r="N58" s="36">
        <f>SUMIFS(СВЦЭМ!$C$39:$C$758,СВЦЭМ!$A$39:$A$758,$A58,СВЦЭМ!$B$39:$B$758,N$47)+'СЕТ СН'!$G$9+СВЦЭМ!$D$10+'СЕТ СН'!$G$5-'СЕТ СН'!$G$17</f>
        <v>5465.8211631300001</v>
      </c>
      <c r="O58" s="36">
        <f>SUMIFS(СВЦЭМ!$C$39:$C$758,СВЦЭМ!$A$39:$A$758,$A58,СВЦЭМ!$B$39:$B$758,O$47)+'СЕТ СН'!$G$9+СВЦЭМ!$D$10+'СЕТ СН'!$G$5-'СЕТ СН'!$G$17</f>
        <v>5471.8561818899998</v>
      </c>
      <c r="P58" s="36">
        <f>SUMIFS(СВЦЭМ!$C$39:$C$758,СВЦЭМ!$A$39:$A$758,$A58,СВЦЭМ!$B$39:$B$758,P$47)+'СЕТ СН'!$G$9+СВЦЭМ!$D$10+'СЕТ СН'!$G$5-'СЕТ СН'!$G$17</f>
        <v>5467.36853823</v>
      </c>
      <c r="Q58" s="36">
        <f>SUMIFS(СВЦЭМ!$C$39:$C$758,СВЦЭМ!$A$39:$A$758,$A58,СВЦЭМ!$B$39:$B$758,Q$47)+'СЕТ СН'!$G$9+СВЦЭМ!$D$10+'СЕТ СН'!$G$5-'СЕТ СН'!$G$17</f>
        <v>5476.66276948</v>
      </c>
      <c r="R58" s="36">
        <f>SUMIFS(СВЦЭМ!$C$39:$C$758,СВЦЭМ!$A$39:$A$758,$A58,СВЦЭМ!$B$39:$B$758,R$47)+'СЕТ СН'!$G$9+СВЦЭМ!$D$10+'СЕТ СН'!$G$5-'СЕТ СН'!$G$17</f>
        <v>5466.7825982599998</v>
      </c>
      <c r="S58" s="36">
        <f>SUMIFS(СВЦЭМ!$C$39:$C$758,СВЦЭМ!$A$39:$A$758,$A58,СВЦЭМ!$B$39:$B$758,S$47)+'СЕТ СН'!$G$9+СВЦЭМ!$D$10+'СЕТ СН'!$G$5-'СЕТ СН'!$G$17</f>
        <v>5477.2326851300004</v>
      </c>
      <c r="T58" s="36">
        <f>SUMIFS(СВЦЭМ!$C$39:$C$758,СВЦЭМ!$A$39:$A$758,$A58,СВЦЭМ!$B$39:$B$758,T$47)+'СЕТ СН'!$G$9+СВЦЭМ!$D$10+'СЕТ СН'!$G$5-'СЕТ СН'!$G$17</f>
        <v>5454.3355643499999</v>
      </c>
      <c r="U58" s="36">
        <f>SUMIFS(СВЦЭМ!$C$39:$C$758,СВЦЭМ!$A$39:$A$758,$A58,СВЦЭМ!$B$39:$B$758,U$47)+'СЕТ СН'!$G$9+СВЦЭМ!$D$10+'СЕТ СН'!$G$5-'СЕТ СН'!$G$17</f>
        <v>5435.88793713</v>
      </c>
      <c r="V58" s="36">
        <f>SUMIFS(СВЦЭМ!$C$39:$C$758,СВЦЭМ!$A$39:$A$758,$A58,СВЦЭМ!$B$39:$B$758,V$47)+'СЕТ СН'!$G$9+СВЦЭМ!$D$10+'СЕТ СН'!$G$5-'СЕТ СН'!$G$17</f>
        <v>5419.8653049100003</v>
      </c>
      <c r="W58" s="36">
        <f>SUMIFS(СВЦЭМ!$C$39:$C$758,СВЦЭМ!$A$39:$A$758,$A58,СВЦЭМ!$B$39:$B$758,W$47)+'СЕТ СН'!$G$9+СВЦЭМ!$D$10+'СЕТ СН'!$G$5-'СЕТ СН'!$G$17</f>
        <v>5435.1203538199998</v>
      </c>
      <c r="X58" s="36">
        <f>SUMIFS(СВЦЭМ!$C$39:$C$758,СВЦЭМ!$A$39:$A$758,$A58,СВЦЭМ!$B$39:$B$758,X$47)+'СЕТ СН'!$G$9+СВЦЭМ!$D$10+'СЕТ СН'!$G$5-'СЕТ СН'!$G$17</f>
        <v>5526.7046659200005</v>
      </c>
      <c r="Y58" s="36">
        <f>SUMIFS(СВЦЭМ!$C$39:$C$758,СВЦЭМ!$A$39:$A$758,$A58,СВЦЭМ!$B$39:$B$758,Y$47)+'СЕТ СН'!$G$9+СВЦЭМ!$D$10+'СЕТ СН'!$G$5-'СЕТ СН'!$G$17</f>
        <v>5590.7861233900003</v>
      </c>
    </row>
    <row r="59" spans="1:25" ht="15.75" x14ac:dyDescent="0.2">
      <c r="A59" s="35">
        <f t="shared" si="1"/>
        <v>45547</v>
      </c>
      <c r="B59" s="36">
        <f>SUMIFS(СВЦЭМ!$C$39:$C$758,СВЦЭМ!$A$39:$A$758,$A59,СВЦЭМ!$B$39:$B$758,B$47)+'СЕТ СН'!$G$9+СВЦЭМ!$D$10+'СЕТ СН'!$G$5-'СЕТ СН'!$G$17</f>
        <v>5623.6192690500002</v>
      </c>
      <c r="C59" s="36">
        <f>SUMIFS(СВЦЭМ!$C$39:$C$758,СВЦЭМ!$A$39:$A$758,$A59,СВЦЭМ!$B$39:$B$758,C$47)+'СЕТ СН'!$G$9+СВЦЭМ!$D$10+'СЕТ СН'!$G$5-'СЕТ СН'!$G$17</f>
        <v>5696.8096303100001</v>
      </c>
      <c r="D59" s="36">
        <f>SUMIFS(СВЦЭМ!$C$39:$C$758,СВЦЭМ!$A$39:$A$758,$A59,СВЦЭМ!$B$39:$B$758,D$47)+'СЕТ СН'!$G$9+СВЦЭМ!$D$10+'СЕТ СН'!$G$5-'СЕТ СН'!$G$17</f>
        <v>5736.7449560900004</v>
      </c>
      <c r="E59" s="36">
        <f>SUMIFS(СВЦЭМ!$C$39:$C$758,СВЦЭМ!$A$39:$A$758,$A59,СВЦЭМ!$B$39:$B$758,E$47)+'СЕТ СН'!$G$9+СВЦЭМ!$D$10+'СЕТ СН'!$G$5-'СЕТ СН'!$G$17</f>
        <v>5744.4903489400003</v>
      </c>
      <c r="F59" s="36">
        <f>SUMIFS(СВЦЭМ!$C$39:$C$758,СВЦЭМ!$A$39:$A$758,$A59,СВЦЭМ!$B$39:$B$758,F$47)+'СЕТ СН'!$G$9+СВЦЭМ!$D$10+'СЕТ СН'!$G$5-'СЕТ СН'!$G$17</f>
        <v>5737.9980601699999</v>
      </c>
      <c r="G59" s="36">
        <f>SUMIFS(СВЦЭМ!$C$39:$C$758,СВЦЭМ!$A$39:$A$758,$A59,СВЦЭМ!$B$39:$B$758,G$47)+'СЕТ СН'!$G$9+СВЦЭМ!$D$10+'СЕТ СН'!$G$5-'СЕТ СН'!$G$17</f>
        <v>5740.0225308899999</v>
      </c>
      <c r="H59" s="36">
        <f>SUMIFS(СВЦЭМ!$C$39:$C$758,СВЦЭМ!$A$39:$A$758,$A59,СВЦЭМ!$B$39:$B$758,H$47)+'СЕТ СН'!$G$9+СВЦЭМ!$D$10+'СЕТ СН'!$G$5-'СЕТ СН'!$G$17</f>
        <v>5696.7514078100003</v>
      </c>
      <c r="I59" s="36">
        <f>SUMIFS(СВЦЭМ!$C$39:$C$758,СВЦЭМ!$A$39:$A$758,$A59,СВЦЭМ!$B$39:$B$758,I$47)+'СЕТ СН'!$G$9+СВЦЭМ!$D$10+'СЕТ СН'!$G$5-'СЕТ СН'!$G$17</f>
        <v>5564.5205770299999</v>
      </c>
      <c r="J59" s="36">
        <f>SUMIFS(СВЦЭМ!$C$39:$C$758,СВЦЭМ!$A$39:$A$758,$A59,СВЦЭМ!$B$39:$B$758,J$47)+'СЕТ СН'!$G$9+СВЦЭМ!$D$10+'СЕТ СН'!$G$5-'СЕТ СН'!$G$17</f>
        <v>5525.5237604699996</v>
      </c>
      <c r="K59" s="36">
        <f>SUMIFS(СВЦЭМ!$C$39:$C$758,СВЦЭМ!$A$39:$A$758,$A59,СВЦЭМ!$B$39:$B$758,K$47)+'СЕТ СН'!$G$9+СВЦЭМ!$D$10+'СЕТ СН'!$G$5-'СЕТ СН'!$G$17</f>
        <v>5468.1788934400001</v>
      </c>
      <c r="L59" s="36">
        <f>SUMIFS(СВЦЭМ!$C$39:$C$758,СВЦЭМ!$A$39:$A$758,$A59,СВЦЭМ!$B$39:$B$758,L$47)+'СЕТ СН'!$G$9+СВЦЭМ!$D$10+'СЕТ СН'!$G$5-'СЕТ СН'!$G$17</f>
        <v>5437.8524052600005</v>
      </c>
      <c r="M59" s="36">
        <f>SUMIFS(СВЦЭМ!$C$39:$C$758,СВЦЭМ!$A$39:$A$758,$A59,СВЦЭМ!$B$39:$B$758,M$47)+'СЕТ СН'!$G$9+СВЦЭМ!$D$10+'СЕТ СН'!$G$5-'СЕТ СН'!$G$17</f>
        <v>5449.6515735000003</v>
      </c>
      <c r="N59" s="36">
        <f>SUMIFS(СВЦЭМ!$C$39:$C$758,СВЦЭМ!$A$39:$A$758,$A59,СВЦЭМ!$B$39:$B$758,N$47)+'СЕТ СН'!$G$9+СВЦЭМ!$D$10+'СЕТ СН'!$G$5-'СЕТ СН'!$G$17</f>
        <v>5456.1155943000003</v>
      </c>
      <c r="O59" s="36">
        <f>SUMIFS(СВЦЭМ!$C$39:$C$758,СВЦЭМ!$A$39:$A$758,$A59,СВЦЭМ!$B$39:$B$758,O$47)+'СЕТ СН'!$G$9+СВЦЭМ!$D$10+'СЕТ СН'!$G$5-'СЕТ СН'!$G$17</f>
        <v>5465.91945717</v>
      </c>
      <c r="P59" s="36">
        <f>SUMIFS(СВЦЭМ!$C$39:$C$758,СВЦЭМ!$A$39:$A$758,$A59,СВЦЭМ!$B$39:$B$758,P$47)+'СЕТ СН'!$G$9+СВЦЭМ!$D$10+'СЕТ СН'!$G$5-'СЕТ СН'!$G$17</f>
        <v>5471.8281971699998</v>
      </c>
      <c r="Q59" s="36">
        <f>SUMIFS(СВЦЭМ!$C$39:$C$758,СВЦЭМ!$A$39:$A$758,$A59,СВЦЭМ!$B$39:$B$758,Q$47)+'СЕТ СН'!$G$9+СВЦЭМ!$D$10+'СЕТ СН'!$G$5-'СЕТ СН'!$G$17</f>
        <v>5472.0009509400006</v>
      </c>
      <c r="R59" s="36">
        <f>SUMIFS(СВЦЭМ!$C$39:$C$758,СВЦЭМ!$A$39:$A$758,$A59,СВЦЭМ!$B$39:$B$758,R$47)+'СЕТ СН'!$G$9+СВЦЭМ!$D$10+'СЕТ СН'!$G$5-'СЕТ СН'!$G$17</f>
        <v>5465.0009777200003</v>
      </c>
      <c r="S59" s="36">
        <f>SUMIFS(СВЦЭМ!$C$39:$C$758,СВЦЭМ!$A$39:$A$758,$A59,СВЦЭМ!$B$39:$B$758,S$47)+'СЕТ СН'!$G$9+СВЦЭМ!$D$10+'СЕТ СН'!$G$5-'СЕТ СН'!$G$17</f>
        <v>5433.5975145100001</v>
      </c>
      <c r="T59" s="36">
        <f>SUMIFS(СВЦЭМ!$C$39:$C$758,СВЦЭМ!$A$39:$A$758,$A59,СВЦЭМ!$B$39:$B$758,T$47)+'СЕТ СН'!$G$9+СВЦЭМ!$D$10+'СЕТ СН'!$G$5-'СЕТ СН'!$G$17</f>
        <v>5414.0280596100001</v>
      </c>
      <c r="U59" s="36">
        <f>SUMIFS(СВЦЭМ!$C$39:$C$758,СВЦЭМ!$A$39:$A$758,$A59,СВЦЭМ!$B$39:$B$758,U$47)+'СЕТ СН'!$G$9+СВЦЭМ!$D$10+'СЕТ СН'!$G$5-'СЕТ СН'!$G$17</f>
        <v>5416.9502194799998</v>
      </c>
      <c r="V59" s="36">
        <f>SUMIFS(СВЦЭМ!$C$39:$C$758,СВЦЭМ!$A$39:$A$758,$A59,СВЦЭМ!$B$39:$B$758,V$47)+'СЕТ СН'!$G$9+СВЦЭМ!$D$10+'СЕТ СН'!$G$5-'СЕТ СН'!$G$17</f>
        <v>5394.5286143600006</v>
      </c>
      <c r="W59" s="36">
        <f>SUMIFS(СВЦЭМ!$C$39:$C$758,СВЦЭМ!$A$39:$A$758,$A59,СВЦЭМ!$B$39:$B$758,W$47)+'СЕТ СН'!$G$9+СВЦЭМ!$D$10+'СЕТ СН'!$G$5-'СЕТ СН'!$G$17</f>
        <v>5403.2670548400001</v>
      </c>
      <c r="X59" s="36">
        <f>SUMIFS(СВЦЭМ!$C$39:$C$758,СВЦЭМ!$A$39:$A$758,$A59,СВЦЭМ!$B$39:$B$758,X$47)+'СЕТ СН'!$G$9+СВЦЭМ!$D$10+'СЕТ СН'!$G$5-'СЕТ СН'!$G$17</f>
        <v>5502.0689970200001</v>
      </c>
      <c r="Y59" s="36">
        <f>SUMIFS(СВЦЭМ!$C$39:$C$758,СВЦЭМ!$A$39:$A$758,$A59,СВЦЭМ!$B$39:$B$758,Y$47)+'СЕТ СН'!$G$9+СВЦЭМ!$D$10+'СЕТ СН'!$G$5-'СЕТ СН'!$G$17</f>
        <v>5603.1543675100002</v>
      </c>
    </row>
    <row r="60" spans="1:25" ht="15.75" x14ac:dyDescent="0.2">
      <c r="A60" s="35">
        <f t="shared" si="1"/>
        <v>45548</v>
      </c>
      <c r="B60" s="36">
        <f>SUMIFS(СВЦЭМ!$C$39:$C$758,СВЦЭМ!$A$39:$A$758,$A60,СВЦЭМ!$B$39:$B$758,B$47)+'СЕТ СН'!$G$9+СВЦЭМ!$D$10+'СЕТ СН'!$G$5-'СЕТ СН'!$G$17</f>
        <v>5638.0746156300002</v>
      </c>
      <c r="C60" s="36">
        <f>SUMIFS(СВЦЭМ!$C$39:$C$758,СВЦЭМ!$A$39:$A$758,$A60,СВЦЭМ!$B$39:$B$758,C$47)+'СЕТ СН'!$G$9+СВЦЭМ!$D$10+'СЕТ СН'!$G$5-'СЕТ СН'!$G$17</f>
        <v>5694.7834811299999</v>
      </c>
      <c r="D60" s="36">
        <f>SUMIFS(СВЦЭМ!$C$39:$C$758,СВЦЭМ!$A$39:$A$758,$A60,СВЦЭМ!$B$39:$B$758,D$47)+'СЕТ СН'!$G$9+СВЦЭМ!$D$10+'СЕТ СН'!$G$5-'СЕТ СН'!$G$17</f>
        <v>5713.5224660900003</v>
      </c>
      <c r="E60" s="36">
        <f>SUMIFS(СВЦЭМ!$C$39:$C$758,СВЦЭМ!$A$39:$A$758,$A60,СВЦЭМ!$B$39:$B$758,E$47)+'СЕТ СН'!$G$9+СВЦЭМ!$D$10+'СЕТ СН'!$G$5-'СЕТ СН'!$G$17</f>
        <v>5698.2143100800004</v>
      </c>
      <c r="F60" s="36">
        <f>SUMIFS(СВЦЭМ!$C$39:$C$758,СВЦЭМ!$A$39:$A$758,$A60,СВЦЭМ!$B$39:$B$758,F$47)+'СЕТ СН'!$G$9+СВЦЭМ!$D$10+'СЕТ СН'!$G$5-'СЕТ СН'!$G$17</f>
        <v>5695.8019075499997</v>
      </c>
      <c r="G60" s="36">
        <f>SUMIFS(СВЦЭМ!$C$39:$C$758,СВЦЭМ!$A$39:$A$758,$A60,СВЦЭМ!$B$39:$B$758,G$47)+'СЕТ СН'!$G$9+СВЦЭМ!$D$10+'СЕТ СН'!$G$5-'СЕТ СН'!$G$17</f>
        <v>5726.4382515799998</v>
      </c>
      <c r="H60" s="36">
        <f>SUMIFS(СВЦЭМ!$C$39:$C$758,СВЦЭМ!$A$39:$A$758,$A60,СВЦЭМ!$B$39:$B$758,H$47)+'СЕТ СН'!$G$9+СВЦЭМ!$D$10+'СЕТ СН'!$G$5-'СЕТ СН'!$G$17</f>
        <v>5694.5659043400001</v>
      </c>
      <c r="I60" s="36">
        <f>SUMIFS(СВЦЭМ!$C$39:$C$758,СВЦЭМ!$A$39:$A$758,$A60,СВЦЭМ!$B$39:$B$758,I$47)+'СЕТ СН'!$G$9+СВЦЭМ!$D$10+'СЕТ СН'!$G$5-'СЕТ СН'!$G$17</f>
        <v>5575.33615336</v>
      </c>
      <c r="J60" s="36">
        <f>SUMIFS(СВЦЭМ!$C$39:$C$758,СВЦЭМ!$A$39:$A$758,$A60,СВЦЭМ!$B$39:$B$758,J$47)+'СЕТ СН'!$G$9+СВЦЭМ!$D$10+'СЕТ СН'!$G$5-'СЕТ СН'!$G$17</f>
        <v>5482.5016379600002</v>
      </c>
      <c r="K60" s="36">
        <f>SUMIFS(СВЦЭМ!$C$39:$C$758,СВЦЭМ!$A$39:$A$758,$A60,СВЦЭМ!$B$39:$B$758,K$47)+'СЕТ СН'!$G$9+СВЦЭМ!$D$10+'СЕТ СН'!$G$5-'СЕТ СН'!$G$17</f>
        <v>5423.2582648200005</v>
      </c>
      <c r="L60" s="36">
        <f>SUMIFS(СВЦЭМ!$C$39:$C$758,СВЦЭМ!$A$39:$A$758,$A60,СВЦЭМ!$B$39:$B$758,L$47)+'СЕТ СН'!$G$9+СВЦЭМ!$D$10+'СЕТ СН'!$G$5-'СЕТ СН'!$G$17</f>
        <v>5402.7880431900003</v>
      </c>
      <c r="M60" s="36">
        <f>SUMIFS(СВЦЭМ!$C$39:$C$758,СВЦЭМ!$A$39:$A$758,$A60,СВЦЭМ!$B$39:$B$758,M$47)+'СЕТ СН'!$G$9+СВЦЭМ!$D$10+'СЕТ СН'!$G$5-'СЕТ СН'!$G$17</f>
        <v>5399.1205660100004</v>
      </c>
      <c r="N60" s="36">
        <f>SUMIFS(СВЦЭМ!$C$39:$C$758,СВЦЭМ!$A$39:$A$758,$A60,СВЦЭМ!$B$39:$B$758,N$47)+'СЕТ СН'!$G$9+СВЦЭМ!$D$10+'СЕТ СН'!$G$5-'СЕТ СН'!$G$17</f>
        <v>5392.0894395300002</v>
      </c>
      <c r="O60" s="36">
        <f>SUMIFS(СВЦЭМ!$C$39:$C$758,СВЦЭМ!$A$39:$A$758,$A60,СВЦЭМ!$B$39:$B$758,O$47)+'СЕТ СН'!$G$9+СВЦЭМ!$D$10+'СЕТ СН'!$G$5-'СЕТ СН'!$G$17</f>
        <v>5406.9209654699998</v>
      </c>
      <c r="P60" s="36">
        <f>SUMIFS(СВЦЭМ!$C$39:$C$758,СВЦЭМ!$A$39:$A$758,$A60,СВЦЭМ!$B$39:$B$758,P$47)+'СЕТ СН'!$G$9+СВЦЭМ!$D$10+'СЕТ СН'!$G$5-'СЕТ СН'!$G$17</f>
        <v>5406.9139180100001</v>
      </c>
      <c r="Q60" s="36">
        <f>SUMIFS(СВЦЭМ!$C$39:$C$758,СВЦЭМ!$A$39:$A$758,$A60,СВЦЭМ!$B$39:$B$758,Q$47)+'СЕТ СН'!$G$9+СВЦЭМ!$D$10+'СЕТ СН'!$G$5-'СЕТ СН'!$G$17</f>
        <v>5434.21882233</v>
      </c>
      <c r="R60" s="36">
        <f>SUMIFS(СВЦЭМ!$C$39:$C$758,СВЦЭМ!$A$39:$A$758,$A60,СВЦЭМ!$B$39:$B$758,R$47)+'СЕТ СН'!$G$9+СВЦЭМ!$D$10+'СЕТ СН'!$G$5-'СЕТ СН'!$G$17</f>
        <v>5414.7520256500002</v>
      </c>
      <c r="S60" s="36">
        <f>SUMIFS(СВЦЭМ!$C$39:$C$758,СВЦЭМ!$A$39:$A$758,$A60,СВЦЭМ!$B$39:$B$758,S$47)+'СЕТ СН'!$G$9+СВЦЭМ!$D$10+'СЕТ СН'!$G$5-'СЕТ СН'!$G$17</f>
        <v>5420.4300166800003</v>
      </c>
      <c r="T60" s="36">
        <f>SUMIFS(СВЦЭМ!$C$39:$C$758,СВЦЭМ!$A$39:$A$758,$A60,СВЦЭМ!$B$39:$B$758,T$47)+'СЕТ СН'!$G$9+СВЦЭМ!$D$10+'СЕТ СН'!$G$5-'СЕТ СН'!$G$17</f>
        <v>5390.9655479200001</v>
      </c>
      <c r="U60" s="36">
        <f>SUMIFS(СВЦЭМ!$C$39:$C$758,СВЦЭМ!$A$39:$A$758,$A60,СВЦЭМ!$B$39:$B$758,U$47)+'СЕТ СН'!$G$9+СВЦЭМ!$D$10+'СЕТ СН'!$G$5-'СЕТ СН'!$G$17</f>
        <v>5389.2590543699998</v>
      </c>
      <c r="V60" s="36">
        <f>SUMIFS(СВЦЭМ!$C$39:$C$758,СВЦЭМ!$A$39:$A$758,$A60,СВЦЭМ!$B$39:$B$758,V$47)+'СЕТ СН'!$G$9+СВЦЭМ!$D$10+'СЕТ СН'!$G$5-'СЕТ СН'!$G$17</f>
        <v>5377.9559747200001</v>
      </c>
      <c r="W60" s="36">
        <f>SUMIFS(СВЦЭМ!$C$39:$C$758,СВЦЭМ!$A$39:$A$758,$A60,СВЦЭМ!$B$39:$B$758,W$47)+'СЕТ СН'!$G$9+СВЦЭМ!$D$10+'СЕТ СН'!$G$5-'СЕТ СН'!$G$17</f>
        <v>5400.7006120699998</v>
      </c>
      <c r="X60" s="36">
        <f>SUMIFS(СВЦЭМ!$C$39:$C$758,СВЦЭМ!$A$39:$A$758,$A60,СВЦЭМ!$B$39:$B$758,X$47)+'СЕТ СН'!$G$9+СВЦЭМ!$D$10+'СЕТ СН'!$G$5-'СЕТ СН'!$G$17</f>
        <v>5462.3681835200005</v>
      </c>
      <c r="Y60" s="36">
        <f>SUMIFS(СВЦЭМ!$C$39:$C$758,СВЦЭМ!$A$39:$A$758,$A60,СВЦЭМ!$B$39:$B$758,Y$47)+'СЕТ СН'!$G$9+СВЦЭМ!$D$10+'СЕТ СН'!$G$5-'СЕТ СН'!$G$17</f>
        <v>5522.6901878500003</v>
      </c>
    </row>
    <row r="61" spans="1:25" ht="15.75" x14ac:dyDescent="0.2">
      <c r="A61" s="35">
        <f t="shared" si="1"/>
        <v>45549</v>
      </c>
      <c r="B61" s="36">
        <f>SUMIFS(СВЦЭМ!$C$39:$C$758,СВЦЭМ!$A$39:$A$758,$A61,СВЦЭМ!$B$39:$B$758,B$47)+'СЕТ СН'!$G$9+СВЦЭМ!$D$10+'СЕТ СН'!$G$5-'СЕТ СН'!$G$17</f>
        <v>5666.7529489500002</v>
      </c>
      <c r="C61" s="36">
        <f>SUMIFS(СВЦЭМ!$C$39:$C$758,СВЦЭМ!$A$39:$A$758,$A61,СВЦЭМ!$B$39:$B$758,C$47)+'СЕТ СН'!$G$9+СВЦЭМ!$D$10+'СЕТ СН'!$G$5-'СЕТ СН'!$G$17</f>
        <v>5670.9897052300003</v>
      </c>
      <c r="D61" s="36">
        <f>SUMIFS(СВЦЭМ!$C$39:$C$758,СВЦЭМ!$A$39:$A$758,$A61,СВЦЭМ!$B$39:$B$758,D$47)+'СЕТ СН'!$G$9+СВЦЭМ!$D$10+'СЕТ СН'!$G$5-'СЕТ СН'!$G$17</f>
        <v>5732.6614521499996</v>
      </c>
      <c r="E61" s="36">
        <f>SUMIFS(СВЦЭМ!$C$39:$C$758,СВЦЭМ!$A$39:$A$758,$A61,СВЦЭМ!$B$39:$B$758,E$47)+'СЕТ СН'!$G$9+СВЦЭМ!$D$10+'СЕТ СН'!$G$5-'СЕТ СН'!$G$17</f>
        <v>5725.27148425</v>
      </c>
      <c r="F61" s="36">
        <f>SUMIFS(СВЦЭМ!$C$39:$C$758,СВЦЭМ!$A$39:$A$758,$A61,СВЦЭМ!$B$39:$B$758,F$47)+'СЕТ СН'!$G$9+СВЦЭМ!$D$10+'СЕТ СН'!$G$5-'СЕТ СН'!$G$17</f>
        <v>5739.4252916100004</v>
      </c>
      <c r="G61" s="36">
        <f>SUMIFS(СВЦЭМ!$C$39:$C$758,СВЦЭМ!$A$39:$A$758,$A61,СВЦЭМ!$B$39:$B$758,G$47)+'СЕТ СН'!$G$9+СВЦЭМ!$D$10+'СЕТ СН'!$G$5-'СЕТ СН'!$G$17</f>
        <v>5740.87732891</v>
      </c>
      <c r="H61" s="36">
        <f>SUMIFS(СВЦЭМ!$C$39:$C$758,СВЦЭМ!$A$39:$A$758,$A61,СВЦЭМ!$B$39:$B$758,H$47)+'СЕТ СН'!$G$9+СВЦЭМ!$D$10+'СЕТ СН'!$G$5-'СЕТ СН'!$G$17</f>
        <v>5753.0188984599999</v>
      </c>
      <c r="I61" s="36">
        <f>SUMIFS(СВЦЭМ!$C$39:$C$758,СВЦЭМ!$A$39:$A$758,$A61,СВЦЭМ!$B$39:$B$758,I$47)+'СЕТ СН'!$G$9+СВЦЭМ!$D$10+'СЕТ СН'!$G$5-'СЕТ СН'!$G$17</f>
        <v>5691.8467434699996</v>
      </c>
      <c r="J61" s="36">
        <f>SUMIFS(СВЦЭМ!$C$39:$C$758,СВЦЭМ!$A$39:$A$758,$A61,СВЦЭМ!$B$39:$B$758,J$47)+'СЕТ СН'!$G$9+СВЦЭМ!$D$10+'СЕТ СН'!$G$5-'СЕТ СН'!$G$17</f>
        <v>5538.1912315099999</v>
      </c>
      <c r="K61" s="36">
        <f>SUMIFS(СВЦЭМ!$C$39:$C$758,СВЦЭМ!$A$39:$A$758,$A61,СВЦЭМ!$B$39:$B$758,K$47)+'СЕТ СН'!$G$9+СВЦЭМ!$D$10+'СЕТ СН'!$G$5-'СЕТ СН'!$G$17</f>
        <v>5441.1519443100005</v>
      </c>
      <c r="L61" s="36">
        <f>SUMIFS(СВЦЭМ!$C$39:$C$758,СВЦЭМ!$A$39:$A$758,$A61,СВЦЭМ!$B$39:$B$758,L$47)+'СЕТ СН'!$G$9+СВЦЭМ!$D$10+'СЕТ СН'!$G$5-'СЕТ СН'!$G$17</f>
        <v>5379.4381864099996</v>
      </c>
      <c r="M61" s="36">
        <f>SUMIFS(СВЦЭМ!$C$39:$C$758,СВЦЭМ!$A$39:$A$758,$A61,СВЦЭМ!$B$39:$B$758,M$47)+'СЕТ СН'!$G$9+СВЦЭМ!$D$10+'СЕТ СН'!$G$5-'СЕТ СН'!$G$17</f>
        <v>5369.9526030799998</v>
      </c>
      <c r="N61" s="36">
        <f>SUMIFS(СВЦЭМ!$C$39:$C$758,СВЦЭМ!$A$39:$A$758,$A61,СВЦЭМ!$B$39:$B$758,N$47)+'СЕТ СН'!$G$9+СВЦЭМ!$D$10+'СЕТ СН'!$G$5-'СЕТ СН'!$G$17</f>
        <v>5373.0804140500004</v>
      </c>
      <c r="O61" s="36">
        <f>SUMIFS(СВЦЭМ!$C$39:$C$758,СВЦЭМ!$A$39:$A$758,$A61,СВЦЭМ!$B$39:$B$758,O$47)+'СЕТ СН'!$G$9+СВЦЭМ!$D$10+'СЕТ СН'!$G$5-'СЕТ СН'!$G$17</f>
        <v>5403.0142882300006</v>
      </c>
      <c r="P61" s="36">
        <f>SUMIFS(СВЦЭМ!$C$39:$C$758,СВЦЭМ!$A$39:$A$758,$A61,СВЦЭМ!$B$39:$B$758,P$47)+'СЕТ СН'!$G$9+СВЦЭМ!$D$10+'СЕТ СН'!$G$5-'СЕТ СН'!$G$17</f>
        <v>5407.2351973900004</v>
      </c>
      <c r="Q61" s="36">
        <f>SUMIFS(СВЦЭМ!$C$39:$C$758,СВЦЭМ!$A$39:$A$758,$A61,СВЦЭМ!$B$39:$B$758,Q$47)+'СЕТ СН'!$G$9+СВЦЭМ!$D$10+'СЕТ СН'!$G$5-'СЕТ СН'!$G$17</f>
        <v>5410.3562747200003</v>
      </c>
      <c r="R61" s="36">
        <f>SUMIFS(СВЦЭМ!$C$39:$C$758,СВЦЭМ!$A$39:$A$758,$A61,СВЦЭМ!$B$39:$B$758,R$47)+'СЕТ СН'!$G$9+СВЦЭМ!$D$10+'СЕТ СН'!$G$5-'СЕТ СН'!$G$17</f>
        <v>5420.9386045400006</v>
      </c>
      <c r="S61" s="36">
        <f>SUMIFS(СВЦЭМ!$C$39:$C$758,СВЦЭМ!$A$39:$A$758,$A61,СВЦЭМ!$B$39:$B$758,S$47)+'СЕТ СН'!$G$9+СВЦЭМ!$D$10+'СЕТ СН'!$G$5-'СЕТ СН'!$G$17</f>
        <v>5419.1901970899999</v>
      </c>
      <c r="T61" s="36">
        <f>SUMIFS(СВЦЭМ!$C$39:$C$758,СВЦЭМ!$A$39:$A$758,$A61,СВЦЭМ!$B$39:$B$758,T$47)+'СЕТ СН'!$G$9+СВЦЭМ!$D$10+'СЕТ СН'!$G$5-'СЕТ СН'!$G$17</f>
        <v>5399.68772274</v>
      </c>
      <c r="U61" s="36">
        <f>SUMIFS(СВЦЭМ!$C$39:$C$758,СВЦЭМ!$A$39:$A$758,$A61,СВЦЭМ!$B$39:$B$758,U$47)+'СЕТ СН'!$G$9+СВЦЭМ!$D$10+'СЕТ СН'!$G$5-'СЕТ СН'!$G$17</f>
        <v>5379.9292390600003</v>
      </c>
      <c r="V61" s="36">
        <f>SUMIFS(СВЦЭМ!$C$39:$C$758,СВЦЭМ!$A$39:$A$758,$A61,СВЦЭМ!$B$39:$B$758,V$47)+'СЕТ СН'!$G$9+СВЦЭМ!$D$10+'СЕТ СН'!$G$5-'СЕТ СН'!$G$17</f>
        <v>5385.9841524499998</v>
      </c>
      <c r="W61" s="36">
        <f>SUMIFS(СВЦЭМ!$C$39:$C$758,СВЦЭМ!$A$39:$A$758,$A61,СВЦЭМ!$B$39:$B$758,W$47)+'СЕТ СН'!$G$9+СВЦЭМ!$D$10+'СЕТ СН'!$G$5-'СЕТ СН'!$G$17</f>
        <v>5415.5305339900005</v>
      </c>
      <c r="X61" s="36">
        <f>SUMIFS(СВЦЭМ!$C$39:$C$758,СВЦЭМ!$A$39:$A$758,$A61,СВЦЭМ!$B$39:$B$758,X$47)+'СЕТ СН'!$G$9+СВЦЭМ!$D$10+'СЕТ СН'!$G$5-'СЕТ СН'!$G$17</f>
        <v>5473.0638592200003</v>
      </c>
      <c r="Y61" s="36">
        <f>SUMIFS(СВЦЭМ!$C$39:$C$758,СВЦЭМ!$A$39:$A$758,$A61,СВЦЭМ!$B$39:$B$758,Y$47)+'СЕТ СН'!$G$9+СВЦЭМ!$D$10+'СЕТ СН'!$G$5-'СЕТ СН'!$G$17</f>
        <v>5564.5607090000003</v>
      </c>
    </row>
    <row r="62" spans="1:25" ht="15.75" x14ac:dyDescent="0.2">
      <c r="A62" s="35">
        <f t="shared" si="1"/>
        <v>45550</v>
      </c>
      <c r="B62" s="36">
        <f>SUMIFS(СВЦЭМ!$C$39:$C$758,СВЦЭМ!$A$39:$A$758,$A62,СВЦЭМ!$B$39:$B$758,B$47)+'СЕТ СН'!$G$9+СВЦЭМ!$D$10+'СЕТ СН'!$G$5-'СЕТ СН'!$G$17</f>
        <v>5643.7117476200001</v>
      </c>
      <c r="C62" s="36">
        <f>SUMIFS(СВЦЭМ!$C$39:$C$758,СВЦЭМ!$A$39:$A$758,$A62,СВЦЭМ!$B$39:$B$758,C$47)+'СЕТ СН'!$G$9+СВЦЭМ!$D$10+'СЕТ СН'!$G$5-'СЕТ СН'!$G$17</f>
        <v>5728.32685674</v>
      </c>
      <c r="D62" s="36">
        <f>SUMIFS(СВЦЭМ!$C$39:$C$758,СВЦЭМ!$A$39:$A$758,$A62,СВЦЭМ!$B$39:$B$758,D$47)+'СЕТ СН'!$G$9+СВЦЭМ!$D$10+'СЕТ СН'!$G$5-'СЕТ СН'!$G$17</f>
        <v>5721.7668436799995</v>
      </c>
      <c r="E62" s="36">
        <f>SUMIFS(СВЦЭМ!$C$39:$C$758,СВЦЭМ!$A$39:$A$758,$A62,СВЦЭМ!$B$39:$B$758,E$47)+'СЕТ СН'!$G$9+СВЦЭМ!$D$10+'СЕТ СН'!$G$5-'СЕТ СН'!$G$17</f>
        <v>5705.0897265599997</v>
      </c>
      <c r="F62" s="36">
        <f>SUMIFS(СВЦЭМ!$C$39:$C$758,СВЦЭМ!$A$39:$A$758,$A62,СВЦЭМ!$B$39:$B$758,F$47)+'СЕТ СН'!$G$9+СВЦЭМ!$D$10+'СЕТ СН'!$G$5-'СЕТ СН'!$G$17</f>
        <v>5702.5708476199998</v>
      </c>
      <c r="G62" s="36">
        <f>SUMIFS(СВЦЭМ!$C$39:$C$758,СВЦЭМ!$A$39:$A$758,$A62,СВЦЭМ!$B$39:$B$758,G$47)+'СЕТ СН'!$G$9+СВЦЭМ!$D$10+'СЕТ СН'!$G$5-'СЕТ СН'!$G$17</f>
        <v>5712.4658362800001</v>
      </c>
      <c r="H62" s="36">
        <f>SUMIFS(СВЦЭМ!$C$39:$C$758,СВЦЭМ!$A$39:$A$758,$A62,СВЦЭМ!$B$39:$B$758,H$47)+'СЕТ СН'!$G$9+СВЦЭМ!$D$10+'СЕТ СН'!$G$5-'СЕТ СН'!$G$17</f>
        <v>5734.2812277600005</v>
      </c>
      <c r="I62" s="36">
        <f>SUMIFS(СВЦЭМ!$C$39:$C$758,СВЦЭМ!$A$39:$A$758,$A62,СВЦЭМ!$B$39:$B$758,I$47)+'СЕТ СН'!$G$9+СВЦЭМ!$D$10+'СЕТ СН'!$G$5-'СЕТ СН'!$G$17</f>
        <v>5727.1716523200002</v>
      </c>
      <c r="J62" s="36">
        <f>SUMIFS(СВЦЭМ!$C$39:$C$758,СВЦЭМ!$A$39:$A$758,$A62,СВЦЭМ!$B$39:$B$758,J$47)+'СЕТ СН'!$G$9+СВЦЭМ!$D$10+'СЕТ СН'!$G$5-'СЕТ СН'!$G$17</f>
        <v>5595.8889230100003</v>
      </c>
      <c r="K62" s="36">
        <f>SUMIFS(СВЦЭМ!$C$39:$C$758,СВЦЭМ!$A$39:$A$758,$A62,СВЦЭМ!$B$39:$B$758,K$47)+'СЕТ СН'!$G$9+СВЦЭМ!$D$10+'СЕТ СН'!$G$5-'СЕТ СН'!$G$17</f>
        <v>5480.2684099899998</v>
      </c>
      <c r="L62" s="36">
        <f>SUMIFS(СВЦЭМ!$C$39:$C$758,СВЦЭМ!$A$39:$A$758,$A62,СВЦЭМ!$B$39:$B$758,L$47)+'СЕТ СН'!$G$9+СВЦЭМ!$D$10+'СЕТ СН'!$G$5-'СЕТ СН'!$G$17</f>
        <v>5436.74592966</v>
      </c>
      <c r="M62" s="36">
        <f>SUMIFS(СВЦЭМ!$C$39:$C$758,СВЦЭМ!$A$39:$A$758,$A62,СВЦЭМ!$B$39:$B$758,M$47)+'СЕТ СН'!$G$9+СВЦЭМ!$D$10+'СЕТ СН'!$G$5-'СЕТ СН'!$G$17</f>
        <v>5424.8661103100003</v>
      </c>
      <c r="N62" s="36">
        <f>SUMIFS(СВЦЭМ!$C$39:$C$758,СВЦЭМ!$A$39:$A$758,$A62,СВЦЭМ!$B$39:$B$758,N$47)+'СЕТ СН'!$G$9+СВЦЭМ!$D$10+'СЕТ СН'!$G$5-'СЕТ СН'!$G$17</f>
        <v>5433.2098270099996</v>
      </c>
      <c r="O62" s="36">
        <f>SUMIFS(СВЦЭМ!$C$39:$C$758,СВЦЭМ!$A$39:$A$758,$A62,СВЦЭМ!$B$39:$B$758,O$47)+'СЕТ СН'!$G$9+СВЦЭМ!$D$10+'СЕТ СН'!$G$5-'СЕТ СН'!$G$17</f>
        <v>5447.0409054000002</v>
      </c>
      <c r="P62" s="36">
        <f>SUMIFS(СВЦЭМ!$C$39:$C$758,СВЦЭМ!$A$39:$A$758,$A62,СВЦЭМ!$B$39:$B$758,P$47)+'СЕТ СН'!$G$9+СВЦЭМ!$D$10+'СЕТ СН'!$G$5-'СЕТ СН'!$G$17</f>
        <v>5452.2860364600001</v>
      </c>
      <c r="Q62" s="36">
        <f>SUMIFS(СВЦЭМ!$C$39:$C$758,СВЦЭМ!$A$39:$A$758,$A62,СВЦЭМ!$B$39:$B$758,Q$47)+'СЕТ СН'!$G$9+СВЦЭМ!$D$10+'СЕТ СН'!$G$5-'СЕТ СН'!$G$17</f>
        <v>5467.5824057400005</v>
      </c>
      <c r="R62" s="36">
        <f>SUMIFS(СВЦЭМ!$C$39:$C$758,СВЦЭМ!$A$39:$A$758,$A62,СВЦЭМ!$B$39:$B$758,R$47)+'СЕТ СН'!$G$9+СВЦЭМ!$D$10+'СЕТ СН'!$G$5-'СЕТ СН'!$G$17</f>
        <v>5462.7411458400002</v>
      </c>
      <c r="S62" s="36">
        <f>SUMIFS(СВЦЭМ!$C$39:$C$758,СВЦЭМ!$A$39:$A$758,$A62,СВЦЭМ!$B$39:$B$758,S$47)+'СЕТ СН'!$G$9+СВЦЭМ!$D$10+'СЕТ СН'!$G$5-'СЕТ СН'!$G$17</f>
        <v>5457.8445646399996</v>
      </c>
      <c r="T62" s="36">
        <f>SUMIFS(СВЦЭМ!$C$39:$C$758,СВЦЭМ!$A$39:$A$758,$A62,СВЦЭМ!$B$39:$B$758,T$47)+'СЕТ СН'!$G$9+СВЦЭМ!$D$10+'СЕТ СН'!$G$5-'СЕТ СН'!$G$17</f>
        <v>5406.7301770399999</v>
      </c>
      <c r="U62" s="36">
        <f>SUMIFS(СВЦЭМ!$C$39:$C$758,СВЦЭМ!$A$39:$A$758,$A62,СВЦЭМ!$B$39:$B$758,U$47)+'СЕТ СН'!$G$9+СВЦЭМ!$D$10+'СЕТ СН'!$G$5-'СЕТ СН'!$G$17</f>
        <v>5401.0586366300004</v>
      </c>
      <c r="V62" s="36">
        <f>SUMIFS(СВЦЭМ!$C$39:$C$758,СВЦЭМ!$A$39:$A$758,$A62,СВЦЭМ!$B$39:$B$758,V$47)+'СЕТ СН'!$G$9+СВЦЭМ!$D$10+'СЕТ СН'!$G$5-'СЕТ СН'!$G$17</f>
        <v>5371.9423980299998</v>
      </c>
      <c r="W62" s="36">
        <f>SUMIFS(СВЦЭМ!$C$39:$C$758,СВЦЭМ!$A$39:$A$758,$A62,СВЦЭМ!$B$39:$B$758,W$47)+'СЕТ СН'!$G$9+СВЦЭМ!$D$10+'СЕТ СН'!$G$5-'СЕТ СН'!$G$17</f>
        <v>5385.4223363800002</v>
      </c>
      <c r="X62" s="36">
        <f>SUMIFS(СВЦЭМ!$C$39:$C$758,СВЦЭМ!$A$39:$A$758,$A62,СВЦЭМ!$B$39:$B$758,X$47)+'СЕТ СН'!$G$9+СВЦЭМ!$D$10+'СЕТ СН'!$G$5-'СЕТ СН'!$G$17</f>
        <v>5478.8131401999999</v>
      </c>
      <c r="Y62" s="36">
        <f>SUMIFS(СВЦЭМ!$C$39:$C$758,СВЦЭМ!$A$39:$A$758,$A62,СВЦЭМ!$B$39:$B$758,Y$47)+'СЕТ СН'!$G$9+СВЦЭМ!$D$10+'СЕТ СН'!$G$5-'СЕТ СН'!$G$17</f>
        <v>5505.3367364799997</v>
      </c>
    </row>
    <row r="63" spans="1:25" ht="15.75" x14ac:dyDescent="0.2">
      <c r="A63" s="35">
        <f t="shared" si="1"/>
        <v>45551</v>
      </c>
      <c r="B63" s="36">
        <f>SUMIFS(СВЦЭМ!$C$39:$C$758,СВЦЭМ!$A$39:$A$758,$A63,СВЦЭМ!$B$39:$B$758,B$47)+'СЕТ СН'!$G$9+СВЦЭМ!$D$10+'СЕТ СН'!$G$5-'СЕТ СН'!$G$17</f>
        <v>5647.0023457099996</v>
      </c>
      <c r="C63" s="36">
        <f>SUMIFS(СВЦЭМ!$C$39:$C$758,СВЦЭМ!$A$39:$A$758,$A63,СВЦЭМ!$B$39:$B$758,C$47)+'СЕТ СН'!$G$9+СВЦЭМ!$D$10+'СЕТ СН'!$G$5-'СЕТ СН'!$G$17</f>
        <v>5780.4253366299999</v>
      </c>
      <c r="D63" s="36">
        <f>SUMIFS(СВЦЭМ!$C$39:$C$758,СВЦЭМ!$A$39:$A$758,$A63,СВЦЭМ!$B$39:$B$758,D$47)+'СЕТ СН'!$G$9+СВЦЭМ!$D$10+'СЕТ СН'!$G$5-'СЕТ СН'!$G$17</f>
        <v>5798.6944127799998</v>
      </c>
      <c r="E63" s="36">
        <f>SUMIFS(СВЦЭМ!$C$39:$C$758,СВЦЭМ!$A$39:$A$758,$A63,СВЦЭМ!$B$39:$B$758,E$47)+'СЕТ СН'!$G$9+СВЦЭМ!$D$10+'СЕТ СН'!$G$5-'СЕТ СН'!$G$17</f>
        <v>5788.5531092600004</v>
      </c>
      <c r="F63" s="36">
        <f>SUMIFS(СВЦЭМ!$C$39:$C$758,СВЦЭМ!$A$39:$A$758,$A63,СВЦЭМ!$B$39:$B$758,F$47)+'СЕТ СН'!$G$9+СВЦЭМ!$D$10+'СЕТ СН'!$G$5-'СЕТ СН'!$G$17</f>
        <v>5789.5352992099997</v>
      </c>
      <c r="G63" s="36">
        <f>SUMIFS(СВЦЭМ!$C$39:$C$758,СВЦЭМ!$A$39:$A$758,$A63,СВЦЭМ!$B$39:$B$758,G$47)+'СЕТ СН'!$G$9+СВЦЭМ!$D$10+'СЕТ СН'!$G$5-'СЕТ СН'!$G$17</f>
        <v>5812.8511218000003</v>
      </c>
      <c r="H63" s="36">
        <f>SUMIFS(СВЦЭМ!$C$39:$C$758,СВЦЭМ!$A$39:$A$758,$A63,СВЦЭМ!$B$39:$B$758,H$47)+'СЕТ СН'!$G$9+СВЦЭМ!$D$10+'СЕТ СН'!$G$5-'СЕТ СН'!$G$17</f>
        <v>5790.6419122400002</v>
      </c>
      <c r="I63" s="36">
        <f>SUMIFS(СВЦЭМ!$C$39:$C$758,СВЦЭМ!$A$39:$A$758,$A63,СВЦЭМ!$B$39:$B$758,I$47)+'СЕТ СН'!$G$9+СВЦЭМ!$D$10+'СЕТ СН'!$G$5-'СЕТ СН'!$G$17</f>
        <v>5659.1189836600006</v>
      </c>
      <c r="J63" s="36">
        <f>SUMIFS(СВЦЭМ!$C$39:$C$758,СВЦЭМ!$A$39:$A$758,$A63,СВЦЭМ!$B$39:$B$758,J$47)+'СЕТ СН'!$G$9+СВЦЭМ!$D$10+'СЕТ СН'!$G$5-'СЕТ СН'!$G$17</f>
        <v>5599.3069640900003</v>
      </c>
      <c r="K63" s="36">
        <f>SUMIFS(СВЦЭМ!$C$39:$C$758,СВЦЭМ!$A$39:$A$758,$A63,СВЦЭМ!$B$39:$B$758,K$47)+'СЕТ СН'!$G$9+СВЦЭМ!$D$10+'СЕТ СН'!$G$5-'СЕТ СН'!$G$17</f>
        <v>5530.4549591300001</v>
      </c>
      <c r="L63" s="36">
        <f>SUMIFS(СВЦЭМ!$C$39:$C$758,СВЦЭМ!$A$39:$A$758,$A63,СВЦЭМ!$B$39:$B$758,L$47)+'СЕТ СН'!$G$9+СВЦЭМ!$D$10+'СЕТ СН'!$G$5-'СЕТ СН'!$G$17</f>
        <v>5513.3514082199999</v>
      </c>
      <c r="M63" s="36">
        <f>SUMIFS(СВЦЭМ!$C$39:$C$758,СВЦЭМ!$A$39:$A$758,$A63,СВЦЭМ!$B$39:$B$758,M$47)+'СЕТ СН'!$G$9+СВЦЭМ!$D$10+'СЕТ СН'!$G$5-'СЕТ СН'!$G$17</f>
        <v>5534.5309117799998</v>
      </c>
      <c r="N63" s="36">
        <f>SUMIFS(СВЦЭМ!$C$39:$C$758,СВЦЭМ!$A$39:$A$758,$A63,СВЦЭМ!$B$39:$B$758,N$47)+'СЕТ СН'!$G$9+СВЦЭМ!$D$10+'СЕТ СН'!$G$5-'СЕТ СН'!$G$17</f>
        <v>5534.82265009</v>
      </c>
      <c r="O63" s="36">
        <f>SUMIFS(СВЦЭМ!$C$39:$C$758,СВЦЭМ!$A$39:$A$758,$A63,СВЦЭМ!$B$39:$B$758,O$47)+'СЕТ СН'!$G$9+СВЦЭМ!$D$10+'СЕТ СН'!$G$5-'СЕТ СН'!$G$17</f>
        <v>5544.1724637300003</v>
      </c>
      <c r="P63" s="36">
        <f>SUMIFS(СВЦЭМ!$C$39:$C$758,СВЦЭМ!$A$39:$A$758,$A63,СВЦЭМ!$B$39:$B$758,P$47)+'СЕТ СН'!$G$9+СВЦЭМ!$D$10+'СЕТ СН'!$G$5-'СЕТ СН'!$G$17</f>
        <v>5542.98809153</v>
      </c>
      <c r="Q63" s="36">
        <f>SUMIFS(СВЦЭМ!$C$39:$C$758,СВЦЭМ!$A$39:$A$758,$A63,СВЦЭМ!$B$39:$B$758,Q$47)+'СЕТ СН'!$G$9+СВЦЭМ!$D$10+'СЕТ СН'!$G$5-'СЕТ СН'!$G$17</f>
        <v>5550.8624133600006</v>
      </c>
      <c r="R63" s="36">
        <f>SUMIFS(СВЦЭМ!$C$39:$C$758,СВЦЭМ!$A$39:$A$758,$A63,СВЦЭМ!$B$39:$B$758,R$47)+'СЕТ СН'!$G$9+СВЦЭМ!$D$10+'СЕТ СН'!$G$5-'СЕТ СН'!$G$17</f>
        <v>5552.0483183699998</v>
      </c>
      <c r="S63" s="36">
        <f>SUMIFS(СВЦЭМ!$C$39:$C$758,СВЦЭМ!$A$39:$A$758,$A63,СВЦЭМ!$B$39:$B$758,S$47)+'СЕТ СН'!$G$9+СВЦЭМ!$D$10+'СЕТ СН'!$G$5-'СЕТ СН'!$G$17</f>
        <v>5525.3575843899998</v>
      </c>
      <c r="T63" s="36">
        <f>SUMIFS(СВЦЭМ!$C$39:$C$758,СВЦЭМ!$A$39:$A$758,$A63,СВЦЭМ!$B$39:$B$758,T$47)+'СЕТ СН'!$G$9+СВЦЭМ!$D$10+'СЕТ СН'!$G$5-'СЕТ СН'!$G$17</f>
        <v>5501.1645218800004</v>
      </c>
      <c r="U63" s="36">
        <f>SUMIFS(СВЦЭМ!$C$39:$C$758,СВЦЭМ!$A$39:$A$758,$A63,СВЦЭМ!$B$39:$B$758,U$47)+'СЕТ СН'!$G$9+СВЦЭМ!$D$10+'СЕТ СН'!$G$5-'СЕТ СН'!$G$17</f>
        <v>5475.5247812199996</v>
      </c>
      <c r="V63" s="36">
        <f>SUMIFS(СВЦЭМ!$C$39:$C$758,СВЦЭМ!$A$39:$A$758,$A63,СВЦЭМ!$B$39:$B$758,V$47)+'СЕТ СН'!$G$9+СВЦЭМ!$D$10+'СЕТ СН'!$G$5-'СЕТ СН'!$G$17</f>
        <v>5467.7379848</v>
      </c>
      <c r="W63" s="36">
        <f>SUMIFS(СВЦЭМ!$C$39:$C$758,СВЦЭМ!$A$39:$A$758,$A63,СВЦЭМ!$B$39:$B$758,W$47)+'СЕТ СН'!$G$9+СВЦЭМ!$D$10+'СЕТ СН'!$G$5-'СЕТ СН'!$G$17</f>
        <v>5504.1714928600004</v>
      </c>
      <c r="X63" s="36">
        <f>SUMIFS(СВЦЭМ!$C$39:$C$758,СВЦЭМ!$A$39:$A$758,$A63,СВЦЭМ!$B$39:$B$758,X$47)+'СЕТ СН'!$G$9+СВЦЭМ!$D$10+'СЕТ СН'!$G$5-'СЕТ СН'!$G$17</f>
        <v>5579.5515576899998</v>
      </c>
      <c r="Y63" s="36">
        <f>SUMIFS(СВЦЭМ!$C$39:$C$758,СВЦЭМ!$A$39:$A$758,$A63,СВЦЭМ!$B$39:$B$758,Y$47)+'СЕТ СН'!$G$9+СВЦЭМ!$D$10+'СЕТ СН'!$G$5-'СЕТ СН'!$G$17</f>
        <v>5665.9035202699997</v>
      </c>
    </row>
    <row r="64" spans="1:25" ht="15.75" x14ac:dyDescent="0.2">
      <c r="A64" s="35">
        <f t="shared" si="1"/>
        <v>45552</v>
      </c>
      <c r="B64" s="36">
        <f>SUMIFS(СВЦЭМ!$C$39:$C$758,СВЦЭМ!$A$39:$A$758,$A64,СВЦЭМ!$B$39:$B$758,B$47)+'СЕТ СН'!$G$9+СВЦЭМ!$D$10+'СЕТ СН'!$G$5-'СЕТ СН'!$G$17</f>
        <v>5625.9026151899998</v>
      </c>
      <c r="C64" s="36">
        <f>SUMIFS(СВЦЭМ!$C$39:$C$758,СВЦЭМ!$A$39:$A$758,$A64,СВЦЭМ!$B$39:$B$758,C$47)+'СЕТ СН'!$G$9+СВЦЭМ!$D$10+'СЕТ СН'!$G$5-'СЕТ СН'!$G$17</f>
        <v>5709.3194343100004</v>
      </c>
      <c r="D64" s="36">
        <f>SUMIFS(СВЦЭМ!$C$39:$C$758,СВЦЭМ!$A$39:$A$758,$A64,СВЦЭМ!$B$39:$B$758,D$47)+'СЕТ СН'!$G$9+СВЦЭМ!$D$10+'СЕТ СН'!$G$5-'СЕТ СН'!$G$17</f>
        <v>5762.9876038000002</v>
      </c>
      <c r="E64" s="36">
        <f>SUMIFS(СВЦЭМ!$C$39:$C$758,СВЦЭМ!$A$39:$A$758,$A64,СВЦЭМ!$B$39:$B$758,E$47)+'СЕТ СН'!$G$9+СВЦЭМ!$D$10+'СЕТ СН'!$G$5-'СЕТ СН'!$G$17</f>
        <v>5787.2011833200004</v>
      </c>
      <c r="F64" s="36">
        <f>SUMIFS(СВЦЭМ!$C$39:$C$758,СВЦЭМ!$A$39:$A$758,$A64,СВЦЭМ!$B$39:$B$758,F$47)+'СЕТ СН'!$G$9+СВЦЭМ!$D$10+'СЕТ СН'!$G$5-'СЕТ СН'!$G$17</f>
        <v>5768.5694331599998</v>
      </c>
      <c r="G64" s="36">
        <f>SUMIFS(СВЦЭМ!$C$39:$C$758,СВЦЭМ!$A$39:$A$758,$A64,СВЦЭМ!$B$39:$B$758,G$47)+'СЕТ СН'!$G$9+СВЦЭМ!$D$10+'СЕТ СН'!$G$5-'СЕТ СН'!$G$17</f>
        <v>5746.51904904</v>
      </c>
      <c r="H64" s="36">
        <f>SUMIFS(СВЦЭМ!$C$39:$C$758,СВЦЭМ!$A$39:$A$758,$A64,СВЦЭМ!$B$39:$B$758,H$47)+'СЕТ СН'!$G$9+СВЦЭМ!$D$10+'СЕТ СН'!$G$5-'СЕТ СН'!$G$17</f>
        <v>5673.3207653500003</v>
      </c>
      <c r="I64" s="36">
        <f>SUMIFS(СВЦЭМ!$C$39:$C$758,СВЦЭМ!$A$39:$A$758,$A64,СВЦЭМ!$B$39:$B$758,I$47)+'СЕТ СН'!$G$9+СВЦЭМ!$D$10+'СЕТ СН'!$G$5-'СЕТ СН'!$G$17</f>
        <v>5531.8431321400003</v>
      </c>
      <c r="J64" s="36">
        <f>SUMIFS(СВЦЭМ!$C$39:$C$758,СВЦЭМ!$A$39:$A$758,$A64,СВЦЭМ!$B$39:$B$758,J$47)+'СЕТ СН'!$G$9+СВЦЭМ!$D$10+'СЕТ СН'!$G$5-'СЕТ СН'!$G$17</f>
        <v>5447.4209345199997</v>
      </c>
      <c r="K64" s="36">
        <f>SUMIFS(СВЦЭМ!$C$39:$C$758,СВЦЭМ!$A$39:$A$758,$A64,СВЦЭМ!$B$39:$B$758,K$47)+'СЕТ СН'!$G$9+СВЦЭМ!$D$10+'СЕТ СН'!$G$5-'СЕТ СН'!$G$17</f>
        <v>5381.8813193799997</v>
      </c>
      <c r="L64" s="36">
        <f>SUMIFS(СВЦЭМ!$C$39:$C$758,СВЦЭМ!$A$39:$A$758,$A64,СВЦЭМ!$B$39:$B$758,L$47)+'СЕТ СН'!$G$9+СВЦЭМ!$D$10+'СЕТ СН'!$G$5-'СЕТ СН'!$G$17</f>
        <v>5420.8252164699998</v>
      </c>
      <c r="M64" s="36">
        <f>SUMIFS(СВЦЭМ!$C$39:$C$758,СВЦЭМ!$A$39:$A$758,$A64,СВЦЭМ!$B$39:$B$758,M$47)+'СЕТ СН'!$G$9+СВЦЭМ!$D$10+'СЕТ СН'!$G$5-'СЕТ СН'!$G$17</f>
        <v>5484.99461041</v>
      </c>
      <c r="N64" s="36">
        <f>SUMIFS(СВЦЭМ!$C$39:$C$758,СВЦЭМ!$A$39:$A$758,$A64,СВЦЭМ!$B$39:$B$758,N$47)+'СЕТ СН'!$G$9+СВЦЭМ!$D$10+'СЕТ СН'!$G$5-'СЕТ СН'!$G$17</f>
        <v>5490.97968416</v>
      </c>
      <c r="O64" s="36">
        <f>SUMIFS(СВЦЭМ!$C$39:$C$758,СВЦЭМ!$A$39:$A$758,$A64,СВЦЭМ!$B$39:$B$758,O$47)+'СЕТ СН'!$G$9+СВЦЭМ!$D$10+'СЕТ СН'!$G$5-'СЕТ СН'!$G$17</f>
        <v>5465.9859333900004</v>
      </c>
      <c r="P64" s="36">
        <f>SUMIFS(СВЦЭМ!$C$39:$C$758,СВЦЭМ!$A$39:$A$758,$A64,СВЦЭМ!$B$39:$B$758,P$47)+'СЕТ СН'!$G$9+СВЦЭМ!$D$10+'СЕТ СН'!$G$5-'СЕТ СН'!$G$17</f>
        <v>5455.2667435900003</v>
      </c>
      <c r="Q64" s="36">
        <f>SUMIFS(СВЦЭМ!$C$39:$C$758,СВЦЭМ!$A$39:$A$758,$A64,СВЦЭМ!$B$39:$B$758,Q$47)+'СЕТ СН'!$G$9+СВЦЭМ!$D$10+'СЕТ СН'!$G$5-'СЕТ СН'!$G$17</f>
        <v>5470.8096850000002</v>
      </c>
      <c r="R64" s="36">
        <f>SUMIFS(СВЦЭМ!$C$39:$C$758,СВЦЭМ!$A$39:$A$758,$A64,СВЦЭМ!$B$39:$B$758,R$47)+'СЕТ СН'!$G$9+СВЦЭМ!$D$10+'СЕТ СН'!$G$5-'СЕТ СН'!$G$17</f>
        <v>5507.65263271</v>
      </c>
      <c r="S64" s="36">
        <f>SUMIFS(СВЦЭМ!$C$39:$C$758,СВЦЭМ!$A$39:$A$758,$A64,СВЦЭМ!$B$39:$B$758,S$47)+'СЕТ СН'!$G$9+СВЦЭМ!$D$10+'СЕТ СН'!$G$5-'СЕТ СН'!$G$17</f>
        <v>5489.6277541199997</v>
      </c>
      <c r="T64" s="36">
        <f>SUMIFS(СВЦЭМ!$C$39:$C$758,СВЦЭМ!$A$39:$A$758,$A64,СВЦЭМ!$B$39:$B$758,T$47)+'СЕТ СН'!$G$9+СВЦЭМ!$D$10+'СЕТ СН'!$G$5-'СЕТ СН'!$G$17</f>
        <v>5496.26679582</v>
      </c>
      <c r="U64" s="36">
        <f>SUMIFS(СВЦЭМ!$C$39:$C$758,СВЦЭМ!$A$39:$A$758,$A64,СВЦЭМ!$B$39:$B$758,U$47)+'СЕТ СН'!$G$9+СВЦЭМ!$D$10+'СЕТ СН'!$G$5-'СЕТ СН'!$G$17</f>
        <v>5473.3638210600002</v>
      </c>
      <c r="V64" s="36">
        <f>SUMIFS(СВЦЭМ!$C$39:$C$758,СВЦЭМ!$A$39:$A$758,$A64,СВЦЭМ!$B$39:$B$758,V$47)+'СЕТ СН'!$G$9+СВЦЭМ!$D$10+'СЕТ СН'!$G$5-'СЕТ СН'!$G$17</f>
        <v>5466.6930601200002</v>
      </c>
      <c r="W64" s="36">
        <f>SUMIFS(СВЦЭМ!$C$39:$C$758,СВЦЭМ!$A$39:$A$758,$A64,СВЦЭМ!$B$39:$B$758,W$47)+'СЕТ СН'!$G$9+СВЦЭМ!$D$10+'СЕТ СН'!$G$5-'СЕТ СН'!$G$17</f>
        <v>5484.41061429</v>
      </c>
      <c r="X64" s="36">
        <f>SUMIFS(СВЦЭМ!$C$39:$C$758,СВЦЭМ!$A$39:$A$758,$A64,СВЦЭМ!$B$39:$B$758,X$47)+'СЕТ СН'!$G$9+СВЦЭМ!$D$10+'СЕТ СН'!$G$5-'СЕТ СН'!$G$17</f>
        <v>5581.2157365800003</v>
      </c>
      <c r="Y64" s="36">
        <f>SUMIFS(СВЦЭМ!$C$39:$C$758,СВЦЭМ!$A$39:$A$758,$A64,СВЦЭМ!$B$39:$B$758,Y$47)+'СЕТ СН'!$G$9+СВЦЭМ!$D$10+'СЕТ СН'!$G$5-'СЕТ СН'!$G$17</f>
        <v>5622.7159612800006</v>
      </c>
    </row>
    <row r="65" spans="1:27" ht="15.75" x14ac:dyDescent="0.2">
      <c r="A65" s="35">
        <f t="shared" si="1"/>
        <v>45553</v>
      </c>
      <c r="B65" s="36">
        <f>SUMIFS(СВЦЭМ!$C$39:$C$758,СВЦЭМ!$A$39:$A$758,$A65,СВЦЭМ!$B$39:$B$758,B$47)+'СЕТ СН'!$G$9+СВЦЭМ!$D$10+'СЕТ СН'!$G$5-'СЕТ СН'!$G$17</f>
        <v>5726.1048039100006</v>
      </c>
      <c r="C65" s="36">
        <f>SUMIFS(СВЦЭМ!$C$39:$C$758,СВЦЭМ!$A$39:$A$758,$A65,СВЦЭМ!$B$39:$B$758,C$47)+'СЕТ СН'!$G$9+СВЦЭМ!$D$10+'СЕТ СН'!$G$5-'СЕТ СН'!$G$17</f>
        <v>5723.7970231600002</v>
      </c>
      <c r="D65" s="36">
        <f>SUMIFS(СВЦЭМ!$C$39:$C$758,СВЦЭМ!$A$39:$A$758,$A65,СВЦЭМ!$B$39:$B$758,D$47)+'СЕТ СН'!$G$9+СВЦЭМ!$D$10+'СЕТ СН'!$G$5-'СЕТ СН'!$G$17</f>
        <v>5684.2765987399998</v>
      </c>
      <c r="E65" s="36">
        <f>SUMIFS(СВЦЭМ!$C$39:$C$758,СВЦЭМ!$A$39:$A$758,$A65,СВЦЭМ!$B$39:$B$758,E$47)+'СЕТ СН'!$G$9+СВЦЭМ!$D$10+'СЕТ СН'!$G$5-'СЕТ СН'!$G$17</f>
        <v>5667.2494574800003</v>
      </c>
      <c r="F65" s="36">
        <f>SUMIFS(СВЦЭМ!$C$39:$C$758,СВЦЭМ!$A$39:$A$758,$A65,СВЦЭМ!$B$39:$B$758,F$47)+'СЕТ СН'!$G$9+СВЦЭМ!$D$10+'СЕТ СН'!$G$5-'СЕТ СН'!$G$17</f>
        <v>5663.9834305799995</v>
      </c>
      <c r="G65" s="36">
        <f>SUMIFS(СВЦЭМ!$C$39:$C$758,СВЦЭМ!$A$39:$A$758,$A65,СВЦЭМ!$B$39:$B$758,G$47)+'СЕТ СН'!$G$9+СВЦЭМ!$D$10+'СЕТ СН'!$G$5-'СЕТ СН'!$G$17</f>
        <v>5693.66847968</v>
      </c>
      <c r="H65" s="36">
        <f>SUMIFS(СВЦЭМ!$C$39:$C$758,СВЦЭМ!$A$39:$A$758,$A65,СВЦЭМ!$B$39:$B$758,H$47)+'СЕТ СН'!$G$9+СВЦЭМ!$D$10+'СЕТ СН'!$G$5-'СЕТ СН'!$G$17</f>
        <v>5765.5743422100004</v>
      </c>
      <c r="I65" s="36">
        <f>SUMIFS(СВЦЭМ!$C$39:$C$758,СВЦЭМ!$A$39:$A$758,$A65,СВЦЭМ!$B$39:$B$758,I$47)+'СЕТ СН'!$G$9+СВЦЭМ!$D$10+'СЕТ СН'!$G$5-'СЕТ СН'!$G$17</f>
        <v>5620.0518230400003</v>
      </c>
      <c r="J65" s="36">
        <f>SUMIFS(СВЦЭМ!$C$39:$C$758,СВЦЭМ!$A$39:$A$758,$A65,СВЦЭМ!$B$39:$B$758,J$47)+'СЕТ СН'!$G$9+СВЦЭМ!$D$10+'СЕТ СН'!$G$5-'СЕТ СН'!$G$17</f>
        <v>5530.4263654099996</v>
      </c>
      <c r="K65" s="36">
        <f>SUMIFS(СВЦЭМ!$C$39:$C$758,СВЦЭМ!$A$39:$A$758,$A65,СВЦЭМ!$B$39:$B$758,K$47)+'СЕТ СН'!$G$9+СВЦЭМ!$D$10+'СЕТ СН'!$G$5-'СЕТ СН'!$G$17</f>
        <v>5480.1217986900001</v>
      </c>
      <c r="L65" s="36">
        <f>SUMIFS(СВЦЭМ!$C$39:$C$758,СВЦЭМ!$A$39:$A$758,$A65,СВЦЭМ!$B$39:$B$758,L$47)+'СЕТ СН'!$G$9+СВЦЭМ!$D$10+'СЕТ СН'!$G$5-'СЕТ СН'!$G$17</f>
        <v>5358.1139059699999</v>
      </c>
      <c r="M65" s="36">
        <f>SUMIFS(СВЦЭМ!$C$39:$C$758,СВЦЭМ!$A$39:$A$758,$A65,СВЦЭМ!$B$39:$B$758,M$47)+'СЕТ СН'!$G$9+СВЦЭМ!$D$10+'СЕТ СН'!$G$5-'СЕТ СН'!$G$17</f>
        <v>5369.5270101999995</v>
      </c>
      <c r="N65" s="36">
        <f>SUMIFS(СВЦЭМ!$C$39:$C$758,СВЦЭМ!$A$39:$A$758,$A65,СВЦЭМ!$B$39:$B$758,N$47)+'СЕТ СН'!$G$9+СВЦЭМ!$D$10+'СЕТ СН'!$G$5-'СЕТ СН'!$G$17</f>
        <v>5355.6244320099995</v>
      </c>
      <c r="O65" s="36">
        <f>SUMIFS(СВЦЭМ!$C$39:$C$758,СВЦЭМ!$A$39:$A$758,$A65,СВЦЭМ!$B$39:$B$758,O$47)+'СЕТ СН'!$G$9+СВЦЭМ!$D$10+'СЕТ СН'!$G$5-'СЕТ СН'!$G$17</f>
        <v>5369.89059335</v>
      </c>
      <c r="P65" s="36">
        <f>SUMIFS(СВЦЭМ!$C$39:$C$758,СВЦЭМ!$A$39:$A$758,$A65,СВЦЭМ!$B$39:$B$758,P$47)+'СЕТ СН'!$G$9+СВЦЭМ!$D$10+'СЕТ СН'!$G$5-'СЕТ СН'!$G$17</f>
        <v>5412.9819207</v>
      </c>
      <c r="Q65" s="36">
        <f>SUMIFS(СВЦЭМ!$C$39:$C$758,СВЦЭМ!$A$39:$A$758,$A65,СВЦЭМ!$B$39:$B$758,Q$47)+'СЕТ СН'!$G$9+СВЦЭМ!$D$10+'СЕТ СН'!$G$5-'СЕТ СН'!$G$17</f>
        <v>5421.0889943800003</v>
      </c>
      <c r="R65" s="36">
        <f>SUMIFS(СВЦЭМ!$C$39:$C$758,СВЦЭМ!$A$39:$A$758,$A65,СВЦЭМ!$B$39:$B$758,R$47)+'СЕТ СН'!$G$9+СВЦЭМ!$D$10+'СЕТ СН'!$G$5-'СЕТ СН'!$G$17</f>
        <v>5453.4775106799998</v>
      </c>
      <c r="S65" s="36">
        <f>SUMIFS(СВЦЭМ!$C$39:$C$758,СВЦЭМ!$A$39:$A$758,$A65,СВЦЭМ!$B$39:$B$758,S$47)+'СЕТ СН'!$G$9+СВЦЭМ!$D$10+'СЕТ СН'!$G$5-'СЕТ СН'!$G$17</f>
        <v>5416.1808491100001</v>
      </c>
      <c r="T65" s="36">
        <f>SUMIFS(СВЦЭМ!$C$39:$C$758,СВЦЭМ!$A$39:$A$758,$A65,СВЦЭМ!$B$39:$B$758,T$47)+'СЕТ СН'!$G$9+СВЦЭМ!$D$10+'СЕТ СН'!$G$5-'СЕТ СН'!$G$17</f>
        <v>5396.7446451599999</v>
      </c>
      <c r="U65" s="36">
        <f>SUMIFS(СВЦЭМ!$C$39:$C$758,СВЦЭМ!$A$39:$A$758,$A65,СВЦЭМ!$B$39:$B$758,U$47)+'СЕТ СН'!$G$9+СВЦЭМ!$D$10+'СЕТ СН'!$G$5-'СЕТ СН'!$G$17</f>
        <v>5365.18871227</v>
      </c>
      <c r="V65" s="36">
        <f>SUMIFS(СВЦЭМ!$C$39:$C$758,СВЦЭМ!$A$39:$A$758,$A65,СВЦЭМ!$B$39:$B$758,V$47)+'СЕТ СН'!$G$9+СВЦЭМ!$D$10+'СЕТ СН'!$G$5-'СЕТ СН'!$G$17</f>
        <v>5419.8561774099999</v>
      </c>
      <c r="W65" s="36">
        <f>SUMIFS(СВЦЭМ!$C$39:$C$758,СВЦЭМ!$A$39:$A$758,$A65,СВЦЭМ!$B$39:$B$758,W$47)+'СЕТ СН'!$G$9+СВЦЭМ!$D$10+'СЕТ СН'!$G$5-'СЕТ СН'!$G$17</f>
        <v>5434.7098019200002</v>
      </c>
      <c r="X65" s="36">
        <f>SUMIFS(СВЦЭМ!$C$39:$C$758,СВЦЭМ!$A$39:$A$758,$A65,СВЦЭМ!$B$39:$B$758,X$47)+'СЕТ СН'!$G$9+СВЦЭМ!$D$10+'СЕТ СН'!$G$5-'СЕТ СН'!$G$17</f>
        <v>5519.7322953900002</v>
      </c>
      <c r="Y65" s="36">
        <f>SUMIFS(СВЦЭМ!$C$39:$C$758,СВЦЭМ!$A$39:$A$758,$A65,СВЦЭМ!$B$39:$B$758,Y$47)+'СЕТ СН'!$G$9+СВЦЭМ!$D$10+'СЕТ СН'!$G$5-'СЕТ СН'!$G$17</f>
        <v>5587.7393607100003</v>
      </c>
    </row>
    <row r="66" spans="1:27" ht="15.75" x14ac:dyDescent="0.2">
      <c r="A66" s="35">
        <f t="shared" si="1"/>
        <v>45554</v>
      </c>
      <c r="B66" s="36">
        <f>SUMIFS(СВЦЭМ!$C$39:$C$758,СВЦЭМ!$A$39:$A$758,$A66,СВЦЭМ!$B$39:$B$758,B$47)+'СЕТ СН'!$G$9+СВЦЭМ!$D$10+'СЕТ СН'!$G$5-'СЕТ СН'!$G$17</f>
        <v>5705.5623629700003</v>
      </c>
      <c r="C66" s="36">
        <f>SUMIFS(СВЦЭМ!$C$39:$C$758,СВЦЭМ!$A$39:$A$758,$A66,СВЦЭМ!$B$39:$B$758,C$47)+'СЕТ СН'!$G$9+СВЦЭМ!$D$10+'СЕТ СН'!$G$5-'СЕТ СН'!$G$17</f>
        <v>5708.9153884900006</v>
      </c>
      <c r="D66" s="36">
        <f>SUMIFS(СВЦЭМ!$C$39:$C$758,СВЦЭМ!$A$39:$A$758,$A66,СВЦЭМ!$B$39:$B$758,D$47)+'СЕТ СН'!$G$9+СВЦЭМ!$D$10+'СЕТ СН'!$G$5-'СЕТ СН'!$G$17</f>
        <v>5685.4735248400002</v>
      </c>
      <c r="E66" s="36">
        <f>SUMIFS(СВЦЭМ!$C$39:$C$758,СВЦЭМ!$A$39:$A$758,$A66,СВЦЭМ!$B$39:$B$758,E$47)+'СЕТ СН'!$G$9+СВЦЭМ!$D$10+'СЕТ СН'!$G$5-'СЕТ СН'!$G$17</f>
        <v>5681.2934555499996</v>
      </c>
      <c r="F66" s="36">
        <f>SUMIFS(СВЦЭМ!$C$39:$C$758,СВЦЭМ!$A$39:$A$758,$A66,СВЦЭМ!$B$39:$B$758,F$47)+'СЕТ СН'!$G$9+СВЦЭМ!$D$10+'СЕТ СН'!$G$5-'СЕТ СН'!$G$17</f>
        <v>5680.5536496300001</v>
      </c>
      <c r="G66" s="36">
        <f>SUMIFS(СВЦЭМ!$C$39:$C$758,СВЦЭМ!$A$39:$A$758,$A66,СВЦЭМ!$B$39:$B$758,G$47)+'СЕТ СН'!$G$9+СВЦЭМ!$D$10+'СЕТ СН'!$G$5-'СЕТ СН'!$G$17</f>
        <v>5698.2068046200002</v>
      </c>
      <c r="H66" s="36">
        <f>SUMIFS(СВЦЭМ!$C$39:$C$758,СВЦЭМ!$A$39:$A$758,$A66,СВЦЭМ!$B$39:$B$758,H$47)+'СЕТ СН'!$G$9+СВЦЭМ!$D$10+'СЕТ СН'!$G$5-'СЕТ СН'!$G$17</f>
        <v>5704.6478019799997</v>
      </c>
      <c r="I66" s="36">
        <f>SUMIFS(СВЦЭМ!$C$39:$C$758,СВЦЭМ!$A$39:$A$758,$A66,СВЦЭМ!$B$39:$B$758,I$47)+'СЕТ СН'!$G$9+СВЦЭМ!$D$10+'СЕТ СН'!$G$5-'СЕТ СН'!$G$17</f>
        <v>5563.1291219800005</v>
      </c>
      <c r="J66" s="36">
        <f>SUMIFS(СВЦЭМ!$C$39:$C$758,СВЦЭМ!$A$39:$A$758,$A66,СВЦЭМ!$B$39:$B$758,J$47)+'СЕТ СН'!$G$9+СВЦЭМ!$D$10+'СЕТ СН'!$G$5-'СЕТ СН'!$G$17</f>
        <v>5442.25978631</v>
      </c>
      <c r="K66" s="36">
        <f>SUMIFS(СВЦЭМ!$C$39:$C$758,СВЦЭМ!$A$39:$A$758,$A66,СВЦЭМ!$B$39:$B$758,K$47)+'СЕТ СН'!$G$9+СВЦЭМ!$D$10+'СЕТ СН'!$G$5-'СЕТ СН'!$G$17</f>
        <v>5406.3811581</v>
      </c>
      <c r="L66" s="36">
        <f>SUMIFS(СВЦЭМ!$C$39:$C$758,СВЦЭМ!$A$39:$A$758,$A66,СВЦЭМ!$B$39:$B$758,L$47)+'СЕТ СН'!$G$9+СВЦЭМ!$D$10+'СЕТ СН'!$G$5-'СЕТ СН'!$G$17</f>
        <v>5370.6352480100004</v>
      </c>
      <c r="M66" s="36">
        <f>SUMIFS(СВЦЭМ!$C$39:$C$758,СВЦЭМ!$A$39:$A$758,$A66,СВЦЭМ!$B$39:$B$758,M$47)+'СЕТ СН'!$G$9+СВЦЭМ!$D$10+'СЕТ СН'!$G$5-'СЕТ СН'!$G$17</f>
        <v>5381.5993190299996</v>
      </c>
      <c r="N66" s="36">
        <f>SUMIFS(СВЦЭМ!$C$39:$C$758,СВЦЭМ!$A$39:$A$758,$A66,СВЦЭМ!$B$39:$B$758,N$47)+'СЕТ СН'!$G$9+СВЦЭМ!$D$10+'СЕТ СН'!$G$5-'СЕТ СН'!$G$17</f>
        <v>5389.5979554000005</v>
      </c>
      <c r="O66" s="36">
        <f>SUMIFS(СВЦЭМ!$C$39:$C$758,СВЦЭМ!$A$39:$A$758,$A66,СВЦЭМ!$B$39:$B$758,O$47)+'СЕТ СН'!$G$9+СВЦЭМ!$D$10+'СЕТ СН'!$G$5-'СЕТ СН'!$G$17</f>
        <v>5409.8867736499997</v>
      </c>
      <c r="P66" s="36">
        <f>SUMIFS(СВЦЭМ!$C$39:$C$758,СВЦЭМ!$A$39:$A$758,$A66,СВЦЭМ!$B$39:$B$758,P$47)+'СЕТ СН'!$G$9+СВЦЭМ!$D$10+'СЕТ СН'!$G$5-'СЕТ СН'!$G$17</f>
        <v>5423.7305982199996</v>
      </c>
      <c r="Q66" s="36">
        <f>SUMIFS(СВЦЭМ!$C$39:$C$758,СВЦЭМ!$A$39:$A$758,$A66,СВЦЭМ!$B$39:$B$758,Q$47)+'СЕТ СН'!$G$9+СВЦЭМ!$D$10+'СЕТ СН'!$G$5-'СЕТ СН'!$G$17</f>
        <v>5410.2383788300003</v>
      </c>
      <c r="R66" s="36">
        <f>SUMIFS(СВЦЭМ!$C$39:$C$758,СВЦЭМ!$A$39:$A$758,$A66,СВЦЭМ!$B$39:$B$758,R$47)+'СЕТ СН'!$G$9+СВЦЭМ!$D$10+'СЕТ СН'!$G$5-'СЕТ СН'!$G$17</f>
        <v>5419.4340076200006</v>
      </c>
      <c r="S66" s="36">
        <f>SUMIFS(СВЦЭМ!$C$39:$C$758,СВЦЭМ!$A$39:$A$758,$A66,СВЦЭМ!$B$39:$B$758,S$47)+'СЕТ СН'!$G$9+СВЦЭМ!$D$10+'СЕТ СН'!$G$5-'СЕТ СН'!$G$17</f>
        <v>5433.5287504899998</v>
      </c>
      <c r="T66" s="36">
        <f>SUMIFS(СВЦЭМ!$C$39:$C$758,СВЦЭМ!$A$39:$A$758,$A66,СВЦЭМ!$B$39:$B$758,T$47)+'СЕТ СН'!$G$9+СВЦЭМ!$D$10+'СЕТ СН'!$G$5-'СЕТ СН'!$G$17</f>
        <v>5434.1130334099998</v>
      </c>
      <c r="U66" s="36">
        <f>SUMIFS(СВЦЭМ!$C$39:$C$758,СВЦЭМ!$A$39:$A$758,$A66,СВЦЭМ!$B$39:$B$758,U$47)+'СЕТ СН'!$G$9+СВЦЭМ!$D$10+'СЕТ СН'!$G$5-'СЕТ СН'!$G$17</f>
        <v>5424.1539062399997</v>
      </c>
      <c r="V66" s="36">
        <f>SUMIFS(СВЦЭМ!$C$39:$C$758,СВЦЭМ!$A$39:$A$758,$A66,СВЦЭМ!$B$39:$B$758,V$47)+'СЕТ СН'!$G$9+СВЦЭМ!$D$10+'СЕТ СН'!$G$5-'СЕТ СН'!$G$17</f>
        <v>5419.9133548600003</v>
      </c>
      <c r="W66" s="36">
        <f>SUMIFS(СВЦЭМ!$C$39:$C$758,СВЦЭМ!$A$39:$A$758,$A66,СВЦЭМ!$B$39:$B$758,W$47)+'СЕТ СН'!$G$9+СВЦЭМ!$D$10+'СЕТ СН'!$G$5-'СЕТ СН'!$G$17</f>
        <v>5425.8553008999997</v>
      </c>
      <c r="X66" s="36">
        <f>SUMIFS(СВЦЭМ!$C$39:$C$758,СВЦЭМ!$A$39:$A$758,$A66,СВЦЭМ!$B$39:$B$758,X$47)+'СЕТ СН'!$G$9+СВЦЭМ!$D$10+'СЕТ СН'!$G$5-'СЕТ СН'!$G$17</f>
        <v>5497.3055151999997</v>
      </c>
      <c r="Y66" s="36">
        <f>SUMIFS(СВЦЭМ!$C$39:$C$758,СВЦЭМ!$A$39:$A$758,$A66,СВЦЭМ!$B$39:$B$758,Y$47)+'СЕТ СН'!$G$9+СВЦЭМ!$D$10+'СЕТ СН'!$G$5-'СЕТ СН'!$G$17</f>
        <v>5580.0983422600002</v>
      </c>
    </row>
    <row r="67" spans="1:27" ht="15.75" x14ac:dyDescent="0.2">
      <c r="A67" s="35">
        <f t="shared" si="1"/>
        <v>45555</v>
      </c>
      <c r="B67" s="36">
        <f>SUMIFS(СВЦЭМ!$C$39:$C$758,СВЦЭМ!$A$39:$A$758,$A67,СВЦЭМ!$B$39:$B$758,B$47)+'СЕТ СН'!$G$9+СВЦЭМ!$D$10+'СЕТ СН'!$G$5-'СЕТ СН'!$G$17</f>
        <v>5679.0114133099996</v>
      </c>
      <c r="C67" s="36">
        <f>SUMIFS(СВЦЭМ!$C$39:$C$758,СВЦЭМ!$A$39:$A$758,$A67,СВЦЭМ!$B$39:$B$758,C$47)+'СЕТ СН'!$G$9+СВЦЭМ!$D$10+'СЕТ СН'!$G$5-'СЕТ СН'!$G$17</f>
        <v>5713.2355337400004</v>
      </c>
      <c r="D67" s="36">
        <f>SUMIFS(СВЦЭМ!$C$39:$C$758,СВЦЭМ!$A$39:$A$758,$A67,СВЦЭМ!$B$39:$B$758,D$47)+'СЕТ СН'!$G$9+СВЦЭМ!$D$10+'СЕТ СН'!$G$5-'СЕТ СН'!$G$17</f>
        <v>5692.5264342400005</v>
      </c>
      <c r="E67" s="36">
        <f>SUMIFS(СВЦЭМ!$C$39:$C$758,СВЦЭМ!$A$39:$A$758,$A67,СВЦЭМ!$B$39:$B$758,E$47)+'СЕТ СН'!$G$9+СВЦЭМ!$D$10+'СЕТ СН'!$G$5-'СЕТ СН'!$G$17</f>
        <v>5673.5771841799997</v>
      </c>
      <c r="F67" s="36">
        <f>SUMIFS(СВЦЭМ!$C$39:$C$758,СВЦЭМ!$A$39:$A$758,$A67,СВЦЭМ!$B$39:$B$758,F$47)+'СЕТ СН'!$G$9+СВЦЭМ!$D$10+'СЕТ СН'!$G$5-'СЕТ СН'!$G$17</f>
        <v>5669.8834426000003</v>
      </c>
      <c r="G67" s="36">
        <f>SUMIFS(СВЦЭМ!$C$39:$C$758,СВЦЭМ!$A$39:$A$758,$A67,СВЦЭМ!$B$39:$B$758,G$47)+'СЕТ СН'!$G$9+СВЦЭМ!$D$10+'СЕТ СН'!$G$5-'СЕТ СН'!$G$17</f>
        <v>5712.0004999800003</v>
      </c>
      <c r="H67" s="36">
        <f>SUMIFS(СВЦЭМ!$C$39:$C$758,СВЦЭМ!$A$39:$A$758,$A67,СВЦЭМ!$B$39:$B$758,H$47)+'СЕТ СН'!$G$9+СВЦЭМ!$D$10+'СЕТ СН'!$G$5-'СЕТ СН'!$G$17</f>
        <v>5778.40291961</v>
      </c>
      <c r="I67" s="36">
        <f>SUMIFS(СВЦЭМ!$C$39:$C$758,СВЦЭМ!$A$39:$A$758,$A67,СВЦЭМ!$B$39:$B$758,I$47)+'СЕТ СН'!$G$9+СВЦЭМ!$D$10+'СЕТ СН'!$G$5-'СЕТ СН'!$G$17</f>
        <v>5699.5794921799998</v>
      </c>
      <c r="J67" s="36">
        <f>SUMIFS(СВЦЭМ!$C$39:$C$758,СВЦЭМ!$A$39:$A$758,$A67,СВЦЭМ!$B$39:$B$758,J$47)+'СЕТ СН'!$G$9+СВЦЭМ!$D$10+'СЕТ СН'!$G$5-'СЕТ СН'!$G$17</f>
        <v>5601.7241607699998</v>
      </c>
      <c r="K67" s="36">
        <f>SUMIFS(СВЦЭМ!$C$39:$C$758,СВЦЭМ!$A$39:$A$758,$A67,СВЦЭМ!$B$39:$B$758,K$47)+'СЕТ СН'!$G$9+СВЦЭМ!$D$10+'СЕТ СН'!$G$5-'СЕТ СН'!$G$17</f>
        <v>5553.94587176</v>
      </c>
      <c r="L67" s="36">
        <f>SUMIFS(СВЦЭМ!$C$39:$C$758,СВЦЭМ!$A$39:$A$758,$A67,СВЦЭМ!$B$39:$B$758,L$47)+'СЕТ СН'!$G$9+СВЦЭМ!$D$10+'СЕТ СН'!$G$5-'СЕТ СН'!$G$17</f>
        <v>5521.5802291999998</v>
      </c>
      <c r="M67" s="36">
        <f>SUMIFS(СВЦЭМ!$C$39:$C$758,СВЦЭМ!$A$39:$A$758,$A67,СВЦЭМ!$B$39:$B$758,M$47)+'СЕТ СН'!$G$9+СВЦЭМ!$D$10+'СЕТ СН'!$G$5-'СЕТ СН'!$G$17</f>
        <v>5494.3541514400004</v>
      </c>
      <c r="N67" s="36">
        <f>SUMIFS(СВЦЭМ!$C$39:$C$758,СВЦЭМ!$A$39:$A$758,$A67,СВЦЭМ!$B$39:$B$758,N$47)+'СЕТ СН'!$G$9+СВЦЭМ!$D$10+'СЕТ СН'!$G$5-'СЕТ СН'!$G$17</f>
        <v>5470.8006841000006</v>
      </c>
      <c r="O67" s="36">
        <f>SUMIFS(СВЦЭМ!$C$39:$C$758,СВЦЭМ!$A$39:$A$758,$A67,СВЦЭМ!$B$39:$B$758,O$47)+'СЕТ СН'!$G$9+СВЦЭМ!$D$10+'СЕТ СН'!$G$5-'СЕТ СН'!$G$17</f>
        <v>5442.8343339900002</v>
      </c>
      <c r="P67" s="36">
        <f>SUMIFS(СВЦЭМ!$C$39:$C$758,СВЦЭМ!$A$39:$A$758,$A67,СВЦЭМ!$B$39:$B$758,P$47)+'СЕТ СН'!$G$9+СВЦЭМ!$D$10+'СЕТ СН'!$G$5-'СЕТ СН'!$G$17</f>
        <v>5438.8064945300002</v>
      </c>
      <c r="Q67" s="36">
        <f>SUMIFS(СВЦЭМ!$C$39:$C$758,СВЦЭМ!$A$39:$A$758,$A67,СВЦЭМ!$B$39:$B$758,Q$47)+'СЕТ СН'!$G$9+СВЦЭМ!$D$10+'СЕТ СН'!$G$5-'СЕТ СН'!$G$17</f>
        <v>5454.5338814200004</v>
      </c>
      <c r="R67" s="36">
        <f>SUMIFS(СВЦЭМ!$C$39:$C$758,СВЦЭМ!$A$39:$A$758,$A67,СВЦЭМ!$B$39:$B$758,R$47)+'СЕТ СН'!$G$9+СВЦЭМ!$D$10+'СЕТ СН'!$G$5-'СЕТ СН'!$G$17</f>
        <v>5455.4419390599996</v>
      </c>
      <c r="S67" s="36">
        <f>SUMIFS(СВЦЭМ!$C$39:$C$758,СВЦЭМ!$A$39:$A$758,$A67,СВЦЭМ!$B$39:$B$758,S$47)+'СЕТ СН'!$G$9+СВЦЭМ!$D$10+'СЕТ СН'!$G$5-'СЕТ СН'!$G$17</f>
        <v>5428.8704018600001</v>
      </c>
      <c r="T67" s="36">
        <f>SUMIFS(СВЦЭМ!$C$39:$C$758,СВЦЭМ!$A$39:$A$758,$A67,СВЦЭМ!$B$39:$B$758,T$47)+'СЕТ СН'!$G$9+СВЦЭМ!$D$10+'СЕТ СН'!$G$5-'СЕТ СН'!$G$17</f>
        <v>5425.8386662900002</v>
      </c>
      <c r="U67" s="36">
        <f>SUMIFS(СВЦЭМ!$C$39:$C$758,СВЦЭМ!$A$39:$A$758,$A67,СВЦЭМ!$B$39:$B$758,U$47)+'СЕТ СН'!$G$9+СВЦЭМ!$D$10+'СЕТ СН'!$G$5-'СЕТ СН'!$G$17</f>
        <v>5399.0045973699998</v>
      </c>
      <c r="V67" s="36">
        <f>SUMIFS(СВЦЭМ!$C$39:$C$758,СВЦЭМ!$A$39:$A$758,$A67,СВЦЭМ!$B$39:$B$758,V$47)+'СЕТ СН'!$G$9+СВЦЭМ!$D$10+'СЕТ СН'!$G$5-'СЕТ СН'!$G$17</f>
        <v>5417.448394</v>
      </c>
      <c r="W67" s="36">
        <f>SUMIFS(СВЦЭМ!$C$39:$C$758,СВЦЭМ!$A$39:$A$758,$A67,СВЦЭМ!$B$39:$B$758,W$47)+'СЕТ СН'!$G$9+СВЦЭМ!$D$10+'СЕТ СН'!$G$5-'СЕТ СН'!$G$17</f>
        <v>5416.3847754099997</v>
      </c>
      <c r="X67" s="36">
        <f>SUMIFS(СВЦЭМ!$C$39:$C$758,СВЦЭМ!$A$39:$A$758,$A67,СВЦЭМ!$B$39:$B$758,X$47)+'СЕТ СН'!$G$9+СВЦЭМ!$D$10+'СЕТ СН'!$G$5-'СЕТ СН'!$G$17</f>
        <v>5452.4753948600001</v>
      </c>
      <c r="Y67" s="36">
        <f>SUMIFS(СВЦЭМ!$C$39:$C$758,СВЦЭМ!$A$39:$A$758,$A67,СВЦЭМ!$B$39:$B$758,Y$47)+'СЕТ СН'!$G$9+СВЦЭМ!$D$10+'СЕТ СН'!$G$5-'СЕТ СН'!$G$17</f>
        <v>5543.2854052500006</v>
      </c>
    </row>
    <row r="68" spans="1:27" ht="15.75" x14ac:dyDescent="0.2">
      <c r="A68" s="35">
        <f t="shared" si="1"/>
        <v>45556</v>
      </c>
      <c r="B68" s="36">
        <f>SUMIFS(СВЦЭМ!$C$39:$C$758,СВЦЭМ!$A$39:$A$758,$A68,СВЦЭМ!$B$39:$B$758,B$47)+'СЕТ СН'!$G$9+СВЦЭМ!$D$10+'СЕТ СН'!$G$5-'СЕТ СН'!$G$17</f>
        <v>5619.6107673099996</v>
      </c>
      <c r="C68" s="36">
        <f>SUMIFS(СВЦЭМ!$C$39:$C$758,СВЦЭМ!$A$39:$A$758,$A68,СВЦЭМ!$B$39:$B$758,C$47)+'СЕТ СН'!$G$9+СВЦЭМ!$D$10+'СЕТ СН'!$G$5-'СЕТ СН'!$G$17</f>
        <v>5734.6299793199996</v>
      </c>
      <c r="D68" s="36">
        <f>SUMIFS(СВЦЭМ!$C$39:$C$758,СВЦЭМ!$A$39:$A$758,$A68,СВЦЭМ!$B$39:$B$758,D$47)+'СЕТ СН'!$G$9+СВЦЭМ!$D$10+'СЕТ СН'!$G$5-'СЕТ СН'!$G$17</f>
        <v>5817.0731014900002</v>
      </c>
      <c r="E68" s="36">
        <f>SUMIFS(СВЦЭМ!$C$39:$C$758,СВЦЭМ!$A$39:$A$758,$A68,СВЦЭМ!$B$39:$B$758,E$47)+'СЕТ СН'!$G$9+СВЦЭМ!$D$10+'СЕТ СН'!$G$5-'СЕТ СН'!$G$17</f>
        <v>5854.3051119900001</v>
      </c>
      <c r="F68" s="36">
        <f>SUMIFS(СВЦЭМ!$C$39:$C$758,СВЦЭМ!$A$39:$A$758,$A68,СВЦЭМ!$B$39:$B$758,F$47)+'СЕТ СН'!$G$9+СВЦЭМ!$D$10+'СЕТ СН'!$G$5-'СЕТ СН'!$G$17</f>
        <v>5862.7927737199998</v>
      </c>
      <c r="G68" s="36">
        <f>SUMIFS(СВЦЭМ!$C$39:$C$758,СВЦЭМ!$A$39:$A$758,$A68,СВЦЭМ!$B$39:$B$758,G$47)+'СЕТ СН'!$G$9+СВЦЭМ!$D$10+'СЕТ СН'!$G$5-'СЕТ СН'!$G$17</f>
        <v>5839.80236977</v>
      </c>
      <c r="H68" s="36">
        <f>SUMIFS(СВЦЭМ!$C$39:$C$758,СВЦЭМ!$A$39:$A$758,$A68,СВЦЭМ!$B$39:$B$758,H$47)+'СЕТ СН'!$G$9+СВЦЭМ!$D$10+'СЕТ СН'!$G$5-'СЕТ СН'!$G$17</f>
        <v>5781.5013851100002</v>
      </c>
      <c r="I68" s="36">
        <f>SUMIFS(СВЦЭМ!$C$39:$C$758,СВЦЭМ!$A$39:$A$758,$A68,СВЦЭМ!$B$39:$B$758,I$47)+'СЕТ СН'!$G$9+СВЦЭМ!$D$10+'СЕТ СН'!$G$5-'СЕТ СН'!$G$17</f>
        <v>5699.33818883</v>
      </c>
      <c r="J68" s="36">
        <f>SUMIFS(СВЦЭМ!$C$39:$C$758,СВЦЭМ!$A$39:$A$758,$A68,СВЦЭМ!$B$39:$B$758,J$47)+'СЕТ СН'!$G$9+СВЦЭМ!$D$10+'СЕТ СН'!$G$5-'СЕТ СН'!$G$17</f>
        <v>5570.4299520100003</v>
      </c>
      <c r="K68" s="36">
        <f>SUMIFS(СВЦЭМ!$C$39:$C$758,СВЦЭМ!$A$39:$A$758,$A68,СВЦЭМ!$B$39:$B$758,K$47)+'СЕТ СН'!$G$9+СВЦЭМ!$D$10+'СЕТ СН'!$G$5-'СЕТ СН'!$G$17</f>
        <v>5481.6028351300001</v>
      </c>
      <c r="L68" s="36">
        <f>SUMIFS(СВЦЭМ!$C$39:$C$758,СВЦЭМ!$A$39:$A$758,$A68,СВЦЭМ!$B$39:$B$758,L$47)+'СЕТ СН'!$G$9+СВЦЭМ!$D$10+'СЕТ СН'!$G$5-'СЕТ СН'!$G$17</f>
        <v>5431.8396425700003</v>
      </c>
      <c r="M68" s="36">
        <f>SUMIFS(СВЦЭМ!$C$39:$C$758,СВЦЭМ!$A$39:$A$758,$A68,СВЦЭМ!$B$39:$B$758,M$47)+'СЕТ СН'!$G$9+СВЦЭМ!$D$10+'СЕТ СН'!$G$5-'СЕТ СН'!$G$17</f>
        <v>5439.9077513900002</v>
      </c>
      <c r="N68" s="36">
        <f>SUMIFS(СВЦЭМ!$C$39:$C$758,СВЦЭМ!$A$39:$A$758,$A68,СВЦЭМ!$B$39:$B$758,N$47)+'СЕТ СН'!$G$9+СВЦЭМ!$D$10+'СЕТ СН'!$G$5-'СЕТ СН'!$G$17</f>
        <v>5447.4274518599996</v>
      </c>
      <c r="O68" s="36">
        <f>SUMIFS(СВЦЭМ!$C$39:$C$758,СВЦЭМ!$A$39:$A$758,$A68,СВЦЭМ!$B$39:$B$758,O$47)+'СЕТ СН'!$G$9+СВЦЭМ!$D$10+'СЕТ СН'!$G$5-'СЕТ СН'!$G$17</f>
        <v>5472.0759702899995</v>
      </c>
      <c r="P68" s="36">
        <f>SUMIFS(СВЦЭМ!$C$39:$C$758,СВЦЭМ!$A$39:$A$758,$A68,СВЦЭМ!$B$39:$B$758,P$47)+'СЕТ СН'!$G$9+СВЦЭМ!$D$10+'СЕТ СН'!$G$5-'СЕТ СН'!$G$17</f>
        <v>5496.9163755899999</v>
      </c>
      <c r="Q68" s="36">
        <f>SUMIFS(СВЦЭМ!$C$39:$C$758,СВЦЭМ!$A$39:$A$758,$A68,СВЦЭМ!$B$39:$B$758,Q$47)+'СЕТ СН'!$G$9+СВЦЭМ!$D$10+'СЕТ СН'!$G$5-'СЕТ СН'!$G$17</f>
        <v>5502.5632088900002</v>
      </c>
      <c r="R68" s="36">
        <f>SUMIFS(СВЦЭМ!$C$39:$C$758,СВЦЭМ!$A$39:$A$758,$A68,СВЦЭМ!$B$39:$B$758,R$47)+'СЕТ СН'!$G$9+СВЦЭМ!$D$10+'СЕТ СН'!$G$5-'СЕТ СН'!$G$17</f>
        <v>5496.9756549399999</v>
      </c>
      <c r="S68" s="36">
        <f>SUMIFS(СВЦЭМ!$C$39:$C$758,СВЦЭМ!$A$39:$A$758,$A68,СВЦЭМ!$B$39:$B$758,S$47)+'СЕТ СН'!$G$9+СВЦЭМ!$D$10+'СЕТ СН'!$G$5-'СЕТ СН'!$G$17</f>
        <v>5459.1510938700003</v>
      </c>
      <c r="T68" s="36">
        <f>SUMIFS(СВЦЭМ!$C$39:$C$758,СВЦЭМ!$A$39:$A$758,$A68,СВЦЭМ!$B$39:$B$758,T$47)+'СЕТ СН'!$G$9+СВЦЭМ!$D$10+'СЕТ СН'!$G$5-'СЕТ СН'!$G$17</f>
        <v>5434.6257393300002</v>
      </c>
      <c r="U68" s="36">
        <f>SUMIFS(СВЦЭМ!$C$39:$C$758,СВЦЭМ!$A$39:$A$758,$A68,СВЦЭМ!$B$39:$B$758,U$47)+'СЕТ СН'!$G$9+СВЦЭМ!$D$10+'СЕТ СН'!$G$5-'СЕТ СН'!$G$17</f>
        <v>5423.86095664</v>
      </c>
      <c r="V68" s="36">
        <f>SUMIFS(СВЦЭМ!$C$39:$C$758,СВЦЭМ!$A$39:$A$758,$A68,СВЦЭМ!$B$39:$B$758,V$47)+'СЕТ СН'!$G$9+СВЦЭМ!$D$10+'СЕТ СН'!$G$5-'СЕТ СН'!$G$17</f>
        <v>5479.12012744</v>
      </c>
      <c r="W68" s="36">
        <f>SUMIFS(СВЦЭМ!$C$39:$C$758,СВЦЭМ!$A$39:$A$758,$A68,СВЦЭМ!$B$39:$B$758,W$47)+'СЕТ СН'!$G$9+СВЦЭМ!$D$10+'СЕТ СН'!$G$5-'СЕТ СН'!$G$17</f>
        <v>5511.2934445800001</v>
      </c>
      <c r="X68" s="36">
        <f>SUMIFS(СВЦЭМ!$C$39:$C$758,СВЦЭМ!$A$39:$A$758,$A68,СВЦЭМ!$B$39:$B$758,X$47)+'СЕТ СН'!$G$9+СВЦЭМ!$D$10+'СЕТ СН'!$G$5-'СЕТ СН'!$G$17</f>
        <v>5587.8476643000004</v>
      </c>
      <c r="Y68" s="36">
        <f>SUMIFS(СВЦЭМ!$C$39:$C$758,СВЦЭМ!$A$39:$A$758,$A68,СВЦЭМ!$B$39:$B$758,Y$47)+'СЕТ СН'!$G$9+СВЦЭМ!$D$10+'СЕТ СН'!$G$5-'СЕТ СН'!$G$17</f>
        <v>5680.5148976099999</v>
      </c>
    </row>
    <row r="69" spans="1:27" ht="15.75" x14ac:dyDescent="0.2">
      <c r="A69" s="35">
        <f t="shared" si="1"/>
        <v>45557</v>
      </c>
      <c r="B69" s="36">
        <f>SUMIFS(СВЦЭМ!$C$39:$C$758,СВЦЭМ!$A$39:$A$758,$A69,СВЦЭМ!$B$39:$B$758,B$47)+'СЕТ СН'!$G$9+СВЦЭМ!$D$10+'СЕТ СН'!$G$5-'СЕТ СН'!$G$17</f>
        <v>5662.31418089</v>
      </c>
      <c r="C69" s="36">
        <f>SUMIFS(СВЦЭМ!$C$39:$C$758,СВЦЭМ!$A$39:$A$758,$A69,СВЦЭМ!$B$39:$B$758,C$47)+'СЕТ СН'!$G$9+СВЦЭМ!$D$10+'СЕТ СН'!$G$5-'СЕТ СН'!$G$17</f>
        <v>5739.6663607700002</v>
      </c>
      <c r="D69" s="36">
        <f>SUMIFS(СВЦЭМ!$C$39:$C$758,СВЦЭМ!$A$39:$A$758,$A69,СВЦЭМ!$B$39:$B$758,D$47)+'СЕТ СН'!$G$9+СВЦЭМ!$D$10+'СЕТ СН'!$G$5-'СЕТ СН'!$G$17</f>
        <v>5812.4516760699998</v>
      </c>
      <c r="E69" s="36">
        <f>SUMIFS(СВЦЭМ!$C$39:$C$758,СВЦЭМ!$A$39:$A$758,$A69,СВЦЭМ!$B$39:$B$758,E$47)+'СЕТ СН'!$G$9+СВЦЭМ!$D$10+'СЕТ СН'!$G$5-'СЕТ СН'!$G$17</f>
        <v>5812.7900913100002</v>
      </c>
      <c r="F69" s="36">
        <f>SUMIFS(СВЦЭМ!$C$39:$C$758,СВЦЭМ!$A$39:$A$758,$A69,СВЦЭМ!$B$39:$B$758,F$47)+'СЕТ СН'!$G$9+СВЦЭМ!$D$10+'СЕТ СН'!$G$5-'СЕТ СН'!$G$17</f>
        <v>5821.2774563200001</v>
      </c>
      <c r="G69" s="36">
        <f>SUMIFS(СВЦЭМ!$C$39:$C$758,СВЦЭМ!$A$39:$A$758,$A69,СВЦЭМ!$B$39:$B$758,G$47)+'СЕТ СН'!$G$9+СВЦЭМ!$D$10+'СЕТ СН'!$G$5-'СЕТ СН'!$G$17</f>
        <v>5800.8566652400004</v>
      </c>
      <c r="H69" s="36">
        <f>SUMIFS(СВЦЭМ!$C$39:$C$758,СВЦЭМ!$A$39:$A$758,$A69,СВЦЭМ!$B$39:$B$758,H$47)+'СЕТ СН'!$G$9+СВЦЭМ!$D$10+'СЕТ СН'!$G$5-'СЕТ СН'!$G$17</f>
        <v>5756.7415209999999</v>
      </c>
      <c r="I69" s="36">
        <f>SUMIFS(СВЦЭМ!$C$39:$C$758,СВЦЭМ!$A$39:$A$758,$A69,СВЦЭМ!$B$39:$B$758,I$47)+'СЕТ СН'!$G$9+СВЦЭМ!$D$10+'СЕТ СН'!$G$5-'СЕТ СН'!$G$17</f>
        <v>5696.8868349000004</v>
      </c>
      <c r="J69" s="36">
        <f>SUMIFS(СВЦЭМ!$C$39:$C$758,СВЦЭМ!$A$39:$A$758,$A69,СВЦЭМ!$B$39:$B$758,J$47)+'СЕТ СН'!$G$9+СВЦЭМ!$D$10+'СЕТ СН'!$G$5-'СЕТ СН'!$G$17</f>
        <v>5575.1929220900001</v>
      </c>
      <c r="K69" s="36">
        <f>SUMIFS(СВЦЭМ!$C$39:$C$758,СВЦЭМ!$A$39:$A$758,$A69,СВЦЭМ!$B$39:$B$758,K$47)+'СЕТ СН'!$G$9+СВЦЭМ!$D$10+'СЕТ СН'!$G$5-'СЕТ СН'!$G$17</f>
        <v>5477.35227037</v>
      </c>
      <c r="L69" s="36">
        <f>SUMIFS(СВЦЭМ!$C$39:$C$758,СВЦЭМ!$A$39:$A$758,$A69,СВЦЭМ!$B$39:$B$758,L$47)+'СЕТ СН'!$G$9+СВЦЭМ!$D$10+'СЕТ СН'!$G$5-'СЕТ СН'!$G$17</f>
        <v>5410.9898071300004</v>
      </c>
      <c r="M69" s="36">
        <f>SUMIFS(СВЦЭМ!$C$39:$C$758,СВЦЭМ!$A$39:$A$758,$A69,СВЦЭМ!$B$39:$B$758,M$47)+'СЕТ СН'!$G$9+СВЦЭМ!$D$10+'СЕТ СН'!$G$5-'СЕТ СН'!$G$17</f>
        <v>5442.0683052200002</v>
      </c>
      <c r="N69" s="36">
        <f>SUMIFS(СВЦЭМ!$C$39:$C$758,СВЦЭМ!$A$39:$A$758,$A69,СВЦЭМ!$B$39:$B$758,N$47)+'СЕТ СН'!$G$9+СВЦЭМ!$D$10+'СЕТ СН'!$G$5-'СЕТ СН'!$G$17</f>
        <v>5450.5346756500003</v>
      </c>
      <c r="O69" s="36">
        <f>SUMIFS(СВЦЭМ!$C$39:$C$758,СВЦЭМ!$A$39:$A$758,$A69,СВЦЭМ!$B$39:$B$758,O$47)+'СЕТ СН'!$G$9+СВЦЭМ!$D$10+'СЕТ СН'!$G$5-'СЕТ СН'!$G$17</f>
        <v>5478.60261988</v>
      </c>
      <c r="P69" s="36">
        <f>SUMIFS(СВЦЭМ!$C$39:$C$758,СВЦЭМ!$A$39:$A$758,$A69,СВЦЭМ!$B$39:$B$758,P$47)+'СЕТ СН'!$G$9+СВЦЭМ!$D$10+'СЕТ СН'!$G$5-'СЕТ СН'!$G$17</f>
        <v>5484.4986143599999</v>
      </c>
      <c r="Q69" s="36">
        <f>SUMIFS(СВЦЭМ!$C$39:$C$758,СВЦЭМ!$A$39:$A$758,$A69,СВЦЭМ!$B$39:$B$758,Q$47)+'СЕТ СН'!$G$9+СВЦЭМ!$D$10+'СЕТ СН'!$G$5-'СЕТ СН'!$G$17</f>
        <v>5501.7195933599996</v>
      </c>
      <c r="R69" s="36">
        <f>SUMIFS(СВЦЭМ!$C$39:$C$758,СВЦЭМ!$A$39:$A$758,$A69,СВЦЭМ!$B$39:$B$758,R$47)+'СЕТ СН'!$G$9+СВЦЭМ!$D$10+'СЕТ СН'!$G$5-'СЕТ СН'!$G$17</f>
        <v>5521.5611104</v>
      </c>
      <c r="S69" s="36">
        <f>SUMIFS(СВЦЭМ!$C$39:$C$758,СВЦЭМ!$A$39:$A$758,$A69,СВЦЭМ!$B$39:$B$758,S$47)+'СЕТ СН'!$G$9+СВЦЭМ!$D$10+'СЕТ СН'!$G$5-'СЕТ СН'!$G$17</f>
        <v>5491.7993962999999</v>
      </c>
      <c r="T69" s="36">
        <f>SUMIFS(СВЦЭМ!$C$39:$C$758,СВЦЭМ!$A$39:$A$758,$A69,СВЦЭМ!$B$39:$B$758,T$47)+'СЕТ СН'!$G$9+СВЦЭМ!$D$10+'СЕТ СН'!$G$5-'СЕТ СН'!$G$17</f>
        <v>5442.9521012799996</v>
      </c>
      <c r="U69" s="36">
        <f>SUMIFS(СВЦЭМ!$C$39:$C$758,СВЦЭМ!$A$39:$A$758,$A69,СВЦЭМ!$B$39:$B$758,U$47)+'СЕТ СН'!$G$9+СВЦЭМ!$D$10+'СЕТ СН'!$G$5-'СЕТ СН'!$G$17</f>
        <v>5414.92131341</v>
      </c>
      <c r="V69" s="36">
        <f>SUMIFS(СВЦЭМ!$C$39:$C$758,СВЦЭМ!$A$39:$A$758,$A69,СВЦЭМ!$B$39:$B$758,V$47)+'СЕТ СН'!$G$9+СВЦЭМ!$D$10+'СЕТ СН'!$G$5-'СЕТ СН'!$G$17</f>
        <v>5406.2679928300004</v>
      </c>
      <c r="W69" s="36">
        <f>SUMIFS(СВЦЭМ!$C$39:$C$758,СВЦЭМ!$A$39:$A$758,$A69,СВЦЭМ!$B$39:$B$758,W$47)+'СЕТ СН'!$G$9+СВЦЭМ!$D$10+'СЕТ СН'!$G$5-'СЕТ СН'!$G$17</f>
        <v>5411.31105045</v>
      </c>
      <c r="X69" s="36">
        <f>SUMIFS(СВЦЭМ!$C$39:$C$758,СВЦЭМ!$A$39:$A$758,$A69,СВЦЭМ!$B$39:$B$758,X$47)+'СЕТ СН'!$G$9+СВЦЭМ!$D$10+'СЕТ СН'!$G$5-'СЕТ СН'!$G$17</f>
        <v>5495.9113035600003</v>
      </c>
      <c r="Y69" s="36">
        <f>SUMIFS(СВЦЭМ!$C$39:$C$758,СВЦЭМ!$A$39:$A$758,$A69,СВЦЭМ!$B$39:$B$758,Y$47)+'СЕТ СН'!$G$9+СВЦЭМ!$D$10+'СЕТ СН'!$G$5-'СЕТ СН'!$G$17</f>
        <v>5600.4514458800004</v>
      </c>
    </row>
    <row r="70" spans="1:27" ht="15.75" x14ac:dyDescent="0.2">
      <c r="A70" s="35">
        <f t="shared" si="1"/>
        <v>45558</v>
      </c>
      <c r="B70" s="36">
        <f>SUMIFS(СВЦЭМ!$C$39:$C$758,СВЦЭМ!$A$39:$A$758,$A70,СВЦЭМ!$B$39:$B$758,B$47)+'СЕТ СН'!$G$9+СВЦЭМ!$D$10+'СЕТ СН'!$G$5-'СЕТ СН'!$G$17</f>
        <v>5740.0327483700003</v>
      </c>
      <c r="C70" s="36">
        <f>SUMIFS(СВЦЭМ!$C$39:$C$758,СВЦЭМ!$A$39:$A$758,$A70,СВЦЭМ!$B$39:$B$758,C$47)+'СЕТ СН'!$G$9+СВЦЭМ!$D$10+'СЕТ СН'!$G$5-'СЕТ СН'!$G$17</f>
        <v>5841.1402740499998</v>
      </c>
      <c r="D70" s="36">
        <f>SUMIFS(СВЦЭМ!$C$39:$C$758,СВЦЭМ!$A$39:$A$758,$A70,СВЦЭМ!$B$39:$B$758,D$47)+'СЕТ СН'!$G$9+СВЦЭМ!$D$10+'СЕТ СН'!$G$5-'СЕТ СН'!$G$17</f>
        <v>5824.9909980900002</v>
      </c>
      <c r="E70" s="36">
        <f>SUMIFS(СВЦЭМ!$C$39:$C$758,СВЦЭМ!$A$39:$A$758,$A70,СВЦЭМ!$B$39:$B$758,E$47)+'СЕТ СН'!$G$9+СВЦЭМ!$D$10+'СЕТ СН'!$G$5-'СЕТ СН'!$G$17</f>
        <v>5821.8936426600003</v>
      </c>
      <c r="F70" s="36">
        <f>SUMIFS(СВЦЭМ!$C$39:$C$758,СВЦЭМ!$A$39:$A$758,$A70,СВЦЭМ!$B$39:$B$758,F$47)+'СЕТ СН'!$G$9+СВЦЭМ!$D$10+'СЕТ СН'!$G$5-'СЕТ СН'!$G$17</f>
        <v>5821.3614850200001</v>
      </c>
      <c r="G70" s="36">
        <f>SUMIFS(СВЦЭМ!$C$39:$C$758,СВЦЭМ!$A$39:$A$758,$A70,СВЦЭМ!$B$39:$B$758,G$47)+'СЕТ СН'!$G$9+СВЦЭМ!$D$10+'СЕТ СН'!$G$5-'СЕТ СН'!$G$17</f>
        <v>5838.5962823199998</v>
      </c>
      <c r="H70" s="36">
        <f>SUMIFS(СВЦЭМ!$C$39:$C$758,СВЦЭМ!$A$39:$A$758,$A70,СВЦЭМ!$B$39:$B$758,H$47)+'СЕТ СН'!$G$9+СВЦЭМ!$D$10+'СЕТ СН'!$G$5-'СЕТ СН'!$G$17</f>
        <v>5705.3971597600002</v>
      </c>
      <c r="I70" s="36">
        <f>SUMIFS(СВЦЭМ!$C$39:$C$758,СВЦЭМ!$A$39:$A$758,$A70,СВЦЭМ!$B$39:$B$758,I$47)+'СЕТ СН'!$G$9+СВЦЭМ!$D$10+'СЕТ СН'!$G$5-'СЕТ СН'!$G$17</f>
        <v>5611.4165690899999</v>
      </c>
      <c r="J70" s="36">
        <f>SUMIFS(СВЦЭМ!$C$39:$C$758,СВЦЭМ!$A$39:$A$758,$A70,СВЦЭМ!$B$39:$B$758,J$47)+'СЕТ СН'!$G$9+СВЦЭМ!$D$10+'СЕТ СН'!$G$5-'СЕТ СН'!$G$17</f>
        <v>5578.86121232</v>
      </c>
      <c r="K70" s="36">
        <f>SUMIFS(СВЦЭМ!$C$39:$C$758,СВЦЭМ!$A$39:$A$758,$A70,СВЦЭМ!$B$39:$B$758,K$47)+'СЕТ СН'!$G$9+СВЦЭМ!$D$10+'СЕТ СН'!$G$5-'СЕТ СН'!$G$17</f>
        <v>5542.3917642500001</v>
      </c>
      <c r="L70" s="36">
        <f>SUMIFS(СВЦЭМ!$C$39:$C$758,СВЦЭМ!$A$39:$A$758,$A70,СВЦЭМ!$B$39:$B$758,L$47)+'СЕТ СН'!$G$9+СВЦЭМ!$D$10+'СЕТ СН'!$G$5-'СЕТ СН'!$G$17</f>
        <v>5539.2661560300003</v>
      </c>
      <c r="M70" s="36">
        <f>SUMIFS(СВЦЭМ!$C$39:$C$758,СВЦЭМ!$A$39:$A$758,$A70,СВЦЭМ!$B$39:$B$758,M$47)+'СЕТ СН'!$G$9+СВЦЭМ!$D$10+'СЕТ СН'!$G$5-'СЕТ СН'!$G$17</f>
        <v>5560.13013882</v>
      </c>
      <c r="N70" s="36">
        <f>SUMIFS(СВЦЭМ!$C$39:$C$758,СВЦЭМ!$A$39:$A$758,$A70,СВЦЭМ!$B$39:$B$758,N$47)+'СЕТ СН'!$G$9+СВЦЭМ!$D$10+'СЕТ СН'!$G$5-'СЕТ СН'!$G$17</f>
        <v>5556.5475694300003</v>
      </c>
      <c r="O70" s="36">
        <f>SUMIFS(СВЦЭМ!$C$39:$C$758,СВЦЭМ!$A$39:$A$758,$A70,СВЦЭМ!$B$39:$B$758,O$47)+'СЕТ СН'!$G$9+СВЦЭМ!$D$10+'СЕТ СН'!$G$5-'СЕТ СН'!$G$17</f>
        <v>5546.50413321</v>
      </c>
      <c r="P70" s="36">
        <f>SUMIFS(СВЦЭМ!$C$39:$C$758,СВЦЭМ!$A$39:$A$758,$A70,СВЦЭМ!$B$39:$B$758,P$47)+'СЕТ СН'!$G$9+СВЦЭМ!$D$10+'СЕТ СН'!$G$5-'СЕТ СН'!$G$17</f>
        <v>5564.7499732400001</v>
      </c>
      <c r="Q70" s="36">
        <f>SUMIFS(СВЦЭМ!$C$39:$C$758,СВЦЭМ!$A$39:$A$758,$A70,СВЦЭМ!$B$39:$B$758,Q$47)+'СЕТ СН'!$G$9+СВЦЭМ!$D$10+'СЕТ СН'!$G$5-'СЕТ СН'!$G$17</f>
        <v>5590.9407514499999</v>
      </c>
      <c r="R70" s="36">
        <f>SUMIFS(СВЦЭМ!$C$39:$C$758,СВЦЭМ!$A$39:$A$758,$A70,СВЦЭМ!$B$39:$B$758,R$47)+'СЕТ СН'!$G$9+СВЦЭМ!$D$10+'СЕТ СН'!$G$5-'СЕТ СН'!$G$17</f>
        <v>5613.6116729699997</v>
      </c>
      <c r="S70" s="36">
        <f>SUMIFS(СВЦЭМ!$C$39:$C$758,СВЦЭМ!$A$39:$A$758,$A70,СВЦЭМ!$B$39:$B$758,S$47)+'СЕТ СН'!$G$9+СВЦЭМ!$D$10+'СЕТ СН'!$G$5-'СЕТ СН'!$G$17</f>
        <v>5600.6813515699996</v>
      </c>
      <c r="T70" s="36">
        <f>SUMIFS(СВЦЭМ!$C$39:$C$758,СВЦЭМ!$A$39:$A$758,$A70,СВЦЭМ!$B$39:$B$758,T$47)+'СЕТ СН'!$G$9+СВЦЭМ!$D$10+'СЕТ СН'!$G$5-'СЕТ СН'!$G$17</f>
        <v>5541.7694959399996</v>
      </c>
      <c r="U70" s="36">
        <f>SUMIFS(СВЦЭМ!$C$39:$C$758,СВЦЭМ!$A$39:$A$758,$A70,СВЦЭМ!$B$39:$B$758,U$47)+'СЕТ СН'!$G$9+СВЦЭМ!$D$10+'СЕТ СН'!$G$5-'СЕТ СН'!$G$17</f>
        <v>5502.2712956200003</v>
      </c>
      <c r="V70" s="36">
        <f>SUMIFS(СВЦЭМ!$C$39:$C$758,СВЦЭМ!$A$39:$A$758,$A70,СВЦЭМ!$B$39:$B$758,V$47)+'СЕТ СН'!$G$9+СВЦЭМ!$D$10+'СЕТ СН'!$G$5-'СЕТ СН'!$G$17</f>
        <v>5499.2712933000003</v>
      </c>
      <c r="W70" s="36">
        <f>SUMIFS(СВЦЭМ!$C$39:$C$758,СВЦЭМ!$A$39:$A$758,$A70,СВЦЭМ!$B$39:$B$758,W$47)+'СЕТ СН'!$G$9+СВЦЭМ!$D$10+'СЕТ СН'!$G$5-'СЕТ СН'!$G$17</f>
        <v>5535.0817652099995</v>
      </c>
      <c r="X70" s="36">
        <f>SUMIFS(СВЦЭМ!$C$39:$C$758,СВЦЭМ!$A$39:$A$758,$A70,СВЦЭМ!$B$39:$B$758,X$47)+'СЕТ СН'!$G$9+СВЦЭМ!$D$10+'СЕТ СН'!$G$5-'СЕТ СН'!$G$17</f>
        <v>5565.8823726499995</v>
      </c>
      <c r="Y70" s="36">
        <f>SUMIFS(СВЦЭМ!$C$39:$C$758,СВЦЭМ!$A$39:$A$758,$A70,СВЦЭМ!$B$39:$B$758,Y$47)+'СЕТ СН'!$G$9+СВЦЭМ!$D$10+'СЕТ СН'!$G$5-'СЕТ СН'!$G$17</f>
        <v>5609.3229434000004</v>
      </c>
    </row>
    <row r="71" spans="1:27" ht="15.75" x14ac:dyDescent="0.2">
      <c r="A71" s="35">
        <f t="shared" si="1"/>
        <v>45559</v>
      </c>
      <c r="B71" s="36">
        <f>SUMIFS(СВЦЭМ!$C$39:$C$758,СВЦЭМ!$A$39:$A$758,$A71,СВЦЭМ!$B$39:$B$758,B$47)+'СЕТ СН'!$G$9+СВЦЭМ!$D$10+'СЕТ СН'!$G$5-'СЕТ СН'!$G$17</f>
        <v>5696.4131133299998</v>
      </c>
      <c r="C71" s="36">
        <f>SUMIFS(СВЦЭМ!$C$39:$C$758,СВЦЭМ!$A$39:$A$758,$A71,СВЦЭМ!$B$39:$B$758,C$47)+'СЕТ СН'!$G$9+СВЦЭМ!$D$10+'СЕТ СН'!$G$5-'СЕТ СН'!$G$17</f>
        <v>5734.6502731800001</v>
      </c>
      <c r="D71" s="36">
        <f>SUMIFS(СВЦЭМ!$C$39:$C$758,СВЦЭМ!$A$39:$A$758,$A71,СВЦЭМ!$B$39:$B$758,D$47)+'СЕТ СН'!$G$9+СВЦЭМ!$D$10+'СЕТ СН'!$G$5-'СЕТ СН'!$G$17</f>
        <v>5786.01696309</v>
      </c>
      <c r="E71" s="36">
        <f>SUMIFS(СВЦЭМ!$C$39:$C$758,СВЦЭМ!$A$39:$A$758,$A71,СВЦЭМ!$B$39:$B$758,E$47)+'СЕТ СН'!$G$9+СВЦЭМ!$D$10+'СЕТ СН'!$G$5-'СЕТ СН'!$G$17</f>
        <v>5802.1326616099996</v>
      </c>
      <c r="F71" s="36">
        <f>SUMIFS(СВЦЭМ!$C$39:$C$758,СВЦЭМ!$A$39:$A$758,$A71,СВЦЭМ!$B$39:$B$758,F$47)+'СЕТ СН'!$G$9+СВЦЭМ!$D$10+'СЕТ СН'!$G$5-'СЕТ СН'!$G$17</f>
        <v>5806.91386883</v>
      </c>
      <c r="G71" s="36">
        <f>SUMIFS(СВЦЭМ!$C$39:$C$758,СВЦЭМ!$A$39:$A$758,$A71,СВЦЭМ!$B$39:$B$758,G$47)+'СЕТ СН'!$G$9+СВЦЭМ!$D$10+'СЕТ СН'!$G$5-'СЕТ СН'!$G$17</f>
        <v>5780.2219992700002</v>
      </c>
      <c r="H71" s="36">
        <f>SUMIFS(СВЦЭМ!$C$39:$C$758,СВЦЭМ!$A$39:$A$758,$A71,СВЦЭМ!$B$39:$B$758,H$47)+'СЕТ СН'!$G$9+СВЦЭМ!$D$10+'СЕТ СН'!$G$5-'СЕТ СН'!$G$17</f>
        <v>5692.1413951100003</v>
      </c>
      <c r="I71" s="36">
        <f>SUMIFS(СВЦЭМ!$C$39:$C$758,СВЦЭМ!$A$39:$A$758,$A71,СВЦЭМ!$B$39:$B$758,I$47)+'СЕТ СН'!$G$9+СВЦЭМ!$D$10+'СЕТ СН'!$G$5-'СЕТ СН'!$G$17</f>
        <v>5554.0099130199997</v>
      </c>
      <c r="J71" s="36">
        <f>SUMIFS(СВЦЭМ!$C$39:$C$758,СВЦЭМ!$A$39:$A$758,$A71,СВЦЭМ!$B$39:$B$758,J$47)+'СЕТ СН'!$G$9+СВЦЭМ!$D$10+'СЕТ СН'!$G$5-'СЕТ СН'!$G$17</f>
        <v>5497.2996072699998</v>
      </c>
      <c r="K71" s="36">
        <f>SUMIFS(СВЦЭМ!$C$39:$C$758,СВЦЭМ!$A$39:$A$758,$A71,СВЦЭМ!$B$39:$B$758,K$47)+'СЕТ СН'!$G$9+СВЦЭМ!$D$10+'СЕТ СН'!$G$5-'СЕТ СН'!$G$17</f>
        <v>5465.4652270699999</v>
      </c>
      <c r="L71" s="36">
        <f>SUMIFS(СВЦЭМ!$C$39:$C$758,СВЦЭМ!$A$39:$A$758,$A71,СВЦЭМ!$B$39:$B$758,L$47)+'СЕТ СН'!$G$9+СВЦЭМ!$D$10+'СЕТ СН'!$G$5-'СЕТ СН'!$G$17</f>
        <v>5496.66874921</v>
      </c>
      <c r="M71" s="36">
        <f>SUMIFS(СВЦЭМ!$C$39:$C$758,СВЦЭМ!$A$39:$A$758,$A71,СВЦЭМ!$B$39:$B$758,M$47)+'СЕТ СН'!$G$9+СВЦЭМ!$D$10+'СЕТ СН'!$G$5-'СЕТ СН'!$G$17</f>
        <v>5515.3043418899997</v>
      </c>
      <c r="N71" s="36">
        <f>SUMIFS(СВЦЭМ!$C$39:$C$758,СВЦЭМ!$A$39:$A$758,$A71,СВЦЭМ!$B$39:$B$758,N$47)+'СЕТ СН'!$G$9+СВЦЭМ!$D$10+'СЕТ СН'!$G$5-'СЕТ СН'!$G$17</f>
        <v>5537.96260635</v>
      </c>
      <c r="O71" s="36">
        <f>SUMIFS(СВЦЭМ!$C$39:$C$758,СВЦЭМ!$A$39:$A$758,$A71,СВЦЭМ!$B$39:$B$758,O$47)+'СЕТ СН'!$G$9+СВЦЭМ!$D$10+'СЕТ СН'!$G$5-'СЕТ СН'!$G$17</f>
        <v>5533.4124641600001</v>
      </c>
      <c r="P71" s="36">
        <f>SUMIFS(СВЦЭМ!$C$39:$C$758,СВЦЭМ!$A$39:$A$758,$A71,СВЦЭМ!$B$39:$B$758,P$47)+'СЕТ СН'!$G$9+СВЦЭМ!$D$10+'СЕТ СН'!$G$5-'СЕТ СН'!$G$17</f>
        <v>5536.2888750100001</v>
      </c>
      <c r="Q71" s="36">
        <f>SUMIFS(СВЦЭМ!$C$39:$C$758,СВЦЭМ!$A$39:$A$758,$A71,СВЦЭМ!$B$39:$B$758,Q$47)+'СЕТ СН'!$G$9+СВЦЭМ!$D$10+'СЕТ СН'!$G$5-'СЕТ СН'!$G$17</f>
        <v>5571.1600329800003</v>
      </c>
      <c r="R71" s="36">
        <f>SUMIFS(СВЦЭМ!$C$39:$C$758,СВЦЭМ!$A$39:$A$758,$A71,СВЦЭМ!$B$39:$B$758,R$47)+'СЕТ СН'!$G$9+СВЦЭМ!$D$10+'СЕТ СН'!$G$5-'СЕТ СН'!$G$17</f>
        <v>5566.6069375200004</v>
      </c>
      <c r="S71" s="36">
        <f>SUMIFS(СВЦЭМ!$C$39:$C$758,СВЦЭМ!$A$39:$A$758,$A71,СВЦЭМ!$B$39:$B$758,S$47)+'СЕТ СН'!$G$9+СВЦЭМ!$D$10+'СЕТ СН'!$G$5-'СЕТ СН'!$G$17</f>
        <v>5530.3906682300003</v>
      </c>
      <c r="T71" s="36">
        <f>SUMIFS(СВЦЭМ!$C$39:$C$758,СВЦЭМ!$A$39:$A$758,$A71,СВЦЭМ!$B$39:$B$758,T$47)+'СЕТ СН'!$G$9+СВЦЭМ!$D$10+'СЕТ СН'!$G$5-'СЕТ СН'!$G$17</f>
        <v>5471.0045779600005</v>
      </c>
      <c r="U71" s="36">
        <f>SUMIFS(СВЦЭМ!$C$39:$C$758,СВЦЭМ!$A$39:$A$758,$A71,СВЦЭМ!$B$39:$B$758,U$47)+'СЕТ СН'!$G$9+СВЦЭМ!$D$10+'СЕТ СН'!$G$5-'СЕТ СН'!$G$17</f>
        <v>5464.73503497</v>
      </c>
      <c r="V71" s="36">
        <f>SUMIFS(СВЦЭМ!$C$39:$C$758,СВЦЭМ!$A$39:$A$758,$A71,СВЦЭМ!$B$39:$B$758,V$47)+'СЕТ СН'!$G$9+СВЦЭМ!$D$10+'СЕТ СН'!$G$5-'СЕТ СН'!$G$17</f>
        <v>5451.6425662700003</v>
      </c>
      <c r="W71" s="36">
        <f>SUMIFS(СВЦЭМ!$C$39:$C$758,СВЦЭМ!$A$39:$A$758,$A71,СВЦЭМ!$B$39:$B$758,W$47)+'СЕТ СН'!$G$9+СВЦЭМ!$D$10+'СЕТ СН'!$G$5-'СЕТ СН'!$G$17</f>
        <v>5438.5744735400003</v>
      </c>
      <c r="X71" s="36">
        <f>SUMIFS(СВЦЭМ!$C$39:$C$758,СВЦЭМ!$A$39:$A$758,$A71,СВЦЭМ!$B$39:$B$758,X$47)+'СЕТ СН'!$G$9+СВЦЭМ!$D$10+'СЕТ СН'!$G$5-'СЕТ СН'!$G$17</f>
        <v>5487.5832400500003</v>
      </c>
      <c r="Y71" s="36">
        <f>SUMIFS(СВЦЭМ!$C$39:$C$758,СВЦЭМ!$A$39:$A$758,$A71,СВЦЭМ!$B$39:$B$758,Y$47)+'СЕТ СН'!$G$9+СВЦЭМ!$D$10+'СЕТ СН'!$G$5-'СЕТ СН'!$G$17</f>
        <v>5558.3521341300002</v>
      </c>
    </row>
    <row r="72" spans="1:27" ht="15.75" x14ac:dyDescent="0.2">
      <c r="A72" s="35">
        <f t="shared" si="1"/>
        <v>45560</v>
      </c>
      <c r="B72" s="36">
        <f>SUMIFS(СВЦЭМ!$C$39:$C$758,СВЦЭМ!$A$39:$A$758,$A72,СВЦЭМ!$B$39:$B$758,B$47)+'СЕТ СН'!$G$9+СВЦЭМ!$D$10+'СЕТ СН'!$G$5-'СЕТ СН'!$G$17</f>
        <v>5610.5611837899996</v>
      </c>
      <c r="C72" s="36">
        <f>SUMIFS(СВЦЭМ!$C$39:$C$758,СВЦЭМ!$A$39:$A$758,$A72,СВЦЭМ!$B$39:$B$758,C$47)+'СЕТ СН'!$G$9+СВЦЭМ!$D$10+'СЕТ СН'!$G$5-'СЕТ СН'!$G$17</f>
        <v>5669.4348536699999</v>
      </c>
      <c r="D72" s="36">
        <f>SUMIFS(СВЦЭМ!$C$39:$C$758,СВЦЭМ!$A$39:$A$758,$A72,СВЦЭМ!$B$39:$B$758,D$47)+'СЕТ СН'!$G$9+СВЦЭМ!$D$10+'СЕТ СН'!$G$5-'СЕТ СН'!$G$17</f>
        <v>5768.5050043199999</v>
      </c>
      <c r="E72" s="36">
        <f>SUMIFS(СВЦЭМ!$C$39:$C$758,СВЦЭМ!$A$39:$A$758,$A72,СВЦЭМ!$B$39:$B$758,E$47)+'СЕТ СН'!$G$9+СВЦЭМ!$D$10+'СЕТ СН'!$G$5-'СЕТ СН'!$G$17</f>
        <v>5798.4379057000006</v>
      </c>
      <c r="F72" s="36">
        <f>SUMIFS(СВЦЭМ!$C$39:$C$758,СВЦЭМ!$A$39:$A$758,$A72,СВЦЭМ!$B$39:$B$758,F$47)+'СЕТ СН'!$G$9+СВЦЭМ!$D$10+'СЕТ СН'!$G$5-'СЕТ СН'!$G$17</f>
        <v>5790.9814580800003</v>
      </c>
      <c r="G72" s="36">
        <f>SUMIFS(СВЦЭМ!$C$39:$C$758,СВЦЭМ!$A$39:$A$758,$A72,СВЦЭМ!$B$39:$B$758,G$47)+'СЕТ СН'!$G$9+СВЦЭМ!$D$10+'СЕТ СН'!$G$5-'СЕТ СН'!$G$17</f>
        <v>5741.5740394100003</v>
      </c>
      <c r="H72" s="36">
        <f>SUMIFS(СВЦЭМ!$C$39:$C$758,СВЦЭМ!$A$39:$A$758,$A72,СВЦЭМ!$B$39:$B$758,H$47)+'СЕТ СН'!$G$9+СВЦЭМ!$D$10+'СЕТ СН'!$G$5-'СЕТ СН'!$G$17</f>
        <v>5673.6428964900006</v>
      </c>
      <c r="I72" s="36">
        <f>SUMIFS(СВЦЭМ!$C$39:$C$758,СВЦЭМ!$A$39:$A$758,$A72,СВЦЭМ!$B$39:$B$758,I$47)+'СЕТ СН'!$G$9+СВЦЭМ!$D$10+'СЕТ СН'!$G$5-'СЕТ СН'!$G$17</f>
        <v>5558.2116355400003</v>
      </c>
      <c r="J72" s="36">
        <f>SUMIFS(СВЦЭМ!$C$39:$C$758,СВЦЭМ!$A$39:$A$758,$A72,СВЦЭМ!$B$39:$B$758,J$47)+'СЕТ СН'!$G$9+СВЦЭМ!$D$10+'СЕТ СН'!$G$5-'СЕТ СН'!$G$17</f>
        <v>5531.9959894800004</v>
      </c>
      <c r="K72" s="36">
        <f>SUMIFS(СВЦЭМ!$C$39:$C$758,СВЦЭМ!$A$39:$A$758,$A72,СВЦЭМ!$B$39:$B$758,K$47)+'СЕТ СН'!$G$9+СВЦЭМ!$D$10+'СЕТ СН'!$G$5-'СЕТ СН'!$G$17</f>
        <v>5491.1221445199999</v>
      </c>
      <c r="L72" s="36">
        <f>SUMIFS(СВЦЭМ!$C$39:$C$758,СВЦЭМ!$A$39:$A$758,$A72,СВЦЭМ!$B$39:$B$758,L$47)+'СЕТ СН'!$G$9+СВЦЭМ!$D$10+'СЕТ СН'!$G$5-'СЕТ СН'!$G$17</f>
        <v>5483.5668458800001</v>
      </c>
      <c r="M72" s="36">
        <f>SUMIFS(СВЦЭМ!$C$39:$C$758,СВЦЭМ!$A$39:$A$758,$A72,СВЦЭМ!$B$39:$B$758,M$47)+'СЕТ СН'!$G$9+СВЦЭМ!$D$10+'СЕТ СН'!$G$5-'СЕТ СН'!$G$17</f>
        <v>5504.3490688299999</v>
      </c>
      <c r="N72" s="36">
        <f>SUMIFS(СВЦЭМ!$C$39:$C$758,СВЦЭМ!$A$39:$A$758,$A72,СВЦЭМ!$B$39:$B$758,N$47)+'СЕТ СН'!$G$9+СВЦЭМ!$D$10+'СЕТ СН'!$G$5-'СЕТ СН'!$G$17</f>
        <v>5521.1143893600001</v>
      </c>
      <c r="O72" s="36">
        <f>SUMIFS(СВЦЭМ!$C$39:$C$758,СВЦЭМ!$A$39:$A$758,$A72,СВЦЭМ!$B$39:$B$758,O$47)+'СЕТ СН'!$G$9+СВЦЭМ!$D$10+'СЕТ СН'!$G$5-'СЕТ СН'!$G$17</f>
        <v>5544.7472016900001</v>
      </c>
      <c r="P72" s="36">
        <f>SUMIFS(СВЦЭМ!$C$39:$C$758,СВЦЭМ!$A$39:$A$758,$A72,СВЦЭМ!$B$39:$B$758,P$47)+'СЕТ СН'!$G$9+СВЦЭМ!$D$10+'СЕТ СН'!$G$5-'СЕТ СН'!$G$17</f>
        <v>5552.0662099399997</v>
      </c>
      <c r="Q72" s="36">
        <f>SUMIFS(СВЦЭМ!$C$39:$C$758,СВЦЭМ!$A$39:$A$758,$A72,СВЦЭМ!$B$39:$B$758,Q$47)+'СЕТ СН'!$G$9+СВЦЭМ!$D$10+'СЕТ СН'!$G$5-'СЕТ СН'!$G$17</f>
        <v>5553.4129958100002</v>
      </c>
      <c r="R72" s="36">
        <f>SUMIFS(СВЦЭМ!$C$39:$C$758,СВЦЭМ!$A$39:$A$758,$A72,СВЦЭМ!$B$39:$B$758,R$47)+'СЕТ СН'!$G$9+СВЦЭМ!$D$10+'СЕТ СН'!$G$5-'СЕТ СН'!$G$17</f>
        <v>5567.2906471400001</v>
      </c>
      <c r="S72" s="36">
        <f>SUMIFS(СВЦЭМ!$C$39:$C$758,СВЦЭМ!$A$39:$A$758,$A72,СВЦЭМ!$B$39:$B$758,S$47)+'СЕТ СН'!$G$9+СВЦЭМ!$D$10+'СЕТ СН'!$G$5-'СЕТ СН'!$G$17</f>
        <v>5543.8250430600001</v>
      </c>
      <c r="T72" s="36">
        <f>SUMIFS(СВЦЭМ!$C$39:$C$758,СВЦЭМ!$A$39:$A$758,$A72,СВЦЭМ!$B$39:$B$758,T$47)+'СЕТ СН'!$G$9+СВЦЭМ!$D$10+'СЕТ СН'!$G$5-'СЕТ СН'!$G$17</f>
        <v>5493.9113667399997</v>
      </c>
      <c r="U72" s="36">
        <f>SUMIFS(СВЦЭМ!$C$39:$C$758,СВЦЭМ!$A$39:$A$758,$A72,СВЦЭМ!$B$39:$B$758,U$47)+'СЕТ СН'!$G$9+СВЦЭМ!$D$10+'СЕТ СН'!$G$5-'СЕТ СН'!$G$17</f>
        <v>5434.1071386700005</v>
      </c>
      <c r="V72" s="36">
        <f>SUMIFS(СВЦЭМ!$C$39:$C$758,СВЦЭМ!$A$39:$A$758,$A72,СВЦЭМ!$B$39:$B$758,V$47)+'СЕТ СН'!$G$9+СВЦЭМ!$D$10+'СЕТ СН'!$G$5-'СЕТ СН'!$G$17</f>
        <v>5423.0771083099999</v>
      </c>
      <c r="W72" s="36">
        <f>SUMIFS(СВЦЭМ!$C$39:$C$758,СВЦЭМ!$A$39:$A$758,$A72,СВЦЭМ!$B$39:$B$758,W$47)+'СЕТ СН'!$G$9+СВЦЭМ!$D$10+'СЕТ СН'!$G$5-'СЕТ СН'!$G$17</f>
        <v>5439.2276553499996</v>
      </c>
      <c r="X72" s="36">
        <f>SUMIFS(СВЦЭМ!$C$39:$C$758,СВЦЭМ!$A$39:$A$758,$A72,СВЦЭМ!$B$39:$B$758,X$47)+'СЕТ СН'!$G$9+СВЦЭМ!$D$10+'СЕТ СН'!$G$5-'СЕТ СН'!$G$17</f>
        <v>5504.9955025199997</v>
      </c>
      <c r="Y72" s="36">
        <f>SUMIFS(СВЦЭМ!$C$39:$C$758,СВЦЭМ!$A$39:$A$758,$A72,СВЦЭМ!$B$39:$B$758,Y$47)+'СЕТ СН'!$G$9+СВЦЭМ!$D$10+'СЕТ СН'!$G$5-'СЕТ СН'!$G$17</f>
        <v>5585.4995419500001</v>
      </c>
    </row>
    <row r="73" spans="1:27" ht="15.75" x14ac:dyDescent="0.2">
      <c r="A73" s="35">
        <f t="shared" si="1"/>
        <v>45561</v>
      </c>
      <c r="B73" s="36">
        <f>SUMIFS(СВЦЭМ!$C$39:$C$758,СВЦЭМ!$A$39:$A$758,$A73,СВЦЭМ!$B$39:$B$758,B$47)+'СЕТ СН'!$G$9+СВЦЭМ!$D$10+'СЕТ СН'!$G$5-'СЕТ СН'!$G$17</f>
        <v>5707.1047680700003</v>
      </c>
      <c r="C73" s="36">
        <f>SUMIFS(СВЦЭМ!$C$39:$C$758,СВЦЭМ!$A$39:$A$758,$A73,СВЦЭМ!$B$39:$B$758,C$47)+'СЕТ СН'!$G$9+СВЦЭМ!$D$10+'СЕТ СН'!$G$5-'СЕТ СН'!$G$17</f>
        <v>5776.7441195700003</v>
      </c>
      <c r="D73" s="36">
        <f>SUMIFS(СВЦЭМ!$C$39:$C$758,СВЦЭМ!$A$39:$A$758,$A73,СВЦЭМ!$B$39:$B$758,D$47)+'СЕТ СН'!$G$9+СВЦЭМ!$D$10+'СЕТ СН'!$G$5-'СЕТ СН'!$G$17</f>
        <v>5814.4931480599998</v>
      </c>
      <c r="E73" s="36">
        <f>SUMIFS(СВЦЭМ!$C$39:$C$758,СВЦЭМ!$A$39:$A$758,$A73,СВЦЭМ!$B$39:$B$758,E$47)+'СЕТ СН'!$G$9+СВЦЭМ!$D$10+'СЕТ СН'!$G$5-'СЕТ СН'!$G$17</f>
        <v>5819.4277133100004</v>
      </c>
      <c r="F73" s="36">
        <f>SUMIFS(СВЦЭМ!$C$39:$C$758,СВЦЭМ!$A$39:$A$758,$A73,СВЦЭМ!$B$39:$B$758,F$47)+'СЕТ СН'!$G$9+СВЦЭМ!$D$10+'СЕТ СН'!$G$5-'СЕТ СН'!$G$17</f>
        <v>5821.6272081500001</v>
      </c>
      <c r="G73" s="36">
        <f>SUMIFS(СВЦЭМ!$C$39:$C$758,СВЦЭМ!$A$39:$A$758,$A73,СВЦЭМ!$B$39:$B$758,G$47)+'СЕТ СН'!$G$9+СВЦЭМ!$D$10+'СЕТ СН'!$G$5-'СЕТ СН'!$G$17</f>
        <v>5792.8762593199999</v>
      </c>
      <c r="H73" s="36">
        <f>SUMIFS(СВЦЭМ!$C$39:$C$758,СВЦЭМ!$A$39:$A$758,$A73,СВЦЭМ!$B$39:$B$758,H$47)+'СЕТ СН'!$G$9+СВЦЭМ!$D$10+'СЕТ СН'!$G$5-'СЕТ СН'!$G$17</f>
        <v>5731.6185292999999</v>
      </c>
      <c r="I73" s="36">
        <f>SUMIFS(СВЦЭМ!$C$39:$C$758,СВЦЭМ!$A$39:$A$758,$A73,СВЦЭМ!$B$39:$B$758,I$47)+'СЕТ СН'!$G$9+СВЦЭМ!$D$10+'СЕТ СН'!$G$5-'СЕТ СН'!$G$17</f>
        <v>5624.91143121</v>
      </c>
      <c r="J73" s="36">
        <f>SUMIFS(СВЦЭМ!$C$39:$C$758,СВЦЭМ!$A$39:$A$758,$A73,СВЦЭМ!$B$39:$B$758,J$47)+'СЕТ СН'!$G$9+СВЦЭМ!$D$10+'СЕТ СН'!$G$5-'СЕТ СН'!$G$17</f>
        <v>5577.1462695500004</v>
      </c>
      <c r="K73" s="36">
        <f>SUMIFS(СВЦЭМ!$C$39:$C$758,СВЦЭМ!$A$39:$A$758,$A73,СВЦЭМ!$B$39:$B$758,K$47)+'СЕТ СН'!$G$9+СВЦЭМ!$D$10+'СЕТ СН'!$G$5-'СЕТ СН'!$G$17</f>
        <v>5535.64275636</v>
      </c>
      <c r="L73" s="36">
        <f>SUMIFS(СВЦЭМ!$C$39:$C$758,СВЦЭМ!$A$39:$A$758,$A73,СВЦЭМ!$B$39:$B$758,L$47)+'СЕТ СН'!$G$9+СВЦЭМ!$D$10+'СЕТ СН'!$G$5-'СЕТ СН'!$G$17</f>
        <v>5546.7287319699999</v>
      </c>
      <c r="M73" s="36">
        <f>SUMIFS(СВЦЭМ!$C$39:$C$758,СВЦЭМ!$A$39:$A$758,$A73,СВЦЭМ!$B$39:$B$758,M$47)+'СЕТ СН'!$G$9+СВЦЭМ!$D$10+'СЕТ СН'!$G$5-'СЕТ СН'!$G$17</f>
        <v>5580.8107917799998</v>
      </c>
      <c r="N73" s="36">
        <f>SUMIFS(СВЦЭМ!$C$39:$C$758,СВЦЭМ!$A$39:$A$758,$A73,СВЦЭМ!$B$39:$B$758,N$47)+'СЕТ СН'!$G$9+СВЦЭМ!$D$10+'СЕТ СН'!$G$5-'СЕТ СН'!$G$17</f>
        <v>5598.5793240399998</v>
      </c>
      <c r="O73" s="36">
        <f>SUMIFS(СВЦЭМ!$C$39:$C$758,СВЦЭМ!$A$39:$A$758,$A73,СВЦЭМ!$B$39:$B$758,O$47)+'СЕТ СН'!$G$9+СВЦЭМ!$D$10+'СЕТ СН'!$G$5-'СЕТ СН'!$G$17</f>
        <v>5613.5315527000002</v>
      </c>
      <c r="P73" s="36">
        <f>SUMIFS(СВЦЭМ!$C$39:$C$758,СВЦЭМ!$A$39:$A$758,$A73,СВЦЭМ!$B$39:$B$758,P$47)+'СЕТ СН'!$G$9+СВЦЭМ!$D$10+'СЕТ СН'!$G$5-'СЕТ СН'!$G$17</f>
        <v>5622.0926650500005</v>
      </c>
      <c r="Q73" s="36">
        <f>SUMIFS(СВЦЭМ!$C$39:$C$758,СВЦЭМ!$A$39:$A$758,$A73,СВЦЭМ!$B$39:$B$758,Q$47)+'СЕТ СН'!$G$9+СВЦЭМ!$D$10+'СЕТ СН'!$G$5-'СЕТ СН'!$G$17</f>
        <v>5656.89807905</v>
      </c>
      <c r="R73" s="36">
        <f>SUMIFS(СВЦЭМ!$C$39:$C$758,СВЦЭМ!$A$39:$A$758,$A73,СВЦЭМ!$B$39:$B$758,R$47)+'СЕТ СН'!$G$9+СВЦЭМ!$D$10+'СЕТ СН'!$G$5-'СЕТ СН'!$G$17</f>
        <v>5626.3561363299996</v>
      </c>
      <c r="S73" s="36">
        <f>SUMIFS(СВЦЭМ!$C$39:$C$758,СВЦЭМ!$A$39:$A$758,$A73,СВЦЭМ!$B$39:$B$758,S$47)+'СЕТ СН'!$G$9+СВЦЭМ!$D$10+'СЕТ СН'!$G$5-'СЕТ СН'!$G$17</f>
        <v>5595.8161416200001</v>
      </c>
      <c r="T73" s="36">
        <f>SUMIFS(СВЦЭМ!$C$39:$C$758,СВЦЭМ!$A$39:$A$758,$A73,СВЦЭМ!$B$39:$B$758,T$47)+'СЕТ СН'!$G$9+СВЦЭМ!$D$10+'СЕТ СН'!$G$5-'СЕТ СН'!$G$17</f>
        <v>5563.2592314100002</v>
      </c>
      <c r="U73" s="36">
        <f>SUMIFS(СВЦЭМ!$C$39:$C$758,СВЦЭМ!$A$39:$A$758,$A73,СВЦЭМ!$B$39:$B$758,U$47)+'СЕТ СН'!$G$9+СВЦЭМ!$D$10+'СЕТ СН'!$G$5-'СЕТ СН'!$G$17</f>
        <v>5469.8154574399996</v>
      </c>
      <c r="V73" s="36">
        <f>SUMIFS(СВЦЭМ!$C$39:$C$758,СВЦЭМ!$A$39:$A$758,$A73,СВЦЭМ!$B$39:$B$758,V$47)+'СЕТ СН'!$G$9+СВЦЭМ!$D$10+'СЕТ СН'!$G$5-'СЕТ СН'!$G$17</f>
        <v>5473.2754491100004</v>
      </c>
      <c r="W73" s="36">
        <f>SUMIFS(СВЦЭМ!$C$39:$C$758,СВЦЭМ!$A$39:$A$758,$A73,СВЦЭМ!$B$39:$B$758,W$47)+'СЕТ СН'!$G$9+СВЦЭМ!$D$10+'СЕТ СН'!$G$5-'СЕТ СН'!$G$17</f>
        <v>5500.2108678000004</v>
      </c>
      <c r="X73" s="36">
        <f>SUMIFS(СВЦЭМ!$C$39:$C$758,СВЦЭМ!$A$39:$A$758,$A73,СВЦЭМ!$B$39:$B$758,X$47)+'СЕТ СН'!$G$9+СВЦЭМ!$D$10+'СЕТ СН'!$G$5-'СЕТ СН'!$G$17</f>
        <v>5603.1915725500003</v>
      </c>
      <c r="Y73" s="36">
        <f>SUMIFS(СВЦЭМ!$C$39:$C$758,СВЦЭМ!$A$39:$A$758,$A73,СВЦЭМ!$B$39:$B$758,Y$47)+'СЕТ СН'!$G$9+СВЦЭМ!$D$10+'СЕТ СН'!$G$5-'СЕТ СН'!$G$17</f>
        <v>5719.1052092999998</v>
      </c>
    </row>
    <row r="74" spans="1:27" ht="15.75" x14ac:dyDescent="0.2">
      <c r="A74" s="35">
        <f t="shared" si="1"/>
        <v>45562</v>
      </c>
      <c r="B74" s="36">
        <f>SUMIFS(СВЦЭМ!$C$39:$C$758,СВЦЭМ!$A$39:$A$758,$A74,СВЦЭМ!$B$39:$B$758,B$47)+'СЕТ СН'!$G$9+СВЦЭМ!$D$10+'СЕТ СН'!$G$5-'СЕТ СН'!$G$17</f>
        <v>5601.1455934599999</v>
      </c>
      <c r="C74" s="36">
        <f>SUMIFS(СВЦЭМ!$C$39:$C$758,СВЦЭМ!$A$39:$A$758,$A74,СВЦЭМ!$B$39:$B$758,C$47)+'СЕТ СН'!$G$9+СВЦЭМ!$D$10+'СЕТ СН'!$G$5-'СЕТ СН'!$G$17</f>
        <v>5536.3788851700001</v>
      </c>
      <c r="D74" s="36">
        <f>SUMIFS(СВЦЭМ!$C$39:$C$758,СВЦЭМ!$A$39:$A$758,$A74,СВЦЭМ!$B$39:$B$758,D$47)+'СЕТ СН'!$G$9+СВЦЭМ!$D$10+'СЕТ СН'!$G$5-'СЕТ СН'!$G$17</f>
        <v>5515.4512791400002</v>
      </c>
      <c r="E74" s="36">
        <f>SUMIFS(СВЦЭМ!$C$39:$C$758,СВЦЭМ!$A$39:$A$758,$A74,СВЦЭМ!$B$39:$B$758,E$47)+'СЕТ СН'!$G$9+СВЦЭМ!$D$10+'СЕТ СН'!$G$5-'СЕТ СН'!$G$17</f>
        <v>5529.2902258200002</v>
      </c>
      <c r="F74" s="36">
        <f>SUMIFS(СВЦЭМ!$C$39:$C$758,СВЦЭМ!$A$39:$A$758,$A74,СВЦЭМ!$B$39:$B$758,F$47)+'СЕТ СН'!$G$9+СВЦЭМ!$D$10+'СЕТ СН'!$G$5-'СЕТ СН'!$G$17</f>
        <v>5535.5392756399997</v>
      </c>
      <c r="G74" s="36">
        <f>SUMIFS(СВЦЭМ!$C$39:$C$758,СВЦЭМ!$A$39:$A$758,$A74,СВЦЭМ!$B$39:$B$758,G$47)+'СЕТ СН'!$G$9+СВЦЭМ!$D$10+'СЕТ СН'!$G$5-'СЕТ СН'!$G$17</f>
        <v>5518.4068941400001</v>
      </c>
      <c r="H74" s="36">
        <f>SUMIFS(СВЦЭМ!$C$39:$C$758,СВЦЭМ!$A$39:$A$758,$A74,СВЦЭМ!$B$39:$B$758,H$47)+'СЕТ СН'!$G$9+СВЦЭМ!$D$10+'СЕТ СН'!$G$5-'СЕТ СН'!$G$17</f>
        <v>5430.0551556199998</v>
      </c>
      <c r="I74" s="36">
        <f>SUMIFS(СВЦЭМ!$C$39:$C$758,СВЦЭМ!$A$39:$A$758,$A74,СВЦЭМ!$B$39:$B$758,I$47)+'СЕТ СН'!$G$9+СВЦЭМ!$D$10+'СЕТ СН'!$G$5-'СЕТ СН'!$G$17</f>
        <v>5474.1427620499999</v>
      </c>
      <c r="J74" s="36">
        <f>SUMIFS(СВЦЭМ!$C$39:$C$758,СВЦЭМ!$A$39:$A$758,$A74,СВЦЭМ!$B$39:$B$758,J$47)+'СЕТ СН'!$G$9+СВЦЭМ!$D$10+'СЕТ СН'!$G$5-'СЕТ СН'!$G$17</f>
        <v>5489.3493630399998</v>
      </c>
      <c r="K74" s="36">
        <f>SUMIFS(СВЦЭМ!$C$39:$C$758,СВЦЭМ!$A$39:$A$758,$A74,СВЦЭМ!$B$39:$B$758,K$47)+'СЕТ СН'!$G$9+СВЦЭМ!$D$10+'СЕТ СН'!$G$5-'СЕТ СН'!$G$17</f>
        <v>5454.6143149399995</v>
      </c>
      <c r="L74" s="36">
        <f>SUMIFS(СВЦЭМ!$C$39:$C$758,СВЦЭМ!$A$39:$A$758,$A74,СВЦЭМ!$B$39:$B$758,L$47)+'СЕТ СН'!$G$9+СВЦЭМ!$D$10+'СЕТ СН'!$G$5-'СЕТ СН'!$G$17</f>
        <v>5453.0496805399998</v>
      </c>
      <c r="M74" s="36">
        <f>SUMIFS(СВЦЭМ!$C$39:$C$758,СВЦЭМ!$A$39:$A$758,$A74,СВЦЭМ!$B$39:$B$758,M$47)+'СЕТ СН'!$G$9+СВЦЭМ!$D$10+'СЕТ СН'!$G$5-'СЕТ СН'!$G$17</f>
        <v>5453.6879147600002</v>
      </c>
      <c r="N74" s="36">
        <f>SUMIFS(СВЦЭМ!$C$39:$C$758,СВЦЭМ!$A$39:$A$758,$A74,СВЦЭМ!$B$39:$B$758,N$47)+'СЕТ СН'!$G$9+СВЦЭМ!$D$10+'СЕТ СН'!$G$5-'СЕТ СН'!$G$17</f>
        <v>5484.4166849000003</v>
      </c>
      <c r="O74" s="36">
        <f>SUMIFS(СВЦЭМ!$C$39:$C$758,СВЦЭМ!$A$39:$A$758,$A74,СВЦЭМ!$B$39:$B$758,O$47)+'СЕТ СН'!$G$9+СВЦЭМ!$D$10+'СЕТ СН'!$G$5-'СЕТ СН'!$G$17</f>
        <v>5498.2376437399998</v>
      </c>
      <c r="P74" s="36">
        <f>SUMIFS(СВЦЭМ!$C$39:$C$758,СВЦЭМ!$A$39:$A$758,$A74,СВЦЭМ!$B$39:$B$758,P$47)+'СЕТ СН'!$G$9+СВЦЭМ!$D$10+'СЕТ СН'!$G$5-'СЕТ СН'!$G$17</f>
        <v>5498.6654895700003</v>
      </c>
      <c r="Q74" s="36">
        <f>SUMIFS(СВЦЭМ!$C$39:$C$758,СВЦЭМ!$A$39:$A$758,$A74,СВЦЭМ!$B$39:$B$758,Q$47)+'СЕТ СН'!$G$9+СВЦЭМ!$D$10+'СЕТ СН'!$G$5-'СЕТ СН'!$G$17</f>
        <v>5502.96055359</v>
      </c>
      <c r="R74" s="36">
        <f>SUMIFS(СВЦЭМ!$C$39:$C$758,СВЦЭМ!$A$39:$A$758,$A74,СВЦЭМ!$B$39:$B$758,R$47)+'СЕТ СН'!$G$9+СВЦЭМ!$D$10+'СЕТ СН'!$G$5-'СЕТ СН'!$G$17</f>
        <v>5499.6192172700003</v>
      </c>
      <c r="S74" s="36">
        <f>SUMIFS(СВЦЭМ!$C$39:$C$758,СВЦЭМ!$A$39:$A$758,$A74,СВЦЭМ!$B$39:$B$758,S$47)+'СЕТ СН'!$G$9+СВЦЭМ!$D$10+'СЕТ СН'!$G$5-'СЕТ СН'!$G$17</f>
        <v>5483.4689292100002</v>
      </c>
      <c r="T74" s="36">
        <f>SUMIFS(СВЦЭМ!$C$39:$C$758,СВЦЭМ!$A$39:$A$758,$A74,СВЦЭМ!$B$39:$B$758,T$47)+'СЕТ СН'!$G$9+СВЦЭМ!$D$10+'СЕТ СН'!$G$5-'СЕТ СН'!$G$17</f>
        <v>5339.6069648100001</v>
      </c>
      <c r="U74" s="36">
        <f>SUMIFS(СВЦЭМ!$C$39:$C$758,СВЦЭМ!$A$39:$A$758,$A74,СВЦЭМ!$B$39:$B$758,U$47)+'СЕТ СН'!$G$9+СВЦЭМ!$D$10+'СЕТ СН'!$G$5-'СЕТ СН'!$G$17</f>
        <v>5451.3917115300001</v>
      </c>
      <c r="V74" s="36">
        <f>SUMIFS(СВЦЭМ!$C$39:$C$758,СВЦЭМ!$A$39:$A$758,$A74,СВЦЭМ!$B$39:$B$758,V$47)+'СЕТ СН'!$G$9+СВЦЭМ!$D$10+'СЕТ СН'!$G$5-'СЕТ СН'!$G$17</f>
        <v>5391.0447624999997</v>
      </c>
      <c r="W74" s="36">
        <f>SUMIFS(СВЦЭМ!$C$39:$C$758,СВЦЭМ!$A$39:$A$758,$A74,СВЦЭМ!$B$39:$B$758,W$47)+'СЕТ СН'!$G$9+СВЦЭМ!$D$10+'СЕТ СН'!$G$5-'СЕТ СН'!$G$17</f>
        <v>5449.2203639700001</v>
      </c>
      <c r="X74" s="36">
        <f>SUMIFS(СВЦЭМ!$C$39:$C$758,СВЦЭМ!$A$39:$A$758,$A74,СВЦЭМ!$B$39:$B$758,X$47)+'СЕТ СН'!$G$9+СВЦЭМ!$D$10+'СЕТ СН'!$G$5-'СЕТ СН'!$G$17</f>
        <v>5461.9342355600002</v>
      </c>
      <c r="Y74" s="36">
        <f>SUMIFS(СВЦЭМ!$C$39:$C$758,СВЦЭМ!$A$39:$A$758,$A74,СВЦЭМ!$B$39:$B$758,Y$47)+'СЕТ СН'!$G$9+СВЦЭМ!$D$10+'СЕТ СН'!$G$5-'СЕТ СН'!$G$17</f>
        <v>5503.0644740099997</v>
      </c>
    </row>
    <row r="75" spans="1:27" ht="15.75" x14ac:dyDescent="0.2">
      <c r="A75" s="35">
        <f t="shared" si="1"/>
        <v>45563</v>
      </c>
      <c r="B75" s="36">
        <f>SUMIFS(СВЦЭМ!$C$39:$C$758,СВЦЭМ!$A$39:$A$758,$A75,СВЦЭМ!$B$39:$B$758,B$47)+'СЕТ СН'!$G$9+СВЦЭМ!$D$10+'СЕТ СН'!$G$5-'СЕТ СН'!$G$17</f>
        <v>5574.5335426500005</v>
      </c>
      <c r="C75" s="36">
        <f>SUMIFS(СВЦЭМ!$C$39:$C$758,СВЦЭМ!$A$39:$A$758,$A75,СВЦЭМ!$B$39:$B$758,C$47)+'СЕТ СН'!$G$9+СВЦЭМ!$D$10+'СЕТ СН'!$G$5-'СЕТ СН'!$G$17</f>
        <v>5636.7038873000001</v>
      </c>
      <c r="D75" s="36">
        <f>SUMIFS(СВЦЭМ!$C$39:$C$758,СВЦЭМ!$A$39:$A$758,$A75,СВЦЭМ!$B$39:$B$758,D$47)+'СЕТ СН'!$G$9+СВЦЭМ!$D$10+'СЕТ СН'!$G$5-'СЕТ СН'!$G$17</f>
        <v>5681.9503961299997</v>
      </c>
      <c r="E75" s="36">
        <f>SUMIFS(СВЦЭМ!$C$39:$C$758,СВЦЭМ!$A$39:$A$758,$A75,СВЦЭМ!$B$39:$B$758,E$47)+'СЕТ СН'!$G$9+СВЦЭМ!$D$10+'СЕТ СН'!$G$5-'СЕТ СН'!$G$17</f>
        <v>5694.4942583299999</v>
      </c>
      <c r="F75" s="36">
        <f>SUMIFS(СВЦЭМ!$C$39:$C$758,СВЦЭМ!$A$39:$A$758,$A75,СВЦЭМ!$B$39:$B$758,F$47)+'СЕТ СН'!$G$9+СВЦЭМ!$D$10+'СЕТ СН'!$G$5-'СЕТ СН'!$G$17</f>
        <v>5701.3350940399996</v>
      </c>
      <c r="G75" s="36">
        <f>SUMIFS(СВЦЭМ!$C$39:$C$758,СВЦЭМ!$A$39:$A$758,$A75,СВЦЭМ!$B$39:$B$758,G$47)+'СЕТ СН'!$G$9+СВЦЭМ!$D$10+'СЕТ СН'!$G$5-'СЕТ СН'!$G$17</f>
        <v>5674.6801025000004</v>
      </c>
      <c r="H75" s="36">
        <f>SUMIFS(СВЦЭМ!$C$39:$C$758,СВЦЭМ!$A$39:$A$758,$A75,СВЦЭМ!$B$39:$B$758,H$47)+'СЕТ СН'!$G$9+СВЦЭМ!$D$10+'СЕТ СН'!$G$5-'СЕТ СН'!$G$17</f>
        <v>5653.10486898</v>
      </c>
      <c r="I75" s="36">
        <f>SUMIFS(СВЦЭМ!$C$39:$C$758,СВЦЭМ!$A$39:$A$758,$A75,СВЦЭМ!$B$39:$B$758,I$47)+'СЕТ СН'!$G$9+СВЦЭМ!$D$10+'СЕТ СН'!$G$5-'СЕТ СН'!$G$17</f>
        <v>5590.1626712699999</v>
      </c>
      <c r="J75" s="36">
        <f>SUMIFS(СВЦЭМ!$C$39:$C$758,СВЦЭМ!$A$39:$A$758,$A75,СВЦЭМ!$B$39:$B$758,J$47)+'СЕТ СН'!$G$9+СВЦЭМ!$D$10+'СЕТ СН'!$G$5-'СЕТ СН'!$G$17</f>
        <v>5528.6061921199998</v>
      </c>
      <c r="K75" s="36">
        <f>SUMIFS(СВЦЭМ!$C$39:$C$758,СВЦЭМ!$A$39:$A$758,$A75,СВЦЭМ!$B$39:$B$758,K$47)+'СЕТ СН'!$G$9+СВЦЭМ!$D$10+'СЕТ СН'!$G$5-'СЕТ СН'!$G$17</f>
        <v>5465.8429756799997</v>
      </c>
      <c r="L75" s="36">
        <f>SUMIFS(СВЦЭМ!$C$39:$C$758,СВЦЭМ!$A$39:$A$758,$A75,СВЦЭМ!$B$39:$B$758,L$47)+'СЕТ СН'!$G$9+СВЦЭМ!$D$10+'СЕТ СН'!$G$5-'СЕТ СН'!$G$17</f>
        <v>5460.0733296600001</v>
      </c>
      <c r="M75" s="36">
        <f>SUMIFS(СВЦЭМ!$C$39:$C$758,СВЦЭМ!$A$39:$A$758,$A75,СВЦЭМ!$B$39:$B$758,M$47)+'СЕТ СН'!$G$9+СВЦЭМ!$D$10+'СЕТ СН'!$G$5-'СЕТ СН'!$G$17</f>
        <v>5478.5854850200003</v>
      </c>
      <c r="N75" s="36">
        <f>SUMIFS(СВЦЭМ!$C$39:$C$758,СВЦЭМ!$A$39:$A$758,$A75,СВЦЭМ!$B$39:$B$758,N$47)+'СЕТ СН'!$G$9+СВЦЭМ!$D$10+'СЕТ СН'!$G$5-'СЕТ СН'!$G$17</f>
        <v>5489.81370229</v>
      </c>
      <c r="O75" s="36">
        <f>SUMIFS(СВЦЭМ!$C$39:$C$758,СВЦЭМ!$A$39:$A$758,$A75,СВЦЭМ!$B$39:$B$758,O$47)+'СЕТ СН'!$G$9+СВЦЭМ!$D$10+'СЕТ СН'!$G$5-'СЕТ СН'!$G$17</f>
        <v>5524.6315079800006</v>
      </c>
      <c r="P75" s="36">
        <f>SUMIFS(СВЦЭМ!$C$39:$C$758,СВЦЭМ!$A$39:$A$758,$A75,СВЦЭМ!$B$39:$B$758,P$47)+'СЕТ СН'!$G$9+СВЦЭМ!$D$10+'СЕТ СН'!$G$5-'СЕТ СН'!$G$17</f>
        <v>5547.6743693500002</v>
      </c>
      <c r="Q75" s="36">
        <f>SUMIFS(СВЦЭМ!$C$39:$C$758,СВЦЭМ!$A$39:$A$758,$A75,СВЦЭМ!$B$39:$B$758,Q$47)+'СЕТ СН'!$G$9+СВЦЭМ!$D$10+'СЕТ СН'!$G$5-'СЕТ СН'!$G$17</f>
        <v>5549.8054332299998</v>
      </c>
      <c r="R75" s="36">
        <f>SUMIFS(СВЦЭМ!$C$39:$C$758,СВЦЭМ!$A$39:$A$758,$A75,СВЦЭМ!$B$39:$B$758,R$47)+'СЕТ СН'!$G$9+СВЦЭМ!$D$10+'СЕТ СН'!$G$5-'СЕТ СН'!$G$17</f>
        <v>5556.6433391800001</v>
      </c>
      <c r="S75" s="36">
        <f>SUMIFS(СВЦЭМ!$C$39:$C$758,СВЦЭМ!$A$39:$A$758,$A75,СВЦЭМ!$B$39:$B$758,S$47)+'СЕТ СН'!$G$9+СВЦЭМ!$D$10+'СЕТ СН'!$G$5-'СЕТ СН'!$G$17</f>
        <v>5537.2705424100004</v>
      </c>
      <c r="T75" s="36">
        <f>SUMIFS(СВЦЭМ!$C$39:$C$758,СВЦЭМ!$A$39:$A$758,$A75,СВЦЭМ!$B$39:$B$758,T$47)+'СЕТ СН'!$G$9+СВЦЭМ!$D$10+'СЕТ СН'!$G$5-'СЕТ СН'!$G$17</f>
        <v>5455.0032788500002</v>
      </c>
      <c r="U75" s="36">
        <f>SUMIFS(СВЦЭМ!$C$39:$C$758,СВЦЭМ!$A$39:$A$758,$A75,СВЦЭМ!$B$39:$B$758,U$47)+'СЕТ СН'!$G$9+СВЦЭМ!$D$10+'СЕТ СН'!$G$5-'СЕТ СН'!$G$17</f>
        <v>5397.7339234900001</v>
      </c>
      <c r="V75" s="36">
        <f>SUMIFS(СВЦЭМ!$C$39:$C$758,СВЦЭМ!$A$39:$A$758,$A75,СВЦЭМ!$B$39:$B$758,V$47)+'СЕТ СН'!$G$9+СВЦЭМ!$D$10+'СЕТ СН'!$G$5-'СЕТ СН'!$G$17</f>
        <v>5374.7177279899997</v>
      </c>
      <c r="W75" s="36">
        <f>SUMIFS(СВЦЭМ!$C$39:$C$758,СВЦЭМ!$A$39:$A$758,$A75,СВЦЭМ!$B$39:$B$758,W$47)+'СЕТ СН'!$G$9+СВЦЭМ!$D$10+'СЕТ СН'!$G$5-'СЕТ СН'!$G$17</f>
        <v>5387.3437625000006</v>
      </c>
      <c r="X75" s="36">
        <f>SUMIFS(СВЦЭМ!$C$39:$C$758,СВЦЭМ!$A$39:$A$758,$A75,СВЦЭМ!$B$39:$B$758,X$47)+'СЕТ СН'!$G$9+СВЦЭМ!$D$10+'СЕТ СН'!$G$5-'СЕТ СН'!$G$17</f>
        <v>5452.93155286</v>
      </c>
      <c r="Y75" s="36">
        <f>SUMIFS(СВЦЭМ!$C$39:$C$758,СВЦЭМ!$A$39:$A$758,$A75,СВЦЭМ!$B$39:$B$758,Y$47)+'СЕТ СН'!$G$9+СВЦЭМ!$D$10+'СЕТ СН'!$G$5-'СЕТ СН'!$G$17</f>
        <v>5521.2383790599997</v>
      </c>
    </row>
    <row r="76" spans="1:27" ht="15.75" x14ac:dyDescent="0.2">
      <c r="A76" s="35">
        <f t="shared" si="1"/>
        <v>45564</v>
      </c>
      <c r="B76" s="36">
        <f>SUMIFS(СВЦЭМ!$C$39:$C$758,СВЦЭМ!$A$39:$A$758,$A76,СВЦЭМ!$B$39:$B$758,B$47)+'СЕТ СН'!$G$9+СВЦЭМ!$D$10+'СЕТ СН'!$G$5-'СЕТ СН'!$G$17</f>
        <v>5562.5919907400003</v>
      </c>
      <c r="C76" s="36">
        <f>SUMIFS(СВЦЭМ!$C$39:$C$758,СВЦЭМ!$A$39:$A$758,$A76,СВЦЭМ!$B$39:$B$758,C$47)+'СЕТ СН'!$G$9+СВЦЭМ!$D$10+'СЕТ СН'!$G$5-'СЕТ СН'!$G$17</f>
        <v>5623.9490763399999</v>
      </c>
      <c r="D76" s="36">
        <f>SUMIFS(СВЦЭМ!$C$39:$C$758,СВЦЭМ!$A$39:$A$758,$A76,СВЦЭМ!$B$39:$B$758,D$47)+'СЕТ СН'!$G$9+СВЦЭМ!$D$10+'СЕТ СН'!$G$5-'СЕТ СН'!$G$17</f>
        <v>5697.2170604700004</v>
      </c>
      <c r="E76" s="36">
        <f>SUMIFS(СВЦЭМ!$C$39:$C$758,СВЦЭМ!$A$39:$A$758,$A76,СВЦЭМ!$B$39:$B$758,E$47)+'СЕТ СН'!$G$9+СВЦЭМ!$D$10+'СЕТ СН'!$G$5-'СЕТ СН'!$G$17</f>
        <v>5712.3124699399996</v>
      </c>
      <c r="F76" s="36">
        <f>SUMIFS(СВЦЭМ!$C$39:$C$758,СВЦЭМ!$A$39:$A$758,$A76,СВЦЭМ!$B$39:$B$758,F$47)+'СЕТ СН'!$G$9+СВЦЭМ!$D$10+'СЕТ СН'!$G$5-'СЕТ СН'!$G$17</f>
        <v>5706.6441106000002</v>
      </c>
      <c r="G76" s="36">
        <f>SUMIFS(СВЦЭМ!$C$39:$C$758,СВЦЭМ!$A$39:$A$758,$A76,СВЦЭМ!$B$39:$B$758,G$47)+'СЕТ СН'!$G$9+СВЦЭМ!$D$10+'СЕТ СН'!$G$5-'СЕТ СН'!$G$17</f>
        <v>5694.5379861800002</v>
      </c>
      <c r="H76" s="36">
        <f>SUMIFS(СВЦЭМ!$C$39:$C$758,СВЦЭМ!$A$39:$A$758,$A76,СВЦЭМ!$B$39:$B$758,H$47)+'СЕТ СН'!$G$9+СВЦЭМ!$D$10+'СЕТ СН'!$G$5-'СЕТ СН'!$G$17</f>
        <v>5688.9536066500004</v>
      </c>
      <c r="I76" s="36">
        <f>SUMIFS(СВЦЭМ!$C$39:$C$758,СВЦЭМ!$A$39:$A$758,$A76,СВЦЭМ!$B$39:$B$758,I$47)+'СЕТ СН'!$G$9+СВЦЭМ!$D$10+'СЕТ СН'!$G$5-'СЕТ СН'!$G$17</f>
        <v>5651.79500835</v>
      </c>
      <c r="J76" s="36">
        <f>SUMIFS(СВЦЭМ!$C$39:$C$758,СВЦЭМ!$A$39:$A$758,$A76,СВЦЭМ!$B$39:$B$758,J$47)+'СЕТ СН'!$G$9+СВЦЭМ!$D$10+'СЕТ СН'!$G$5-'СЕТ СН'!$G$17</f>
        <v>5551.7398190399999</v>
      </c>
      <c r="K76" s="36">
        <f>SUMIFS(СВЦЭМ!$C$39:$C$758,СВЦЭМ!$A$39:$A$758,$A76,СВЦЭМ!$B$39:$B$758,K$47)+'СЕТ СН'!$G$9+СВЦЭМ!$D$10+'СЕТ СН'!$G$5-'СЕТ СН'!$G$17</f>
        <v>5460.4313847900003</v>
      </c>
      <c r="L76" s="36">
        <f>SUMIFS(СВЦЭМ!$C$39:$C$758,СВЦЭМ!$A$39:$A$758,$A76,СВЦЭМ!$B$39:$B$758,L$47)+'СЕТ СН'!$G$9+СВЦЭМ!$D$10+'СЕТ СН'!$G$5-'СЕТ СН'!$G$17</f>
        <v>5445.7407136700003</v>
      </c>
      <c r="M76" s="36">
        <f>SUMIFS(СВЦЭМ!$C$39:$C$758,СВЦЭМ!$A$39:$A$758,$A76,СВЦЭМ!$B$39:$B$758,M$47)+'СЕТ СН'!$G$9+СВЦЭМ!$D$10+'СЕТ СН'!$G$5-'СЕТ СН'!$G$17</f>
        <v>5456.3032357900001</v>
      </c>
      <c r="N76" s="36">
        <f>SUMIFS(СВЦЭМ!$C$39:$C$758,СВЦЭМ!$A$39:$A$758,$A76,СВЦЭМ!$B$39:$B$758,N$47)+'СЕТ СН'!$G$9+СВЦЭМ!$D$10+'СЕТ СН'!$G$5-'СЕТ СН'!$G$17</f>
        <v>5481.5118647300005</v>
      </c>
      <c r="O76" s="36">
        <f>SUMIFS(СВЦЭМ!$C$39:$C$758,СВЦЭМ!$A$39:$A$758,$A76,СВЦЭМ!$B$39:$B$758,O$47)+'СЕТ СН'!$G$9+СВЦЭМ!$D$10+'СЕТ СН'!$G$5-'СЕТ СН'!$G$17</f>
        <v>5498.7021502799998</v>
      </c>
      <c r="P76" s="36">
        <f>SUMIFS(СВЦЭМ!$C$39:$C$758,СВЦЭМ!$A$39:$A$758,$A76,СВЦЭМ!$B$39:$B$758,P$47)+'СЕТ СН'!$G$9+СВЦЭМ!$D$10+'СЕТ СН'!$G$5-'СЕТ СН'!$G$17</f>
        <v>5515.7680874600001</v>
      </c>
      <c r="Q76" s="36">
        <f>SUMIFS(СВЦЭМ!$C$39:$C$758,СВЦЭМ!$A$39:$A$758,$A76,СВЦЭМ!$B$39:$B$758,Q$47)+'СЕТ СН'!$G$9+СВЦЭМ!$D$10+'СЕТ СН'!$G$5-'СЕТ СН'!$G$17</f>
        <v>5540.8892032399999</v>
      </c>
      <c r="R76" s="36">
        <f>SUMIFS(СВЦЭМ!$C$39:$C$758,СВЦЭМ!$A$39:$A$758,$A76,СВЦЭМ!$B$39:$B$758,R$47)+'СЕТ СН'!$G$9+СВЦЭМ!$D$10+'СЕТ СН'!$G$5-'СЕТ СН'!$G$17</f>
        <v>5530.2151603100001</v>
      </c>
      <c r="S76" s="36">
        <f>SUMIFS(СВЦЭМ!$C$39:$C$758,СВЦЭМ!$A$39:$A$758,$A76,СВЦЭМ!$B$39:$B$758,S$47)+'СЕТ СН'!$G$9+СВЦЭМ!$D$10+'СЕТ СН'!$G$5-'СЕТ СН'!$G$17</f>
        <v>5500.1140912499995</v>
      </c>
      <c r="T76" s="36">
        <f>SUMIFS(СВЦЭМ!$C$39:$C$758,СВЦЭМ!$A$39:$A$758,$A76,СВЦЭМ!$B$39:$B$758,T$47)+'СЕТ СН'!$G$9+СВЦЭМ!$D$10+'СЕТ СН'!$G$5-'СЕТ СН'!$G$17</f>
        <v>5457.6932966100003</v>
      </c>
      <c r="U76" s="36">
        <f>SUMIFS(СВЦЭМ!$C$39:$C$758,СВЦЭМ!$A$39:$A$758,$A76,СВЦЭМ!$B$39:$B$758,U$47)+'СЕТ СН'!$G$9+СВЦЭМ!$D$10+'СЕТ СН'!$G$5-'СЕТ СН'!$G$17</f>
        <v>5402.8332774600003</v>
      </c>
      <c r="V76" s="36">
        <f>SUMIFS(СВЦЭМ!$C$39:$C$758,СВЦЭМ!$A$39:$A$758,$A76,СВЦЭМ!$B$39:$B$758,V$47)+'СЕТ СН'!$G$9+СВЦЭМ!$D$10+'СЕТ СН'!$G$5-'СЕТ СН'!$G$17</f>
        <v>5378.4335936899997</v>
      </c>
      <c r="W76" s="36">
        <f>SUMIFS(СВЦЭМ!$C$39:$C$758,СВЦЭМ!$A$39:$A$758,$A76,СВЦЭМ!$B$39:$B$758,W$47)+'СЕТ СН'!$G$9+СВЦЭМ!$D$10+'СЕТ СН'!$G$5-'СЕТ СН'!$G$17</f>
        <v>5405.1497044500002</v>
      </c>
      <c r="X76" s="36">
        <f>SUMIFS(СВЦЭМ!$C$39:$C$758,СВЦЭМ!$A$39:$A$758,$A76,СВЦЭМ!$B$39:$B$758,X$47)+'СЕТ СН'!$G$9+СВЦЭМ!$D$10+'СЕТ СН'!$G$5-'СЕТ СН'!$G$17</f>
        <v>5455.2638777000002</v>
      </c>
      <c r="Y76" s="36">
        <f>SUMIFS(СВЦЭМ!$C$39:$C$758,СВЦЭМ!$A$39:$A$758,$A76,СВЦЭМ!$B$39:$B$758,Y$47)+'СЕТ СН'!$G$9+СВЦЭМ!$D$10+'СЕТ СН'!$G$5-'СЕТ СН'!$G$17</f>
        <v>5555.5080543799995</v>
      </c>
    </row>
    <row r="77" spans="1:27" ht="15.75" x14ac:dyDescent="0.2">
      <c r="A77" s="35">
        <f t="shared" si="1"/>
        <v>45565</v>
      </c>
      <c r="B77" s="36">
        <f>SUMIFS(СВЦЭМ!$C$39:$C$758,СВЦЭМ!$A$39:$A$758,$A77,СВЦЭМ!$B$39:$B$758,B$47)+'СЕТ СН'!$G$9+СВЦЭМ!$D$10+'СЕТ СН'!$G$5-'СЕТ СН'!$G$17</f>
        <v>5546.2366373300001</v>
      </c>
      <c r="C77" s="36">
        <f>SUMIFS(СВЦЭМ!$C$39:$C$758,СВЦЭМ!$A$39:$A$758,$A77,СВЦЭМ!$B$39:$B$758,C$47)+'СЕТ СН'!$G$9+СВЦЭМ!$D$10+'СЕТ СН'!$G$5-'СЕТ СН'!$G$17</f>
        <v>5634.6056417500004</v>
      </c>
      <c r="D77" s="36">
        <f>SUMIFS(СВЦЭМ!$C$39:$C$758,СВЦЭМ!$A$39:$A$758,$A77,СВЦЭМ!$B$39:$B$758,D$47)+'СЕТ СН'!$G$9+СВЦЭМ!$D$10+'СЕТ СН'!$G$5-'СЕТ СН'!$G$17</f>
        <v>5683.53068747</v>
      </c>
      <c r="E77" s="36">
        <f>SUMIFS(СВЦЭМ!$C$39:$C$758,СВЦЭМ!$A$39:$A$758,$A77,СВЦЭМ!$B$39:$B$758,E$47)+'СЕТ СН'!$G$9+СВЦЭМ!$D$10+'СЕТ СН'!$G$5-'СЕТ СН'!$G$17</f>
        <v>5691.4751678600005</v>
      </c>
      <c r="F77" s="36">
        <f>SUMIFS(СВЦЭМ!$C$39:$C$758,СВЦЭМ!$A$39:$A$758,$A77,СВЦЭМ!$B$39:$B$758,F$47)+'СЕТ СН'!$G$9+СВЦЭМ!$D$10+'СЕТ СН'!$G$5-'СЕТ СН'!$G$17</f>
        <v>5718.0233688200005</v>
      </c>
      <c r="G77" s="36">
        <f>SUMIFS(СВЦЭМ!$C$39:$C$758,СВЦЭМ!$A$39:$A$758,$A77,СВЦЭМ!$B$39:$B$758,G$47)+'СЕТ СН'!$G$9+СВЦЭМ!$D$10+'СЕТ СН'!$G$5-'СЕТ СН'!$G$17</f>
        <v>5685.9441555600006</v>
      </c>
      <c r="H77" s="36">
        <f>SUMIFS(СВЦЭМ!$C$39:$C$758,СВЦЭМ!$A$39:$A$758,$A77,СВЦЭМ!$B$39:$B$758,H$47)+'СЕТ СН'!$G$9+СВЦЭМ!$D$10+'СЕТ СН'!$G$5-'СЕТ СН'!$G$17</f>
        <v>5647.3054616999998</v>
      </c>
      <c r="I77" s="36">
        <f>SUMIFS(СВЦЭМ!$C$39:$C$758,СВЦЭМ!$A$39:$A$758,$A77,СВЦЭМ!$B$39:$B$758,I$47)+'СЕТ СН'!$G$9+СВЦЭМ!$D$10+'СЕТ СН'!$G$5-'СЕТ СН'!$G$17</f>
        <v>5573.5402851099998</v>
      </c>
      <c r="J77" s="36">
        <f>SUMIFS(СВЦЭМ!$C$39:$C$758,СВЦЭМ!$A$39:$A$758,$A77,СВЦЭМ!$B$39:$B$758,J$47)+'СЕТ СН'!$G$9+СВЦЭМ!$D$10+'СЕТ СН'!$G$5-'СЕТ СН'!$G$17</f>
        <v>5512.0883635199998</v>
      </c>
      <c r="K77" s="36">
        <f>SUMIFS(СВЦЭМ!$C$39:$C$758,СВЦЭМ!$A$39:$A$758,$A77,СВЦЭМ!$B$39:$B$758,K$47)+'СЕТ СН'!$G$9+СВЦЭМ!$D$10+'СЕТ СН'!$G$5-'СЕТ СН'!$G$17</f>
        <v>5444.40701885</v>
      </c>
      <c r="L77" s="36">
        <f>SUMIFS(СВЦЭМ!$C$39:$C$758,СВЦЭМ!$A$39:$A$758,$A77,СВЦЭМ!$B$39:$B$758,L$47)+'СЕТ СН'!$G$9+СВЦЭМ!$D$10+'СЕТ СН'!$G$5-'СЕТ СН'!$G$17</f>
        <v>5414.1635783599995</v>
      </c>
      <c r="M77" s="36">
        <f>SUMIFS(СВЦЭМ!$C$39:$C$758,СВЦЭМ!$A$39:$A$758,$A77,СВЦЭМ!$B$39:$B$758,M$47)+'СЕТ СН'!$G$9+СВЦЭМ!$D$10+'СЕТ СН'!$G$5-'СЕТ СН'!$G$17</f>
        <v>5427.3767521199998</v>
      </c>
      <c r="N77" s="36">
        <f>SUMIFS(СВЦЭМ!$C$39:$C$758,СВЦЭМ!$A$39:$A$758,$A77,СВЦЭМ!$B$39:$B$758,N$47)+'СЕТ СН'!$G$9+СВЦЭМ!$D$10+'СЕТ СН'!$G$5-'СЕТ СН'!$G$17</f>
        <v>5449.0567817199999</v>
      </c>
      <c r="O77" s="36">
        <f>SUMIFS(СВЦЭМ!$C$39:$C$758,СВЦЭМ!$A$39:$A$758,$A77,СВЦЭМ!$B$39:$B$758,O$47)+'СЕТ СН'!$G$9+СВЦЭМ!$D$10+'СЕТ СН'!$G$5-'СЕТ СН'!$G$17</f>
        <v>5465.3281512800004</v>
      </c>
      <c r="P77" s="36">
        <f>SUMIFS(СВЦЭМ!$C$39:$C$758,СВЦЭМ!$A$39:$A$758,$A77,СВЦЭМ!$B$39:$B$758,P$47)+'СЕТ СН'!$G$9+СВЦЭМ!$D$10+'СЕТ СН'!$G$5-'СЕТ СН'!$G$17</f>
        <v>5478.54527985</v>
      </c>
      <c r="Q77" s="36">
        <f>SUMIFS(СВЦЭМ!$C$39:$C$758,СВЦЭМ!$A$39:$A$758,$A77,СВЦЭМ!$B$39:$B$758,Q$47)+'СЕТ СН'!$G$9+СВЦЭМ!$D$10+'СЕТ СН'!$G$5-'СЕТ СН'!$G$17</f>
        <v>5495.9798568999995</v>
      </c>
      <c r="R77" s="36">
        <f>SUMIFS(СВЦЭМ!$C$39:$C$758,СВЦЭМ!$A$39:$A$758,$A77,СВЦЭМ!$B$39:$B$758,R$47)+'СЕТ СН'!$G$9+СВЦЭМ!$D$10+'СЕТ СН'!$G$5-'СЕТ СН'!$G$17</f>
        <v>5495.7835549299998</v>
      </c>
      <c r="S77" s="36">
        <f>SUMIFS(СВЦЭМ!$C$39:$C$758,СВЦЭМ!$A$39:$A$758,$A77,СВЦЭМ!$B$39:$B$758,S$47)+'СЕТ СН'!$G$9+СВЦЭМ!$D$10+'СЕТ СН'!$G$5-'СЕТ СН'!$G$17</f>
        <v>5486.23839881</v>
      </c>
      <c r="T77" s="36">
        <f>SUMIFS(СВЦЭМ!$C$39:$C$758,СВЦЭМ!$A$39:$A$758,$A77,СВЦЭМ!$B$39:$B$758,T$47)+'СЕТ СН'!$G$9+СВЦЭМ!$D$10+'СЕТ СН'!$G$5-'СЕТ СН'!$G$17</f>
        <v>5438.2772326499999</v>
      </c>
      <c r="U77" s="36">
        <f>SUMIFS(СВЦЭМ!$C$39:$C$758,СВЦЭМ!$A$39:$A$758,$A77,СВЦЭМ!$B$39:$B$758,U$47)+'СЕТ СН'!$G$9+СВЦЭМ!$D$10+'СЕТ СН'!$G$5-'СЕТ СН'!$G$17</f>
        <v>5388.6023804699998</v>
      </c>
      <c r="V77" s="36">
        <f>SUMIFS(СВЦЭМ!$C$39:$C$758,СВЦЭМ!$A$39:$A$758,$A77,СВЦЭМ!$B$39:$B$758,V$47)+'СЕТ СН'!$G$9+СВЦЭМ!$D$10+'СЕТ СН'!$G$5-'СЕТ СН'!$G$17</f>
        <v>5389.6357801100003</v>
      </c>
      <c r="W77" s="36">
        <f>SUMIFS(СВЦЭМ!$C$39:$C$758,СВЦЭМ!$A$39:$A$758,$A77,СВЦЭМ!$B$39:$B$758,W$47)+'СЕТ СН'!$G$9+СВЦЭМ!$D$10+'СЕТ СН'!$G$5-'СЕТ СН'!$G$17</f>
        <v>5412.3352864299995</v>
      </c>
      <c r="X77" s="36">
        <f>SUMIFS(СВЦЭМ!$C$39:$C$758,СВЦЭМ!$A$39:$A$758,$A77,СВЦЭМ!$B$39:$B$758,X$47)+'СЕТ СН'!$G$9+СВЦЭМ!$D$10+'СЕТ СН'!$G$5-'СЕТ СН'!$G$17</f>
        <v>5485.3892711099998</v>
      </c>
      <c r="Y77" s="36">
        <f>SUMIFS(СВЦЭМ!$C$39:$C$758,СВЦЭМ!$A$39:$A$758,$A77,СВЦЭМ!$B$39:$B$758,Y$47)+'СЕТ СН'!$G$9+СВЦЭМ!$D$10+'СЕТ СН'!$G$5-'СЕТ СН'!$G$17</f>
        <v>5484.7464141500004</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01.09.2024</v>
      </c>
      <c r="B84" s="36">
        <f>SUMIFS(СВЦЭМ!$C$39:$C$758,СВЦЭМ!$A$39:$A$758,$A84,СВЦЭМ!$B$39:$B$758,B$83)+'СЕТ СН'!$H$9+СВЦЭМ!$D$10+'СЕТ СН'!$H$5-'СЕТ СН'!$H$17</f>
        <v>6300.7145094799998</v>
      </c>
      <c r="C84" s="36">
        <f>SUMIFS(СВЦЭМ!$C$39:$C$758,СВЦЭМ!$A$39:$A$758,$A84,СВЦЭМ!$B$39:$B$758,C$83)+'СЕТ СН'!$H$9+СВЦЭМ!$D$10+'СЕТ СН'!$H$5-'СЕТ СН'!$H$17</f>
        <v>6355.1667526199999</v>
      </c>
      <c r="D84" s="36">
        <f>SUMIFS(СВЦЭМ!$C$39:$C$758,СВЦЭМ!$A$39:$A$758,$A84,СВЦЭМ!$B$39:$B$758,D$83)+'СЕТ СН'!$H$9+СВЦЭМ!$D$10+'СЕТ СН'!$H$5-'СЕТ СН'!$H$17</f>
        <v>6421.53363842</v>
      </c>
      <c r="E84" s="36">
        <f>SUMIFS(СВЦЭМ!$C$39:$C$758,СВЦЭМ!$A$39:$A$758,$A84,СВЦЭМ!$B$39:$B$758,E$83)+'СЕТ СН'!$H$9+СВЦЭМ!$D$10+'СЕТ СН'!$H$5-'СЕТ СН'!$H$17</f>
        <v>6424.8204652600007</v>
      </c>
      <c r="F84" s="36">
        <f>SUMIFS(СВЦЭМ!$C$39:$C$758,СВЦЭМ!$A$39:$A$758,$A84,СВЦЭМ!$B$39:$B$758,F$83)+'СЕТ СН'!$H$9+СВЦЭМ!$D$10+'СЕТ СН'!$H$5-'СЕТ СН'!$H$17</f>
        <v>6427.7080749800007</v>
      </c>
      <c r="G84" s="36">
        <f>SUMIFS(СВЦЭМ!$C$39:$C$758,СВЦЭМ!$A$39:$A$758,$A84,СВЦЭМ!$B$39:$B$758,G$83)+'СЕТ СН'!$H$9+СВЦЭМ!$D$10+'СЕТ СН'!$H$5-'СЕТ СН'!$H$17</f>
        <v>6402.18282052</v>
      </c>
      <c r="H84" s="36">
        <f>SUMIFS(СВЦЭМ!$C$39:$C$758,СВЦЭМ!$A$39:$A$758,$A84,СВЦЭМ!$B$39:$B$758,H$83)+'СЕТ СН'!$H$9+СВЦЭМ!$D$10+'СЕТ СН'!$H$5-'СЕТ СН'!$H$17</f>
        <v>6416.2678333800004</v>
      </c>
      <c r="I84" s="36">
        <f>SUMIFS(СВЦЭМ!$C$39:$C$758,СВЦЭМ!$A$39:$A$758,$A84,СВЦЭМ!$B$39:$B$758,I$83)+'СЕТ СН'!$H$9+СВЦЭМ!$D$10+'СЕТ СН'!$H$5-'СЕТ СН'!$H$17</f>
        <v>6357.2375904500004</v>
      </c>
      <c r="J84" s="36">
        <f>SUMIFS(СВЦЭМ!$C$39:$C$758,СВЦЭМ!$A$39:$A$758,$A84,СВЦЭМ!$B$39:$B$758,J$83)+'СЕТ СН'!$H$9+СВЦЭМ!$D$10+'СЕТ СН'!$H$5-'СЕТ СН'!$H$17</f>
        <v>6240.4783713900006</v>
      </c>
      <c r="K84" s="36">
        <f>SUMIFS(СВЦЭМ!$C$39:$C$758,СВЦЭМ!$A$39:$A$758,$A84,СВЦЭМ!$B$39:$B$758,K$83)+'СЕТ СН'!$H$9+СВЦЭМ!$D$10+'СЕТ СН'!$H$5-'СЕТ СН'!$H$17</f>
        <v>6134.7938092700006</v>
      </c>
      <c r="L84" s="36">
        <f>SUMIFS(СВЦЭМ!$C$39:$C$758,СВЦЭМ!$A$39:$A$758,$A84,СВЦЭМ!$B$39:$B$758,L$83)+'СЕТ СН'!$H$9+СВЦЭМ!$D$10+'СЕТ СН'!$H$5-'СЕТ СН'!$H$17</f>
        <v>6073.3922399300009</v>
      </c>
      <c r="M84" s="36">
        <f>SUMIFS(СВЦЭМ!$C$39:$C$758,СВЦЭМ!$A$39:$A$758,$A84,СВЦЭМ!$B$39:$B$758,M$83)+'СЕТ СН'!$H$9+СВЦЭМ!$D$10+'СЕТ СН'!$H$5-'СЕТ СН'!$H$17</f>
        <v>6046.8733900400002</v>
      </c>
      <c r="N84" s="36">
        <f>SUMIFS(СВЦЭМ!$C$39:$C$758,СВЦЭМ!$A$39:$A$758,$A84,СВЦЭМ!$B$39:$B$758,N$83)+'СЕТ СН'!$H$9+СВЦЭМ!$D$10+'СЕТ СН'!$H$5-'СЕТ СН'!$H$17</f>
        <v>6051.1012174799998</v>
      </c>
      <c r="O84" s="36">
        <f>SUMIFS(СВЦЭМ!$C$39:$C$758,СВЦЭМ!$A$39:$A$758,$A84,СВЦЭМ!$B$39:$B$758,O$83)+'СЕТ СН'!$H$9+СВЦЭМ!$D$10+'СЕТ СН'!$H$5-'СЕТ СН'!$H$17</f>
        <v>6051.4791673100008</v>
      </c>
      <c r="P84" s="36">
        <f>SUMIFS(СВЦЭМ!$C$39:$C$758,СВЦЭМ!$A$39:$A$758,$A84,СВЦЭМ!$B$39:$B$758,P$83)+'СЕТ СН'!$H$9+СВЦЭМ!$D$10+'СЕТ СН'!$H$5-'СЕТ СН'!$H$17</f>
        <v>6047.2525537400006</v>
      </c>
      <c r="Q84" s="36">
        <f>SUMIFS(СВЦЭМ!$C$39:$C$758,СВЦЭМ!$A$39:$A$758,$A84,СВЦЭМ!$B$39:$B$758,Q$83)+'СЕТ СН'!$H$9+СВЦЭМ!$D$10+'СЕТ СН'!$H$5-'СЕТ СН'!$H$17</f>
        <v>6059.2760791800001</v>
      </c>
      <c r="R84" s="36">
        <f>SUMIFS(СВЦЭМ!$C$39:$C$758,СВЦЭМ!$A$39:$A$758,$A84,СВЦЭМ!$B$39:$B$758,R$83)+'СЕТ СН'!$H$9+СВЦЭМ!$D$10+'СЕТ СН'!$H$5-'СЕТ СН'!$H$17</f>
        <v>6056.5901504499998</v>
      </c>
      <c r="S84" s="36">
        <f>SUMIFS(СВЦЭМ!$C$39:$C$758,СВЦЭМ!$A$39:$A$758,$A84,СВЦЭМ!$B$39:$B$758,S$83)+'СЕТ СН'!$H$9+СВЦЭМ!$D$10+'СЕТ СН'!$H$5-'СЕТ СН'!$H$17</f>
        <v>6042.0947056100003</v>
      </c>
      <c r="T84" s="36">
        <f>SUMIFS(СВЦЭМ!$C$39:$C$758,СВЦЭМ!$A$39:$A$758,$A84,СВЦЭМ!$B$39:$B$758,T$83)+'СЕТ СН'!$H$9+СВЦЭМ!$D$10+'СЕТ СН'!$H$5-'СЕТ СН'!$H$17</f>
        <v>6029.4363124600004</v>
      </c>
      <c r="U84" s="36">
        <f>SUMIFS(СВЦЭМ!$C$39:$C$758,СВЦЭМ!$A$39:$A$758,$A84,СВЦЭМ!$B$39:$B$758,U$83)+'СЕТ СН'!$H$9+СВЦЭМ!$D$10+'СЕТ СН'!$H$5-'СЕТ СН'!$H$17</f>
        <v>6027.5542609200002</v>
      </c>
      <c r="V84" s="36">
        <f>SUMIFS(СВЦЭМ!$C$39:$C$758,СВЦЭМ!$A$39:$A$758,$A84,СВЦЭМ!$B$39:$B$758,V$83)+'СЕТ СН'!$H$9+СВЦЭМ!$D$10+'СЕТ СН'!$H$5-'СЕТ СН'!$H$17</f>
        <v>6011.1890329900007</v>
      </c>
      <c r="W84" s="36">
        <f>SUMIFS(СВЦЭМ!$C$39:$C$758,СВЦЭМ!$A$39:$A$758,$A84,СВЦЭМ!$B$39:$B$758,W$83)+'СЕТ СН'!$H$9+СВЦЭМ!$D$10+'СЕТ СН'!$H$5-'СЕТ СН'!$H$17</f>
        <v>6014.0149303300004</v>
      </c>
      <c r="X84" s="36">
        <f>SUMIFS(СВЦЭМ!$C$39:$C$758,СВЦЭМ!$A$39:$A$758,$A84,СВЦЭМ!$B$39:$B$758,X$83)+'СЕТ СН'!$H$9+СВЦЭМ!$D$10+'СЕТ СН'!$H$5-'СЕТ СН'!$H$17</f>
        <v>6078.5992907300006</v>
      </c>
      <c r="Y84" s="36">
        <f>SUMIFS(СВЦЭМ!$C$39:$C$758,СВЦЭМ!$A$39:$A$758,$A84,СВЦЭМ!$B$39:$B$758,Y$83)+'СЕТ СН'!$H$9+СВЦЭМ!$D$10+'СЕТ СН'!$H$5-'СЕТ СН'!$H$17</f>
        <v>6188.3332008300004</v>
      </c>
    </row>
    <row r="85" spans="1:25" ht="15.75" x14ac:dyDescent="0.2">
      <c r="A85" s="35">
        <f>A84+1</f>
        <v>45537</v>
      </c>
      <c r="B85" s="36">
        <f>SUMIFS(СВЦЭМ!$C$39:$C$758,СВЦЭМ!$A$39:$A$758,$A85,СВЦЭМ!$B$39:$B$758,B$83)+'СЕТ СН'!$H$9+СВЦЭМ!$D$10+'СЕТ СН'!$H$5-'СЕТ СН'!$H$17</f>
        <v>6259.0154341200005</v>
      </c>
      <c r="C85" s="36">
        <f>SUMIFS(СВЦЭМ!$C$39:$C$758,СВЦЭМ!$A$39:$A$758,$A85,СВЦЭМ!$B$39:$B$758,C$83)+'СЕТ СН'!$H$9+СВЦЭМ!$D$10+'СЕТ СН'!$H$5-'СЕТ СН'!$H$17</f>
        <v>6332.6455590599999</v>
      </c>
      <c r="D85" s="36">
        <f>SUMIFS(СВЦЭМ!$C$39:$C$758,СВЦЭМ!$A$39:$A$758,$A85,СВЦЭМ!$B$39:$B$758,D$83)+'СЕТ СН'!$H$9+СВЦЭМ!$D$10+'СЕТ СН'!$H$5-'СЕТ СН'!$H$17</f>
        <v>6367.4738286200009</v>
      </c>
      <c r="E85" s="36">
        <f>SUMIFS(СВЦЭМ!$C$39:$C$758,СВЦЭМ!$A$39:$A$758,$A85,СВЦЭМ!$B$39:$B$758,E$83)+'СЕТ СН'!$H$9+СВЦЭМ!$D$10+'СЕТ СН'!$H$5-'СЕТ СН'!$H$17</f>
        <v>6375.4544849000004</v>
      </c>
      <c r="F85" s="36">
        <f>SUMIFS(СВЦЭМ!$C$39:$C$758,СВЦЭМ!$A$39:$A$758,$A85,СВЦЭМ!$B$39:$B$758,F$83)+'СЕТ СН'!$H$9+СВЦЭМ!$D$10+'СЕТ СН'!$H$5-'СЕТ СН'!$H$17</f>
        <v>6395.5514806299998</v>
      </c>
      <c r="G85" s="36">
        <f>SUMIFS(СВЦЭМ!$C$39:$C$758,СВЦЭМ!$A$39:$A$758,$A85,СВЦЭМ!$B$39:$B$758,G$83)+'СЕТ СН'!$H$9+СВЦЭМ!$D$10+'СЕТ СН'!$H$5-'СЕТ СН'!$H$17</f>
        <v>6356.2155337700005</v>
      </c>
      <c r="H85" s="36">
        <f>SUMIFS(СВЦЭМ!$C$39:$C$758,СВЦЭМ!$A$39:$A$758,$A85,СВЦЭМ!$B$39:$B$758,H$83)+'СЕТ СН'!$H$9+СВЦЭМ!$D$10+'СЕТ СН'!$H$5-'СЕТ СН'!$H$17</f>
        <v>6329.5803256200006</v>
      </c>
      <c r="I85" s="36">
        <f>SUMIFS(СВЦЭМ!$C$39:$C$758,СВЦЭМ!$A$39:$A$758,$A85,СВЦЭМ!$B$39:$B$758,I$83)+'СЕТ СН'!$H$9+СВЦЭМ!$D$10+'СЕТ СН'!$H$5-'СЕТ СН'!$H$17</f>
        <v>6233.8029131600006</v>
      </c>
      <c r="J85" s="36">
        <f>SUMIFS(СВЦЭМ!$C$39:$C$758,СВЦЭМ!$A$39:$A$758,$A85,СВЦЭМ!$B$39:$B$758,J$83)+'СЕТ СН'!$H$9+СВЦЭМ!$D$10+'СЕТ СН'!$H$5-'СЕТ СН'!$H$17</f>
        <v>6088.2423512900004</v>
      </c>
      <c r="K85" s="36">
        <f>SUMIFS(СВЦЭМ!$C$39:$C$758,СВЦЭМ!$A$39:$A$758,$A85,СВЦЭМ!$B$39:$B$758,K$83)+'СЕТ СН'!$H$9+СВЦЭМ!$D$10+'СЕТ СН'!$H$5-'СЕТ СН'!$H$17</f>
        <v>5999.5105378799999</v>
      </c>
      <c r="L85" s="36">
        <f>SUMIFS(СВЦЭМ!$C$39:$C$758,СВЦЭМ!$A$39:$A$758,$A85,СВЦЭМ!$B$39:$B$758,L$83)+'СЕТ СН'!$H$9+СВЦЭМ!$D$10+'СЕТ СН'!$H$5-'СЕТ СН'!$H$17</f>
        <v>5987.1978935900006</v>
      </c>
      <c r="M85" s="36">
        <f>SUMIFS(СВЦЭМ!$C$39:$C$758,СВЦЭМ!$A$39:$A$758,$A85,СВЦЭМ!$B$39:$B$758,M$83)+'СЕТ СН'!$H$9+СВЦЭМ!$D$10+'СЕТ СН'!$H$5-'СЕТ СН'!$H$17</f>
        <v>5976.4754325200001</v>
      </c>
      <c r="N85" s="36">
        <f>SUMIFS(СВЦЭМ!$C$39:$C$758,СВЦЭМ!$A$39:$A$758,$A85,СВЦЭМ!$B$39:$B$758,N$83)+'СЕТ СН'!$H$9+СВЦЭМ!$D$10+'СЕТ СН'!$H$5-'СЕТ СН'!$H$17</f>
        <v>5977.7547470700001</v>
      </c>
      <c r="O85" s="36">
        <f>SUMIFS(СВЦЭМ!$C$39:$C$758,СВЦЭМ!$A$39:$A$758,$A85,СВЦЭМ!$B$39:$B$758,O$83)+'СЕТ СН'!$H$9+СВЦЭМ!$D$10+'СЕТ СН'!$H$5-'СЕТ СН'!$H$17</f>
        <v>5982.5533519000001</v>
      </c>
      <c r="P85" s="36">
        <f>SUMIFS(СВЦЭМ!$C$39:$C$758,СВЦЭМ!$A$39:$A$758,$A85,СВЦЭМ!$B$39:$B$758,P$83)+'СЕТ СН'!$H$9+СВЦЭМ!$D$10+'СЕТ СН'!$H$5-'СЕТ СН'!$H$17</f>
        <v>5972.8504975200003</v>
      </c>
      <c r="Q85" s="36">
        <f>SUMIFS(СВЦЭМ!$C$39:$C$758,СВЦЭМ!$A$39:$A$758,$A85,СВЦЭМ!$B$39:$B$758,Q$83)+'СЕТ СН'!$H$9+СВЦЭМ!$D$10+'СЕТ СН'!$H$5-'СЕТ СН'!$H$17</f>
        <v>5970.7365039000006</v>
      </c>
      <c r="R85" s="36">
        <f>SUMIFS(СВЦЭМ!$C$39:$C$758,СВЦЭМ!$A$39:$A$758,$A85,СВЦЭМ!$B$39:$B$758,R$83)+'СЕТ СН'!$H$9+СВЦЭМ!$D$10+'СЕТ СН'!$H$5-'СЕТ СН'!$H$17</f>
        <v>5978.5738205600001</v>
      </c>
      <c r="S85" s="36">
        <f>SUMIFS(СВЦЭМ!$C$39:$C$758,СВЦЭМ!$A$39:$A$758,$A85,СВЦЭМ!$B$39:$B$758,S$83)+'СЕТ СН'!$H$9+СВЦЭМ!$D$10+'СЕТ СН'!$H$5-'СЕТ СН'!$H$17</f>
        <v>5972.4254925500009</v>
      </c>
      <c r="T85" s="36">
        <f>SUMIFS(СВЦЭМ!$C$39:$C$758,СВЦЭМ!$A$39:$A$758,$A85,СВЦЭМ!$B$39:$B$758,T$83)+'СЕТ СН'!$H$9+СВЦЭМ!$D$10+'СЕТ СН'!$H$5-'СЕТ СН'!$H$17</f>
        <v>5961.7222945100002</v>
      </c>
      <c r="U85" s="36">
        <f>SUMIFS(СВЦЭМ!$C$39:$C$758,СВЦЭМ!$A$39:$A$758,$A85,СВЦЭМ!$B$39:$B$758,U$83)+'СЕТ СН'!$H$9+СВЦЭМ!$D$10+'СЕТ СН'!$H$5-'СЕТ СН'!$H$17</f>
        <v>5965.5308372600002</v>
      </c>
      <c r="V85" s="36">
        <f>SUMIFS(СВЦЭМ!$C$39:$C$758,СВЦЭМ!$A$39:$A$758,$A85,СВЦЭМ!$B$39:$B$758,V$83)+'СЕТ СН'!$H$9+СВЦЭМ!$D$10+'СЕТ СН'!$H$5-'СЕТ СН'!$H$17</f>
        <v>5951.0360008400003</v>
      </c>
      <c r="W85" s="36">
        <f>SUMIFS(СВЦЭМ!$C$39:$C$758,СВЦЭМ!$A$39:$A$758,$A85,СВЦЭМ!$B$39:$B$758,W$83)+'СЕТ СН'!$H$9+СВЦЭМ!$D$10+'СЕТ СН'!$H$5-'СЕТ СН'!$H$17</f>
        <v>5969.0331556199999</v>
      </c>
      <c r="X85" s="36">
        <f>SUMIFS(СВЦЭМ!$C$39:$C$758,СВЦЭМ!$A$39:$A$758,$A85,СВЦЭМ!$B$39:$B$758,X$83)+'СЕТ СН'!$H$9+СВЦЭМ!$D$10+'СЕТ СН'!$H$5-'СЕТ СН'!$H$17</f>
        <v>6045.7453892900003</v>
      </c>
      <c r="Y85" s="36">
        <f>SUMIFS(СВЦЭМ!$C$39:$C$758,СВЦЭМ!$A$39:$A$758,$A85,СВЦЭМ!$B$39:$B$758,Y$83)+'СЕТ СН'!$H$9+СВЦЭМ!$D$10+'СЕТ СН'!$H$5-'СЕТ СН'!$H$17</f>
        <v>6123.41897642</v>
      </c>
    </row>
    <row r="86" spans="1:25" ht="15.75" x14ac:dyDescent="0.2">
      <c r="A86" s="35">
        <f t="shared" ref="A86:A113" si="2">A85+1</f>
        <v>45538</v>
      </c>
      <c r="B86" s="36">
        <f>SUMIFS(СВЦЭМ!$C$39:$C$758,СВЦЭМ!$A$39:$A$758,$A86,СВЦЭМ!$B$39:$B$758,B$83)+'СЕТ СН'!$H$9+СВЦЭМ!$D$10+'СЕТ СН'!$H$5-'СЕТ СН'!$H$17</f>
        <v>6230.2782250199998</v>
      </c>
      <c r="C86" s="36">
        <f>SUMIFS(СВЦЭМ!$C$39:$C$758,СВЦЭМ!$A$39:$A$758,$A86,СВЦЭМ!$B$39:$B$758,C$83)+'СЕТ СН'!$H$9+СВЦЭМ!$D$10+'СЕТ СН'!$H$5-'СЕТ СН'!$H$17</f>
        <v>6319.7242684400007</v>
      </c>
      <c r="D86" s="36">
        <f>SUMIFS(СВЦЭМ!$C$39:$C$758,СВЦЭМ!$A$39:$A$758,$A86,СВЦЭМ!$B$39:$B$758,D$83)+'СЕТ СН'!$H$9+СВЦЭМ!$D$10+'СЕТ СН'!$H$5-'СЕТ СН'!$H$17</f>
        <v>6400.6319397500001</v>
      </c>
      <c r="E86" s="36">
        <f>SUMIFS(СВЦЭМ!$C$39:$C$758,СВЦЭМ!$A$39:$A$758,$A86,СВЦЭМ!$B$39:$B$758,E$83)+'СЕТ СН'!$H$9+СВЦЭМ!$D$10+'СЕТ СН'!$H$5-'СЕТ СН'!$H$17</f>
        <v>6429.4649368</v>
      </c>
      <c r="F86" s="36">
        <f>SUMIFS(СВЦЭМ!$C$39:$C$758,СВЦЭМ!$A$39:$A$758,$A86,СВЦЭМ!$B$39:$B$758,F$83)+'СЕТ СН'!$H$9+СВЦЭМ!$D$10+'СЕТ СН'!$H$5-'СЕТ СН'!$H$17</f>
        <v>6449.2072781300003</v>
      </c>
      <c r="G86" s="36">
        <f>SUMIFS(СВЦЭМ!$C$39:$C$758,СВЦЭМ!$A$39:$A$758,$A86,СВЦЭМ!$B$39:$B$758,G$83)+'СЕТ СН'!$H$9+СВЦЭМ!$D$10+'СЕТ СН'!$H$5-'СЕТ СН'!$H$17</f>
        <v>6462.5679030900001</v>
      </c>
      <c r="H86" s="36">
        <f>SUMIFS(СВЦЭМ!$C$39:$C$758,СВЦЭМ!$A$39:$A$758,$A86,СВЦЭМ!$B$39:$B$758,H$83)+'СЕТ СН'!$H$9+СВЦЭМ!$D$10+'СЕТ СН'!$H$5-'СЕТ СН'!$H$17</f>
        <v>6457.3677045200002</v>
      </c>
      <c r="I86" s="36">
        <f>SUMIFS(СВЦЭМ!$C$39:$C$758,СВЦЭМ!$A$39:$A$758,$A86,СВЦЭМ!$B$39:$B$758,I$83)+'СЕТ СН'!$H$9+СВЦЭМ!$D$10+'СЕТ СН'!$H$5-'СЕТ СН'!$H$17</f>
        <v>6371.1220017900005</v>
      </c>
      <c r="J86" s="36">
        <f>SUMIFS(СВЦЭМ!$C$39:$C$758,СВЦЭМ!$A$39:$A$758,$A86,СВЦЭМ!$B$39:$B$758,J$83)+'СЕТ СН'!$H$9+СВЦЭМ!$D$10+'СЕТ СН'!$H$5-'СЕТ СН'!$H$17</f>
        <v>6285.8748982300003</v>
      </c>
      <c r="K86" s="36">
        <f>SUMIFS(СВЦЭМ!$C$39:$C$758,СВЦЭМ!$A$39:$A$758,$A86,СВЦЭМ!$B$39:$B$758,K$83)+'СЕТ СН'!$H$9+СВЦЭМ!$D$10+'СЕТ СН'!$H$5-'СЕТ СН'!$H$17</f>
        <v>6193.9632678500002</v>
      </c>
      <c r="L86" s="36">
        <f>SUMIFS(СВЦЭМ!$C$39:$C$758,СВЦЭМ!$A$39:$A$758,$A86,СВЦЭМ!$B$39:$B$758,L$83)+'СЕТ СН'!$H$9+СВЦЭМ!$D$10+'СЕТ СН'!$H$5-'СЕТ СН'!$H$17</f>
        <v>6164.4313405000003</v>
      </c>
      <c r="M86" s="36">
        <f>SUMIFS(СВЦЭМ!$C$39:$C$758,СВЦЭМ!$A$39:$A$758,$A86,СВЦЭМ!$B$39:$B$758,M$83)+'СЕТ СН'!$H$9+СВЦЭМ!$D$10+'СЕТ СН'!$H$5-'СЕТ СН'!$H$17</f>
        <v>6145.15691032</v>
      </c>
      <c r="N86" s="36">
        <f>SUMIFS(СВЦЭМ!$C$39:$C$758,СВЦЭМ!$A$39:$A$758,$A86,СВЦЭМ!$B$39:$B$758,N$83)+'СЕТ СН'!$H$9+СВЦЭМ!$D$10+'СЕТ СН'!$H$5-'СЕТ СН'!$H$17</f>
        <v>6123.9799381800003</v>
      </c>
      <c r="O86" s="36">
        <f>SUMIFS(СВЦЭМ!$C$39:$C$758,СВЦЭМ!$A$39:$A$758,$A86,СВЦЭМ!$B$39:$B$758,O$83)+'СЕТ СН'!$H$9+СВЦЭМ!$D$10+'СЕТ СН'!$H$5-'СЕТ СН'!$H$17</f>
        <v>6104.4201959800002</v>
      </c>
      <c r="P86" s="36">
        <f>SUMIFS(СВЦЭМ!$C$39:$C$758,СВЦЭМ!$A$39:$A$758,$A86,СВЦЭМ!$B$39:$B$758,P$83)+'СЕТ СН'!$H$9+СВЦЭМ!$D$10+'СЕТ СН'!$H$5-'СЕТ СН'!$H$17</f>
        <v>6103.5968731100002</v>
      </c>
      <c r="Q86" s="36">
        <f>SUMIFS(СВЦЭМ!$C$39:$C$758,СВЦЭМ!$A$39:$A$758,$A86,СВЦЭМ!$B$39:$B$758,Q$83)+'СЕТ СН'!$H$9+СВЦЭМ!$D$10+'СЕТ СН'!$H$5-'СЕТ СН'!$H$17</f>
        <v>6106.9186020000006</v>
      </c>
      <c r="R86" s="36">
        <f>SUMIFS(СВЦЭМ!$C$39:$C$758,СВЦЭМ!$A$39:$A$758,$A86,СВЦЭМ!$B$39:$B$758,R$83)+'СЕТ СН'!$H$9+СВЦЭМ!$D$10+'СЕТ СН'!$H$5-'СЕТ СН'!$H$17</f>
        <v>6119.5028003100006</v>
      </c>
      <c r="S86" s="36">
        <f>SUMIFS(СВЦЭМ!$C$39:$C$758,СВЦЭМ!$A$39:$A$758,$A86,СВЦЭМ!$B$39:$B$758,S$83)+'СЕТ СН'!$H$9+СВЦЭМ!$D$10+'СЕТ СН'!$H$5-'СЕТ СН'!$H$17</f>
        <v>6111.5208008500003</v>
      </c>
      <c r="T86" s="36">
        <f>SUMIFS(СВЦЭМ!$C$39:$C$758,СВЦЭМ!$A$39:$A$758,$A86,СВЦЭМ!$B$39:$B$758,T$83)+'СЕТ СН'!$H$9+СВЦЭМ!$D$10+'СЕТ СН'!$H$5-'СЕТ СН'!$H$17</f>
        <v>6109.6228399500005</v>
      </c>
      <c r="U86" s="36">
        <f>SUMIFS(СВЦЭМ!$C$39:$C$758,СВЦЭМ!$A$39:$A$758,$A86,СВЦЭМ!$B$39:$B$758,U$83)+'СЕТ СН'!$H$9+СВЦЭМ!$D$10+'СЕТ СН'!$H$5-'СЕТ СН'!$H$17</f>
        <v>6133.6219620600004</v>
      </c>
      <c r="V86" s="36">
        <f>SUMIFS(СВЦЭМ!$C$39:$C$758,СВЦЭМ!$A$39:$A$758,$A86,СВЦЭМ!$B$39:$B$758,V$83)+'СЕТ СН'!$H$9+СВЦЭМ!$D$10+'СЕТ СН'!$H$5-'СЕТ СН'!$H$17</f>
        <v>6146.7268275599999</v>
      </c>
      <c r="W86" s="36">
        <f>SUMIFS(СВЦЭМ!$C$39:$C$758,СВЦЭМ!$A$39:$A$758,$A86,СВЦЭМ!$B$39:$B$758,W$83)+'СЕТ СН'!$H$9+СВЦЭМ!$D$10+'СЕТ СН'!$H$5-'СЕТ СН'!$H$17</f>
        <v>6149.1132082900003</v>
      </c>
      <c r="X86" s="36">
        <f>SUMIFS(СВЦЭМ!$C$39:$C$758,СВЦЭМ!$A$39:$A$758,$A86,СВЦЭМ!$B$39:$B$758,X$83)+'СЕТ СН'!$H$9+СВЦЭМ!$D$10+'СЕТ СН'!$H$5-'СЕТ СН'!$H$17</f>
        <v>6232.8190908400002</v>
      </c>
      <c r="Y86" s="36">
        <f>SUMIFS(СВЦЭМ!$C$39:$C$758,СВЦЭМ!$A$39:$A$758,$A86,СВЦЭМ!$B$39:$B$758,Y$83)+'СЕТ СН'!$H$9+СВЦЭМ!$D$10+'СЕТ СН'!$H$5-'СЕТ СН'!$H$17</f>
        <v>6319.0944604900005</v>
      </c>
    </row>
    <row r="87" spans="1:25" ht="15.75" x14ac:dyDescent="0.2">
      <c r="A87" s="35">
        <f t="shared" si="2"/>
        <v>45539</v>
      </c>
      <c r="B87" s="36">
        <f>SUMIFS(СВЦЭМ!$C$39:$C$758,СВЦЭМ!$A$39:$A$758,$A87,СВЦЭМ!$B$39:$B$758,B$83)+'СЕТ СН'!$H$9+СВЦЭМ!$D$10+'СЕТ СН'!$H$5-'СЕТ СН'!$H$17</f>
        <v>6262.4087172700001</v>
      </c>
      <c r="C87" s="36">
        <f>SUMIFS(СВЦЭМ!$C$39:$C$758,СВЦЭМ!$A$39:$A$758,$A87,СВЦЭМ!$B$39:$B$758,C$83)+'СЕТ СН'!$H$9+СВЦЭМ!$D$10+'СЕТ СН'!$H$5-'СЕТ СН'!$H$17</f>
        <v>6404.2236035700007</v>
      </c>
      <c r="D87" s="36">
        <f>SUMIFS(СВЦЭМ!$C$39:$C$758,СВЦЭМ!$A$39:$A$758,$A87,СВЦЭМ!$B$39:$B$758,D$83)+'СЕТ СН'!$H$9+СВЦЭМ!$D$10+'СЕТ СН'!$H$5-'СЕТ СН'!$H$17</f>
        <v>6429.1274512400005</v>
      </c>
      <c r="E87" s="36">
        <f>SUMIFS(СВЦЭМ!$C$39:$C$758,СВЦЭМ!$A$39:$A$758,$A87,СВЦЭМ!$B$39:$B$758,E$83)+'СЕТ СН'!$H$9+СВЦЭМ!$D$10+'СЕТ СН'!$H$5-'СЕТ СН'!$H$17</f>
        <v>6412.7644446300001</v>
      </c>
      <c r="F87" s="36">
        <f>SUMIFS(СВЦЭМ!$C$39:$C$758,СВЦЭМ!$A$39:$A$758,$A87,СВЦЭМ!$B$39:$B$758,F$83)+'СЕТ СН'!$H$9+СВЦЭМ!$D$10+'СЕТ СН'!$H$5-'СЕТ СН'!$H$17</f>
        <v>6407.1588894200004</v>
      </c>
      <c r="G87" s="36">
        <f>SUMIFS(СВЦЭМ!$C$39:$C$758,СВЦЭМ!$A$39:$A$758,$A87,СВЦЭМ!$B$39:$B$758,G$83)+'СЕТ СН'!$H$9+СВЦЭМ!$D$10+'СЕТ СН'!$H$5-'СЕТ СН'!$H$17</f>
        <v>6426.6598602800004</v>
      </c>
      <c r="H87" s="36">
        <f>SUMIFS(СВЦЭМ!$C$39:$C$758,СВЦЭМ!$A$39:$A$758,$A87,СВЦЭМ!$B$39:$B$758,H$83)+'СЕТ СН'!$H$9+СВЦЭМ!$D$10+'СЕТ СН'!$H$5-'СЕТ СН'!$H$17</f>
        <v>6444.1038223800006</v>
      </c>
      <c r="I87" s="36">
        <f>SUMIFS(СВЦЭМ!$C$39:$C$758,СВЦЭМ!$A$39:$A$758,$A87,СВЦЭМ!$B$39:$B$758,I$83)+'СЕТ СН'!$H$9+СВЦЭМ!$D$10+'СЕТ СН'!$H$5-'СЕТ СН'!$H$17</f>
        <v>6303.9211254600004</v>
      </c>
      <c r="J87" s="36">
        <f>SUMIFS(СВЦЭМ!$C$39:$C$758,СВЦЭМ!$A$39:$A$758,$A87,СВЦЭМ!$B$39:$B$758,J$83)+'СЕТ СН'!$H$9+СВЦЭМ!$D$10+'СЕТ СН'!$H$5-'СЕТ СН'!$H$17</f>
        <v>6182.9087662500006</v>
      </c>
      <c r="K87" s="36">
        <f>SUMIFS(СВЦЭМ!$C$39:$C$758,СВЦЭМ!$A$39:$A$758,$A87,СВЦЭМ!$B$39:$B$758,K$83)+'СЕТ СН'!$H$9+СВЦЭМ!$D$10+'СЕТ СН'!$H$5-'СЕТ СН'!$H$17</f>
        <v>6088.0186358999999</v>
      </c>
      <c r="L87" s="36">
        <f>SUMIFS(СВЦЭМ!$C$39:$C$758,СВЦЭМ!$A$39:$A$758,$A87,СВЦЭМ!$B$39:$B$758,L$83)+'СЕТ СН'!$H$9+СВЦЭМ!$D$10+'СЕТ СН'!$H$5-'СЕТ СН'!$H$17</f>
        <v>6098.9870987700006</v>
      </c>
      <c r="M87" s="36">
        <f>SUMIFS(СВЦЭМ!$C$39:$C$758,СВЦЭМ!$A$39:$A$758,$A87,СВЦЭМ!$B$39:$B$758,M$83)+'СЕТ СН'!$H$9+СВЦЭМ!$D$10+'СЕТ СН'!$H$5-'СЕТ СН'!$H$17</f>
        <v>6102.1414276600008</v>
      </c>
      <c r="N87" s="36">
        <f>SUMIFS(СВЦЭМ!$C$39:$C$758,СВЦЭМ!$A$39:$A$758,$A87,СВЦЭМ!$B$39:$B$758,N$83)+'СЕТ СН'!$H$9+СВЦЭМ!$D$10+'СЕТ СН'!$H$5-'СЕТ СН'!$H$17</f>
        <v>6094.97685748</v>
      </c>
      <c r="O87" s="36">
        <f>SUMIFS(СВЦЭМ!$C$39:$C$758,СВЦЭМ!$A$39:$A$758,$A87,СВЦЭМ!$B$39:$B$758,O$83)+'СЕТ СН'!$H$9+СВЦЭМ!$D$10+'СЕТ СН'!$H$5-'СЕТ СН'!$H$17</f>
        <v>6074.3545140200004</v>
      </c>
      <c r="P87" s="36">
        <f>SUMIFS(СВЦЭМ!$C$39:$C$758,СВЦЭМ!$A$39:$A$758,$A87,СВЦЭМ!$B$39:$B$758,P$83)+'СЕТ СН'!$H$9+СВЦЭМ!$D$10+'СЕТ СН'!$H$5-'СЕТ СН'!$H$17</f>
        <v>6080.1111859299999</v>
      </c>
      <c r="Q87" s="36">
        <f>SUMIFS(СВЦЭМ!$C$39:$C$758,СВЦЭМ!$A$39:$A$758,$A87,СВЦЭМ!$B$39:$B$758,Q$83)+'СЕТ СН'!$H$9+СВЦЭМ!$D$10+'СЕТ СН'!$H$5-'СЕТ СН'!$H$17</f>
        <v>6083.6350780000002</v>
      </c>
      <c r="R87" s="36">
        <f>SUMIFS(СВЦЭМ!$C$39:$C$758,СВЦЭМ!$A$39:$A$758,$A87,СВЦЭМ!$B$39:$B$758,R$83)+'СЕТ СН'!$H$9+СВЦЭМ!$D$10+'СЕТ СН'!$H$5-'СЕТ СН'!$H$17</f>
        <v>6094.6727926200001</v>
      </c>
      <c r="S87" s="36">
        <f>SUMIFS(СВЦЭМ!$C$39:$C$758,СВЦЭМ!$A$39:$A$758,$A87,СВЦЭМ!$B$39:$B$758,S$83)+'СЕТ СН'!$H$9+СВЦЭМ!$D$10+'СЕТ СН'!$H$5-'СЕТ СН'!$H$17</f>
        <v>6074.5842325100002</v>
      </c>
      <c r="T87" s="36">
        <f>SUMIFS(СВЦЭМ!$C$39:$C$758,СВЦЭМ!$A$39:$A$758,$A87,СВЦЭМ!$B$39:$B$758,T$83)+'СЕТ СН'!$H$9+СВЦЭМ!$D$10+'СЕТ СН'!$H$5-'СЕТ СН'!$H$17</f>
        <v>6070.2932657600004</v>
      </c>
      <c r="U87" s="36">
        <f>SUMIFS(СВЦЭМ!$C$39:$C$758,СВЦЭМ!$A$39:$A$758,$A87,СВЦЭМ!$B$39:$B$758,U$83)+'СЕТ СН'!$H$9+СВЦЭМ!$D$10+'СЕТ СН'!$H$5-'СЕТ СН'!$H$17</f>
        <v>6072.43425819</v>
      </c>
      <c r="V87" s="36">
        <f>SUMIFS(СВЦЭМ!$C$39:$C$758,СВЦЭМ!$A$39:$A$758,$A87,СВЦЭМ!$B$39:$B$758,V$83)+'СЕТ СН'!$H$9+СВЦЭМ!$D$10+'СЕТ СН'!$H$5-'СЕТ СН'!$H$17</f>
        <v>6068.8968830499998</v>
      </c>
      <c r="W87" s="36">
        <f>SUMIFS(СВЦЭМ!$C$39:$C$758,СВЦЭМ!$A$39:$A$758,$A87,СВЦЭМ!$B$39:$B$758,W$83)+'СЕТ СН'!$H$9+СВЦЭМ!$D$10+'СЕТ СН'!$H$5-'СЕТ СН'!$H$17</f>
        <v>6065.4723262000007</v>
      </c>
      <c r="X87" s="36">
        <f>SUMIFS(СВЦЭМ!$C$39:$C$758,СВЦЭМ!$A$39:$A$758,$A87,СВЦЭМ!$B$39:$B$758,X$83)+'СЕТ СН'!$H$9+СВЦЭМ!$D$10+'СЕТ СН'!$H$5-'СЕТ СН'!$H$17</f>
        <v>6147.8861062600008</v>
      </c>
      <c r="Y87" s="36">
        <f>SUMIFS(СВЦЭМ!$C$39:$C$758,СВЦЭМ!$A$39:$A$758,$A87,СВЦЭМ!$B$39:$B$758,Y$83)+'СЕТ СН'!$H$9+СВЦЭМ!$D$10+'СЕТ СН'!$H$5-'СЕТ СН'!$H$17</f>
        <v>6233.9995535300004</v>
      </c>
    </row>
    <row r="88" spans="1:25" ht="15.75" x14ac:dyDescent="0.2">
      <c r="A88" s="35">
        <f t="shared" si="2"/>
        <v>45540</v>
      </c>
      <c r="B88" s="36">
        <f>SUMIFS(СВЦЭМ!$C$39:$C$758,СВЦЭМ!$A$39:$A$758,$A88,СВЦЭМ!$B$39:$B$758,B$83)+'СЕТ СН'!$H$9+СВЦЭМ!$D$10+'СЕТ СН'!$H$5-'СЕТ СН'!$H$17</f>
        <v>6290.2217763900007</v>
      </c>
      <c r="C88" s="36">
        <f>SUMIFS(СВЦЭМ!$C$39:$C$758,СВЦЭМ!$A$39:$A$758,$A88,СВЦЭМ!$B$39:$B$758,C$83)+'СЕТ СН'!$H$9+СВЦЭМ!$D$10+'СЕТ СН'!$H$5-'СЕТ СН'!$H$17</f>
        <v>6289.01064941</v>
      </c>
      <c r="D88" s="36">
        <f>SUMIFS(СВЦЭМ!$C$39:$C$758,СВЦЭМ!$A$39:$A$758,$A88,СВЦЭМ!$B$39:$B$758,D$83)+'СЕТ СН'!$H$9+СВЦЭМ!$D$10+'СЕТ СН'!$H$5-'СЕТ СН'!$H$17</f>
        <v>6310.9924910999998</v>
      </c>
      <c r="E88" s="36">
        <f>SUMIFS(СВЦЭМ!$C$39:$C$758,СВЦЭМ!$A$39:$A$758,$A88,СВЦЭМ!$B$39:$B$758,E$83)+'СЕТ СН'!$H$9+СВЦЭМ!$D$10+'СЕТ СН'!$H$5-'СЕТ СН'!$H$17</f>
        <v>6303.3481174200006</v>
      </c>
      <c r="F88" s="36">
        <f>SUMIFS(СВЦЭМ!$C$39:$C$758,СВЦЭМ!$A$39:$A$758,$A88,СВЦЭМ!$B$39:$B$758,F$83)+'СЕТ СН'!$H$9+СВЦЭМ!$D$10+'СЕТ СН'!$H$5-'СЕТ СН'!$H$17</f>
        <v>6300.3945175300005</v>
      </c>
      <c r="G88" s="36">
        <f>SUMIFS(СВЦЭМ!$C$39:$C$758,СВЦЭМ!$A$39:$A$758,$A88,СВЦЭМ!$B$39:$B$758,G$83)+'СЕТ СН'!$H$9+СВЦЭМ!$D$10+'СЕТ СН'!$H$5-'СЕТ СН'!$H$17</f>
        <v>6314.4903626700006</v>
      </c>
      <c r="H88" s="36">
        <f>SUMIFS(СВЦЭМ!$C$39:$C$758,СВЦЭМ!$A$39:$A$758,$A88,СВЦЭМ!$B$39:$B$758,H$83)+'СЕТ СН'!$H$9+СВЦЭМ!$D$10+'СЕТ СН'!$H$5-'СЕТ СН'!$H$17</f>
        <v>6200.4982549400002</v>
      </c>
      <c r="I88" s="36">
        <f>SUMIFS(СВЦЭМ!$C$39:$C$758,СВЦЭМ!$A$39:$A$758,$A88,СВЦЭМ!$B$39:$B$758,I$83)+'СЕТ СН'!$H$9+СВЦЭМ!$D$10+'СЕТ СН'!$H$5-'СЕТ СН'!$H$17</f>
        <v>6225.0009939500005</v>
      </c>
      <c r="J88" s="36">
        <f>SUMIFS(СВЦЭМ!$C$39:$C$758,СВЦЭМ!$A$39:$A$758,$A88,СВЦЭМ!$B$39:$B$758,J$83)+'СЕТ СН'!$H$9+СВЦЭМ!$D$10+'СЕТ СН'!$H$5-'СЕТ СН'!$H$17</f>
        <v>6048.8189628</v>
      </c>
      <c r="K88" s="36">
        <f>SUMIFS(СВЦЭМ!$C$39:$C$758,СВЦЭМ!$A$39:$A$758,$A88,СВЦЭМ!$B$39:$B$758,K$83)+'СЕТ СН'!$H$9+СВЦЭМ!$D$10+'СЕТ СН'!$H$5-'СЕТ СН'!$H$17</f>
        <v>6094.1036999400003</v>
      </c>
      <c r="L88" s="36">
        <f>SUMIFS(СВЦЭМ!$C$39:$C$758,СВЦЭМ!$A$39:$A$758,$A88,СВЦЭМ!$B$39:$B$758,L$83)+'СЕТ СН'!$H$9+СВЦЭМ!$D$10+'СЕТ СН'!$H$5-'СЕТ СН'!$H$17</f>
        <v>6084.6603206300006</v>
      </c>
      <c r="M88" s="36">
        <f>SUMIFS(СВЦЭМ!$C$39:$C$758,СВЦЭМ!$A$39:$A$758,$A88,СВЦЭМ!$B$39:$B$758,M$83)+'СЕТ СН'!$H$9+СВЦЭМ!$D$10+'СЕТ СН'!$H$5-'СЕТ СН'!$H$17</f>
        <v>6128.10058501</v>
      </c>
      <c r="N88" s="36">
        <f>SUMIFS(СВЦЭМ!$C$39:$C$758,СВЦЭМ!$A$39:$A$758,$A88,СВЦЭМ!$B$39:$B$758,N$83)+'СЕТ СН'!$H$9+СВЦЭМ!$D$10+'СЕТ СН'!$H$5-'СЕТ СН'!$H$17</f>
        <v>6127.2382445900002</v>
      </c>
      <c r="O88" s="36">
        <f>SUMIFS(СВЦЭМ!$C$39:$C$758,СВЦЭМ!$A$39:$A$758,$A88,СВЦЭМ!$B$39:$B$758,O$83)+'СЕТ СН'!$H$9+СВЦЭМ!$D$10+'СЕТ СН'!$H$5-'СЕТ СН'!$H$17</f>
        <v>6130.3377340100005</v>
      </c>
      <c r="P88" s="36">
        <f>SUMIFS(СВЦЭМ!$C$39:$C$758,СВЦЭМ!$A$39:$A$758,$A88,СВЦЭМ!$B$39:$B$758,P$83)+'СЕТ СН'!$H$9+СВЦЭМ!$D$10+'СЕТ СН'!$H$5-'СЕТ СН'!$H$17</f>
        <v>6122.7600978500004</v>
      </c>
      <c r="Q88" s="36">
        <f>SUMIFS(СВЦЭМ!$C$39:$C$758,СВЦЭМ!$A$39:$A$758,$A88,СВЦЭМ!$B$39:$B$758,Q$83)+'СЕТ СН'!$H$9+СВЦЭМ!$D$10+'СЕТ СН'!$H$5-'СЕТ СН'!$H$17</f>
        <v>6118.2368636900001</v>
      </c>
      <c r="R88" s="36">
        <f>SUMIFS(СВЦЭМ!$C$39:$C$758,СВЦЭМ!$A$39:$A$758,$A88,СВЦЭМ!$B$39:$B$758,R$83)+'СЕТ СН'!$H$9+СВЦЭМ!$D$10+'СЕТ СН'!$H$5-'СЕТ СН'!$H$17</f>
        <v>6129.4056596999999</v>
      </c>
      <c r="S88" s="36">
        <f>SUMIFS(СВЦЭМ!$C$39:$C$758,СВЦЭМ!$A$39:$A$758,$A88,СВЦЭМ!$B$39:$B$758,S$83)+'СЕТ СН'!$H$9+СВЦЭМ!$D$10+'СЕТ СН'!$H$5-'СЕТ СН'!$H$17</f>
        <v>6120.7846407000006</v>
      </c>
      <c r="T88" s="36">
        <f>SUMIFS(СВЦЭМ!$C$39:$C$758,СВЦЭМ!$A$39:$A$758,$A88,СВЦЭМ!$B$39:$B$758,T$83)+'СЕТ СН'!$H$9+СВЦЭМ!$D$10+'СЕТ СН'!$H$5-'СЕТ СН'!$H$17</f>
        <v>6113.3580306500007</v>
      </c>
      <c r="U88" s="36">
        <f>SUMIFS(СВЦЭМ!$C$39:$C$758,СВЦЭМ!$A$39:$A$758,$A88,СВЦЭМ!$B$39:$B$758,U$83)+'СЕТ СН'!$H$9+СВЦЭМ!$D$10+'СЕТ СН'!$H$5-'СЕТ СН'!$H$17</f>
        <v>6090.8963081900001</v>
      </c>
      <c r="V88" s="36">
        <f>SUMIFS(СВЦЭМ!$C$39:$C$758,СВЦЭМ!$A$39:$A$758,$A88,СВЦЭМ!$B$39:$B$758,V$83)+'СЕТ СН'!$H$9+СВЦЭМ!$D$10+'СЕТ СН'!$H$5-'СЕТ СН'!$H$17</f>
        <v>6084.9812408800008</v>
      </c>
      <c r="W88" s="36">
        <f>SUMIFS(СВЦЭМ!$C$39:$C$758,СВЦЭМ!$A$39:$A$758,$A88,СВЦЭМ!$B$39:$B$758,W$83)+'СЕТ СН'!$H$9+СВЦЭМ!$D$10+'СЕТ СН'!$H$5-'СЕТ СН'!$H$17</f>
        <v>6091.5601951300005</v>
      </c>
      <c r="X88" s="36">
        <f>SUMIFS(СВЦЭМ!$C$39:$C$758,СВЦЭМ!$A$39:$A$758,$A88,СВЦЭМ!$B$39:$B$758,X$83)+'СЕТ СН'!$H$9+СВЦЭМ!$D$10+'СЕТ СН'!$H$5-'СЕТ СН'!$H$17</f>
        <v>6167.8631443000004</v>
      </c>
      <c r="Y88" s="36">
        <f>SUMIFS(СВЦЭМ!$C$39:$C$758,СВЦЭМ!$A$39:$A$758,$A88,СВЦЭМ!$B$39:$B$758,Y$83)+'СЕТ СН'!$H$9+СВЦЭМ!$D$10+'СЕТ СН'!$H$5-'СЕТ СН'!$H$17</f>
        <v>6274.1328766700008</v>
      </c>
    </row>
    <row r="89" spans="1:25" ht="15.75" x14ac:dyDescent="0.2">
      <c r="A89" s="35">
        <f t="shared" si="2"/>
        <v>45541</v>
      </c>
      <c r="B89" s="36">
        <f>SUMIFS(СВЦЭМ!$C$39:$C$758,СВЦЭМ!$A$39:$A$758,$A89,СВЦЭМ!$B$39:$B$758,B$83)+'СЕТ СН'!$H$9+СВЦЭМ!$D$10+'СЕТ СН'!$H$5-'СЕТ СН'!$H$17</f>
        <v>6307.5944674700004</v>
      </c>
      <c r="C89" s="36">
        <f>SUMIFS(СВЦЭМ!$C$39:$C$758,СВЦЭМ!$A$39:$A$758,$A89,СВЦЭМ!$B$39:$B$758,C$83)+'СЕТ СН'!$H$9+СВЦЭМ!$D$10+'СЕТ СН'!$H$5-'СЕТ СН'!$H$17</f>
        <v>6357.0830242900001</v>
      </c>
      <c r="D89" s="36">
        <f>SUMIFS(СВЦЭМ!$C$39:$C$758,СВЦЭМ!$A$39:$A$758,$A89,СВЦЭМ!$B$39:$B$758,D$83)+'СЕТ СН'!$H$9+СВЦЭМ!$D$10+'СЕТ СН'!$H$5-'СЕТ СН'!$H$17</f>
        <v>6444.9656561299998</v>
      </c>
      <c r="E89" s="36">
        <f>SUMIFS(СВЦЭМ!$C$39:$C$758,СВЦЭМ!$A$39:$A$758,$A89,СВЦЭМ!$B$39:$B$758,E$83)+'СЕТ СН'!$H$9+СВЦЭМ!$D$10+'СЕТ СН'!$H$5-'СЕТ СН'!$H$17</f>
        <v>6442.4085755200003</v>
      </c>
      <c r="F89" s="36">
        <f>SUMIFS(СВЦЭМ!$C$39:$C$758,СВЦЭМ!$A$39:$A$758,$A89,СВЦЭМ!$B$39:$B$758,F$83)+'СЕТ СН'!$H$9+СВЦЭМ!$D$10+'СЕТ СН'!$H$5-'СЕТ СН'!$H$17</f>
        <v>6437.6717490400006</v>
      </c>
      <c r="G89" s="36">
        <f>SUMIFS(СВЦЭМ!$C$39:$C$758,СВЦЭМ!$A$39:$A$758,$A89,СВЦЭМ!$B$39:$B$758,G$83)+'СЕТ СН'!$H$9+СВЦЭМ!$D$10+'СЕТ СН'!$H$5-'СЕТ СН'!$H$17</f>
        <v>6435.0161199200002</v>
      </c>
      <c r="H89" s="36">
        <f>SUMIFS(СВЦЭМ!$C$39:$C$758,СВЦЭМ!$A$39:$A$758,$A89,СВЦЭМ!$B$39:$B$758,H$83)+'СЕТ СН'!$H$9+СВЦЭМ!$D$10+'СЕТ СН'!$H$5-'СЕТ СН'!$H$17</f>
        <v>6383.3196822800001</v>
      </c>
      <c r="I89" s="36">
        <f>SUMIFS(СВЦЭМ!$C$39:$C$758,СВЦЭМ!$A$39:$A$758,$A89,СВЦЭМ!$B$39:$B$758,I$83)+'СЕТ СН'!$H$9+СВЦЭМ!$D$10+'СЕТ СН'!$H$5-'СЕТ СН'!$H$17</f>
        <v>6265.0564361500001</v>
      </c>
      <c r="J89" s="36">
        <f>SUMIFS(СВЦЭМ!$C$39:$C$758,СВЦЭМ!$A$39:$A$758,$A89,СВЦЭМ!$B$39:$B$758,J$83)+'СЕТ СН'!$H$9+СВЦЭМ!$D$10+'СЕТ СН'!$H$5-'СЕТ СН'!$H$17</f>
        <v>6162.0610937600004</v>
      </c>
      <c r="K89" s="36">
        <f>SUMIFS(СВЦЭМ!$C$39:$C$758,СВЦЭМ!$A$39:$A$758,$A89,СВЦЭМ!$B$39:$B$758,K$83)+'СЕТ СН'!$H$9+СВЦЭМ!$D$10+'СЕТ СН'!$H$5-'СЕТ СН'!$H$17</f>
        <v>6110.6699747300008</v>
      </c>
      <c r="L89" s="36">
        <f>SUMIFS(СВЦЭМ!$C$39:$C$758,СВЦЭМ!$A$39:$A$758,$A89,СВЦЭМ!$B$39:$B$758,L$83)+'СЕТ СН'!$H$9+СВЦЭМ!$D$10+'СЕТ СН'!$H$5-'СЕТ СН'!$H$17</f>
        <v>6103.2174565300002</v>
      </c>
      <c r="M89" s="36">
        <f>SUMIFS(СВЦЭМ!$C$39:$C$758,СВЦЭМ!$A$39:$A$758,$A89,СВЦЭМ!$B$39:$B$758,M$83)+'СЕТ СН'!$H$9+СВЦЭМ!$D$10+'СЕТ СН'!$H$5-'СЕТ СН'!$H$17</f>
        <v>6082.6566773100003</v>
      </c>
      <c r="N89" s="36">
        <f>SUMIFS(СВЦЭМ!$C$39:$C$758,СВЦЭМ!$A$39:$A$758,$A89,СВЦЭМ!$B$39:$B$758,N$83)+'СЕТ СН'!$H$9+СВЦЭМ!$D$10+'СЕТ СН'!$H$5-'СЕТ СН'!$H$17</f>
        <v>6067.7041741200001</v>
      </c>
      <c r="O89" s="36">
        <f>SUMIFS(СВЦЭМ!$C$39:$C$758,СВЦЭМ!$A$39:$A$758,$A89,СВЦЭМ!$B$39:$B$758,O$83)+'СЕТ СН'!$H$9+СВЦЭМ!$D$10+'СЕТ СН'!$H$5-'СЕТ СН'!$H$17</f>
        <v>6082.5948442700001</v>
      </c>
      <c r="P89" s="36">
        <f>SUMIFS(СВЦЭМ!$C$39:$C$758,СВЦЭМ!$A$39:$A$758,$A89,СВЦЭМ!$B$39:$B$758,P$83)+'СЕТ СН'!$H$9+СВЦЭМ!$D$10+'СЕТ СН'!$H$5-'СЕТ СН'!$H$17</f>
        <v>6087.7918141099999</v>
      </c>
      <c r="Q89" s="36">
        <f>SUMIFS(СВЦЭМ!$C$39:$C$758,СВЦЭМ!$A$39:$A$758,$A89,СВЦЭМ!$B$39:$B$758,Q$83)+'СЕТ СН'!$H$9+СВЦЭМ!$D$10+'СЕТ СН'!$H$5-'СЕТ СН'!$H$17</f>
        <v>6078.6879075300003</v>
      </c>
      <c r="R89" s="36">
        <f>SUMIFS(СВЦЭМ!$C$39:$C$758,СВЦЭМ!$A$39:$A$758,$A89,СВЦЭМ!$B$39:$B$758,R$83)+'СЕТ СН'!$H$9+СВЦЭМ!$D$10+'СЕТ СН'!$H$5-'СЕТ СН'!$H$17</f>
        <v>6077.2061124000002</v>
      </c>
      <c r="S89" s="36">
        <f>SUMIFS(СВЦЭМ!$C$39:$C$758,СВЦЭМ!$A$39:$A$758,$A89,СВЦЭМ!$B$39:$B$758,S$83)+'СЕТ СН'!$H$9+СВЦЭМ!$D$10+'СЕТ СН'!$H$5-'СЕТ СН'!$H$17</f>
        <v>6071.8965130200004</v>
      </c>
      <c r="T89" s="36">
        <f>SUMIFS(СВЦЭМ!$C$39:$C$758,СВЦЭМ!$A$39:$A$758,$A89,СВЦЭМ!$B$39:$B$758,T$83)+'СЕТ СН'!$H$9+СВЦЭМ!$D$10+'СЕТ СН'!$H$5-'СЕТ СН'!$H$17</f>
        <v>6065.1438083600005</v>
      </c>
      <c r="U89" s="36">
        <f>SUMIFS(СВЦЭМ!$C$39:$C$758,СВЦЭМ!$A$39:$A$758,$A89,СВЦЭМ!$B$39:$B$758,U$83)+'СЕТ СН'!$H$9+СВЦЭМ!$D$10+'СЕТ СН'!$H$5-'СЕТ СН'!$H$17</f>
        <v>6054.3686043900007</v>
      </c>
      <c r="V89" s="36">
        <f>SUMIFS(СВЦЭМ!$C$39:$C$758,СВЦЭМ!$A$39:$A$758,$A89,СВЦЭМ!$B$39:$B$758,V$83)+'СЕТ СН'!$H$9+СВЦЭМ!$D$10+'СЕТ СН'!$H$5-'СЕТ СН'!$H$17</f>
        <v>6052.4965281300001</v>
      </c>
      <c r="W89" s="36">
        <f>SUMIFS(СВЦЭМ!$C$39:$C$758,СВЦЭМ!$A$39:$A$758,$A89,СВЦЭМ!$B$39:$B$758,W$83)+'СЕТ СН'!$H$9+СВЦЭМ!$D$10+'СЕТ СН'!$H$5-'СЕТ СН'!$H$17</f>
        <v>6068.4262021200002</v>
      </c>
      <c r="X89" s="36">
        <f>SUMIFS(СВЦЭМ!$C$39:$C$758,СВЦЭМ!$A$39:$A$758,$A89,СВЦЭМ!$B$39:$B$758,X$83)+'СЕТ СН'!$H$9+СВЦЭМ!$D$10+'СЕТ СН'!$H$5-'СЕТ СН'!$H$17</f>
        <v>6142.6461193100004</v>
      </c>
      <c r="Y89" s="36">
        <f>SUMIFS(СВЦЭМ!$C$39:$C$758,СВЦЭМ!$A$39:$A$758,$A89,СВЦЭМ!$B$39:$B$758,Y$83)+'СЕТ СН'!$H$9+СВЦЭМ!$D$10+'СЕТ СН'!$H$5-'СЕТ СН'!$H$17</f>
        <v>6243.0344786300002</v>
      </c>
    </row>
    <row r="90" spans="1:25" ht="15.75" x14ac:dyDescent="0.2">
      <c r="A90" s="35">
        <f t="shared" si="2"/>
        <v>45542</v>
      </c>
      <c r="B90" s="36">
        <f>SUMIFS(СВЦЭМ!$C$39:$C$758,СВЦЭМ!$A$39:$A$758,$A90,СВЦЭМ!$B$39:$B$758,B$83)+'СЕТ СН'!$H$9+СВЦЭМ!$D$10+'СЕТ СН'!$H$5-'СЕТ СН'!$H$17</f>
        <v>6310.4027153900006</v>
      </c>
      <c r="C90" s="36">
        <f>SUMIFS(СВЦЭМ!$C$39:$C$758,СВЦЭМ!$A$39:$A$758,$A90,СВЦЭМ!$B$39:$B$758,C$83)+'СЕТ СН'!$H$9+СВЦЭМ!$D$10+'СЕТ СН'!$H$5-'СЕТ СН'!$H$17</f>
        <v>6278.4444894100006</v>
      </c>
      <c r="D90" s="36">
        <f>SUMIFS(СВЦЭМ!$C$39:$C$758,СВЦЭМ!$A$39:$A$758,$A90,СВЦЭМ!$B$39:$B$758,D$83)+'СЕТ СН'!$H$9+СВЦЭМ!$D$10+'СЕТ СН'!$H$5-'СЕТ СН'!$H$17</f>
        <v>6293.0712623600002</v>
      </c>
      <c r="E90" s="36">
        <f>SUMIFS(СВЦЭМ!$C$39:$C$758,СВЦЭМ!$A$39:$A$758,$A90,СВЦЭМ!$B$39:$B$758,E$83)+'СЕТ СН'!$H$9+СВЦЭМ!$D$10+'СЕТ СН'!$H$5-'СЕТ СН'!$H$17</f>
        <v>6321.8829999900008</v>
      </c>
      <c r="F90" s="36">
        <f>SUMIFS(СВЦЭМ!$C$39:$C$758,СВЦЭМ!$A$39:$A$758,$A90,СВЦЭМ!$B$39:$B$758,F$83)+'СЕТ СН'!$H$9+СВЦЭМ!$D$10+'СЕТ СН'!$H$5-'СЕТ СН'!$H$17</f>
        <v>6323.4971772900008</v>
      </c>
      <c r="G90" s="36">
        <f>SUMIFS(СВЦЭМ!$C$39:$C$758,СВЦЭМ!$A$39:$A$758,$A90,СВЦЭМ!$B$39:$B$758,G$83)+'СЕТ СН'!$H$9+СВЦЭМ!$D$10+'СЕТ СН'!$H$5-'СЕТ СН'!$H$17</f>
        <v>6304.7289073400007</v>
      </c>
      <c r="H90" s="36">
        <f>SUMIFS(СВЦЭМ!$C$39:$C$758,СВЦЭМ!$A$39:$A$758,$A90,СВЦЭМ!$B$39:$B$758,H$83)+'СЕТ СН'!$H$9+СВЦЭМ!$D$10+'СЕТ СН'!$H$5-'СЕТ СН'!$H$17</f>
        <v>6300.8968928300001</v>
      </c>
      <c r="I90" s="36">
        <f>SUMIFS(СВЦЭМ!$C$39:$C$758,СВЦЭМ!$A$39:$A$758,$A90,СВЦЭМ!$B$39:$B$758,I$83)+'СЕТ СН'!$H$9+СВЦЭМ!$D$10+'СЕТ СН'!$H$5-'СЕТ СН'!$H$17</f>
        <v>6213.9088266500003</v>
      </c>
      <c r="J90" s="36">
        <f>SUMIFS(СВЦЭМ!$C$39:$C$758,СВЦЭМ!$A$39:$A$758,$A90,СВЦЭМ!$B$39:$B$758,J$83)+'СЕТ СН'!$H$9+СВЦЭМ!$D$10+'СЕТ СН'!$H$5-'СЕТ СН'!$H$17</f>
        <v>6232.8812101700005</v>
      </c>
      <c r="K90" s="36">
        <f>SUMIFS(СВЦЭМ!$C$39:$C$758,СВЦЭМ!$A$39:$A$758,$A90,СВЦЭМ!$B$39:$B$758,K$83)+'СЕТ СН'!$H$9+СВЦЭМ!$D$10+'СЕТ СН'!$H$5-'СЕТ СН'!$H$17</f>
        <v>6134.2672003500002</v>
      </c>
      <c r="L90" s="36">
        <f>SUMIFS(СВЦЭМ!$C$39:$C$758,СВЦЭМ!$A$39:$A$758,$A90,СВЦЭМ!$B$39:$B$758,L$83)+'СЕТ СН'!$H$9+СВЦЭМ!$D$10+'СЕТ СН'!$H$5-'СЕТ СН'!$H$17</f>
        <v>6066.2421431300008</v>
      </c>
      <c r="M90" s="36">
        <f>SUMIFS(СВЦЭМ!$C$39:$C$758,СВЦЭМ!$A$39:$A$758,$A90,СВЦЭМ!$B$39:$B$758,M$83)+'СЕТ СН'!$H$9+СВЦЭМ!$D$10+'СЕТ СН'!$H$5-'СЕТ СН'!$H$17</f>
        <v>6058.8184743800002</v>
      </c>
      <c r="N90" s="36">
        <f>SUMIFS(СВЦЭМ!$C$39:$C$758,СВЦЭМ!$A$39:$A$758,$A90,СВЦЭМ!$B$39:$B$758,N$83)+'СЕТ СН'!$H$9+СВЦЭМ!$D$10+'СЕТ СН'!$H$5-'СЕТ СН'!$H$17</f>
        <v>6061.6274290500005</v>
      </c>
      <c r="O90" s="36">
        <f>SUMIFS(СВЦЭМ!$C$39:$C$758,СВЦЭМ!$A$39:$A$758,$A90,СВЦЭМ!$B$39:$B$758,O$83)+'СЕТ СН'!$H$9+СВЦЭМ!$D$10+'СЕТ СН'!$H$5-'СЕТ СН'!$H$17</f>
        <v>6067.3869122699998</v>
      </c>
      <c r="P90" s="36">
        <f>SUMIFS(СВЦЭМ!$C$39:$C$758,СВЦЭМ!$A$39:$A$758,$A90,СВЦЭМ!$B$39:$B$758,P$83)+'СЕТ СН'!$H$9+СВЦЭМ!$D$10+'СЕТ СН'!$H$5-'СЕТ СН'!$H$17</f>
        <v>6071.5164964400001</v>
      </c>
      <c r="Q90" s="36">
        <f>SUMIFS(СВЦЭМ!$C$39:$C$758,СВЦЭМ!$A$39:$A$758,$A90,СВЦЭМ!$B$39:$B$758,Q$83)+'СЕТ СН'!$H$9+СВЦЭМ!$D$10+'СЕТ СН'!$H$5-'СЕТ СН'!$H$17</f>
        <v>6089.4757141</v>
      </c>
      <c r="R90" s="36">
        <f>SUMIFS(СВЦЭМ!$C$39:$C$758,СВЦЭМ!$A$39:$A$758,$A90,СВЦЭМ!$B$39:$B$758,R$83)+'СЕТ СН'!$H$9+СВЦЭМ!$D$10+'СЕТ СН'!$H$5-'СЕТ СН'!$H$17</f>
        <v>6084.6035521900003</v>
      </c>
      <c r="S90" s="36">
        <f>SUMIFS(СВЦЭМ!$C$39:$C$758,СВЦЭМ!$A$39:$A$758,$A90,СВЦЭМ!$B$39:$B$758,S$83)+'СЕТ СН'!$H$9+СВЦЭМ!$D$10+'СЕТ СН'!$H$5-'СЕТ СН'!$H$17</f>
        <v>6084.7595561899998</v>
      </c>
      <c r="T90" s="36">
        <f>SUMIFS(СВЦЭМ!$C$39:$C$758,СВЦЭМ!$A$39:$A$758,$A90,СВЦЭМ!$B$39:$B$758,T$83)+'СЕТ СН'!$H$9+СВЦЭМ!$D$10+'СЕТ СН'!$H$5-'СЕТ СН'!$H$17</f>
        <v>6074.5795999500006</v>
      </c>
      <c r="U90" s="36">
        <f>SUMIFS(СВЦЭМ!$C$39:$C$758,СВЦЭМ!$A$39:$A$758,$A90,СВЦЭМ!$B$39:$B$758,U$83)+'СЕТ СН'!$H$9+СВЦЭМ!$D$10+'СЕТ СН'!$H$5-'СЕТ СН'!$H$17</f>
        <v>6069.1729048400002</v>
      </c>
      <c r="V90" s="36">
        <f>SUMIFS(СВЦЭМ!$C$39:$C$758,СВЦЭМ!$A$39:$A$758,$A90,СВЦЭМ!$B$39:$B$758,V$83)+'СЕТ СН'!$H$9+СВЦЭМ!$D$10+'СЕТ СН'!$H$5-'СЕТ СН'!$H$17</f>
        <v>6059.91269534</v>
      </c>
      <c r="W90" s="36">
        <f>SUMIFS(СВЦЭМ!$C$39:$C$758,СВЦЭМ!$A$39:$A$758,$A90,СВЦЭМ!$B$39:$B$758,W$83)+'СЕТ СН'!$H$9+СВЦЭМ!$D$10+'СЕТ СН'!$H$5-'СЕТ СН'!$H$17</f>
        <v>6062.2313942500004</v>
      </c>
      <c r="X90" s="36">
        <f>SUMIFS(СВЦЭМ!$C$39:$C$758,СВЦЭМ!$A$39:$A$758,$A90,СВЦЭМ!$B$39:$B$758,X$83)+'СЕТ СН'!$H$9+СВЦЭМ!$D$10+'СЕТ СН'!$H$5-'СЕТ СН'!$H$17</f>
        <v>6125.9476987100006</v>
      </c>
      <c r="Y90" s="36">
        <f>SUMIFS(СВЦЭМ!$C$39:$C$758,СВЦЭМ!$A$39:$A$758,$A90,СВЦЭМ!$B$39:$B$758,Y$83)+'СЕТ СН'!$H$9+СВЦЭМ!$D$10+'СЕТ СН'!$H$5-'СЕТ СН'!$H$17</f>
        <v>6221.1137164600004</v>
      </c>
    </row>
    <row r="91" spans="1:25" ht="15.75" x14ac:dyDescent="0.2">
      <c r="A91" s="35">
        <f t="shared" si="2"/>
        <v>45543</v>
      </c>
      <c r="B91" s="36">
        <f>SUMIFS(СВЦЭМ!$C$39:$C$758,СВЦЭМ!$A$39:$A$758,$A91,СВЦЭМ!$B$39:$B$758,B$83)+'СЕТ СН'!$H$9+СВЦЭМ!$D$10+'СЕТ СН'!$H$5-'СЕТ СН'!$H$17</f>
        <v>6236.9962373200005</v>
      </c>
      <c r="C91" s="36">
        <f>SUMIFS(СВЦЭМ!$C$39:$C$758,СВЦЭМ!$A$39:$A$758,$A91,СВЦЭМ!$B$39:$B$758,C$83)+'СЕТ СН'!$H$9+СВЦЭМ!$D$10+'СЕТ СН'!$H$5-'СЕТ СН'!$H$17</f>
        <v>6311.4373641900002</v>
      </c>
      <c r="D91" s="36">
        <f>SUMIFS(СВЦЭМ!$C$39:$C$758,СВЦЭМ!$A$39:$A$758,$A91,СВЦЭМ!$B$39:$B$758,D$83)+'СЕТ СН'!$H$9+СВЦЭМ!$D$10+'СЕТ СН'!$H$5-'СЕТ СН'!$H$17</f>
        <v>6407.2638360700003</v>
      </c>
      <c r="E91" s="36">
        <f>SUMIFS(СВЦЭМ!$C$39:$C$758,СВЦЭМ!$A$39:$A$758,$A91,СВЦЭМ!$B$39:$B$758,E$83)+'СЕТ СН'!$H$9+СВЦЭМ!$D$10+'СЕТ СН'!$H$5-'СЕТ СН'!$H$17</f>
        <v>6491.9491834199998</v>
      </c>
      <c r="F91" s="36">
        <f>SUMIFS(СВЦЭМ!$C$39:$C$758,СВЦЭМ!$A$39:$A$758,$A91,СВЦЭМ!$B$39:$B$758,F$83)+'СЕТ СН'!$H$9+СВЦЭМ!$D$10+'СЕТ СН'!$H$5-'СЕТ СН'!$H$17</f>
        <v>6495.5995841000004</v>
      </c>
      <c r="G91" s="36">
        <f>SUMIFS(СВЦЭМ!$C$39:$C$758,СВЦЭМ!$A$39:$A$758,$A91,СВЦЭМ!$B$39:$B$758,G$83)+'СЕТ СН'!$H$9+СВЦЭМ!$D$10+'СЕТ СН'!$H$5-'СЕТ СН'!$H$17</f>
        <v>6479.4700863600001</v>
      </c>
      <c r="H91" s="36">
        <f>SUMIFS(СВЦЭМ!$C$39:$C$758,СВЦЭМ!$A$39:$A$758,$A91,СВЦЭМ!$B$39:$B$758,H$83)+'СЕТ СН'!$H$9+СВЦЭМ!$D$10+'СЕТ СН'!$H$5-'СЕТ СН'!$H$17</f>
        <v>6485.2094061700009</v>
      </c>
      <c r="I91" s="36">
        <f>SUMIFS(СВЦЭМ!$C$39:$C$758,СВЦЭМ!$A$39:$A$758,$A91,СВЦЭМ!$B$39:$B$758,I$83)+'СЕТ СН'!$H$9+СВЦЭМ!$D$10+'СЕТ СН'!$H$5-'СЕТ СН'!$H$17</f>
        <v>6216.1788146800009</v>
      </c>
      <c r="J91" s="36">
        <f>SUMIFS(СВЦЭМ!$C$39:$C$758,СВЦЭМ!$A$39:$A$758,$A91,СВЦЭМ!$B$39:$B$758,J$83)+'СЕТ СН'!$H$9+СВЦЭМ!$D$10+'СЕТ СН'!$H$5-'СЕТ СН'!$H$17</f>
        <v>6211.7568988100002</v>
      </c>
      <c r="K91" s="36">
        <f>SUMIFS(СВЦЭМ!$C$39:$C$758,СВЦЭМ!$A$39:$A$758,$A91,СВЦЭМ!$B$39:$B$758,K$83)+'СЕТ СН'!$H$9+СВЦЭМ!$D$10+'СЕТ СН'!$H$5-'СЕТ СН'!$H$17</f>
        <v>6117.6203314100003</v>
      </c>
      <c r="L91" s="36">
        <f>SUMIFS(СВЦЭМ!$C$39:$C$758,СВЦЭМ!$A$39:$A$758,$A91,СВЦЭМ!$B$39:$B$758,L$83)+'СЕТ СН'!$H$9+СВЦЭМ!$D$10+'СЕТ СН'!$H$5-'СЕТ СН'!$H$17</f>
        <v>6143.0216144599999</v>
      </c>
      <c r="M91" s="36">
        <f>SUMIFS(СВЦЭМ!$C$39:$C$758,СВЦЭМ!$A$39:$A$758,$A91,СВЦЭМ!$B$39:$B$758,M$83)+'СЕТ СН'!$H$9+СВЦЭМ!$D$10+'СЕТ СН'!$H$5-'СЕТ СН'!$H$17</f>
        <v>6122.4828398400005</v>
      </c>
      <c r="N91" s="36">
        <f>SUMIFS(СВЦЭМ!$C$39:$C$758,СВЦЭМ!$A$39:$A$758,$A91,СВЦЭМ!$B$39:$B$758,N$83)+'СЕТ СН'!$H$9+СВЦЭМ!$D$10+'СЕТ СН'!$H$5-'СЕТ СН'!$H$17</f>
        <v>6125.0161317800003</v>
      </c>
      <c r="O91" s="36">
        <f>SUMIFS(СВЦЭМ!$C$39:$C$758,СВЦЭМ!$A$39:$A$758,$A91,СВЦЭМ!$B$39:$B$758,O$83)+'СЕТ СН'!$H$9+СВЦЭМ!$D$10+'СЕТ СН'!$H$5-'СЕТ СН'!$H$17</f>
        <v>6127.4933568100005</v>
      </c>
      <c r="P91" s="36">
        <f>SUMIFS(СВЦЭМ!$C$39:$C$758,СВЦЭМ!$A$39:$A$758,$A91,СВЦЭМ!$B$39:$B$758,P$83)+'СЕТ СН'!$H$9+СВЦЭМ!$D$10+'СЕТ СН'!$H$5-'СЕТ СН'!$H$17</f>
        <v>6126.9909480900005</v>
      </c>
      <c r="Q91" s="36">
        <f>SUMIFS(СВЦЭМ!$C$39:$C$758,СВЦЭМ!$A$39:$A$758,$A91,СВЦЭМ!$B$39:$B$758,Q$83)+'СЕТ СН'!$H$9+СВЦЭМ!$D$10+'СЕТ СН'!$H$5-'СЕТ СН'!$H$17</f>
        <v>6139.61337026</v>
      </c>
      <c r="R91" s="36">
        <f>SUMIFS(СВЦЭМ!$C$39:$C$758,СВЦЭМ!$A$39:$A$758,$A91,СВЦЭМ!$B$39:$B$758,R$83)+'СЕТ СН'!$H$9+СВЦЭМ!$D$10+'СЕТ СН'!$H$5-'СЕТ СН'!$H$17</f>
        <v>6149.4519840700004</v>
      </c>
      <c r="S91" s="36">
        <f>SUMIFS(СВЦЭМ!$C$39:$C$758,СВЦЭМ!$A$39:$A$758,$A91,СВЦЭМ!$B$39:$B$758,S$83)+'СЕТ СН'!$H$9+СВЦЭМ!$D$10+'СЕТ СН'!$H$5-'СЕТ СН'!$H$17</f>
        <v>6123.3775530800003</v>
      </c>
      <c r="T91" s="36">
        <f>SUMIFS(СВЦЭМ!$C$39:$C$758,СВЦЭМ!$A$39:$A$758,$A91,СВЦЭМ!$B$39:$B$758,T$83)+'СЕТ СН'!$H$9+СВЦЭМ!$D$10+'СЕТ СН'!$H$5-'СЕТ СН'!$H$17</f>
        <v>6110.2960283299999</v>
      </c>
      <c r="U91" s="36">
        <f>SUMIFS(СВЦЭМ!$C$39:$C$758,СВЦЭМ!$A$39:$A$758,$A91,СВЦЭМ!$B$39:$B$758,U$83)+'СЕТ СН'!$H$9+СВЦЭМ!$D$10+'СЕТ СН'!$H$5-'СЕТ СН'!$H$17</f>
        <v>6101.7040057100003</v>
      </c>
      <c r="V91" s="36">
        <f>SUMIFS(СВЦЭМ!$C$39:$C$758,СВЦЭМ!$A$39:$A$758,$A91,СВЦЭМ!$B$39:$B$758,V$83)+'СЕТ СН'!$H$9+СВЦЭМ!$D$10+'СЕТ СН'!$H$5-'СЕТ СН'!$H$17</f>
        <v>6059.04313404</v>
      </c>
      <c r="W91" s="36">
        <f>SUMIFS(СВЦЭМ!$C$39:$C$758,СВЦЭМ!$A$39:$A$758,$A91,СВЦЭМ!$B$39:$B$758,W$83)+'СЕТ СН'!$H$9+СВЦЭМ!$D$10+'СЕТ СН'!$H$5-'СЕТ СН'!$H$17</f>
        <v>6074.1250538000004</v>
      </c>
      <c r="X91" s="36">
        <f>SUMIFS(СВЦЭМ!$C$39:$C$758,СВЦЭМ!$A$39:$A$758,$A91,СВЦЭМ!$B$39:$B$758,X$83)+'СЕТ СН'!$H$9+СВЦЭМ!$D$10+'СЕТ СН'!$H$5-'СЕТ СН'!$H$17</f>
        <v>6129.9107298600002</v>
      </c>
      <c r="Y91" s="36">
        <f>SUMIFS(СВЦЭМ!$C$39:$C$758,СВЦЭМ!$A$39:$A$758,$A91,СВЦЭМ!$B$39:$B$758,Y$83)+'СЕТ СН'!$H$9+СВЦЭМ!$D$10+'СЕТ СН'!$H$5-'СЕТ СН'!$H$17</f>
        <v>6253.7423920900001</v>
      </c>
    </row>
    <row r="92" spans="1:25" ht="15.75" x14ac:dyDescent="0.2">
      <c r="A92" s="35">
        <f t="shared" si="2"/>
        <v>45544</v>
      </c>
      <c r="B92" s="36">
        <f>SUMIFS(СВЦЭМ!$C$39:$C$758,СВЦЭМ!$A$39:$A$758,$A92,СВЦЭМ!$B$39:$B$758,B$83)+'СЕТ СН'!$H$9+СВЦЭМ!$D$10+'СЕТ СН'!$H$5-'СЕТ СН'!$H$17</f>
        <v>6387.8722919100001</v>
      </c>
      <c r="C92" s="36">
        <f>SUMIFS(СВЦЭМ!$C$39:$C$758,СВЦЭМ!$A$39:$A$758,$A92,СВЦЭМ!$B$39:$B$758,C$83)+'СЕТ СН'!$H$9+СВЦЭМ!$D$10+'СЕТ СН'!$H$5-'СЕТ СН'!$H$17</f>
        <v>6474.7050455900007</v>
      </c>
      <c r="D92" s="36">
        <f>SUMIFS(СВЦЭМ!$C$39:$C$758,СВЦЭМ!$A$39:$A$758,$A92,СВЦЭМ!$B$39:$B$758,D$83)+'СЕТ СН'!$H$9+СВЦЭМ!$D$10+'СЕТ СН'!$H$5-'СЕТ СН'!$H$17</f>
        <v>6470.6168148300003</v>
      </c>
      <c r="E92" s="36">
        <f>SUMIFS(СВЦЭМ!$C$39:$C$758,СВЦЭМ!$A$39:$A$758,$A92,СВЦЭМ!$B$39:$B$758,E$83)+'СЕТ СН'!$H$9+СВЦЭМ!$D$10+'СЕТ СН'!$H$5-'СЕТ СН'!$H$17</f>
        <v>6467.0939224700005</v>
      </c>
      <c r="F92" s="36">
        <f>SUMIFS(СВЦЭМ!$C$39:$C$758,СВЦЭМ!$A$39:$A$758,$A92,СВЦЭМ!$B$39:$B$758,F$83)+'СЕТ СН'!$H$9+СВЦЭМ!$D$10+'СЕТ СН'!$H$5-'СЕТ СН'!$H$17</f>
        <v>6457.32043256</v>
      </c>
      <c r="G92" s="36">
        <f>SUMIFS(СВЦЭМ!$C$39:$C$758,СВЦЭМ!$A$39:$A$758,$A92,СВЦЭМ!$B$39:$B$758,G$83)+'СЕТ СН'!$H$9+СВЦЭМ!$D$10+'СЕТ СН'!$H$5-'СЕТ СН'!$H$17</f>
        <v>6478.20592906</v>
      </c>
      <c r="H92" s="36">
        <f>SUMIFS(СВЦЭМ!$C$39:$C$758,СВЦЭМ!$A$39:$A$758,$A92,СВЦЭМ!$B$39:$B$758,H$83)+'СЕТ СН'!$H$9+СВЦЭМ!$D$10+'СЕТ СН'!$H$5-'СЕТ СН'!$H$17</f>
        <v>6440.0630284400004</v>
      </c>
      <c r="I92" s="36">
        <f>SUMIFS(СВЦЭМ!$C$39:$C$758,СВЦЭМ!$A$39:$A$758,$A92,СВЦЭМ!$B$39:$B$758,I$83)+'СЕТ СН'!$H$9+СВЦЭМ!$D$10+'СЕТ СН'!$H$5-'СЕТ СН'!$H$17</f>
        <v>6313.6508634000002</v>
      </c>
      <c r="J92" s="36">
        <f>SUMIFS(СВЦЭМ!$C$39:$C$758,СВЦЭМ!$A$39:$A$758,$A92,СВЦЭМ!$B$39:$B$758,J$83)+'СЕТ СН'!$H$9+СВЦЭМ!$D$10+'СЕТ СН'!$H$5-'СЕТ СН'!$H$17</f>
        <v>6214.1036015999998</v>
      </c>
      <c r="K92" s="36">
        <f>SUMIFS(СВЦЭМ!$C$39:$C$758,СВЦЭМ!$A$39:$A$758,$A92,СВЦЭМ!$B$39:$B$758,K$83)+'СЕТ СН'!$H$9+СВЦЭМ!$D$10+'СЕТ СН'!$H$5-'СЕТ СН'!$H$17</f>
        <v>6152.6407417500004</v>
      </c>
      <c r="L92" s="36">
        <f>SUMIFS(СВЦЭМ!$C$39:$C$758,СВЦЭМ!$A$39:$A$758,$A92,СВЦЭМ!$B$39:$B$758,L$83)+'СЕТ СН'!$H$9+СВЦЭМ!$D$10+'СЕТ СН'!$H$5-'СЕТ СН'!$H$17</f>
        <v>6105.3690645400002</v>
      </c>
      <c r="M92" s="36">
        <f>SUMIFS(СВЦЭМ!$C$39:$C$758,СВЦЭМ!$A$39:$A$758,$A92,СВЦЭМ!$B$39:$B$758,M$83)+'СЕТ СН'!$H$9+СВЦЭМ!$D$10+'СЕТ СН'!$H$5-'СЕТ СН'!$H$17</f>
        <v>6103.2564595399999</v>
      </c>
      <c r="N92" s="36">
        <f>SUMIFS(СВЦЭМ!$C$39:$C$758,СВЦЭМ!$A$39:$A$758,$A92,СВЦЭМ!$B$39:$B$758,N$83)+'СЕТ СН'!$H$9+СВЦЭМ!$D$10+'СЕТ СН'!$H$5-'СЕТ СН'!$H$17</f>
        <v>6090.8589896700005</v>
      </c>
      <c r="O92" s="36">
        <f>SUMIFS(СВЦЭМ!$C$39:$C$758,СВЦЭМ!$A$39:$A$758,$A92,СВЦЭМ!$B$39:$B$758,O$83)+'СЕТ СН'!$H$9+СВЦЭМ!$D$10+'СЕТ СН'!$H$5-'СЕТ СН'!$H$17</f>
        <v>6092.1542954800007</v>
      </c>
      <c r="P92" s="36">
        <f>SUMIFS(СВЦЭМ!$C$39:$C$758,СВЦЭМ!$A$39:$A$758,$A92,СВЦЭМ!$B$39:$B$758,P$83)+'СЕТ СН'!$H$9+СВЦЭМ!$D$10+'СЕТ СН'!$H$5-'СЕТ СН'!$H$17</f>
        <v>6096.6158199800002</v>
      </c>
      <c r="Q92" s="36">
        <f>SUMIFS(СВЦЭМ!$C$39:$C$758,СВЦЭМ!$A$39:$A$758,$A92,СВЦЭМ!$B$39:$B$758,Q$83)+'СЕТ СН'!$H$9+СВЦЭМ!$D$10+'СЕТ СН'!$H$5-'СЕТ СН'!$H$17</f>
        <v>6094.1671073100006</v>
      </c>
      <c r="R92" s="36">
        <f>SUMIFS(СВЦЭМ!$C$39:$C$758,СВЦЭМ!$A$39:$A$758,$A92,СВЦЭМ!$B$39:$B$758,R$83)+'СЕТ СН'!$H$9+СВЦЭМ!$D$10+'СЕТ СН'!$H$5-'СЕТ СН'!$H$17</f>
        <v>6094.5845746800005</v>
      </c>
      <c r="S92" s="36">
        <f>SUMIFS(СВЦЭМ!$C$39:$C$758,СВЦЭМ!$A$39:$A$758,$A92,СВЦЭМ!$B$39:$B$758,S$83)+'СЕТ СН'!$H$9+СВЦЭМ!$D$10+'СЕТ СН'!$H$5-'СЕТ СН'!$H$17</f>
        <v>6082.4070183100002</v>
      </c>
      <c r="T92" s="36">
        <f>SUMIFS(СВЦЭМ!$C$39:$C$758,СВЦЭМ!$A$39:$A$758,$A92,СВЦЭМ!$B$39:$B$758,T$83)+'СЕТ СН'!$H$9+СВЦЭМ!$D$10+'СЕТ СН'!$H$5-'СЕТ СН'!$H$17</f>
        <v>6064.23900951</v>
      </c>
      <c r="U92" s="36">
        <f>SUMIFS(СВЦЭМ!$C$39:$C$758,СВЦЭМ!$A$39:$A$758,$A92,СВЦЭМ!$B$39:$B$758,U$83)+'СЕТ СН'!$H$9+СВЦЭМ!$D$10+'СЕТ СН'!$H$5-'СЕТ СН'!$H$17</f>
        <v>6082.3928022500004</v>
      </c>
      <c r="V92" s="36">
        <f>SUMIFS(СВЦЭМ!$C$39:$C$758,СВЦЭМ!$A$39:$A$758,$A92,СВЦЭМ!$B$39:$B$758,V$83)+'СЕТ СН'!$H$9+СВЦЭМ!$D$10+'СЕТ СН'!$H$5-'СЕТ СН'!$H$17</f>
        <v>6092.0362921600008</v>
      </c>
      <c r="W92" s="36">
        <f>SUMIFS(СВЦЭМ!$C$39:$C$758,СВЦЭМ!$A$39:$A$758,$A92,СВЦЭМ!$B$39:$B$758,W$83)+'СЕТ СН'!$H$9+СВЦЭМ!$D$10+'СЕТ СН'!$H$5-'СЕТ СН'!$H$17</f>
        <v>6133.0132640400006</v>
      </c>
      <c r="X92" s="36">
        <f>SUMIFS(СВЦЭМ!$C$39:$C$758,СВЦЭМ!$A$39:$A$758,$A92,СВЦЭМ!$B$39:$B$758,X$83)+'СЕТ СН'!$H$9+СВЦЭМ!$D$10+'СЕТ СН'!$H$5-'СЕТ СН'!$H$17</f>
        <v>6205.7203489399999</v>
      </c>
      <c r="Y92" s="36">
        <f>SUMIFS(СВЦЭМ!$C$39:$C$758,СВЦЭМ!$A$39:$A$758,$A92,СВЦЭМ!$B$39:$B$758,Y$83)+'СЕТ СН'!$H$9+СВЦЭМ!$D$10+'СЕТ СН'!$H$5-'СЕТ СН'!$H$17</f>
        <v>6268.8661301700004</v>
      </c>
    </row>
    <row r="93" spans="1:25" ht="15.75" x14ac:dyDescent="0.2">
      <c r="A93" s="35">
        <f t="shared" si="2"/>
        <v>45545</v>
      </c>
      <c r="B93" s="36">
        <f>SUMIFS(СВЦЭМ!$C$39:$C$758,СВЦЭМ!$A$39:$A$758,$A93,СВЦЭМ!$B$39:$B$758,B$83)+'СЕТ СН'!$H$9+СВЦЭМ!$D$10+'СЕТ СН'!$H$5-'СЕТ СН'!$H$17</f>
        <v>6351.7685693700005</v>
      </c>
      <c r="C93" s="36">
        <f>SUMIFS(СВЦЭМ!$C$39:$C$758,СВЦЭМ!$A$39:$A$758,$A93,СВЦЭМ!$B$39:$B$758,C$83)+'СЕТ СН'!$H$9+СВЦЭМ!$D$10+'СЕТ СН'!$H$5-'СЕТ СН'!$H$17</f>
        <v>6397.5610340800004</v>
      </c>
      <c r="D93" s="36">
        <f>SUMIFS(СВЦЭМ!$C$39:$C$758,СВЦЭМ!$A$39:$A$758,$A93,СВЦЭМ!$B$39:$B$758,D$83)+'СЕТ СН'!$H$9+СВЦЭМ!$D$10+'СЕТ СН'!$H$5-'СЕТ СН'!$H$17</f>
        <v>6464.0387467800001</v>
      </c>
      <c r="E93" s="36">
        <f>SUMIFS(СВЦЭМ!$C$39:$C$758,СВЦЭМ!$A$39:$A$758,$A93,СВЦЭМ!$B$39:$B$758,E$83)+'СЕТ СН'!$H$9+СВЦЭМ!$D$10+'СЕТ СН'!$H$5-'СЕТ СН'!$H$17</f>
        <v>6510.4569859900002</v>
      </c>
      <c r="F93" s="36">
        <f>SUMIFS(СВЦЭМ!$C$39:$C$758,СВЦЭМ!$A$39:$A$758,$A93,СВЦЭМ!$B$39:$B$758,F$83)+'СЕТ СН'!$H$9+СВЦЭМ!$D$10+'СЕТ СН'!$H$5-'СЕТ СН'!$H$17</f>
        <v>6511.1147076200004</v>
      </c>
      <c r="G93" s="36">
        <f>SUMIFS(СВЦЭМ!$C$39:$C$758,СВЦЭМ!$A$39:$A$758,$A93,СВЦЭМ!$B$39:$B$758,G$83)+'СЕТ СН'!$H$9+СВЦЭМ!$D$10+'СЕТ СН'!$H$5-'СЕТ СН'!$H$17</f>
        <v>6473.5330466900004</v>
      </c>
      <c r="H93" s="36">
        <f>SUMIFS(СВЦЭМ!$C$39:$C$758,СВЦЭМ!$A$39:$A$758,$A93,СВЦЭМ!$B$39:$B$758,H$83)+'СЕТ СН'!$H$9+СВЦЭМ!$D$10+'СЕТ СН'!$H$5-'СЕТ СН'!$H$17</f>
        <v>6410.4766751300003</v>
      </c>
      <c r="I93" s="36">
        <f>SUMIFS(СВЦЭМ!$C$39:$C$758,СВЦЭМ!$A$39:$A$758,$A93,СВЦЭМ!$B$39:$B$758,I$83)+'СЕТ СН'!$H$9+СВЦЭМ!$D$10+'СЕТ СН'!$H$5-'СЕТ СН'!$H$17</f>
        <v>6326.9842184300005</v>
      </c>
      <c r="J93" s="36">
        <f>SUMIFS(СВЦЭМ!$C$39:$C$758,СВЦЭМ!$A$39:$A$758,$A93,СВЦЭМ!$B$39:$B$758,J$83)+'СЕТ СН'!$H$9+СВЦЭМ!$D$10+'СЕТ СН'!$H$5-'СЕТ СН'!$H$17</f>
        <v>6244.2569372899998</v>
      </c>
      <c r="K93" s="36">
        <f>SUMIFS(СВЦЭМ!$C$39:$C$758,СВЦЭМ!$A$39:$A$758,$A93,СВЦЭМ!$B$39:$B$758,K$83)+'СЕТ СН'!$H$9+СВЦЭМ!$D$10+'СЕТ СН'!$H$5-'СЕТ СН'!$H$17</f>
        <v>6181.2724808100002</v>
      </c>
      <c r="L93" s="36">
        <f>SUMIFS(СВЦЭМ!$C$39:$C$758,СВЦЭМ!$A$39:$A$758,$A93,СВЦЭМ!$B$39:$B$758,L$83)+'СЕТ СН'!$H$9+СВЦЭМ!$D$10+'СЕТ СН'!$H$5-'СЕТ СН'!$H$17</f>
        <v>6166.0292323400008</v>
      </c>
      <c r="M93" s="36">
        <f>SUMIFS(СВЦЭМ!$C$39:$C$758,СВЦЭМ!$A$39:$A$758,$A93,СВЦЭМ!$B$39:$B$758,M$83)+'СЕТ СН'!$H$9+СВЦЭМ!$D$10+'СЕТ СН'!$H$5-'СЕТ СН'!$H$17</f>
        <v>6185.8706787400006</v>
      </c>
      <c r="N93" s="36">
        <f>SUMIFS(СВЦЭМ!$C$39:$C$758,СВЦЭМ!$A$39:$A$758,$A93,СВЦЭМ!$B$39:$B$758,N$83)+'СЕТ СН'!$H$9+СВЦЭМ!$D$10+'СЕТ СН'!$H$5-'СЕТ СН'!$H$17</f>
        <v>6167.9660015999998</v>
      </c>
      <c r="O93" s="36">
        <f>SUMIFS(СВЦЭМ!$C$39:$C$758,СВЦЭМ!$A$39:$A$758,$A93,СВЦЭМ!$B$39:$B$758,O$83)+'СЕТ СН'!$H$9+СВЦЭМ!$D$10+'СЕТ СН'!$H$5-'СЕТ СН'!$H$17</f>
        <v>6170.6740224599998</v>
      </c>
      <c r="P93" s="36">
        <f>SUMIFS(СВЦЭМ!$C$39:$C$758,СВЦЭМ!$A$39:$A$758,$A93,СВЦЭМ!$B$39:$B$758,P$83)+'СЕТ СН'!$H$9+СВЦЭМ!$D$10+'СЕТ СН'!$H$5-'СЕТ СН'!$H$17</f>
        <v>6210.1099122200003</v>
      </c>
      <c r="Q93" s="36">
        <f>SUMIFS(СВЦЭМ!$C$39:$C$758,СВЦЭМ!$A$39:$A$758,$A93,СВЦЭМ!$B$39:$B$758,Q$83)+'СЕТ СН'!$H$9+СВЦЭМ!$D$10+'СЕТ СН'!$H$5-'СЕТ СН'!$H$17</f>
        <v>6192.3148360300002</v>
      </c>
      <c r="R93" s="36">
        <f>SUMIFS(СВЦЭМ!$C$39:$C$758,СВЦЭМ!$A$39:$A$758,$A93,СВЦЭМ!$B$39:$B$758,R$83)+'СЕТ СН'!$H$9+СВЦЭМ!$D$10+'СЕТ СН'!$H$5-'СЕТ СН'!$H$17</f>
        <v>6182.7690486299998</v>
      </c>
      <c r="S93" s="36">
        <f>SUMIFS(СВЦЭМ!$C$39:$C$758,СВЦЭМ!$A$39:$A$758,$A93,СВЦЭМ!$B$39:$B$758,S$83)+'СЕТ СН'!$H$9+СВЦЭМ!$D$10+'СЕТ СН'!$H$5-'СЕТ СН'!$H$17</f>
        <v>6173.9967263800008</v>
      </c>
      <c r="T93" s="36">
        <f>SUMIFS(СВЦЭМ!$C$39:$C$758,СВЦЭМ!$A$39:$A$758,$A93,СВЦЭМ!$B$39:$B$758,T$83)+'СЕТ СН'!$H$9+СВЦЭМ!$D$10+'СЕТ СН'!$H$5-'СЕТ СН'!$H$17</f>
        <v>6158.9083382500003</v>
      </c>
      <c r="U93" s="36">
        <f>SUMIFS(СВЦЭМ!$C$39:$C$758,СВЦЭМ!$A$39:$A$758,$A93,СВЦЭМ!$B$39:$B$758,U$83)+'СЕТ СН'!$H$9+СВЦЭМ!$D$10+'СЕТ СН'!$H$5-'СЕТ СН'!$H$17</f>
        <v>6136.5531604500002</v>
      </c>
      <c r="V93" s="36">
        <f>SUMIFS(СВЦЭМ!$C$39:$C$758,СВЦЭМ!$A$39:$A$758,$A93,СВЦЭМ!$B$39:$B$758,V$83)+'СЕТ СН'!$H$9+СВЦЭМ!$D$10+'СЕТ СН'!$H$5-'СЕТ СН'!$H$17</f>
        <v>6126.6684020700004</v>
      </c>
      <c r="W93" s="36">
        <f>SUMIFS(СВЦЭМ!$C$39:$C$758,СВЦЭМ!$A$39:$A$758,$A93,СВЦЭМ!$B$39:$B$758,W$83)+'СЕТ СН'!$H$9+СВЦЭМ!$D$10+'СЕТ СН'!$H$5-'СЕТ СН'!$H$17</f>
        <v>6143.9363172000003</v>
      </c>
      <c r="X93" s="36">
        <f>SUMIFS(СВЦЭМ!$C$39:$C$758,СВЦЭМ!$A$39:$A$758,$A93,СВЦЭМ!$B$39:$B$758,X$83)+'СЕТ СН'!$H$9+СВЦЭМ!$D$10+'СЕТ СН'!$H$5-'СЕТ СН'!$H$17</f>
        <v>6230.7105813500002</v>
      </c>
      <c r="Y93" s="36">
        <f>SUMIFS(СВЦЭМ!$C$39:$C$758,СВЦЭМ!$A$39:$A$758,$A93,СВЦЭМ!$B$39:$B$758,Y$83)+'СЕТ СН'!$H$9+СВЦЭМ!$D$10+'СЕТ СН'!$H$5-'СЕТ СН'!$H$17</f>
        <v>6296.8788531800001</v>
      </c>
    </row>
    <row r="94" spans="1:25" ht="15.75" x14ac:dyDescent="0.2">
      <c r="A94" s="35">
        <f t="shared" si="2"/>
        <v>45546</v>
      </c>
      <c r="B94" s="36">
        <f>SUMIFS(СВЦЭМ!$C$39:$C$758,СВЦЭМ!$A$39:$A$758,$A94,СВЦЭМ!$B$39:$B$758,B$83)+'СЕТ СН'!$H$9+СВЦЭМ!$D$10+'СЕТ СН'!$H$5-'СЕТ СН'!$H$17</f>
        <v>6304.2012484400002</v>
      </c>
      <c r="C94" s="36">
        <f>SUMIFS(СВЦЭМ!$C$39:$C$758,СВЦЭМ!$A$39:$A$758,$A94,СВЦЭМ!$B$39:$B$758,C$83)+'СЕТ СН'!$H$9+СВЦЭМ!$D$10+'СЕТ СН'!$H$5-'СЕТ СН'!$H$17</f>
        <v>6351.7049519299999</v>
      </c>
      <c r="D94" s="36">
        <f>SUMIFS(СВЦЭМ!$C$39:$C$758,СВЦЭМ!$A$39:$A$758,$A94,СВЦЭМ!$B$39:$B$758,D$83)+'СЕТ СН'!$H$9+СВЦЭМ!$D$10+'СЕТ СН'!$H$5-'СЕТ СН'!$H$17</f>
        <v>6391.4111709700001</v>
      </c>
      <c r="E94" s="36">
        <f>SUMIFS(СВЦЭМ!$C$39:$C$758,СВЦЭМ!$A$39:$A$758,$A94,СВЦЭМ!$B$39:$B$758,E$83)+'СЕТ СН'!$H$9+СВЦЭМ!$D$10+'СЕТ СН'!$H$5-'СЕТ СН'!$H$17</f>
        <v>6383.3018958900002</v>
      </c>
      <c r="F94" s="36">
        <f>SUMIFS(СВЦЭМ!$C$39:$C$758,СВЦЭМ!$A$39:$A$758,$A94,СВЦЭМ!$B$39:$B$758,F$83)+'СЕТ СН'!$H$9+СВЦЭМ!$D$10+'СЕТ СН'!$H$5-'СЕТ СН'!$H$17</f>
        <v>6385.21275504</v>
      </c>
      <c r="G94" s="36">
        <f>SUMIFS(СВЦЭМ!$C$39:$C$758,СВЦЭМ!$A$39:$A$758,$A94,СВЦЭМ!$B$39:$B$758,G$83)+'СЕТ СН'!$H$9+СВЦЭМ!$D$10+'СЕТ СН'!$H$5-'СЕТ СН'!$H$17</f>
        <v>6389.9548509699998</v>
      </c>
      <c r="H94" s="36">
        <f>SUMIFS(СВЦЭМ!$C$39:$C$758,СВЦЭМ!$A$39:$A$758,$A94,СВЦЭМ!$B$39:$B$758,H$83)+'СЕТ СН'!$H$9+СВЦЭМ!$D$10+'СЕТ СН'!$H$5-'СЕТ СН'!$H$17</f>
        <v>6363.4821843500004</v>
      </c>
      <c r="I94" s="36">
        <f>SUMIFS(СВЦЭМ!$C$39:$C$758,СВЦЭМ!$A$39:$A$758,$A94,СВЦЭМ!$B$39:$B$758,I$83)+'СЕТ СН'!$H$9+СВЦЭМ!$D$10+'СЕТ СН'!$H$5-'СЕТ СН'!$H$17</f>
        <v>6238.20868479</v>
      </c>
      <c r="J94" s="36">
        <f>SUMIFS(СВЦЭМ!$C$39:$C$758,СВЦЭМ!$A$39:$A$758,$A94,СВЦЭМ!$B$39:$B$758,J$83)+'СЕТ СН'!$H$9+СВЦЭМ!$D$10+'СЕТ СН'!$H$5-'СЕТ СН'!$H$17</f>
        <v>6178.1747880900002</v>
      </c>
      <c r="K94" s="36">
        <f>SUMIFS(СВЦЭМ!$C$39:$C$758,СВЦЭМ!$A$39:$A$758,$A94,СВЦЭМ!$B$39:$B$758,K$83)+'СЕТ СН'!$H$9+СВЦЭМ!$D$10+'СЕТ СН'!$H$5-'СЕТ СН'!$H$17</f>
        <v>6108.2343181300002</v>
      </c>
      <c r="L94" s="36">
        <f>SUMIFS(СВЦЭМ!$C$39:$C$758,СВЦЭМ!$A$39:$A$758,$A94,СВЦЭМ!$B$39:$B$758,L$83)+'СЕТ СН'!$H$9+СВЦЭМ!$D$10+'СЕТ СН'!$H$5-'СЕТ СН'!$H$17</f>
        <v>6088.80593099</v>
      </c>
      <c r="M94" s="36">
        <f>SUMIFS(СВЦЭМ!$C$39:$C$758,СВЦЭМ!$A$39:$A$758,$A94,СВЦЭМ!$B$39:$B$758,M$83)+'СЕТ СН'!$H$9+СВЦЭМ!$D$10+'СЕТ СН'!$H$5-'СЕТ СН'!$H$17</f>
        <v>6115.2275530900006</v>
      </c>
      <c r="N94" s="36">
        <f>SUMIFS(СВЦЭМ!$C$39:$C$758,СВЦЭМ!$A$39:$A$758,$A94,СВЦЭМ!$B$39:$B$758,N$83)+'СЕТ СН'!$H$9+СВЦЭМ!$D$10+'СЕТ СН'!$H$5-'СЕТ СН'!$H$17</f>
        <v>6092.2711631300008</v>
      </c>
      <c r="O94" s="36">
        <f>SUMIFS(СВЦЭМ!$C$39:$C$758,СВЦЭМ!$A$39:$A$758,$A94,СВЦЭМ!$B$39:$B$758,O$83)+'СЕТ СН'!$H$9+СВЦЭМ!$D$10+'СЕТ СН'!$H$5-'СЕТ СН'!$H$17</f>
        <v>6098.3061818900005</v>
      </c>
      <c r="P94" s="36">
        <f>SUMIFS(СВЦЭМ!$C$39:$C$758,СВЦЭМ!$A$39:$A$758,$A94,СВЦЭМ!$B$39:$B$758,P$83)+'СЕТ СН'!$H$9+СВЦЭМ!$D$10+'СЕТ СН'!$H$5-'СЕТ СН'!$H$17</f>
        <v>6093.8185382299998</v>
      </c>
      <c r="Q94" s="36">
        <f>SUMIFS(СВЦЭМ!$C$39:$C$758,СВЦЭМ!$A$39:$A$758,$A94,СВЦЭМ!$B$39:$B$758,Q$83)+'СЕТ СН'!$H$9+СВЦЭМ!$D$10+'СЕТ СН'!$H$5-'СЕТ СН'!$H$17</f>
        <v>6103.1127694799998</v>
      </c>
      <c r="R94" s="36">
        <f>SUMIFS(СВЦЭМ!$C$39:$C$758,СВЦЭМ!$A$39:$A$758,$A94,СВЦЭМ!$B$39:$B$758,R$83)+'СЕТ СН'!$H$9+СВЦЭМ!$D$10+'СЕТ СН'!$H$5-'СЕТ СН'!$H$17</f>
        <v>6093.2325982600005</v>
      </c>
      <c r="S94" s="36">
        <f>SUMIFS(СВЦЭМ!$C$39:$C$758,СВЦЭМ!$A$39:$A$758,$A94,СВЦЭМ!$B$39:$B$758,S$83)+'СЕТ СН'!$H$9+СВЦЭМ!$D$10+'СЕТ СН'!$H$5-'СЕТ СН'!$H$17</f>
        <v>6103.6826851300002</v>
      </c>
      <c r="T94" s="36">
        <f>SUMIFS(СВЦЭМ!$C$39:$C$758,СВЦЭМ!$A$39:$A$758,$A94,СВЦЭМ!$B$39:$B$758,T$83)+'СЕТ СН'!$H$9+СВЦЭМ!$D$10+'СЕТ СН'!$H$5-'СЕТ СН'!$H$17</f>
        <v>6080.7855643500006</v>
      </c>
      <c r="U94" s="36">
        <f>SUMIFS(СВЦЭМ!$C$39:$C$758,СВЦЭМ!$A$39:$A$758,$A94,СВЦЭМ!$B$39:$B$758,U$83)+'СЕТ СН'!$H$9+СВЦЭМ!$D$10+'СЕТ СН'!$H$5-'СЕТ СН'!$H$17</f>
        <v>6062.3379371299998</v>
      </c>
      <c r="V94" s="36">
        <f>SUMIFS(СВЦЭМ!$C$39:$C$758,СВЦЭМ!$A$39:$A$758,$A94,СВЦЭМ!$B$39:$B$758,V$83)+'СЕТ СН'!$H$9+СВЦЭМ!$D$10+'СЕТ СН'!$H$5-'СЕТ СН'!$H$17</f>
        <v>6046.3153049100001</v>
      </c>
      <c r="W94" s="36">
        <f>SUMIFS(СВЦЭМ!$C$39:$C$758,СВЦЭМ!$A$39:$A$758,$A94,СВЦЭМ!$B$39:$B$758,W$83)+'СЕТ СН'!$H$9+СВЦЭМ!$D$10+'СЕТ СН'!$H$5-'СЕТ СН'!$H$17</f>
        <v>6061.5703538200005</v>
      </c>
      <c r="X94" s="36">
        <f>SUMIFS(СВЦЭМ!$C$39:$C$758,СВЦЭМ!$A$39:$A$758,$A94,СВЦЭМ!$B$39:$B$758,X$83)+'СЕТ СН'!$H$9+СВЦЭМ!$D$10+'СЕТ СН'!$H$5-'СЕТ СН'!$H$17</f>
        <v>6153.1546659200003</v>
      </c>
      <c r="Y94" s="36">
        <f>SUMIFS(СВЦЭМ!$C$39:$C$758,СВЦЭМ!$A$39:$A$758,$A94,СВЦЭМ!$B$39:$B$758,Y$83)+'СЕТ СН'!$H$9+СВЦЭМ!$D$10+'СЕТ СН'!$H$5-'СЕТ СН'!$H$17</f>
        <v>6217.2361233900001</v>
      </c>
    </row>
    <row r="95" spans="1:25" ht="15.75" x14ac:dyDescent="0.2">
      <c r="A95" s="35">
        <f t="shared" si="2"/>
        <v>45547</v>
      </c>
      <c r="B95" s="36">
        <f>SUMIFS(СВЦЭМ!$C$39:$C$758,СВЦЭМ!$A$39:$A$758,$A95,СВЦЭМ!$B$39:$B$758,B$83)+'СЕТ СН'!$H$9+СВЦЭМ!$D$10+'СЕТ СН'!$H$5-'СЕТ СН'!$H$17</f>
        <v>6250.06926905</v>
      </c>
      <c r="C95" s="36">
        <f>SUMIFS(СВЦЭМ!$C$39:$C$758,СВЦЭМ!$A$39:$A$758,$A95,СВЦЭМ!$B$39:$B$758,C$83)+'СЕТ СН'!$H$9+СВЦЭМ!$D$10+'СЕТ СН'!$H$5-'СЕТ СН'!$H$17</f>
        <v>6323.2596303099999</v>
      </c>
      <c r="D95" s="36">
        <f>SUMIFS(СВЦЭМ!$C$39:$C$758,СВЦЭМ!$A$39:$A$758,$A95,СВЦЭМ!$B$39:$B$758,D$83)+'СЕТ СН'!$H$9+СВЦЭМ!$D$10+'СЕТ СН'!$H$5-'СЕТ СН'!$H$17</f>
        <v>6363.1949560900002</v>
      </c>
      <c r="E95" s="36">
        <f>SUMIFS(СВЦЭМ!$C$39:$C$758,СВЦЭМ!$A$39:$A$758,$A95,СВЦЭМ!$B$39:$B$758,E$83)+'СЕТ СН'!$H$9+СВЦЭМ!$D$10+'СЕТ СН'!$H$5-'СЕТ СН'!$H$17</f>
        <v>6370.9403489400001</v>
      </c>
      <c r="F95" s="36">
        <f>SUMIFS(СВЦЭМ!$C$39:$C$758,СВЦЭМ!$A$39:$A$758,$A95,СВЦЭМ!$B$39:$B$758,F$83)+'СЕТ СН'!$H$9+СВЦЭМ!$D$10+'СЕТ СН'!$H$5-'СЕТ СН'!$H$17</f>
        <v>6364.4480601700006</v>
      </c>
      <c r="G95" s="36">
        <f>SUMIFS(СВЦЭМ!$C$39:$C$758,СВЦЭМ!$A$39:$A$758,$A95,СВЦЭМ!$B$39:$B$758,G$83)+'СЕТ СН'!$H$9+СВЦЭМ!$D$10+'СЕТ СН'!$H$5-'СЕТ СН'!$H$17</f>
        <v>6366.4725308900006</v>
      </c>
      <c r="H95" s="36">
        <f>SUMIFS(СВЦЭМ!$C$39:$C$758,СВЦЭМ!$A$39:$A$758,$A95,СВЦЭМ!$B$39:$B$758,H$83)+'СЕТ СН'!$H$9+СВЦЭМ!$D$10+'СЕТ СН'!$H$5-'СЕТ СН'!$H$17</f>
        <v>6323.2014078100001</v>
      </c>
      <c r="I95" s="36">
        <f>SUMIFS(СВЦЭМ!$C$39:$C$758,СВЦЭМ!$A$39:$A$758,$A95,СВЦЭМ!$B$39:$B$758,I$83)+'СЕТ СН'!$H$9+СВЦЭМ!$D$10+'СЕТ СН'!$H$5-'СЕТ СН'!$H$17</f>
        <v>6190.9705770300006</v>
      </c>
      <c r="J95" s="36">
        <f>SUMIFS(СВЦЭМ!$C$39:$C$758,СВЦЭМ!$A$39:$A$758,$A95,СВЦЭМ!$B$39:$B$758,J$83)+'СЕТ СН'!$H$9+СВЦЭМ!$D$10+'СЕТ СН'!$H$5-'СЕТ СН'!$H$17</f>
        <v>6151.9737604700003</v>
      </c>
      <c r="K95" s="36">
        <f>SUMIFS(СВЦЭМ!$C$39:$C$758,СВЦЭМ!$A$39:$A$758,$A95,СВЦЭМ!$B$39:$B$758,K$83)+'СЕТ СН'!$H$9+СВЦЭМ!$D$10+'СЕТ СН'!$H$5-'СЕТ СН'!$H$17</f>
        <v>6094.62889344</v>
      </c>
      <c r="L95" s="36">
        <f>SUMIFS(СВЦЭМ!$C$39:$C$758,СВЦЭМ!$A$39:$A$758,$A95,СВЦЭМ!$B$39:$B$758,L$83)+'СЕТ СН'!$H$9+СВЦЭМ!$D$10+'СЕТ СН'!$H$5-'СЕТ СН'!$H$17</f>
        <v>6064.3024052600003</v>
      </c>
      <c r="M95" s="36">
        <f>SUMIFS(СВЦЭМ!$C$39:$C$758,СВЦЭМ!$A$39:$A$758,$A95,СВЦЭМ!$B$39:$B$758,M$83)+'СЕТ СН'!$H$9+СВЦЭМ!$D$10+'СЕТ СН'!$H$5-'СЕТ СН'!$H$17</f>
        <v>6076.1015735000001</v>
      </c>
      <c r="N95" s="36">
        <f>SUMIFS(СВЦЭМ!$C$39:$C$758,СВЦЭМ!$A$39:$A$758,$A95,СВЦЭМ!$B$39:$B$758,N$83)+'СЕТ СН'!$H$9+СВЦЭМ!$D$10+'СЕТ СН'!$H$5-'СЕТ СН'!$H$17</f>
        <v>6082.5655943000002</v>
      </c>
      <c r="O95" s="36">
        <f>SUMIFS(СВЦЭМ!$C$39:$C$758,СВЦЭМ!$A$39:$A$758,$A95,СВЦЭМ!$B$39:$B$758,O$83)+'СЕТ СН'!$H$9+СВЦЭМ!$D$10+'СЕТ СН'!$H$5-'СЕТ СН'!$H$17</f>
        <v>6092.3694571699998</v>
      </c>
      <c r="P95" s="36">
        <f>SUMIFS(СВЦЭМ!$C$39:$C$758,СВЦЭМ!$A$39:$A$758,$A95,СВЦЭМ!$B$39:$B$758,P$83)+'СЕТ СН'!$H$9+СВЦЭМ!$D$10+'СЕТ СН'!$H$5-'СЕТ СН'!$H$17</f>
        <v>6098.2781971700006</v>
      </c>
      <c r="Q95" s="36">
        <f>SUMIFS(СВЦЭМ!$C$39:$C$758,СВЦЭМ!$A$39:$A$758,$A95,СВЦЭМ!$B$39:$B$758,Q$83)+'СЕТ СН'!$H$9+СВЦЭМ!$D$10+'СЕТ СН'!$H$5-'СЕТ СН'!$H$17</f>
        <v>6098.4509509400004</v>
      </c>
      <c r="R95" s="36">
        <f>SUMIFS(СВЦЭМ!$C$39:$C$758,СВЦЭМ!$A$39:$A$758,$A95,СВЦЭМ!$B$39:$B$758,R$83)+'СЕТ СН'!$H$9+СВЦЭМ!$D$10+'СЕТ СН'!$H$5-'СЕТ СН'!$H$17</f>
        <v>6091.4509777200001</v>
      </c>
      <c r="S95" s="36">
        <f>SUMIFS(СВЦЭМ!$C$39:$C$758,СВЦЭМ!$A$39:$A$758,$A95,СВЦЭМ!$B$39:$B$758,S$83)+'СЕТ СН'!$H$9+СВЦЭМ!$D$10+'СЕТ СН'!$H$5-'СЕТ СН'!$H$17</f>
        <v>6060.0475145100008</v>
      </c>
      <c r="T95" s="36">
        <f>SUMIFS(СВЦЭМ!$C$39:$C$758,СВЦЭМ!$A$39:$A$758,$A95,СВЦЭМ!$B$39:$B$758,T$83)+'СЕТ СН'!$H$9+СВЦЭМ!$D$10+'СЕТ СН'!$H$5-'СЕТ СН'!$H$17</f>
        <v>6040.4780596100009</v>
      </c>
      <c r="U95" s="36">
        <f>SUMIFS(СВЦЭМ!$C$39:$C$758,СВЦЭМ!$A$39:$A$758,$A95,СВЦЭМ!$B$39:$B$758,U$83)+'СЕТ СН'!$H$9+СВЦЭМ!$D$10+'СЕТ СН'!$H$5-'СЕТ СН'!$H$17</f>
        <v>6043.4002194800005</v>
      </c>
      <c r="V95" s="36">
        <f>SUMIFS(СВЦЭМ!$C$39:$C$758,СВЦЭМ!$A$39:$A$758,$A95,СВЦЭМ!$B$39:$B$758,V$83)+'СЕТ СН'!$H$9+СВЦЭМ!$D$10+'СЕТ СН'!$H$5-'СЕТ СН'!$H$17</f>
        <v>6020.9786143600004</v>
      </c>
      <c r="W95" s="36">
        <f>SUMIFS(СВЦЭМ!$C$39:$C$758,СВЦЭМ!$A$39:$A$758,$A95,СВЦЭМ!$B$39:$B$758,W$83)+'СЕТ СН'!$H$9+СВЦЭМ!$D$10+'СЕТ СН'!$H$5-'СЕТ СН'!$H$17</f>
        <v>6029.7170548400009</v>
      </c>
      <c r="X95" s="36">
        <f>SUMIFS(СВЦЭМ!$C$39:$C$758,СВЦЭМ!$A$39:$A$758,$A95,СВЦЭМ!$B$39:$B$758,X$83)+'СЕТ СН'!$H$9+СВЦЭМ!$D$10+'СЕТ СН'!$H$5-'СЕТ СН'!$H$17</f>
        <v>6128.5189970200008</v>
      </c>
      <c r="Y95" s="36">
        <f>SUMIFS(СВЦЭМ!$C$39:$C$758,СВЦЭМ!$A$39:$A$758,$A95,СВЦЭМ!$B$39:$B$758,Y$83)+'СЕТ СН'!$H$9+СВЦЭМ!$D$10+'СЕТ СН'!$H$5-'СЕТ СН'!$H$17</f>
        <v>6229.6043675100009</v>
      </c>
    </row>
    <row r="96" spans="1:25" ht="15.75" x14ac:dyDescent="0.2">
      <c r="A96" s="35">
        <f t="shared" si="2"/>
        <v>45548</v>
      </c>
      <c r="B96" s="36">
        <f>SUMIFS(СВЦЭМ!$C$39:$C$758,СВЦЭМ!$A$39:$A$758,$A96,СВЦЭМ!$B$39:$B$758,B$83)+'СЕТ СН'!$H$9+СВЦЭМ!$D$10+'СЕТ СН'!$H$5-'СЕТ СН'!$H$17</f>
        <v>6264.52461563</v>
      </c>
      <c r="C96" s="36">
        <f>SUMIFS(СВЦЭМ!$C$39:$C$758,СВЦЭМ!$A$39:$A$758,$A96,СВЦЭМ!$B$39:$B$758,C$83)+'СЕТ СН'!$H$9+СВЦЭМ!$D$10+'СЕТ СН'!$H$5-'СЕТ СН'!$H$17</f>
        <v>6321.2334811300007</v>
      </c>
      <c r="D96" s="36">
        <f>SUMIFS(СВЦЭМ!$C$39:$C$758,СВЦЭМ!$A$39:$A$758,$A96,СВЦЭМ!$B$39:$B$758,D$83)+'СЕТ СН'!$H$9+СВЦЭМ!$D$10+'СЕТ СН'!$H$5-'СЕТ СН'!$H$17</f>
        <v>6339.9724660900001</v>
      </c>
      <c r="E96" s="36">
        <f>SUMIFS(СВЦЭМ!$C$39:$C$758,СВЦЭМ!$A$39:$A$758,$A96,СВЦЭМ!$B$39:$B$758,E$83)+'СЕТ СН'!$H$9+СВЦЭМ!$D$10+'СЕТ СН'!$H$5-'СЕТ СН'!$H$17</f>
        <v>6324.6643100800002</v>
      </c>
      <c r="F96" s="36">
        <f>SUMIFS(СВЦЭМ!$C$39:$C$758,СВЦЭМ!$A$39:$A$758,$A96,СВЦЭМ!$B$39:$B$758,F$83)+'СЕТ СН'!$H$9+СВЦЭМ!$D$10+'СЕТ СН'!$H$5-'СЕТ СН'!$H$17</f>
        <v>6322.2519075500004</v>
      </c>
      <c r="G96" s="36">
        <f>SUMIFS(СВЦЭМ!$C$39:$C$758,СВЦЭМ!$A$39:$A$758,$A96,СВЦЭМ!$B$39:$B$758,G$83)+'СЕТ СН'!$H$9+СВЦЭМ!$D$10+'СЕТ СН'!$H$5-'СЕТ СН'!$H$17</f>
        <v>6352.8882515800005</v>
      </c>
      <c r="H96" s="36">
        <f>SUMIFS(СВЦЭМ!$C$39:$C$758,СВЦЭМ!$A$39:$A$758,$A96,СВЦЭМ!$B$39:$B$758,H$83)+'СЕТ СН'!$H$9+СВЦЭМ!$D$10+'СЕТ СН'!$H$5-'СЕТ СН'!$H$17</f>
        <v>6321.0159043399999</v>
      </c>
      <c r="I96" s="36">
        <f>SUMIFS(СВЦЭМ!$C$39:$C$758,СВЦЭМ!$A$39:$A$758,$A96,СВЦЭМ!$B$39:$B$758,I$83)+'СЕТ СН'!$H$9+СВЦЭМ!$D$10+'СЕТ СН'!$H$5-'СЕТ СН'!$H$17</f>
        <v>6201.7861533600008</v>
      </c>
      <c r="J96" s="36">
        <f>SUMIFS(СВЦЭМ!$C$39:$C$758,СВЦЭМ!$A$39:$A$758,$A96,СВЦЭМ!$B$39:$B$758,J$83)+'СЕТ СН'!$H$9+СВЦЭМ!$D$10+'СЕТ СН'!$H$5-'СЕТ СН'!$H$17</f>
        <v>6108.9516379600009</v>
      </c>
      <c r="K96" s="36">
        <f>SUMIFS(СВЦЭМ!$C$39:$C$758,СВЦЭМ!$A$39:$A$758,$A96,СВЦЭМ!$B$39:$B$758,K$83)+'СЕТ СН'!$H$9+СВЦЭМ!$D$10+'СЕТ СН'!$H$5-'СЕТ СН'!$H$17</f>
        <v>6049.7082648200003</v>
      </c>
      <c r="L96" s="36">
        <f>SUMIFS(СВЦЭМ!$C$39:$C$758,СВЦЭМ!$A$39:$A$758,$A96,СВЦЭМ!$B$39:$B$758,L$83)+'СЕТ СН'!$H$9+СВЦЭМ!$D$10+'СЕТ СН'!$H$5-'СЕТ СН'!$H$17</f>
        <v>6029.2380431900001</v>
      </c>
      <c r="M96" s="36">
        <f>SUMIFS(СВЦЭМ!$C$39:$C$758,СВЦЭМ!$A$39:$A$758,$A96,СВЦЭМ!$B$39:$B$758,M$83)+'СЕТ СН'!$H$9+СВЦЭМ!$D$10+'СЕТ СН'!$H$5-'СЕТ СН'!$H$17</f>
        <v>6025.5705660100002</v>
      </c>
      <c r="N96" s="36">
        <f>SUMIFS(СВЦЭМ!$C$39:$C$758,СВЦЭМ!$A$39:$A$758,$A96,СВЦЭМ!$B$39:$B$758,N$83)+'СЕТ СН'!$H$9+СВЦЭМ!$D$10+'СЕТ СН'!$H$5-'СЕТ СН'!$H$17</f>
        <v>6018.5394395300009</v>
      </c>
      <c r="O96" s="36">
        <f>SUMIFS(СВЦЭМ!$C$39:$C$758,СВЦЭМ!$A$39:$A$758,$A96,СВЦЭМ!$B$39:$B$758,O$83)+'СЕТ СН'!$H$9+СВЦЭМ!$D$10+'СЕТ СН'!$H$5-'СЕТ СН'!$H$17</f>
        <v>6033.3709654700006</v>
      </c>
      <c r="P96" s="36">
        <f>SUMIFS(СВЦЭМ!$C$39:$C$758,СВЦЭМ!$A$39:$A$758,$A96,СВЦЭМ!$B$39:$B$758,P$83)+'СЕТ СН'!$H$9+СВЦЭМ!$D$10+'СЕТ СН'!$H$5-'СЕТ СН'!$H$17</f>
        <v>6033.3639180099999</v>
      </c>
      <c r="Q96" s="36">
        <f>SUMIFS(СВЦЭМ!$C$39:$C$758,СВЦЭМ!$A$39:$A$758,$A96,СВЦЭМ!$B$39:$B$758,Q$83)+'СЕТ СН'!$H$9+СВЦЭМ!$D$10+'СЕТ СН'!$H$5-'СЕТ СН'!$H$17</f>
        <v>6060.6688223300007</v>
      </c>
      <c r="R96" s="36">
        <f>SUMIFS(СВЦЭМ!$C$39:$C$758,СВЦЭМ!$A$39:$A$758,$A96,СВЦЭМ!$B$39:$B$758,R$83)+'СЕТ СН'!$H$9+СВЦЭМ!$D$10+'СЕТ СН'!$H$5-'СЕТ СН'!$H$17</f>
        <v>6041.20202565</v>
      </c>
      <c r="S96" s="36">
        <f>SUMIFS(СВЦЭМ!$C$39:$C$758,СВЦЭМ!$A$39:$A$758,$A96,СВЦЭМ!$B$39:$B$758,S$83)+'СЕТ СН'!$H$9+СВЦЭМ!$D$10+'СЕТ СН'!$H$5-'СЕТ СН'!$H$17</f>
        <v>6046.8800166800002</v>
      </c>
      <c r="T96" s="36">
        <f>SUMIFS(СВЦЭМ!$C$39:$C$758,СВЦЭМ!$A$39:$A$758,$A96,СВЦЭМ!$B$39:$B$758,T$83)+'СЕТ СН'!$H$9+СВЦЭМ!$D$10+'СЕТ СН'!$H$5-'СЕТ СН'!$H$17</f>
        <v>6017.4155479199999</v>
      </c>
      <c r="U96" s="36">
        <f>SUMIFS(СВЦЭМ!$C$39:$C$758,СВЦЭМ!$A$39:$A$758,$A96,СВЦЭМ!$B$39:$B$758,U$83)+'СЕТ СН'!$H$9+СВЦЭМ!$D$10+'СЕТ СН'!$H$5-'СЕТ СН'!$H$17</f>
        <v>6015.7090543700006</v>
      </c>
      <c r="V96" s="36">
        <f>SUMIFS(СВЦЭМ!$C$39:$C$758,СВЦЭМ!$A$39:$A$758,$A96,СВЦЭМ!$B$39:$B$758,V$83)+'СЕТ СН'!$H$9+СВЦЭМ!$D$10+'СЕТ СН'!$H$5-'СЕТ СН'!$H$17</f>
        <v>6004.4059747200008</v>
      </c>
      <c r="W96" s="36">
        <f>SUMIFS(СВЦЭМ!$C$39:$C$758,СВЦЭМ!$A$39:$A$758,$A96,СВЦЭМ!$B$39:$B$758,W$83)+'СЕТ СН'!$H$9+СВЦЭМ!$D$10+'СЕТ СН'!$H$5-'СЕТ СН'!$H$17</f>
        <v>6027.1506120700005</v>
      </c>
      <c r="X96" s="36">
        <f>SUMIFS(СВЦЭМ!$C$39:$C$758,СВЦЭМ!$A$39:$A$758,$A96,СВЦЭМ!$B$39:$B$758,X$83)+'СЕТ СН'!$H$9+СВЦЭМ!$D$10+'СЕТ СН'!$H$5-'СЕТ СН'!$H$17</f>
        <v>6088.8181835200003</v>
      </c>
      <c r="Y96" s="36">
        <f>SUMIFS(СВЦЭМ!$C$39:$C$758,СВЦЭМ!$A$39:$A$758,$A96,СВЦЭМ!$B$39:$B$758,Y$83)+'СЕТ СН'!$H$9+СВЦЭМ!$D$10+'СЕТ СН'!$H$5-'СЕТ СН'!$H$17</f>
        <v>6149.1401878500001</v>
      </c>
    </row>
    <row r="97" spans="1:25" ht="15.75" x14ac:dyDescent="0.2">
      <c r="A97" s="35">
        <f t="shared" si="2"/>
        <v>45549</v>
      </c>
      <c r="B97" s="36">
        <f>SUMIFS(СВЦЭМ!$C$39:$C$758,СВЦЭМ!$A$39:$A$758,$A97,СВЦЭМ!$B$39:$B$758,B$83)+'СЕТ СН'!$H$9+СВЦЭМ!$D$10+'СЕТ СН'!$H$5-'СЕТ СН'!$H$17</f>
        <v>6293.2029489500001</v>
      </c>
      <c r="C97" s="36">
        <f>SUMIFS(СВЦЭМ!$C$39:$C$758,СВЦЭМ!$A$39:$A$758,$A97,СВЦЭМ!$B$39:$B$758,C$83)+'СЕТ СН'!$H$9+СВЦЭМ!$D$10+'СЕТ СН'!$H$5-'СЕТ СН'!$H$17</f>
        <v>6297.4397052300001</v>
      </c>
      <c r="D97" s="36">
        <f>SUMIFS(СВЦЭМ!$C$39:$C$758,СВЦЭМ!$A$39:$A$758,$A97,СВЦЭМ!$B$39:$B$758,D$83)+'СЕТ СН'!$H$9+СВЦЭМ!$D$10+'СЕТ СН'!$H$5-'СЕТ СН'!$H$17</f>
        <v>6359.1114521500003</v>
      </c>
      <c r="E97" s="36">
        <f>SUMIFS(СВЦЭМ!$C$39:$C$758,СВЦЭМ!$A$39:$A$758,$A97,СВЦЭМ!$B$39:$B$758,E$83)+'СЕТ СН'!$H$9+СВЦЭМ!$D$10+'СЕТ СН'!$H$5-'СЕТ СН'!$H$17</f>
        <v>6351.7214842499998</v>
      </c>
      <c r="F97" s="36">
        <f>SUMIFS(СВЦЭМ!$C$39:$C$758,СВЦЭМ!$A$39:$A$758,$A97,СВЦЭМ!$B$39:$B$758,F$83)+'СЕТ СН'!$H$9+СВЦЭМ!$D$10+'СЕТ СН'!$H$5-'СЕТ СН'!$H$17</f>
        <v>6365.8752916100002</v>
      </c>
      <c r="G97" s="36">
        <f>SUMIFS(СВЦЭМ!$C$39:$C$758,СВЦЭМ!$A$39:$A$758,$A97,СВЦЭМ!$B$39:$B$758,G$83)+'СЕТ СН'!$H$9+СВЦЭМ!$D$10+'СЕТ СН'!$H$5-'СЕТ СН'!$H$17</f>
        <v>6367.3273289099998</v>
      </c>
      <c r="H97" s="36">
        <f>SUMIFS(СВЦЭМ!$C$39:$C$758,СВЦЭМ!$A$39:$A$758,$A97,СВЦЭМ!$B$39:$B$758,H$83)+'СЕТ СН'!$H$9+СВЦЭМ!$D$10+'СЕТ СН'!$H$5-'СЕТ СН'!$H$17</f>
        <v>6379.4688984600007</v>
      </c>
      <c r="I97" s="36">
        <f>SUMIFS(СВЦЭМ!$C$39:$C$758,СВЦЭМ!$A$39:$A$758,$A97,СВЦЭМ!$B$39:$B$758,I$83)+'СЕТ СН'!$H$9+СВЦЭМ!$D$10+'СЕТ СН'!$H$5-'СЕТ СН'!$H$17</f>
        <v>6318.2967434700004</v>
      </c>
      <c r="J97" s="36">
        <f>SUMIFS(СВЦЭМ!$C$39:$C$758,СВЦЭМ!$A$39:$A$758,$A97,СВЦЭМ!$B$39:$B$758,J$83)+'СЕТ СН'!$H$9+СВЦЭМ!$D$10+'СЕТ СН'!$H$5-'СЕТ СН'!$H$17</f>
        <v>6164.6412315100006</v>
      </c>
      <c r="K97" s="36">
        <f>SUMIFS(СВЦЭМ!$C$39:$C$758,СВЦЭМ!$A$39:$A$758,$A97,СВЦЭМ!$B$39:$B$758,K$83)+'СЕТ СН'!$H$9+СВЦЭМ!$D$10+'СЕТ СН'!$H$5-'СЕТ СН'!$H$17</f>
        <v>6067.6019443100004</v>
      </c>
      <c r="L97" s="36">
        <f>SUMIFS(СВЦЭМ!$C$39:$C$758,СВЦЭМ!$A$39:$A$758,$A97,СВЦЭМ!$B$39:$B$758,L$83)+'СЕТ СН'!$H$9+СВЦЭМ!$D$10+'СЕТ СН'!$H$5-'СЕТ СН'!$H$17</f>
        <v>6005.8881864100003</v>
      </c>
      <c r="M97" s="36">
        <f>SUMIFS(СВЦЭМ!$C$39:$C$758,СВЦЭМ!$A$39:$A$758,$A97,СВЦЭМ!$B$39:$B$758,M$83)+'СЕТ СН'!$H$9+СВЦЭМ!$D$10+'СЕТ СН'!$H$5-'СЕТ СН'!$H$17</f>
        <v>5996.4026030800005</v>
      </c>
      <c r="N97" s="36">
        <f>SUMIFS(СВЦЭМ!$C$39:$C$758,СВЦЭМ!$A$39:$A$758,$A97,СВЦЭМ!$B$39:$B$758,N$83)+'СЕТ СН'!$H$9+СВЦЭМ!$D$10+'СЕТ СН'!$H$5-'СЕТ СН'!$H$17</f>
        <v>5999.5304140500002</v>
      </c>
      <c r="O97" s="36">
        <f>SUMIFS(СВЦЭМ!$C$39:$C$758,СВЦЭМ!$A$39:$A$758,$A97,СВЦЭМ!$B$39:$B$758,O$83)+'СЕТ СН'!$H$9+СВЦЭМ!$D$10+'СЕТ СН'!$H$5-'СЕТ СН'!$H$17</f>
        <v>6029.4642882300004</v>
      </c>
      <c r="P97" s="36">
        <f>SUMIFS(СВЦЭМ!$C$39:$C$758,СВЦЭМ!$A$39:$A$758,$A97,СВЦЭМ!$B$39:$B$758,P$83)+'СЕТ СН'!$H$9+СВЦЭМ!$D$10+'СЕТ СН'!$H$5-'СЕТ СН'!$H$17</f>
        <v>6033.6851973900002</v>
      </c>
      <c r="Q97" s="36">
        <f>SUMIFS(СВЦЭМ!$C$39:$C$758,СВЦЭМ!$A$39:$A$758,$A97,СВЦЭМ!$B$39:$B$758,Q$83)+'СЕТ СН'!$H$9+СВЦЭМ!$D$10+'СЕТ СН'!$H$5-'СЕТ СН'!$H$17</f>
        <v>6036.8062747200001</v>
      </c>
      <c r="R97" s="36">
        <f>SUMIFS(СВЦЭМ!$C$39:$C$758,СВЦЭМ!$A$39:$A$758,$A97,СВЦЭМ!$B$39:$B$758,R$83)+'СЕТ СН'!$H$9+СВЦЭМ!$D$10+'СЕТ СН'!$H$5-'СЕТ СН'!$H$17</f>
        <v>6047.3886045400004</v>
      </c>
      <c r="S97" s="36">
        <f>SUMIFS(СВЦЭМ!$C$39:$C$758,СВЦЭМ!$A$39:$A$758,$A97,СВЦЭМ!$B$39:$B$758,S$83)+'СЕТ СН'!$H$9+СВЦЭМ!$D$10+'СЕТ СН'!$H$5-'СЕТ СН'!$H$17</f>
        <v>6045.6401970900006</v>
      </c>
      <c r="T97" s="36">
        <f>SUMIFS(СВЦЭМ!$C$39:$C$758,СВЦЭМ!$A$39:$A$758,$A97,СВЦЭМ!$B$39:$B$758,T$83)+'СЕТ СН'!$H$9+СВЦЭМ!$D$10+'СЕТ СН'!$H$5-'СЕТ СН'!$H$17</f>
        <v>6026.1377227400008</v>
      </c>
      <c r="U97" s="36">
        <f>SUMIFS(СВЦЭМ!$C$39:$C$758,СВЦЭМ!$A$39:$A$758,$A97,СВЦЭМ!$B$39:$B$758,U$83)+'СЕТ СН'!$H$9+СВЦЭМ!$D$10+'СЕТ СН'!$H$5-'СЕТ СН'!$H$17</f>
        <v>6006.3792390600001</v>
      </c>
      <c r="V97" s="36">
        <f>SUMIFS(СВЦЭМ!$C$39:$C$758,СВЦЭМ!$A$39:$A$758,$A97,СВЦЭМ!$B$39:$B$758,V$83)+'СЕТ СН'!$H$9+СВЦЭМ!$D$10+'СЕТ СН'!$H$5-'СЕТ СН'!$H$17</f>
        <v>6012.4341524500005</v>
      </c>
      <c r="W97" s="36">
        <f>SUMIFS(СВЦЭМ!$C$39:$C$758,СВЦЭМ!$A$39:$A$758,$A97,СВЦЭМ!$B$39:$B$758,W$83)+'СЕТ СН'!$H$9+СВЦЭМ!$D$10+'СЕТ СН'!$H$5-'СЕТ СН'!$H$17</f>
        <v>6041.9805339900004</v>
      </c>
      <c r="X97" s="36">
        <f>SUMIFS(СВЦЭМ!$C$39:$C$758,СВЦЭМ!$A$39:$A$758,$A97,СВЦЭМ!$B$39:$B$758,X$83)+'СЕТ СН'!$H$9+СВЦЭМ!$D$10+'СЕТ СН'!$H$5-'СЕТ СН'!$H$17</f>
        <v>6099.5138592200001</v>
      </c>
      <c r="Y97" s="36">
        <f>SUMIFS(СВЦЭМ!$C$39:$C$758,СВЦЭМ!$A$39:$A$758,$A97,СВЦЭМ!$B$39:$B$758,Y$83)+'СЕТ СН'!$H$9+СВЦЭМ!$D$10+'СЕТ СН'!$H$5-'СЕТ СН'!$H$17</f>
        <v>6191.0107090000001</v>
      </c>
    </row>
    <row r="98" spans="1:25" ht="15.75" x14ac:dyDescent="0.2">
      <c r="A98" s="35">
        <f t="shared" si="2"/>
        <v>45550</v>
      </c>
      <c r="B98" s="36">
        <f>SUMIFS(СВЦЭМ!$C$39:$C$758,СВЦЭМ!$A$39:$A$758,$A98,СВЦЭМ!$B$39:$B$758,B$83)+'СЕТ СН'!$H$9+СВЦЭМ!$D$10+'СЕТ СН'!$H$5-'СЕТ СН'!$H$17</f>
        <v>6270.1617476200008</v>
      </c>
      <c r="C98" s="36">
        <f>SUMIFS(СВЦЭМ!$C$39:$C$758,СВЦЭМ!$A$39:$A$758,$A98,СВЦЭМ!$B$39:$B$758,C$83)+'СЕТ СН'!$H$9+СВЦЭМ!$D$10+'СЕТ СН'!$H$5-'СЕТ СН'!$H$17</f>
        <v>6354.7768567399999</v>
      </c>
      <c r="D98" s="36">
        <f>SUMIFS(СВЦЭМ!$C$39:$C$758,СВЦЭМ!$A$39:$A$758,$A98,СВЦЭМ!$B$39:$B$758,D$83)+'СЕТ СН'!$H$9+СВЦЭМ!$D$10+'СЕТ СН'!$H$5-'СЕТ СН'!$H$17</f>
        <v>6348.2168436800002</v>
      </c>
      <c r="E98" s="36">
        <f>SUMIFS(СВЦЭМ!$C$39:$C$758,СВЦЭМ!$A$39:$A$758,$A98,СВЦЭМ!$B$39:$B$758,E$83)+'СЕТ СН'!$H$9+СВЦЭМ!$D$10+'СЕТ СН'!$H$5-'СЕТ СН'!$H$17</f>
        <v>6331.5397265600004</v>
      </c>
      <c r="F98" s="36">
        <f>SUMIFS(СВЦЭМ!$C$39:$C$758,СВЦЭМ!$A$39:$A$758,$A98,СВЦЭМ!$B$39:$B$758,F$83)+'СЕТ СН'!$H$9+СВЦЭМ!$D$10+'СЕТ СН'!$H$5-'СЕТ СН'!$H$17</f>
        <v>6329.0208476200005</v>
      </c>
      <c r="G98" s="36">
        <f>SUMIFS(СВЦЭМ!$C$39:$C$758,СВЦЭМ!$A$39:$A$758,$A98,СВЦЭМ!$B$39:$B$758,G$83)+'СЕТ СН'!$H$9+СВЦЭМ!$D$10+'СЕТ СН'!$H$5-'СЕТ СН'!$H$17</f>
        <v>6338.9158362800008</v>
      </c>
      <c r="H98" s="36">
        <f>SUMIFS(СВЦЭМ!$C$39:$C$758,СВЦЭМ!$A$39:$A$758,$A98,СВЦЭМ!$B$39:$B$758,H$83)+'СЕТ СН'!$H$9+СВЦЭМ!$D$10+'СЕТ СН'!$H$5-'СЕТ СН'!$H$17</f>
        <v>6360.7312277600004</v>
      </c>
      <c r="I98" s="36">
        <f>SUMIFS(СВЦЭМ!$C$39:$C$758,СВЦЭМ!$A$39:$A$758,$A98,СВЦЭМ!$B$39:$B$758,I$83)+'СЕТ СН'!$H$9+СВЦЭМ!$D$10+'СЕТ СН'!$H$5-'СЕТ СН'!$H$17</f>
        <v>6353.6216523200001</v>
      </c>
      <c r="J98" s="36">
        <f>SUMIFS(СВЦЭМ!$C$39:$C$758,СВЦЭМ!$A$39:$A$758,$A98,СВЦЭМ!$B$39:$B$758,J$83)+'СЕТ СН'!$H$9+СВЦЭМ!$D$10+'СЕТ СН'!$H$5-'СЕТ СН'!$H$17</f>
        <v>6222.3389230100001</v>
      </c>
      <c r="K98" s="36">
        <f>SUMIFS(СВЦЭМ!$C$39:$C$758,СВЦЭМ!$A$39:$A$758,$A98,СВЦЭМ!$B$39:$B$758,K$83)+'СЕТ СН'!$H$9+СВЦЭМ!$D$10+'СЕТ СН'!$H$5-'СЕТ СН'!$H$17</f>
        <v>6106.7184099900005</v>
      </c>
      <c r="L98" s="36">
        <f>SUMIFS(СВЦЭМ!$C$39:$C$758,СВЦЭМ!$A$39:$A$758,$A98,СВЦЭМ!$B$39:$B$758,L$83)+'СЕТ СН'!$H$9+СВЦЭМ!$D$10+'СЕТ СН'!$H$5-'СЕТ СН'!$H$17</f>
        <v>6063.1959296599998</v>
      </c>
      <c r="M98" s="36">
        <f>SUMIFS(СВЦЭМ!$C$39:$C$758,СВЦЭМ!$A$39:$A$758,$A98,СВЦЭМ!$B$39:$B$758,M$83)+'СЕТ СН'!$H$9+СВЦЭМ!$D$10+'СЕТ СН'!$H$5-'СЕТ СН'!$H$17</f>
        <v>6051.3161103100001</v>
      </c>
      <c r="N98" s="36">
        <f>SUMIFS(СВЦЭМ!$C$39:$C$758,СВЦЭМ!$A$39:$A$758,$A98,СВЦЭМ!$B$39:$B$758,N$83)+'СЕТ СН'!$H$9+СВЦЭМ!$D$10+'СЕТ СН'!$H$5-'СЕТ СН'!$H$17</f>
        <v>6059.6598270100003</v>
      </c>
      <c r="O98" s="36">
        <f>SUMIFS(СВЦЭМ!$C$39:$C$758,СВЦЭМ!$A$39:$A$758,$A98,СВЦЭМ!$B$39:$B$758,O$83)+'СЕТ СН'!$H$9+СВЦЭМ!$D$10+'СЕТ СН'!$H$5-'СЕТ СН'!$H$17</f>
        <v>6073.4909054</v>
      </c>
      <c r="P98" s="36">
        <f>SUMIFS(СВЦЭМ!$C$39:$C$758,СВЦЭМ!$A$39:$A$758,$A98,СВЦЭМ!$B$39:$B$758,P$83)+'СЕТ СН'!$H$9+СВЦЭМ!$D$10+'СЕТ СН'!$H$5-'СЕТ СН'!$H$17</f>
        <v>6078.7360364600008</v>
      </c>
      <c r="Q98" s="36">
        <f>SUMIFS(СВЦЭМ!$C$39:$C$758,СВЦЭМ!$A$39:$A$758,$A98,СВЦЭМ!$B$39:$B$758,Q$83)+'СЕТ СН'!$H$9+СВЦЭМ!$D$10+'СЕТ СН'!$H$5-'СЕТ СН'!$H$17</f>
        <v>6094.0324057400003</v>
      </c>
      <c r="R98" s="36">
        <f>SUMIFS(СВЦЭМ!$C$39:$C$758,СВЦЭМ!$A$39:$A$758,$A98,СВЦЭМ!$B$39:$B$758,R$83)+'СЕТ СН'!$H$9+СВЦЭМ!$D$10+'СЕТ СН'!$H$5-'СЕТ СН'!$H$17</f>
        <v>6089.1911458400009</v>
      </c>
      <c r="S98" s="36">
        <f>SUMIFS(СВЦЭМ!$C$39:$C$758,СВЦЭМ!$A$39:$A$758,$A98,СВЦЭМ!$B$39:$B$758,S$83)+'СЕТ СН'!$H$9+СВЦЭМ!$D$10+'СЕТ СН'!$H$5-'СЕТ СН'!$H$17</f>
        <v>6084.2945646400003</v>
      </c>
      <c r="T98" s="36">
        <f>SUMIFS(СВЦЭМ!$C$39:$C$758,СВЦЭМ!$A$39:$A$758,$A98,СВЦЭМ!$B$39:$B$758,T$83)+'СЕТ СН'!$H$9+СВЦЭМ!$D$10+'СЕТ СН'!$H$5-'СЕТ СН'!$H$17</f>
        <v>6033.1801770400007</v>
      </c>
      <c r="U98" s="36">
        <f>SUMIFS(СВЦЭМ!$C$39:$C$758,СВЦЭМ!$A$39:$A$758,$A98,СВЦЭМ!$B$39:$B$758,U$83)+'СЕТ СН'!$H$9+СВЦЭМ!$D$10+'СЕТ СН'!$H$5-'СЕТ СН'!$H$17</f>
        <v>6027.5086366300002</v>
      </c>
      <c r="V98" s="36">
        <f>SUMIFS(СВЦЭМ!$C$39:$C$758,СВЦЭМ!$A$39:$A$758,$A98,СВЦЭМ!$B$39:$B$758,V$83)+'СЕТ СН'!$H$9+СВЦЭМ!$D$10+'СЕТ СН'!$H$5-'СЕТ СН'!$H$17</f>
        <v>5998.3923980300005</v>
      </c>
      <c r="W98" s="36">
        <f>SUMIFS(СВЦЭМ!$C$39:$C$758,СВЦЭМ!$A$39:$A$758,$A98,СВЦЭМ!$B$39:$B$758,W$83)+'СЕТ СН'!$H$9+СВЦЭМ!$D$10+'СЕТ СН'!$H$5-'СЕТ СН'!$H$17</f>
        <v>6011.87233638</v>
      </c>
      <c r="X98" s="36">
        <f>SUMIFS(СВЦЭМ!$C$39:$C$758,СВЦЭМ!$A$39:$A$758,$A98,СВЦЭМ!$B$39:$B$758,X$83)+'СЕТ СН'!$H$9+СВЦЭМ!$D$10+'СЕТ СН'!$H$5-'СЕТ СН'!$H$17</f>
        <v>6105.2631402000006</v>
      </c>
      <c r="Y98" s="36">
        <f>SUMIFS(СВЦЭМ!$C$39:$C$758,СВЦЭМ!$A$39:$A$758,$A98,СВЦЭМ!$B$39:$B$758,Y$83)+'СЕТ СН'!$H$9+СВЦЭМ!$D$10+'СЕТ СН'!$H$5-'СЕТ СН'!$H$17</f>
        <v>6131.7867364800004</v>
      </c>
    </row>
    <row r="99" spans="1:25" ht="15.75" x14ac:dyDescent="0.2">
      <c r="A99" s="35">
        <f t="shared" si="2"/>
        <v>45551</v>
      </c>
      <c r="B99" s="36">
        <f>SUMIFS(СВЦЭМ!$C$39:$C$758,СВЦЭМ!$A$39:$A$758,$A99,СВЦЭМ!$B$39:$B$758,B$83)+'СЕТ СН'!$H$9+СВЦЭМ!$D$10+'СЕТ СН'!$H$5-'СЕТ СН'!$H$17</f>
        <v>6273.4523457100004</v>
      </c>
      <c r="C99" s="36">
        <f>SUMIFS(СВЦЭМ!$C$39:$C$758,СВЦЭМ!$A$39:$A$758,$A99,СВЦЭМ!$B$39:$B$758,C$83)+'СЕТ СН'!$H$9+СВЦЭМ!$D$10+'СЕТ СН'!$H$5-'СЕТ СН'!$H$17</f>
        <v>6406.8753366300007</v>
      </c>
      <c r="D99" s="36">
        <f>SUMIFS(СВЦЭМ!$C$39:$C$758,СВЦЭМ!$A$39:$A$758,$A99,СВЦЭМ!$B$39:$B$758,D$83)+'СЕТ СН'!$H$9+СВЦЭМ!$D$10+'СЕТ СН'!$H$5-'СЕТ СН'!$H$17</f>
        <v>6425.1444127800005</v>
      </c>
      <c r="E99" s="36">
        <f>SUMIFS(СВЦЭМ!$C$39:$C$758,СВЦЭМ!$A$39:$A$758,$A99,СВЦЭМ!$B$39:$B$758,E$83)+'СЕТ СН'!$H$9+СВЦЭМ!$D$10+'СЕТ СН'!$H$5-'СЕТ СН'!$H$17</f>
        <v>6415.0031092600002</v>
      </c>
      <c r="F99" s="36">
        <f>SUMIFS(СВЦЭМ!$C$39:$C$758,СВЦЭМ!$A$39:$A$758,$A99,СВЦЭМ!$B$39:$B$758,F$83)+'СЕТ СН'!$H$9+СВЦЭМ!$D$10+'СЕТ СН'!$H$5-'СЕТ СН'!$H$17</f>
        <v>6415.9852992100004</v>
      </c>
      <c r="G99" s="36">
        <f>SUMIFS(СВЦЭМ!$C$39:$C$758,СВЦЭМ!$A$39:$A$758,$A99,СВЦЭМ!$B$39:$B$758,G$83)+'СЕТ СН'!$H$9+СВЦЭМ!$D$10+'СЕТ СН'!$H$5-'СЕТ СН'!$H$17</f>
        <v>6439.3011218000001</v>
      </c>
      <c r="H99" s="36">
        <f>SUMIFS(СВЦЭМ!$C$39:$C$758,СВЦЭМ!$A$39:$A$758,$A99,СВЦЭМ!$B$39:$B$758,H$83)+'СЕТ СН'!$H$9+СВЦЭМ!$D$10+'СЕТ СН'!$H$5-'СЕТ СН'!$H$17</f>
        <v>6417.0919122400001</v>
      </c>
      <c r="I99" s="36">
        <f>SUMIFS(СВЦЭМ!$C$39:$C$758,СВЦЭМ!$A$39:$A$758,$A99,СВЦЭМ!$B$39:$B$758,I$83)+'СЕТ СН'!$H$9+СВЦЭМ!$D$10+'СЕТ СН'!$H$5-'СЕТ СН'!$H$17</f>
        <v>6285.5689836600004</v>
      </c>
      <c r="J99" s="36">
        <f>SUMIFS(СВЦЭМ!$C$39:$C$758,СВЦЭМ!$A$39:$A$758,$A99,СВЦЭМ!$B$39:$B$758,J$83)+'СЕТ СН'!$H$9+СВЦЭМ!$D$10+'СЕТ СН'!$H$5-'СЕТ СН'!$H$17</f>
        <v>6225.7569640900001</v>
      </c>
      <c r="K99" s="36">
        <f>SUMIFS(СВЦЭМ!$C$39:$C$758,СВЦЭМ!$A$39:$A$758,$A99,СВЦЭМ!$B$39:$B$758,K$83)+'СЕТ СН'!$H$9+СВЦЭМ!$D$10+'СЕТ СН'!$H$5-'СЕТ СН'!$H$17</f>
        <v>6156.9049591300009</v>
      </c>
      <c r="L99" s="36">
        <f>SUMIFS(СВЦЭМ!$C$39:$C$758,СВЦЭМ!$A$39:$A$758,$A99,СВЦЭМ!$B$39:$B$758,L$83)+'СЕТ СН'!$H$9+СВЦЭМ!$D$10+'СЕТ СН'!$H$5-'СЕТ СН'!$H$17</f>
        <v>6139.8014082200007</v>
      </c>
      <c r="M99" s="36">
        <f>SUMIFS(СВЦЭМ!$C$39:$C$758,СВЦЭМ!$A$39:$A$758,$A99,СВЦЭМ!$B$39:$B$758,M$83)+'СЕТ СН'!$H$9+СВЦЭМ!$D$10+'СЕТ СН'!$H$5-'СЕТ СН'!$H$17</f>
        <v>6160.9809117800005</v>
      </c>
      <c r="N99" s="36">
        <f>SUMIFS(СВЦЭМ!$C$39:$C$758,СВЦЭМ!$A$39:$A$758,$A99,СВЦЭМ!$B$39:$B$758,N$83)+'СЕТ СН'!$H$9+СВЦЭМ!$D$10+'СЕТ СН'!$H$5-'СЕТ СН'!$H$17</f>
        <v>6161.2726500900008</v>
      </c>
      <c r="O99" s="36">
        <f>SUMIFS(СВЦЭМ!$C$39:$C$758,СВЦЭМ!$A$39:$A$758,$A99,СВЦЭМ!$B$39:$B$758,O$83)+'СЕТ СН'!$H$9+СВЦЭМ!$D$10+'СЕТ СН'!$H$5-'СЕТ СН'!$H$17</f>
        <v>6170.6224637300002</v>
      </c>
      <c r="P99" s="36">
        <f>SUMIFS(СВЦЭМ!$C$39:$C$758,СВЦЭМ!$A$39:$A$758,$A99,СВЦЭМ!$B$39:$B$758,P$83)+'СЕТ СН'!$H$9+СВЦЭМ!$D$10+'СЕТ СН'!$H$5-'СЕТ СН'!$H$17</f>
        <v>6169.4380915300007</v>
      </c>
      <c r="Q99" s="36">
        <f>SUMIFS(СВЦЭМ!$C$39:$C$758,СВЦЭМ!$A$39:$A$758,$A99,СВЦЭМ!$B$39:$B$758,Q$83)+'СЕТ СН'!$H$9+СВЦЭМ!$D$10+'СЕТ СН'!$H$5-'СЕТ СН'!$H$17</f>
        <v>6177.3124133600004</v>
      </c>
      <c r="R99" s="36">
        <f>SUMIFS(СВЦЭМ!$C$39:$C$758,СВЦЭМ!$A$39:$A$758,$A99,СВЦЭМ!$B$39:$B$758,R$83)+'СЕТ СН'!$H$9+СВЦЭМ!$D$10+'СЕТ СН'!$H$5-'СЕТ СН'!$H$17</f>
        <v>6178.4983183700006</v>
      </c>
      <c r="S99" s="36">
        <f>SUMIFS(СВЦЭМ!$C$39:$C$758,СВЦЭМ!$A$39:$A$758,$A99,СВЦЭМ!$B$39:$B$758,S$83)+'СЕТ СН'!$H$9+СВЦЭМ!$D$10+'СЕТ СН'!$H$5-'СЕТ СН'!$H$17</f>
        <v>6151.8075843900006</v>
      </c>
      <c r="T99" s="36">
        <f>SUMIFS(СВЦЭМ!$C$39:$C$758,СВЦЭМ!$A$39:$A$758,$A99,СВЦЭМ!$B$39:$B$758,T$83)+'СЕТ СН'!$H$9+СВЦЭМ!$D$10+'СЕТ СН'!$H$5-'СЕТ СН'!$H$17</f>
        <v>6127.6145218800002</v>
      </c>
      <c r="U99" s="36">
        <f>SUMIFS(СВЦЭМ!$C$39:$C$758,СВЦЭМ!$A$39:$A$758,$A99,СВЦЭМ!$B$39:$B$758,U$83)+'СЕТ СН'!$H$9+СВЦЭМ!$D$10+'СЕТ СН'!$H$5-'СЕТ СН'!$H$17</f>
        <v>6101.9747812200003</v>
      </c>
      <c r="V99" s="36">
        <f>SUMIFS(СВЦЭМ!$C$39:$C$758,СВЦЭМ!$A$39:$A$758,$A99,СВЦЭМ!$B$39:$B$758,V$83)+'СЕТ СН'!$H$9+СВЦЭМ!$D$10+'СЕТ СН'!$H$5-'СЕТ СН'!$H$17</f>
        <v>6094.1879848000008</v>
      </c>
      <c r="W99" s="36">
        <f>SUMIFS(СВЦЭМ!$C$39:$C$758,СВЦЭМ!$A$39:$A$758,$A99,СВЦЭМ!$B$39:$B$758,W$83)+'СЕТ СН'!$H$9+СВЦЭМ!$D$10+'СЕТ СН'!$H$5-'СЕТ СН'!$H$17</f>
        <v>6130.6214928600002</v>
      </c>
      <c r="X99" s="36">
        <f>SUMIFS(СВЦЭМ!$C$39:$C$758,СВЦЭМ!$A$39:$A$758,$A99,СВЦЭМ!$B$39:$B$758,X$83)+'СЕТ СН'!$H$9+СВЦЭМ!$D$10+'СЕТ СН'!$H$5-'СЕТ СН'!$H$17</f>
        <v>6206.0015576900005</v>
      </c>
      <c r="Y99" s="36">
        <f>SUMIFS(СВЦЭМ!$C$39:$C$758,СВЦЭМ!$A$39:$A$758,$A99,СВЦЭМ!$B$39:$B$758,Y$83)+'СЕТ СН'!$H$9+СВЦЭМ!$D$10+'СЕТ СН'!$H$5-'СЕТ СН'!$H$17</f>
        <v>6292.3535202700004</v>
      </c>
    </row>
    <row r="100" spans="1:25" ht="15.75" x14ac:dyDescent="0.2">
      <c r="A100" s="35">
        <f t="shared" si="2"/>
        <v>45552</v>
      </c>
      <c r="B100" s="36">
        <f>SUMIFS(СВЦЭМ!$C$39:$C$758,СВЦЭМ!$A$39:$A$758,$A100,СВЦЭМ!$B$39:$B$758,B$83)+'СЕТ СН'!$H$9+СВЦЭМ!$D$10+'СЕТ СН'!$H$5-'СЕТ СН'!$H$17</f>
        <v>6252.3526151900005</v>
      </c>
      <c r="C100" s="36">
        <f>SUMIFS(СВЦЭМ!$C$39:$C$758,СВЦЭМ!$A$39:$A$758,$A100,СВЦЭМ!$B$39:$B$758,C$83)+'СЕТ СН'!$H$9+СВЦЭМ!$D$10+'СЕТ СН'!$H$5-'СЕТ СН'!$H$17</f>
        <v>6335.7694343100002</v>
      </c>
      <c r="D100" s="36">
        <f>SUMIFS(СВЦЭМ!$C$39:$C$758,СВЦЭМ!$A$39:$A$758,$A100,СВЦЭМ!$B$39:$B$758,D$83)+'СЕТ СН'!$H$9+СВЦЭМ!$D$10+'СЕТ СН'!$H$5-'СЕТ СН'!$H$17</f>
        <v>6389.4376038</v>
      </c>
      <c r="E100" s="36">
        <f>SUMIFS(СВЦЭМ!$C$39:$C$758,СВЦЭМ!$A$39:$A$758,$A100,СВЦЭМ!$B$39:$B$758,E$83)+'СЕТ СН'!$H$9+СВЦЭМ!$D$10+'СЕТ СН'!$H$5-'СЕТ СН'!$H$17</f>
        <v>6413.6511833200002</v>
      </c>
      <c r="F100" s="36">
        <f>SUMIFS(СВЦЭМ!$C$39:$C$758,СВЦЭМ!$A$39:$A$758,$A100,СВЦЭМ!$B$39:$B$758,F$83)+'СЕТ СН'!$H$9+СВЦЭМ!$D$10+'СЕТ СН'!$H$5-'СЕТ СН'!$H$17</f>
        <v>6395.0194331600005</v>
      </c>
      <c r="G100" s="36">
        <f>SUMIFS(СВЦЭМ!$C$39:$C$758,СВЦЭМ!$A$39:$A$758,$A100,СВЦЭМ!$B$39:$B$758,G$83)+'СЕТ СН'!$H$9+СВЦЭМ!$D$10+'СЕТ СН'!$H$5-'СЕТ СН'!$H$17</f>
        <v>6372.9690490400008</v>
      </c>
      <c r="H100" s="36">
        <f>SUMIFS(СВЦЭМ!$C$39:$C$758,СВЦЭМ!$A$39:$A$758,$A100,СВЦЭМ!$B$39:$B$758,H$83)+'СЕТ СН'!$H$9+СВЦЭМ!$D$10+'СЕТ СН'!$H$5-'СЕТ СН'!$H$17</f>
        <v>6299.7707653500001</v>
      </c>
      <c r="I100" s="36">
        <f>SUMIFS(СВЦЭМ!$C$39:$C$758,СВЦЭМ!$A$39:$A$758,$A100,СВЦЭМ!$B$39:$B$758,I$83)+'СЕТ СН'!$H$9+СВЦЭМ!$D$10+'СЕТ СН'!$H$5-'СЕТ СН'!$H$17</f>
        <v>6158.2931321400001</v>
      </c>
      <c r="J100" s="36">
        <f>SUMIFS(СВЦЭМ!$C$39:$C$758,СВЦЭМ!$A$39:$A$758,$A100,СВЦЭМ!$B$39:$B$758,J$83)+'СЕТ СН'!$H$9+СВЦЭМ!$D$10+'СЕТ СН'!$H$5-'СЕТ СН'!$H$17</f>
        <v>6073.8709345200004</v>
      </c>
      <c r="K100" s="36">
        <f>SUMIFS(СВЦЭМ!$C$39:$C$758,СВЦЭМ!$A$39:$A$758,$A100,СВЦЭМ!$B$39:$B$758,K$83)+'СЕТ СН'!$H$9+СВЦЭМ!$D$10+'СЕТ СН'!$H$5-'СЕТ СН'!$H$17</f>
        <v>6008.3313193800004</v>
      </c>
      <c r="L100" s="36">
        <f>SUMIFS(СВЦЭМ!$C$39:$C$758,СВЦЭМ!$A$39:$A$758,$A100,СВЦЭМ!$B$39:$B$758,L$83)+'СЕТ СН'!$H$9+СВЦЭМ!$D$10+'СЕТ СН'!$H$5-'СЕТ СН'!$H$17</f>
        <v>6047.2752164700005</v>
      </c>
      <c r="M100" s="36">
        <f>SUMIFS(СВЦЭМ!$C$39:$C$758,СВЦЭМ!$A$39:$A$758,$A100,СВЦЭМ!$B$39:$B$758,M$83)+'СЕТ СН'!$H$9+СВЦЭМ!$D$10+'СЕТ СН'!$H$5-'СЕТ СН'!$H$17</f>
        <v>6111.4446104100007</v>
      </c>
      <c r="N100" s="36">
        <f>SUMIFS(СВЦЭМ!$C$39:$C$758,СВЦЭМ!$A$39:$A$758,$A100,СВЦЭМ!$B$39:$B$758,N$83)+'СЕТ СН'!$H$9+СВЦЭМ!$D$10+'СЕТ СН'!$H$5-'СЕТ СН'!$H$17</f>
        <v>6117.4296841600008</v>
      </c>
      <c r="O100" s="36">
        <f>SUMIFS(СВЦЭМ!$C$39:$C$758,СВЦЭМ!$A$39:$A$758,$A100,СВЦЭМ!$B$39:$B$758,O$83)+'СЕТ СН'!$H$9+СВЦЭМ!$D$10+'СЕТ СН'!$H$5-'СЕТ СН'!$H$17</f>
        <v>6092.4359333900002</v>
      </c>
      <c r="P100" s="36">
        <f>SUMIFS(СВЦЭМ!$C$39:$C$758,СВЦЭМ!$A$39:$A$758,$A100,СВЦЭМ!$B$39:$B$758,P$83)+'СЕТ СН'!$H$9+СВЦЭМ!$D$10+'СЕТ СН'!$H$5-'СЕТ СН'!$H$17</f>
        <v>6081.7167435900001</v>
      </c>
      <c r="Q100" s="36">
        <f>SUMIFS(СВЦЭМ!$C$39:$C$758,СВЦЭМ!$A$39:$A$758,$A100,СВЦЭМ!$B$39:$B$758,Q$83)+'СЕТ СН'!$H$9+СВЦЭМ!$D$10+'СЕТ СН'!$H$5-'СЕТ СН'!$H$17</f>
        <v>6097.2596850000009</v>
      </c>
      <c r="R100" s="36">
        <f>SUMIFS(СВЦЭМ!$C$39:$C$758,СВЦЭМ!$A$39:$A$758,$A100,СВЦЭМ!$B$39:$B$758,R$83)+'СЕТ СН'!$H$9+СВЦЭМ!$D$10+'СЕТ СН'!$H$5-'СЕТ СН'!$H$17</f>
        <v>6134.1026327100008</v>
      </c>
      <c r="S100" s="36">
        <f>SUMIFS(СВЦЭМ!$C$39:$C$758,СВЦЭМ!$A$39:$A$758,$A100,СВЦЭМ!$B$39:$B$758,S$83)+'СЕТ СН'!$H$9+СВЦЭМ!$D$10+'СЕТ СН'!$H$5-'СЕТ СН'!$H$17</f>
        <v>6116.0777541200005</v>
      </c>
      <c r="T100" s="36">
        <f>SUMIFS(СВЦЭМ!$C$39:$C$758,СВЦЭМ!$A$39:$A$758,$A100,СВЦЭМ!$B$39:$B$758,T$83)+'СЕТ СН'!$H$9+СВЦЭМ!$D$10+'СЕТ СН'!$H$5-'СЕТ СН'!$H$17</f>
        <v>6122.7167958200007</v>
      </c>
      <c r="U100" s="36">
        <f>SUMIFS(СВЦЭМ!$C$39:$C$758,СВЦЭМ!$A$39:$A$758,$A100,СВЦЭМ!$B$39:$B$758,U$83)+'СЕТ СН'!$H$9+СВЦЭМ!$D$10+'СЕТ СН'!$H$5-'СЕТ СН'!$H$17</f>
        <v>6099.81382106</v>
      </c>
      <c r="V100" s="36">
        <f>SUMIFS(СВЦЭМ!$C$39:$C$758,СВЦЭМ!$A$39:$A$758,$A100,СВЦЭМ!$B$39:$B$758,V$83)+'СЕТ СН'!$H$9+СВЦЭМ!$D$10+'СЕТ СН'!$H$5-'СЕТ СН'!$H$17</f>
        <v>6093.1430601200009</v>
      </c>
      <c r="W100" s="36">
        <f>SUMIFS(СВЦЭМ!$C$39:$C$758,СВЦЭМ!$A$39:$A$758,$A100,СВЦЭМ!$B$39:$B$758,W$83)+'СЕТ СН'!$H$9+СВЦЭМ!$D$10+'СЕТ СН'!$H$5-'СЕТ СН'!$H$17</f>
        <v>6110.8606142900007</v>
      </c>
      <c r="X100" s="36">
        <f>SUMIFS(СВЦЭМ!$C$39:$C$758,СВЦЭМ!$A$39:$A$758,$A100,СВЦЭМ!$B$39:$B$758,X$83)+'СЕТ СН'!$H$9+СВЦЭМ!$D$10+'СЕТ СН'!$H$5-'СЕТ СН'!$H$17</f>
        <v>6207.6657365800002</v>
      </c>
      <c r="Y100" s="36">
        <f>SUMIFS(СВЦЭМ!$C$39:$C$758,СВЦЭМ!$A$39:$A$758,$A100,СВЦЭМ!$B$39:$B$758,Y$83)+'СЕТ СН'!$H$9+СВЦЭМ!$D$10+'СЕТ СН'!$H$5-'СЕТ СН'!$H$17</f>
        <v>6249.1659612800004</v>
      </c>
    </row>
    <row r="101" spans="1:25" ht="15.75" x14ac:dyDescent="0.2">
      <c r="A101" s="35">
        <f t="shared" si="2"/>
        <v>45553</v>
      </c>
      <c r="B101" s="36">
        <f>SUMIFS(СВЦЭМ!$C$39:$C$758,СВЦЭМ!$A$39:$A$758,$A101,СВЦЭМ!$B$39:$B$758,B$83)+'СЕТ СН'!$H$9+СВЦЭМ!$D$10+'СЕТ СН'!$H$5-'СЕТ СН'!$H$17</f>
        <v>6352.5548039100004</v>
      </c>
      <c r="C101" s="36">
        <f>SUMIFS(СВЦЭМ!$C$39:$C$758,СВЦЭМ!$A$39:$A$758,$A101,СВЦЭМ!$B$39:$B$758,C$83)+'СЕТ СН'!$H$9+СВЦЭМ!$D$10+'СЕТ СН'!$H$5-'СЕТ СН'!$H$17</f>
        <v>6350.24702316</v>
      </c>
      <c r="D101" s="36">
        <f>SUMIFS(СВЦЭМ!$C$39:$C$758,СВЦЭМ!$A$39:$A$758,$A101,СВЦЭМ!$B$39:$B$758,D$83)+'СЕТ СН'!$H$9+СВЦЭМ!$D$10+'СЕТ СН'!$H$5-'СЕТ СН'!$H$17</f>
        <v>6310.7265987400006</v>
      </c>
      <c r="E101" s="36">
        <f>SUMIFS(СВЦЭМ!$C$39:$C$758,СВЦЭМ!$A$39:$A$758,$A101,СВЦЭМ!$B$39:$B$758,E$83)+'СЕТ СН'!$H$9+СВЦЭМ!$D$10+'СЕТ СН'!$H$5-'СЕТ СН'!$H$17</f>
        <v>6293.6994574800001</v>
      </c>
      <c r="F101" s="36">
        <f>SUMIFS(СВЦЭМ!$C$39:$C$758,СВЦЭМ!$A$39:$A$758,$A101,СВЦЭМ!$B$39:$B$758,F$83)+'СЕТ СН'!$H$9+СВЦЭМ!$D$10+'СЕТ СН'!$H$5-'СЕТ СН'!$H$17</f>
        <v>6290.4334305800003</v>
      </c>
      <c r="G101" s="36">
        <f>SUMIFS(СВЦЭМ!$C$39:$C$758,СВЦЭМ!$A$39:$A$758,$A101,СВЦЭМ!$B$39:$B$758,G$83)+'СЕТ СН'!$H$9+СВЦЭМ!$D$10+'СЕТ СН'!$H$5-'СЕТ СН'!$H$17</f>
        <v>6320.1184796800007</v>
      </c>
      <c r="H101" s="36">
        <f>SUMIFS(СВЦЭМ!$C$39:$C$758,СВЦЭМ!$A$39:$A$758,$A101,СВЦЭМ!$B$39:$B$758,H$83)+'СЕТ СН'!$H$9+СВЦЭМ!$D$10+'СЕТ СН'!$H$5-'СЕТ СН'!$H$17</f>
        <v>6392.0243422100002</v>
      </c>
      <c r="I101" s="36">
        <f>SUMIFS(СВЦЭМ!$C$39:$C$758,СВЦЭМ!$A$39:$A$758,$A101,СВЦЭМ!$B$39:$B$758,I$83)+'СЕТ СН'!$H$9+СВЦЭМ!$D$10+'СЕТ СН'!$H$5-'СЕТ СН'!$H$17</f>
        <v>6246.5018230400001</v>
      </c>
      <c r="J101" s="36">
        <f>SUMIFS(СВЦЭМ!$C$39:$C$758,СВЦЭМ!$A$39:$A$758,$A101,СВЦЭМ!$B$39:$B$758,J$83)+'СЕТ СН'!$H$9+СВЦЭМ!$D$10+'СЕТ СН'!$H$5-'СЕТ СН'!$H$17</f>
        <v>6156.8763654100003</v>
      </c>
      <c r="K101" s="36">
        <f>SUMIFS(СВЦЭМ!$C$39:$C$758,СВЦЭМ!$A$39:$A$758,$A101,СВЦЭМ!$B$39:$B$758,K$83)+'СЕТ СН'!$H$9+СВЦЭМ!$D$10+'СЕТ СН'!$H$5-'СЕТ СН'!$H$17</f>
        <v>6106.5717986899999</v>
      </c>
      <c r="L101" s="36">
        <f>SUMIFS(СВЦЭМ!$C$39:$C$758,СВЦЭМ!$A$39:$A$758,$A101,СВЦЭМ!$B$39:$B$758,L$83)+'СЕТ СН'!$H$9+СВЦЭМ!$D$10+'СЕТ СН'!$H$5-'СЕТ СН'!$H$17</f>
        <v>5984.5639059700006</v>
      </c>
      <c r="M101" s="36">
        <f>SUMIFS(СВЦЭМ!$C$39:$C$758,СВЦЭМ!$A$39:$A$758,$A101,СВЦЭМ!$B$39:$B$758,M$83)+'СЕТ СН'!$H$9+СВЦЭМ!$D$10+'СЕТ СН'!$H$5-'СЕТ СН'!$H$17</f>
        <v>5995.9770102000002</v>
      </c>
      <c r="N101" s="36">
        <f>SUMIFS(СВЦЭМ!$C$39:$C$758,СВЦЭМ!$A$39:$A$758,$A101,СВЦЭМ!$B$39:$B$758,N$83)+'СЕТ СН'!$H$9+СВЦЭМ!$D$10+'СЕТ СН'!$H$5-'СЕТ СН'!$H$17</f>
        <v>5982.0744320100002</v>
      </c>
      <c r="O101" s="36">
        <f>SUMIFS(СВЦЭМ!$C$39:$C$758,СВЦЭМ!$A$39:$A$758,$A101,СВЦЭМ!$B$39:$B$758,O$83)+'СЕТ СН'!$H$9+СВЦЭМ!$D$10+'СЕТ СН'!$H$5-'СЕТ СН'!$H$17</f>
        <v>5996.3405933499998</v>
      </c>
      <c r="P101" s="36">
        <f>SUMIFS(СВЦЭМ!$C$39:$C$758,СВЦЭМ!$A$39:$A$758,$A101,СВЦЭМ!$B$39:$B$758,P$83)+'СЕТ СН'!$H$9+СВЦЭМ!$D$10+'СЕТ СН'!$H$5-'СЕТ СН'!$H$17</f>
        <v>6039.4319207000008</v>
      </c>
      <c r="Q101" s="36">
        <f>SUMIFS(СВЦЭМ!$C$39:$C$758,СВЦЭМ!$A$39:$A$758,$A101,СВЦЭМ!$B$39:$B$758,Q$83)+'СЕТ СН'!$H$9+СВЦЭМ!$D$10+'СЕТ СН'!$H$5-'СЕТ СН'!$H$17</f>
        <v>6047.5389943800001</v>
      </c>
      <c r="R101" s="36">
        <f>SUMIFS(СВЦЭМ!$C$39:$C$758,СВЦЭМ!$A$39:$A$758,$A101,СВЦЭМ!$B$39:$B$758,R$83)+'СЕТ СН'!$H$9+СВЦЭМ!$D$10+'СЕТ СН'!$H$5-'СЕТ СН'!$H$17</f>
        <v>6079.9275106800005</v>
      </c>
      <c r="S101" s="36">
        <f>SUMIFS(СВЦЭМ!$C$39:$C$758,СВЦЭМ!$A$39:$A$758,$A101,СВЦЭМ!$B$39:$B$758,S$83)+'СЕТ СН'!$H$9+СВЦЭМ!$D$10+'СЕТ СН'!$H$5-'СЕТ СН'!$H$17</f>
        <v>6042.6308491100008</v>
      </c>
      <c r="T101" s="36">
        <f>SUMIFS(СВЦЭМ!$C$39:$C$758,СВЦЭМ!$A$39:$A$758,$A101,СВЦЭМ!$B$39:$B$758,T$83)+'СЕТ СН'!$H$9+СВЦЭМ!$D$10+'СЕТ СН'!$H$5-'СЕТ СН'!$H$17</f>
        <v>6023.1946451600006</v>
      </c>
      <c r="U101" s="36">
        <f>SUMIFS(СВЦЭМ!$C$39:$C$758,СВЦЭМ!$A$39:$A$758,$A101,СВЦЭМ!$B$39:$B$758,U$83)+'СЕТ СН'!$H$9+СВЦЭМ!$D$10+'СЕТ СН'!$H$5-'СЕТ СН'!$H$17</f>
        <v>5991.6387122699998</v>
      </c>
      <c r="V101" s="36">
        <f>SUMIFS(СВЦЭМ!$C$39:$C$758,СВЦЭМ!$A$39:$A$758,$A101,СВЦЭМ!$B$39:$B$758,V$83)+'СЕТ СН'!$H$9+СВЦЭМ!$D$10+'СЕТ СН'!$H$5-'СЕТ СН'!$H$17</f>
        <v>6046.3061774100006</v>
      </c>
      <c r="W101" s="36">
        <f>SUMIFS(СВЦЭМ!$C$39:$C$758,СВЦЭМ!$A$39:$A$758,$A101,СВЦЭМ!$B$39:$B$758,W$83)+'СЕТ СН'!$H$9+СВЦЭМ!$D$10+'СЕТ СН'!$H$5-'СЕТ СН'!$H$17</f>
        <v>6061.1598019200001</v>
      </c>
      <c r="X101" s="36">
        <f>SUMIFS(СВЦЭМ!$C$39:$C$758,СВЦЭМ!$A$39:$A$758,$A101,СВЦЭМ!$B$39:$B$758,X$83)+'СЕТ СН'!$H$9+СВЦЭМ!$D$10+'СЕТ СН'!$H$5-'СЕТ СН'!$H$17</f>
        <v>6146.18229539</v>
      </c>
      <c r="Y101" s="36">
        <f>SUMIFS(СВЦЭМ!$C$39:$C$758,СВЦЭМ!$A$39:$A$758,$A101,СВЦЭМ!$B$39:$B$758,Y$83)+'СЕТ СН'!$H$9+СВЦЭМ!$D$10+'СЕТ СН'!$H$5-'СЕТ СН'!$H$17</f>
        <v>6214.1893607100001</v>
      </c>
    </row>
    <row r="102" spans="1:25" ht="15.75" x14ac:dyDescent="0.2">
      <c r="A102" s="35">
        <f t="shared" si="2"/>
        <v>45554</v>
      </c>
      <c r="B102" s="36">
        <f>SUMIFS(СВЦЭМ!$C$39:$C$758,СВЦЭМ!$A$39:$A$758,$A102,СВЦЭМ!$B$39:$B$758,B$83)+'СЕТ СН'!$H$9+СВЦЭМ!$D$10+'СЕТ СН'!$H$5-'СЕТ СН'!$H$17</f>
        <v>6332.0123629700001</v>
      </c>
      <c r="C102" s="36">
        <f>SUMIFS(СВЦЭМ!$C$39:$C$758,СВЦЭМ!$A$39:$A$758,$A102,СВЦЭМ!$B$39:$B$758,C$83)+'СЕТ СН'!$H$9+СВЦЭМ!$D$10+'СЕТ СН'!$H$5-'СЕТ СН'!$H$17</f>
        <v>6335.3653884900004</v>
      </c>
      <c r="D102" s="36">
        <f>SUMIFS(СВЦЭМ!$C$39:$C$758,СВЦЭМ!$A$39:$A$758,$A102,СВЦЭМ!$B$39:$B$758,D$83)+'СЕТ СН'!$H$9+СВЦЭМ!$D$10+'СЕТ СН'!$H$5-'СЕТ СН'!$H$17</f>
        <v>6311.92352484</v>
      </c>
      <c r="E102" s="36">
        <f>SUMIFS(СВЦЭМ!$C$39:$C$758,СВЦЭМ!$A$39:$A$758,$A102,СВЦЭМ!$B$39:$B$758,E$83)+'СЕТ СН'!$H$9+СВЦЭМ!$D$10+'СЕТ СН'!$H$5-'СЕТ СН'!$H$17</f>
        <v>6307.7434555500004</v>
      </c>
      <c r="F102" s="36">
        <f>SUMIFS(СВЦЭМ!$C$39:$C$758,СВЦЭМ!$A$39:$A$758,$A102,СВЦЭМ!$B$39:$B$758,F$83)+'СЕТ СН'!$H$9+СВЦЭМ!$D$10+'СЕТ СН'!$H$5-'СЕТ СН'!$H$17</f>
        <v>6307.0036496299999</v>
      </c>
      <c r="G102" s="36">
        <f>SUMIFS(СВЦЭМ!$C$39:$C$758,СВЦЭМ!$A$39:$A$758,$A102,СВЦЭМ!$B$39:$B$758,G$83)+'СЕТ СН'!$H$9+СВЦЭМ!$D$10+'СЕТ СН'!$H$5-'СЕТ СН'!$H$17</f>
        <v>6324.65680462</v>
      </c>
      <c r="H102" s="36">
        <f>SUMIFS(СВЦЭМ!$C$39:$C$758,СВЦЭМ!$A$39:$A$758,$A102,СВЦЭМ!$B$39:$B$758,H$83)+'СЕТ СН'!$H$9+СВЦЭМ!$D$10+'СЕТ СН'!$H$5-'СЕТ СН'!$H$17</f>
        <v>6331.0978019800004</v>
      </c>
      <c r="I102" s="36">
        <f>SUMIFS(СВЦЭМ!$C$39:$C$758,СВЦЭМ!$A$39:$A$758,$A102,СВЦЭМ!$B$39:$B$758,I$83)+'СЕТ СН'!$H$9+СВЦЭМ!$D$10+'СЕТ СН'!$H$5-'СЕТ СН'!$H$17</f>
        <v>6189.5791219800003</v>
      </c>
      <c r="J102" s="36">
        <f>SUMIFS(СВЦЭМ!$C$39:$C$758,СВЦЭМ!$A$39:$A$758,$A102,СВЦЭМ!$B$39:$B$758,J$83)+'СЕТ СН'!$H$9+СВЦЭМ!$D$10+'СЕТ СН'!$H$5-'СЕТ СН'!$H$17</f>
        <v>6068.7097863100007</v>
      </c>
      <c r="K102" s="36">
        <f>SUMIFS(СВЦЭМ!$C$39:$C$758,СВЦЭМ!$A$39:$A$758,$A102,СВЦЭМ!$B$39:$B$758,K$83)+'СЕТ СН'!$H$9+СВЦЭМ!$D$10+'СЕТ СН'!$H$5-'СЕТ СН'!$H$17</f>
        <v>6032.8311580999998</v>
      </c>
      <c r="L102" s="36">
        <f>SUMIFS(СВЦЭМ!$C$39:$C$758,СВЦЭМ!$A$39:$A$758,$A102,СВЦЭМ!$B$39:$B$758,L$83)+'СЕТ СН'!$H$9+СВЦЭМ!$D$10+'СЕТ СН'!$H$5-'СЕТ СН'!$H$17</f>
        <v>5997.0852480100002</v>
      </c>
      <c r="M102" s="36">
        <f>SUMIFS(СВЦЭМ!$C$39:$C$758,СВЦЭМ!$A$39:$A$758,$A102,СВЦЭМ!$B$39:$B$758,M$83)+'СЕТ СН'!$H$9+СВЦЭМ!$D$10+'СЕТ СН'!$H$5-'СЕТ СН'!$H$17</f>
        <v>6008.0493190300003</v>
      </c>
      <c r="N102" s="36">
        <f>SUMIFS(СВЦЭМ!$C$39:$C$758,СВЦЭМ!$A$39:$A$758,$A102,СВЦЭМ!$B$39:$B$758,N$83)+'СЕТ СН'!$H$9+СВЦЭМ!$D$10+'СЕТ СН'!$H$5-'СЕТ СН'!$H$17</f>
        <v>6016.0479554000003</v>
      </c>
      <c r="O102" s="36">
        <f>SUMIFS(СВЦЭМ!$C$39:$C$758,СВЦЭМ!$A$39:$A$758,$A102,СВЦЭМ!$B$39:$B$758,O$83)+'СЕТ СН'!$H$9+СВЦЭМ!$D$10+'СЕТ СН'!$H$5-'СЕТ СН'!$H$17</f>
        <v>6036.3367736500004</v>
      </c>
      <c r="P102" s="36">
        <f>SUMIFS(СВЦЭМ!$C$39:$C$758,СВЦЭМ!$A$39:$A$758,$A102,СВЦЭМ!$B$39:$B$758,P$83)+'СЕТ СН'!$H$9+СВЦЭМ!$D$10+'СЕТ СН'!$H$5-'СЕТ СН'!$H$17</f>
        <v>6050.1805982200003</v>
      </c>
      <c r="Q102" s="36">
        <f>SUMIFS(СВЦЭМ!$C$39:$C$758,СВЦЭМ!$A$39:$A$758,$A102,СВЦЭМ!$B$39:$B$758,Q$83)+'СЕТ СН'!$H$9+СВЦЭМ!$D$10+'СЕТ СН'!$H$5-'СЕТ СН'!$H$17</f>
        <v>6036.6883788300001</v>
      </c>
      <c r="R102" s="36">
        <f>SUMIFS(СВЦЭМ!$C$39:$C$758,СВЦЭМ!$A$39:$A$758,$A102,СВЦЭМ!$B$39:$B$758,R$83)+'СЕТ СН'!$H$9+СВЦЭМ!$D$10+'СЕТ СН'!$H$5-'СЕТ СН'!$H$17</f>
        <v>6045.8840076200004</v>
      </c>
      <c r="S102" s="36">
        <f>SUMIFS(СВЦЭМ!$C$39:$C$758,СВЦЭМ!$A$39:$A$758,$A102,СВЦЭМ!$B$39:$B$758,S$83)+'СЕТ СН'!$H$9+СВЦЭМ!$D$10+'СЕТ СН'!$H$5-'СЕТ СН'!$H$17</f>
        <v>6059.9787504900005</v>
      </c>
      <c r="T102" s="36">
        <f>SUMIFS(СВЦЭМ!$C$39:$C$758,СВЦЭМ!$A$39:$A$758,$A102,СВЦЭМ!$B$39:$B$758,T$83)+'СЕТ СН'!$H$9+СВЦЭМ!$D$10+'СЕТ СН'!$H$5-'СЕТ СН'!$H$17</f>
        <v>6060.5630334100006</v>
      </c>
      <c r="U102" s="36">
        <f>SUMIFS(СВЦЭМ!$C$39:$C$758,СВЦЭМ!$A$39:$A$758,$A102,СВЦЭМ!$B$39:$B$758,U$83)+'СЕТ СН'!$H$9+СВЦЭМ!$D$10+'СЕТ СН'!$H$5-'СЕТ СН'!$H$17</f>
        <v>6050.6039062400005</v>
      </c>
      <c r="V102" s="36">
        <f>SUMIFS(СВЦЭМ!$C$39:$C$758,СВЦЭМ!$A$39:$A$758,$A102,СВЦЭМ!$B$39:$B$758,V$83)+'СЕТ СН'!$H$9+СВЦЭМ!$D$10+'СЕТ СН'!$H$5-'СЕТ СН'!$H$17</f>
        <v>6046.3633548600001</v>
      </c>
      <c r="W102" s="36">
        <f>SUMIFS(СВЦЭМ!$C$39:$C$758,СВЦЭМ!$A$39:$A$758,$A102,СВЦЭМ!$B$39:$B$758,W$83)+'СЕТ СН'!$H$9+СВЦЭМ!$D$10+'СЕТ СН'!$H$5-'СЕТ СН'!$H$17</f>
        <v>6052.3053009000005</v>
      </c>
      <c r="X102" s="36">
        <f>SUMIFS(СВЦЭМ!$C$39:$C$758,СВЦЭМ!$A$39:$A$758,$A102,СВЦЭМ!$B$39:$B$758,X$83)+'СЕТ СН'!$H$9+СВЦЭМ!$D$10+'СЕТ СН'!$H$5-'СЕТ СН'!$H$17</f>
        <v>6123.7555152000004</v>
      </c>
      <c r="Y102" s="36">
        <f>SUMIFS(СВЦЭМ!$C$39:$C$758,СВЦЭМ!$A$39:$A$758,$A102,СВЦЭМ!$B$39:$B$758,Y$83)+'СЕТ СН'!$H$9+СВЦЭМ!$D$10+'СЕТ СН'!$H$5-'СЕТ СН'!$H$17</f>
        <v>6206.54834226</v>
      </c>
    </row>
    <row r="103" spans="1:25" ht="15.75" x14ac:dyDescent="0.2">
      <c r="A103" s="35">
        <f t="shared" si="2"/>
        <v>45555</v>
      </c>
      <c r="B103" s="36">
        <f>SUMIFS(СВЦЭМ!$C$39:$C$758,СВЦЭМ!$A$39:$A$758,$A103,СВЦЭМ!$B$39:$B$758,B$83)+'СЕТ СН'!$H$9+СВЦЭМ!$D$10+'СЕТ СН'!$H$5-'СЕТ СН'!$H$17</f>
        <v>6305.4614133100004</v>
      </c>
      <c r="C103" s="36">
        <f>SUMIFS(СВЦЭМ!$C$39:$C$758,СВЦЭМ!$A$39:$A$758,$A103,СВЦЭМ!$B$39:$B$758,C$83)+'СЕТ СН'!$H$9+СВЦЭМ!$D$10+'СЕТ СН'!$H$5-'СЕТ СН'!$H$17</f>
        <v>6339.6855337400002</v>
      </c>
      <c r="D103" s="36">
        <f>SUMIFS(СВЦЭМ!$C$39:$C$758,СВЦЭМ!$A$39:$A$758,$A103,СВЦЭМ!$B$39:$B$758,D$83)+'СЕТ СН'!$H$9+СВЦЭМ!$D$10+'СЕТ СН'!$H$5-'СЕТ СН'!$H$17</f>
        <v>6318.9764342400003</v>
      </c>
      <c r="E103" s="36">
        <f>SUMIFS(СВЦЭМ!$C$39:$C$758,СВЦЭМ!$A$39:$A$758,$A103,СВЦЭМ!$B$39:$B$758,E$83)+'СЕТ СН'!$H$9+СВЦЭМ!$D$10+'СЕТ СН'!$H$5-'СЕТ СН'!$H$17</f>
        <v>6300.0271841800004</v>
      </c>
      <c r="F103" s="36">
        <f>SUMIFS(СВЦЭМ!$C$39:$C$758,СВЦЭМ!$A$39:$A$758,$A103,СВЦЭМ!$B$39:$B$758,F$83)+'СЕТ СН'!$H$9+СВЦЭМ!$D$10+'СЕТ СН'!$H$5-'СЕТ СН'!$H$17</f>
        <v>6296.3334426000001</v>
      </c>
      <c r="G103" s="36">
        <f>SUMIFS(СВЦЭМ!$C$39:$C$758,СВЦЭМ!$A$39:$A$758,$A103,СВЦЭМ!$B$39:$B$758,G$83)+'СЕТ СН'!$H$9+СВЦЭМ!$D$10+'СЕТ СН'!$H$5-'СЕТ СН'!$H$17</f>
        <v>6338.4504999800001</v>
      </c>
      <c r="H103" s="36">
        <f>SUMIFS(СВЦЭМ!$C$39:$C$758,СВЦЭМ!$A$39:$A$758,$A103,СВЦЭМ!$B$39:$B$758,H$83)+'СЕТ СН'!$H$9+СВЦЭМ!$D$10+'СЕТ СН'!$H$5-'СЕТ СН'!$H$17</f>
        <v>6404.8529196100008</v>
      </c>
      <c r="I103" s="36">
        <f>SUMIFS(СВЦЭМ!$C$39:$C$758,СВЦЭМ!$A$39:$A$758,$A103,СВЦЭМ!$B$39:$B$758,I$83)+'СЕТ СН'!$H$9+СВЦЭМ!$D$10+'СЕТ СН'!$H$5-'СЕТ СН'!$H$17</f>
        <v>6326.0294921800005</v>
      </c>
      <c r="J103" s="36">
        <f>SUMIFS(СВЦЭМ!$C$39:$C$758,СВЦЭМ!$A$39:$A$758,$A103,СВЦЭМ!$B$39:$B$758,J$83)+'СЕТ СН'!$H$9+СВЦЭМ!$D$10+'СЕТ СН'!$H$5-'СЕТ СН'!$H$17</f>
        <v>6228.1741607700005</v>
      </c>
      <c r="K103" s="36">
        <f>SUMIFS(СВЦЭМ!$C$39:$C$758,СВЦЭМ!$A$39:$A$758,$A103,СВЦЭМ!$B$39:$B$758,K$83)+'СЕТ СН'!$H$9+СВЦЭМ!$D$10+'СЕТ СН'!$H$5-'СЕТ СН'!$H$17</f>
        <v>6180.3958717599999</v>
      </c>
      <c r="L103" s="36">
        <f>SUMIFS(СВЦЭМ!$C$39:$C$758,СВЦЭМ!$A$39:$A$758,$A103,СВЦЭМ!$B$39:$B$758,L$83)+'СЕТ СН'!$H$9+СВЦЭМ!$D$10+'СЕТ СН'!$H$5-'СЕТ СН'!$H$17</f>
        <v>6148.0302292000006</v>
      </c>
      <c r="M103" s="36">
        <f>SUMIFS(СВЦЭМ!$C$39:$C$758,СВЦЭМ!$A$39:$A$758,$A103,СВЦЭМ!$B$39:$B$758,M$83)+'СЕТ СН'!$H$9+СВЦЭМ!$D$10+'СЕТ СН'!$H$5-'СЕТ СН'!$H$17</f>
        <v>6120.8041514400002</v>
      </c>
      <c r="N103" s="36">
        <f>SUMIFS(СВЦЭМ!$C$39:$C$758,СВЦЭМ!$A$39:$A$758,$A103,СВЦЭМ!$B$39:$B$758,N$83)+'СЕТ СН'!$H$9+СВЦЭМ!$D$10+'СЕТ СН'!$H$5-'СЕТ СН'!$H$17</f>
        <v>6097.2506841000004</v>
      </c>
      <c r="O103" s="36">
        <f>SUMIFS(СВЦЭМ!$C$39:$C$758,СВЦЭМ!$A$39:$A$758,$A103,СВЦЭМ!$B$39:$B$758,O$83)+'СЕТ СН'!$H$9+СВЦЭМ!$D$10+'СЕТ СН'!$H$5-'СЕТ СН'!$H$17</f>
        <v>6069.2843339900001</v>
      </c>
      <c r="P103" s="36">
        <f>SUMIFS(СВЦЭМ!$C$39:$C$758,СВЦЭМ!$A$39:$A$758,$A103,СВЦЭМ!$B$39:$B$758,P$83)+'СЕТ СН'!$H$9+СВЦЭМ!$D$10+'СЕТ СН'!$H$5-'СЕТ СН'!$H$17</f>
        <v>6065.2564945300001</v>
      </c>
      <c r="Q103" s="36">
        <f>SUMIFS(СВЦЭМ!$C$39:$C$758,СВЦЭМ!$A$39:$A$758,$A103,СВЦЭМ!$B$39:$B$758,Q$83)+'СЕТ СН'!$H$9+СВЦЭМ!$D$10+'СЕТ СН'!$H$5-'СЕТ СН'!$H$17</f>
        <v>6080.9838814200002</v>
      </c>
      <c r="R103" s="36">
        <f>SUMIFS(СВЦЭМ!$C$39:$C$758,СВЦЭМ!$A$39:$A$758,$A103,СВЦЭМ!$B$39:$B$758,R$83)+'СЕТ СН'!$H$9+СВЦЭМ!$D$10+'СЕТ СН'!$H$5-'СЕТ СН'!$H$17</f>
        <v>6081.8919390600004</v>
      </c>
      <c r="S103" s="36">
        <f>SUMIFS(СВЦЭМ!$C$39:$C$758,СВЦЭМ!$A$39:$A$758,$A103,СВЦЭМ!$B$39:$B$758,S$83)+'СЕТ СН'!$H$9+СВЦЭМ!$D$10+'СЕТ СН'!$H$5-'СЕТ СН'!$H$17</f>
        <v>6055.3204018600009</v>
      </c>
      <c r="T103" s="36">
        <f>SUMIFS(СВЦЭМ!$C$39:$C$758,СВЦЭМ!$A$39:$A$758,$A103,СВЦЭМ!$B$39:$B$758,T$83)+'СЕТ СН'!$H$9+СВЦЭМ!$D$10+'СЕТ СН'!$H$5-'СЕТ СН'!$H$17</f>
        <v>6052.28866629</v>
      </c>
      <c r="U103" s="36">
        <f>SUMIFS(СВЦЭМ!$C$39:$C$758,СВЦЭМ!$A$39:$A$758,$A103,СВЦЭМ!$B$39:$B$758,U$83)+'СЕТ СН'!$H$9+СВЦЭМ!$D$10+'СЕТ СН'!$H$5-'СЕТ СН'!$H$17</f>
        <v>6025.4545973700006</v>
      </c>
      <c r="V103" s="36">
        <f>SUMIFS(СВЦЭМ!$C$39:$C$758,СВЦЭМ!$A$39:$A$758,$A103,СВЦЭМ!$B$39:$B$758,V$83)+'СЕТ СН'!$H$9+СВЦЭМ!$D$10+'СЕТ СН'!$H$5-'СЕТ СН'!$H$17</f>
        <v>6043.8983939999998</v>
      </c>
      <c r="W103" s="36">
        <f>SUMIFS(СВЦЭМ!$C$39:$C$758,СВЦЭМ!$A$39:$A$758,$A103,СВЦЭМ!$B$39:$B$758,W$83)+'СЕТ СН'!$H$9+СВЦЭМ!$D$10+'СЕТ СН'!$H$5-'СЕТ СН'!$H$17</f>
        <v>6042.8347754100005</v>
      </c>
      <c r="X103" s="36">
        <f>SUMIFS(СВЦЭМ!$C$39:$C$758,СВЦЭМ!$A$39:$A$758,$A103,СВЦЭМ!$B$39:$B$758,X$83)+'СЕТ СН'!$H$9+СВЦЭМ!$D$10+'СЕТ СН'!$H$5-'СЕТ СН'!$H$17</f>
        <v>6078.9253948599999</v>
      </c>
      <c r="Y103" s="36">
        <f>SUMIFS(СВЦЭМ!$C$39:$C$758,СВЦЭМ!$A$39:$A$758,$A103,СВЦЭМ!$B$39:$B$758,Y$83)+'СЕТ СН'!$H$9+СВЦЭМ!$D$10+'СЕТ СН'!$H$5-'СЕТ СН'!$H$17</f>
        <v>6169.7354052500004</v>
      </c>
    </row>
    <row r="104" spans="1:25" ht="15.75" x14ac:dyDescent="0.2">
      <c r="A104" s="35">
        <f t="shared" si="2"/>
        <v>45556</v>
      </c>
      <c r="B104" s="36">
        <f>SUMIFS(СВЦЭМ!$C$39:$C$758,СВЦЭМ!$A$39:$A$758,$A104,СВЦЭМ!$B$39:$B$758,B$83)+'СЕТ СН'!$H$9+СВЦЭМ!$D$10+'СЕТ СН'!$H$5-'СЕТ СН'!$H$17</f>
        <v>6246.0607673100003</v>
      </c>
      <c r="C104" s="36">
        <f>SUMIFS(СВЦЭМ!$C$39:$C$758,СВЦЭМ!$A$39:$A$758,$A104,СВЦЭМ!$B$39:$B$758,C$83)+'СЕТ СН'!$H$9+СВЦЭМ!$D$10+'СЕТ СН'!$H$5-'СЕТ СН'!$H$17</f>
        <v>6361.0799793200003</v>
      </c>
      <c r="D104" s="36">
        <f>SUMIFS(СВЦЭМ!$C$39:$C$758,СВЦЭМ!$A$39:$A$758,$A104,СВЦЭМ!$B$39:$B$758,D$83)+'СЕТ СН'!$H$9+СВЦЭМ!$D$10+'СЕТ СН'!$H$5-'СЕТ СН'!$H$17</f>
        <v>6443.52310149</v>
      </c>
      <c r="E104" s="36">
        <f>SUMIFS(СВЦЭМ!$C$39:$C$758,СВЦЭМ!$A$39:$A$758,$A104,СВЦЭМ!$B$39:$B$758,E$83)+'СЕТ СН'!$H$9+СВЦЭМ!$D$10+'СЕТ СН'!$H$5-'СЕТ СН'!$H$17</f>
        <v>6480.7551119899999</v>
      </c>
      <c r="F104" s="36">
        <f>SUMIFS(СВЦЭМ!$C$39:$C$758,СВЦЭМ!$A$39:$A$758,$A104,СВЦЭМ!$B$39:$B$758,F$83)+'СЕТ СН'!$H$9+СВЦЭМ!$D$10+'СЕТ СН'!$H$5-'СЕТ СН'!$H$17</f>
        <v>6489.2427737199996</v>
      </c>
      <c r="G104" s="36">
        <f>SUMIFS(СВЦЭМ!$C$39:$C$758,СВЦЭМ!$A$39:$A$758,$A104,СВЦЭМ!$B$39:$B$758,G$83)+'СЕТ СН'!$H$9+СВЦЭМ!$D$10+'СЕТ СН'!$H$5-'СЕТ СН'!$H$17</f>
        <v>6466.2523697699999</v>
      </c>
      <c r="H104" s="36">
        <f>SUMIFS(СВЦЭМ!$C$39:$C$758,СВЦЭМ!$A$39:$A$758,$A104,СВЦЭМ!$B$39:$B$758,H$83)+'СЕТ СН'!$H$9+СВЦЭМ!$D$10+'СЕТ СН'!$H$5-'СЕТ СН'!$H$17</f>
        <v>6407.95138511</v>
      </c>
      <c r="I104" s="36">
        <f>SUMIFS(СВЦЭМ!$C$39:$C$758,СВЦЭМ!$A$39:$A$758,$A104,СВЦЭМ!$B$39:$B$758,I$83)+'СЕТ СН'!$H$9+СВЦЭМ!$D$10+'СЕТ СН'!$H$5-'СЕТ СН'!$H$17</f>
        <v>6325.7881888299999</v>
      </c>
      <c r="J104" s="36">
        <f>SUMIFS(СВЦЭМ!$C$39:$C$758,СВЦЭМ!$A$39:$A$758,$A104,СВЦЭМ!$B$39:$B$758,J$83)+'СЕТ СН'!$H$9+СВЦЭМ!$D$10+'СЕТ СН'!$H$5-'СЕТ СН'!$H$17</f>
        <v>6196.8799520100001</v>
      </c>
      <c r="K104" s="36">
        <f>SUMIFS(СВЦЭМ!$C$39:$C$758,СВЦЭМ!$A$39:$A$758,$A104,СВЦЭМ!$B$39:$B$758,K$83)+'СЕТ СН'!$H$9+СВЦЭМ!$D$10+'СЕТ СН'!$H$5-'СЕТ СН'!$H$17</f>
        <v>6108.0528351299999</v>
      </c>
      <c r="L104" s="36">
        <f>SUMIFS(СВЦЭМ!$C$39:$C$758,СВЦЭМ!$A$39:$A$758,$A104,СВЦЭМ!$B$39:$B$758,L$83)+'СЕТ СН'!$H$9+СВЦЭМ!$D$10+'СЕТ СН'!$H$5-'СЕТ СН'!$H$17</f>
        <v>6058.2896425700001</v>
      </c>
      <c r="M104" s="36">
        <f>SUMIFS(СВЦЭМ!$C$39:$C$758,СВЦЭМ!$A$39:$A$758,$A104,СВЦЭМ!$B$39:$B$758,M$83)+'СЕТ СН'!$H$9+СВЦЭМ!$D$10+'СЕТ СН'!$H$5-'СЕТ СН'!$H$17</f>
        <v>6066.35775139</v>
      </c>
      <c r="N104" s="36">
        <f>SUMIFS(СВЦЭМ!$C$39:$C$758,СВЦЭМ!$A$39:$A$758,$A104,СВЦЭМ!$B$39:$B$758,N$83)+'СЕТ СН'!$H$9+СВЦЭМ!$D$10+'СЕТ СН'!$H$5-'СЕТ СН'!$H$17</f>
        <v>6073.8774518600003</v>
      </c>
      <c r="O104" s="36">
        <f>SUMIFS(СВЦЭМ!$C$39:$C$758,СВЦЭМ!$A$39:$A$758,$A104,СВЦЭМ!$B$39:$B$758,O$83)+'СЕТ СН'!$H$9+СВЦЭМ!$D$10+'СЕТ СН'!$H$5-'СЕТ СН'!$H$17</f>
        <v>6098.5259702900003</v>
      </c>
      <c r="P104" s="36">
        <f>SUMIFS(СВЦЭМ!$C$39:$C$758,СВЦЭМ!$A$39:$A$758,$A104,СВЦЭМ!$B$39:$B$758,P$83)+'СЕТ СН'!$H$9+СВЦЭМ!$D$10+'СЕТ СН'!$H$5-'СЕТ СН'!$H$17</f>
        <v>6123.3663755900006</v>
      </c>
      <c r="Q104" s="36">
        <f>SUMIFS(СВЦЭМ!$C$39:$C$758,СВЦЭМ!$A$39:$A$758,$A104,СВЦЭМ!$B$39:$B$758,Q$83)+'СЕТ СН'!$H$9+СВЦЭМ!$D$10+'СЕТ СН'!$H$5-'СЕТ СН'!$H$17</f>
        <v>6129.0132088900009</v>
      </c>
      <c r="R104" s="36">
        <f>SUMIFS(СВЦЭМ!$C$39:$C$758,СВЦЭМ!$A$39:$A$758,$A104,СВЦЭМ!$B$39:$B$758,R$83)+'СЕТ СН'!$H$9+СВЦЭМ!$D$10+'СЕТ СН'!$H$5-'СЕТ СН'!$H$17</f>
        <v>6123.4256549400006</v>
      </c>
      <c r="S104" s="36">
        <f>SUMIFS(СВЦЭМ!$C$39:$C$758,СВЦЭМ!$A$39:$A$758,$A104,СВЦЭМ!$B$39:$B$758,S$83)+'СЕТ СН'!$H$9+СВЦЭМ!$D$10+'СЕТ СН'!$H$5-'СЕТ СН'!$H$17</f>
        <v>6085.6010938700001</v>
      </c>
      <c r="T104" s="36">
        <f>SUMIFS(СВЦЭМ!$C$39:$C$758,СВЦЭМ!$A$39:$A$758,$A104,СВЦЭМ!$B$39:$B$758,T$83)+'СЕТ СН'!$H$9+СВЦЭМ!$D$10+'СЕТ СН'!$H$5-'СЕТ СН'!$H$17</f>
        <v>6061.07573933</v>
      </c>
      <c r="U104" s="36">
        <f>SUMIFS(СВЦЭМ!$C$39:$C$758,СВЦЭМ!$A$39:$A$758,$A104,СВЦЭМ!$B$39:$B$758,U$83)+'СЕТ СН'!$H$9+СВЦЭМ!$D$10+'СЕТ СН'!$H$5-'СЕТ СН'!$H$17</f>
        <v>6050.3109566399999</v>
      </c>
      <c r="V104" s="36">
        <f>SUMIFS(СВЦЭМ!$C$39:$C$758,СВЦЭМ!$A$39:$A$758,$A104,СВЦЭМ!$B$39:$B$758,V$83)+'СЕТ СН'!$H$9+СВЦЭМ!$D$10+'СЕТ СН'!$H$5-'СЕТ СН'!$H$17</f>
        <v>6105.5701274399999</v>
      </c>
      <c r="W104" s="36">
        <f>SUMIFS(СВЦЭМ!$C$39:$C$758,СВЦЭМ!$A$39:$A$758,$A104,СВЦЭМ!$B$39:$B$758,W$83)+'СЕТ СН'!$H$9+СВЦЭМ!$D$10+'СЕТ СН'!$H$5-'СЕТ СН'!$H$17</f>
        <v>6137.7434445800009</v>
      </c>
      <c r="X104" s="36">
        <f>SUMIFS(СВЦЭМ!$C$39:$C$758,СВЦЭМ!$A$39:$A$758,$A104,СВЦЭМ!$B$39:$B$758,X$83)+'СЕТ СН'!$H$9+СВЦЭМ!$D$10+'СЕТ СН'!$H$5-'СЕТ СН'!$H$17</f>
        <v>6214.2976643000002</v>
      </c>
      <c r="Y104" s="36">
        <f>SUMIFS(СВЦЭМ!$C$39:$C$758,СВЦЭМ!$A$39:$A$758,$A104,СВЦЭМ!$B$39:$B$758,Y$83)+'СЕТ СН'!$H$9+СВЦЭМ!$D$10+'СЕТ СН'!$H$5-'СЕТ СН'!$H$17</f>
        <v>6306.9648976100007</v>
      </c>
    </row>
    <row r="105" spans="1:25" ht="15.75" x14ac:dyDescent="0.2">
      <c r="A105" s="35">
        <f t="shared" si="2"/>
        <v>45557</v>
      </c>
      <c r="B105" s="36">
        <f>SUMIFS(СВЦЭМ!$C$39:$C$758,СВЦЭМ!$A$39:$A$758,$A105,СВЦЭМ!$B$39:$B$758,B$83)+'СЕТ СН'!$H$9+СВЦЭМ!$D$10+'СЕТ СН'!$H$5-'СЕТ СН'!$H$17</f>
        <v>6288.7641808900007</v>
      </c>
      <c r="C105" s="36">
        <f>SUMIFS(СВЦЭМ!$C$39:$C$758,СВЦЭМ!$A$39:$A$758,$A105,СВЦЭМ!$B$39:$B$758,C$83)+'СЕТ СН'!$H$9+СВЦЭМ!$D$10+'СЕТ СН'!$H$5-'СЕТ СН'!$H$17</f>
        <v>6366.11636077</v>
      </c>
      <c r="D105" s="36">
        <f>SUMIFS(СВЦЭМ!$C$39:$C$758,СВЦЭМ!$A$39:$A$758,$A105,СВЦЭМ!$B$39:$B$758,D$83)+'СЕТ СН'!$H$9+СВЦЭМ!$D$10+'СЕТ СН'!$H$5-'СЕТ СН'!$H$17</f>
        <v>6438.9016760700006</v>
      </c>
      <c r="E105" s="36">
        <f>SUMIFS(СВЦЭМ!$C$39:$C$758,СВЦЭМ!$A$39:$A$758,$A105,СВЦЭМ!$B$39:$B$758,E$83)+'СЕТ СН'!$H$9+СВЦЭМ!$D$10+'СЕТ СН'!$H$5-'СЕТ СН'!$H$17</f>
        <v>6439.24009131</v>
      </c>
      <c r="F105" s="36">
        <f>SUMIFS(СВЦЭМ!$C$39:$C$758,СВЦЭМ!$A$39:$A$758,$A105,СВЦЭМ!$B$39:$B$758,F$83)+'СЕТ СН'!$H$9+СВЦЭМ!$D$10+'СЕТ СН'!$H$5-'СЕТ СН'!$H$17</f>
        <v>6447.7274563200008</v>
      </c>
      <c r="G105" s="36">
        <f>SUMIFS(СВЦЭМ!$C$39:$C$758,СВЦЭМ!$A$39:$A$758,$A105,СВЦЭМ!$B$39:$B$758,G$83)+'СЕТ СН'!$H$9+СВЦЭМ!$D$10+'СЕТ СН'!$H$5-'СЕТ СН'!$H$17</f>
        <v>6427.3066652400003</v>
      </c>
      <c r="H105" s="36">
        <f>SUMIFS(СВЦЭМ!$C$39:$C$758,СВЦЭМ!$A$39:$A$758,$A105,СВЦЭМ!$B$39:$B$758,H$83)+'СЕТ СН'!$H$9+СВЦЭМ!$D$10+'СЕТ СН'!$H$5-'СЕТ СН'!$H$17</f>
        <v>6383.1915210000006</v>
      </c>
      <c r="I105" s="36">
        <f>SUMIFS(СВЦЭМ!$C$39:$C$758,СВЦЭМ!$A$39:$A$758,$A105,СВЦЭМ!$B$39:$B$758,I$83)+'СЕТ СН'!$H$9+СВЦЭМ!$D$10+'СЕТ СН'!$H$5-'СЕТ СН'!$H$17</f>
        <v>6323.3368349000002</v>
      </c>
      <c r="J105" s="36">
        <f>SUMIFS(СВЦЭМ!$C$39:$C$758,СВЦЭМ!$A$39:$A$758,$A105,СВЦЭМ!$B$39:$B$758,J$83)+'СЕТ СН'!$H$9+СВЦЭМ!$D$10+'СЕТ СН'!$H$5-'СЕТ СН'!$H$17</f>
        <v>6201.6429220900009</v>
      </c>
      <c r="K105" s="36">
        <f>SUMIFS(СВЦЭМ!$C$39:$C$758,СВЦЭМ!$A$39:$A$758,$A105,СВЦЭМ!$B$39:$B$758,K$83)+'СЕТ СН'!$H$9+СВЦЭМ!$D$10+'СЕТ СН'!$H$5-'СЕТ СН'!$H$17</f>
        <v>6103.8022703700008</v>
      </c>
      <c r="L105" s="36">
        <f>SUMIFS(СВЦЭМ!$C$39:$C$758,СВЦЭМ!$A$39:$A$758,$A105,СВЦЭМ!$B$39:$B$758,L$83)+'СЕТ СН'!$H$9+СВЦЭМ!$D$10+'СЕТ СН'!$H$5-'СЕТ СН'!$H$17</f>
        <v>6037.4398071300002</v>
      </c>
      <c r="M105" s="36">
        <f>SUMIFS(СВЦЭМ!$C$39:$C$758,СВЦЭМ!$A$39:$A$758,$A105,СВЦЭМ!$B$39:$B$758,M$83)+'СЕТ СН'!$H$9+СВЦЭМ!$D$10+'СЕТ СН'!$H$5-'СЕТ СН'!$H$17</f>
        <v>6068.51830522</v>
      </c>
      <c r="N105" s="36">
        <f>SUMIFS(СВЦЭМ!$C$39:$C$758,СВЦЭМ!$A$39:$A$758,$A105,СВЦЭМ!$B$39:$B$758,N$83)+'СЕТ СН'!$H$9+СВЦЭМ!$D$10+'СЕТ СН'!$H$5-'СЕТ СН'!$H$17</f>
        <v>6076.9846756500001</v>
      </c>
      <c r="O105" s="36">
        <f>SUMIFS(СВЦЭМ!$C$39:$C$758,СВЦЭМ!$A$39:$A$758,$A105,СВЦЭМ!$B$39:$B$758,O$83)+'СЕТ СН'!$H$9+СВЦЭМ!$D$10+'СЕТ СН'!$H$5-'СЕТ СН'!$H$17</f>
        <v>6105.0526198799998</v>
      </c>
      <c r="P105" s="36">
        <f>SUMIFS(СВЦЭМ!$C$39:$C$758,СВЦЭМ!$A$39:$A$758,$A105,СВЦЭМ!$B$39:$B$758,P$83)+'СЕТ СН'!$H$9+СВЦЭМ!$D$10+'СЕТ СН'!$H$5-'СЕТ СН'!$H$17</f>
        <v>6110.9486143600006</v>
      </c>
      <c r="Q105" s="36">
        <f>SUMIFS(СВЦЭМ!$C$39:$C$758,СВЦЭМ!$A$39:$A$758,$A105,СВЦЭМ!$B$39:$B$758,Q$83)+'СЕТ СН'!$H$9+СВЦЭМ!$D$10+'СЕТ СН'!$H$5-'СЕТ СН'!$H$17</f>
        <v>6128.1695933600004</v>
      </c>
      <c r="R105" s="36">
        <f>SUMIFS(СВЦЭМ!$C$39:$C$758,СВЦЭМ!$A$39:$A$758,$A105,СВЦЭМ!$B$39:$B$758,R$83)+'СЕТ СН'!$H$9+СВЦЭМ!$D$10+'СЕТ СН'!$H$5-'СЕТ СН'!$H$17</f>
        <v>6148.0111104000007</v>
      </c>
      <c r="S105" s="36">
        <f>SUMIFS(СВЦЭМ!$C$39:$C$758,СВЦЭМ!$A$39:$A$758,$A105,СВЦЭМ!$B$39:$B$758,S$83)+'СЕТ СН'!$H$9+СВЦЭМ!$D$10+'СЕТ СН'!$H$5-'СЕТ СН'!$H$17</f>
        <v>6118.2493963000006</v>
      </c>
      <c r="T105" s="36">
        <f>SUMIFS(СВЦЭМ!$C$39:$C$758,СВЦЭМ!$A$39:$A$758,$A105,СВЦЭМ!$B$39:$B$758,T$83)+'СЕТ СН'!$H$9+СВЦЭМ!$D$10+'СЕТ СН'!$H$5-'СЕТ СН'!$H$17</f>
        <v>6069.4021012800004</v>
      </c>
      <c r="U105" s="36">
        <f>SUMIFS(СВЦЭМ!$C$39:$C$758,СВЦЭМ!$A$39:$A$758,$A105,СВЦЭМ!$B$39:$B$758,U$83)+'СЕТ СН'!$H$9+СВЦЭМ!$D$10+'СЕТ СН'!$H$5-'СЕТ СН'!$H$17</f>
        <v>6041.3713134099999</v>
      </c>
      <c r="V105" s="36">
        <f>SUMIFS(СВЦЭМ!$C$39:$C$758,СВЦЭМ!$A$39:$A$758,$A105,СВЦЭМ!$B$39:$B$758,V$83)+'СЕТ СН'!$H$9+СВЦЭМ!$D$10+'СЕТ СН'!$H$5-'СЕТ СН'!$H$17</f>
        <v>6032.7179928300002</v>
      </c>
      <c r="W105" s="36">
        <f>SUMIFS(СВЦЭМ!$C$39:$C$758,СВЦЭМ!$A$39:$A$758,$A105,СВЦЭМ!$B$39:$B$758,W$83)+'СЕТ СН'!$H$9+СВЦЭМ!$D$10+'СЕТ СН'!$H$5-'СЕТ СН'!$H$17</f>
        <v>6037.7610504500008</v>
      </c>
      <c r="X105" s="36">
        <f>SUMIFS(СВЦЭМ!$C$39:$C$758,СВЦЭМ!$A$39:$A$758,$A105,СВЦЭМ!$B$39:$B$758,X$83)+'СЕТ СН'!$H$9+СВЦЭМ!$D$10+'СЕТ СН'!$H$5-'СЕТ СН'!$H$17</f>
        <v>6122.3613035600001</v>
      </c>
      <c r="Y105" s="36">
        <f>SUMIFS(СВЦЭМ!$C$39:$C$758,СВЦЭМ!$A$39:$A$758,$A105,СВЦЭМ!$B$39:$B$758,Y$83)+'СЕТ СН'!$H$9+СВЦЭМ!$D$10+'СЕТ СН'!$H$5-'СЕТ СН'!$H$17</f>
        <v>6226.9014458800002</v>
      </c>
    </row>
    <row r="106" spans="1:25" ht="15.75" x14ac:dyDescent="0.2">
      <c r="A106" s="35">
        <f t="shared" si="2"/>
        <v>45558</v>
      </c>
      <c r="B106" s="36">
        <f>SUMIFS(СВЦЭМ!$C$39:$C$758,СВЦЭМ!$A$39:$A$758,$A106,СВЦЭМ!$B$39:$B$758,B$83)+'СЕТ СН'!$H$9+СВЦЭМ!$D$10+'СЕТ СН'!$H$5-'СЕТ СН'!$H$17</f>
        <v>6366.4827483700001</v>
      </c>
      <c r="C106" s="36">
        <f>SUMIFS(СВЦЭМ!$C$39:$C$758,СВЦЭМ!$A$39:$A$758,$A106,СВЦЭМ!$B$39:$B$758,C$83)+'СЕТ СН'!$H$9+СВЦЭМ!$D$10+'СЕТ СН'!$H$5-'СЕТ СН'!$H$17</f>
        <v>6467.5902740500005</v>
      </c>
      <c r="D106" s="36">
        <f>SUMIFS(СВЦЭМ!$C$39:$C$758,СВЦЭМ!$A$39:$A$758,$A106,СВЦЭМ!$B$39:$B$758,D$83)+'СЕТ СН'!$H$9+СВЦЭМ!$D$10+'СЕТ СН'!$H$5-'СЕТ СН'!$H$17</f>
        <v>6451.44099809</v>
      </c>
      <c r="E106" s="36">
        <f>SUMIFS(СВЦЭМ!$C$39:$C$758,СВЦЭМ!$A$39:$A$758,$A106,СВЦЭМ!$B$39:$B$758,E$83)+'СЕТ СН'!$H$9+СВЦЭМ!$D$10+'СЕТ СН'!$H$5-'СЕТ СН'!$H$17</f>
        <v>6448.3436426600001</v>
      </c>
      <c r="F106" s="36">
        <f>SUMIFS(СВЦЭМ!$C$39:$C$758,СВЦЭМ!$A$39:$A$758,$A106,СВЦЭМ!$B$39:$B$758,F$83)+'СЕТ СН'!$H$9+СВЦЭМ!$D$10+'СЕТ СН'!$H$5-'СЕТ СН'!$H$17</f>
        <v>6447.81148502</v>
      </c>
      <c r="G106" s="36">
        <f>SUMIFS(СВЦЭМ!$C$39:$C$758,СВЦЭМ!$A$39:$A$758,$A106,СВЦЭМ!$B$39:$B$758,G$83)+'СЕТ СН'!$H$9+СВЦЭМ!$D$10+'СЕТ СН'!$H$5-'СЕТ СН'!$H$17</f>
        <v>6465.0462823200005</v>
      </c>
      <c r="H106" s="36">
        <f>SUMIFS(СВЦЭМ!$C$39:$C$758,СВЦЭМ!$A$39:$A$758,$A106,СВЦЭМ!$B$39:$B$758,H$83)+'СЕТ СН'!$H$9+СВЦЭМ!$D$10+'СЕТ СН'!$H$5-'СЕТ СН'!$H$17</f>
        <v>6331.8471597600001</v>
      </c>
      <c r="I106" s="36">
        <f>SUMIFS(СВЦЭМ!$C$39:$C$758,СВЦЭМ!$A$39:$A$758,$A106,СВЦЭМ!$B$39:$B$758,I$83)+'СЕТ СН'!$H$9+СВЦЭМ!$D$10+'СЕТ СН'!$H$5-'СЕТ СН'!$H$17</f>
        <v>6237.8665690900007</v>
      </c>
      <c r="J106" s="36">
        <f>SUMIFS(СВЦЭМ!$C$39:$C$758,СВЦЭМ!$A$39:$A$758,$A106,СВЦЭМ!$B$39:$B$758,J$83)+'СЕТ СН'!$H$9+СВЦЭМ!$D$10+'СЕТ СН'!$H$5-'СЕТ СН'!$H$17</f>
        <v>6205.3112123200008</v>
      </c>
      <c r="K106" s="36">
        <f>SUMIFS(СВЦЭМ!$C$39:$C$758,СВЦЭМ!$A$39:$A$758,$A106,СВЦЭМ!$B$39:$B$758,K$83)+'СЕТ СН'!$H$9+СВЦЭМ!$D$10+'СЕТ СН'!$H$5-'СЕТ СН'!$H$17</f>
        <v>6168.8417642500008</v>
      </c>
      <c r="L106" s="36">
        <f>SUMIFS(СВЦЭМ!$C$39:$C$758,СВЦЭМ!$A$39:$A$758,$A106,СВЦЭМ!$B$39:$B$758,L$83)+'СЕТ СН'!$H$9+СВЦЭМ!$D$10+'СЕТ СН'!$H$5-'СЕТ СН'!$H$17</f>
        <v>6165.7161560300001</v>
      </c>
      <c r="M106" s="36">
        <f>SUMIFS(СВЦЭМ!$C$39:$C$758,СВЦЭМ!$A$39:$A$758,$A106,СВЦЭМ!$B$39:$B$758,M$83)+'СЕТ СН'!$H$9+СВЦЭМ!$D$10+'СЕТ СН'!$H$5-'СЕТ СН'!$H$17</f>
        <v>6186.5801388199998</v>
      </c>
      <c r="N106" s="36">
        <f>SUMIFS(СВЦЭМ!$C$39:$C$758,СВЦЭМ!$A$39:$A$758,$A106,СВЦЭМ!$B$39:$B$758,N$83)+'СЕТ СН'!$H$9+СВЦЭМ!$D$10+'СЕТ СН'!$H$5-'СЕТ СН'!$H$17</f>
        <v>6182.9975694300001</v>
      </c>
      <c r="O106" s="36">
        <f>SUMIFS(СВЦЭМ!$C$39:$C$758,СВЦЭМ!$A$39:$A$758,$A106,СВЦЭМ!$B$39:$B$758,O$83)+'СЕТ СН'!$H$9+СВЦЭМ!$D$10+'СЕТ СН'!$H$5-'СЕТ СН'!$H$17</f>
        <v>6172.9541332099998</v>
      </c>
      <c r="P106" s="36">
        <f>SUMIFS(СВЦЭМ!$C$39:$C$758,СВЦЭМ!$A$39:$A$758,$A106,СВЦЭМ!$B$39:$B$758,P$83)+'СЕТ СН'!$H$9+СВЦЭМ!$D$10+'СЕТ СН'!$H$5-'СЕТ СН'!$H$17</f>
        <v>6191.19997324</v>
      </c>
      <c r="Q106" s="36">
        <f>SUMIFS(СВЦЭМ!$C$39:$C$758,СВЦЭМ!$A$39:$A$758,$A106,СВЦЭМ!$B$39:$B$758,Q$83)+'СЕТ СН'!$H$9+СВЦЭМ!$D$10+'СЕТ СН'!$H$5-'СЕТ СН'!$H$17</f>
        <v>6217.3907514500006</v>
      </c>
      <c r="R106" s="36">
        <f>SUMIFS(СВЦЭМ!$C$39:$C$758,СВЦЭМ!$A$39:$A$758,$A106,СВЦЭМ!$B$39:$B$758,R$83)+'СЕТ СН'!$H$9+СВЦЭМ!$D$10+'СЕТ СН'!$H$5-'СЕТ СН'!$H$17</f>
        <v>6240.0616729700005</v>
      </c>
      <c r="S106" s="36">
        <f>SUMIFS(СВЦЭМ!$C$39:$C$758,СВЦЭМ!$A$39:$A$758,$A106,СВЦЭМ!$B$39:$B$758,S$83)+'СЕТ СН'!$H$9+СВЦЭМ!$D$10+'СЕТ СН'!$H$5-'СЕТ СН'!$H$17</f>
        <v>6227.1313515700003</v>
      </c>
      <c r="T106" s="36">
        <f>SUMIFS(СВЦЭМ!$C$39:$C$758,СВЦЭМ!$A$39:$A$758,$A106,СВЦЭМ!$B$39:$B$758,T$83)+'СЕТ СН'!$H$9+СВЦЭМ!$D$10+'СЕТ СН'!$H$5-'СЕТ СН'!$H$17</f>
        <v>6168.2194959400003</v>
      </c>
      <c r="U106" s="36">
        <f>SUMIFS(СВЦЭМ!$C$39:$C$758,СВЦЭМ!$A$39:$A$758,$A106,СВЦЭМ!$B$39:$B$758,U$83)+'СЕТ СН'!$H$9+СВЦЭМ!$D$10+'СЕТ СН'!$H$5-'СЕТ СН'!$H$17</f>
        <v>6128.7212956200001</v>
      </c>
      <c r="V106" s="36">
        <f>SUMIFS(СВЦЭМ!$C$39:$C$758,СВЦЭМ!$A$39:$A$758,$A106,СВЦЭМ!$B$39:$B$758,V$83)+'СЕТ СН'!$H$9+СВЦЭМ!$D$10+'СЕТ СН'!$H$5-'СЕТ СН'!$H$17</f>
        <v>6125.7212933000001</v>
      </c>
      <c r="W106" s="36">
        <f>SUMIFS(СВЦЭМ!$C$39:$C$758,СВЦЭМ!$A$39:$A$758,$A106,СВЦЭМ!$B$39:$B$758,W$83)+'СЕТ СН'!$H$9+СВЦЭМ!$D$10+'СЕТ СН'!$H$5-'СЕТ СН'!$H$17</f>
        <v>6161.5317652100002</v>
      </c>
      <c r="X106" s="36">
        <f>SUMIFS(СВЦЭМ!$C$39:$C$758,СВЦЭМ!$A$39:$A$758,$A106,СВЦЭМ!$B$39:$B$758,X$83)+'СЕТ СН'!$H$9+СВЦЭМ!$D$10+'СЕТ СН'!$H$5-'СЕТ СН'!$H$17</f>
        <v>6192.3323726500003</v>
      </c>
      <c r="Y106" s="36">
        <f>SUMIFS(СВЦЭМ!$C$39:$C$758,СВЦЭМ!$A$39:$A$758,$A106,СВЦЭМ!$B$39:$B$758,Y$83)+'СЕТ СН'!$H$9+СВЦЭМ!$D$10+'СЕТ СН'!$H$5-'СЕТ СН'!$H$17</f>
        <v>6235.7729434000003</v>
      </c>
    </row>
    <row r="107" spans="1:25" ht="15.75" x14ac:dyDescent="0.2">
      <c r="A107" s="35">
        <f t="shared" si="2"/>
        <v>45559</v>
      </c>
      <c r="B107" s="36">
        <f>SUMIFS(СВЦЭМ!$C$39:$C$758,СВЦЭМ!$A$39:$A$758,$A107,СВЦЭМ!$B$39:$B$758,B$83)+'СЕТ СН'!$H$9+СВЦЭМ!$D$10+'СЕТ СН'!$H$5-'СЕТ СН'!$H$17</f>
        <v>6322.8631133300005</v>
      </c>
      <c r="C107" s="36">
        <f>SUMIFS(СВЦЭМ!$C$39:$C$758,СВЦЭМ!$A$39:$A$758,$A107,СВЦЭМ!$B$39:$B$758,C$83)+'СЕТ СН'!$H$9+СВЦЭМ!$D$10+'СЕТ СН'!$H$5-'СЕТ СН'!$H$17</f>
        <v>6361.1002731799999</v>
      </c>
      <c r="D107" s="36">
        <f>SUMIFS(СВЦЭМ!$C$39:$C$758,СВЦЭМ!$A$39:$A$758,$A107,СВЦЭМ!$B$39:$B$758,D$83)+'СЕТ СН'!$H$9+СВЦЭМ!$D$10+'СЕТ СН'!$H$5-'СЕТ СН'!$H$17</f>
        <v>6412.4669630900007</v>
      </c>
      <c r="E107" s="36">
        <f>SUMIFS(СВЦЭМ!$C$39:$C$758,СВЦЭМ!$A$39:$A$758,$A107,СВЦЭМ!$B$39:$B$758,E$83)+'СЕТ СН'!$H$9+СВЦЭМ!$D$10+'СЕТ СН'!$H$5-'СЕТ СН'!$H$17</f>
        <v>6428.5826616100003</v>
      </c>
      <c r="F107" s="36">
        <f>SUMIFS(СВЦЭМ!$C$39:$C$758,СВЦЭМ!$A$39:$A$758,$A107,СВЦЭМ!$B$39:$B$758,F$83)+'СЕТ СН'!$H$9+СВЦЭМ!$D$10+'СЕТ СН'!$H$5-'СЕТ СН'!$H$17</f>
        <v>6433.3638688299998</v>
      </c>
      <c r="G107" s="36">
        <f>SUMIFS(СВЦЭМ!$C$39:$C$758,СВЦЭМ!$A$39:$A$758,$A107,СВЦЭМ!$B$39:$B$758,G$83)+'СЕТ СН'!$H$9+СВЦЭМ!$D$10+'СЕТ СН'!$H$5-'СЕТ СН'!$H$17</f>
        <v>6406.67199927</v>
      </c>
      <c r="H107" s="36">
        <f>SUMIFS(СВЦЭМ!$C$39:$C$758,СВЦЭМ!$A$39:$A$758,$A107,СВЦЭМ!$B$39:$B$758,H$83)+'СЕТ СН'!$H$9+СВЦЭМ!$D$10+'СЕТ СН'!$H$5-'СЕТ СН'!$H$17</f>
        <v>6318.5913951100001</v>
      </c>
      <c r="I107" s="36">
        <f>SUMIFS(СВЦЭМ!$C$39:$C$758,СВЦЭМ!$A$39:$A$758,$A107,СВЦЭМ!$B$39:$B$758,I$83)+'СЕТ СН'!$H$9+СВЦЭМ!$D$10+'СЕТ СН'!$H$5-'СЕТ СН'!$H$17</f>
        <v>6180.4599130200004</v>
      </c>
      <c r="J107" s="36">
        <f>SUMIFS(СВЦЭМ!$C$39:$C$758,СВЦЭМ!$A$39:$A$758,$A107,СВЦЭМ!$B$39:$B$758,J$83)+'СЕТ СН'!$H$9+СВЦЭМ!$D$10+'СЕТ СН'!$H$5-'СЕТ СН'!$H$17</f>
        <v>6123.7496072700005</v>
      </c>
      <c r="K107" s="36">
        <f>SUMIFS(СВЦЭМ!$C$39:$C$758,СВЦЭМ!$A$39:$A$758,$A107,СВЦЭМ!$B$39:$B$758,K$83)+'СЕТ СН'!$H$9+СВЦЭМ!$D$10+'СЕТ СН'!$H$5-'СЕТ СН'!$H$17</f>
        <v>6091.9152270700006</v>
      </c>
      <c r="L107" s="36">
        <f>SUMIFS(СВЦЭМ!$C$39:$C$758,СВЦЭМ!$A$39:$A$758,$A107,СВЦЭМ!$B$39:$B$758,L$83)+'СЕТ СН'!$H$9+СВЦЭМ!$D$10+'СЕТ СН'!$H$5-'СЕТ СН'!$H$17</f>
        <v>6123.1187492099998</v>
      </c>
      <c r="M107" s="36">
        <f>SUMIFS(СВЦЭМ!$C$39:$C$758,СВЦЭМ!$A$39:$A$758,$A107,СВЦЭМ!$B$39:$B$758,M$83)+'СЕТ СН'!$H$9+СВЦЭМ!$D$10+'СЕТ СН'!$H$5-'СЕТ СН'!$H$17</f>
        <v>6141.7543418900004</v>
      </c>
      <c r="N107" s="36">
        <f>SUMIFS(СВЦЭМ!$C$39:$C$758,СВЦЭМ!$A$39:$A$758,$A107,СВЦЭМ!$B$39:$B$758,N$83)+'СЕТ СН'!$H$9+СВЦЭМ!$D$10+'СЕТ СН'!$H$5-'СЕТ СН'!$H$17</f>
        <v>6164.4126063500007</v>
      </c>
      <c r="O107" s="36">
        <f>SUMIFS(СВЦЭМ!$C$39:$C$758,СВЦЭМ!$A$39:$A$758,$A107,СВЦЭМ!$B$39:$B$758,O$83)+'СЕТ СН'!$H$9+СВЦЭМ!$D$10+'СЕТ СН'!$H$5-'СЕТ СН'!$H$17</f>
        <v>6159.8624641599999</v>
      </c>
      <c r="P107" s="36">
        <f>SUMIFS(СВЦЭМ!$C$39:$C$758,СВЦЭМ!$A$39:$A$758,$A107,СВЦЭМ!$B$39:$B$758,P$83)+'СЕТ СН'!$H$9+СВЦЭМ!$D$10+'СЕТ СН'!$H$5-'СЕТ СН'!$H$17</f>
        <v>6162.7388750099999</v>
      </c>
      <c r="Q107" s="36">
        <f>SUMIFS(СВЦЭМ!$C$39:$C$758,СВЦЭМ!$A$39:$A$758,$A107,СВЦЭМ!$B$39:$B$758,Q$83)+'СЕТ СН'!$H$9+СВЦЭМ!$D$10+'СЕТ СН'!$H$5-'СЕТ СН'!$H$17</f>
        <v>6197.6100329800001</v>
      </c>
      <c r="R107" s="36">
        <f>SUMIFS(СВЦЭМ!$C$39:$C$758,СВЦЭМ!$A$39:$A$758,$A107,СВЦЭМ!$B$39:$B$758,R$83)+'СЕТ СН'!$H$9+СВЦЭМ!$D$10+'СЕТ СН'!$H$5-'СЕТ СН'!$H$17</f>
        <v>6193.0569375200002</v>
      </c>
      <c r="S107" s="36">
        <f>SUMIFS(СВЦЭМ!$C$39:$C$758,СВЦЭМ!$A$39:$A$758,$A107,СВЦЭМ!$B$39:$B$758,S$83)+'СЕТ СН'!$H$9+СВЦЭМ!$D$10+'СЕТ СН'!$H$5-'СЕТ СН'!$H$17</f>
        <v>6156.8406682300001</v>
      </c>
      <c r="T107" s="36">
        <f>SUMIFS(СВЦЭМ!$C$39:$C$758,СВЦЭМ!$A$39:$A$758,$A107,СВЦЭМ!$B$39:$B$758,T$83)+'СЕТ СН'!$H$9+СВЦЭМ!$D$10+'СЕТ СН'!$H$5-'СЕТ СН'!$H$17</f>
        <v>6097.4545779600003</v>
      </c>
      <c r="U107" s="36">
        <f>SUMIFS(СВЦЭМ!$C$39:$C$758,СВЦЭМ!$A$39:$A$758,$A107,СВЦЭМ!$B$39:$B$758,U$83)+'СЕТ СН'!$H$9+СВЦЭМ!$D$10+'СЕТ СН'!$H$5-'СЕТ СН'!$H$17</f>
        <v>6091.1850349699998</v>
      </c>
      <c r="V107" s="36">
        <f>SUMIFS(СВЦЭМ!$C$39:$C$758,СВЦЭМ!$A$39:$A$758,$A107,СВЦЭМ!$B$39:$B$758,V$83)+'СЕТ СН'!$H$9+СВЦЭМ!$D$10+'СЕТ СН'!$H$5-'СЕТ СН'!$H$17</f>
        <v>6078.0925662700001</v>
      </c>
      <c r="W107" s="36">
        <f>SUMIFS(СВЦЭМ!$C$39:$C$758,СВЦЭМ!$A$39:$A$758,$A107,СВЦЭМ!$B$39:$B$758,W$83)+'СЕТ СН'!$H$9+СВЦЭМ!$D$10+'СЕТ СН'!$H$5-'СЕТ СН'!$H$17</f>
        <v>6065.0244735400001</v>
      </c>
      <c r="X107" s="36">
        <f>SUMIFS(СВЦЭМ!$C$39:$C$758,СВЦЭМ!$A$39:$A$758,$A107,СВЦЭМ!$B$39:$B$758,X$83)+'СЕТ СН'!$H$9+СВЦЭМ!$D$10+'СЕТ СН'!$H$5-'СЕТ СН'!$H$17</f>
        <v>6114.0332400500001</v>
      </c>
      <c r="Y107" s="36">
        <f>SUMIFS(СВЦЭМ!$C$39:$C$758,СВЦЭМ!$A$39:$A$758,$A107,СВЦЭМ!$B$39:$B$758,Y$83)+'СЕТ СН'!$H$9+СВЦЭМ!$D$10+'СЕТ СН'!$H$5-'СЕТ СН'!$H$17</f>
        <v>6184.80213413</v>
      </c>
    </row>
    <row r="108" spans="1:25" ht="15.75" x14ac:dyDescent="0.2">
      <c r="A108" s="35">
        <f t="shared" si="2"/>
        <v>45560</v>
      </c>
      <c r="B108" s="36">
        <f>SUMIFS(СВЦЭМ!$C$39:$C$758,СВЦЭМ!$A$39:$A$758,$A108,СВЦЭМ!$B$39:$B$758,B$83)+'СЕТ СН'!$H$9+СВЦЭМ!$D$10+'СЕТ СН'!$H$5-'СЕТ СН'!$H$17</f>
        <v>6237.0111837900004</v>
      </c>
      <c r="C108" s="36">
        <f>SUMIFS(СВЦЭМ!$C$39:$C$758,СВЦЭМ!$A$39:$A$758,$A108,СВЦЭМ!$B$39:$B$758,C$83)+'СЕТ СН'!$H$9+СВЦЭМ!$D$10+'СЕТ СН'!$H$5-'СЕТ СН'!$H$17</f>
        <v>6295.8848536700007</v>
      </c>
      <c r="D108" s="36">
        <f>SUMIFS(СВЦЭМ!$C$39:$C$758,СВЦЭМ!$A$39:$A$758,$A108,СВЦЭМ!$B$39:$B$758,D$83)+'СЕТ СН'!$H$9+СВЦЭМ!$D$10+'СЕТ СН'!$H$5-'СЕТ СН'!$H$17</f>
        <v>6394.9550043200006</v>
      </c>
      <c r="E108" s="36">
        <f>SUMIFS(СВЦЭМ!$C$39:$C$758,СВЦЭМ!$A$39:$A$758,$A108,СВЦЭМ!$B$39:$B$758,E$83)+'СЕТ СН'!$H$9+СВЦЭМ!$D$10+'СЕТ СН'!$H$5-'СЕТ СН'!$H$17</f>
        <v>6424.8879057000004</v>
      </c>
      <c r="F108" s="36">
        <f>SUMIFS(СВЦЭМ!$C$39:$C$758,СВЦЭМ!$A$39:$A$758,$A108,СВЦЭМ!$B$39:$B$758,F$83)+'СЕТ СН'!$H$9+СВЦЭМ!$D$10+'СЕТ СН'!$H$5-'СЕТ СН'!$H$17</f>
        <v>6417.4314580800001</v>
      </c>
      <c r="G108" s="36">
        <f>SUMIFS(СВЦЭМ!$C$39:$C$758,СВЦЭМ!$A$39:$A$758,$A108,СВЦЭМ!$B$39:$B$758,G$83)+'СЕТ СН'!$H$9+СВЦЭМ!$D$10+'СЕТ СН'!$H$5-'СЕТ СН'!$H$17</f>
        <v>6368.0240394100001</v>
      </c>
      <c r="H108" s="36">
        <f>SUMIFS(СВЦЭМ!$C$39:$C$758,СВЦЭМ!$A$39:$A$758,$A108,СВЦЭМ!$B$39:$B$758,H$83)+'СЕТ СН'!$H$9+СВЦЭМ!$D$10+'СЕТ СН'!$H$5-'СЕТ СН'!$H$17</f>
        <v>6300.0928964900004</v>
      </c>
      <c r="I108" s="36">
        <f>SUMIFS(СВЦЭМ!$C$39:$C$758,СВЦЭМ!$A$39:$A$758,$A108,СВЦЭМ!$B$39:$B$758,I$83)+'СЕТ СН'!$H$9+СВЦЭМ!$D$10+'СЕТ СН'!$H$5-'СЕТ СН'!$H$17</f>
        <v>6184.6616355400001</v>
      </c>
      <c r="J108" s="36">
        <f>SUMIFS(СВЦЭМ!$C$39:$C$758,СВЦЭМ!$A$39:$A$758,$A108,СВЦЭМ!$B$39:$B$758,J$83)+'СЕТ СН'!$H$9+СВЦЭМ!$D$10+'СЕТ СН'!$H$5-'СЕТ СН'!$H$17</f>
        <v>6158.4459894800002</v>
      </c>
      <c r="K108" s="36">
        <f>SUMIFS(СВЦЭМ!$C$39:$C$758,СВЦЭМ!$A$39:$A$758,$A108,СВЦЭМ!$B$39:$B$758,K$83)+'СЕТ СН'!$H$9+СВЦЭМ!$D$10+'СЕТ СН'!$H$5-'СЕТ СН'!$H$17</f>
        <v>6117.5721445200006</v>
      </c>
      <c r="L108" s="36">
        <f>SUMIFS(СВЦЭМ!$C$39:$C$758,СВЦЭМ!$A$39:$A$758,$A108,СВЦЭМ!$B$39:$B$758,L$83)+'СЕТ СН'!$H$9+СВЦЭМ!$D$10+'СЕТ СН'!$H$5-'СЕТ СН'!$H$17</f>
        <v>6110.0168458799999</v>
      </c>
      <c r="M108" s="36">
        <f>SUMIFS(СВЦЭМ!$C$39:$C$758,СВЦЭМ!$A$39:$A$758,$A108,СВЦЭМ!$B$39:$B$758,M$83)+'СЕТ СН'!$H$9+СВЦЭМ!$D$10+'СЕТ СН'!$H$5-'СЕТ СН'!$H$17</f>
        <v>6130.7990688300006</v>
      </c>
      <c r="N108" s="36">
        <f>SUMIFS(СВЦЭМ!$C$39:$C$758,СВЦЭМ!$A$39:$A$758,$A108,СВЦЭМ!$B$39:$B$758,N$83)+'СЕТ СН'!$H$9+СВЦЭМ!$D$10+'СЕТ СН'!$H$5-'СЕТ СН'!$H$17</f>
        <v>6147.5643893600009</v>
      </c>
      <c r="O108" s="36">
        <f>SUMIFS(СВЦЭМ!$C$39:$C$758,СВЦЭМ!$A$39:$A$758,$A108,СВЦЭМ!$B$39:$B$758,O$83)+'СЕТ СН'!$H$9+СВЦЭМ!$D$10+'СЕТ СН'!$H$5-'СЕТ СН'!$H$17</f>
        <v>6171.1972016899999</v>
      </c>
      <c r="P108" s="36">
        <f>SUMIFS(СВЦЭМ!$C$39:$C$758,СВЦЭМ!$A$39:$A$758,$A108,СВЦЭМ!$B$39:$B$758,P$83)+'СЕТ СН'!$H$9+СВЦЭМ!$D$10+'СЕТ СН'!$H$5-'СЕТ СН'!$H$17</f>
        <v>6178.5162099400004</v>
      </c>
      <c r="Q108" s="36">
        <f>SUMIFS(СВЦЭМ!$C$39:$C$758,СВЦЭМ!$A$39:$A$758,$A108,СВЦЭМ!$B$39:$B$758,Q$83)+'СЕТ СН'!$H$9+СВЦЭМ!$D$10+'СЕТ СН'!$H$5-'СЕТ СН'!$H$17</f>
        <v>6179.86299581</v>
      </c>
      <c r="R108" s="36">
        <f>SUMIFS(СВЦЭМ!$C$39:$C$758,СВЦЭМ!$A$39:$A$758,$A108,СВЦЭМ!$B$39:$B$758,R$83)+'СЕТ СН'!$H$9+СВЦЭМ!$D$10+'СЕТ СН'!$H$5-'СЕТ СН'!$H$17</f>
        <v>6193.7406471400009</v>
      </c>
      <c r="S108" s="36">
        <f>SUMIFS(СВЦЭМ!$C$39:$C$758,СВЦЭМ!$A$39:$A$758,$A108,СВЦЭМ!$B$39:$B$758,S$83)+'СЕТ СН'!$H$9+СВЦЭМ!$D$10+'СЕТ СН'!$H$5-'СЕТ СН'!$H$17</f>
        <v>6170.2750430600008</v>
      </c>
      <c r="T108" s="36">
        <f>SUMIFS(СВЦЭМ!$C$39:$C$758,СВЦЭМ!$A$39:$A$758,$A108,СВЦЭМ!$B$39:$B$758,T$83)+'СЕТ СН'!$H$9+СВЦЭМ!$D$10+'СЕТ СН'!$H$5-'СЕТ СН'!$H$17</f>
        <v>6120.3613667400004</v>
      </c>
      <c r="U108" s="36">
        <f>SUMIFS(СВЦЭМ!$C$39:$C$758,СВЦЭМ!$A$39:$A$758,$A108,СВЦЭМ!$B$39:$B$758,U$83)+'СЕТ СН'!$H$9+СВЦЭМ!$D$10+'СЕТ СН'!$H$5-'СЕТ СН'!$H$17</f>
        <v>6060.5571386700003</v>
      </c>
      <c r="V108" s="36">
        <f>SUMIFS(СВЦЭМ!$C$39:$C$758,СВЦЭМ!$A$39:$A$758,$A108,СВЦЭМ!$B$39:$B$758,V$83)+'СЕТ СН'!$H$9+СВЦЭМ!$D$10+'СЕТ СН'!$H$5-'СЕТ СН'!$H$17</f>
        <v>6049.5271083100006</v>
      </c>
      <c r="W108" s="36">
        <f>SUMIFS(СВЦЭМ!$C$39:$C$758,СВЦЭМ!$A$39:$A$758,$A108,СВЦЭМ!$B$39:$B$758,W$83)+'СЕТ СН'!$H$9+СВЦЭМ!$D$10+'СЕТ СН'!$H$5-'СЕТ СН'!$H$17</f>
        <v>6065.6776553500004</v>
      </c>
      <c r="X108" s="36">
        <f>SUMIFS(СВЦЭМ!$C$39:$C$758,СВЦЭМ!$A$39:$A$758,$A108,СВЦЭМ!$B$39:$B$758,X$83)+'СЕТ СН'!$H$9+СВЦЭМ!$D$10+'СЕТ СН'!$H$5-'СЕТ СН'!$H$17</f>
        <v>6131.4455025200004</v>
      </c>
      <c r="Y108" s="36">
        <f>SUMIFS(СВЦЭМ!$C$39:$C$758,СВЦЭМ!$A$39:$A$758,$A108,СВЦЭМ!$B$39:$B$758,Y$83)+'СЕТ СН'!$H$9+СВЦЭМ!$D$10+'СЕТ СН'!$H$5-'СЕТ СН'!$H$17</f>
        <v>6211.9495419499999</v>
      </c>
    </row>
    <row r="109" spans="1:25" ht="15.75" x14ac:dyDescent="0.2">
      <c r="A109" s="35">
        <f t="shared" si="2"/>
        <v>45561</v>
      </c>
      <c r="B109" s="36">
        <f>SUMIFS(СВЦЭМ!$C$39:$C$758,СВЦЭМ!$A$39:$A$758,$A109,СВЦЭМ!$B$39:$B$758,B$83)+'СЕТ СН'!$H$9+СВЦЭМ!$D$10+'СЕТ СН'!$H$5-'СЕТ СН'!$H$17</f>
        <v>6333.5547680700001</v>
      </c>
      <c r="C109" s="36">
        <f>SUMIFS(СВЦЭМ!$C$39:$C$758,СВЦЭМ!$A$39:$A$758,$A109,СВЦЭМ!$B$39:$B$758,C$83)+'СЕТ СН'!$H$9+СВЦЭМ!$D$10+'СЕТ СН'!$H$5-'СЕТ СН'!$H$17</f>
        <v>6403.1941195700001</v>
      </c>
      <c r="D109" s="36">
        <f>SUMIFS(СВЦЭМ!$C$39:$C$758,СВЦЭМ!$A$39:$A$758,$A109,СВЦЭМ!$B$39:$B$758,D$83)+'СЕТ СН'!$H$9+СВЦЭМ!$D$10+'СЕТ СН'!$H$5-'СЕТ СН'!$H$17</f>
        <v>6440.9431480600006</v>
      </c>
      <c r="E109" s="36">
        <f>SUMIFS(СВЦЭМ!$C$39:$C$758,СВЦЭМ!$A$39:$A$758,$A109,СВЦЭМ!$B$39:$B$758,E$83)+'СЕТ СН'!$H$9+СВЦЭМ!$D$10+'СЕТ СН'!$H$5-'СЕТ СН'!$H$17</f>
        <v>6445.8777133100002</v>
      </c>
      <c r="F109" s="36">
        <f>SUMIFS(СВЦЭМ!$C$39:$C$758,СВЦЭМ!$A$39:$A$758,$A109,СВЦЭМ!$B$39:$B$758,F$83)+'СЕТ СН'!$H$9+СВЦЭМ!$D$10+'СЕТ СН'!$H$5-'СЕТ СН'!$H$17</f>
        <v>6448.0772081499999</v>
      </c>
      <c r="G109" s="36">
        <f>SUMIFS(СВЦЭМ!$C$39:$C$758,СВЦЭМ!$A$39:$A$758,$A109,СВЦЭМ!$B$39:$B$758,G$83)+'СЕТ СН'!$H$9+СВЦЭМ!$D$10+'СЕТ СН'!$H$5-'СЕТ СН'!$H$17</f>
        <v>6419.3262593200006</v>
      </c>
      <c r="H109" s="36">
        <f>SUMIFS(СВЦЭМ!$C$39:$C$758,СВЦЭМ!$A$39:$A$758,$A109,СВЦЭМ!$B$39:$B$758,H$83)+'СЕТ СН'!$H$9+СВЦЭМ!$D$10+'СЕТ СН'!$H$5-'СЕТ СН'!$H$17</f>
        <v>6358.0685293000006</v>
      </c>
      <c r="I109" s="36">
        <f>SUMIFS(СВЦЭМ!$C$39:$C$758,СВЦЭМ!$A$39:$A$758,$A109,СВЦЭМ!$B$39:$B$758,I$83)+'СЕТ СН'!$H$9+СВЦЭМ!$D$10+'СЕТ СН'!$H$5-'СЕТ СН'!$H$17</f>
        <v>6251.3614312099999</v>
      </c>
      <c r="J109" s="36">
        <f>SUMIFS(СВЦЭМ!$C$39:$C$758,СВЦЭМ!$A$39:$A$758,$A109,СВЦЭМ!$B$39:$B$758,J$83)+'СЕТ СН'!$H$9+СВЦЭМ!$D$10+'СЕТ СН'!$H$5-'СЕТ СН'!$H$17</f>
        <v>6203.5962695500002</v>
      </c>
      <c r="K109" s="36">
        <f>SUMIFS(СВЦЭМ!$C$39:$C$758,СВЦЭМ!$A$39:$A$758,$A109,СВЦЭМ!$B$39:$B$758,K$83)+'СЕТ СН'!$H$9+СВЦЭМ!$D$10+'СЕТ СН'!$H$5-'СЕТ СН'!$H$17</f>
        <v>6162.0927563599998</v>
      </c>
      <c r="L109" s="36">
        <f>SUMIFS(СВЦЭМ!$C$39:$C$758,СВЦЭМ!$A$39:$A$758,$A109,СВЦЭМ!$B$39:$B$758,L$83)+'СЕТ СН'!$H$9+СВЦЭМ!$D$10+'СЕТ СН'!$H$5-'СЕТ СН'!$H$17</f>
        <v>6173.1787319700006</v>
      </c>
      <c r="M109" s="36">
        <f>SUMIFS(СВЦЭМ!$C$39:$C$758,СВЦЭМ!$A$39:$A$758,$A109,СВЦЭМ!$B$39:$B$758,M$83)+'СЕТ СН'!$H$9+СВЦЭМ!$D$10+'СЕТ СН'!$H$5-'СЕТ СН'!$H$17</f>
        <v>6207.2607917800005</v>
      </c>
      <c r="N109" s="36">
        <f>SUMIFS(СВЦЭМ!$C$39:$C$758,СВЦЭМ!$A$39:$A$758,$A109,СВЦЭМ!$B$39:$B$758,N$83)+'СЕТ СН'!$H$9+СВЦЭМ!$D$10+'СЕТ СН'!$H$5-'СЕТ СН'!$H$17</f>
        <v>6225.0293240400006</v>
      </c>
      <c r="O109" s="36">
        <f>SUMIFS(СВЦЭМ!$C$39:$C$758,СВЦЭМ!$A$39:$A$758,$A109,СВЦЭМ!$B$39:$B$758,O$83)+'СЕТ СН'!$H$9+СВЦЭМ!$D$10+'СЕТ СН'!$H$5-'СЕТ СН'!$H$17</f>
        <v>6239.9815527000001</v>
      </c>
      <c r="P109" s="36">
        <f>SUMIFS(СВЦЭМ!$C$39:$C$758,СВЦЭМ!$A$39:$A$758,$A109,СВЦЭМ!$B$39:$B$758,P$83)+'СЕТ СН'!$H$9+СВЦЭМ!$D$10+'СЕТ СН'!$H$5-'СЕТ СН'!$H$17</f>
        <v>6248.5426650500003</v>
      </c>
      <c r="Q109" s="36">
        <f>SUMIFS(СВЦЭМ!$C$39:$C$758,СВЦЭМ!$A$39:$A$758,$A109,СВЦЭМ!$B$39:$B$758,Q$83)+'СЕТ СН'!$H$9+СВЦЭМ!$D$10+'СЕТ СН'!$H$5-'СЕТ СН'!$H$17</f>
        <v>6283.3480790499998</v>
      </c>
      <c r="R109" s="36">
        <f>SUMIFS(СВЦЭМ!$C$39:$C$758,СВЦЭМ!$A$39:$A$758,$A109,СВЦЭМ!$B$39:$B$758,R$83)+'СЕТ СН'!$H$9+СВЦЭМ!$D$10+'СЕТ СН'!$H$5-'СЕТ СН'!$H$17</f>
        <v>6252.8061363300003</v>
      </c>
      <c r="S109" s="36">
        <f>SUMIFS(СВЦЭМ!$C$39:$C$758,СВЦЭМ!$A$39:$A$758,$A109,СВЦЭМ!$B$39:$B$758,S$83)+'СЕТ СН'!$H$9+СВЦЭМ!$D$10+'СЕТ СН'!$H$5-'СЕТ СН'!$H$17</f>
        <v>6222.2661416200008</v>
      </c>
      <c r="T109" s="36">
        <f>SUMIFS(СВЦЭМ!$C$39:$C$758,СВЦЭМ!$A$39:$A$758,$A109,СВЦЭМ!$B$39:$B$758,T$83)+'СЕТ СН'!$H$9+СВЦЭМ!$D$10+'СЕТ СН'!$H$5-'СЕТ СН'!$H$17</f>
        <v>6189.70923141</v>
      </c>
      <c r="U109" s="36">
        <f>SUMIFS(СВЦЭМ!$C$39:$C$758,СВЦЭМ!$A$39:$A$758,$A109,СВЦЭМ!$B$39:$B$758,U$83)+'СЕТ СН'!$H$9+СВЦЭМ!$D$10+'СЕТ СН'!$H$5-'СЕТ СН'!$H$17</f>
        <v>6096.2654574400003</v>
      </c>
      <c r="V109" s="36">
        <f>SUMIFS(СВЦЭМ!$C$39:$C$758,СВЦЭМ!$A$39:$A$758,$A109,СВЦЭМ!$B$39:$B$758,V$83)+'СЕТ СН'!$H$9+СВЦЭМ!$D$10+'СЕТ СН'!$H$5-'СЕТ СН'!$H$17</f>
        <v>6099.7254491100002</v>
      </c>
      <c r="W109" s="36">
        <f>SUMIFS(СВЦЭМ!$C$39:$C$758,СВЦЭМ!$A$39:$A$758,$A109,СВЦЭМ!$B$39:$B$758,W$83)+'СЕТ СН'!$H$9+СВЦЭМ!$D$10+'СЕТ СН'!$H$5-'СЕТ СН'!$H$17</f>
        <v>6126.6608678000002</v>
      </c>
      <c r="X109" s="36">
        <f>SUMIFS(СВЦЭМ!$C$39:$C$758,СВЦЭМ!$A$39:$A$758,$A109,СВЦЭМ!$B$39:$B$758,X$83)+'СЕТ СН'!$H$9+СВЦЭМ!$D$10+'СЕТ СН'!$H$5-'СЕТ СН'!$H$17</f>
        <v>6229.6415725500001</v>
      </c>
      <c r="Y109" s="36">
        <f>SUMIFS(СВЦЭМ!$C$39:$C$758,СВЦЭМ!$A$39:$A$758,$A109,СВЦЭМ!$B$39:$B$758,Y$83)+'СЕТ СН'!$H$9+СВЦЭМ!$D$10+'СЕТ СН'!$H$5-'СЕТ СН'!$H$17</f>
        <v>6345.5552093000006</v>
      </c>
    </row>
    <row r="110" spans="1:25" ht="15.75" x14ac:dyDescent="0.2">
      <c r="A110" s="35">
        <f t="shared" si="2"/>
        <v>45562</v>
      </c>
      <c r="B110" s="36">
        <f>SUMIFS(СВЦЭМ!$C$39:$C$758,СВЦЭМ!$A$39:$A$758,$A110,СВЦЭМ!$B$39:$B$758,B$83)+'СЕТ СН'!$H$9+СВЦЭМ!$D$10+'СЕТ СН'!$H$5-'СЕТ СН'!$H$17</f>
        <v>6227.5955934600006</v>
      </c>
      <c r="C110" s="36">
        <f>SUMIFS(СВЦЭМ!$C$39:$C$758,СВЦЭМ!$A$39:$A$758,$A110,СВЦЭМ!$B$39:$B$758,C$83)+'СЕТ СН'!$H$9+СВЦЭМ!$D$10+'СЕТ СН'!$H$5-'СЕТ СН'!$H$17</f>
        <v>6162.8288851699999</v>
      </c>
      <c r="D110" s="36">
        <f>SUMIFS(СВЦЭМ!$C$39:$C$758,СВЦЭМ!$A$39:$A$758,$A110,СВЦЭМ!$B$39:$B$758,D$83)+'СЕТ СН'!$H$9+СВЦЭМ!$D$10+'СЕТ СН'!$H$5-'СЕТ СН'!$H$17</f>
        <v>6141.90127914</v>
      </c>
      <c r="E110" s="36">
        <f>SUMIFS(СВЦЭМ!$C$39:$C$758,СВЦЭМ!$A$39:$A$758,$A110,СВЦЭМ!$B$39:$B$758,E$83)+'СЕТ СН'!$H$9+СВЦЭМ!$D$10+'СЕТ СН'!$H$5-'СЕТ СН'!$H$17</f>
        <v>6155.74022582</v>
      </c>
      <c r="F110" s="36">
        <f>SUMIFS(СВЦЭМ!$C$39:$C$758,СВЦЭМ!$A$39:$A$758,$A110,СВЦЭМ!$B$39:$B$758,F$83)+'СЕТ СН'!$H$9+СВЦЭМ!$D$10+'СЕТ СН'!$H$5-'СЕТ СН'!$H$17</f>
        <v>6161.9892756400004</v>
      </c>
      <c r="G110" s="36">
        <f>SUMIFS(СВЦЭМ!$C$39:$C$758,СВЦЭМ!$A$39:$A$758,$A110,СВЦЭМ!$B$39:$B$758,G$83)+'СЕТ СН'!$H$9+СВЦЭМ!$D$10+'СЕТ СН'!$H$5-'СЕТ СН'!$H$17</f>
        <v>6144.8568941400008</v>
      </c>
      <c r="H110" s="36">
        <f>SUMIFS(СВЦЭМ!$C$39:$C$758,СВЦЭМ!$A$39:$A$758,$A110,СВЦЭМ!$B$39:$B$758,H$83)+'СЕТ СН'!$H$9+СВЦЭМ!$D$10+'СЕТ СН'!$H$5-'СЕТ СН'!$H$17</f>
        <v>6056.5051556200006</v>
      </c>
      <c r="I110" s="36">
        <f>SUMIFS(СВЦЭМ!$C$39:$C$758,СВЦЭМ!$A$39:$A$758,$A110,СВЦЭМ!$B$39:$B$758,I$83)+'СЕТ СН'!$H$9+СВЦЭМ!$D$10+'СЕТ СН'!$H$5-'СЕТ СН'!$H$17</f>
        <v>6100.5927620500006</v>
      </c>
      <c r="J110" s="36">
        <f>SUMIFS(СВЦЭМ!$C$39:$C$758,СВЦЭМ!$A$39:$A$758,$A110,СВЦЭМ!$B$39:$B$758,J$83)+'СЕТ СН'!$H$9+СВЦЭМ!$D$10+'СЕТ СН'!$H$5-'СЕТ СН'!$H$17</f>
        <v>6115.7993630400006</v>
      </c>
      <c r="K110" s="36">
        <f>SUMIFS(СВЦЭМ!$C$39:$C$758,СВЦЭМ!$A$39:$A$758,$A110,СВЦЭМ!$B$39:$B$758,K$83)+'СЕТ СН'!$H$9+СВЦЭМ!$D$10+'СЕТ СН'!$H$5-'СЕТ СН'!$H$17</f>
        <v>6081.0643149400003</v>
      </c>
      <c r="L110" s="36">
        <f>SUMIFS(СВЦЭМ!$C$39:$C$758,СВЦЭМ!$A$39:$A$758,$A110,СВЦЭМ!$B$39:$B$758,L$83)+'СЕТ СН'!$H$9+СВЦЭМ!$D$10+'СЕТ СН'!$H$5-'СЕТ СН'!$H$17</f>
        <v>6079.4996805400006</v>
      </c>
      <c r="M110" s="36">
        <f>SUMIFS(СВЦЭМ!$C$39:$C$758,СВЦЭМ!$A$39:$A$758,$A110,СВЦЭМ!$B$39:$B$758,M$83)+'СЕТ СН'!$H$9+СВЦЭМ!$D$10+'СЕТ СН'!$H$5-'СЕТ СН'!$H$17</f>
        <v>6080.1379147600001</v>
      </c>
      <c r="N110" s="36">
        <f>SUMIFS(СВЦЭМ!$C$39:$C$758,СВЦЭМ!$A$39:$A$758,$A110,СВЦЭМ!$B$39:$B$758,N$83)+'СЕТ СН'!$H$9+СВЦЭМ!$D$10+'СЕТ СН'!$H$5-'СЕТ СН'!$H$17</f>
        <v>6110.8666849000001</v>
      </c>
      <c r="O110" s="36">
        <f>SUMIFS(СВЦЭМ!$C$39:$C$758,СВЦЭМ!$A$39:$A$758,$A110,СВЦЭМ!$B$39:$B$758,O$83)+'СЕТ СН'!$H$9+СВЦЭМ!$D$10+'СЕТ СН'!$H$5-'СЕТ СН'!$H$17</f>
        <v>6124.6876437400006</v>
      </c>
      <c r="P110" s="36">
        <f>SUMIFS(СВЦЭМ!$C$39:$C$758,СВЦЭМ!$A$39:$A$758,$A110,СВЦЭМ!$B$39:$B$758,P$83)+'СЕТ СН'!$H$9+СВЦЭМ!$D$10+'СЕТ СН'!$H$5-'СЕТ СН'!$H$17</f>
        <v>6125.1154895700001</v>
      </c>
      <c r="Q110" s="36">
        <f>SUMIFS(СВЦЭМ!$C$39:$C$758,СВЦЭМ!$A$39:$A$758,$A110,СВЦЭМ!$B$39:$B$758,Q$83)+'СЕТ СН'!$H$9+СВЦЭМ!$D$10+'СЕТ СН'!$H$5-'СЕТ СН'!$H$17</f>
        <v>6129.4105535899998</v>
      </c>
      <c r="R110" s="36">
        <f>SUMIFS(СВЦЭМ!$C$39:$C$758,СВЦЭМ!$A$39:$A$758,$A110,СВЦЭМ!$B$39:$B$758,R$83)+'СЕТ СН'!$H$9+СВЦЭМ!$D$10+'СЕТ СН'!$H$5-'СЕТ СН'!$H$17</f>
        <v>6126.0692172700001</v>
      </c>
      <c r="S110" s="36">
        <f>SUMIFS(СВЦЭМ!$C$39:$C$758,СВЦЭМ!$A$39:$A$758,$A110,СВЦЭМ!$B$39:$B$758,S$83)+'СЕТ СН'!$H$9+СВЦЭМ!$D$10+'СЕТ СН'!$H$5-'СЕТ СН'!$H$17</f>
        <v>6109.91892921</v>
      </c>
      <c r="T110" s="36">
        <f>SUMIFS(СВЦЭМ!$C$39:$C$758,СВЦЭМ!$A$39:$A$758,$A110,СВЦЭМ!$B$39:$B$758,T$83)+'СЕТ СН'!$H$9+СВЦЭМ!$D$10+'СЕТ СН'!$H$5-'СЕТ СН'!$H$17</f>
        <v>5966.0569648100009</v>
      </c>
      <c r="U110" s="36">
        <f>SUMIFS(СВЦЭМ!$C$39:$C$758,СВЦЭМ!$A$39:$A$758,$A110,СВЦЭМ!$B$39:$B$758,U$83)+'СЕТ СН'!$H$9+СВЦЭМ!$D$10+'СЕТ СН'!$H$5-'СЕТ СН'!$H$17</f>
        <v>6077.8417115299999</v>
      </c>
      <c r="V110" s="36">
        <f>SUMIFS(СВЦЭМ!$C$39:$C$758,СВЦЭМ!$A$39:$A$758,$A110,СВЦЭМ!$B$39:$B$758,V$83)+'СЕТ СН'!$H$9+СВЦЭМ!$D$10+'СЕТ СН'!$H$5-'СЕТ СН'!$H$17</f>
        <v>6017.4947625000004</v>
      </c>
      <c r="W110" s="36">
        <f>SUMIFS(СВЦЭМ!$C$39:$C$758,СВЦЭМ!$A$39:$A$758,$A110,СВЦЭМ!$B$39:$B$758,W$83)+'СЕТ СН'!$H$9+СВЦЭМ!$D$10+'СЕТ СН'!$H$5-'СЕТ СН'!$H$17</f>
        <v>6075.6703639700008</v>
      </c>
      <c r="X110" s="36">
        <f>SUMIFS(СВЦЭМ!$C$39:$C$758,СВЦЭМ!$A$39:$A$758,$A110,СВЦЭМ!$B$39:$B$758,X$83)+'СЕТ СН'!$H$9+СВЦЭМ!$D$10+'СЕТ СН'!$H$5-'СЕТ СН'!$H$17</f>
        <v>6088.3842355600009</v>
      </c>
      <c r="Y110" s="36">
        <f>SUMIFS(СВЦЭМ!$C$39:$C$758,СВЦЭМ!$A$39:$A$758,$A110,СВЦЭМ!$B$39:$B$758,Y$83)+'СЕТ СН'!$H$9+СВЦЭМ!$D$10+'СЕТ СН'!$H$5-'СЕТ СН'!$H$17</f>
        <v>6129.5144740100004</v>
      </c>
    </row>
    <row r="111" spans="1:25" ht="15.75" x14ac:dyDescent="0.2">
      <c r="A111" s="35">
        <f t="shared" si="2"/>
        <v>45563</v>
      </c>
      <c r="B111" s="36">
        <f>SUMIFS(СВЦЭМ!$C$39:$C$758,СВЦЭМ!$A$39:$A$758,$A111,СВЦЭМ!$B$39:$B$758,B$83)+'СЕТ СН'!$H$9+СВЦЭМ!$D$10+'СЕТ СН'!$H$5-'СЕТ СН'!$H$17</f>
        <v>6200.9835426500003</v>
      </c>
      <c r="C111" s="36">
        <f>SUMIFS(СВЦЭМ!$C$39:$C$758,СВЦЭМ!$A$39:$A$758,$A111,СВЦЭМ!$B$39:$B$758,C$83)+'СЕТ СН'!$H$9+СВЦЭМ!$D$10+'СЕТ СН'!$H$5-'СЕТ СН'!$H$17</f>
        <v>6263.1538873000009</v>
      </c>
      <c r="D111" s="36">
        <f>SUMIFS(СВЦЭМ!$C$39:$C$758,СВЦЭМ!$A$39:$A$758,$A111,СВЦЭМ!$B$39:$B$758,D$83)+'СЕТ СН'!$H$9+СВЦЭМ!$D$10+'СЕТ СН'!$H$5-'СЕТ СН'!$H$17</f>
        <v>6308.4003961300004</v>
      </c>
      <c r="E111" s="36">
        <f>SUMIFS(СВЦЭМ!$C$39:$C$758,СВЦЭМ!$A$39:$A$758,$A111,СВЦЭМ!$B$39:$B$758,E$83)+'СЕТ СН'!$H$9+СВЦЭМ!$D$10+'СЕТ СН'!$H$5-'СЕТ СН'!$H$17</f>
        <v>6320.9442583300006</v>
      </c>
      <c r="F111" s="36">
        <f>SUMIFS(СВЦЭМ!$C$39:$C$758,СВЦЭМ!$A$39:$A$758,$A111,СВЦЭМ!$B$39:$B$758,F$83)+'СЕТ СН'!$H$9+СВЦЭМ!$D$10+'СЕТ СН'!$H$5-'СЕТ СН'!$H$17</f>
        <v>6327.7850940400003</v>
      </c>
      <c r="G111" s="36">
        <f>SUMIFS(СВЦЭМ!$C$39:$C$758,СВЦЭМ!$A$39:$A$758,$A111,СВЦЭМ!$B$39:$B$758,G$83)+'СЕТ СН'!$H$9+СВЦЭМ!$D$10+'СЕТ СН'!$H$5-'СЕТ СН'!$H$17</f>
        <v>6301.1301025000002</v>
      </c>
      <c r="H111" s="36">
        <f>SUMIFS(СВЦЭМ!$C$39:$C$758,СВЦЭМ!$A$39:$A$758,$A111,СВЦЭМ!$B$39:$B$758,H$83)+'СЕТ СН'!$H$9+СВЦЭМ!$D$10+'СЕТ СН'!$H$5-'СЕТ СН'!$H$17</f>
        <v>6279.5548689799998</v>
      </c>
      <c r="I111" s="36">
        <f>SUMIFS(СВЦЭМ!$C$39:$C$758,СВЦЭМ!$A$39:$A$758,$A111,СВЦЭМ!$B$39:$B$758,I$83)+'СЕТ СН'!$H$9+СВЦЭМ!$D$10+'СЕТ СН'!$H$5-'СЕТ СН'!$H$17</f>
        <v>6216.6126712700006</v>
      </c>
      <c r="J111" s="36">
        <f>SUMIFS(СВЦЭМ!$C$39:$C$758,СВЦЭМ!$A$39:$A$758,$A111,СВЦЭМ!$B$39:$B$758,J$83)+'СЕТ СН'!$H$9+СВЦЭМ!$D$10+'СЕТ СН'!$H$5-'СЕТ СН'!$H$17</f>
        <v>6155.0561921200006</v>
      </c>
      <c r="K111" s="36">
        <f>SUMIFS(СВЦЭМ!$C$39:$C$758,СВЦЭМ!$A$39:$A$758,$A111,СВЦЭМ!$B$39:$B$758,K$83)+'СЕТ СН'!$H$9+СВЦЭМ!$D$10+'СЕТ СН'!$H$5-'СЕТ СН'!$H$17</f>
        <v>6092.2929756800004</v>
      </c>
      <c r="L111" s="36">
        <f>SUMIFS(СВЦЭМ!$C$39:$C$758,СВЦЭМ!$A$39:$A$758,$A111,СВЦЭМ!$B$39:$B$758,L$83)+'СЕТ СН'!$H$9+СВЦЭМ!$D$10+'СЕТ СН'!$H$5-'СЕТ СН'!$H$17</f>
        <v>6086.5233296599999</v>
      </c>
      <c r="M111" s="36">
        <f>SUMIFS(СВЦЭМ!$C$39:$C$758,СВЦЭМ!$A$39:$A$758,$A111,СВЦЭМ!$B$39:$B$758,M$83)+'СЕТ СН'!$H$9+СВЦЭМ!$D$10+'СЕТ СН'!$H$5-'СЕТ СН'!$H$17</f>
        <v>6105.0354850200001</v>
      </c>
      <c r="N111" s="36">
        <f>SUMIFS(СВЦЭМ!$C$39:$C$758,СВЦЭМ!$A$39:$A$758,$A111,СВЦЭМ!$B$39:$B$758,N$83)+'СЕТ СН'!$H$9+СВЦЭМ!$D$10+'СЕТ СН'!$H$5-'СЕТ СН'!$H$17</f>
        <v>6116.2637022899999</v>
      </c>
      <c r="O111" s="36">
        <f>SUMIFS(СВЦЭМ!$C$39:$C$758,СВЦЭМ!$A$39:$A$758,$A111,СВЦЭМ!$B$39:$B$758,O$83)+'СЕТ СН'!$H$9+СВЦЭМ!$D$10+'СЕТ СН'!$H$5-'СЕТ СН'!$H$17</f>
        <v>6151.0815079800004</v>
      </c>
      <c r="P111" s="36">
        <f>SUMIFS(СВЦЭМ!$C$39:$C$758,СВЦЭМ!$A$39:$A$758,$A111,СВЦЭМ!$B$39:$B$758,P$83)+'СЕТ СН'!$H$9+СВЦЭМ!$D$10+'СЕТ СН'!$H$5-'СЕТ СН'!$H$17</f>
        <v>6174.1243693500001</v>
      </c>
      <c r="Q111" s="36">
        <f>SUMIFS(СВЦЭМ!$C$39:$C$758,СВЦЭМ!$A$39:$A$758,$A111,СВЦЭМ!$B$39:$B$758,Q$83)+'СЕТ СН'!$H$9+СВЦЭМ!$D$10+'СЕТ СН'!$H$5-'СЕТ СН'!$H$17</f>
        <v>6176.2554332300006</v>
      </c>
      <c r="R111" s="36">
        <f>SUMIFS(СВЦЭМ!$C$39:$C$758,СВЦЭМ!$A$39:$A$758,$A111,СВЦЭМ!$B$39:$B$758,R$83)+'СЕТ СН'!$H$9+СВЦЭМ!$D$10+'СЕТ СН'!$H$5-'СЕТ СН'!$H$17</f>
        <v>6183.0933391800008</v>
      </c>
      <c r="S111" s="36">
        <f>SUMIFS(СВЦЭМ!$C$39:$C$758,СВЦЭМ!$A$39:$A$758,$A111,СВЦЭМ!$B$39:$B$758,S$83)+'СЕТ СН'!$H$9+СВЦЭМ!$D$10+'СЕТ СН'!$H$5-'СЕТ СН'!$H$17</f>
        <v>6163.7205424100002</v>
      </c>
      <c r="T111" s="36">
        <f>SUMIFS(СВЦЭМ!$C$39:$C$758,СВЦЭМ!$A$39:$A$758,$A111,СВЦЭМ!$B$39:$B$758,T$83)+'СЕТ СН'!$H$9+СВЦЭМ!$D$10+'СЕТ СН'!$H$5-'СЕТ СН'!$H$17</f>
        <v>6081.4532788500001</v>
      </c>
      <c r="U111" s="36">
        <f>SUMIFS(СВЦЭМ!$C$39:$C$758,СВЦЭМ!$A$39:$A$758,$A111,СВЦЭМ!$B$39:$B$758,U$83)+'СЕТ СН'!$H$9+СВЦЭМ!$D$10+'СЕТ СН'!$H$5-'СЕТ СН'!$H$17</f>
        <v>6024.1839234899999</v>
      </c>
      <c r="V111" s="36">
        <f>SUMIFS(СВЦЭМ!$C$39:$C$758,СВЦЭМ!$A$39:$A$758,$A111,СВЦЭМ!$B$39:$B$758,V$83)+'СЕТ СН'!$H$9+СВЦЭМ!$D$10+'СЕТ СН'!$H$5-'СЕТ СН'!$H$17</f>
        <v>6001.1677279900005</v>
      </c>
      <c r="W111" s="36">
        <f>SUMIFS(СВЦЭМ!$C$39:$C$758,СВЦЭМ!$A$39:$A$758,$A111,СВЦЭМ!$B$39:$B$758,W$83)+'СЕТ СН'!$H$9+СВЦЭМ!$D$10+'СЕТ СН'!$H$5-'СЕТ СН'!$H$17</f>
        <v>6013.7937625000004</v>
      </c>
      <c r="X111" s="36">
        <f>SUMIFS(СВЦЭМ!$C$39:$C$758,СВЦЭМ!$A$39:$A$758,$A111,СВЦЭМ!$B$39:$B$758,X$83)+'СЕТ СН'!$H$9+СВЦЭМ!$D$10+'СЕТ СН'!$H$5-'СЕТ СН'!$H$17</f>
        <v>6079.3815528600007</v>
      </c>
      <c r="Y111" s="36">
        <f>SUMIFS(СВЦЭМ!$C$39:$C$758,СВЦЭМ!$A$39:$A$758,$A111,СВЦЭМ!$B$39:$B$758,Y$83)+'СЕТ СН'!$H$9+СВЦЭМ!$D$10+'СЕТ СН'!$H$5-'СЕТ СН'!$H$17</f>
        <v>6147.6883790600004</v>
      </c>
    </row>
    <row r="112" spans="1:25" ht="15.75" x14ac:dyDescent="0.2">
      <c r="A112" s="35">
        <f t="shared" si="2"/>
        <v>45564</v>
      </c>
      <c r="B112" s="36">
        <f>SUMIFS(СВЦЭМ!$C$39:$C$758,СВЦЭМ!$A$39:$A$758,$A112,СВЦЭМ!$B$39:$B$758,B$83)+'СЕТ СН'!$H$9+СВЦЭМ!$D$10+'СЕТ СН'!$H$5-'СЕТ СН'!$H$17</f>
        <v>6189.0419907400001</v>
      </c>
      <c r="C112" s="36">
        <f>SUMIFS(СВЦЭМ!$C$39:$C$758,СВЦЭМ!$A$39:$A$758,$A112,СВЦЭМ!$B$39:$B$758,C$83)+'СЕТ СН'!$H$9+СВЦЭМ!$D$10+'СЕТ СН'!$H$5-'СЕТ СН'!$H$17</f>
        <v>6250.3990763400006</v>
      </c>
      <c r="D112" s="36">
        <f>SUMIFS(СВЦЭМ!$C$39:$C$758,СВЦЭМ!$A$39:$A$758,$A112,СВЦЭМ!$B$39:$B$758,D$83)+'СЕТ СН'!$H$9+СВЦЭМ!$D$10+'СЕТ СН'!$H$5-'СЕТ СН'!$H$17</f>
        <v>6323.6670604700003</v>
      </c>
      <c r="E112" s="36">
        <f>SUMIFS(СВЦЭМ!$C$39:$C$758,СВЦЭМ!$A$39:$A$758,$A112,СВЦЭМ!$B$39:$B$758,E$83)+'СЕТ СН'!$H$9+СВЦЭМ!$D$10+'СЕТ СН'!$H$5-'СЕТ СН'!$H$17</f>
        <v>6338.7624699400003</v>
      </c>
      <c r="F112" s="36">
        <f>SUMIFS(СВЦЭМ!$C$39:$C$758,СВЦЭМ!$A$39:$A$758,$A112,СВЦЭМ!$B$39:$B$758,F$83)+'СЕТ СН'!$H$9+СВЦЭМ!$D$10+'СЕТ СН'!$H$5-'СЕТ СН'!$H$17</f>
        <v>6333.0941106</v>
      </c>
      <c r="G112" s="36">
        <f>SUMIFS(СВЦЭМ!$C$39:$C$758,СВЦЭМ!$A$39:$A$758,$A112,СВЦЭМ!$B$39:$B$758,G$83)+'СЕТ СН'!$H$9+СВЦЭМ!$D$10+'СЕТ СН'!$H$5-'СЕТ СН'!$H$17</f>
        <v>6320.98798618</v>
      </c>
      <c r="H112" s="36">
        <f>SUMIFS(СВЦЭМ!$C$39:$C$758,СВЦЭМ!$A$39:$A$758,$A112,СВЦЭМ!$B$39:$B$758,H$83)+'СЕТ СН'!$H$9+СВЦЭМ!$D$10+'СЕТ СН'!$H$5-'СЕТ СН'!$H$17</f>
        <v>6315.4036066500003</v>
      </c>
      <c r="I112" s="36">
        <f>SUMIFS(СВЦЭМ!$C$39:$C$758,СВЦЭМ!$A$39:$A$758,$A112,СВЦЭМ!$B$39:$B$758,I$83)+'СЕТ СН'!$H$9+СВЦЭМ!$D$10+'СЕТ СН'!$H$5-'СЕТ СН'!$H$17</f>
        <v>6278.2450083500007</v>
      </c>
      <c r="J112" s="36">
        <f>SUMIFS(СВЦЭМ!$C$39:$C$758,СВЦЭМ!$A$39:$A$758,$A112,СВЦЭМ!$B$39:$B$758,J$83)+'СЕТ СН'!$H$9+СВЦЭМ!$D$10+'СЕТ СН'!$H$5-'СЕТ СН'!$H$17</f>
        <v>6178.1898190400007</v>
      </c>
      <c r="K112" s="36">
        <f>SUMIFS(СВЦЭМ!$C$39:$C$758,СВЦЭМ!$A$39:$A$758,$A112,СВЦЭМ!$B$39:$B$758,K$83)+'СЕТ СН'!$H$9+СВЦЭМ!$D$10+'СЕТ СН'!$H$5-'СЕТ СН'!$H$17</f>
        <v>6086.8813847900001</v>
      </c>
      <c r="L112" s="36">
        <f>SUMIFS(СВЦЭМ!$C$39:$C$758,СВЦЭМ!$A$39:$A$758,$A112,СВЦЭМ!$B$39:$B$758,L$83)+'СЕТ СН'!$H$9+СВЦЭМ!$D$10+'СЕТ СН'!$H$5-'СЕТ СН'!$H$17</f>
        <v>6072.1907136700002</v>
      </c>
      <c r="M112" s="36">
        <f>SUMIFS(СВЦЭМ!$C$39:$C$758,СВЦЭМ!$A$39:$A$758,$A112,СВЦЭМ!$B$39:$B$758,M$83)+'СЕТ СН'!$H$9+СВЦЭМ!$D$10+'СЕТ СН'!$H$5-'СЕТ СН'!$H$17</f>
        <v>6082.75323579</v>
      </c>
      <c r="N112" s="36">
        <f>SUMIFS(СВЦЭМ!$C$39:$C$758,СВЦЭМ!$A$39:$A$758,$A112,СВЦЭМ!$B$39:$B$758,N$83)+'СЕТ СН'!$H$9+СВЦЭМ!$D$10+'СЕТ СН'!$H$5-'СЕТ СН'!$H$17</f>
        <v>6107.9618647300003</v>
      </c>
      <c r="O112" s="36">
        <f>SUMIFS(СВЦЭМ!$C$39:$C$758,СВЦЭМ!$A$39:$A$758,$A112,СВЦЭМ!$B$39:$B$758,O$83)+'СЕТ СН'!$H$9+СВЦЭМ!$D$10+'СЕТ СН'!$H$5-'СЕТ СН'!$H$17</f>
        <v>6125.1521502800006</v>
      </c>
      <c r="P112" s="36">
        <f>SUMIFS(СВЦЭМ!$C$39:$C$758,СВЦЭМ!$A$39:$A$758,$A112,СВЦЭМ!$B$39:$B$758,P$83)+'СЕТ СН'!$H$9+СВЦЭМ!$D$10+'СЕТ СН'!$H$5-'СЕТ СН'!$H$17</f>
        <v>6142.2180874599999</v>
      </c>
      <c r="Q112" s="36">
        <f>SUMIFS(СВЦЭМ!$C$39:$C$758,СВЦЭМ!$A$39:$A$758,$A112,СВЦЭМ!$B$39:$B$758,Q$83)+'СЕТ СН'!$H$9+СВЦЭМ!$D$10+'СЕТ СН'!$H$5-'СЕТ СН'!$H$17</f>
        <v>6167.3392032400006</v>
      </c>
      <c r="R112" s="36">
        <f>SUMIFS(СВЦЭМ!$C$39:$C$758,СВЦЭМ!$A$39:$A$758,$A112,СВЦЭМ!$B$39:$B$758,R$83)+'СЕТ СН'!$H$9+СВЦЭМ!$D$10+'СЕТ СН'!$H$5-'СЕТ СН'!$H$17</f>
        <v>6156.6651603099999</v>
      </c>
      <c r="S112" s="36">
        <f>SUMIFS(СВЦЭМ!$C$39:$C$758,СВЦЭМ!$A$39:$A$758,$A112,СВЦЭМ!$B$39:$B$758,S$83)+'СЕТ СН'!$H$9+СВЦЭМ!$D$10+'СЕТ СН'!$H$5-'СЕТ СН'!$H$17</f>
        <v>6126.5640912500003</v>
      </c>
      <c r="T112" s="36">
        <f>SUMIFS(СВЦЭМ!$C$39:$C$758,СВЦЭМ!$A$39:$A$758,$A112,СВЦЭМ!$B$39:$B$758,T$83)+'СЕТ СН'!$H$9+СВЦЭМ!$D$10+'СЕТ СН'!$H$5-'СЕТ СН'!$H$17</f>
        <v>6084.1432966100001</v>
      </c>
      <c r="U112" s="36">
        <f>SUMIFS(СВЦЭМ!$C$39:$C$758,СВЦЭМ!$A$39:$A$758,$A112,СВЦЭМ!$B$39:$B$758,U$83)+'СЕТ СН'!$H$9+СВЦЭМ!$D$10+'СЕТ СН'!$H$5-'СЕТ СН'!$H$17</f>
        <v>6029.2832774600001</v>
      </c>
      <c r="V112" s="36">
        <f>SUMIFS(СВЦЭМ!$C$39:$C$758,СВЦЭМ!$A$39:$A$758,$A112,СВЦЭМ!$B$39:$B$758,V$83)+'СЕТ СН'!$H$9+СВЦЭМ!$D$10+'СЕТ СН'!$H$5-'СЕТ СН'!$H$17</f>
        <v>6004.8835936900005</v>
      </c>
      <c r="W112" s="36">
        <f>SUMIFS(СВЦЭМ!$C$39:$C$758,СВЦЭМ!$A$39:$A$758,$A112,СВЦЭМ!$B$39:$B$758,W$83)+'СЕТ СН'!$H$9+СВЦЭМ!$D$10+'СЕТ СН'!$H$5-'СЕТ СН'!$H$17</f>
        <v>6031.59970445</v>
      </c>
      <c r="X112" s="36">
        <f>SUMIFS(СВЦЭМ!$C$39:$C$758,СВЦЭМ!$A$39:$A$758,$A112,СВЦЭМ!$B$39:$B$758,X$83)+'СЕТ СН'!$H$9+СВЦЭМ!$D$10+'СЕТ СН'!$H$5-'СЕТ СН'!$H$17</f>
        <v>6081.7138777</v>
      </c>
      <c r="Y112" s="36">
        <f>SUMIFS(СВЦЭМ!$C$39:$C$758,СВЦЭМ!$A$39:$A$758,$A112,СВЦЭМ!$B$39:$B$758,Y$83)+'СЕТ СН'!$H$9+СВЦЭМ!$D$10+'СЕТ СН'!$H$5-'СЕТ СН'!$H$17</f>
        <v>6181.9580543800002</v>
      </c>
    </row>
    <row r="113" spans="1:27" ht="15.75" x14ac:dyDescent="0.2">
      <c r="A113" s="35">
        <f t="shared" si="2"/>
        <v>45565</v>
      </c>
      <c r="B113" s="36">
        <f>SUMIFS(СВЦЭМ!$C$39:$C$758,СВЦЭМ!$A$39:$A$758,$A113,СВЦЭМ!$B$39:$B$758,B$83)+'СЕТ СН'!$H$9+СВЦЭМ!$D$10+'СЕТ СН'!$H$5-'СЕТ СН'!$H$17</f>
        <v>6172.6866373299999</v>
      </c>
      <c r="C113" s="36">
        <f>SUMIFS(СВЦЭМ!$C$39:$C$758,СВЦЭМ!$A$39:$A$758,$A113,СВЦЭМ!$B$39:$B$758,C$83)+'СЕТ СН'!$H$9+СВЦЭМ!$D$10+'СЕТ СН'!$H$5-'СЕТ СН'!$H$17</f>
        <v>6261.0556417500002</v>
      </c>
      <c r="D113" s="36">
        <f>SUMIFS(СВЦЭМ!$C$39:$C$758,СВЦЭМ!$A$39:$A$758,$A113,СВЦЭМ!$B$39:$B$758,D$83)+'СЕТ СН'!$H$9+СВЦЭМ!$D$10+'СЕТ СН'!$H$5-'СЕТ СН'!$H$17</f>
        <v>6309.9806874700007</v>
      </c>
      <c r="E113" s="36">
        <f>SUMIFS(СВЦЭМ!$C$39:$C$758,СВЦЭМ!$A$39:$A$758,$A113,СВЦЭМ!$B$39:$B$758,E$83)+'СЕТ СН'!$H$9+СВЦЭМ!$D$10+'СЕТ СН'!$H$5-'СЕТ СН'!$H$17</f>
        <v>6317.9251678600003</v>
      </c>
      <c r="F113" s="36">
        <f>SUMIFS(СВЦЭМ!$C$39:$C$758,СВЦЭМ!$A$39:$A$758,$A113,СВЦЭМ!$B$39:$B$758,F$83)+'СЕТ СН'!$H$9+СВЦЭМ!$D$10+'СЕТ СН'!$H$5-'СЕТ СН'!$H$17</f>
        <v>6344.4733688200004</v>
      </c>
      <c r="G113" s="36">
        <f>SUMIFS(СВЦЭМ!$C$39:$C$758,СВЦЭМ!$A$39:$A$758,$A113,СВЦЭМ!$B$39:$B$758,G$83)+'СЕТ СН'!$H$9+СВЦЭМ!$D$10+'СЕТ СН'!$H$5-'СЕТ СН'!$H$17</f>
        <v>6312.3941555600004</v>
      </c>
      <c r="H113" s="36">
        <f>SUMIFS(СВЦЭМ!$C$39:$C$758,СВЦЭМ!$A$39:$A$758,$A113,СВЦЭМ!$B$39:$B$758,H$83)+'СЕТ СН'!$H$9+СВЦЭМ!$D$10+'СЕТ СН'!$H$5-'СЕТ СН'!$H$17</f>
        <v>6273.7554617000005</v>
      </c>
      <c r="I113" s="36">
        <f>SUMIFS(СВЦЭМ!$C$39:$C$758,СВЦЭМ!$A$39:$A$758,$A113,СВЦЭМ!$B$39:$B$758,I$83)+'СЕТ СН'!$H$9+СВЦЭМ!$D$10+'СЕТ СН'!$H$5-'СЕТ СН'!$H$17</f>
        <v>6199.9902851100005</v>
      </c>
      <c r="J113" s="36">
        <f>SUMIFS(СВЦЭМ!$C$39:$C$758,СВЦЭМ!$A$39:$A$758,$A113,СВЦЭМ!$B$39:$B$758,J$83)+'СЕТ СН'!$H$9+СВЦЭМ!$D$10+'СЕТ СН'!$H$5-'СЕТ СН'!$H$17</f>
        <v>6138.5383635200005</v>
      </c>
      <c r="K113" s="36">
        <f>SUMIFS(СВЦЭМ!$C$39:$C$758,СВЦЭМ!$A$39:$A$758,$A113,СВЦЭМ!$B$39:$B$758,K$83)+'СЕТ СН'!$H$9+СВЦЭМ!$D$10+'СЕТ СН'!$H$5-'СЕТ СН'!$H$17</f>
        <v>6070.8570188499998</v>
      </c>
      <c r="L113" s="36">
        <f>SUMIFS(СВЦЭМ!$C$39:$C$758,СВЦЭМ!$A$39:$A$758,$A113,СВЦЭМ!$B$39:$B$758,L$83)+'СЕТ СН'!$H$9+СВЦЭМ!$D$10+'СЕТ СН'!$H$5-'СЕТ СН'!$H$17</f>
        <v>6040.6135783600002</v>
      </c>
      <c r="M113" s="36">
        <f>SUMIFS(СВЦЭМ!$C$39:$C$758,СВЦЭМ!$A$39:$A$758,$A113,СВЦЭМ!$B$39:$B$758,M$83)+'СЕТ СН'!$H$9+СВЦЭМ!$D$10+'СЕТ СН'!$H$5-'СЕТ СН'!$H$17</f>
        <v>6053.8267521200005</v>
      </c>
      <c r="N113" s="36">
        <f>SUMIFS(СВЦЭМ!$C$39:$C$758,СВЦЭМ!$A$39:$A$758,$A113,СВЦЭМ!$B$39:$B$758,N$83)+'СЕТ СН'!$H$9+СВЦЭМ!$D$10+'СЕТ СН'!$H$5-'СЕТ СН'!$H$17</f>
        <v>6075.5067817200006</v>
      </c>
      <c r="O113" s="36">
        <f>SUMIFS(СВЦЭМ!$C$39:$C$758,СВЦЭМ!$A$39:$A$758,$A113,СВЦЭМ!$B$39:$B$758,O$83)+'СЕТ СН'!$H$9+СВЦЭМ!$D$10+'СЕТ СН'!$H$5-'СЕТ СН'!$H$17</f>
        <v>6091.7781512800002</v>
      </c>
      <c r="P113" s="36">
        <f>SUMIFS(СВЦЭМ!$C$39:$C$758,СВЦЭМ!$A$39:$A$758,$A113,СВЦЭМ!$B$39:$B$758,P$83)+'СЕТ СН'!$H$9+СВЦЭМ!$D$10+'СЕТ СН'!$H$5-'СЕТ СН'!$H$17</f>
        <v>6104.9952798499999</v>
      </c>
      <c r="Q113" s="36">
        <f>SUMIFS(СВЦЭМ!$C$39:$C$758,СВЦЭМ!$A$39:$A$758,$A113,СВЦЭМ!$B$39:$B$758,Q$83)+'СЕТ СН'!$H$9+СВЦЭМ!$D$10+'СЕТ СН'!$H$5-'СЕТ СН'!$H$17</f>
        <v>6122.4298569000002</v>
      </c>
      <c r="R113" s="36">
        <f>SUMIFS(СВЦЭМ!$C$39:$C$758,СВЦЭМ!$A$39:$A$758,$A113,СВЦЭМ!$B$39:$B$758,R$83)+'СЕТ СН'!$H$9+СВЦЭМ!$D$10+'СЕТ СН'!$H$5-'СЕТ СН'!$H$17</f>
        <v>6122.2335549300005</v>
      </c>
      <c r="S113" s="36">
        <f>SUMIFS(СВЦЭМ!$C$39:$C$758,СВЦЭМ!$A$39:$A$758,$A113,СВЦЭМ!$B$39:$B$758,S$83)+'СЕТ СН'!$H$9+СВЦЭМ!$D$10+'СЕТ СН'!$H$5-'СЕТ СН'!$H$17</f>
        <v>6112.6883988099999</v>
      </c>
      <c r="T113" s="36">
        <f>SUMIFS(СВЦЭМ!$C$39:$C$758,СВЦЭМ!$A$39:$A$758,$A113,СВЦЭМ!$B$39:$B$758,T$83)+'СЕТ СН'!$H$9+СВЦЭМ!$D$10+'СЕТ СН'!$H$5-'СЕТ СН'!$H$17</f>
        <v>6064.7272326500006</v>
      </c>
      <c r="U113" s="36">
        <f>SUMIFS(СВЦЭМ!$C$39:$C$758,СВЦЭМ!$A$39:$A$758,$A113,СВЦЭМ!$B$39:$B$758,U$83)+'СЕТ СН'!$H$9+СВЦЭМ!$D$10+'СЕТ СН'!$H$5-'СЕТ СН'!$H$17</f>
        <v>6015.0523804700006</v>
      </c>
      <c r="V113" s="36">
        <f>SUMIFS(СВЦЭМ!$C$39:$C$758,СВЦЭМ!$A$39:$A$758,$A113,СВЦЭМ!$B$39:$B$758,V$83)+'СЕТ СН'!$H$9+СВЦЭМ!$D$10+'СЕТ СН'!$H$5-'СЕТ СН'!$H$17</f>
        <v>6016.0857801100001</v>
      </c>
      <c r="W113" s="36">
        <f>SUMIFS(СВЦЭМ!$C$39:$C$758,СВЦЭМ!$A$39:$A$758,$A113,СВЦЭМ!$B$39:$B$758,W$83)+'СЕТ СН'!$H$9+СВЦЭМ!$D$10+'СЕТ СН'!$H$5-'СЕТ СН'!$H$17</f>
        <v>6038.7852864300003</v>
      </c>
      <c r="X113" s="36">
        <f>SUMIFS(СВЦЭМ!$C$39:$C$758,СВЦЭМ!$A$39:$A$758,$A113,СВЦЭМ!$B$39:$B$758,X$83)+'СЕТ СН'!$H$9+СВЦЭМ!$D$10+'СЕТ СН'!$H$5-'СЕТ СН'!$H$17</f>
        <v>6111.8392711100005</v>
      </c>
      <c r="Y113" s="36">
        <f>SUMIFS(СВЦЭМ!$C$39:$C$758,СВЦЭМ!$A$39:$A$758,$A113,СВЦЭМ!$B$39:$B$758,Y$83)+'СЕТ СН'!$H$9+СВЦЭМ!$D$10+'СЕТ СН'!$H$5-'СЕТ СН'!$H$17</f>
        <v>6111.1964141500002</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01.09.2024</v>
      </c>
      <c r="B120" s="36">
        <f>SUMIFS(СВЦЭМ!$C$39:$C$758,СВЦЭМ!$A$39:$A$758,$A120,СВЦЭМ!$B$39:$B$758,B$119)+'СЕТ СН'!$I$9+СВЦЭМ!$D$10+'СЕТ СН'!$I$5-'СЕТ СН'!$I$17</f>
        <v>6582.7245094800001</v>
      </c>
      <c r="C120" s="36">
        <f>SUMIFS(СВЦЭМ!$C$39:$C$758,СВЦЭМ!$A$39:$A$758,$A120,СВЦЭМ!$B$39:$B$758,C$119)+'СЕТ СН'!$I$9+СВЦЭМ!$D$10+'СЕТ СН'!$I$5-'СЕТ СН'!$I$17</f>
        <v>6637.1767526200001</v>
      </c>
      <c r="D120" s="36">
        <f>SUMIFS(СВЦЭМ!$C$39:$C$758,СВЦЭМ!$A$39:$A$758,$A120,СВЦЭМ!$B$39:$B$758,D$119)+'СЕТ СН'!$I$9+СВЦЭМ!$D$10+'СЕТ СН'!$I$5-'СЕТ СН'!$I$17</f>
        <v>6703.5436384200002</v>
      </c>
      <c r="E120" s="36">
        <f>SUMIFS(СВЦЭМ!$C$39:$C$758,СВЦЭМ!$A$39:$A$758,$A120,СВЦЭМ!$B$39:$B$758,E$119)+'СЕТ СН'!$I$9+СВЦЭМ!$D$10+'СЕТ СН'!$I$5-'СЕТ СН'!$I$17</f>
        <v>6706.83046526</v>
      </c>
      <c r="F120" s="36">
        <f>SUMIFS(СВЦЭМ!$C$39:$C$758,СВЦЭМ!$A$39:$A$758,$A120,СВЦЭМ!$B$39:$B$758,F$119)+'СЕТ СН'!$I$9+СВЦЭМ!$D$10+'СЕТ СН'!$I$5-'СЕТ СН'!$I$17</f>
        <v>6709.71807498</v>
      </c>
      <c r="G120" s="36">
        <f>SUMIFS(СВЦЭМ!$C$39:$C$758,СВЦЭМ!$A$39:$A$758,$A120,СВЦЭМ!$B$39:$B$758,G$119)+'СЕТ СН'!$I$9+СВЦЭМ!$D$10+'СЕТ СН'!$I$5-'СЕТ СН'!$I$17</f>
        <v>6684.1928205200002</v>
      </c>
      <c r="H120" s="36">
        <f>SUMIFS(СВЦЭМ!$C$39:$C$758,СВЦЭМ!$A$39:$A$758,$A120,СВЦЭМ!$B$39:$B$758,H$119)+'СЕТ СН'!$I$9+СВЦЭМ!$D$10+'СЕТ СН'!$I$5-'СЕТ СН'!$I$17</f>
        <v>6698.2778333799997</v>
      </c>
      <c r="I120" s="36">
        <f>SUMIFS(СВЦЭМ!$C$39:$C$758,СВЦЭМ!$A$39:$A$758,$A120,СВЦЭМ!$B$39:$B$758,I$119)+'СЕТ СН'!$I$9+СВЦЭМ!$D$10+'СЕТ СН'!$I$5-'СЕТ СН'!$I$17</f>
        <v>6639.2475904499997</v>
      </c>
      <c r="J120" s="36">
        <f>SUMIFS(СВЦЭМ!$C$39:$C$758,СВЦЭМ!$A$39:$A$758,$A120,СВЦЭМ!$B$39:$B$758,J$119)+'СЕТ СН'!$I$9+СВЦЭМ!$D$10+'СЕТ СН'!$I$5-'СЕТ СН'!$I$17</f>
        <v>6522.4883713899999</v>
      </c>
      <c r="K120" s="36">
        <f>SUMIFS(СВЦЭМ!$C$39:$C$758,СВЦЭМ!$A$39:$A$758,$A120,СВЦЭМ!$B$39:$B$758,K$119)+'СЕТ СН'!$I$9+СВЦЭМ!$D$10+'СЕТ СН'!$I$5-'СЕТ СН'!$I$17</f>
        <v>6416.8038092699999</v>
      </c>
      <c r="L120" s="36">
        <f>SUMIFS(СВЦЭМ!$C$39:$C$758,СВЦЭМ!$A$39:$A$758,$A120,СВЦЭМ!$B$39:$B$758,L$119)+'СЕТ СН'!$I$9+СВЦЭМ!$D$10+'СЕТ СН'!$I$5-'СЕТ СН'!$I$17</f>
        <v>6355.4022399299993</v>
      </c>
      <c r="M120" s="36">
        <f>SUMIFS(СВЦЭМ!$C$39:$C$758,СВЦЭМ!$A$39:$A$758,$A120,СВЦЭМ!$B$39:$B$758,M$119)+'СЕТ СН'!$I$9+СВЦЭМ!$D$10+'СЕТ СН'!$I$5-'СЕТ СН'!$I$17</f>
        <v>6328.8833900399995</v>
      </c>
      <c r="N120" s="36">
        <f>SUMIFS(СВЦЭМ!$C$39:$C$758,СВЦЭМ!$A$39:$A$758,$A120,СВЦЭМ!$B$39:$B$758,N$119)+'СЕТ СН'!$I$9+СВЦЭМ!$D$10+'СЕТ СН'!$I$5-'СЕТ СН'!$I$17</f>
        <v>6333.1112174800001</v>
      </c>
      <c r="O120" s="36">
        <f>SUMIFS(СВЦЭМ!$C$39:$C$758,СВЦЭМ!$A$39:$A$758,$A120,СВЦЭМ!$B$39:$B$758,O$119)+'СЕТ СН'!$I$9+СВЦЭМ!$D$10+'СЕТ СН'!$I$5-'СЕТ СН'!$I$17</f>
        <v>6333.4891673099992</v>
      </c>
      <c r="P120" s="36">
        <f>SUMIFS(СВЦЭМ!$C$39:$C$758,СВЦЭМ!$A$39:$A$758,$A120,СВЦЭМ!$B$39:$B$758,P$119)+'СЕТ СН'!$I$9+СВЦЭМ!$D$10+'СЕТ СН'!$I$5-'СЕТ СН'!$I$17</f>
        <v>6329.2625537399999</v>
      </c>
      <c r="Q120" s="36">
        <f>SUMIFS(СВЦЭМ!$C$39:$C$758,СВЦЭМ!$A$39:$A$758,$A120,СВЦЭМ!$B$39:$B$758,Q$119)+'СЕТ СН'!$I$9+СВЦЭМ!$D$10+'СЕТ СН'!$I$5-'СЕТ СН'!$I$17</f>
        <v>6341.2860791799994</v>
      </c>
      <c r="R120" s="36">
        <f>SUMIFS(СВЦЭМ!$C$39:$C$758,СВЦЭМ!$A$39:$A$758,$A120,СВЦЭМ!$B$39:$B$758,R$119)+'СЕТ СН'!$I$9+СВЦЭМ!$D$10+'СЕТ СН'!$I$5-'СЕТ СН'!$I$17</f>
        <v>6338.60015045</v>
      </c>
      <c r="S120" s="36">
        <f>SUMIFS(СВЦЭМ!$C$39:$C$758,СВЦЭМ!$A$39:$A$758,$A120,СВЦЭМ!$B$39:$B$758,S$119)+'СЕТ СН'!$I$9+СВЦЭМ!$D$10+'СЕТ СН'!$I$5-'СЕТ СН'!$I$17</f>
        <v>6324.1047056099997</v>
      </c>
      <c r="T120" s="36">
        <f>SUMIFS(СВЦЭМ!$C$39:$C$758,СВЦЭМ!$A$39:$A$758,$A120,СВЦЭМ!$B$39:$B$758,T$119)+'СЕТ СН'!$I$9+СВЦЭМ!$D$10+'СЕТ СН'!$I$5-'СЕТ СН'!$I$17</f>
        <v>6311.4463124599997</v>
      </c>
      <c r="U120" s="36">
        <f>SUMIFS(СВЦЭМ!$C$39:$C$758,СВЦЭМ!$A$39:$A$758,$A120,СВЦЭМ!$B$39:$B$758,U$119)+'СЕТ СН'!$I$9+СВЦЭМ!$D$10+'СЕТ СН'!$I$5-'СЕТ СН'!$I$17</f>
        <v>6309.5642609199995</v>
      </c>
      <c r="V120" s="36">
        <f>SUMIFS(СВЦЭМ!$C$39:$C$758,СВЦЭМ!$A$39:$A$758,$A120,СВЦЭМ!$B$39:$B$758,V$119)+'СЕТ СН'!$I$9+СВЦЭМ!$D$10+'СЕТ СН'!$I$5-'СЕТ СН'!$I$17</f>
        <v>6293.19903299</v>
      </c>
      <c r="W120" s="36">
        <f>SUMIFS(СВЦЭМ!$C$39:$C$758,СВЦЭМ!$A$39:$A$758,$A120,СВЦЭМ!$B$39:$B$758,W$119)+'СЕТ СН'!$I$9+СВЦЭМ!$D$10+'СЕТ СН'!$I$5-'СЕТ СН'!$I$17</f>
        <v>6296.0249303299997</v>
      </c>
      <c r="X120" s="36">
        <f>SUMIFS(СВЦЭМ!$C$39:$C$758,СВЦЭМ!$A$39:$A$758,$A120,СВЦЭМ!$B$39:$B$758,X$119)+'СЕТ СН'!$I$9+СВЦЭМ!$D$10+'СЕТ СН'!$I$5-'СЕТ СН'!$I$17</f>
        <v>6360.6092907299999</v>
      </c>
      <c r="Y120" s="36">
        <f>SUMIFS(СВЦЭМ!$C$39:$C$758,СВЦЭМ!$A$39:$A$758,$A120,СВЦЭМ!$B$39:$B$758,Y$119)+'СЕТ СН'!$I$9+СВЦЭМ!$D$10+'СЕТ СН'!$I$5-'СЕТ СН'!$I$17</f>
        <v>6470.3432008299997</v>
      </c>
    </row>
    <row r="121" spans="1:27" ht="15.75" x14ac:dyDescent="0.2">
      <c r="A121" s="35">
        <f>A120+1</f>
        <v>45537</v>
      </c>
      <c r="B121" s="36">
        <f>SUMIFS(СВЦЭМ!$C$39:$C$758,СВЦЭМ!$A$39:$A$758,$A121,СВЦЭМ!$B$39:$B$758,B$119)+'СЕТ СН'!$I$9+СВЦЭМ!$D$10+'СЕТ СН'!$I$5-'СЕТ СН'!$I$17</f>
        <v>6541.0254341199998</v>
      </c>
      <c r="C121" s="36">
        <f>SUMIFS(СВЦЭМ!$C$39:$C$758,СВЦЭМ!$A$39:$A$758,$A121,СВЦЭМ!$B$39:$B$758,C$119)+'СЕТ СН'!$I$9+СВЦЭМ!$D$10+'СЕТ СН'!$I$5-'СЕТ СН'!$I$17</f>
        <v>6614.6555590600001</v>
      </c>
      <c r="D121" s="36">
        <f>SUMIFS(СВЦЭМ!$C$39:$C$758,СВЦЭМ!$A$39:$A$758,$A121,СВЦЭМ!$B$39:$B$758,D$119)+'СЕТ СН'!$I$9+СВЦЭМ!$D$10+'СЕТ СН'!$I$5-'СЕТ СН'!$I$17</f>
        <v>6649.4838286199993</v>
      </c>
      <c r="E121" s="36">
        <f>SUMIFS(СВЦЭМ!$C$39:$C$758,СВЦЭМ!$A$39:$A$758,$A121,СВЦЭМ!$B$39:$B$758,E$119)+'СЕТ СН'!$I$9+СВЦЭМ!$D$10+'СЕТ СН'!$I$5-'СЕТ СН'!$I$17</f>
        <v>6657.4644848999997</v>
      </c>
      <c r="F121" s="36">
        <f>SUMIFS(СВЦЭМ!$C$39:$C$758,СВЦЭМ!$A$39:$A$758,$A121,СВЦЭМ!$B$39:$B$758,F$119)+'СЕТ СН'!$I$9+СВЦЭМ!$D$10+'СЕТ СН'!$I$5-'СЕТ СН'!$I$17</f>
        <v>6677.56148063</v>
      </c>
      <c r="G121" s="36">
        <f>SUMIFS(СВЦЭМ!$C$39:$C$758,СВЦЭМ!$A$39:$A$758,$A121,СВЦЭМ!$B$39:$B$758,G$119)+'СЕТ СН'!$I$9+СВЦЭМ!$D$10+'СЕТ СН'!$I$5-'СЕТ СН'!$I$17</f>
        <v>6638.2255337699999</v>
      </c>
      <c r="H121" s="36">
        <f>SUMIFS(СВЦЭМ!$C$39:$C$758,СВЦЭМ!$A$39:$A$758,$A121,СВЦЭМ!$B$39:$B$758,H$119)+'СЕТ СН'!$I$9+СВЦЭМ!$D$10+'СЕТ СН'!$I$5-'СЕТ СН'!$I$17</f>
        <v>6611.5903256199999</v>
      </c>
      <c r="I121" s="36">
        <f>SUMIFS(СВЦЭМ!$C$39:$C$758,СВЦЭМ!$A$39:$A$758,$A121,СВЦЭМ!$B$39:$B$758,I$119)+'СЕТ СН'!$I$9+СВЦЭМ!$D$10+'СЕТ СН'!$I$5-'СЕТ СН'!$I$17</f>
        <v>6515.8129131599999</v>
      </c>
      <c r="J121" s="36">
        <f>SUMIFS(СВЦЭМ!$C$39:$C$758,СВЦЭМ!$A$39:$A$758,$A121,СВЦЭМ!$B$39:$B$758,J$119)+'СЕТ СН'!$I$9+СВЦЭМ!$D$10+'СЕТ СН'!$I$5-'СЕТ СН'!$I$17</f>
        <v>6370.2523512899998</v>
      </c>
      <c r="K121" s="36">
        <f>SUMIFS(СВЦЭМ!$C$39:$C$758,СВЦЭМ!$A$39:$A$758,$A121,СВЦЭМ!$B$39:$B$758,K$119)+'СЕТ СН'!$I$9+СВЦЭМ!$D$10+'СЕТ СН'!$I$5-'СЕТ СН'!$I$17</f>
        <v>6281.5205378800001</v>
      </c>
      <c r="L121" s="36">
        <f>SUMIFS(СВЦЭМ!$C$39:$C$758,СВЦЭМ!$A$39:$A$758,$A121,СВЦЭМ!$B$39:$B$758,L$119)+'СЕТ СН'!$I$9+СВЦЭМ!$D$10+'СЕТ СН'!$I$5-'СЕТ СН'!$I$17</f>
        <v>6269.2078935899999</v>
      </c>
      <c r="M121" s="36">
        <f>SUMIFS(СВЦЭМ!$C$39:$C$758,СВЦЭМ!$A$39:$A$758,$A121,СВЦЭМ!$B$39:$B$758,M$119)+'СЕТ СН'!$I$9+СВЦЭМ!$D$10+'СЕТ СН'!$I$5-'СЕТ СН'!$I$17</f>
        <v>6258.4854325199994</v>
      </c>
      <c r="N121" s="36">
        <f>SUMIFS(СВЦЭМ!$C$39:$C$758,СВЦЭМ!$A$39:$A$758,$A121,СВЦЭМ!$B$39:$B$758,N$119)+'СЕТ СН'!$I$9+СВЦЭМ!$D$10+'СЕТ СН'!$I$5-'СЕТ СН'!$I$17</f>
        <v>6259.7647470699994</v>
      </c>
      <c r="O121" s="36">
        <f>SUMIFS(СВЦЭМ!$C$39:$C$758,СВЦЭМ!$A$39:$A$758,$A121,СВЦЭМ!$B$39:$B$758,O$119)+'СЕТ СН'!$I$9+СВЦЭМ!$D$10+'СЕТ СН'!$I$5-'СЕТ СН'!$I$17</f>
        <v>6264.5633518999994</v>
      </c>
      <c r="P121" s="36">
        <f>SUMIFS(СВЦЭМ!$C$39:$C$758,СВЦЭМ!$A$39:$A$758,$A121,СВЦЭМ!$B$39:$B$758,P$119)+'СЕТ СН'!$I$9+СВЦЭМ!$D$10+'СЕТ СН'!$I$5-'СЕТ СН'!$I$17</f>
        <v>6254.8604975199996</v>
      </c>
      <c r="Q121" s="36">
        <f>SUMIFS(СВЦЭМ!$C$39:$C$758,СВЦЭМ!$A$39:$A$758,$A121,СВЦЭМ!$B$39:$B$758,Q$119)+'СЕТ СН'!$I$9+СВЦЭМ!$D$10+'СЕТ СН'!$I$5-'СЕТ СН'!$I$17</f>
        <v>6252.7465038999999</v>
      </c>
      <c r="R121" s="36">
        <f>SUMIFS(СВЦЭМ!$C$39:$C$758,СВЦЭМ!$A$39:$A$758,$A121,СВЦЭМ!$B$39:$B$758,R$119)+'СЕТ СН'!$I$9+СВЦЭМ!$D$10+'СЕТ СН'!$I$5-'СЕТ СН'!$I$17</f>
        <v>6260.5838205599994</v>
      </c>
      <c r="S121" s="36">
        <f>SUMIFS(СВЦЭМ!$C$39:$C$758,СВЦЭМ!$A$39:$A$758,$A121,СВЦЭМ!$B$39:$B$758,S$119)+'СЕТ СН'!$I$9+СВЦЭМ!$D$10+'СЕТ СН'!$I$5-'СЕТ СН'!$I$17</f>
        <v>6254.4354925499993</v>
      </c>
      <c r="T121" s="36">
        <f>SUMIFS(СВЦЭМ!$C$39:$C$758,СВЦЭМ!$A$39:$A$758,$A121,СВЦЭМ!$B$39:$B$758,T$119)+'СЕТ СН'!$I$9+СВЦЭМ!$D$10+'СЕТ СН'!$I$5-'СЕТ СН'!$I$17</f>
        <v>6243.7322945099995</v>
      </c>
      <c r="U121" s="36">
        <f>SUMIFS(СВЦЭМ!$C$39:$C$758,СВЦЭМ!$A$39:$A$758,$A121,СВЦЭМ!$B$39:$B$758,U$119)+'СЕТ СН'!$I$9+СВЦЭМ!$D$10+'СЕТ СН'!$I$5-'СЕТ СН'!$I$17</f>
        <v>6247.5408372599995</v>
      </c>
      <c r="V121" s="36">
        <f>SUMIFS(СВЦЭМ!$C$39:$C$758,СВЦЭМ!$A$39:$A$758,$A121,СВЦЭМ!$B$39:$B$758,V$119)+'СЕТ СН'!$I$9+СВЦЭМ!$D$10+'СЕТ СН'!$I$5-'СЕТ СН'!$I$17</f>
        <v>6233.0460008399996</v>
      </c>
      <c r="W121" s="36">
        <f>SUMIFS(СВЦЭМ!$C$39:$C$758,СВЦЭМ!$A$39:$A$758,$A121,СВЦЭМ!$B$39:$B$758,W$119)+'СЕТ СН'!$I$9+СВЦЭМ!$D$10+'СЕТ СН'!$I$5-'СЕТ СН'!$I$17</f>
        <v>6251.0431556200001</v>
      </c>
      <c r="X121" s="36">
        <f>SUMIFS(СВЦЭМ!$C$39:$C$758,СВЦЭМ!$A$39:$A$758,$A121,СВЦЭМ!$B$39:$B$758,X$119)+'СЕТ СН'!$I$9+СВЦЭМ!$D$10+'СЕТ СН'!$I$5-'СЕТ СН'!$I$17</f>
        <v>6327.7553892899996</v>
      </c>
      <c r="Y121" s="36">
        <f>SUMIFS(СВЦЭМ!$C$39:$C$758,СВЦЭМ!$A$39:$A$758,$A121,СВЦЭМ!$B$39:$B$758,Y$119)+'СЕТ СН'!$I$9+СВЦЭМ!$D$10+'СЕТ СН'!$I$5-'СЕТ СН'!$I$17</f>
        <v>6405.4289764199993</v>
      </c>
    </row>
    <row r="122" spans="1:27" ht="15.75" x14ac:dyDescent="0.2">
      <c r="A122" s="35">
        <f t="shared" ref="A122:A149" si="3">A121+1</f>
        <v>45538</v>
      </c>
      <c r="B122" s="36">
        <f>SUMIFS(СВЦЭМ!$C$39:$C$758,СВЦЭМ!$A$39:$A$758,$A122,СВЦЭМ!$B$39:$B$758,B$119)+'СЕТ СН'!$I$9+СВЦЭМ!$D$10+'СЕТ СН'!$I$5-'СЕТ СН'!$I$17</f>
        <v>6512.28822502</v>
      </c>
      <c r="C122" s="36">
        <f>SUMIFS(СВЦЭМ!$C$39:$C$758,СВЦЭМ!$A$39:$A$758,$A122,СВЦЭМ!$B$39:$B$758,C$119)+'СЕТ СН'!$I$9+СВЦЭМ!$D$10+'СЕТ СН'!$I$5-'СЕТ СН'!$I$17</f>
        <v>6601.7342684399991</v>
      </c>
      <c r="D122" s="36">
        <f>SUMIFS(СВЦЭМ!$C$39:$C$758,СВЦЭМ!$A$39:$A$758,$A122,СВЦЭМ!$B$39:$B$758,D$119)+'СЕТ СН'!$I$9+СВЦЭМ!$D$10+'СЕТ СН'!$I$5-'СЕТ СН'!$I$17</f>
        <v>6682.6419397499994</v>
      </c>
      <c r="E122" s="36">
        <f>SUMIFS(СВЦЭМ!$C$39:$C$758,СВЦЭМ!$A$39:$A$758,$A122,СВЦЭМ!$B$39:$B$758,E$119)+'СЕТ СН'!$I$9+СВЦЭМ!$D$10+'СЕТ СН'!$I$5-'СЕТ СН'!$I$17</f>
        <v>6711.4749367999993</v>
      </c>
      <c r="F122" s="36">
        <f>SUMIFS(СВЦЭМ!$C$39:$C$758,СВЦЭМ!$A$39:$A$758,$A122,СВЦЭМ!$B$39:$B$758,F$119)+'СЕТ СН'!$I$9+СВЦЭМ!$D$10+'СЕТ СН'!$I$5-'СЕТ СН'!$I$17</f>
        <v>6731.2172781299996</v>
      </c>
      <c r="G122" s="36">
        <f>SUMIFS(СВЦЭМ!$C$39:$C$758,СВЦЭМ!$A$39:$A$758,$A122,СВЦЭМ!$B$39:$B$758,G$119)+'СЕТ СН'!$I$9+СВЦЭМ!$D$10+'СЕТ СН'!$I$5-'СЕТ СН'!$I$17</f>
        <v>6744.5779030899994</v>
      </c>
      <c r="H122" s="36">
        <f>SUMIFS(СВЦЭМ!$C$39:$C$758,СВЦЭМ!$A$39:$A$758,$A122,СВЦЭМ!$B$39:$B$758,H$119)+'СЕТ СН'!$I$9+СВЦЭМ!$D$10+'СЕТ СН'!$I$5-'СЕТ СН'!$I$17</f>
        <v>6739.3777045199995</v>
      </c>
      <c r="I122" s="36">
        <f>SUMIFS(СВЦЭМ!$C$39:$C$758,СВЦЭМ!$A$39:$A$758,$A122,СВЦЭМ!$B$39:$B$758,I$119)+'СЕТ СН'!$I$9+СВЦЭМ!$D$10+'СЕТ СН'!$I$5-'СЕТ СН'!$I$17</f>
        <v>6653.1320017899998</v>
      </c>
      <c r="J122" s="36">
        <f>SUMIFS(СВЦЭМ!$C$39:$C$758,СВЦЭМ!$A$39:$A$758,$A122,СВЦЭМ!$B$39:$B$758,J$119)+'СЕТ СН'!$I$9+СВЦЭМ!$D$10+'СЕТ СН'!$I$5-'СЕТ СН'!$I$17</f>
        <v>6567.8848982299996</v>
      </c>
      <c r="K122" s="36">
        <f>SUMIFS(СВЦЭМ!$C$39:$C$758,СВЦЭМ!$A$39:$A$758,$A122,СВЦЭМ!$B$39:$B$758,K$119)+'СЕТ СН'!$I$9+СВЦЭМ!$D$10+'СЕТ СН'!$I$5-'СЕТ СН'!$I$17</f>
        <v>6475.9732678499995</v>
      </c>
      <c r="L122" s="36">
        <f>SUMIFS(СВЦЭМ!$C$39:$C$758,СВЦЭМ!$A$39:$A$758,$A122,СВЦЭМ!$B$39:$B$758,L$119)+'СЕТ СН'!$I$9+СВЦЭМ!$D$10+'СЕТ СН'!$I$5-'СЕТ СН'!$I$17</f>
        <v>6446.4413404999996</v>
      </c>
      <c r="M122" s="36">
        <f>SUMIFS(СВЦЭМ!$C$39:$C$758,СВЦЭМ!$A$39:$A$758,$A122,СВЦЭМ!$B$39:$B$758,M$119)+'СЕТ СН'!$I$9+СВЦЭМ!$D$10+'СЕТ СН'!$I$5-'СЕТ СН'!$I$17</f>
        <v>6427.1669103200002</v>
      </c>
      <c r="N122" s="36">
        <f>SUMIFS(СВЦЭМ!$C$39:$C$758,СВЦЭМ!$A$39:$A$758,$A122,СВЦЭМ!$B$39:$B$758,N$119)+'СЕТ СН'!$I$9+СВЦЭМ!$D$10+'СЕТ СН'!$I$5-'СЕТ СН'!$I$17</f>
        <v>6405.9899381799996</v>
      </c>
      <c r="O122" s="36">
        <f>SUMIFS(СВЦЭМ!$C$39:$C$758,СВЦЭМ!$A$39:$A$758,$A122,СВЦЭМ!$B$39:$B$758,O$119)+'СЕТ СН'!$I$9+СВЦЭМ!$D$10+'СЕТ СН'!$I$5-'СЕТ СН'!$I$17</f>
        <v>6386.4301959799996</v>
      </c>
      <c r="P122" s="36">
        <f>SUMIFS(СВЦЭМ!$C$39:$C$758,СВЦЭМ!$A$39:$A$758,$A122,СВЦЭМ!$B$39:$B$758,P$119)+'СЕТ СН'!$I$9+СВЦЭМ!$D$10+'СЕТ СН'!$I$5-'СЕТ СН'!$I$17</f>
        <v>6385.6068731099995</v>
      </c>
      <c r="Q122" s="36">
        <f>SUMIFS(СВЦЭМ!$C$39:$C$758,СВЦЭМ!$A$39:$A$758,$A122,СВЦЭМ!$B$39:$B$758,Q$119)+'СЕТ СН'!$I$9+СВЦЭМ!$D$10+'СЕТ СН'!$I$5-'СЕТ СН'!$I$17</f>
        <v>6388.928602</v>
      </c>
      <c r="R122" s="36">
        <f>SUMIFS(СВЦЭМ!$C$39:$C$758,СВЦЭМ!$A$39:$A$758,$A122,СВЦЭМ!$B$39:$B$758,R$119)+'СЕТ СН'!$I$9+СВЦЭМ!$D$10+'СЕТ СН'!$I$5-'СЕТ СН'!$I$17</f>
        <v>6401.5128003099999</v>
      </c>
      <c r="S122" s="36">
        <f>SUMIFS(СВЦЭМ!$C$39:$C$758,СВЦЭМ!$A$39:$A$758,$A122,СВЦЭМ!$B$39:$B$758,S$119)+'СЕТ СН'!$I$9+СВЦЭМ!$D$10+'СЕТ СН'!$I$5-'СЕТ СН'!$I$17</f>
        <v>6393.5308008499997</v>
      </c>
      <c r="T122" s="36">
        <f>SUMIFS(СВЦЭМ!$C$39:$C$758,СВЦЭМ!$A$39:$A$758,$A122,СВЦЭМ!$B$39:$B$758,T$119)+'СЕТ СН'!$I$9+СВЦЭМ!$D$10+'СЕТ СН'!$I$5-'СЕТ СН'!$I$17</f>
        <v>6391.6328399499998</v>
      </c>
      <c r="U122" s="36">
        <f>SUMIFS(СВЦЭМ!$C$39:$C$758,СВЦЭМ!$A$39:$A$758,$A122,СВЦЭМ!$B$39:$B$758,U$119)+'СЕТ СН'!$I$9+СВЦЭМ!$D$10+'СЕТ СН'!$I$5-'СЕТ СН'!$I$17</f>
        <v>6415.6319620599998</v>
      </c>
      <c r="V122" s="36">
        <f>SUMIFS(СВЦЭМ!$C$39:$C$758,СВЦЭМ!$A$39:$A$758,$A122,СВЦЭМ!$B$39:$B$758,V$119)+'СЕТ СН'!$I$9+СВЦЭМ!$D$10+'СЕТ СН'!$I$5-'СЕТ СН'!$I$17</f>
        <v>6428.7368275600002</v>
      </c>
      <c r="W122" s="36">
        <f>SUMIFS(СВЦЭМ!$C$39:$C$758,СВЦЭМ!$A$39:$A$758,$A122,СВЦЭМ!$B$39:$B$758,W$119)+'СЕТ СН'!$I$9+СВЦЭМ!$D$10+'СЕТ СН'!$I$5-'СЕТ СН'!$I$17</f>
        <v>6431.1232082899996</v>
      </c>
      <c r="X122" s="36">
        <f>SUMIFS(СВЦЭМ!$C$39:$C$758,СВЦЭМ!$A$39:$A$758,$A122,СВЦЭМ!$B$39:$B$758,X$119)+'СЕТ СН'!$I$9+СВЦЭМ!$D$10+'СЕТ СН'!$I$5-'СЕТ СН'!$I$17</f>
        <v>6514.8290908399995</v>
      </c>
      <c r="Y122" s="36">
        <f>SUMIFS(СВЦЭМ!$C$39:$C$758,СВЦЭМ!$A$39:$A$758,$A122,СВЦЭМ!$B$39:$B$758,Y$119)+'СЕТ СН'!$I$9+СВЦЭМ!$D$10+'СЕТ СН'!$I$5-'СЕТ СН'!$I$17</f>
        <v>6601.1044604899998</v>
      </c>
    </row>
    <row r="123" spans="1:27" ht="15.75" x14ac:dyDescent="0.2">
      <c r="A123" s="35">
        <f t="shared" si="3"/>
        <v>45539</v>
      </c>
      <c r="B123" s="36">
        <f>SUMIFS(СВЦЭМ!$C$39:$C$758,СВЦЭМ!$A$39:$A$758,$A123,СВЦЭМ!$B$39:$B$758,B$119)+'СЕТ СН'!$I$9+СВЦЭМ!$D$10+'СЕТ СН'!$I$5-'СЕТ СН'!$I$17</f>
        <v>6544.4187172699994</v>
      </c>
      <c r="C123" s="36">
        <f>SUMIFS(СВЦЭМ!$C$39:$C$758,СВЦЭМ!$A$39:$A$758,$A123,СВЦЭМ!$B$39:$B$758,C$119)+'СЕТ СН'!$I$9+СВЦЭМ!$D$10+'СЕТ СН'!$I$5-'СЕТ СН'!$I$17</f>
        <v>6686.2336035699991</v>
      </c>
      <c r="D123" s="36">
        <f>SUMIFS(СВЦЭМ!$C$39:$C$758,СВЦЭМ!$A$39:$A$758,$A123,СВЦЭМ!$B$39:$B$758,D$119)+'СЕТ СН'!$I$9+СВЦЭМ!$D$10+'СЕТ СН'!$I$5-'СЕТ СН'!$I$17</f>
        <v>6711.1374512399998</v>
      </c>
      <c r="E123" s="36">
        <f>SUMIFS(СВЦЭМ!$C$39:$C$758,СВЦЭМ!$A$39:$A$758,$A123,СВЦЭМ!$B$39:$B$758,E$119)+'СЕТ СН'!$I$9+СВЦЭМ!$D$10+'СЕТ СН'!$I$5-'СЕТ СН'!$I$17</f>
        <v>6694.7744446299994</v>
      </c>
      <c r="F123" s="36">
        <f>SUMIFS(СВЦЭМ!$C$39:$C$758,СВЦЭМ!$A$39:$A$758,$A123,СВЦЭМ!$B$39:$B$758,F$119)+'СЕТ СН'!$I$9+СВЦЭМ!$D$10+'СЕТ СН'!$I$5-'СЕТ СН'!$I$17</f>
        <v>6689.1688894199997</v>
      </c>
      <c r="G123" s="36">
        <f>SUMIFS(СВЦЭМ!$C$39:$C$758,СВЦЭМ!$A$39:$A$758,$A123,СВЦЭМ!$B$39:$B$758,G$119)+'СЕТ СН'!$I$9+СВЦЭМ!$D$10+'СЕТ СН'!$I$5-'СЕТ СН'!$I$17</f>
        <v>6708.6698602799997</v>
      </c>
      <c r="H123" s="36">
        <f>SUMIFS(СВЦЭМ!$C$39:$C$758,СВЦЭМ!$A$39:$A$758,$A123,СВЦЭМ!$B$39:$B$758,H$119)+'СЕТ СН'!$I$9+СВЦЭМ!$D$10+'СЕТ СН'!$I$5-'СЕТ СН'!$I$17</f>
        <v>6726.1138223799999</v>
      </c>
      <c r="I123" s="36">
        <f>SUMIFS(СВЦЭМ!$C$39:$C$758,СВЦЭМ!$A$39:$A$758,$A123,СВЦЭМ!$B$39:$B$758,I$119)+'СЕТ СН'!$I$9+СВЦЭМ!$D$10+'СЕТ СН'!$I$5-'СЕТ СН'!$I$17</f>
        <v>6585.9311254599997</v>
      </c>
      <c r="J123" s="36">
        <f>SUMIFS(СВЦЭМ!$C$39:$C$758,СВЦЭМ!$A$39:$A$758,$A123,СВЦЭМ!$B$39:$B$758,J$119)+'СЕТ СН'!$I$9+СВЦЭМ!$D$10+'СЕТ СН'!$I$5-'СЕТ СН'!$I$17</f>
        <v>6464.9187662499999</v>
      </c>
      <c r="K123" s="36">
        <f>SUMIFS(СВЦЭМ!$C$39:$C$758,СВЦЭМ!$A$39:$A$758,$A123,СВЦЭМ!$B$39:$B$758,K$119)+'СЕТ СН'!$I$9+СВЦЭМ!$D$10+'СЕТ СН'!$I$5-'СЕТ СН'!$I$17</f>
        <v>6370.0286359000002</v>
      </c>
      <c r="L123" s="36">
        <f>SUMIFS(СВЦЭМ!$C$39:$C$758,СВЦЭМ!$A$39:$A$758,$A123,СВЦЭМ!$B$39:$B$758,L$119)+'СЕТ СН'!$I$9+СВЦЭМ!$D$10+'СЕТ СН'!$I$5-'СЕТ СН'!$I$17</f>
        <v>6380.9970987699999</v>
      </c>
      <c r="M123" s="36">
        <f>SUMIFS(СВЦЭМ!$C$39:$C$758,СВЦЭМ!$A$39:$A$758,$A123,СВЦЭМ!$B$39:$B$758,M$119)+'СЕТ СН'!$I$9+СВЦЭМ!$D$10+'СЕТ СН'!$I$5-'СЕТ СН'!$I$17</f>
        <v>6384.1514276599992</v>
      </c>
      <c r="N123" s="36">
        <f>SUMIFS(СВЦЭМ!$C$39:$C$758,СВЦЭМ!$A$39:$A$758,$A123,СВЦЭМ!$B$39:$B$758,N$119)+'СЕТ СН'!$I$9+СВЦЭМ!$D$10+'СЕТ СН'!$I$5-'СЕТ СН'!$I$17</f>
        <v>6376.9868574799993</v>
      </c>
      <c r="O123" s="36">
        <f>SUMIFS(СВЦЭМ!$C$39:$C$758,СВЦЭМ!$A$39:$A$758,$A123,СВЦЭМ!$B$39:$B$758,O$119)+'СЕТ СН'!$I$9+СВЦЭМ!$D$10+'СЕТ СН'!$I$5-'СЕТ СН'!$I$17</f>
        <v>6356.3645140199997</v>
      </c>
      <c r="P123" s="36">
        <f>SUMIFS(СВЦЭМ!$C$39:$C$758,СВЦЭМ!$A$39:$A$758,$A123,СВЦЭМ!$B$39:$B$758,P$119)+'СЕТ СН'!$I$9+СВЦЭМ!$D$10+'СЕТ СН'!$I$5-'СЕТ СН'!$I$17</f>
        <v>6362.1211859300001</v>
      </c>
      <c r="Q123" s="36">
        <f>SUMIFS(СВЦЭМ!$C$39:$C$758,СВЦЭМ!$A$39:$A$758,$A123,СВЦЭМ!$B$39:$B$758,Q$119)+'СЕТ СН'!$I$9+СВЦЭМ!$D$10+'СЕТ СН'!$I$5-'СЕТ СН'!$I$17</f>
        <v>6365.6450779999996</v>
      </c>
      <c r="R123" s="36">
        <f>SUMIFS(СВЦЭМ!$C$39:$C$758,СВЦЭМ!$A$39:$A$758,$A123,СВЦЭМ!$B$39:$B$758,R$119)+'СЕТ СН'!$I$9+СВЦЭМ!$D$10+'СЕТ СН'!$I$5-'СЕТ СН'!$I$17</f>
        <v>6376.6827926199994</v>
      </c>
      <c r="S123" s="36">
        <f>SUMIFS(СВЦЭМ!$C$39:$C$758,СВЦЭМ!$A$39:$A$758,$A123,СВЦЭМ!$B$39:$B$758,S$119)+'СЕТ СН'!$I$9+СВЦЭМ!$D$10+'СЕТ СН'!$I$5-'СЕТ СН'!$I$17</f>
        <v>6356.5942325099995</v>
      </c>
      <c r="T123" s="36">
        <f>SUMIFS(СВЦЭМ!$C$39:$C$758,СВЦЭМ!$A$39:$A$758,$A123,СВЦЭМ!$B$39:$B$758,T$119)+'СЕТ СН'!$I$9+СВЦЭМ!$D$10+'СЕТ СН'!$I$5-'СЕТ СН'!$I$17</f>
        <v>6352.3032657599997</v>
      </c>
      <c r="U123" s="36">
        <f>SUMIFS(СВЦЭМ!$C$39:$C$758,СВЦЭМ!$A$39:$A$758,$A123,СВЦЭМ!$B$39:$B$758,U$119)+'СЕТ СН'!$I$9+СВЦЭМ!$D$10+'СЕТ СН'!$I$5-'СЕТ СН'!$I$17</f>
        <v>6354.4442581899993</v>
      </c>
      <c r="V123" s="36">
        <f>SUMIFS(СВЦЭМ!$C$39:$C$758,СВЦЭМ!$A$39:$A$758,$A123,СВЦЭМ!$B$39:$B$758,V$119)+'СЕТ СН'!$I$9+СВЦЭМ!$D$10+'СЕТ СН'!$I$5-'СЕТ СН'!$I$17</f>
        <v>6350.90688305</v>
      </c>
      <c r="W123" s="36">
        <f>SUMIFS(СВЦЭМ!$C$39:$C$758,СВЦЭМ!$A$39:$A$758,$A123,СВЦЭМ!$B$39:$B$758,W$119)+'СЕТ СН'!$I$9+СВЦЭМ!$D$10+'СЕТ СН'!$I$5-'СЕТ СН'!$I$17</f>
        <v>6347.4823261999991</v>
      </c>
      <c r="X123" s="36">
        <f>SUMIFS(СВЦЭМ!$C$39:$C$758,СВЦЭМ!$A$39:$A$758,$A123,СВЦЭМ!$B$39:$B$758,X$119)+'СЕТ СН'!$I$9+СВЦЭМ!$D$10+'СЕТ СН'!$I$5-'СЕТ СН'!$I$17</f>
        <v>6429.8961062599992</v>
      </c>
      <c r="Y123" s="36">
        <f>SUMIFS(СВЦЭМ!$C$39:$C$758,СВЦЭМ!$A$39:$A$758,$A123,СВЦЭМ!$B$39:$B$758,Y$119)+'СЕТ СН'!$I$9+СВЦЭМ!$D$10+'СЕТ СН'!$I$5-'СЕТ СН'!$I$17</f>
        <v>6516.0095535299997</v>
      </c>
    </row>
    <row r="124" spans="1:27" ht="15.75" x14ac:dyDescent="0.2">
      <c r="A124" s="35">
        <f t="shared" si="3"/>
        <v>45540</v>
      </c>
      <c r="B124" s="36">
        <f>SUMIFS(СВЦЭМ!$C$39:$C$758,СВЦЭМ!$A$39:$A$758,$A124,СВЦЭМ!$B$39:$B$758,B$119)+'СЕТ СН'!$I$9+СВЦЭМ!$D$10+'СЕТ СН'!$I$5-'СЕТ СН'!$I$17</f>
        <v>6572.2317763899991</v>
      </c>
      <c r="C124" s="36">
        <f>SUMIFS(СВЦЭМ!$C$39:$C$758,СВЦЭМ!$A$39:$A$758,$A124,СВЦЭМ!$B$39:$B$758,C$119)+'СЕТ СН'!$I$9+СВЦЭМ!$D$10+'СЕТ СН'!$I$5-'СЕТ СН'!$I$17</f>
        <v>6571.0206494099994</v>
      </c>
      <c r="D124" s="36">
        <f>SUMIFS(СВЦЭМ!$C$39:$C$758,СВЦЭМ!$A$39:$A$758,$A124,СВЦЭМ!$B$39:$B$758,D$119)+'СЕТ СН'!$I$9+СВЦЭМ!$D$10+'СЕТ СН'!$I$5-'СЕТ СН'!$I$17</f>
        <v>6593.0024911</v>
      </c>
      <c r="E124" s="36">
        <f>SUMIFS(СВЦЭМ!$C$39:$C$758,СВЦЭМ!$A$39:$A$758,$A124,СВЦЭМ!$B$39:$B$758,E$119)+'СЕТ СН'!$I$9+СВЦЭМ!$D$10+'СЕТ СН'!$I$5-'СЕТ СН'!$I$17</f>
        <v>6585.3581174199999</v>
      </c>
      <c r="F124" s="36">
        <f>SUMIFS(СВЦЭМ!$C$39:$C$758,СВЦЭМ!$A$39:$A$758,$A124,СВЦЭМ!$B$39:$B$758,F$119)+'СЕТ СН'!$I$9+СВЦЭМ!$D$10+'СЕТ СН'!$I$5-'СЕТ СН'!$I$17</f>
        <v>6582.4045175299998</v>
      </c>
      <c r="G124" s="36">
        <f>SUMIFS(СВЦЭМ!$C$39:$C$758,СВЦЭМ!$A$39:$A$758,$A124,СВЦЭМ!$B$39:$B$758,G$119)+'СЕТ СН'!$I$9+СВЦЭМ!$D$10+'СЕТ СН'!$I$5-'СЕТ СН'!$I$17</f>
        <v>6596.50036267</v>
      </c>
      <c r="H124" s="36">
        <f>SUMIFS(СВЦЭМ!$C$39:$C$758,СВЦЭМ!$A$39:$A$758,$A124,СВЦЭМ!$B$39:$B$758,H$119)+'СЕТ СН'!$I$9+СВЦЭМ!$D$10+'СЕТ СН'!$I$5-'СЕТ СН'!$I$17</f>
        <v>6482.5082549399995</v>
      </c>
      <c r="I124" s="36">
        <f>SUMIFS(СВЦЭМ!$C$39:$C$758,СВЦЭМ!$A$39:$A$758,$A124,СВЦЭМ!$B$39:$B$758,I$119)+'СЕТ СН'!$I$9+СВЦЭМ!$D$10+'СЕТ СН'!$I$5-'СЕТ СН'!$I$17</f>
        <v>6507.0109939499998</v>
      </c>
      <c r="J124" s="36">
        <f>SUMIFS(СВЦЭМ!$C$39:$C$758,СВЦЭМ!$A$39:$A$758,$A124,СВЦЭМ!$B$39:$B$758,J$119)+'СЕТ СН'!$I$9+СВЦЭМ!$D$10+'СЕТ СН'!$I$5-'СЕТ СН'!$I$17</f>
        <v>6330.8289627999993</v>
      </c>
      <c r="K124" s="36">
        <f>SUMIFS(СВЦЭМ!$C$39:$C$758,СВЦЭМ!$A$39:$A$758,$A124,СВЦЭМ!$B$39:$B$758,K$119)+'СЕТ СН'!$I$9+СВЦЭМ!$D$10+'СЕТ СН'!$I$5-'СЕТ СН'!$I$17</f>
        <v>6376.1136999399996</v>
      </c>
      <c r="L124" s="36">
        <f>SUMIFS(СВЦЭМ!$C$39:$C$758,СВЦЭМ!$A$39:$A$758,$A124,СВЦЭМ!$B$39:$B$758,L$119)+'СЕТ СН'!$I$9+СВЦЭМ!$D$10+'СЕТ СН'!$I$5-'СЕТ СН'!$I$17</f>
        <v>6366.6703206299999</v>
      </c>
      <c r="M124" s="36">
        <f>SUMIFS(СВЦЭМ!$C$39:$C$758,СВЦЭМ!$A$39:$A$758,$A124,СВЦЭМ!$B$39:$B$758,M$119)+'СЕТ СН'!$I$9+СВЦЭМ!$D$10+'СЕТ СН'!$I$5-'СЕТ СН'!$I$17</f>
        <v>6410.1105850099993</v>
      </c>
      <c r="N124" s="36">
        <f>SUMIFS(СВЦЭМ!$C$39:$C$758,СВЦЭМ!$A$39:$A$758,$A124,СВЦЭМ!$B$39:$B$758,N$119)+'СЕТ СН'!$I$9+СВЦЭМ!$D$10+'СЕТ СН'!$I$5-'СЕТ СН'!$I$17</f>
        <v>6409.2482445899996</v>
      </c>
      <c r="O124" s="36">
        <f>SUMIFS(СВЦЭМ!$C$39:$C$758,СВЦЭМ!$A$39:$A$758,$A124,СВЦЭМ!$B$39:$B$758,O$119)+'СЕТ СН'!$I$9+СВЦЭМ!$D$10+'СЕТ СН'!$I$5-'СЕТ СН'!$I$17</f>
        <v>6412.3477340099998</v>
      </c>
      <c r="P124" s="36">
        <f>SUMIFS(СВЦЭМ!$C$39:$C$758,СВЦЭМ!$A$39:$A$758,$A124,СВЦЭМ!$B$39:$B$758,P$119)+'СЕТ СН'!$I$9+СВЦЭМ!$D$10+'СЕТ СН'!$I$5-'СЕТ СН'!$I$17</f>
        <v>6404.7700978499997</v>
      </c>
      <c r="Q124" s="36">
        <f>SUMIFS(СВЦЭМ!$C$39:$C$758,СВЦЭМ!$A$39:$A$758,$A124,СВЦЭМ!$B$39:$B$758,Q$119)+'СЕТ СН'!$I$9+СВЦЭМ!$D$10+'СЕТ СН'!$I$5-'СЕТ СН'!$I$17</f>
        <v>6400.2468636899994</v>
      </c>
      <c r="R124" s="36">
        <f>SUMIFS(СВЦЭМ!$C$39:$C$758,СВЦЭМ!$A$39:$A$758,$A124,СВЦЭМ!$B$39:$B$758,R$119)+'СЕТ СН'!$I$9+СВЦЭМ!$D$10+'СЕТ СН'!$I$5-'СЕТ СН'!$I$17</f>
        <v>6411.4156597000001</v>
      </c>
      <c r="S124" s="36">
        <f>SUMIFS(СВЦЭМ!$C$39:$C$758,СВЦЭМ!$A$39:$A$758,$A124,СВЦЭМ!$B$39:$B$758,S$119)+'СЕТ СН'!$I$9+СВЦЭМ!$D$10+'СЕТ СН'!$I$5-'СЕТ СН'!$I$17</f>
        <v>6402.7946406999999</v>
      </c>
      <c r="T124" s="36">
        <f>SUMIFS(СВЦЭМ!$C$39:$C$758,СВЦЭМ!$A$39:$A$758,$A124,СВЦЭМ!$B$39:$B$758,T$119)+'СЕТ СН'!$I$9+СВЦЭМ!$D$10+'СЕТ СН'!$I$5-'СЕТ СН'!$I$17</f>
        <v>6395.3680306499991</v>
      </c>
      <c r="U124" s="36">
        <f>SUMIFS(СВЦЭМ!$C$39:$C$758,СВЦЭМ!$A$39:$A$758,$A124,СВЦЭМ!$B$39:$B$758,U$119)+'СЕТ СН'!$I$9+СВЦЭМ!$D$10+'СЕТ СН'!$I$5-'СЕТ СН'!$I$17</f>
        <v>6372.9063081899994</v>
      </c>
      <c r="V124" s="36">
        <f>SUMIFS(СВЦЭМ!$C$39:$C$758,СВЦЭМ!$A$39:$A$758,$A124,СВЦЭМ!$B$39:$B$758,V$119)+'СЕТ СН'!$I$9+СВЦЭМ!$D$10+'СЕТ СН'!$I$5-'СЕТ СН'!$I$17</f>
        <v>6366.9912408799992</v>
      </c>
      <c r="W124" s="36">
        <f>SUMIFS(СВЦЭМ!$C$39:$C$758,СВЦЭМ!$A$39:$A$758,$A124,СВЦЭМ!$B$39:$B$758,W$119)+'СЕТ СН'!$I$9+СВЦЭМ!$D$10+'СЕТ СН'!$I$5-'СЕТ СН'!$I$17</f>
        <v>6373.5701951299998</v>
      </c>
      <c r="X124" s="36">
        <f>SUMIFS(СВЦЭМ!$C$39:$C$758,СВЦЭМ!$A$39:$A$758,$A124,СВЦЭМ!$B$39:$B$758,X$119)+'СЕТ СН'!$I$9+СВЦЭМ!$D$10+'СЕТ СН'!$I$5-'СЕТ СН'!$I$17</f>
        <v>6449.8731442999997</v>
      </c>
      <c r="Y124" s="36">
        <f>SUMIFS(СВЦЭМ!$C$39:$C$758,СВЦЭМ!$A$39:$A$758,$A124,СВЦЭМ!$B$39:$B$758,Y$119)+'СЕТ СН'!$I$9+СВЦЭМ!$D$10+'СЕТ СН'!$I$5-'СЕТ СН'!$I$17</f>
        <v>6556.1428766699992</v>
      </c>
    </row>
    <row r="125" spans="1:27" ht="15.75" x14ac:dyDescent="0.2">
      <c r="A125" s="35">
        <f t="shared" si="3"/>
        <v>45541</v>
      </c>
      <c r="B125" s="36">
        <f>SUMIFS(СВЦЭМ!$C$39:$C$758,СВЦЭМ!$A$39:$A$758,$A125,СВЦЭМ!$B$39:$B$758,B$119)+'СЕТ СН'!$I$9+СВЦЭМ!$D$10+'СЕТ СН'!$I$5-'СЕТ СН'!$I$17</f>
        <v>6589.6044674699997</v>
      </c>
      <c r="C125" s="36">
        <f>SUMIFS(СВЦЭМ!$C$39:$C$758,СВЦЭМ!$A$39:$A$758,$A125,СВЦЭМ!$B$39:$B$758,C$119)+'СЕТ СН'!$I$9+СВЦЭМ!$D$10+'СЕТ СН'!$I$5-'СЕТ СН'!$I$17</f>
        <v>6639.0930242899994</v>
      </c>
      <c r="D125" s="36">
        <f>SUMIFS(СВЦЭМ!$C$39:$C$758,СВЦЭМ!$A$39:$A$758,$A125,СВЦЭМ!$B$39:$B$758,D$119)+'СЕТ СН'!$I$9+СВЦЭМ!$D$10+'СЕТ СН'!$I$5-'СЕТ СН'!$I$17</f>
        <v>6726.9756561300001</v>
      </c>
      <c r="E125" s="36">
        <f>SUMIFS(СВЦЭМ!$C$39:$C$758,СВЦЭМ!$A$39:$A$758,$A125,СВЦЭМ!$B$39:$B$758,E$119)+'СЕТ СН'!$I$9+СВЦЭМ!$D$10+'СЕТ СН'!$I$5-'СЕТ СН'!$I$17</f>
        <v>6724.4185755199996</v>
      </c>
      <c r="F125" s="36">
        <f>SUMIFS(СВЦЭМ!$C$39:$C$758,СВЦЭМ!$A$39:$A$758,$A125,СВЦЭМ!$B$39:$B$758,F$119)+'СЕТ СН'!$I$9+СВЦЭМ!$D$10+'СЕТ СН'!$I$5-'СЕТ СН'!$I$17</f>
        <v>6719.6817490399999</v>
      </c>
      <c r="G125" s="36">
        <f>SUMIFS(СВЦЭМ!$C$39:$C$758,СВЦЭМ!$A$39:$A$758,$A125,СВЦЭМ!$B$39:$B$758,G$119)+'СЕТ СН'!$I$9+СВЦЭМ!$D$10+'СЕТ СН'!$I$5-'СЕТ СН'!$I$17</f>
        <v>6717.0261199199995</v>
      </c>
      <c r="H125" s="36">
        <f>SUMIFS(СВЦЭМ!$C$39:$C$758,СВЦЭМ!$A$39:$A$758,$A125,СВЦЭМ!$B$39:$B$758,H$119)+'СЕТ СН'!$I$9+СВЦЭМ!$D$10+'СЕТ СН'!$I$5-'СЕТ СН'!$I$17</f>
        <v>6665.3296822799994</v>
      </c>
      <c r="I125" s="36">
        <f>SUMIFS(СВЦЭМ!$C$39:$C$758,СВЦЭМ!$A$39:$A$758,$A125,СВЦЭМ!$B$39:$B$758,I$119)+'СЕТ СН'!$I$9+СВЦЭМ!$D$10+'СЕТ СН'!$I$5-'СЕТ СН'!$I$17</f>
        <v>6547.0664361499994</v>
      </c>
      <c r="J125" s="36">
        <f>SUMIFS(СВЦЭМ!$C$39:$C$758,СВЦЭМ!$A$39:$A$758,$A125,СВЦЭМ!$B$39:$B$758,J$119)+'СЕТ СН'!$I$9+СВЦЭМ!$D$10+'СЕТ СН'!$I$5-'СЕТ СН'!$I$17</f>
        <v>6444.0710937599997</v>
      </c>
      <c r="K125" s="36">
        <f>SUMIFS(СВЦЭМ!$C$39:$C$758,СВЦЭМ!$A$39:$A$758,$A125,СВЦЭМ!$B$39:$B$758,K$119)+'СЕТ СН'!$I$9+СВЦЭМ!$D$10+'СЕТ СН'!$I$5-'СЕТ СН'!$I$17</f>
        <v>6392.6799747299992</v>
      </c>
      <c r="L125" s="36">
        <f>SUMIFS(СВЦЭМ!$C$39:$C$758,СВЦЭМ!$A$39:$A$758,$A125,СВЦЭМ!$B$39:$B$758,L$119)+'СЕТ СН'!$I$9+СВЦЭМ!$D$10+'СЕТ СН'!$I$5-'СЕТ СН'!$I$17</f>
        <v>6385.2274565299995</v>
      </c>
      <c r="M125" s="36">
        <f>SUMIFS(СВЦЭМ!$C$39:$C$758,СВЦЭМ!$A$39:$A$758,$A125,СВЦЭМ!$B$39:$B$758,M$119)+'СЕТ СН'!$I$9+СВЦЭМ!$D$10+'СЕТ СН'!$I$5-'СЕТ СН'!$I$17</f>
        <v>6364.6666773099996</v>
      </c>
      <c r="N125" s="36">
        <f>SUMIFS(СВЦЭМ!$C$39:$C$758,СВЦЭМ!$A$39:$A$758,$A125,СВЦЭМ!$B$39:$B$758,N$119)+'СЕТ СН'!$I$9+СВЦЭМ!$D$10+'СЕТ СН'!$I$5-'СЕТ СН'!$I$17</f>
        <v>6349.7141741199994</v>
      </c>
      <c r="O125" s="36">
        <f>SUMIFS(СВЦЭМ!$C$39:$C$758,СВЦЭМ!$A$39:$A$758,$A125,СВЦЭМ!$B$39:$B$758,O$119)+'СЕТ СН'!$I$9+СВЦЭМ!$D$10+'СЕТ СН'!$I$5-'СЕТ СН'!$I$17</f>
        <v>6364.6048442699994</v>
      </c>
      <c r="P125" s="36">
        <f>SUMIFS(СВЦЭМ!$C$39:$C$758,СВЦЭМ!$A$39:$A$758,$A125,СВЦЭМ!$B$39:$B$758,P$119)+'СЕТ СН'!$I$9+СВЦЭМ!$D$10+'СЕТ СН'!$I$5-'СЕТ СН'!$I$17</f>
        <v>6369.8018141100001</v>
      </c>
      <c r="Q125" s="36">
        <f>SUMIFS(СВЦЭМ!$C$39:$C$758,СВЦЭМ!$A$39:$A$758,$A125,СВЦЭМ!$B$39:$B$758,Q$119)+'СЕТ СН'!$I$9+СВЦЭМ!$D$10+'СЕТ СН'!$I$5-'СЕТ СН'!$I$17</f>
        <v>6360.6979075299996</v>
      </c>
      <c r="R125" s="36">
        <f>SUMIFS(СВЦЭМ!$C$39:$C$758,СВЦЭМ!$A$39:$A$758,$A125,СВЦЭМ!$B$39:$B$758,R$119)+'СЕТ СН'!$I$9+СВЦЭМ!$D$10+'СЕТ СН'!$I$5-'СЕТ СН'!$I$17</f>
        <v>6359.2161123999995</v>
      </c>
      <c r="S125" s="36">
        <f>SUMIFS(СВЦЭМ!$C$39:$C$758,СВЦЭМ!$A$39:$A$758,$A125,СВЦЭМ!$B$39:$B$758,S$119)+'СЕТ СН'!$I$9+СВЦЭМ!$D$10+'СЕТ СН'!$I$5-'СЕТ СН'!$I$17</f>
        <v>6353.9065130199997</v>
      </c>
      <c r="T125" s="36">
        <f>SUMIFS(СВЦЭМ!$C$39:$C$758,СВЦЭМ!$A$39:$A$758,$A125,СВЦЭМ!$B$39:$B$758,T$119)+'СЕТ СН'!$I$9+СВЦЭМ!$D$10+'СЕТ СН'!$I$5-'СЕТ СН'!$I$17</f>
        <v>6347.1538083599999</v>
      </c>
      <c r="U125" s="36">
        <f>SUMIFS(СВЦЭМ!$C$39:$C$758,СВЦЭМ!$A$39:$A$758,$A125,СВЦЭМ!$B$39:$B$758,U$119)+'СЕТ СН'!$I$9+СВЦЭМ!$D$10+'СЕТ СН'!$I$5-'СЕТ СН'!$I$17</f>
        <v>6336.37860439</v>
      </c>
      <c r="V125" s="36">
        <f>SUMIFS(СВЦЭМ!$C$39:$C$758,СВЦЭМ!$A$39:$A$758,$A125,СВЦЭМ!$B$39:$B$758,V$119)+'СЕТ СН'!$I$9+СВЦЭМ!$D$10+'СЕТ СН'!$I$5-'СЕТ СН'!$I$17</f>
        <v>6334.5065281299994</v>
      </c>
      <c r="W125" s="36">
        <f>SUMIFS(СВЦЭМ!$C$39:$C$758,СВЦЭМ!$A$39:$A$758,$A125,СВЦЭМ!$B$39:$B$758,W$119)+'СЕТ СН'!$I$9+СВЦЭМ!$D$10+'СЕТ СН'!$I$5-'СЕТ СН'!$I$17</f>
        <v>6350.4362021199995</v>
      </c>
      <c r="X125" s="36">
        <f>SUMIFS(СВЦЭМ!$C$39:$C$758,СВЦЭМ!$A$39:$A$758,$A125,СВЦЭМ!$B$39:$B$758,X$119)+'СЕТ СН'!$I$9+СВЦЭМ!$D$10+'СЕТ СН'!$I$5-'СЕТ СН'!$I$17</f>
        <v>6424.6561193099997</v>
      </c>
      <c r="Y125" s="36">
        <f>SUMIFS(СВЦЭМ!$C$39:$C$758,СВЦЭМ!$A$39:$A$758,$A125,СВЦЭМ!$B$39:$B$758,Y$119)+'СЕТ СН'!$I$9+СВЦЭМ!$D$10+'СЕТ СН'!$I$5-'СЕТ СН'!$I$17</f>
        <v>6525.0444786299995</v>
      </c>
    </row>
    <row r="126" spans="1:27" ht="15.75" x14ac:dyDescent="0.2">
      <c r="A126" s="35">
        <f t="shared" si="3"/>
        <v>45542</v>
      </c>
      <c r="B126" s="36">
        <f>SUMIFS(СВЦЭМ!$C$39:$C$758,СВЦЭМ!$A$39:$A$758,$A126,СВЦЭМ!$B$39:$B$758,B$119)+'СЕТ СН'!$I$9+СВЦЭМ!$D$10+'СЕТ СН'!$I$5-'СЕТ СН'!$I$17</f>
        <v>6592.4127153899999</v>
      </c>
      <c r="C126" s="36">
        <f>SUMIFS(СВЦЭМ!$C$39:$C$758,СВЦЭМ!$A$39:$A$758,$A126,СВЦЭМ!$B$39:$B$758,C$119)+'СЕТ СН'!$I$9+СВЦЭМ!$D$10+'СЕТ СН'!$I$5-'СЕТ СН'!$I$17</f>
        <v>6560.45448941</v>
      </c>
      <c r="D126" s="36">
        <f>SUMIFS(СВЦЭМ!$C$39:$C$758,СВЦЭМ!$A$39:$A$758,$A126,СВЦЭМ!$B$39:$B$758,D$119)+'СЕТ СН'!$I$9+СВЦЭМ!$D$10+'СЕТ СН'!$I$5-'СЕТ СН'!$I$17</f>
        <v>6575.0812623599995</v>
      </c>
      <c r="E126" s="36">
        <f>SUMIFS(СВЦЭМ!$C$39:$C$758,СВЦЭМ!$A$39:$A$758,$A126,СВЦЭМ!$B$39:$B$758,E$119)+'СЕТ СН'!$I$9+СВЦЭМ!$D$10+'СЕТ СН'!$I$5-'СЕТ СН'!$I$17</f>
        <v>6603.8929999899992</v>
      </c>
      <c r="F126" s="36">
        <f>SUMIFS(СВЦЭМ!$C$39:$C$758,СВЦЭМ!$A$39:$A$758,$A126,СВЦЭМ!$B$39:$B$758,F$119)+'СЕТ СН'!$I$9+СВЦЭМ!$D$10+'СЕТ СН'!$I$5-'СЕТ СН'!$I$17</f>
        <v>6605.5071772899992</v>
      </c>
      <c r="G126" s="36">
        <f>SUMIFS(СВЦЭМ!$C$39:$C$758,СВЦЭМ!$A$39:$A$758,$A126,СВЦЭМ!$B$39:$B$758,G$119)+'СЕТ СН'!$I$9+СВЦЭМ!$D$10+'СЕТ СН'!$I$5-'СЕТ СН'!$I$17</f>
        <v>6586.73890734</v>
      </c>
      <c r="H126" s="36">
        <f>SUMIFS(СВЦЭМ!$C$39:$C$758,СВЦЭМ!$A$39:$A$758,$A126,СВЦЭМ!$B$39:$B$758,H$119)+'СЕТ СН'!$I$9+СВЦЭМ!$D$10+'СЕТ СН'!$I$5-'СЕТ СН'!$I$17</f>
        <v>6582.9068928299994</v>
      </c>
      <c r="I126" s="36">
        <f>SUMIFS(СВЦЭМ!$C$39:$C$758,СВЦЭМ!$A$39:$A$758,$A126,СВЦЭМ!$B$39:$B$758,I$119)+'СЕТ СН'!$I$9+СВЦЭМ!$D$10+'СЕТ СН'!$I$5-'СЕТ СН'!$I$17</f>
        <v>6495.9188266499996</v>
      </c>
      <c r="J126" s="36">
        <f>SUMIFS(СВЦЭМ!$C$39:$C$758,СВЦЭМ!$A$39:$A$758,$A126,СВЦЭМ!$B$39:$B$758,J$119)+'СЕТ СН'!$I$9+СВЦЭМ!$D$10+'СЕТ СН'!$I$5-'СЕТ СН'!$I$17</f>
        <v>6514.8912101699998</v>
      </c>
      <c r="K126" s="36">
        <f>SUMIFS(СВЦЭМ!$C$39:$C$758,СВЦЭМ!$A$39:$A$758,$A126,СВЦЭМ!$B$39:$B$758,K$119)+'СЕТ СН'!$I$9+СВЦЭМ!$D$10+'СЕТ СН'!$I$5-'СЕТ СН'!$I$17</f>
        <v>6416.2772003499995</v>
      </c>
      <c r="L126" s="36">
        <f>SUMIFS(СВЦЭМ!$C$39:$C$758,СВЦЭМ!$A$39:$A$758,$A126,СВЦЭМ!$B$39:$B$758,L$119)+'СЕТ СН'!$I$9+СВЦЭМ!$D$10+'СЕТ СН'!$I$5-'СЕТ СН'!$I$17</f>
        <v>6348.2521431299992</v>
      </c>
      <c r="M126" s="36">
        <f>SUMIFS(СВЦЭМ!$C$39:$C$758,СВЦЭМ!$A$39:$A$758,$A126,СВЦЭМ!$B$39:$B$758,M$119)+'СЕТ СН'!$I$9+СВЦЭМ!$D$10+'СЕТ СН'!$I$5-'СЕТ СН'!$I$17</f>
        <v>6340.8284743799995</v>
      </c>
      <c r="N126" s="36">
        <f>SUMIFS(СВЦЭМ!$C$39:$C$758,СВЦЭМ!$A$39:$A$758,$A126,СВЦЭМ!$B$39:$B$758,N$119)+'СЕТ СН'!$I$9+СВЦЭМ!$D$10+'СЕТ СН'!$I$5-'СЕТ СН'!$I$17</f>
        <v>6343.6374290499998</v>
      </c>
      <c r="O126" s="36">
        <f>SUMIFS(СВЦЭМ!$C$39:$C$758,СВЦЭМ!$A$39:$A$758,$A126,СВЦЭМ!$B$39:$B$758,O$119)+'СЕТ СН'!$I$9+СВЦЭМ!$D$10+'СЕТ СН'!$I$5-'СЕТ СН'!$I$17</f>
        <v>6349.39691227</v>
      </c>
      <c r="P126" s="36">
        <f>SUMIFS(СВЦЭМ!$C$39:$C$758,СВЦЭМ!$A$39:$A$758,$A126,СВЦЭМ!$B$39:$B$758,P$119)+'СЕТ СН'!$I$9+СВЦЭМ!$D$10+'СЕТ СН'!$I$5-'СЕТ СН'!$I$17</f>
        <v>6353.5264964399994</v>
      </c>
      <c r="Q126" s="36">
        <f>SUMIFS(СВЦЭМ!$C$39:$C$758,СВЦЭМ!$A$39:$A$758,$A126,СВЦЭМ!$B$39:$B$758,Q$119)+'СЕТ СН'!$I$9+СВЦЭМ!$D$10+'СЕТ СН'!$I$5-'СЕТ СН'!$I$17</f>
        <v>6371.4857140999993</v>
      </c>
      <c r="R126" s="36">
        <f>SUMIFS(СВЦЭМ!$C$39:$C$758,СВЦЭМ!$A$39:$A$758,$A126,СВЦЭМ!$B$39:$B$758,R$119)+'СЕТ СН'!$I$9+СВЦЭМ!$D$10+'СЕТ СН'!$I$5-'СЕТ СН'!$I$17</f>
        <v>6366.6135521899996</v>
      </c>
      <c r="S126" s="36">
        <f>SUMIFS(СВЦЭМ!$C$39:$C$758,СВЦЭМ!$A$39:$A$758,$A126,СВЦЭМ!$B$39:$B$758,S$119)+'СЕТ СН'!$I$9+СВЦЭМ!$D$10+'СЕТ СН'!$I$5-'СЕТ СН'!$I$17</f>
        <v>6366.76955619</v>
      </c>
      <c r="T126" s="36">
        <f>SUMIFS(СВЦЭМ!$C$39:$C$758,СВЦЭМ!$A$39:$A$758,$A126,СВЦЭМ!$B$39:$B$758,T$119)+'СЕТ СН'!$I$9+СВЦЭМ!$D$10+'СЕТ СН'!$I$5-'СЕТ СН'!$I$17</f>
        <v>6356.5895999499999</v>
      </c>
      <c r="U126" s="36">
        <f>SUMIFS(СВЦЭМ!$C$39:$C$758,СВЦЭМ!$A$39:$A$758,$A126,СВЦЭМ!$B$39:$B$758,U$119)+'СЕТ СН'!$I$9+СВЦЭМ!$D$10+'СЕТ СН'!$I$5-'СЕТ СН'!$I$17</f>
        <v>6351.1829048399995</v>
      </c>
      <c r="V126" s="36">
        <f>SUMIFS(СВЦЭМ!$C$39:$C$758,СВЦЭМ!$A$39:$A$758,$A126,СВЦЭМ!$B$39:$B$758,V$119)+'СЕТ СН'!$I$9+СВЦЭМ!$D$10+'СЕТ СН'!$I$5-'СЕТ СН'!$I$17</f>
        <v>6341.9226953399993</v>
      </c>
      <c r="W126" s="36">
        <f>SUMIFS(СВЦЭМ!$C$39:$C$758,СВЦЭМ!$A$39:$A$758,$A126,СВЦЭМ!$B$39:$B$758,W$119)+'СЕТ СН'!$I$9+СВЦЭМ!$D$10+'СЕТ СН'!$I$5-'СЕТ СН'!$I$17</f>
        <v>6344.2413942499998</v>
      </c>
      <c r="X126" s="36">
        <f>SUMIFS(СВЦЭМ!$C$39:$C$758,СВЦЭМ!$A$39:$A$758,$A126,СВЦЭМ!$B$39:$B$758,X$119)+'СЕТ СН'!$I$9+СВЦЭМ!$D$10+'СЕТ СН'!$I$5-'СЕТ СН'!$I$17</f>
        <v>6407.9576987099999</v>
      </c>
      <c r="Y126" s="36">
        <f>SUMIFS(СВЦЭМ!$C$39:$C$758,СВЦЭМ!$A$39:$A$758,$A126,СВЦЭМ!$B$39:$B$758,Y$119)+'СЕТ СН'!$I$9+СВЦЭМ!$D$10+'СЕТ СН'!$I$5-'СЕТ СН'!$I$17</f>
        <v>6503.1237164599997</v>
      </c>
    </row>
    <row r="127" spans="1:27" ht="15.75" x14ac:dyDescent="0.2">
      <c r="A127" s="35">
        <f t="shared" si="3"/>
        <v>45543</v>
      </c>
      <c r="B127" s="36">
        <f>SUMIFS(СВЦЭМ!$C$39:$C$758,СВЦЭМ!$A$39:$A$758,$A127,СВЦЭМ!$B$39:$B$758,B$119)+'СЕТ СН'!$I$9+СВЦЭМ!$D$10+'СЕТ СН'!$I$5-'СЕТ СН'!$I$17</f>
        <v>6519.0062373199999</v>
      </c>
      <c r="C127" s="36">
        <f>SUMIFS(СВЦЭМ!$C$39:$C$758,СВЦЭМ!$A$39:$A$758,$A127,СВЦЭМ!$B$39:$B$758,C$119)+'СЕТ СН'!$I$9+СВЦЭМ!$D$10+'СЕТ СН'!$I$5-'СЕТ СН'!$I$17</f>
        <v>6593.4473641899995</v>
      </c>
      <c r="D127" s="36">
        <f>SUMIFS(СВЦЭМ!$C$39:$C$758,СВЦЭМ!$A$39:$A$758,$A127,СВЦЭМ!$B$39:$B$758,D$119)+'СЕТ СН'!$I$9+СВЦЭМ!$D$10+'СЕТ СН'!$I$5-'СЕТ СН'!$I$17</f>
        <v>6689.2738360699996</v>
      </c>
      <c r="E127" s="36">
        <f>SUMIFS(СВЦЭМ!$C$39:$C$758,СВЦЭМ!$A$39:$A$758,$A127,СВЦЭМ!$B$39:$B$758,E$119)+'СЕТ СН'!$I$9+СВЦЭМ!$D$10+'СЕТ СН'!$I$5-'СЕТ СН'!$I$17</f>
        <v>6773.9591834199991</v>
      </c>
      <c r="F127" s="36">
        <f>SUMIFS(СВЦЭМ!$C$39:$C$758,СВЦЭМ!$A$39:$A$758,$A127,СВЦЭМ!$B$39:$B$758,F$119)+'СЕТ СН'!$I$9+СВЦЭМ!$D$10+'СЕТ СН'!$I$5-'СЕТ СН'!$I$17</f>
        <v>6777.6095840999997</v>
      </c>
      <c r="G127" s="36">
        <f>SUMIFS(СВЦЭМ!$C$39:$C$758,СВЦЭМ!$A$39:$A$758,$A127,СВЦЭМ!$B$39:$B$758,G$119)+'СЕТ СН'!$I$9+СВЦЭМ!$D$10+'СЕТ СН'!$I$5-'СЕТ СН'!$I$17</f>
        <v>6761.4800863599994</v>
      </c>
      <c r="H127" s="36">
        <f>SUMIFS(СВЦЭМ!$C$39:$C$758,СВЦЭМ!$A$39:$A$758,$A127,СВЦЭМ!$B$39:$B$758,H$119)+'СЕТ СН'!$I$9+СВЦЭМ!$D$10+'СЕТ СН'!$I$5-'СЕТ СН'!$I$17</f>
        <v>6767.2194061699993</v>
      </c>
      <c r="I127" s="36">
        <f>SUMIFS(СВЦЭМ!$C$39:$C$758,СВЦЭМ!$A$39:$A$758,$A127,СВЦЭМ!$B$39:$B$758,I$119)+'СЕТ СН'!$I$9+СВЦЭМ!$D$10+'СЕТ СН'!$I$5-'СЕТ СН'!$I$17</f>
        <v>6498.1888146799993</v>
      </c>
      <c r="J127" s="36">
        <f>SUMIFS(СВЦЭМ!$C$39:$C$758,СВЦЭМ!$A$39:$A$758,$A127,СВЦЭМ!$B$39:$B$758,J$119)+'СЕТ СН'!$I$9+СВЦЭМ!$D$10+'СЕТ СН'!$I$5-'СЕТ СН'!$I$17</f>
        <v>6493.7668988099995</v>
      </c>
      <c r="K127" s="36">
        <f>SUMIFS(СВЦЭМ!$C$39:$C$758,СВЦЭМ!$A$39:$A$758,$A127,СВЦЭМ!$B$39:$B$758,K$119)+'СЕТ СН'!$I$9+СВЦЭМ!$D$10+'СЕТ СН'!$I$5-'СЕТ СН'!$I$17</f>
        <v>6399.6303314099996</v>
      </c>
      <c r="L127" s="36">
        <f>SUMIFS(СВЦЭМ!$C$39:$C$758,СВЦЭМ!$A$39:$A$758,$A127,СВЦЭМ!$B$39:$B$758,L$119)+'СЕТ СН'!$I$9+СВЦЭМ!$D$10+'СЕТ СН'!$I$5-'СЕТ СН'!$I$17</f>
        <v>6425.0316144600001</v>
      </c>
      <c r="M127" s="36">
        <f>SUMIFS(СВЦЭМ!$C$39:$C$758,СВЦЭМ!$A$39:$A$758,$A127,СВЦЭМ!$B$39:$B$758,M$119)+'СЕТ СН'!$I$9+СВЦЭМ!$D$10+'СЕТ СН'!$I$5-'СЕТ СН'!$I$17</f>
        <v>6404.4928398399998</v>
      </c>
      <c r="N127" s="36">
        <f>SUMIFS(СВЦЭМ!$C$39:$C$758,СВЦЭМ!$A$39:$A$758,$A127,СВЦЭМ!$B$39:$B$758,N$119)+'СЕТ СН'!$I$9+СВЦЭМ!$D$10+'СЕТ СН'!$I$5-'СЕТ СН'!$I$17</f>
        <v>6407.0261317799996</v>
      </c>
      <c r="O127" s="36">
        <f>SUMIFS(СВЦЭМ!$C$39:$C$758,СВЦЭМ!$A$39:$A$758,$A127,СВЦЭМ!$B$39:$B$758,O$119)+'СЕТ СН'!$I$9+СВЦЭМ!$D$10+'СЕТ СН'!$I$5-'СЕТ СН'!$I$17</f>
        <v>6409.5033568099998</v>
      </c>
      <c r="P127" s="36">
        <f>SUMIFS(СВЦЭМ!$C$39:$C$758,СВЦЭМ!$A$39:$A$758,$A127,СВЦЭМ!$B$39:$B$758,P$119)+'СЕТ СН'!$I$9+СВЦЭМ!$D$10+'СЕТ СН'!$I$5-'СЕТ СН'!$I$17</f>
        <v>6409.0009480899998</v>
      </c>
      <c r="Q127" s="36">
        <f>SUMIFS(СВЦЭМ!$C$39:$C$758,СВЦЭМ!$A$39:$A$758,$A127,СВЦЭМ!$B$39:$B$758,Q$119)+'СЕТ СН'!$I$9+СВЦЭМ!$D$10+'СЕТ СН'!$I$5-'СЕТ СН'!$I$17</f>
        <v>6421.6233702599993</v>
      </c>
      <c r="R127" s="36">
        <f>SUMIFS(СВЦЭМ!$C$39:$C$758,СВЦЭМ!$A$39:$A$758,$A127,СВЦЭМ!$B$39:$B$758,R$119)+'СЕТ СН'!$I$9+СВЦЭМ!$D$10+'СЕТ СН'!$I$5-'СЕТ СН'!$I$17</f>
        <v>6431.4619840699997</v>
      </c>
      <c r="S127" s="36">
        <f>SUMIFS(СВЦЭМ!$C$39:$C$758,СВЦЭМ!$A$39:$A$758,$A127,СВЦЭМ!$B$39:$B$758,S$119)+'СЕТ СН'!$I$9+СВЦЭМ!$D$10+'СЕТ СН'!$I$5-'СЕТ СН'!$I$17</f>
        <v>6405.3875530799996</v>
      </c>
      <c r="T127" s="36">
        <f>SUMIFS(СВЦЭМ!$C$39:$C$758,СВЦЭМ!$A$39:$A$758,$A127,СВЦЭМ!$B$39:$B$758,T$119)+'СЕТ СН'!$I$9+СВЦЭМ!$D$10+'СЕТ СН'!$I$5-'СЕТ СН'!$I$17</f>
        <v>6392.3060283300001</v>
      </c>
      <c r="U127" s="36">
        <f>SUMIFS(СВЦЭМ!$C$39:$C$758,СВЦЭМ!$A$39:$A$758,$A127,СВЦЭМ!$B$39:$B$758,U$119)+'СЕТ СН'!$I$9+СВЦЭМ!$D$10+'СЕТ СН'!$I$5-'СЕТ СН'!$I$17</f>
        <v>6383.7140057099996</v>
      </c>
      <c r="V127" s="36">
        <f>SUMIFS(СВЦЭМ!$C$39:$C$758,СВЦЭМ!$A$39:$A$758,$A127,СВЦЭМ!$B$39:$B$758,V$119)+'СЕТ СН'!$I$9+СВЦЭМ!$D$10+'СЕТ СН'!$I$5-'СЕТ СН'!$I$17</f>
        <v>6341.0531340399993</v>
      </c>
      <c r="W127" s="36">
        <f>SUMIFS(СВЦЭМ!$C$39:$C$758,СВЦЭМ!$A$39:$A$758,$A127,СВЦЭМ!$B$39:$B$758,W$119)+'СЕТ СН'!$I$9+СВЦЭМ!$D$10+'СЕТ СН'!$I$5-'СЕТ СН'!$I$17</f>
        <v>6356.1350537999997</v>
      </c>
      <c r="X127" s="36">
        <f>SUMIFS(СВЦЭМ!$C$39:$C$758,СВЦЭМ!$A$39:$A$758,$A127,СВЦЭМ!$B$39:$B$758,X$119)+'СЕТ СН'!$I$9+СВЦЭМ!$D$10+'СЕТ СН'!$I$5-'СЕТ СН'!$I$17</f>
        <v>6411.9207298599995</v>
      </c>
      <c r="Y127" s="36">
        <f>SUMIFS(СВЦЭМ!$C$39:$C$758,СВЦЭМ!$A$39:$A$758,$A127,СВЦЭМ!$B$39:$B$758,Y$119)+'СЕТ СН'!$I$9+СВЦЭМ!$D$10+'СЕТ СН'!$I$5-'СЕТ СН'!$I$17</f>
        <v>6535.7523920899994</v>
      </c>
    </row>
    <row r="128" spans="1:27" ht="15.75" x14ac:dyDescent="0.2">
      <c r="A128" s="35">
        <f t="shared" si="3"/>
        <v>45544</v>
      </c>
      <c r="B128" s="36">
        <f>SUMIFS(СВЦЭМ!$C$39:$C$758,СВЦЭМ!$A$39:$A$758,$A128,СВЦЭМ!$B$39:$B$758,B$119)+'СЕТ СН'!$I$9+СВЦЭМ!$D$10+'СЕТ СН'!$I$5-'СЕТ СН'!$I$17</f>
        <v>6669.8822919099994</v>
      </c>
      <c r="C128" s="36">
        <f>SUMIFS(СВЦЭМ!$C$39:$C$758,СВЦЭМ!$A$39:$A$758,$A128,СВЦЭМ!$B$39:$B$758,C$119)+'СЕТ СН'!$I$9+СВЦЭМ!$D$10+'СЕТ СН'!$I$5-'СЕТ СН'!$I$17</f>
        <v>6756.7150455899991</v>
      </c>
      <c r="D128" s="36">
        <f>SUMIFS(СВЦЭМ!$C$39:$C$758,СВЦЭМ!$A$39:$A$758,$A128,СВЦЭМ!$B$39:$B$758,D$119)+'СЕТ СН'!$I$9+СВЦЭМ!$D$10+'СЕТ СН'!$I$5-'СЕТ СН'!$I$17</f>
        <v>6752.6268148299996</v>
      </c>
      <c r="E128" s="36">
        <f>SUMIFS(СВЦЭМ!$C$39:$C$758,СВЦЭМ!$A$39:$A$758,$A128,СВЦЭМ!$B$39:$B$758,E$119)+'СЕТ СН'!$I$9+СВЦЭМ!$D$10+'СЕТ СН'!$I$5-'СЕТ СН'!$I$17</f>
        <v>6749.1039224699998</v>
      </c>
      <c r="F128" s="36">
        <f>SUMIFS(СВЦЭМ!$C$39:$C$758,СВЦЭМ!$A$39:$A$758,$A128,СВЦЭМ!$B$39:$B$758,F$119)+'СЕТ СН'!$I$9+СВЦЭМ!$D$10+'СЕТ СН'!$I$5-'СЕТ СН'!$I$17</f>
        <v>6739.3304325600002</v>
      </c>
      <c r="G128" s="36">
        <f>SUMIFS(СВЦЭМ!$C$39:$C$758,СВЦЭМ!$A$39:$A$758,$A128,СВЦЭМ!$B$39:$B$758,G$119)+'СЕТ СН'!$I$9+СВЦЭМ!$D$10+'СЕТ СН'!$I$5-'СЕТ СН'!$I$17</f>
        <v>6760.2159290599993</v>
      </c>
      <c r="H128" s="36">
        <f>SUMIFS(СВЦЭМ!$C$39:$C$758,СВЦЭМ!$A$39:$A$758,$A128,СВЦЭМ!$B$39:$B$758,H$119)+'СЕТ СН'!$I$9+СВЦЭМ!$D$10+'СЕТ СН'!$I$5-'СЕТ СН'!$I$17</f>
        <v>6722.0730284399997</v>
      </c>
      <c r="I128" s="36">
        <f>SUMIFS(СВЦЭМ!$C$39:$C$758,СВЦЭМ!$A$39:$A$758,$A128,СВЦЭМ!$B$39:$B$758,I$119)+'СЕТ СН'!$I$9+СВЦЭМ!$D$10+'СЕТ СН'!$I$5-'СЕТ СН'!$I$17</f>
        <v>6595.6608633999995</v>
      </c>
      <c r="J128" s="36">
        <f>SUMIFS(СВЦЭМ!$C$39:$C$758,СВЦЭМ!$A$39:$A$758,$A128,СВЦЭМ!$B$39:$B$758,J$119)+'СЕТ СН'!$I$9+СВЦЭМ!$D$10+'СЕТ СН'!$I$5-'СЕТ СН'!$I$17</f>
        <v>6496.1136016</v>
      </c>
      <c r="K128" s="36">
        <f>SUMIFS(СВЦЭМ!$C$39:$C$758,СВЦЭМ!$A$39:$A$758,$A128,СВЦЭМ!$B$39:$B$758,K$119)+'СЕТ СН'!$I$9+СВЦЭМ!$D$10+'СЕТ СН'!$I$5-'СЕТ СН'!$I$17</f>
        <v>6434.6507417499997</v>
      </c>
      <c r="L128" s="36">
        <f>SUMIFS(СВЦЭМ!$C$39:$C$758,СВЦЭМ!$A$39:$A$758,$A128,СВЦЭМ!$B$39:$B$758,L$119)+'СЕТ СН'!$I$9+СВЦЭМ!$D$10+'СЕТ СН'!$I$5-'СЕТ СН'!$I$17</f>
        <v>6387.3790645399995</v>
      </c>
      <c r="M128" s="36">
        <f>SUMIFS(СВЦЭМ!$C$39:$C$758,СВЦЭМ!$A$39:$A$758,$A128,СВЦЭМ!$B$39:$B$758,M$119)+'СЕТ СН'!$I$9+СВЦЭМ!$D$10+'СЕТ СН'!$I$5-'СЕТ СН'!$I$17</f>
        <v>6385.2664595400001</v>
      </c>
      <c r="N128" s="36">
        <f>SUMIFS(СВЦЭМ!$C$39:$C$758,СВЦЭМ!$A$39:$A$758,$A128,СВЦЭМ!$B$39:$B$758,N$119)+'СЕТ СН'!$I$9+СВЦЭМ!$D$10+'СЕТ СН'!$I$5-'СЕТ СН'!$I$17</f>
        <v>6372.8689896699998</v>
      </c>
      <c r="O128" s="36">
        <f>SUMIFS(СВЦЭМ!$C$39:$C$758,СВЦЭМ!$A$39:$A$758,$A128,СВЦЭМ!$B$39:$B$758,O$119)+'СЕТ СН'!$I$9+СВЦЭМ!$D$10+'СЕТ СН'!$I$5-'СЕТ СН'!$I$17</f>
        <v>6374.16429548</v>
      </c>
      <c r="P128" s="36">
        <f>SUMIFS(СВЦЭМ!$C$39:$C$758,СВЦЭМ!$A$39:$A$758,$A128,СВЦЭМ!$B$39:$B$758,P$119)+'СЕТ СН'!$I$9+СВЦЭМ!$D$10+'СЕТ СН'!$I$5-'СЕТ СН'!$I$17</f>
        <v>6378.6258199799995</v>
      </c>
      <c r="Q128" s="36">
        <f>SUMIFS(СВЦЭМ!$C$39:$C$758,СВЦЭМ!$A$39:$A$758,$A128,СВЦЭМ!$B$39:$B$758,Q$119)+'СЕТ СН'!$I$9+СВЦЭМ!$D$10+'СЕТ СН'!$I$5-'СЕТ СН'!$I$17</f>
        <v>6376.1771073099999</v>
      </c>
      <c r="R128" s="36">
        <f>SUMIFS(СВЦЭМ!$C$39:$C$758,СВЦЭМ!$A$39:$A$758,$A128,СВЦЭМ!$B$39:$B$758,R$119)+'СЕТ СН'!$I$9+СВЦЭМ!$D$10+'СЕТ СН'!$I$5-'СЕТ СН'!$I$17</f>
        <v>6376.5945746799998</v>
      </c>
      <c r="S128" s="36">
        <f>SUMIFS(СВЦЭМ!$C$39:$C$758,СВЦЭМ!$A$39:$A$758,$A128,СВЦЭМ!$B$39:$B$758,S$119)+'СЕТ СН'!$I$9+СВЦЭМ!$D$10+'СЕТ СН'!$I$5-'СЕТ СН'!$I$17</f>
        <v>6364.4170183099995</v>
      </c>
      <c r="T128" s="36">
        <f>SUMIFS(СВЦЭМ!$C$39:$C$758,СВЦЭМ!$A$39:$A$758,$A128,СВЦЭМ!$B$39:$B$758,T$119)+'СЕТ СН'!$I$9+СВЦЭМ!$D$10+'СЕТ СН'!$I$5-'СЕТ СН'!$I$17</f>
        <v>6346.2490095100002</v>
      </c>
      <c r="U128" s="36">
        <f>SUMIFS(СВЦЭМ!$C$39:$C$758,СВЦЭМ!$A$39:$A$758,$A128,СВЦЭМ!$B$39:$B$758,U$119)+'СЕТ СН'!$I$9+СВЦЭМ!$D$10+'СЕТ СН'!$I$5-'СЕТ СН'!$I$17</f>
        <v>6364.4028022499997</v>
      </c>
      <c r="V128" s="36">
        <f>SUMIFS(СВЦЭМ!$C$39:$C$758,СВЦЭМ!$A$39:$A$758,$A128,СВЦЭМ!$B$39:$B$758,V$119)+'СЕТ СН'!$I$9+СВЦЭМ!$D$10+'СЕТ СН'!$I$5-'СЕТ СН'!$I$17</f>
        <v>6374.0462921599992</v>
      </c>
      <c r="W128" s="36">
        <f>SUMIFS(СВЦЭМ!$C$39:$C$758,СВЦЭМ!$A$39:$A$758,$A128,СВЦЭМ!$B$39:$B$758,W$119)+'СЕТ СН'!$I$9+СВЦЭМ!$D$10+'СЕТ СН'!$I$5-'СЕТ СН'!$I$17</f>
        <v>6415.02326404</v>
      </c>
      <c r="X128" s="36">
        <f>SUMIFS(СВЦЭМ!$C$39:$C$758,СВЦЭМ!$A$39:$A$758,$A128,СВЦЭМ!$B$39:$B$758,X$119)+'СЕТ СН'!$I$9+СВЦЭМ!$D$10+'СЕТ СН'!$I$5-'СЕТ СН'!$I$17</f>
        <v>6487.7303489400001</v>
      </c>
      <c r="Y128" s="36">
        <f>SUMIFS(СВЦЭМ!$C$39:$C$758,СВЦЭМ!$A$39:$A$758,$A128,СВЦЭМ!$B$39:$B$758,Y$119)+'СЕТ СН'!$I$9+СВЦЭМ!$D$10+'СЕТ СН'!$I$5-'СЕТ СН'!$I$17</f>
        <v>6550.8761301699997</v>
      </c>
    </row>
    <row r="129" spans="1:25" ht="15.75" x14ac:dyDescent="0.2">
      <c r="A129" s="35">
        <f t="shared" si="3"/>
        <v>45545</v>
      </c>
      <c r="B129" s="36">
        <f>SUMIFS(СВЦЭМ!$C$39:$C$758,СВЦЭМ!$A$39:$A$758,$A129,СВЦЭМ!$B$39:$B$758,B$119)+'СЕТ СН'!$I$9+СВЦЭМ!$D$10+'СЕТ СН'!$I$5-'СЕТ СН'!$I$17</f>
        <v>6633.7785693699998</v>
      </c>
      <c r="C129" s="36">
        <f>SUMIFS(СВЦЭМ!$C$39:$C$758,СВЦЭМ!$A$39:$A$758,$A129,СВЦЭМ!$B$39:$B$758,C$119)+'СЕТ СН'!$I$9+СВЦЭМ!$D$10+'СЕТ СН'!$I$5-'СЕТ СН'!$I$17</f>
        <v>6679.5710340799997</v>
      </c>
      <c r="D129" s="36">
        <f>SUMIFS(СВЦЭМ!$C$39:$C$758,СВЦЭМ!$A$39:$A$758,$A129,СВЦЭМ!$B$39:$B$758,D$119)+'СЕТ СН'!$I$9+СВЦЭМ!$D$10+'СЕТ СН'!$I$5-'СЕТ СН'!$I$17</f>
        <v>6746.0487467799994</v>
      </c>
      <c r="E129" s="36">
        <f>SUMIFS(СВЦЭМ!$C$39:$C$758,СВЦЭМ!$A$39:$A$758,$A129,СВЦЭМ!$B$39:$B$758,E$119)+'СЕТ СН'!$I$9+СВЦЭМ!$D$10+'СЕТ СН'!$I$5-'СЕТ СН'!$I$17</f>
        <v>6792.4669859899996</v>
      </c>
      <c r="F129" s="36">
        <f>SUMIFS(СВЦЭМ!$C$39:$C$758,СВЦЭМ!$A$39:$A$758,$A129,СВЦЭМ!$B$39:$B$758,F$119)+'СЕТ СН'!$I$9+СВЦЭМ!$D$10+'СЕТ СН'!$I$5-'СЕТ СН'!$I$17</f>
        <v>6793.1247076199998</v>
      </c>
      <c r="G129" s="36">
        <f>SUMIFS(СВЦЭМ!$C$39:$C$758,СВЦЭМ!$A$39:$A$758,$A129,СВЦЭМ!$B$39:$B$758,G$119)+'СЕТ СН'!$I$9+СВЦЭМ!$D$10+'СЕТ СН'!$I$5-'СЕТ СН'!$I$17</f>
        <v>6755.5430466899998</v>
      </c>
      <c r="H129" s="36">
        <f>SUMIFS(СВЦЭМ!$C$39:$C$758,СВЦЭМ!$A$39:$A$758,$A129,СВЦЭМ!$B$39:$B$758,H$119)+'СЕТ СН'!$I$9+СВЦЭМ!$D$10+'СЕТ СН'!$I$5-'СЕТ СН'!$I$17</f>
        <v>6692.4866751299996</v>
      </c>
      <c r="I129" s="36">
        <f>SUMIFS(СВЦЭМ!$C$39:$C$758,СВЦЭМ!$A$39:$A$758,$A129,СВЦЭМ!$B$39:$B$758,I$119)+'СЕТ СН'!$I$9+СВЦЭМ!$D$10+'СЕТ СН'!$I$5-'СЕТ СН'!$I$17</f>
        <v>6608.9942184299998</v>
      </c>
      <c r="J129" s="36">
        <f>SUMIFS(СВЦЭМ!$C$39:$C$758,СВЦЭМ!$A$39:$A$758,$A129,СВЦЭМ!$B$39:$B$758,J$119)+'СЕТ СН'!$I$9+СВЦЭМ!$D$10+'СЕТ СН'!$I$5-'СЕТ СН'!$I$17</f>
        <v>6526.26693729</v>
      </c>
      <c r="K129" s="36">
        <f>SUMIFS(СВЦЭМ!$C$39:$C$758,СВЦЭМ!$A$39:$A$758,$A129,СВЦЭМ!$B$39:$B$758,K$119)+'СЕТ СН'!$I$9+СВЦЭМ!$D$10+'СЕТ СН'!$I$5-'СЕТ СН'!$I$17</f>
        <v>6463.2824808099995</v>
      </c>
      <c r="L129" s="36">
        <f>SUMIFS(СВЦЭМ!$C$39:$C$758,СВЦЭМ!$A$39:$A$758,$A129,СВЦЭМ!$B$39:$B$758,L$119)+'СЕТ СН'!$I$9+СВЦЭМ!$D$10+'СЕТ СН'!$I$5-'СЕТ СН'!$I$17</f>
        <v>6448.0392323399992</v>
      </c>
      <c r="M129" s="36">
        <f>SUMIFS(СВЦЭМ!$C$39:$C$758,СВЦЭМ!$A$39:$A$758,$A129,СВЦЭМ!$B$39:$B$758,M$119)+'СЕТ СН'!$I$9+СВЦЭМ!$D$10+'СЕТ СН'!$I$5-'СЕТ СН'!$I$17</f>
        <v>6467.8806787399999</v>
      </c>
      <c r="N129" s="36">
        <f>SUMIFS(СВЦЭМ!$C$39:$C$758,СВЦЭМ!$A$39:$A$758,$A129,СВЦЭМ!$B$39:$B$758,N$119)+'СЕТ СН'!$I$9+СВЦЭМ!$D$10+'СЕТ СН'!$I$5-'СЕТ СН'!$I$17</f>
        <v>6449.9760016</v>
      </c>
      <c r="O129" s="36">
        <f>SUMIFS(СВЦЭМ!$C$39:$C$758,СВЦЭМ!$A$39:$A$758,$A129,СВЦЭМ!$B$39:$B$758,O$119)+'СЕТ СН'!$I$9+СВЦЭМ!$D$10+'СЕТ СН'!$I$5-'СЕТ СН'!$I$17</f>
        <v>6452.6840224600001</v>
      </c>
      <c r="P129" s="36">
        <f>SUMIFS(СВЦЭМ!$C$39:$C$758,СВЦЭМ!$A$39:$A$758,$A129,СВЦЭМ!$B$39:$B$758,P$119)+'СЕТ СН'!$I$9+СВЦЭМ!$D$10+'СЕТ СН'!$I$5-'СЕТ СН'!$I$17</f>
        <v>6492.1199122199996</v>
      </c>
      <c r="Q129" s="36">
        <f>SUMIFS(СВЦЭМ!$C$39:$C$758,СВЦЭМ!$A$39:$A$758,$A129,СВЦЭМ!$B$39:$B$758,Q$119)+'СЕТ СН'!$I$9+СВЦЭМ!$D$10+'СЕТ СН'!$I$5-'СЕТ СН'!$I$17</f>
        <v>6474.3248360299995</v>
      </c>
      <c r="R129" s="36">
        <f>SUMIFS(СВЦЭМ!$C$39:$C$758,СВЦЭМ!$A$39:$A$758,$A129,СВЦЭМ!$B$39:$B$758,R$119)+'СЕТ СН'!$I$9+СВЦЭМ!$D$10+'СЕТ СН'!$I$5-'СЕТ СН'!$I$17</f>
        <v>6464.77904863</v>
      </c>
      <c r="S129" s="36">
        <f>SUMIFS(СВЦЭМ!$C$39:$C$758,СВЦЭМ!$A$39:$A$758,$A129,СВЦЭМ!$B$39:$B$758,S$119)+'СЕТ СН'!$I$9+СВЦЭМ!$D$10+'СЕТ СН'!$I$5-'СЕТ СН'!$I$17</f>
        <v>6456.0067263799992</v>
      </c>
      <c r="T129" s="36">
        <f>SUMIFS(СВЦЭМ!$C$39:$C$758,СВЦЭМ!$A$39:$A$758,$A129,СВЦЭМ!$B$39:$B$758,T$119)+'СЕТ СН'!$I$9+СВЦЭМ!$D$10+'СЕТ СН'!$I$5-'СЕТ СН'!$I$17</f>
        <v>6440.9183382499996</v>
      </c>
      <c r="U129" s="36">
        <f>SUMIFS(СВЦЭМ!$C$39:$C$758,СВЦЭМ!$A$39:$A$758,$A129,СВЦЭМ!$B$39:$B$758,U$119)+'СЕТ СН'!$I$9+СВЦЭМ!$D$10+'СЕТ СН'!$I$5-'СЕТ СН'!$I$17</f>
        <v>6418.5631604499995</v>
      </c>
      <c r="V129" s="36">
        <f>SUMIFS(СВЦЭМ!$C$39:$C$758,СВЦЭМ!$A$39:$A$758,$A129,СВЦЭМ!$B$39:$B$758,V$119)+'СЕТ СН'!$I$9+СВЦЭМ!$D$10+'СЕТ СН'!$I$5-'СЕТ СН'!$I$17</f>
        <v>6408.6784020699997</v>
      </c>
      <c r="W129" s="36">
        <f>SUMIFS(СВЦЭМ!$C$39:$C$758,СВЦЭМ!$A$39:$A$758,$A129,СВЦЭМ!$B$39:$B$758,W$119)+'СЕТ СН'!$I$9+СВЦЭМ!$D$10+'СЕТ СН'!$I$5-'СЕТ СН'!$I$17</f>
        <v>6425.9463171999996</v>
      </c>
      <c r="X129" s="36">
        <f>SUMIFS(СВЦЭМ!$C$39:$C$758,СВЦЭМ!$A$39:$A$758,$A129,СВЦЭМ!$B$39:$B$758,X$119)+'СЕТ СН'!$I$9+СВЦЭМ!$D$10+'СЕТ СН'!$I$5-'СЕТ СН'!$I$17</f>
        <v>6512.7205813499995</v>
      </c>
      <c r="Y129" s="36">
        <f>SUMIFS(СВЦЭМ!$C$39:$C$758,СВЦЭМ!$A$39:$A$758,$A129,СВЦЭМ!$B$39:$B$758,Y$119)+'СЕТ СН'!$I$9+СВЦЭМ!$D$10+'СЕТ СН'!$I$5-'СЕТ СН'!$I$17</f>
        <v>6578.8888531799994</v>
      </c>
    </row>
    <row r="130" spans="1:25" ht="15.75" x14ac:dyDescent="0.2">
      <c r="A130" s="35">
        <f t="shared" si="3"/>
        <v>45546</v>
      </c>
      <c r="B130" s="36">
        <f>SUMIFS(СВЦЭМ!$C$39:$C$758,СВЦЭМ!$A$39:$A$758,$A130,СВЦЭМ!$B$39:$B$758,B$119)+'СЕТ СН'!$I$9+СВЦЭМ!$D$10+'СЕТ СН'!$I$5-'СЕТ СН'!$I$17</f>
        <v>6586.2112484399995</v>
      </c>
      <c r="C130" s="36">
        <f>SUMIFS(СВЦЭМ!$C$39:$C$758,СВЦЭМ!$A$39:$A$758,$A130,СВЦЭМ!$B$39:$B$758,C$119)+'СЕТ СН'!$I$9+СВЦЭМ!$D$10+'СЕТ СН'!$I$5-'СЕТ СН'!$I$17</f>
        <v>6633.7149519300001</v>
      </c>
      <c r="D130" s="36">
        <f>SUMIFS(СВЦЭМ!$C$39:$C$758,СВЦЭМ!$A$39:$A$758,$A130,СВЦЭМ!$B$39:$B$758,D$119)+'СЕТ СН'!$I$9+СВЦЭМ!$D$10+'СЕТ СН'!$I$5-'СЕТ СН'!$I$17</f>
        <v>6673.4211709699994</v>
      </c>
      <c r="E130" s="36">
        <f>SUMIFS(СВЦЭМ!$C$39:$C$758,СВЦЭМ!$A$39:$A$758,$A130,СВЦЭМ!$B$39:$B$758,E$119)+'СЕТ СН'!$I$9+СВЦЭМ!$D$10+'СЕТ СН'!$I$5-'СЕТ СН'!$I$17</f>
        <v>6665.3118958899995</v>
      </c>
      <c r="F130" s="36">
        <f>SUMIFS(СВЦЭМ!$C$39:$C$758,СВЦЭМ!$A$39:$A$758,$A130,СВЦЭМ!$B$39:$B$758,F$119)+'СЕТ СН'!$I$9+СВЦЭМ!$D$10+'СЕТ СН'!$I$5-'СЕТ СН'!$I$17</f>
        <v>6667.2227550399994</v>
      </c>
      <c r="G130" s="36">
        <f>SUMIFS(СВЦЭМ!$C$39:$C$758,СВЦЭМ!$A$39:$A$758,$A130,СВЦЭМ!$B$39:$B$758,G$119)+'СЕТ СН'!$I$9+СВЦЭМ!$D$10+'СЕТ СН'!$I$5-'СЕТ СН'!$I$17</f>
        <v>6671.96485097</v>
      </c>
      <c r="H130" s="36">
        <f>SUMIFS(СВЦЭМ!$C$39:$C$758,СВЦЭМ!$A$39:$A$758,$A130,СВЦЭМ!$B$39:$B$758,H$119)+'СЕТ СН'!$I$9+СВЦЭМ!$D$10+'СЕТ СН'!$I$5-'СЕТ СН'!$I$17</f>
        <v>6645.4921843499997</v>
      </c>
      <c r="I130" s="36">
        <f>SUMIFS(СВЦЭМ!$C$39:$C$758,СВЦЭМ!$A$39:$A$758,$A130,СВЦЭМ!$B$39:$B$758,I$119)+'СЕТ СН'!$I$9+СВЦЭМ!$D$10+'СЕТ СН'!$I$5-'СЕТ СН'!$I$17</f>
        <v>6520.2186847899993</v>
      </c>
      <c r="J130" s="36">
        <f>SUMIFS(СВЦЭМ!$C$39:$C$758,СВЦЭМ!$A$39:$A$758,$A130,СВЦЭМ!$B$39:$B$758,J$119)+'СЕТ СН'!$I$9+СВЦЭМ!$D$10+'СЕТ СН'!$I$5-'СЕТ СН'!$I$17</f>
        <v>6460.1847880899995</v>
      </c>
      <c r="K130" s="36">
        <f>SUMIFS(СВЦЭМ!$C$39:$C$758,СВЦЭМ!$A$39:$A$758,$A130,СВЦЭМ!$B$39:$B$758,K$119)+'СЕТ СН'!$I$9+СВЦЭМ!$D$10+'СЕТ СН'!$I$5-'СЕТ СН'!$I$17</f>
        <v>6390.2443181299996</v>
      </c>
      <c r="L130" s="36">
        <f>SUMIFS(СВЦЭМ!$C$39:$C$758,СВЦЭМ!$A$39:$A$758,$A130,СВЦЭМ!$B$39:$B$758,L$119)+'СЕТ СН'!$I$9+СВЦЭМ!$D$10+'СЕТ СН'!$I$5-'СЕТ СН'!$I$17</f>
        <v>6370.8159309900002</v>
      </c>
      <c r="M130" s="36">
        <f>SUMIFS(СВЦЭМ!$C$39:$C$758,СВЦЭМ!$A$39:$A$758,$A130,СВЦЭМ!$B$39:$B$758,M$119)+'СЕТ СН'!$I$9+СВЦЭМ!$D$10+'СЕТ СН'!$I$5-'СЕТ СН'!$I$17</f>
        <v>6397.2375530899999</v>
      </c>
      <c r="N130" s="36">
        <f>SUMIFS(СВЦЭМ!$C$39:$C$758,СВЦЭМ!$A$39:$A$758,$A130,СВЦЭМ!$B$39:$B$758,N$119)+'СЕТ СН'!$I$9+СВЦЭМ!$D$10+'СЕТ СН'!$I$5-'СЕТ СН'!$I$17</f>
        <v>6374.2811631299992</v>
      </c>
      <c r="O130" s="36">
        <f>SUMIFS(СВЦЭМ!$C$39:$C$758,СВЦЭМ!$A$39:$A$758,$A130,СВЦЭМ!$B$39:$B$758,O$119)+'СЕТ СН'!$I$9+СВЦЭМ!$D$10+'СЕТ СН'!$I$5-'СЕТ СН'!$I$17</f>
        <v>6380.3161818899998</v>
      </c>
      <c r="P130" s="36">
        <f>SUMIFS(СВЦЭМ!$C$39:$C$758,СВЦЭМ!$A$39:$A$758,$A130,СВЦЭМ!$B$39:$B$758,P$119)+'СЕТ СН'!$I$9+СВЦЭМ!$D$10+'СЕТ СН'!$I$5-'СЕТ СН'!$I$17</f>
        <v>6375.82853823</v>
      </c>
      <c r="Q130" s="36">
        <f>SUMIFS(СВЦЭМ!$C$39:$C$758,СВЦЭМ!$A$39:$A$758,$A130,СВЦЭМ!$B$39:$B$758,Q$119)+'СЕТ СН'!$I$9+СВЦЭМ!$D$10+'СЕТ СН'!$I$5-'СЕТ СН'!$I$17</f>
        <v>6385.12276948</v>
      </c>
      <c r="R130" s="36">
        <f>SUMIFS(СВЦЭМ!$C$39:$C$758,СВЦЭМ!$A$39:$A$758,$A130,СВЦЭМ!$B$39:$B$758,R$119)+'СЕТ СН'!$I$9+СВЦЭМ!$D$10+'СЕТ СН'!$I$5-'СЕТ СН'!$I$17</f>
        <v>6375.2425982599998</v>
      </c>
      <c r="S130" s="36">
        <f>SUMIFS(СВЦЭМ!$C$39:$C$758,СВЦЭМ!$A$39:$A$758,$A130,СВЦЭМ!$B$39:$B$758,S$119)+'СЕТ СН'!$I$9+СВЦЭМ!$D$10+'СЕТ СН'!$I$5-'СЕТ СН'!$I$17</f>
        <v>6385.6926851299995</v>
      </c>
      <c r="T130" s="36">
        <f>SUMIFS(СВЦЭМ!$C$39:$C$758,СВЦЭМ!$A$39:$A$758,$A130,СВЦЭМ!$B$39:$B$758,T$119)+'СЕТ СН'!$I$9+СВЦЭМ!$D$10+'СЕТ СН'!$I$5-'СЕТ СН'!$I$17</f>
        <v>6362.7955643499999</v>
      </c>
      <c r="U130" s="36">
        <f>SUMIFS(СВЦЭМ!$C$39:$C$758,СВЦЭМ!$A$39:$A$758,$A130,СВЦЭМ!$B$39:$B$758,U$119)+'СЕТ СН'!$I$9+СВЦЭМ!$D$10+'СЕТ СН'!$I$5-'СЕТ СН'!$I$17</f>
        <v>6344.34793713</v>
      </c>
      <c r="V130" s="36">
        <f>SUMIFS(СВЦЭМ!$C$39:$C$758,СВЦЭМ!$A$39:$A$758,$A130,СВЦЭМ!$B$39:$B$758,V$119)+'СЕТ СН'!$I$9+СВЦЭМ!$D$10+'СЕТ СН'!$I$5-'СЕТ СН'!$I$17</f>
        <v>6328.3253049099994</v>
      </c>
      <c r="W130" s="36">
        <f>SUMIFS(СВЦЭМ!$C$39:$C$758,СВЦЭМ!$A$39:$A$758,$A130,СВЦЭМ!$B$39:$B$758,W$119)+'СЕТ СН'!$I$9+СВЦЭМ!$D$10+'СЕТ СН'!$I$5-'СЕТ СН'!$I$17</f>
        <v>6343.5803538199998</v>
      </c>
      <c r="X130" s="36">
        <f>SUMIFS(СВЦЭМ!$C$39:$C$758,СВЦЭМ!$A$39:$A$758,$A130,СВЦЭМ!$B$39:$B$758,X$119)+'СЕТ СН'!$I$9+СВЦЭМ!$D$10+'СЕТ СН'!$I$5-'СЕТ СН'!$I$17</f>
        <v>6435.1646659199996</v>
      </c>
      <c r="Y130" s="36">
        <f>SUMIFS(СВЦЭМ!$C$39:$C$758,СВЦЭМ!$A$39:$A$758,$A130,СВЦЭМ!$B$39:$B$758,Y$119)+'СЕТ СН'!$I$9+СВЦЭМ!$D$10+'СЕТ СН'!$I$5-'СЕТ СН'!$I$17</f>
        <v>6499.2461233899994</v>
      </c>
    </row>
    <row r="131" spans="1:25" ht="15.75" x14ac:dyDescent="0.2">
      <c r="A131" s="35">
        <f t="shared" si="3"/>
        <v>45547</v>
      </c>
      <c r="B131" s="36">
        <f>SUMIFS(СВЦЭМ!$C$39:$C$758,СВЦЭМ!$A$39:$A$758,$A131,СВЦЭМ!$B$39:$B$758,B$119)+'СЕТ СН'!$I$9+СВЦЭМ!$D$10+'СЕТ СН'!$I$5-'СЕТ СН'!$I$17</f>
        <v>6532.0792690499993</v>
      </c>
      <c r="C131" s="36">
        <f>SUMIFS(СВЦЭМ!$C$39:$C$758,СВЦЭМ!$A$39:$A$758,$A131,СВЦЭМ!$B$39:$B$758,C$119)+'СЕТ СН'!$I$9+СВЦЭМ!$D$10+'СЕТ СН'!$I$5-'СЕТ СН'!$I$17</f>
        <v>6605.2696303100001</v>
      </c>
      <c r="D131" s="36">
        <f>SUMIFS(СВЦЭМ!$C$39:$C$758,СВЦЭМ!$A$39:$A$758,$A131,СВЦЭМ!$B$39:$B$758,D$119)+'СЕТ СН'!$I$9+СВЦЭМ!$D$10+'СЕТ СН'!$I$5-'СЕТ СН'!$I$17</f>
        <v>6645.2049560899995</v>
      </c>
      <c r="E131" s="36">
        <f>SUMIFS(СВЦЭМ!$C$39:$C$758,СВЦЭМ!$A$39:$A$758,$A131,СВЦЭМ!$B$39:$B$758,E$119)+'СЕТ СН'!$I$9+СВЦЭМ!$D$10+'СЕТ СН'!$I$5-'СЕТ СН'!$I$17</f>
        <v>6652.9503489399995</v>
      </c>
      <c r="F131" s="36">
        <f>SUMIFS(СВЦЭМ!$C$39:$C$758,СВЦЭМ!$A$39:$A$758,$A131,СВЦЭМ!$B$39:$B$758,F$119)+'СЕТ СН'!$I$9+СВЦЭМ!$D$10+'СЕТ СН'!$I$5-'СЕТ СН'!$I$17</f>
        <v>6646.45806017</v>
      </c>
      <c r="G131" s="36">
        <f>SUMIFS(СВЦЭМ!$C$39:$C$758,СВЦЭМ!$A$39:$A$758,$A131,СВЦЭМ!$B$39:$B$758,G$119)+'СЕТ СН'!$I$9+СВЦЭМ!$D$10+'СЕТ СН'!$I$5-'СЕТ СН'!$I$17</f>
        <v>6648.4825308899999</v>
      </c>
      <c r="H131" s="36">
        <f>SUMIFS(СВЦЭМ!$C$39:$C$758,СВЦЭМ!$A$39:$A$758,$A131,СВЦЭМ!$B$39:$B$758,H$119)+'СЕТ СН'!$I$9+СВЦЭМ!$D$10+'СЕТ СН'!$I$5-'СЕТ СН'!$I$17</f>
        <v>6605.2114078099994</v>
      </c>
      <c r="I131" s="36">
        <f>SUMIFS(СВЦЭМ!$C$39:$C$758,СВЦЭМ!$A$39:$A$758,$A131,СВЦЭМ!$B$39:$B$758,I$119)+'СЕТ СН'!$I$9+СВЦЭМ!$D$10+'СЕТ СН'!$I$5-'СЕТ СН'!$I$17</f>
        <v>6472.9805770299999</v>
      </c>
      <c r="J131" s="36">
        <f>SUMIFS(СВЦЭМ!$C$39:$C$758,СВЦЭМ!$A$39:$A$758,$A131,СВЦЭМ!$B$39:$B$758,J$119)+'СЕТ СН'!$I$9+СВЦЭМ!$D$10+'СЕТ СН'!$I$5-'СЕТ СН'!$I$17</f>
        <v>6433.9837604699997</v>
      </c>
      <c r="K131" s="36">
        <f>SUMIFS(СВЦЭМ!$C$39:$C$758,СВЦЭМ!$A$39:$A$758,$A131,СВЦЭМ!$B$39:$B$758,K$119)+'СЕТ СН'!$I$9+СВЦЭМ!$D$10+'СЕТ СН'!$I$5-'СЕТ СН'!$I$17</f>
        <v>6376.6388934400002</v>
      </c>
      <c r="L131" s="36">
        <f>SUMIFS(СВЦЭМ!$C$39:$C$758,СВЦЭМ!$A$39:$A$758,$A131,СВЦЭМ!$B$39:$B$758,L$119)+'СЕТ СН'!$I$9+СВЦЭМ!$D$10+'СЕТ СН'!$I$5-'СЕТ СН'!$I$17</f>
        <v>6346.3124052599997</v>
      </c>
      <c r="M131" s="36">
        <f>SUMIFS(СВЦЭМ!$C$39:$C$758,СВЦЭМ!$A$39:$A$758,$A131,СВЦЭМ!$B$39:$B$758,M$119)+'СЕТ СН'!$I$9+СВЦЭМ!$D$10+'СЕТ СН'!$I$5-'СЕТ СН'!$I$17</f>
        <v>6358.1115734999994</v>
      </c>
      <c r="N131" s="36">
        <f>SUMIFS(СВЦЭМ!$C$39:$C$758,СВЦЭМ!$A$39:$A$758,$A131,СВЦЭМ!$B$39:$B$758,N$119)+'СЕТ СН'!$I$9+СВЦЭМ!$D$10+'СЕТ СН'!$I$5-'СЕТ СН'!$I$17</f>
        <v>6364.5755942999995</v>
      </c>
      <c r="O131" s="36">
        <f>SUMIFS(СВЦЭМ!$C$39:$C$758,СВЦЭМ!$A$39:$A$758,$A131,СВЦЭМ!$B$39:$B$758,O$119)+'СЕТ СН'!$I$9+СВЦЭМ!$D$10+'СЕТ СН'!$I$5-'СЕТ СН'!$I$17</f>
        <v>6374.37945717</v>
      </c>
      <c r="P131" s="36">
        <f>SUMIFS(СВЦЭМ!$C$39:$C$758,СВЦЭМ!$A$39:$A$758,$A131,СВЦЭМ!$B$39:$B$758,P$119)+'СЕТ СН'!$I$9+СВЦЭМ!$D$10+'СЕТ СН'!$I$5-'СЕТ СН'!$I$17</f>
        <v>6380.2881971699999</v>
      </c>
      <c r="Q131" s="36">
        <f>SUMIFS(СВЦЭМ!$C$39:$C$758,СВЦЭМ!$A$39:$A$758,$A131,СВЦЭМ!$B$39:$B$758,Q$119)+'СЕТ СН'!$I$9+СВЦЭМ!$D$10+'СЕТ СН'!$I$5-'СЕТ СН'!$I$17</f>
        <v>6380.4609509399997</v>
      </c>
      <c r="R131" s="36">
        <f>SUMIFS(СВЦЭМ!$C$39:$C$758,СВЦЭМ!$A$39:$A$758,$A131,СВЦЭМ!$B$39:$B$758,R$119)+'СЕТ СН'!$I$9+СВЦЭМ!$D$10+'СЕТ СН'!$I$5-'СЕТ СН'!$I$17</f>
        <v>6373.4609777199994</v>
      </c>
      <c r="S131" s="36">
        <f>SUMIFS(СВЦЭМ!$C$39:$C$758,СВЦЭМ!$A$39:$A$758,$A131,СВЦЭМ!$B$39:$B$758,S$119)+'СЕТ СН'!$I$9+СВЦЭМ!$D$10+'СЕТ СН'!$I$5-'СЕТ СН'!$I$17</f>
        <v>6342.0575145099992</v>
      </c>
      <c r="T131" s="36">
        <f>SUMIFS(СВЦЭМ!$C$39:$C$758,СВЦЭМ!$A$39:$A$758,$A131,СВЦЭМ!$B$39:$B$758,T$119)+'СЕТ СН'!$I$9+СВЦЭМ!$D$10+'СЕТ СН'!$I$5-'СЕТ СН'!$I$17</f>
        <v>6322.4880596099993</v>
      </c>
      <c r="U131" s="36">
        <f>SUMIFS(СВЦЭМ!$C$39:$C$758,СВЦЭМ!$A$39:$A$758,$A131,СВЦЭМ!$B$39:$B$758,U$119)+'СЕТ СН'!$I$9+СВЦЭМ!$D$10+'СЕТ СН'!$I$5-'СЕТ СН'!$I$17</f>
        <v>6325.4102194799998</v>
      </c>
      <c r="V131" s="36">
        <f>SUMIFS(СВЦЭМ!$C$39:$C$758,СВЦЭМ!$A$39:$A$758,$A131,СВЦЭМ!$B$39:$B$758,V$119)+'СЕТ СН'!$I$9+СВЦЭМ!$D$10+'СЕТ СН'!$I$5-'СЕТ СН'!$I$17</f>
        <v>6302.9886143599997</v>
      </c>
      <c r="W131" s="36">
        <f>SUMIFS(СВЦЭМ!$C$39:$C$758,СВЦЭМ!$A$39:$A$758,$A131,СВЦЭМ!$B$39:$B$758,W$119)+'СЕТ СН'!$I$9+СВЦЭМ!$D$10+'СЕТ СН'!$I$5-'СЕТ СН'!$I$17</f>
        <v>6311.7270548399993</v>
      </c>
      <c r="X131" s="36">
        <f>SUMIFS(СВЦЭМ!$C$39:$C$758,СВЦЭМ!$A$39:$A$758,$A131,СВЦЭМ!$B$39:$B$758,X$119)+'СЕТ СН'!$I$9+СВЦЭМ!$D$10+'СЕТ СН'!$I$5-'СЕТ СН'!$I$17</f>
        <v>6410.5289970199992</v>
      </c>
      <c r="Y131" s="36">
        <f>SUMIFS(СВЦЭМ!$C$39:$C$758,СВЦЭМ!$A$39:$A$758,$A131,СВЦЭМ!$B$39:$B$758,Y$119)+'СЕТ СН'!$I$9+СВЦЭМ!$D$10+'СЕТ СН'!$I$5-'СЕТ СН'!$I$17</f>
        <v>6511.6143675099993</v>
      </c>
    </row>
    <row r="132" spans="1:25" ht="15.75" x14ac:dyDescent="0.2">
      <c r="A132" s="35">
        <f t="shared" si="3"/>
        <v>45548</v>
      </c>
      <c r="B132" s="36">
        <f>SUMIFS(СВЦЭМ!$C$39:$C$758,СВЦЭМ!$A$39:$A$758,$A132,СВЦЭМ!$B$39:$B$758,B$119)+'СЕТ СН'!$I$9+СВЦЭМ!$D$10+'СЕТ СН'!$I$5-'СЕТ СН'!$I$17</f>
        <v>6546.5346156300002</v>
      </c>
      <c r="C132" s="36">
        <f>SUMIFS(СВЦЭМ!$C$39:$C$758,СВЦЭМ!$A$39:$A$758,$A132,СВЦЭМ!$B$39:$B$758,C$119)+'СЕТ СН'!$I$9+СВЦЭМ!$D$10+'СЕТ СН'!$I$5-'СЕТ СН'!$I$17</f>
        <v>6603.24348113</v>
      </c>
      <c r="D132" s="36">
        <f>SUMIFS(СВЦЭМ!$C$39:$C$758,СВЦЭМ!$A$39:$A$758,$A132,СВЦЭМ!$B$39:$B$758,D$119)+'СЕТ СН'!$I$9+СВЦЭМ!$D$10+'СЕТ СН'!$I$5-'СЕТ СН'!$I$17</f>
        <v>6621.9824660899994</v>
      </c>
      <c r="E132" s="36">
        <f>SUMIFS(СВЦЭМ!$C$39:$C$758,СВЦЭМ!$A$39:$A$758,$A132,СВЦЭМ!$B$39:$B$758,E$119)+'СЕТ СН'!$I$9+СВЦЭМ!$D$10+'СЕТ СН'!$I$5-'СЕТ СН'!$I$17</f>
        <v>6606.6743100799995</v>
      </c>
      <c r="F132" s="36">
        <f>SUMIFS(СВЦЭМ!$C$39:$C$758,СВЦЭМ!$A$39:$A$758,$A132,СВЦЭМ!$B$39:$B$758,F$119)+'СЕТ СН'!$I$9+СВЦЭМ!$D$10+'СЕТ СН'!$I$5-'СЕТ СН'!$I$17</f>
        <v>6604.2619075499997</v>
      </c>
      <c r="G132" s="36">
        <f>SUMIFS(СВЦЭМ!$C$39:$C$758,СВЦЭМ!$A$39:$A$758,$A132,СВЦЭМ!$B$39:$B$758,G$119)+'СЕТ СН'!$I$9+СВЦЭМ!$D$10+'СЕТ СН'!$I$5-'СЕТ СН'!$I$17</f>
        <v>6634.8982515799999</v>
      </c>
      <c r="H132" s="36">
        <f>SUMIFS(СВЦЭМ!$C$39:$C$758,СВЦЭМ!$A$39:$A$758,$A132,СВЦЭМ!$B$39:$B$758,H$119)+'СЕТ СН'!$I$9+СВЦЭМ!$D$10+'СЕТ СН'!$I$5-'СЕТ СН'!$I$17</f>
        <v>6603.0259043400001</v>
      </c>
      <c r="I132" s="36">
        <f>SUMIFS(СВЦЭМ!$C$39:$C$758,СВЦЭМ!$A$39:$A$758,$A132,СВЦЭМ!$B$39:$B$758,I$119)+'СЕТ СН'!$I$9+СВЦЭМ!$D$10+'СЕТ СН'!$I$5-'СЕТ СН'!$I$17</f>
        <v>6483.7961533599992</v>
      </c>
      <c r="J132" s="36">
        <f>SUMIFS(СВЦЭМ!$C$39:$C$758,СВЦЭМ!$A$39:$A$758,$A132,СВЦЭМ!$B$39:$B$758,J$119)+'СЕТ СН'!$I$9+СВЦЭМ!$D$10+'СЕТ СН'!$I$5-'СЕТ СН'!$I$17</f>
        <v>6390.9616379599993</v>
      </c>
      <c r="K132" s="36">
        <f>SUMIFS(СВЦЭМ!$C$39:$C$758,СВЦЭМ!$A$39:$A$758,$A132,СВЦЭМ!$B$39:$B$758,K$119)+'СЕТ СН'!$I$9+СВЦЭМ!$D$10+'СЕТ СН'!$I$5-'СЕТ СН'!$I$17</f>
        <v>6331.7182648199996</v>
      </c>
      <c r="L132" s="36">
        <f>SUMIFS(СВЦЭМ!$C$39:$C$758,СВЦЭМ!$A$39:$A$758,$A132,СВЦЭМ!$B$39:$B$758,L$119)+'СЕТ СН'!$I$9+СВЦЭМ!$D$10+'СЕТ СН'!$I$5-'СЕТ СН'!$I$17</f>
        <v>6311.2480431899994</v>
      </c>
      <c r="M132" s="36">
        <f>SUMIFS(СВЦЭМ!$C$39:$C$758,СВЦЭМ!$A$39:$A$758,$A132,СВЦЭМ!$B$39:$B$758,M$119)+'СЕТ СН'!$I$9+СВЦЭМ!$D$10+'СЕТ СН'!$I$5-'СЕТ СН'!$I$17</f>
        <v>6307.5805660099995</v>
      </c>
      <c r="N132" s="36">
        <f>SUMIFS(СВЦЭМ!$C$39:$C$758,СВЦЭМ!$A$39:$A$758,$A132,СВЦЭМ!$B$39:$B$758,N$119)+'СЕТ СН'!$I$9+СВЦЭМ!$D$10+'СЕТ СН'!$I$5-'СЕТ СН'!$I$17</f>
        <v>6300.5494395299993</v>
      </c>
      <c r="O132" s="36">
        <f>SUMIFS(СВЦЭМ!$C$39:$C$758,СВЦЭМ!$A$39:$A$758,$A132,СВЦЭМ!$B$39:$B$758,O$119)+'СЕТ СН'!$I$9+СВЦЭМ!$D$10+'СЕТ СН'!$I$5-'СЕТ СН'!$I$17</f>
        <v>6315.3809654699999</v>
      </c>
      <c r="P132" s="36">
        <f>SUMIFS(СВЦЭМ!$C$39:$C$758,СВЦЭМ!$A$39:$A$758,$A132,СВЦЭМ!$B$39:$B$758,P$119)+'СЕТ СН'!$I$9+СВЦЭМ!$D$10+'СЕТ СН'!$I$5-'СЕТ СН'!$I$17</f>
        <v>6315.3739180100001</v>
      </c>
      <c r="Q132" s="36">
        <f>SUMIFS(СВЦЭМ!$C$39:$C$758,СВЦЭМ!$A$39:$A$758,$A132,СВЦЭМ!$B$39:$B$758,Q$119)+'СЕТ СН'!$I$9+СВЦЭМ!$D$10+'СЕТ СН'!$I$5-'СЕТ СН'!$I$17</f>
        <v>6342.6788223299991</v>
      </c>
      <c r="R132" s="36">
        <f>SUMIFS(СВЦЭМ!$C$39:$C$758,СВЦЭМ!$A$39:$A$758,$A132,СВЦЭМ!$B$39:$B$758,R$119)+'СЕТ СН'!$I$9+СВЦЭМ!$D$10+'СЕТ СН'!$I$5-'СЕТ СН'!$I$17</f>
        <v>6323.2120256499993</v>
      </c>
      <c r="S132" s="36">
        <f>SUMIFS(СВЦЭМ!$C$39:$C$758,СВЦЭМ!$A$39:$A$758,$A132,СВЦЭМ!$B$39:$B$758,S$119)+'СЕТ СН'!$I$9+СВЦЭМ!$D$10+'СЕТ СН'!$I$5-'СЕТ СН'!$I$17</f>
        <v>6328.8900166799995</v>
      </c>
      <c r="T132" s="36">
        <f>SUMIFS(СВЦЭМ!$C$39:$C$758,СВЦЭМ!$A$39:$A$758,$A132,СВЦЭМ!$B$39:$B$758,T$119)+'СЕТ СН'!$I$9+СВЦЭМ!$D$10+'СЕТ СН'!$I$5-'СЕТ СН'!$I$17</f>
        <v>6299.4255479200001</v>
      </c>
      <c r="U132" s="36">
        <f>SUMIFS(СВЦЭМ!$C$39:$C$758,СВЦЭМ!$A$39:$A$758,$A132,СВЦЭМ!$B$39:$B$758,U$119)+'СЕТ СН'!$I$9+СВЦЭМ!$D$10+'СЕТ СН'!$I$5-'СЕТ СН'!$I$17</f>
        <v>6297.7190543699999</v>
      </c>
      <c r="V132" s="36">
        <f>SUMIFS(СВЦЭМ!$C$39:$C$758,СВЦЭМ!$A$39:$A$758,$A132,СВЦЭМ!$B$39:$B$758,V$119)+'СЕТ СН'!$I$9+СВЦЭМ!$D$10+'СЕТ СН'!$I$5-'СЕТ СН'!$I$17</f>
        <v>6286.4159747199992</v>
      </c>
      <c r="W132" s="36">
        <f>SUMIFS(СВЦЭМ!$C$39:$C$758,СВЦЭМ!$A$39:$A$758,$A132,СВЦЭМ!$B$39:$B$758,W$119)+'СЕТ СН'!$I$9+СВЦЭМ!$D$10+'СЕТ СН'!$I$5-'СЕТ СН'!$I$17</f>
        <v>6309.1606120699998</v>
      </c>
      <c r="X132" s="36">
        <f>SUMIFS(СВЦЭМ!$C$39:$C$758,СВЦЭМ!$A$39:$A$758,$A132,СВЦЭМ!$B$39:$B$758,X$119)+'СЕТ СН'!$I$9+СВЦЭМ!$D$10+'СЕТ СН'!$I$5-'СЕТ СН'!$I$17</f>
        <v>6370.8281835199996</v>
      </c>
      <c r="Y132" s="36">
        <f>SUMIFS(СВЦЭМ!$C$39:$C$758,СВЦЭМ!$A$39:$A$758,$A132,СВЦЭМ!$B$39:$B$758,Y$119)+'СЕТ СН'!$I$9+СВЦЭМ!$D$10+'СЕТ СН'!$I$5-'СЕТ СН'!$I$17</f>
        <v>6431.1501878499994</v>
      </c>
    </row>
    <row r="133" spans="1:25" ht="15.75" x14ac:dyDescent="0.2">
      <c r="A133" s="35">
        <f t="shared" si="3"/>
        <v>45549</v>
      </c>
      <c r="B133" s="36">
        <f>SUMIFS(СВЦЭМ!$C$39:$C$758,СВЦЭМ!$A$39:$A$758,$A133,СВЦЭМ!$B$39:$B$758,B$119)+'СЕТ СН'!$I$9+СВЦЭМ!$D$10+'СЕТ СН'!$I$5-'СЕТ СН'!$I$17</f>
        <v>6575.2129489499994</v>
      </c>
      <c r="C133" s="36">
        <f>SUMIFS(СВЦЭМ!$C$39:$C$758,СВЦЭМ!$A$39:$A$758,$A133,СВЦЭМ!$B$39:$B$758,C$119)+'СЕТ СН'!$I$9+СВЦЭМ!$D$10+'СЕТ СН'!$I$5-'СЕТ СН'!$I$17</f>
        <v>6579.4497052299994</v>
      </c>
      <c r="D133" s="36">
        <f>SUMIFS(СВЦЭМ!$C$39:$C$758,СВЦЭМ!$A$39:$A$758,$A133,СВЦЭМ!$B$39:$B$758,D$119)+'СЕТ СН'!$I$9+СВЦЭМ!$D$10+'СЕТ СН'!$I$5-'СЕТ СН'!$I$17</f>
        <v>6641.1214521499996</v>
      </c>
      <c r="E133" s="36">
        <f>SUMIFS(СВЦЭМ!$C$39:$C$758,СВЦЭМ!$A$39:$A$758,$A133,СВЦЭМ!$B$39:$B$758,E$119)+'СЕТ СН'!$I$9+СВЦЭМ!$D$10+'СЕТ СН'!$I$5-'СЕТ СН'!$I$17</f>
        <v>6633.73148425</v>
      </c>
      <c r="F133" s="36">
        <f>SUMIFS(СВЦЭМ!$C$39:$C$758,СВЦЭМ!$A$39:$A$758,$A133,СВЦЭМ!$B$39:$B$758,F$119)+'СЕТ СН'!$I$9+СВЦЭМ!$D$10+'СЕТ СН'!$I$5-'СЕТ СН'!$I$17</f>
        <v>6647.8852916099995</v>
      </c>
      <c r="G133" s="36">
        <f>SUMIFS(СВЦЭМ!$C$39:$C$758,СВЦЭМ!$A$39:$A$758,$A133,СВЦЭМ!$B$39:$B$758,G$119)+'СЕТ СН'!$I$9+СВЦЭМ!$D$10+'СЕТ СН'!$I$5-'СЕТ СН'!$I$17</f>
        <v>6649.33732891</v>
      </c>
      <c r="H133" s="36">
        <f>SUMIFS(СВЦЭМ!$C$39:$C$758,СВЦЭМ!$A$39:$A$758,$A133,СВЦЭМ!$B$39:$B$758,H$119)+'СЕТ СН'!$I$9+СВЦЭМ!$D$10+'СЕТ СН'!$I$5-'СЕТ СН'!$I$17</f>
        <v>6661.47889846</v>
      </c>
      <c r="I133" s="36">
        <f>SUMIFS(СВЦЭМ!$C$39:$C$758,СВЦЭМ!$A$39:$A$758,$A133,СВЦЭМ!$B$39:$B$758,I$119)+'СЕТ СН'!$I$9+СВЦЭМ!$D$10+'СЕТ СН'!$I$5-'СЕТ СН'!$I$17</f>
        <v>6600.3067434699997</v>
      </c>
      <c r="J133" s="36">
        <f>SUMIFS(СВЦЭМ!$C$39:$C$758,СВЦЭМ!$A$39:$A$758,$A133,СВЦЭМ!$B$39:$B$758,J$119)+'СЕТ СН'!$I$9+СВЦЭМ!$D$10+'СЕТ СН'!$I$5-'СЕТ СН'!$I$17</f>
        <v>6446.6512315099999</v>
      </c>
      <c r="K133" s="36">
        <f>SUMIFS(СВЦЭМ!$C$39:$C$758,СВЦЭМ!$A$39:$A$758,$A133,СВЦЭМ!$B$39:$B$758,K$119)+'СЕТ СН'!$I$9+СВЦЭМ!$D$10+'СЕТ СН'!$I$5-'СЕТ СН'!$I$17</f>
        <v>6349.6119443099997</v>
      </c>
      <c r="L133" s="36">
        <f>SUMIFS(СВЦЭМ!$C$39:$C$758,СВЦЭМ!$A$39:$A$758,$A133,СВЦЭМ!$B$39:$B$758,L$119)+'СЕТ СН'!$I$9+СВЦЭМ!$D$10+'СЕТ СН'!$I$5-'СЕТ СН'!$I$17</f>
        <v>6287.8981864099997</v>
      </c>
      <c r="M133" s="36">
        <f>SUMIFS(СВЦЭМ!$C$39:$C$758,СВЦЭМ!$A$39:$A$758,$A133,СВЦЭМ!$B$39:$B$758,M$119)+'СЕТ СН'!$I$9+СВЦЭМ!$D$10+'СЕТ СН'!$I$5-'СЕТ СН'!$I$17</f>
        <v>6278.4126030799998</v>
      </c>
      <c r="N133" s="36">
        <f>SUMIFS(СВЦЭМ!$C$39:$C$758,СВЦЭМ!$A$39:$A$758,$A133,СВЦЭМ!$B$39:$B$758,N$119)+'СЕТ СН'!$I$9+СВЦЭМ!$D$10+'СЕТ СН'!$I$5-'СЕТ СН'!$I$17</f>
        <v>6281.5404140499995</v>
      </c>
      <c r="O133" s="36">
        <f>SUMIFS(СВЦЭМ!$C$39:$C$758,СВЦЭМ!$A$39:$A$758,$A133,СВЦЭМ!$B$39:$B$758,O$119)+'СЕТ СН'!$I$9+СВЦЭМ!$D$10+'СЕТ СН'!$I$5-'СЕТ СН'!$I$17</f>
        <v>6311.4742882299997</v>
      </c>
      <c r="P133" s="36">
        <f>SUMIFS(СВЦЭМ!$C$39:$C$758,СВЦЭМ!$A$39:$A$758,$A133,СВЦЭМ!$B$39:$B$758,P$119)+'СЕТ СН'!$I$9+СВЦЭМ!$D$10+'СЕТ СН'!$I$5-'СЕТ СН'!$I$17</f>
        <v>6315.6951973899995</v>
      </c>
      <c r="Q133" s="36">
        <f>SUMIFS(СВЦЭМ!$C$39:$C$758,СВЦЭМ!$A$39:$A$758,$A133,СВЦЭМ!$B$39:$B$758,Q$119)+'СЕТ СН'!$I$9+СВЦЭМ!$D$10+'СЕТ СН'!$I$5-'СЕТ СН'!$I$17</f>
        <v>6318.8162747199995</v>
      </c>
      <c r="R133" s="36">
        <f>SUMIFS(СВЦЭМ!$C$39:$C$758,СВЦЭМ!$A$39:$A$758,$A133,СВЦЭМ!$B$39:$B$758,R$119)+'СЕТ СН'!$I$9+СВЦЭМ!$D$10+'СЕТ СН'!$I$5-'СЕТ СН'!$I$17</f>
        <v>6329.3986045399997</v>
      </c>
      <c r="S133" s="36">
        <f>SUMIFS(СВЦЭМ!$C$39:$C$758,СВЦЭМ!$A$39:$A$758,$A133,СВЦЭМ!$B$39:$B$758,S$119)+'СЕТ СН'!$I$9+СВЦЭМ!$D$10+'СЕТ СН'!$I$5-'СЕТ СН'!$I$17</f>
        <v>6327.6501970899999</v>
      </c>
      <c r="T133" s="36">
        <f>SUMIFS(СВЦЭМ!$C$39:$C$758,СВЦЭМ!$A$39:$A$758,$A133,СВЦЭМ!$B$39:$B$758,T$119)+'СЕТ СН'!$I$9+СВЦЭМ!$D$10+'СЕТ СН'!$I$5-'СЕТ СН'!$I$17</f>
        <v>6308.1477227399992</v>
      </c>
      <c r="U133" s="36">
        <f>SUMIFS(СВЦЭМ!$C$39:$C$758,СВЦЭМ!$A$39:$A$758,$A133,СВЦЭМ!$B$39:$B$758,U$119)+'СЕТ СН'!$I$9+СВЦЭМ!$D$10+'СЕТ СН'!$I$5-'СЕТ СН'!$I$17</f>
        <v>6288.3892390599995</v>
      </c>
      <c r="V133" s="36">
        <f>SUMIFS(СВЦЭМ!$C$39:$C$758,СВЦЭМ!$A$39:$A$758,$A133,СВЦЭМ!$B$39:$B$758,V$119)+'СЕТ СН'!$I$9+СВЦЭМ!$D$10+'СЕТ СН'!$I$5-'СЕТ СН'!$I$17</f>
        <v>6294.4441524499998</v>
      </c>
      <c r="W133" s="36">
        <f>SUMIFS(СВЦЭМ!$C$39:$C$758,СВЦЭМ!$A$39:$A$758,$A133,СВЦЭМ!$B$39:$B$758,W$119)+'СЕТ СН'!$I$9+СВЦЭМ!$D$10+'СЕТ СН'!$I$5-'СЕТ СН'!$I$17</f>
        <v>6323.9905339899997</v>
      </c>
      <c r="X133" s="36">
        <f>SUMIFS(СВЦЭМ!$C$39:$C$758,СВЦЭМ!$A$39:$A$758,$A133,СВЦЭМ!$B$39:$B$758,X$119)+'СЕТ СН'!$I$9+СВЦЭМ!$D$10+'СЕТ СН'!$I$5-'СЕТ СН'!$I$17</f>
        <v>6381.5238592199994</v>
      </c>
      <c r="Y133" s="36">
        <f>SUMIFS(СВЦЭМ!$C$39:$C$758,СВЦЭМ!$A$39:$A$758,$A133,СВЦЭМ!$B$39:$B$758,Y$119)+'СЕТ СН'!$I$9+СВЦЭМ!$D$10+'СЕТ СН'!$I$5-'СЕТ СН'!$I$17</f>
        <v>6473.0207089999994</v>
      </c>
    </row>
    <row r="134" spans="1:25" ht="15.75" x14ac:dyDescent="0.2">
      <c r="A134" s="35">
        <f t="shared" si="3"/>
        <v>45550</v>
      </c>
      <c r="B134" s="36">
        <f>SUMIFS(СВЦЭМ!$C$39:$C$758,СВЦЭМ!$A$39:$A$758,$A134,СВЦЭМ!$B$39:$B$758,B$119)+'СЕТ СН'!$I$9+СВЦЭМ!$D$10+'СЕТ СН'!$I$5-'СЕТ СН'!$I$17</f>
        <v>6552.1717476199992</v>
      </c>
      <c r="C134" s="36">
        <f>SUMIFS(СВЦЭМ!$C$39:$C$758,СВЦЭМ!$A$39:$A$758,$A134,СВЦЭМ!$B$39:$B$758,C$119)+'СЕТ СН'!$I$9+СВЦЭМ!$D$10+'СЕТ СН'!$I$5-'СЕТ СН'!$I$17</f>
        <v>6636.7868567400001</v>
      </c>
      <c r="D134" s="36">
        <f>SUMIFS(СВЦЭМ!$C$39:$C$758,СВЦЭМ!$A$39:$A$758,$A134,СВЦЭМ!$B$39:$B$758,D$119)+'СЕТ СН'!$I$9+СВЦЭМ!$D$10+'СЕТ СН'!$I$5-'СЕТ СН'!$I$17</f>
        <v>6630.2268436799995</v>
      </c>
      <c r="E134" s="36">
        <f>SUMIFS(СВЦЭМ!$C$39:$C$758,СВЦЭМ!$A$39:$A$758,$A134,СВЦЭМ!$B$39:$B$758,E$119)+'СЕТ СН'!$I$9+СВЦЭМ!$D$10+'СЕТ СН'!$I$5-'СЕТ СН'!$I$17</f>
        <v>6613.5497265599997</v>
      </c>
      <c r="F134" s="36">
        <f>SUMIFS(СВЦЭМ!$C$39:$C$758,СВЦЭМ!$A$39:$A$758,$A134,СВЦЭМ!$B$39:$B$758,F$119)+'СЕТ СН'!$I$9+СВЦЭМ!$D$10+'СЕТ СН'!$I$5-'СЕТ СН'!$I$17</f>
        <v>6611.0308476199998</v>
      </c>
      <c r="G134" s="36">
        <f>SUMIFS(СВЦЭМ!$C$39:$C$758,СВЦЭМ!$A$39:$A$758,$A134,СВЦЭМ!$B$39:$B$758,G$119)+'СЕТ СН'!$I$9+СВЦЭМ!$D$10+'СЕТ СН'!$I$5-'СЕТ СН'!$I$17</f>
        <v>6620.9258362799992</v>
      </c>
      <c r="H134" s="36">
        <f>SUMIFS(СВЦЭМ!$C$39:$C$758,СВЦЭМ!$A$39:$A$758,$A134,СВЦЭМ!$B$39:$B$758,H$119)+'СЕТ СН'!$I$9+СВЦЭМ!$D$10+'СЕТ СН'!$I$5-'СЕТ СН'!$I$17</f>
        <v>6642.7412277599997</v>
      </c>
      <c r="I134" s="36">
        <f>SUMIFS(СВЦЭМ!$C$39:$C$758,СВЦЭМ!$A$39:$A$758,$A134,СВЦЭМ!$B$39:$B$758,I$119)+'СЕТ СН'!$I$9+СВЦЭМ!$D$10+'СЕТ СН'!$I$5-'СЕТ СН'!$I$17</f>
        <v>6635.6316523199994</v>
      </c>
      <c r="J134" s="36">
        <f>SUMIFS(СВЦЭМ!$C$39:$C$758,СВЦЭМ!$A$39:$A$758,$A134,СВЦЭМ!$B$39:$B$758,J$119)+'СЕТ СН'!$I$9+СВЦЭМ!$D$10+'СЕТ СН'!$I$5-'СЕТ СН'!$I$17</f>
        <v>6504.3489230099995</v>
      </c>
      <c r="K134" s="36">
        <f>SUMIFS(СВЦЭМ!$C$39:$C$758,СВЦЭМ!$A$39:$A$758,$A134,СВЦЭМ!$B$39:$B$758,K$119)+'СЕТ СН'!$I$9+СВЦЭМ!$D$10+'СЕТ СН'!$I$5-'СЕТ СН'!$I$17</f>
        <v>6388.7284099899998</v>
      </c>
      <c r="L134" s="36">
        <f>SUMIFS(СВЦЭМ!$C$39:$C$758,СВЦЭМ!$A$39:$A$758,$A134,СВЦЭМ!$B$39:$B$758,L$119)+'СЕТ СН'!$I$9+СВЦЭМ!$D$10+'СЕТ СН'!$I$5-'СЕТ СН'!$I$17</f>
        <v>6345.20592966</v>
      </c>
      <c r="M134" s="36">
        <f>SUMIFS(СВЦЭМ!$C$39:$C$758,СВЦЭМ!$A$39:$A$758,$A134,СВЦЭМ!$B$39:$B$758,M$119)+'СЕТ СН'!$I$9+СВЦЭМ!$D$10+'СЕТ СН'!$I$5-'СЕТ СН'!$I$17</f>
        <v>6333.3261103099994</v>
      </c>
      <c r="N134" s="36">
        <f>SUMIFS(СВЦЭМ!$C$39:$C$758,СВЦЭМ!$A$39:$A$758,$A134,СВЦЭМ!$B$39:$B$758,N$119)+'СЕТ СН'!$I$9+СВЦЭМ!$D$10+'СЕТ СН'!$I$5-'СЕТ СН'!$I$17</f>
        <v>6341.6698270099996</v>
      </c>
      <c r="O134" s="36">
        <f>SUMIFS(СВЦЭМ!$C$39:$C$758,СВЦЭМ!$A$39:$A$758,$A134,СВЦЭМ!$B$39:$B$758,O$119)+'СЕТ СН'!$I$9+СВЦЭМ!$D$10+'СЕТ СН'!$I$5-'СЕТ СН'!$I$17</f>
        <v>6355.5009054000002</v>
      </c>
      <c r="P134" s="36">
        <f>SUMIFS(СВЦЭМ!$C$39:$C$758,СВЦЭМ!$A$39:$A$758,$A134,СВЦЭМ!$B$39:$B$758,P$119)+'СЕТ СН'!$I$9+СВЦЭМ!$D$10+'СЕТ СН'!$I$5-'СЕТ СН'!$I$17</f>
        <v>6360.7460364599992</v>
      </c>
      <c r="Q134" s="36">
        <f>SUMIFS(СВЦЭМ!$C$39:$C$758,СВЦЭМ!$A$39:$A$758,$A134,СВЦЭМ!$B$39:$B$758,Q$119)+'СЕТ СН'!$I$9+СВЦЭМ!$D$10+'СЕТ СН'!$I$5-'СЕТ СН'!$I$17</f>
        <v>6376.0424057399996</v>
      </c>
      <c r="R134" s="36">
        <f>SUMIFS(СВЦЭМ!$C$39:$C$758,СВЦЭМ!$A$39:$A$758,$A134,СВЦЭМ!$B$39:$B$758,R$119)+'СЕТ СН'!$I$9+СВЦЭМ!$D$10+'СЕТ СН'!$I$5-'СЕТ СН'!$I$17</f>
        <v>6371.2011458399993</v>
      </c>
      <c r="S134" s="36">
        <f>SUMIFS(СВЦЭМ!$C$39:$C$758,СВЦЭМ!$A$39:$A$758,$A134,СВЦЭМ!$B$39:$B$758,S$119)+'СЕТ СН'!$I$9+СВЦЭМ!$D$10+'СЕТ СН'!$I$5-'СЕТ СН'!$I$17</f>
        <v>6366.3045646399996</v>
      </c>
      <c r="T134" s="36">
        <f>SUMIFS(СВЦЭМ!$C$39:$C$758,СВЦЭМ!$A$39:$A$758,$A134,СВЦЭМ!$B$39:$B$758,T$119)+'СЕТ СН'!$I$9+СВЦЭМ!$D$10+'СЕТ СН'!$I$5-'СЕТ СН'!$I$17</f>
        <v>6315.19017704</v>
      </c>
      <c r="U134" s="36">
        <f>SUMIFS(СВЦЭМ!$C$39:$C$758,СВЦЭМ!$A$39:$A$758,$A134,СВЦЭМ!$B$39:$B$758,U$119)+'СЕТ СН'!$I$9+СВЦЭМ!$D$10+'СЕТ СН'!$I$5-'СЕТ СН'!$I$17</f>
        <v>6309.5186366299995</v>
      </c>
      <c r="V134" s="36">
        <f>SUMIFS(СВЦЭМ!$C$39:$C$758,СВЦЭМ!$A$39:$A$758,$A134,СВЦЭМ!$B$39:$B$758,V$119)+'СЕТ СН'!$I$9+СВЦЭМ!$D$10+'СЕТ СН'!$I$5-'СЕТ СН'!$I$17</f>
        <v>6280.4023980299999</v>
      </c>
      <c r="W134" s="36">
        <f>SUMIFS(СВЦЭМ!$C$39:$C$758,СВЦЭМ!$A$39:$A$758,$A134,СВЦЭМ!$B$39:$B$758,W$119)+'СЕТ СН'!$I$9+СВЦЭМ!$D$10+'СЕТ СН'!$I$5-'СЕТ СН'!$I$17</f>
        <v>6293.8823363800002</v>
      </c>
      <c r="X134" s="36">
        <f>SUMIFS(СВЦЭМ!$C$39:$C$758,СВЦЭМ!$A$39:$A$758,$A134,СВЦЭМ!$B$39:$B$758,X$119)+'СЕТ СН'!$I$9+СВЦЭМ!$D$10+'СЕТ СН'!$I$5-'СЕТ СН'!$I$17</f>
        <v>6387.2731401999999</v>
      </c>
      <c r="Y134" s="36">
        <f>SUMIFS(СВЦЭМ!$C$39:$C$758,СВЦЭМ!$A$39:$A$758,$A134,СВЦЭМ!$B$39:$B$758,Y$119)+'СЕТ СН'!$I$9+СВЦЭМ!$D$10+'СЕТ СН'!$I$5-'СЕТ СН'!$I$17</f>
        <v>6413.7967364799997</v>
      </c>
    </row>
    <row r="135" spans="1:25" ht="15.75" x14ac:dyDescent="0.2">
      <c r="A135" s="35">
        <f t="shared" si="3"/>
        <v>45551</v>
      </c>
      <c r="B135" s="36">
        <f>SUMIFS(СВЦЭМ!$C$39:$C$758,СВЦЭМ!$A$39:$A$758,$A135,СВЦЭМ!$B$39:$B$758,B$119)+'СЕТ СН'!$I$9+СВЦЭМ!$D$10+'СЕТ СН'!$I$5-'СЕТ СН'!$I$17</f>
        <v>6555.4623457099997</v>
      </c>
      <c r="C135" s="36">
        <f>SUMIFS(СВЦЭМ!$C$39:$C$758,СВЦЭМ!$A$39:$A$758,$A135,СВЦЭМ!$B$39:$B$758,C$119)+'СЕТ СН'!$I$9+СВЦЭМ!$D$10+'СЕТ СН'!$I$5-'СЕТ СН'!$I$17</f>
        <v>6688.88533663</v>
      </c>
      <c r="D135" s="36">
        <f>SUMIFS(СВЦЭМ!$C$39:$C$758,СВЦЭМ!$A$39:$A$758,$A135,СВЦЭМ!$B$39:$B$758,D$119)+'СЕТ СН'!$I$9+СВЦЭМ!$D$10+'СЕТ СН'!$I$5-'СЕТ СН'!$I$17</f>
        <v>6707.1544127799998</v>
      </c>
      <c r="E135" s="36">
        <f>SUMIFS(СВЦЭМ!$C$39:$C$758,СВЦЭМ!$A$39:$A$758,$A135,СВЦЭМ!$B$39:$B$758,E$119)+'СЕТ СН'!$I$9+СВЦЭМ!$D$10+'СЕТ СН'!$I$5-'СЕТ СН'!$I$17</f>
        <v>6697.0131092599995</v>
      </c>
      <c r="F135" s="36">
        <f>SUMIFS(СВЦЭМ!$C$39:$C$758,СВЦЭМ!$A$39:$A$758,$A135,СВЦЭМ!$B$39:$B$758,F$119)+'СЕТ СН'!$I$9+СВЦЭМ!$D$10+'СЕТ СН'!$I$5-'СЕТ СН'!$I$17</f>
        <v>6697.9952992099998</v>
      </c>
      <c r="G135" s="36">
        <f>SUMIFS(СВЦЭМ!$C$39:$C$758,СВЦЭМ!$A$39:$A$758,$A135,СВЦЭМ!$B$39:$B$758,G$119)+'СЕТ СН'!$I$9+СВЦЭМ!$D$10+'СЕТ СН'!$I$5-'СЕТ СН'!$I$17</f>
        <v>6721.3111217999995</v>
      </c>
      <c r="H135" s="36">
        <f>SUMIFS(СВЦЭМ!$C$39:$C$758,СВЦЭМ!$A$39:$A$758,$A135,СВЦЭМ!$B$39:$B$758,H$119)+'СЕТ СН'!$I$9+СВЦЭМ!$D$10+'СЕТ СН'!$I$5-'СЕТ СН'!$I$17</f>
        <v>6699.1019122399994</v>
      </c>
      <c r="I135" s="36">
        <f>SUMIFS(СВЦЭМ!$C$39:$C$758,СВЦЭМ!$A$39:$A$758,$A135,СВЦЭМ!$B$39:$B$758,I$119)+'СЕТ СН'!$I$9+СВЦЭМ!$D$10+'СЕТ СН'!$I$5-'СЕТ СН'!$I$17</f>
        <v>6567.5789836599997</v>
      </c>
      <c r="J135" s="36">
        <f>SUMIFS(СВЦЭМ!$C$39:$C$758,СВЦЭМ!$A$39:$A$758,$A135,СВЦЭМ!$B$39:$B$758,J$119)+'СЕТ СН'!$I$9+СВЦЭМ!$D$10+'СЕТ СН'!$I$5-'СЕТ СН'!$I$17</f>
        <v>6507.7669640899994</v>
      </c>
      <c r="K135" s="36">
        <f>SUMIFS(СВЦЭМ!$C$39:$C$758,СВЦЭМ!$A$39:$A$758,$A135,СВЦЭМ!$B$39:$B$758,K$119)+'СЕТ СН'!$I$9+СВЦЭМ!$D$10+'СЕТ СН'!$I$5-'СЕТ СН'!$I$17</f>
        <v>6438.9149591299993</v>
      </c>
      <c r="L135" s="36">
        <f>SUMIFS(СВЦЭМ!$C$39:$C$758,СВЦЭМ!$A$39:$A$758,$A135,СВЦЭМ!$B$39:$B$758,L$119)+'СЕТ СН'!$I$9+СВЦЭМ!$D$10+'СЕТ СН'!$I$5-'СЕТ СН'!$I$17</f>
        <v>6421.81140822</v>
      </c>
      <c r="M135" s="36">
        <f>SUMIFS(СВЦЭМ!$C$39:$C$758,СВЦЭМ!$A$39:$A$758,$A135,СВЦЭМ!$B$39:$B$758,M$119)+'СЕТ СН'!$I$9+СВЦЭМ!$D$10+'СЕТ СН'!$I$5-'СЕТ СН'!$I$17</f>
        <v>6442.9909117799998</v>
      </c>
      <c r="N135" s="36">
        <f>SUMIFS(СВЦЭМ!$C$39:$C$758,СВЦЭМ!$A$39:$A$758,$A135,СВЦЭМ!$B$39:$B$758,N$119)+'СЕТ СН'!$I$9+СВЦЭМ!$D$10+'СЕТ СН'!$I$5-'СЕТ СН'!$I$17</f>
        <v>6443.2826500899992</v>
      </c>
      <c r="O135" s="36">
        <f>SUMIFS(СВЦЭМ!$C$39:$C$758,СВЦЭМ!$A$39:$A$758,$A135,СВЦЭМ!$B$39:$B$758,O$119)+'СЕТ СН'!$I$9+СВЦЭМ!$D$10+'СЕТ СН'!$I$5-'СЕТ СН'!$I$17</f>
        <v>6452.6324637299995</v>
      </c>
      <c r="P135" s="36">
        <f>SUMIFS(СВЦЭМ!$C$39:$C$758,СВЦЭМ!$A$39:$A$758,$A135,СВЦЭМ!$B$39:$B$758,P$119)+'СЕТ СН'!$I$9+СВЦЭМ!$D$10+'СЕТ СН'!$I$5-'СЕТ СН'!$I$17</f>
        <v>6451.4480915299991</v>
      </c>
      <c r="Q135" s="36">
        <f>SUMIFS(СВЦЭМ!$C$39:$C$758,СВЦЭМ!$A$39:$A$758,$A135,СВЦЭМ!$B$39:$B$758,Q$119)+'СЕТ СН'!$I$9+СВЦЭМ!$D$10+'СЕТ СН'!$I$5-'СЕТ СН'!$I$17</f>
        <v>6459.3224133599997</v>
      </c>
      <c r="R135" s="36">
        <f>SUMIFS(СВЦЭМ!$C$39:$C$758,СВЦЭМ!$A$39:$A$758,$A135,СВЦЭМ!$B$39:$B$758,R$119)+'СЕТ СН'!$I$9+СВЦЭМ!$D$10+'СЕТ СН'!$I$5-'СЕТ СН'!$I$17</f>
        <v>6460.5083183699999</v>
      </c>
      <c r="S135" s="36">
        <f>SUMIFS(СВЦЭМ!$C$39:$C$758,СВЦЭМ!$A$39:$A$758,$A135,СВЦЭМ!$B$39:$B$758,S$119)+'СЕТ СН'!$I$9+СВЦЭМ!$D$10+'СЕТ СН'!$I$5-'СЕТ СН'!$I$17</f>
        <v>6433.8175843899999</v>
      </c>
      <c r="T135" s="36">
        <f>SUMIFS(СВЦЭМ!$C$39:$C$758,СВЦЭМ!$A$39:$A$758,$A135,СВЦЭМ!$B$39:$B$758,T$119)+'СЕТ СН'!$I$9+СВЦЭМ!$D$10+'СЕТ СН'!$I$5-'СЕТ СН'!$I$17</f>
        <v>6409.6245218799995</v>
      </c>
      <c r="U135" s="36">
        <f>SUMIFS(СВЦЭМ!$C$39:$C$758,СВЦЭМ!$A$39:$A$758,$A135,СВЦЭМ!$B$39:$B$758,U$119)+'СЕТ СН'!$I$9+СВЦЭМ!$D$10+'СЕТ СН'!$I$5-'СЕТ СН'!$I$17</f>
        <v>6383.9847812199996</v>
      </c>
      <c r="V135" s="36">
        <f>SUMIFS(СВЦЭМ!$C$39:$C$758,СВЦЭМ!$A$39:$A$758,$A135,СВЦЭМ!$B$39:$B$758,V$119)+'СЕТ СН'!$I$9+СВЦЭМ!$D$10+'СЕТ СН'!$I$5-'СЕТ СН'!$I$17</f>
        <v>6376.1979847999992</v>
      </c>
      <c r="W135" s="36">
        <f>SUMIFS(СВЦЭМ!$C$39:$C$758,СВЦЭМ!$A$39:$A$758,$A135,СВЦЭМ!$B$39:$B$758,W$119)+'СЕТ СН'!$I$9+СВЦЭМ!$D$10+'СЕТ СН'!$I$5-'СЕТ СН'!$I$17</f>
        <v>6412.6314928599995</v>
      </c>
      <c r="X135" s="36">
        <f>SUMIFS(СВЦЭМ!$C$39:$C$758,СВЦЭМ!$A$39:$A$758,$A135,СВЦЭМ!$B$39:$B$758,X$119)+'СЕТ СН'!$I$9+СВЦЭМ!$D$10+'СЕТ СН'!$I$5-'СЕТ СН'!$I$17</f>
        <v>6488.0115576899998</v>
      </c>
      <c r="Y135" s="36">
        <f>SUMIFS(СВЦЭМ!$C$39:$C$758,СВЦЭМ!$A$39:$A$758,$A135,СВЦЭМ!$B$39:$B$758,Y$119)+'СЕТ СН'!$I$9+СВЦЭМ!$D$10+'СЕТ СН'!$I$5-'СЕТ СН'!$I$17</f>
        <v>6574.3635202699998</v>
      </c>
    </row>
    <row r="136" spans="1:25" ht="15.75" x14ac:dyDescent="0.2">
      <c r="A136" s="35">
        <f t="shared" si="3"/>
        <v>45552</v>
      </c>
      <c r="B136" s="36">
        <f>SUMIFS(СВЦЭМ!$C$39:$C$758,СВЦЭМ!$A$39:$A$758,$A136,СВЦЭМ!$B$39:$B$758,B$119)+'СЕТ СН'!$I$9+СВЦЭМ!$D$10+'СЕТ СН'!$I$5-'СЕТ СН'!$I$17</f>
        <v>6534.3626151899998</v>
      </c>
      <c r="C136" s="36">
        <f>SUMIFS(СВЦЭМ!$C$39:$C$758,СВЦЭМ!$A$39:$A$758,$A136,СВЦЭМ!$B$39:$B$758,C$119)+'СЕТ СН'!$I$9+СВЦЭМ!$D$10+'СЕТ СН'!$I$5-'СЕТ СН'!$I$17</f>
        <v>6617.7794343099995</v>
      </c>
      <c r="D136" s="36">
        <f>SUMIFS(СВЦЭМ!$C$39:$C$758,СВЦЭМ!$A$39:$A$758,$A136,СВЦЭМ!$B$39:$B$758,D$119)+'СЕТ СН'!$I$9+СВЦЭМ!$D$10+'СЕТ СН'!$I$5-'СЕТ СН'!$I$17</f>
        <v>6671.4476037999993</v>
      </c>
      <c r="E136" s="36">
        <f>SUMIFS(СВЦЭМ!$C$39:$C$758,СВЦЭМ!$A$39:$A$758,$A136,СВЦЭМ!$B$39:$B$758,E$119)+'СЕТ СН'!$I$9+СВЦЭМ!$D$10+'СЕТ СН'!$I$5-'СЕТ СН'!$I$17</f>
        <v>6695.6611833199995</v>
      </c>
      <c r="F136" s="36">
        <f>SUMIFS(СВЦЭМ!$C$39:$C$758,СВЦЭМ!$A$39:$A$758,$A136,СВЦЭМ!$B$39:$B$758,F$119)+'СЕТ СН'!$I$9+СВЦЭМ!$D$10+'СЕТ СН'!$I$5-'СЕТ СН'!$I$17</f>
        <v>6677.0294331599998</v>
      </c>
      <c r="G136" s="36">
        <f>SUMIFS(СВЦЭМ!$C$39:$C$758,СВЦЭМ!$A$39:$A$758,$A136,СВЦЭМ!$B$39:$B$758,G$119)+'СЕТ СН'!$I$9+СВЦЭМ!$D$10+'СЕТ СН'!$I$5-'СЕТ СН'!$I$17</f>
        <v>6654.9790490399992</v>
      </c>
      <c r="H136" s="36">
        <f>SUMIFS(СВЦЭМ!$C$39:$C$758,СВЦЭМ!$A$39:$A$758,$A136,СВЦЭМ!$B$39:$B$758,H$119)+'СЕТ СН'!$I$9+СВЦЭМ!$D$10+'СЕТ СН'!$I$5-'СЕТ СН'!$I$17</f>
        <v>6581.7807653499995</v>
      </c>
      <c r="I136" s="36">
        <f>SUMIFS(СВЦЭМ!$C$39:$C$758,СВЦЭМ!$A$39:$A$758,$A136,СВЦЭМ!$B$39:$B$758,I$119)+'СЕТ СН'!$I$9+СВЦЭМ!$D$10+'СЕТ СН'!$I$5-'СЕТ СН'!$I$17</f>
        <v>6440.3031321399994</v>
      </c>
      <c r="J136" s="36">
        <f>SUMIFS(СВЦЭМ!$C$39:$C$758,СВЦЭМ!$A$39:$A$758,$A136,СВЦЭМ!$B$39:$B$758,J$119)+'СЕТ СН'!$I$9+СВЦЭМ!$D$10+'СЕТ СН'!$I$5-'СЕТ СН'!$I$17</f>
        <v>6355.8809345199998</v>
      </c>
      <c r="K136" s="36">
        <f>SUMIFS(СВЦЭМ!$C$39:$C$758,СВЦЭМ!$A$39:$A$758,$A136,СВЦЭМ!$B$39:$B$758,K$119)+'СЕТ СН'!$I$9+СВЦЭМ!$D$10+'СЕТ СН'!$I$5-'СЕТ СН'!$I$17</f>
        <v>6290.3413193799997</v>
      </c>
      <c r="L136" s="36">
        <f>SUMIFS(СВЦЭМ!$C$39:$C$758,СВЦЭМ!$A$39:$A$758,$A136,СВЦЭМ!$B$39:$B$758,L$119)+'СЕТ СН'!$I$9+СВЦЭМ!$D$10+'СЕТ СН'!$I$5-'СЕТ СН'!$I$17</f>
        <v>6329.2852164699998</v>
      </c>
      <c r="M136" s="36">
        <f>SUMIFS(СВЦЭМ!$C$39:$C$758,СВЦЭМ!$A$39:$A$758,$A136,СВЦЭМ!$B$39:$B$758,M$119)+'СЕТ СН'!$I$9+СВЦЭМ!$D$10+'СЕТ СН'!$I$5-'СЕТ СН'!$I$17</f>
        <v>6393.4546104099991</v>
      </c>
      <c r="N136" s="36">
        <f>SUMIFS(СВЦЭМ!$C$39:$C$758,СВЦЭМ!$A$39:$A$758,$A136,СВЦЭМ!$B$39:$B$758,N$119)+'СЕТ СН'!$I$9+СВЦЭМ!$D$10+'СЕТ СН'!$I$5-'СЕТ СН'!$I$17</f>
        <v>6399.4396841599992</v>
      </c>
      <c r="O136" s="36">
        <f>SUMIFS(СВЦЭМ!$C$39:$C$758,СВЦЭМ!$A$39:$A$758,$A136,СВЦЭМ!$B$39:$B$758,O$119)+'СЕТ СН'!$I$9+СВЦЭМ!$D$10+'СЕТ СН'!$I$5-'СЕТ СН'!$I$17</f>
        <v>6374.4459333899995</v>
      </c>
      <c r="P136" s="36">
        <f>SUMIFS(СВЦЭМ!$C$39:$C$758,СВЦЭМ!$A$39:$A$758,$A136,СВЦЭМ!$B$39:$B$758,P$119)+'СЕТ СН'!$I$9+СВЦЭМ!$D$10+'СЕТ СН'!$I$5-'СЕТ СН'!$I$17</f>
        <v>6363.7267435899994</v>
      </c>
      <c r="Q136" s="36">
        <f>SUMIFS(СВЦЭМ!$C$39:$C$758,СВЦЭМ!$A$39:$A$758,$A136,СВЦЭМ!$B$39:$B$758,Q$119)+'СЕТ СН'!$I$9+СВЦЭМ!$D$10+'СЕТ СН'!$I$5-'СЕТ СН'!$I$17</f>
        <v>6379.2696849999993</v>
      </c>
      <c r="R136" s="36">
        <f>SUMIFS(СВЦЭМ!$C$39:$C$758,СВЦЭМ!$A$39:$A$758,$A136,СВЦЭМ!$B$39:$B$758,R$119)+'СЕТ СН'!$I$9+СВЦЭМ!$D$10+'СЕТ СН'!$I$5-'СЕТ СН'!$I$17</f>
        <v>6416.1126327099992</v>
      </c>
      <c r="S136" s="36">
        <f>SUMIFS(СВЦЭМ!$C$39:$C$758,СВЦЭМ!$A$39:$A$758,$A136,СВЦЭМ!$B$39:$B$758,S$119)+'СЕТ СН'!$I$9+СВЦЭМ!$D$10+'СЕТ СН'!$I$5-'СЕТ СН'!$I$17</f>
        <v>6398.0877541199998</v>
      </c>
      <c r="T136" s="36">
        <f>SUMIFS(СВЦЭМ!$C$39:$C$758,СВЦЭМ!$A$39:$A$758,$A136,СВЦЭМ!$B$39:$B$758,T$119)+'СЕТ СН'!$I$9+СВЦЭМ!$D$10+'СЕТ СН'!$I$5-'СЕТ СН'!$I$17</f>
        <v>6404.7267958199991</v>
      </c>
      <c r="U136" s="36">
        <f>SUMIFS(СВЦЭМ!$C$39:$C$758,СВЦЭМ!$A$39:$A$758,$A136,СВЦЭМ!$B$39:$B$758,U$119)+'СЕТ СН'!$I$9+СВЦЭМ!$D$10+'СЕТ СН'!$I$5-'СЕТ СН'!$I$17</f>
        <v>6381.8238210599993</v>
      </c>
      <c r="V136" s="36">
        <f>SUMIFS(СВЦЭМ!$C$39:$C$758,СВЦЭМ!$A$39:$A$758,$A136,СВЦЭМ!$B$39:$B$758,V$119)+'СЕТ СН'!$I$9+СВЦЭМ!$D$10+'СЕТ СН'!$I$5-'СЕТ СН'!$I$17</f>
        <v>6375.1530601199993</v>
      </c>
      <c r="W136" s="36">
        <f>SUMIFS(СВЦЭМ!$C$39:$C$758,СВЦЭМ!$A$39:$A$758,$A136,СВЦЭМ!$B$39:$B$758,W$119)+'СЕТ СН'!$I$9+СВЦЭМ!$D$10+'СЕТ СН'!$I$5-'СЕТ СН'!$I$17</f>
        <v>6392.8706142899991</v>
      </c>
      <c r="X136" s="36">
        <f>SUMIFS(СВЦЭМ!$C$39:$C$758,СВЦЭМ!$A$39:$A$758,$A136,СВЦЭМ!$B$39:$B$758,X$119)+'СЕТ СН'!$I$9+СВЦЭМ!$D$10+'СЕТ СН'!$I$5-'СЕТ СН'!$I$17</f>
        <v>6489.6757365799995</v>
      </c>
      <c r="Y136" s="36">
        <f>SUMIFS(СВЦЭМ!$C$39:$C$758,СВЦЭМ!$A$39:$A$758,$A136,СВЦЭМ!$B$39:$B$758,Y$119)+'СЕТ СН'!$I$9+СВЦЭМ!$D$10+'СЕТ СН'!$I$5-'СЕТ СН'!$I$17</f>
        <v>6531.1759612799997</v>
      </c>
    </row>
    <row r="137" spans="1:25" ht="15.75" x14ac:dyDescent="0.2">
      <c r="A137" s="35">
        <f t="shared" si="3"/>
        <v>45553</v>
      </c>
      <c r="B137" s="36">
        <f>SUMIFS(СВЦЭМ!$C$39:$C$758,СВЦЭМ!$A$39:$A$758,$A137,СВЦЭМ!$B$39:$B$758,B$119)+'СЕТ СН'!$I$9+СВЦЭМ!$D$10+'СЕТ СН'!$I$5-'СЕТ СН'!$I$17</f>
        <v>6634.5648039099997</v>
      </c>
      <c r="C137" s="36">
        <f>SUMIFS(СВЦЭМ!$C$39:$C$758,СВЦЭМ!$A$39:$A$758,$A137,СВЦЭМ!$B$39:$B$758,C$119)+'СЕТ СН'!$I$9+СВЦЭМ!$D$10+'СЕТ СН'!$I$5-'СЕТ СН'!$I$17</f>
        <v>6632.2570231599993</v>
      </c>
      <c r="D137" s="36">
        <f>SUMIFS(СВЦЭМ!$C$39:$C$758,СВЦЭМ!$A$39:$A$758,$A137,СВЦЭМ!$B$39:$B$758,D$119)+'СЕТ СН'!$I$9+СВЦЭМ!$D$10+'СЕТ СН'!$I$5-'СЕТ СН'!$I$17</f>
        <v>6592.7365987399999</v>
      </c>
      <c r="E137" s="36">
        <f>SUMIFS(СВЦЭМ!$C$39:$C$758,СВЦЭМ!$A$39:$A$758,$A137,СВЦЭМ!$B$39:$B$758,E$119)+'СЕТ СН'!$I$9+СВЦЭМ!$D$10+'СЕТ СН'!$I$5-'СЕТ СН'!$I$17</f>
        <v>6575.7094574799994</v>
      </c>
      <c r="F137" s="36">
        <f>SUMIFS(СВЦЭМ!$C$39:$C$758,СВЦЭМ!$A$39:$A$758,$A137,СВЦЭМ!$B$39:$B$758,F$119)+'СЕТ СН'!$I$9+СВЦЭМ!$D$10+'СЕТ СН'!$I$5-'СЕТ СН'!$I$17</f>
        <v>6572.4434305799996</v>
      </c>
      <c r="G137" s="36">
        <f>SUMIFS(СВЦЭМ!$C$39:$C$758,СВЦЭМ!$A$39:$A$758,$A137,СВЦЭМ!$B$39:$B$758,G$119)+'СЕТ СН'!$I$9+СВЦЭМ!$D$10+'СЕТ СН'!$I$5-'СЕТ СН'!$I$17</f>
        <v>6602.1284796799991</v>
      </c>
      <c r="H137" s="36">
        <f>SUMIFS(СВЦЭМ!$C$39:$C$758,СВЦЭМ!$A$39:$A$758,$A137,СВЦЭМ!$B$39:$B$758,H$119)+'СЕТ СН'!$I$9+СВЦЭМ!$D$10+'СЕТ СН'!$I$5-'СЕТ СН'!$I$17</f>
        <v>6674.0343422099995</v>
      </c>
      <c r="I137" s="36">
        <f>SUMIFS(СВЦЭМ!$C$39:$C$758,СВЦЭМ!$A$39:$A$758,$A137,СВЦЭМ!$B$39:$B$758,I$119)+'СЕТ СН'!$I$9+СВЦЭМ!$D$10+'СЕТ СН'!$I$5-'СЕТ СН'!$I$17</f>
        <v>6528.5118230399994</v>
      </c>
      <c r="J137" s="36">
        <f>SUMIFS(СВЦЭМ!$C$39:$C$758,СВЦЭМ!$A$39:$A$758,$A137,СВЦЭМ!$B$39:$B$758,J$119)+'СЕТ СН'!$I$9+СВЦЭМ!$D$10+'СЕТ СН'!$I$5-'СЕТ СН'!$I$17</f>
        <v>6438.8863654099996</v>
      </c>
      <c r="K137" s="36">
        <f>SUMIFS(СВЦЭМ!$C$39:$C$758,СВЦЭМ!$A$39:$A$758,$A137,СВЦЭМ!$B$39:$B$758,K$119)+'СЕТ СН'!$I$9+СВЦЭМ!$D$10+'СЕТ СН'!$I$5-'СЕТ СН'!$I$17</f>
        <v>6388.5817986900001</v>
      </c>
      <c r="L137" s="36">
        <f>SUMIFS(СВЦЭМ!$C$39:$C$758,СВЦЭМ!$A$39:$A$758,$A137,СВЦЭМ!$B$39:$B$758,L$119)+'СЕТ СН'!$I$9+СВЦЭМ!$D$10+'СЕТ СН'!$I$5-'СЕТ СН'!$I$17</f>
        <v>6266.5739059699999</v>
      </c>
      <c r="M137" s="36">
        <f>SUMIFS(СВЦЭМ!$C$39:$C$758,СВЦЭМ!$A$39:$A$758,$A137,СВЦЭМ!$B$39:$B$758,M$119)+'СЕТ СН'!$I$9+СВЦЭМ!$D$10+'СЕТ СН'!$I$5-'СЕТ СН'!$I$17</f>
        <v>6277.9870101999995</v>
      </c>
      <c r="N137" s="36">
        <f>SUMIFS(СВЦЭМ!$C$39:$C$758,СВЦЭМ!$A$39:$A$758,$A137,СВЦЭМ!$B$39:$B$758,N$119)+'СЕТ СН'!$I$9+СВЦЭМ!$D$10+'СЕТ СН'!$I$5-'СЕТ СН'!$I$17</f>
        <v>6264.0844320099995</v>
      </c>
      <c r="O137" s="36">
        <f>SUMIFS(СВЦЭМ!$C$39:$C$758,СВЦЭМ!$A$39:$A$758,$A137,СВЦЭМ!$B$39:$B$758,O$119)+'СЕТ СН'!$I$9+СВЦЭМ!$D$10+'СЕТ СН'!$I$5-'СЕТ СН'!$I$17</f>
        <v>6278.3505933500001</v>
      </c>
      <c r="P137" s="36">
        <f>SUMIFS(СВЦЭМ!$C$39:$C$758,СВЦЭМ!$A$39:$A$758,$A137,СВЦЭМ!$B$39:$B$758,P$119)+'СЕТ СН'!$I$9+СВЦЭМ!$D$10+'СЕТ СН'!$I$5-'СЕТ СН'!$I$17</f>
        <v>6321.4419206999992</v>
      </c>
      <c r="Q137" s="36">
        <f>SUMIFS(СВЦЭМ!$C$39:$C$758,СВЦЭМ!$A$39:$A$758,$A137,СВЦЭМ!$B$39:$B$758,Q$119)+'СЕТ СН'!$I$9+СВЦЭМ!$D$10+'СЕТ СН'!$I$5-'СЕТ СН'!$I$17</f>
        <v>6329.5489943799994</v>
      </c>
      <c r="R137" s="36">
        <f>SUMIFS(СВЦЭМ!$C$39:$C$758,СВЦЭМ!$A$39:$A$758,$A137,СВЦЭМ!$B$39:$B$758,R$119)+'СЕТ СН'!$I$9+СВЦЭМ!$D$10+'СЕТ СН'!$I$5-'СЕТ СН'!$I$17</f>
        <v>6361.9375106799998</v>
      </c>
      <c r="S137" s="36">
        <f>SUMIFS(СВЦЭМ!$C$39:$C$758,СВЦЭМ!$A$39:$A$758,$A137,СВЦЭМ!$B$39:$B$758,S$119)+'СЕТ СН'!$I$9+СВЦЭМ!$D$10+'СЕТ СН'!$I$5-'СЕТ СН'!$I$17</f>
        <v>6324.6408491099992</v>
      </c>
      <c r="T137" s="36">
        <f>SUMIFS(СВЦЭМ!$C$39:$C$758,СВЦЭМ!$A$39:$A$758,$A137,СВЦЭМ!$B$39:$B$758,T$119)+'СЕТ СН'!$I$9+СВЦЭМ!$D$10+'СЕТ СН'!$I$5-'СЕТ СН'!$I$17</f>
        <v>6305.2046451599999</v>
      </c>
      <c r="U137" s="36">
        <f>SUMIFS(СВЦЭМ!$C$39:$C$758,СВЦЭМ!$A$39:$A$758,$A137,СВЦЭМ!$B$39:$B$758,U$119)+'СЕТ СН'!$I$9+СВЦЭМ!$D$10+'СЕТ СН'!$I$5-'СЕТ СН'!$I$17</f>
        <v>6273.64871227</v>
      </c>
      <c r="V137" s="36">
        <f>SUMIFS(СВЦЭМ!$C$39:$C$758,СВЦЭМ!$A$39:$A$758,$A137,СВЦЭМ!$B$39:$B$758,V$119)+'СЕТ СН'!$I$9+СВЦЭМ!$D$10+'СЕТ СН'!$I$5-'СЕТ СН'!$I$17</f>
        <v>6328.3161774099999</v>
      </c>
      <c r="W137" s="36">
        <f>SUMIFS(СВЦЭМ!$C$39:$C$758,СВЦЭМ!$A$39:$A$758,$A137,СВЦЭМ!$B$39:$B$758,W$119)+'СЕТ СН'!$I$9+СВЦЭМ!$D$10+'СЕТ СН'!$I$5-'СЕТ СН'!$I$17</f>
        <v>6343.1698019199994</v>
      </c>
      <c r="X137" s="36">
        <f>SUMIFS(СВЦЭМ!$C$39:$C$758,СВЦЭМ!$A$39:$A$758,$A137,СВЦЭМ!$B$39:$B$758,X$119)+'СЕТ СН'!$I$9+СВЦЭМ!$D$10+'СЕТ СН'!$I$5-'СЕТ СН'!$I$17</f>
        <v>6428.1922953899993</v>
      </c>
      <c r="Y137" s="36">
        <f>SUMIFS(СВЦЭМ!$C$39:$C$758,СВЦЭМ!$A$39:$A$758,$A137,СВЦЭМ!$B$39:$B$758,Y$119)+'СЕТ СН'!$I$9+СВЦЭМ!$D$10+'СЕТ СН'!$I$5-'СЕТ СН'!$I$17</f>
        <v>6496.1993607099994</v>
      </c>
    </row>
    <row r="138" spans="1:25" ht="15.75" x14ac:dyDescent="0.2">
      <c r="A138" s="35">
        <f t="shared" si="3"/>
        <v>45554</v>
      </c>
      <c r="B138" s="36">
        <f>SUMIFS(СВЦЭМ!$C$39:$C$758,СВЦЭМ!$A$39:$A$758,$A138,СВЦЭМ!$B$39:$B$758,B$119)+'СЕТ СН'!$I$9+СВЦЭМ!$D$10+'СЕТ СН'!$I$5-'СЕТ СН'!$I$17</f>
        <v>6614.0223629699994</v>
      </c>
      <c r="C138" s="36">
        <f>SUMIFS(СВЦЭМ!$C$39:$C$758,СВЦЭМ!$A$39:$A$758,$A138,СВЦЭМ!$B$39:$B$758,C$119)+'СЕТ СН'!$I$9+СВЦЭМ!$D$10+'СЕТ СН'!$I$5-'СЕТ СН'!$I$17</f>
        <v>6617.3753884899998</v>
      </c>
      <c r="D138" s="36">
        <f>SUMIFS(СВЦЭМ!$C$39:$C$758,СВЦЭМ!$A$39:$A$758,$A138,СВЦЭМ!$B$39:$B$758,D$119)+'СЕТ СН'!$I$9+СВЦЭМ!$D$10+'СЕТ СН'!$I$5-'СЕТ СН'!$I$17</f>
        <v>6593.9335248399993</v>
      </c>
      <c r="E138" s="36">
        <f>SUMIFS(СВЦЭМ!$C$39:$C$758,СВЦЭМ!$A$39:$A$758,$A138,СВЦЭМ!$B$39:$B$758,E$119)+'СЕТ СН'!$I$9+СВЦЭМ!$D$10+'СЕТ СН'!$I$5-'СЕТ СН'!$I$17</f>
        <v>6589.7534555499997</v>
      </c>
      <c r="F138" s="36">
        <f>SUMIFS(СВЦЭМ!$C$39:$C$758,СВЦЭМ!$A$39:$A$758,$A138,СВЦЭМ!$B$39:$B$758,F$119)+'СЕТ СН'!$I$9+СВЦЭМ!$D$10+'СЕТ СН'!$I$5-'СЕТ СН'!$I$17</f>
        <v>6589.0136496300001</v>
      </c>
      <c r="G138" s="36">
        <f>SUMIFS(СВЦЭМ!$C$39:$C$758,СВЦЭМ!$A$39:$A$758,$A138,СВЦЭМ!$B$39:$B$758,G$119)+'СЕТ СН'!$I$9+СВЦЭМ!$D$10+'СЕТ СН'!$I$5-'СЕТ СН'!$I$17</f>
        <v>6606.6668046199993</v>
      </c>
      <c r="H138" s="36">
        <f>SUMIFS(СВЦЭМ!$C$39:$C$758,СВЦЭМ!$A$39:$A$758,$A138,СВЦЭМ!$B$39:$B$758,H$119)+'СЕТ СН'!$I$9+СВЦЭМ!$D$10+'СЕТ СН'!$I$5-'СЕТ СН'!$I$17</f>
        <v>6613.1078019799997</v>
      </c>
      <c r="I138" s="36">
        <f>SUMIFS(СВЦЭМ!$C$39:$C$758,СВЦЭМ!$A$39:$A$758,$A138,СВЦЭМ!$B$39:$B$758,I$119)+'СЕТ СН'!$I$9+СВЦЭМ!$D$10+'СЕТ СН'!$I$5-'СЕТ СН'!$I$17</f>
        <v>6471.5891219799996</v>
      </c>
      <c r="J138" s="36">
        <f>SUMIFS(СВЦЭМ!$C$39:$C$758,СВЦЭМ!$A$39:$A$758,$A138,СВЦЭМ!$B$39:$B$758,J$119)+'СЕТ СН'!$I$9+СВЦЭМ!$D$10+'СЕТ СН'!$I$5-'СЕТ СН'!$I$17</f>
        <v>6350.7197863099991</v>
      </c>
      <c r="K138" s="36">
        <f>SUMIFS(СВЦЭМ!$C$39:$C$758,СВЦЭМ!$A$39:$A$758,$A138,СВЦЭМ!$B$39:$B$758,K$119)+'СЕТ СН'!$I$9+СВЦЭМ!$D$10+'СЕТ СН'!$I$5-'СЕТ СН'!$I$17</f>
        <v>6314.8411581</v>
      </c>
      <c r="L138" s="36">
        <f>SUMIFS(СВЦЭМ!$C$39:$C$758,СВЦЭМ!$A$39:$A$758,$A138,СВЦЭМ!$B$39:$B$758,L$119)+'СЕТ СН'!$I$9+СВЦЭМ!$D$10+'СЕТ СН'!$I$5-'СЕТ СН'!$I$17</f>
        <v>6279.0952480099995</v>
      </c>
      <c r="M138" s="36">
        <f>SUMIFS(СВЦЭМ!$C$39:$C$758,СВЦЭМ!$A$39:$A$758,$A138,СВЦЭМ!$B$39:$B$758,M$119)+'СЕТ СН'!$I$9+СВЦЭМ!$D$10+'СЕТ СН'!$I$5-'СЕТ СН'!$I$17</f>
        <v>6290.0593190299996</v>
      </c>
      <c r="N138" s="36">
        <f>SUMIFS(СВЦЭМ!$C$39:$C$758,СВЦЭМ!$A$39:$A$758,$A138,СВЦЭМ!$B$39:$B$758,N$119)+'СЕТ СН'!$I$9+СВЦЭМ!$D$10+'СЕТ СН'!$I$5-'СЕТ СН'!$I$17</f>
        <v>6298.0579553999996</v>
      </c>
      <c r="O138" s="36">
        <f>SUMIFS(СВЦЭМ!$C$39:$C$758,СВЦЭМ!$A$39:$A$758,$A138,СВЦЭМ!$B$39:$B$758,O$119)+'СЕТ СН'!$I$9+СВЦЭМ!$D$10+'СЕТ СН'!$I$5-'СЕТ СН'!$I$17</f>
        <v>6318.3467736499997</v>
      </c>
      <c r="P138" s="36">
        <f>SUMIFS(СВЦЭМ!$C$39:$C$758,СВЦЭМ!$A$39:$A$758,$A138,СВЦЭМ!$B$39:$B$758,P$119)+'СЕТ СН'!$I$9+СВЦЭМ!$D$10+'СЕТ СН'!$I$5-'СЕТ СН'!$I$17</f>
        <v>6332.1905982199996</v>
      </c>
      <c r="Q138" s="36">
        <f>SUMIFS(СВЦЭМ!$C$39:$C$758,СВЦЭМ!$A$39:$A$758,$A138,СВЦЭМ!$B$39:$B$758,Q$119)+'СЕТ СН'!$I$9+СВЦЭМ!$D$10+'СЕТ СН'!$I$5-'СЕТ СН'!$I$17</f>
        <v>6318.6983788299995</v>
      </c>
      <c r="R138" s="36">
        <f>SUMIFS(СВЦЭМ!$C$39:$C$758,СВЦЭМ!$A$39:$A$758,$A138,СВЦЭМ!$B$39:$B$758,R$119)+'СЕТ СН'!$I$9+СВЦЭМ!$D$10+'СЕТ СН'!$I$5-'СЕТ СН'!$I$17</f>
        <v>6327.8940076199997</v>
      </c>
      <c r="S138" s="36">
        <f>SUMIFS(СВЦЭМ!$C$39:$C$758,СВЦЭМ!$A$39:$A$758,$A138,СВЦЭМ!$B$39:$B$758,S$119)+'СЕТ СН'!$I$9+СВЦЭМ!$D$10+'СЕТ СН'!$I$5-'СЕТ СН'!$I$17</f>
        <v>6341.9887504899998</v>
      </c>
      <c r="T138" s="36">
        <f>SUMIFS(СВЦЭМ!$C$39:$C$758,СВЦЭМ!$A$39:$A$758,$A138,СВЦЭМ!$B$39:$B$758,T$119)+'СЕТ СН'!$I$9+СВЦЭМ!$D$10+'СЕТ СН'!$I$5-'СЕТ СН'!$I$17</f>
        <v>6342.5730334099999</v>
      </c>
      <c r="U138" s="36">
        <f>SUMIFS(СВЦЭМ!$C$39:$C$758,СВЦЭМ!$A$39:$A$758,$A138,СВЦЭМ!$B$39:$B$758,U$119)+'СЕТ СН'!$I$9+СВЦЭМ!$D$10+'СЕТ СН'!$I$5-'СЕТ СН'!$I$17</f>
        <v>6332.6139062399998</v>
      </c>
      <c r="V138" s="36">
        <f>SUMIFS(СВЦЭМ!$C$39:$C$758,СВЦЭМ!$A$39:$A$758,$A138,СВЦЭМ!$B$39:$B$758,V$119)+'СЕТ СН'!$I$9+СВЦЭМ!$D$10+'СЕТ СН'!$I$5-'СЕТ СН'!$I$17</f>
        <v>6328.3733548599994</v>
      </c>
      <c r="W138" s="36">
        <f>SUMIFS(СВЦЭМ!$C$39:$C$758,СВЦЭМ!$A$39:$A$758,$A138,СВЦЭМ!$B$39:$B$758,W$119)+'СЕТ СН'!$I$9+СВЦЭМ!$D$10+'СЕТ СН'!$I$5-'СЕТ СН'!$I$17</f>
        <v>6334.3153008999998</v>
      </c>
      <c r="X138" s="36">
        <f>SUMIFS(СВЦЭМ!$C$39:$C$758,СВЦЭМ!$A$39:$A$758,$A138,СВЦЭМ!$B$39:$B$758,X$119)+'СЕТ СН'!$I$9+СВЦЭМ!$D$10+'СЕТ СН'!$I$5-'СЕТ СН'!$I$17</f>
        <v>6405.7655151999998</v>
      </c>
      <c r="Y138" s="36">
        <f>SUMIFS(СВЦЭМ!$C$39:$C$758,СВЦЭМ!$A$39:$A$758,$A138,СВЦЭМ!$B$39:$B$758,Y$119)+'СЕТ СН'!$I$9+СВЦЭМ!$D$10+'СЕТ СН'!$I$5-'СЕТ СН'!$I$17</f>
        <v>6488.5583422599993</v>
      </c>
    </row>
    <row r="139" spans="1:25" ht="15.75" x14ac:dyDescent="0.2">
      <c r="A139" s="35">
        <f t="shared" si="3"/>
        <v>45555</v>
      </c>
      <c r="B139" s="36">
        <f>SUMIFS(СВЦЭМ!$C$39:$C$758,СВЦЭМ!$A$39:$A$758,$A139,СВЦЭМ!$B$39:$B$758,B$119)+'СЕТ СН'!$I$9+СВЦЭМ!$D$10+'СЕТ СН'!$I$5-'СЕТ СН'!$I$17</f>
        <v>6587.4714133099997</v>
      </c>
      <c r="C139" s="36">
        <f>SUMIFS(СВЦЭМ!$C$39:$C$758,СВЦЭМ!$A$39:$A$758,$A139,СВЦЭМ!$B$39:$B$758,C$119)+'СЕТ СН'!$I$9+СВЦЭМ!$D$10+'СЕТ СН'!$I$5-'СЕТ СН'!$I$17</f>
        <v>6621.6955337399995</v>
      </c>
      <c r="D139" s="36">
        <f>SUMIFS(СВЦЭМ!$C$39:$C$758,СВЦЭМ!$A$39:$A$758,$A139,СВЦЭМ!$B$39:$B$758,D$119)+'СЕТ СН'!$I$9+СВЦЭМ!$D$10+'СЕТ СН'!$I$5-'СЕТ СН'!$I$17</f>
        <v>6600.9864342399997</v>
      </c>
      <c r="E139" s="36">
        <f>SUMIFS(СВЦЭМ!$C$39:$C$758,СВЦЭМ!$A$39:$A$758,$A139,СВЦЭМ!$B$39:$B$758,E$119)+'СЕТ СН'!$I$9+СВЦЭМ!$D$10+'СЕТ СН'!$I$5-'СЕТ СН'!$I$17</f>
        <v>6582.0371841799997</v>
      </c>
      <c r="F139" s="36">
        <f>SUMIFS(СВЦЭМ!$C$39:$C$758,СВЦЭМ!$A$39:$A$758,$A139,СВЦЭМ!$B$39:$B$758,F$119)+'СЕТ СН'!$I$9+СВЦЭМ!$D$10+'СЕТ СН'!$I$5-'СЕТ СН'!$I$17</f>
        <v>6578.3434425999994</v>
      </c>
      <c r="G139" s="36">
        <f>SUMIFS(СВЦЭМ!$C$39:$C$758,СВЦЭМ!$A$39:$A$758,$A139,СВЦЭМ!$B$39:$B$758,G$119)+'СЕТ СН'!$I$9+СВЦЭМ!$D$10+'СЕТ СН'!$I$5-'СЕТ СН'!$I$17</f>
        <v>6620.4604999799994</v>
      </c>
      <c r="H139" s="36">
        <f>SUMIFS(СВЦЭМ!$C$39:$C$758,СВЦЭМ!$A$39:$A$758,$A139,СВЦЭМ!$B$39:$B$758,H$119)+'СЕТ СН'!$I$9+СВЦЭМ!$D$10+'СЕТ СН'!$I$5-'СЕТ СН'!$I$17</f>
        <v>6686.8629196099992</v>
      </c>
      <c r="I139" s="36">
        <f>SUMIFS(СВЦЭМ!$C$39:$C$758,СВЦЭМ!$A$39:$A$758,$A139,СВЦЭМ!$B$39:$B$758,I$119)+'СЕТ СН'!$I$9+СВЦЭМ!$D$10+'СЕТ СН'!$I$5-'СЕТ СН'!$I$17</f>
        <v>6608.0394921799998</v>
      </c>
      <c r="J139" s="36">
        <f>SUMIFS(СВЦЭМ!$C$39:$C$758,СВЦЭМ!$A$39:$A$758,$A139,СВЦЭМ!$B$39:$B$758,J$119)+'СЕТ СН'!$I$9+СВЦЭМ!$D$10+'СЕТ СН'!$I$5-'СЕТ СН'!$I$17</f>
        <v>6510.1841607699998</v>
      </c>
      <c r="K139" s="36">
        <f>SUMIFS(СВЦЭМ!$C$39:$C$758,СВЦЭМ!$A$39:$A$758,$A139,СВЦЭМ!$B$39:$B$758,K$119)+'СЕТ СН'!$I$9+СВЦЭМ!$D$10+'СЕТ СН'!$I$5-'СЕТ СН'!$I$17</f>
        <v>6462.4058717600001</v>
      </c>
      <c r="L139" s="36">
        <f>SUMIFS(СВЦЭМ!$C$39:$C$758,СВЦЭМ!$A$39:$A$758,$A139,СВЦЭМ!$B$39:$B$758,L$119)+'СЕТ СН'!$I$9+СВЦЭМ!$D$10+'СЕТ СН'!$I$5-'СЕТ СН'!$I$17</f>
        <v>6430.0402291999999</v>
      </c>
      <c r="M139" s="36">
        <f>SUMIFS(СВЦЭМ!$C$39:$C$758,СВЦЭМ!$A$39:$A$758,$A139,СВЦЭМ!$B$39:$B$758,M$119)+'СЕТ СН'!$I$9+СВЦЭМ!$D$10+'СЕТ СН'!$I$5-'СЕТ СН'!$I$17</f>
        <v>6402.8141514399995</v>
      </c>
      <c r="N139" s="36">
        <f>SUMIFS(СВЦЭМ!$C$39:$C$758,СВЦЭМ!$A$39:$A$758,$A139,СВЦЭМ!$B$39:$B$758,N$119)+'СЕТ СН'!$I$9+СВЦЭМ!$D$10+'СЕТ СН'!$I$5-'СЕТ СН'!$I$17</f>
        <v>6379.2606840999997</v>
      </c>
      <c r="O139" s="36">
        <f>SUMIFS(СВЦЭМ!$C$39:$C$758,СВЦЭМ!$A$39:$A$758,$A139,СВЦЭМ!$B$39:$B$758,O$119)+'СЕТ СН'!$I$9+СВЦЭМ!$D$10+'СЕТ СН'!$I$5-'СЕТ СН'!$I$17</f>
        <v>6351.2943339899994</v>
      </c>
      <c r="P139" s="36">
        <f>SUMIFS(СВЦЭМ!$C$39:$C$758,СВЦЭМ!$A$39:$A$758,$A139,СВЦЭМ!$B$39:$B$758,P$119)+'СЕТ СН'!$I$9+СВЦЭМ!$D$10+'СЕТ СН'!$I$5-'СЕТ СН'!$I$17</f>
        <v>6347.2664945299994</v>
      </c>
      <c r="Q139" s="36">
        <f>SUMIFS(СВЦЭМ!$C$39:$C$758,СВЦЭМ!$A$39:$A$758,$A139,СВЦЭМ!$B$39:$B$758,Q$119)+'СЕТ СН'!$I$9+СВЦЭМ!$D$10+'СЕТ СН'!$I$5-'СЕТ СН'!$I$17</f>
        <v>6362.9938814199995</v>
      </c>
      <c r="R139" s="36">
        <f>SUMIFS(СВЦЭМ!$C$39:$C$758,СВЦЭМ!$A$39:$A$758,$A139,СВЦЭМ!$B$39:$B$758,R$119)+'СЕТ СН'!$I$9+СВЦЭМ!$D$10+'СЕТ СН'!$I$5-'СЕТ СН'!$I$17</f>
        <v>6363.9019390599997</v>
      </c>
      <c r="S139" s="36">
        <f>SUMIFS(СВЦЭМ!$C$39:$C$758,СВЦЭМ!$A$39:$A$758,$A139,СВЦЭМ!$B$39:$B$758,S$119)+'СЕТ СН'!$I$9+СВЦЭМ!$D$10+'СЕТ СН'!$I$5-'СЕТ СН'!$I$17</f>
        <v>6337.3304018599993</v>
      </c>
      <c r="T139" s="36">
        <f>SUMIFS(СВЦЭМ!$C$39:$C$758,СВЦЭМ!$A$39:$A$758,$A139,СВЦЭМ!$B$39:$B$758,T$119)+'СЕТ СН'!$I$9+СВЦЭМ!$D$10+'СЕТ СН'!$I$5-'СЕТ СН'!$I$17</f>
        <v>6334.2986662899993</v>
      </c>
      <c r="U139" s="36">
        <f>SUMIFS(СВЦЭМ!$C$39:$C$758,СВЦЭМ!$A$39:$A$758,$A139,СВЦЭМ!$B$39:$B$758,U$119)+'СЕТ СН'!$I$9+СВЦЭМ!$D$10+'СЕТ СН'!$I$5-'СЕТ СН'!$I$17</f>
        <v>6307.4645973699999</v>
      </c>
      <c r="V139" s="36">
        <f>SUMIFS(СВЦЭМ!$C$39:$C$758,СВЦЭМ!$A$39:$A$758,$A139,СВЦЭМ!$B$39:$B$758,V$119)+'СЕТ СН'!$I$9+СВЦЭМ!$D$10+'СЕТ СН'!$I$5-'СЕТ СН'!$I$17</f>
        <v>6325.908394</v>
      </c>
      <c r="W139" s="36">
        <f>SUMIFS(СВЦЭМ!$C$39:$C$758,СВЦЭМ!$A$39:$A$758,$A139,СВЦЭМ!$B$39:$B$758,W$119)+'СЕТ СН'!$I$9+СВЦЭМ!$D$10+'СЕТ СН'!$I$5-'СЕТ СН'!$I$17</f>
        <v>6324.8447754099998</v>
      </c>
      <c r="X139" s="36">
        <f>SUMIFS(СВЦЭМ!$C$39:$C$758,СВЦЭМ!$A$39:$A$758,$A139,СВЦЭМ!$B$39:$B$758,X$119)+'СЕТ СН'!$I$9+СВЦЭМ!$D$10+'СЕТ СН'!$I$5-'СЕТ СН'!$I$17</f>
        <v>6360.9353948600001</v>
      </c>
      <c r="Y139" s="36">
        <f>SUMIFS(СВЦЭМ!$C$39:$C$758,СВЦЭМ!$A$39:$A$758,$A139,СВЦЭМ!$B$39:$B$758,Y$119)+'СЕТ СН'!$I$9+СВЦЭМ!$D$10+'СЕТ СН'!$I$5-'СЕТ СН'!$I$17</f>
        <v>6451.7454052499997</v>
      </c>
    </row>
    <row r="140" spans="1:25" ht="15.75" x14ac:dyDescent="0.2">
      <c r="A140" s="35">
        <f t="shared" si="3"/>
        <v>45556</v>
      </c>
      <c r="B140" s="36">
        <f>SUMIFS(СВЦЭМ!$C$39:$C$758,СВЦЭМ!$A$39:$A$758,$A140,СВЦЭМ!$B$39:$B$758,B$119)+'СЕТ СН'!$I$9+СВЦЭМ!$D$10+'СЕТ СН'!$I$5-'СЕТ СН'!$I$17</f>
        <v>6528.0707673099996</v>
      </c>
      <c r="C140" s="36">
        <f>SUMIFS(СВЦЭМ!$C$39:$C$758,СВЦЭМ!$A$39:$A$758,$A140,СВЦЭМ!$B$39:$B$758,C$119)+'СЕТ СН'!$I$9+СВЦЭМ!$D$10+'СЕТ СН'!$I$5-'СЕТ СН'!$I$17</f>
        <v>6643.0899793199997</v>
      </c>
      <c r="D140" s="36">
        <f>SUMIFS(СВЦЭМ!$C$39:$C$758,СВЦЭМ!$A$39:$A$758,$A140,СВЦЭМ!$B$39:$B$758,D$119)+'СЕТ СН'!$I$9+СВЦЭМ!$D$10+'СЕТ СН'!$I$5-'СЕТ СН'!$I$17</f>
        <v>6725.5331014899994</v>
      </c>
      <c r="E140" s="36">
        <f>SUMIFS(СВЦЭМ!$C$39:$C$758,СВЦЭМ!$A$39:$A$758,$A140,СВЦЭМ!$B$39:$B$758,E$119)+'СЕТ СН'!$I$9+СВЦЭМ!$D$10+'СЕТ СН'!$I$5-'СЕТ СН'!$I$17</f>
        <v>6762.7651119900002</v>
      </c>
      <c r="F140" s="36">
        <f>SUMIFS(СВЦЭМ!$C$39:$C$758,СВЦЭМ!$A$39:$A$758,$A140,СВЦЭМ!$B$39:$B$758,F$119)+'СЕТ СН'!$I$9+СВЦЭМ!$D$10+'СЕТ СН'!$I$5-'СЕТ СН'!$I$17</f>
        <v>6771.2527737199998</v>
      </c>
      <c r="G140" s="36">
        <f>SUMIFS(СВЦЭМ!$C$39:$C$758,СВЦЭМ!$A$39:$A$758,$A140,СВЦЭМ!$B$39:$B$758,G$119)+'СЕТ СН'!$I$9+СВЦЭМ!$D$10+'СЕТ СН'!$I$5-'СЕТ СН'!$I$17</f>
        <v>6748.2623697700001</v>
      </c>
      <c r="H140" s="36">
        <f>SUMIFS(СВЦЭМ!$C$39:$C$758,СВЦЭМ!$A$39:$A$758,$A140,СВЦЭМ!$B$39:$B$758,H$119)+'СЕТ СН'!$I$9+СВЦЭМ!$D$10+'СЕТ СН'!$I$5-'СЕТ СН'!$I$17</f>
        <v>6689.9613851099994</v>
      </c>
      <c r="I140" s="36">
        <f>SUMIFS(СВЦЭМ!$C$39:$C$758,СВЦЭМ!$A$39:$A$758,$A140,СВЦЭМ!$B$39:$B$758,I$119)+'СЕТ СН'!$I$9+СВЦЭМ!$D$10+'СЕТ СН'!$I$5-'СЕТ СН'!$I$17</f>
        <v>6607.7981888300001</v>
      </c>
      <c r="J140" s="36">
        <f>SUMIFS(СВЦЭМ!$C$39:$C$758,СВЦЭМ!$A$39:$A$758,$A140,СВЦЭМ!$B$39:$B$758,J$119)+'СЕТ СН'!$I$9+СВЦЭМ!$D$10+'СЕТ СН'!$I$5-'СЕТ СН'!$I$17</f>
        <v>6478.8899520099994</v>
      </c>
      <c r="K140" s="36">
        <f>SUMIFS(СВЦЭМ!$C$39:$C$758,СВЦЭМ!$A$39:$A$758,$A140,СВЦЭМ!$B$39:$B$758,K$119)+'СЕТ СН'!$I$9+СВЦЭМ!$D$10+'СЕТ СН'!$I$5-'СЕТ СН'!$I$17</f>
        <v>6390.0628351300002</v>
      </c>
      <c r="L140" s="36">
        <f>SUMIFS(СВЦЭМ!$C$39:$C$758,СВЦЭМ!$A$39:$A$758,$A140,СВЦЭМ!$B$39:$B$758,L$119)+'СЕТ СН'!$I$9+СВЦЭМ!$D$10+'СЕТ СН'!$I$5-'СЕТ СН'!$I$17</f>
        <v>6340.2996425699994</v>
      </c>
      <c r="M140" s="36">
        <f>SUMIFS(СВЦЭМ!$C$39:$C$758,СВЦЭМ!$A$39:$A$758,$A140,СВЦЭМ!$B$39:$B$758,M$119)+'СЕТ СН'!$I$9+СВЦЭМ!$D$10+'СЕТ СН'!$I$5-'СЕТ СН'!$I$17</f>
        <v>6348.3677513900002</v>
      </c>
      <c r="N140" s="36">
        <f>SUMIFS(СВЦЭМ!$C$39:$C$758,СВЦЭМ!$A$39:$A$758,$A140,СВЦЭМ!$B$39:$B$758,N$119)+'СЕТ СН'!$I$9+СВЦЭМ!$D$10+'СЕТ СН'!$I$5-'СЕТ СН'!$I$17</f>
        <v>6355.8874518599996</v>
      </c>
      <c r="O140" s="36">
        <f>SUMIFS(СВЦЭМ!$C$39:$C$758,СВЦЭМ!$A$39:$A$758,$A140,СВЦЭМ!$B$39:$B$758,O$119)+'СЕТ СН'!$I$9+СВЦЭМ!$D$10+'СЕТ СН'!$I$5-'СЕТ СН'!$I$17</f>
        <v>6380.5359702899996</v>
      </c>
      <c r="P140" s="36">
        <f>SUMIFS(СВЦЭМ!$C$39:$C$758,СВЦЭМ!$A$39:$A$758,$A140,СВЦЭМ!$B$39:$B$758,P$119)+'СЕТ СН'!$I$9+СВЦЭМ!$D$10+'СЕТ СН'!$I$5-'СЕТ СН'!$I$17</f>
        <v>6405.37637559</v>
      </c>
      <c r="Q140" s="36">
        <f>SUMIFS(СВЦЭМ!$C$39:$C$758,СВЦЭМ!$A$39:$A$758,$A140,СВЦЭМ!$B$39:$B$758,Q$119)+'СЕТ СН'!$I$9+СВЦЭМ!$D$10+'СЕТ СН'!$I$5-'СЕТ СН'!$I$17</f>
        <v>6411.0232088899993</v>
      </c>
      <c r="R140" s="36">
        <f>SUMIFS(СВЦЭМ!$C$39:$C$758,СВЦЭМ!$A$39:$A$758,$A140,СВЦЭМ!$B$39:$B$758,R$119)+'СЕТ СН'!$I$9+СВЦЭМ!$D$10+'СЕТ СН'!$I$5-'СЕТ СН'!$I$17</f>
        <v>6405.4356549399999</v>
      </c>
      <c r="S140" s="36">
        <f>SUMIFS(СВЦЭМ!$C$39:$C$758,СВЦЭМ!$A$39:$A$758,$A140,СВЦЭМ!$B$39:$B$758,S$119)+'СЕТ СН'!$I$9+СВЦЭМ!$D$10+'СЕТ СН'!$I$5-'СЕТ СН'!$I$17</f>
        <v>6367.6110938699994</v>
      </c>
      <c r="T140" s="36">
        <f>SUMIFS(СВЦЭМ!$C$39:$C$758,СВЦЭМ!$A$39:$A$758,$A140,СВЦЭМ!$B$39:$B$758,T$119)+'СЕТ СН'!$I$9+СВЦЭМ!$D$10+'СЕТ СН'!$I$5-'СЕТ СН'!$I$17</f>
        <v>6343.0857393299993</v>
      </c>
      <c r="U140" s="36">
        <f>SUMIFS(СВЦЭМ!$C$39:$C$758,СВЦЭМ!$A$39:$A$758,$A140,СВЦЭМ!$B$39:$B$758,U$119)+'СЕТ СН'!$I$9+СВЦЭМ!$D$10+'СЕТ СН'!$I$5-'СЕТ СН'!$I$17</f>
        <v>6332.3209566400001</v>
      </c>
      <c r="V140" s="36">
        <f>SUMIFS(СВЦЭМ!$C$39:$C$758,СВЦЭМ!$A$39:$A$758,$A140,СВЦЭМ!$B$39:$B$758,V$119)+'СЕТ СН'!$I$9+СВЦЭМ!$D$10+'СЕТ СН'!$I$5-'СЕТ СН'!$I$17</f>
        <v>6387.5801274400001</v>
      </c>
      <c r="W140" s="36">
        <f>SUMIFS(СВЦЭМ!$C$39:$C$758,СВЦЭМ!$A$39:$A$758,$A140,СВЦЭМ!$B$39:$B$758,W$119)+'СЕТ СН'!$I$9+СВЦЭМ!$D$10+'СЕТ СН'!$I$5-'СЕТ СН'!$I$17</f>
        <v>6419.7534445799993</v>
      </c>
      <c r="X140" s="36">
        <f>SUMIFS(СВЦЭМ!$C$39:$C$758,СВЦЭМ!$A$39:$A$758,$A140,СВЦЭМ!$B$39:$B$758,X$119)+'СЕТ СН'!$I$9+СВЦЭМ!$D$10+'СЕТ СН'!$I$5-'СЕТ СН'!$I$17</f>
        <v>6496.3076642999995</v>
      </c>
      <c r="Y140" s="36">
        <f>SUMIFS(СВЦЭМ!$C$39:$C$758,СВЦЭМ!$A$39:$A$758,$A140,СВЦЭМ!$B$39:$B$758,Y$119)+'СЕТ СН'!$I$9+СВЦЭМ!$D$10+'СЕТ СН'!$I$5-'СЕТ СН'!$I$17</f>
        <v>6588.97489761</v>
      </c>
    </row>
    <row r="141" spans="1:25" ht="15.75" x14ac:dyDescent="0.2">
      <c r="A141" s="35">
        <f t="shared" si="3"/>
        <v>45557</v>
      </c>
      <c r="B141" s="36">
        <f>SUMIFS(СВЦЭМ!$C$39:$C$758,СВЦЭМ!$A$39:$A$758,$A141,СВЦЭМ!$B$39:$B$758,B$119)+'СЕТ СН'!$I$9+СВЦЭМ!$D$10+'СЕТ СН'!$I$5-'СЕТ СН'!$I$17</f>
        <v>6570.7741808899991</v>
      </c>
      <c r="C141" s="36">
        <f>SUMIFS(СВЦЭМ!$C$39:$C$758,СВЦЭМ!$A$39:$A$758,$A141,СВЦЭМ!$B$39:$B$758,C$119)+'СЕТ СН'!$I$9+СВЦЭМ!$D$10+'СЕТ СН'!$I$5-'СЕТ СН'!$I$17</f>
        <v>6648.1263607699993</v>
      </c>
      <c r="D141" s="36">
        <f>SUMIFS(СВЦЭМ!$C$39:$C$758,СВЦЭМ!$A$39:$A$758,$A141,СВЦЭМ!$B$39:$B$758,D$119)+'СЕТ СН'!$I$9+СВЦЭМ!$D$10+'СЕТ СН'!$I$5-'СЕТ СН'!$I$17</f>
        <v>6720.9116760699999</v>
      </c>
      <c r="E141" s="36">
        <f>SUMIFS(СВЦЭМ!$C$39:$C$758,СВЦЭМ!$A$39:$A$758,$A141,СВЦЭМ!$B$39:$B$758,E$119)+'СЕТ СН'!$I$9+СВЦЭМ!$D$10+'СЕТ СН'!$I$5-'СЕТ СН'!$I$17</f>
        <v>6721.2500913099993</v>
      </c>
      <c r="F141" s="36">
        <f>SUMIFS(СВЦЭМ!$C$39:$C$758,СВЦЭМ!$A$39:$A$758,$A141,СВЦЭМ!$B$39:$B$758,F$119)+'СЕТ СН'!$I$9+СВЦЭМ!$D$10+'СЕТ СН'!$I$5-'СЕТ СН'!$I$17</f>
        <v>6729.7374563199992</v>
      </c>
      <c r="G141" s="36">
        <f>SUMIFS(СВЦЭМ!$C$39:$C$758,СВЦЭМ!$A$39:$A$758,$A141,СВЦЭМ!$B$39:$B$758,G$119)+'СЕТ СН'!$I$9+СВЦЭМ!$D$10+'СЕТ СН'!$I$5-'СЕТ СН'!$I$17</f>
        <v>6709.3166652399996</v>
      </c>
      <c r="H141" s="36">
        <f>SUMIFS(СВЦЭМ!$C$39:$C$758,СВЦЭМ!$A$39:$A$758,$A141,СВЦЭМ!$B$39:$B$758,H$119)+'СЕТ СН'!$I$9+СВЦЭМ!$D$10+'СЕТ СН'!$I$5-'СЕТ СН'!$I$17</f>
        <v>6665.201521</v>
      </c>
      <c r="I141" s="36">
        <f>SUMIFS(СВЦЭМ!$C$39:$C$758,СВЦЭМ!$A$39:$A$758,$A141,СВЦЭМ!$B$39:$B$758,I$119)+'СЕТ СН'!$I$9+СВЦЭМ!$D$10+'СЕТ СН'!$I$5-'СЕТ СН'!$I$17</f>
        <v>6605.3468348999995</v>
      </c>
      <c r="J141" s="36">
        <f>SUMIFS(СВЦЭМ!$C$39:$C$758,СВЦЭМ!$A$39:$A$758,$A141,СВЦЭМ!$B$39:$B$758,J$119)+'СЕТ СН'!$I$9+СВЦЭМ!$D$10+'СЕТ СН'!$I$5-'СЕТ СН'!$I$17</f>
        <v>6483.6529220899993</v>
      </c>
      <c r="K141" s="36">
        <f>SUMIFS(СВЦЭМ!$C$39:$C$758,СВЦЭМ!$A$39:$A$758,$A141,СВЦЭМ!$B$39:$B$758,K$119)+'СЕТ СН'!$I$9+СВЦЭМ!$D$10+'СЕТ СН'!$I$5-'СЕТ СН'!$I$17</f>
        <v>6385.8122703699992</v>
      </c>
      <c r="L141" s="36">
        <f>SUMIFS(СВЦЭМ!$C$39:$C$758,СВЦЭМ!$A$39:$A$758,$A141,СВЦЭМ!$B$39:$B$758,L$119)+'СЕТ СН'!$I$9+СВЦЭМ!$D$10+'СЕТ СН'!$I$5-'СЕТ СН'!$I$17</f>
        <v>6319.4498071299995</v>
      </c>
      <c r="M141" s="36">
        <f>SUMIFS(СВЦЭМ!$C$39:$C$758,СВЦЭМ!$A$39:$A$758,$A141,СВЦЭМ!$B$39:$B$758,M$119)+'СЕТ СН'!$I$9+СВЦЭМ!$D$10+'СЕТ СН'!$I$5-'СЕТ СН'!$I$17</f>
        <v>6350.5283052199993</v>
      </c>
      <c r="N141" s="36">
        <f>SUMIFS(СВЦЭМ!$C$39:$C$758,СВЦЭМ!$A$39:$A$758,$A141,СВЦЭМ!$B$39:$B$758,N$119)+'СЕТ СН'!$I$9+СВЦЭМ!$D$10+'СЕТ СН'!$I$5-'СЕТ СН'!$I$17</f>
        <v>6358.9946756499994</v>
      </c>
      <c r="O141" s="36">
        <f>SUMIFS(СВЦЭМ!$C$39:$C$758,СВЦЭМ!$A$39:$A$758,$A141,СВЦЭМ!$B$39:$B$758,O$119)+'СЕТ СН'!$I$9+СВЦЭМ!$D$10+'СЕТ СН'!$I$5-'СЕТ СН'!$I$17</f>
        <v>6387.0626198800001</v>
      </c>
      <c r="P141" s="36">
        <f>SUMIFS(СВЦЭМ!$C$39:$C$758,СВЦЭМ!$A$39:$A$758,$A141,СВЦЭМ!$B$39:$B$758,P$119)+'СЕТ СН'!$I$9+СВЦЭМ!$D$10+'СЕТ СН'!$I$5-'СЕТ СН'!$I$17</f>
        <v>6392.95861436</v>
      </c>
      <c r="Q141" s="36">
        <f>SUMIFS(СВЦЭМ!$C$39:$C$758,СВЦЭМ!$A$39:$A$758,$A141,СВЦЭМ!$B$39:$B$758,Q$119)+'СЕТ СН'!$I$9+СВЦЭМ!$D$10+'СЕТ СН'!$I$5-'СЕТ СН'!$I$17</f>
        <v>6410.1795933599997</v>
      </c>
      <c r="R141" s="36">
        <f>SUMIFS(СВЦЭМ!$C$39:$C$758,СВЦЭМ!$A$39:$A$758,$A141,СВЦЭМ!$B$39:$B$758,R$119)+'СЕТ СН'!$I$9+СВЦЭМ!$D$10+'СЕТ СН'!$I$5-'СЕТ СН'!$I$17</f>
        <v>6430.0211103999991</v>
      </c>
      <c r="S141" s="36">
        <f>SUMIFS(СВЦЭМ!$C$39:$C$758,СВЦЭМ!$A$39:$A$758,$A141,СВЦЭМ!$B$39:$B$758,S$119)+'СЕТ СН'!$I$9+СВЦЭМ!$D$10+'СЕТ СН'!$I$5-'СЕТ СН'!$I$17</f>
        <v>6400.2593962999999</v>
      </c>
      <c r="T141" s="36">
        <f>SUMIFS(СВЦЭМ!$C$39:$C$758,СВЦЭМ!$A$39:$A$758,$A141,СВЦЭМ!$B$39:$B$758,T$119)+'СЕТ СН'!$I$9+СВЦЭМ!$D$10+'СЕТ СН'!$I$5-'СЕТ СН'!$I$17</f>
        <v>6351.4121012799997</v>
      </c>
      <c r="U141" s="36">
        <f>SUMIFS(СВЦЭМ!$C$39:$C$758,СВЦЭМ!$A$39:$A$758,$A141,СВЦЭМ!$B$39:$B$758,U$119)+'СЕТ СН'!$I$9+СВЦЭМ!$D$10+'СЕТ СН'!$I$5-'СЕТ СН'!$I$17</f>
        <v>6323.3813134100001</v>
      </c>
      <c r="V141" s="36">
        <f>SUMIFS(СВЦЭМ!$C$39:$C$758,СВЦЭМ!$A$39:$A$758,$A141,СВЦЭМ!$B$39:$B$758,V$119)+'СЕТ СН'!$I$9+СВЦЭМ!$D$10+'СЕТ СН'!$I$5-'СЕТ СН'!$I$17</f>
        <v>6314.7279928299995</v>
      </c>
      <c r="W141" s="36">
        <f>SUMIFS(СВЦЭМ!$C$39:$C$758,СВЦЭМ!$A$39:$A$758,$A141,СВЦЭМ!$B$39:$B$758,W$119)+'СЕТ СН'!$I$9+СВЦЭМ!$D$10+'СЕТ СН'!$I$5-'СЕТ СН'!$I$17</f>
        <v>6319.7710504499992</v>
      </c>
      <c r="X141" s="36">
        <f>SUMIFS(СВЦЭМ!$C$39:$C$758,СВЦЭМ!$A$39:$A$758,$A141,СВЦЭМ!$B$39:$B$758,X$119)+'СЕТ СН'!$I$9+СВЦЭМ!$D$10+'СЕТ СН'!$I$5-'СЕТ СН'!$I$17</f>
        <v>6404.3713035599994</v>
      </c>
      <c r="Y141" s="36">
        <f>SUMIFS(СВЦЭМ!$C$39:$C$758,СВЦЭМ!$A$39:$A$758,$A141,СВЦЭМ!$B$39:$B$758,Y$119)+'СЕТ СН'!$I$9+СВЦЭМ!$D$10+'СЕТ СН'!$I$5-'СЕТ СН'!$I$17</f>
        <v>6508.9114458799995</v>
      </c>
    </row>
    <row r="142" spans="1:25" ht="15.75" x14ac:dyDescent="0.2">
      <c r="A142" s="35">
        <f t="shared" si="3"/>
        <v>45558</v>
      </c>
      <c r="B142" s="36">
        <f>SUMIFS(СВЦЭМ!$C$39:$C$758,СВЦЭМ!$A$39:$A$758,$A142,СВЦЭМ!$B$39:$B$758,B$119)+'СЕТ СН'!$I$9+СВЦЭМ!$D$10+'СЕТ СН'!$I$5-'СЕТ СН'!$I$17</f>
        <v>6648.4927483699994</v>
      </c>
      <c r="C142" s="36">
        <f>SUMIFS(СВЦЭМ!$C$39:$C$758,СВЦЭМ!$A$39:$A$758,$A142,СВЦЭМ!$B$39:$B$758,C$119)+'СЕТ СН'!$I$9+СВЦЭМ!$D$10+'СЕТ СН'!$I$5-'СЕТ СН'!$I$17</f>
        <v>6749.6002740499998</v>
      </c>
      <c r="D142" s="36">
        <f>SUMIFS(СВЦЭМ!$C$39:$C$758,СВЦЭМ!$A$39:$A$758,$A142,СВЦЭМ!$B$39:$B$758,D$119)+'СЕТ СН'!$I$9+СВЦЭМ!$D$10+'СЕТ СН'!$I$5-'СЕТ СН'!$I$17</f>
        <v>6733.4509980899993</v>
      </c>
      <c r="E142" s="36">
        <f>SUMIFS(СВЦЭМ!$C$39:$C$758,СВЦЭМ!$A$39:$A$758,$A142,СВЦЭМ!$B$39:$B$758,E$119)+'СЕТ СН'!$I$9+СВЦЭМ!$D$10+'СЕТ СН'!$I$5-'СЕТ СН'!$I$17</f>
        <v>6730.3536426599994</v>
      </c>
      <c r="F142" s="36">
        <f>SUMIFS(СВЦЭМ!$C$39:$C$758,СВЦЭМ!$A$39:$A$758,$A142,СВЦЭМ!$B$39:$B$758,F$119)+'СЕТ СН'!$I$9+СВЦЭМ!$D$10+'СЕТ СН'!$I$5-'СЕТ СН'!$I$17</f>
        <v>6729.8214850200002</v>
      </c>
      <c r="G142" s="36">
        <f>SUMIFS(СВЦЭМ!$C$39:$C$758,СВЦЭМ!$A$39:$A$758,$A142,СВЦЭМ!$B$39:$B$758,G$119)+'СЕТ СН'!$I$9+СВЦЭМ!$D$10+'СЕТ СН'!$I$5-'СЕТ СН'!$I$17</f>
        <v>6747.0562823199998</v>
      </c>
      <c r="H142" s="36">
        <f>SUMIFS(СВЦЭМ!$C$39:$C$758,СВЦЭМ!$A$39:$A$758,$A142,СВЦЭМ!$B$39:$B$758,H$119)+'СЕТ СН'!$I$9+СВЦЭМ!$D$10+'СЕТ СН'!$I$5-'СЕТ СН'!$I$17</f>
        <v>6613.8571597599994</v>
      </c>
      <c r="I142" s="36">
        <f>SUMIFS(СВЦЭМ!$C$39:$C$758,СВЦЭМ!$A$39:$A$758,$A142,СВЦЭМ!$B$39:$B$758,I$119)+'СЕТ СН'!$I$9+СВЦЭМ!$D$10+'СЕТ СН'!$I$5-'СЕТ СН'!$I$17</f>
        <v>6519.87656909</v>
      </c>
      <c r="J142" s="36">
        <f>SUMIFS(СВЦЭМ!$C$39:$C$758,СВЦЭМ!$A$39:$A$758,$A142,СВЦЭМ!$B$39:$B$758,J$119)+'СЕТ СН'!$I$9+СВЦЭМ!$D$10+'СЕТ СН'!$I$5-'СЕТ СН'!$I$17</f>
        <v>6487.3212123199992</v>
      </c>
      <c r="K142" s="36">
        <f>SUMIFS(СВЦЭМ!$C$39:$C$758,СВЦЭМ!$A$39:$A$758,$A142,СВЦЭМ!$B$39:$B$758,K$119)+'СЕТ СН'!$I$9+СВЦЭМ!$D$10+'СЕТ СН'!$I$5-'СЕТ СН'!$I$17</f>
        <v>6450.8517642499992</v>
      </c>
      <c r="L142" s="36">
        <f>SUMIFS(СВЦЭМ!$C$39:$C$758,СВЦЭМ!$A$39:$A$758,$A142,СВЦЭМ!$B$39:$B$758,L$119)+'СЕТ СН'!$I$9+СВЦЭМ!$D$10+'СЕТ СН'!$I$5-'СЕТ СН'!$I$17</f>
        <v>6447.7261560299994</v>
      </c>
      <c r="M142" s="36">
        <f>SUMIFS(СВЦЭМ!$C$39:$C$758,СВЦЭМ!$A$39:$A$758,$A142,СВЦЭМ!$B$39:$B$758,M$119)+'СЕТ СН'!$I$9+СВЦЭМ!$D$10+'СЕТ СН'!$I$5-'СЕТ СН'!$I$17</f>
        <v>6468.59013882</v>
      </c>
      <c r="N142" s="36">
        <f>SUMIFS(СВЦЭМ!$C$39:$C$758,СВЦЭМ!$A$39:$A$758,$A142,СВЦЭМ!$B$39:$B$758,N$119)+'СЕТ СН'!$I$9+СВЦЭМ!$D$10+'СЕТ СН'!$I$5-'СЕТ СН'!$I$17</f>
        <v>6465.0075694299994</v>
      </c>
      <c r="O142" s="36">
        <f>SUMIFS(СВЦЭМ!$C$39:$C$758,СВЦЭМ!$A$39:$A$758,$A142,СВЦЭМ!$B$39:$B$758,O$119)+'СЕТ СН'!$I$9+СВЦЭМ!$D$10+'СЕТ СН'!$I$5-'СЕТ СН'!$I$17</f>
        <v>6454.96413321</v>
      </c>
      <c r="P142" s="36">
        <f>SUMIFS(СВЦЭМ!$C$39:$C$758,СВЦЭМ!$A$39:$A$758,$A142,СВЦЭМ!$B$39:$B$758,P$119)+'СЕТ СН'!$I$9+СВЦЭМ!$D$10+'СЕТ СН'!$I$5-'СЕТ СН'!$I$17</f>
        <v>6473.2099732400002</v>
      </c>
      <c r="Q142" s="36">
        <f>SUMIFS(СВЦЭМ!$C$39:$C$758,СВЦЭМ!$A$39:$A$758,$A142,СВЦЭМ!$B$39:$B$758,Q$119)+'СЕТ СН'!$I$9+СВЦЭМ!$D$10+'СЕТ СН'!$I$5-'СЕТ СН'!$I$17</f>
        <v>6499.4007514499999</v>
      </c>
      <c r="R142" s="36">
        <f>SUMIFS(СВЦЭМ!$C$39:$C$758,СВЦЭМ!$A$39:$A$758,$A142,СВЦЭМ!$B$39:$B$758,R$119)+'СЕТ СН'!$I$9+СВЦЭМ!$D$10+'СЕТ СН'!$I$5-'СЕТ СН'!$I$17</f>
        <v>6522.0716729699998</v>
      </c>
      <c r="S142" s="36">
        <f>SUMIFS(СВЦЭМ!$C$39:$C$758,СВЦЭМ!$A$39:$A$758,$A142,СВЦЭМ!$B$39:$B$758,S$119)+'СЕТ СН'!$I$9+СВЦЭМ!$D$10+'СЕТ СН'!$I$5-'СЕТ СН'!$I$17</f>
        <v>6509.1413515699996</v>
      </c>
      <c r="T142" s="36">
        <f>SUMIFS(СВЦЭМ!$C$39:$C$758,СВЦЭМ!$A$39:$A$758,$A142,СВЦЭМ!$B$39:$B$758,T$119)+'СЕТ СН'!$I$9+СВЦЭМ!$D$10+'СЕТ СН'!$I$5-'СЕТ СН'!$I$17</f>
        <v>6450.2294959399997</v>
      </c>
      <c r="U142" s="36">
        <f>SUMIFS(СВЦЭМ!$C$39:$C$758,СВЦЭМ!$A$39:$A$758,$A142,СВЦЭМ!$B$39:$B$758,U$119)+'СЕТ СН'!$I$9+СВЦЭМ!$D$10+'СЕТ СН'!$I$5-'СЕТ СН'!$I$17</f>
        <v>6410.7312956199994</v>
      </c>
      <c r="V142" s="36">
        <f>SUMIFS(СВЦЭМ!$C$39:$C$758,СВЦЭМ!$A$39:$A$758,$A142,СВЦЭМ!$B$39:$B$758,V$119)+'СЕТ СН'!$I$9+СВЦЭМ!$D$10+'СЕТ СН'!$I$5-'СЕТ СН'!$I$17</f>
        <v>6407.7312932999994</v>
      </c>
      <c r="W142" s="36">
        <f>SUMIFS(СВЦЭМ!$C$39:$C$758,СВЦЭМ!$A$39:$A$758,$A142,СВЦЭМ!$B$39:$B$758,W$119)+'СЕТ СН'!$I$9+СВЦЭМ!$D$10+'СЕТ СН'!$I$5-'СЕТ СН'!$I$17</f>
        <v>6443.5417652099995</v>
      </c>
      <c r="X142" s="36">
        <f>SUMIFS(СВЦЭМ!$C$39:$C$758,СВЦЭМ!$A$39:$A$758,$A142,СВЦЭМ!$B$39:$B$758,X$119)+'СЕТ СН'!$I$9+СВЦЭМ!$D$10+'СЕТ СН'!$I$5-'СЕТ СН'!$I$17</f>
        <v>6474.3423726499996</v>
      </c>
      <c r="Y142" s="36">
        <f>SUMIFS(СВЦЭМ!$C$39:$C$758,СВЦЭМ!$A$39:$A$758,$A142,СВЦЭМ!$B$39:$B$758,Y$119)+'СЕТ СН'!$I$9+СВЦЭМ!$D$10+'СЕТ СН'!$I$5-'СЕТ СН'!$I$17</f>
        <v>6517.7829433999996</v>
      </c>
    </row>
    <row r="143" spans="1:25" ht="15.75" x14ac:dyDescent="0.2">
      <c r="A143" s="35">
        <f t="shared" si="3"/>
        <v>45559</v>
      </c>
      <c r="B143" s="36">
        <f>SUMIFS(СВЦЭМ!$C$39:$C$758,СВЦЭМ!$A$39:$A$758,$A143,СВЦЭМ!$B$39:$B$758,B$119)+'СЕТ СН'!$I$9+СВЦЭМ!$D$10+'СЕТ СН'!$I$5-'СЕТ СН'!$I$17</f>
        <v>6604.8731133299998</v>
      </c>
      <c r="C143" s="36">
        <f>SUMIFS(СВЦЭМ!$C$39:$C$758,СВЦЭМ!$A$39:$A$758,$A143,СВЦЭМ!$B$39:$B$758,C$119)+'СЕТ СН'!$I$9+СВЦЭМ!$D$10+'СЕТ СН'!$I$5-'СЕТ СН'!$I$17</f>
        <v>6643.1102731800001</v>
      </c>
      <c r="D143" s="36">
        <f>SUMIFS(СВЦЭМ!$C$39:$C$758,СВЦЭМ!$A$39:$A$758,$A143,СВЦЭМ!$B$39:$B$758,D$119)+'СЕТ СН'!$I$9+СВЦЭМ!$D$10+'СЕТ СН'!$I$5-'СЕТ СН'!$I$17</f>
        <v>6694.4769630899991</v>
      </c>
      <c r="E143" s="36">
        <f>SUMIFS(СВЦЭМ!$C$39:$C$758,СВЦЭМ!$A$39:$A$758,$A143,СВЦЭМ!$B$39:$B$758,E$119)+'СЕТ СН'!$I$9+СВЦЭМ!$D$10+'СЕТ СН'!$I$5-'СЕТ СН'!$I$17</f>
        <v>6710.5926616099996</v>
      </c>
      <c r="F143" s="36">
        <f>SUMIFS(СВЦЭМ!$C$39:$C$758,СВЦЭМ!$A$39:$A$758,$A143,СВЦЭМ!$B$39:$B$758,F$119)+'СЕТ СН'!$I$9+СВЦЭМ!$D$10+'СЕТ СН'!$I$5-'СЕТ СН'!$I$17</f>
        <v>6715.37386883</v>
      </c>
      <c r="G143" s="36">
        <f>SUMIFS(СВЦЭМ!$C$39:$C$758,СВЦЭМ!$A$39:$A$758,$A143,СВЦЭМ!$B$39:$B$758,G$119)+'СЕТ СН'!$I$9+СВЦЭМ!$D$10+'СЕТ СН'!$I$5-'СЕТ СН'!$I$17</f>
        <v>6688.6819992699993</v>
      </c>
      <c r="H143" s="36">
        <f>SUMIFS(СВЦЭМ!$C$39:$C$758,СВЦЭМ!$A$39:$A$758,$A143,СВЦЭМ!$B$39:$B$758,H$119)+'СЕТ СН'!$I$9+СВЦЭМ!$D$10+'СЕТ СН'!$I$5-'СЕТ СН'!$I$17</f>
        <v>6600.6013951099994</v>
      </c>
      <c r="I143" s="36">
        <f>SUMIFS(СВЦЭМ!$C$39:$C$758,СВЦЭМ!$A$39:$A$758,$A143,СВЦЭМ!$B$39:$B$758,I$119)+'СЕТ СН'!$I$9+СВЦЭМ!$D$10+'СЕТ СН'!$I$5-'СЕТ СН'!$I$17</f>
        <v>6462.4699130199997</v>
      </c>
      <c r="J143" s="36">
        <f>SUMIFS(СВЦЭМ!$C$39:$C$758,СВЦЭМ!$A$39:$A$758,$A143,СВЦЭМ!$B$39:$B$758,J$119)+'СЕТ СН'!$I$9+СВЦЭМ!$D$10+'СЕТ СН'!$I$5-'СЕТ СН'!$I$17</f>
        <v>6405.7596072699998</v>
      </c>
      <c r="K143" s="36">
        <f>SUMIFS(СВЦЭМ!$C$39:$C$758,СВЦЭМ!$A$39:$A$758,$A143,СВЦЭМ!$B$39:$B$758,K$119)+'СЕТ СН'!$I$9+СВЦЭМ!$D$10+'СЕТ СН'!$I$5-'СЕТ СН'!$I$17</f>
        <v>6373.9252270699999</v>
      </c>
      <c r="L143" s="36">
        <f>SUMIFS(СВЦЭМ!$C$39:$C$758,СВЦЭМ!$A$39:$A$758,$A143,СВЦЭМ!$B$39:$B$758,L$119)+'СЕТ СН'!$I$9+СВЦЭМ!$D$10+'СЕТ СН'!$I$5-'СЕТ СН'!$I$17</f>
        <v>6405.12874921</v>
      </c>
      <c r="M143" s="36">
        <f>SUMIFS(СВЦЭМ!$C$39:$C$758,СВЦЭМ!$A$39:$A$758,$A143,СВЦЭМ!$B$39:$B$758,M$119)+'СЕТ СН'!$I$9+СВЦЭМ!$D$10+'СЕТ СН'!$I$5-'СЕТ СН'!$I$17</f>
        <v>6423.7643418899997</v>
      </c>
      <c r="N143" s="36">
        <f>SUMIFS(СВЦЭМ!$C$39:$C$758,СВЦЭМ!$A$39:$A$758,$A143,СВЦЭМ!$B$39:$B$758,N$119)+'СЕТ СН'!$I$9+СВЦЭМ!$D$10+'СЕТ СН'!$I$5-'СЕТ СН'!$I$17</f>
        <v>6446.4226063499991</v>
      </c>
      <c r="O143" s="36">
        <f>SUMIFS(СВЦЭМ!$C$39:$C$758,СВЦЭМ!$A$39:$A$758,$A143,СВЦЭМ!$B$39:$B$758,O$119)+'СЕТ СН'!$I$9+СВЦЭМ!$D$10+'СЕТ СН'!$I$5-'СЕТ СН'!$I$17</f>
        <v>6441.8724641600002</v>
      </c>
      <c r="P143" s="36">
        <f>SUMIFS(СВЦЭМ!$C$39:$C$758,СВЦЭМ!$A$39:$A$758,$A143,СВЦЭМ!$B$39:$B$758,P$119)+'СЕТ СН'!$I$9+СВЦЭМ!$D$10+'СЕТ СН'!$I$5-'СЕТ СН'!$I$17</f>
        <v>6444.7488750100001</v>
      </c>
      <c r="Q143" s="36">
        <f>SUMIFS(СВЦЭМ!$C$39:$C$758,СВЦЭМ!$A$39:$A$758,$A143,СВЦЭМ!$B$39:$B$758,Q$119)+'СЕТ СН'!$I$9+СВЦЭМ!$D$10+'СЕТ СН'!$I$5-'СЕТ СН'!$I$17</f>
        <v>6479.6200329799995</v>
      </c>
      <c r="R143" s="36">
        <f>SUMIFS(СВЦЭМ!$C$39:$C$758,СВЦЭМ!$A$39:$A$758,$A143,СВЦЭМ!$B$39:$B$758,R$119)+'СЕТ СН'!$I$9+СВЦЭМ!$D$10+'СЕТ СН'!$I$5-'СЕТ СН'!$I$17</f>
        <v>6475.0669375199996</v>
      </c>
      <c r="S143" s="36">
        <f>SUMIFS(СВЦЭМ!$C$39:$C$758,СВЦЭМ!$A$39:$A$758,$A143,СВЦЭМ!$B$39:$B$758,S$119)+'СЕТ СН'!$I$9+СВЦЭМ!$D$10+'СЕТ СН'!$I$5-'СЕТ СН'!$I$17</f>
        <v>6438.8506682299994</v>
      </c>
      <c r="T143" s="36">
        <f>SUMIFS(СВЦЭМ!$C$39:$C$758,СВЦЭМ!$A$39:$A$758,$A143,СВЦЭМ!$B$39:$B$758,T$119)+'СЕТ СН'!$I$9+СВЦЭМ!$D$10+'СЕТ СН'!$I$5-'СЕТ СН'!$I$17</f>
        <v>6379.4645779599996</v>
      </c>
      <c r="U143" s="36">
        <f>SUMIFS(СВЦЭМ!$C$39:$C$758,СВЦЭМ!$A$39:$A$758,$A143,СВЦЭМ!$B$39:$B$758,U$119)+'СЕТ СН'!$I$9+СВЦЭМ!$D$10+'СЕТ СН'!$I$5-'СЕТ СН'!$I$17</f>
        <v>6373.1950349700001</v>
      </c>
      <c r="V143" s="36">
        <f>SUMIFS(СВЦЭМ!$C$39:$C$758,СВЦЭМ!$A$39:$A$758,$A143,СВЦЭМ!$B$39:$B$758,V$119)+'СЕТ СН'!$I$9+СВЦЭМ!$D$10+'СЕТ СН'!$I$5-'СЕТ СН'!$I$17</f>
        <v>6360.1025662699994</v>
      </c>
      <c r="W143" s="36">
        <f>SUMIFS(СВЦЭМ!$C$39:$C$758,СВЦЭМ!$A$39:$A$758,$A143,СВЦЭМ!$B$39:$B$758,W$119)+'СЕТ СН'!$I$9+СВЦЭМ!$D$10+'СЕТ СН'!$I$5-'СЕТ СН'!$I$17</f>
        <v>6347.0344735399995</v>
      </c>
      <c r="X143" s="36">
        <f>SUMIFS(СВЦЭМ!$C$39:$C$758,СВЦЭМ!$A$39:$A$758,$A143,СВЦЭМ!$B$39:$B$758,X$119)+'СЕТ СН'!$I$9+СВЦЭМ!$D$10+'СЕТ СН'!$I$5-'СЕТ СН'!$I$17</f>
        <v>6396.0432400499994</v>
      </c>
      <c r="Y143" s="36">
        <f>SUMIFS(СВЦЭМ!$C$39:$C$758,СВЦЭМ!$A$39:$A$758,$A143,СВЦЭМ!$B$39:$B$758,Y$119)+'СЕТ СН'!$I$9+СВЦЭМ!$D$10+'СЕТ СН'!$I$5-'СЕТ СН'!$I$17</f>
        <v>6466.8121341299993</v>
      </c>
    </row>
    <row r="144" spans="1:25" ht="15.75" x14ac:dyDescent="0.2">
      <c r="A144" s="35">
        <f t="shared" si="3"/>
        <v>45560</v>
      </c>
      <c r="B144" s="36">
        <f>SUMIFS(СВЦЭМ!$C$39:$C$758,СВЦЭМ!$A$39:$A$758,$A144,СВЦЭМ!$B$39:$B$758,B$119)+'СЕТ СН'!$I$9+СВЦЭМ!$D$10+'СЕТ СН'!$I$5-'СЕТ СН'!$I$17</f>
        <v>6519.0211837899997</v>
      </c>
      <c r="C144" s="36">
        <f>SUMIFS(СВЦЭМ!$C$39:$C$758,СВЦЭМ!$A$39:$A$758,$A144,СВЦЭМ!$B$39:$B$758,C$119)+'СЕТ СН'!$I$9+СВЦЭМ!$D$10+'СЕТ СН'!$I$5-'СЕТ СН'!$I$17</f>
        <v>6577.89485367</v>
      </c>
      <c r="D144" s="36">
        <f>SUMIFS(СВЦЭМ!$C$39:$C$758,СВЦЭМ!$A$39:$A$758,$A144,СВЦЭМ!$B$39:$B$758,D$119)+'СЕТ СН'!$I$9+СВЦЭМ!$D$10+'СЕТ СН'!$I$5-'СЕТ СН'!$I$17</f>
        <v>6676.9650043199999</v>
      </c>
      <c r="E144" s="36">
        <f>SUMIFS(СВЦЭМ!$C$39:$C$758,СВЦЭМ!$A$39:$A$758,$A144,СВЦЭМ!$B$39:$B$758,E$119)+'СЕТ СН'!$I$9+СВЦЭМ!$D$10+'СЕТ СН'!$I$5-'СЕТ СН'!$I$17</f>
        <v>6706.8979056999997</v>
      </c>
      <c r="F144" s="36">
        <f>SUMIFS(СВЦЭМ!$C$39:$C$758,СВЦЭМ!$A$39:$A$758,$A144,СВЦЭМ!$B$39:$B$758,F$119)+'СЕТ СН'!$I$9+СВЦЭМ!$D$10+'СЕТ СН'!$I$5-'СЕТ СН'!$I$17</f>
        <v>6699.4414580799994</v>
      </c>
      <c r="G144" s="36">
        <f>SUMIFS(СВЦЭМ!$C$39:$C$758,СВЦЭМ!$A$39:$A$758,$A144,СВЦЭМ!$B$39:$B$758,G$119)+'СЕТ СН'!$I$9+СВЦЭМ!$D$10+'СЕТ СН'!$I$5-'СЕТ СН'!$I$17</f>
        <v>6650.0340394099994</v>
      </c>
      <c r="H144" s="36">
        <f>SUMIFS(СВЦЭМ!$C$39:$C$758,СВЦЭМ!$A$39:$A$758,$A144,СВЦЭМ!$B$39:$B$758,H$119)+'СЕТ СН'!$I$9+СВЦЭМ!$D$10+'СЕТ СН'!$I$5-'СЕТ СН'!$I$17</f>
        <v>6582.1028964899997</v>
      </c>
      <c r="I144" s="36">
        <f>SUMIFS(СВЦЭМ!$C$39:$C$758,СВЦЭМ!$A$39:$A$758,$A144,СВЦЭМ!$B$39:$B$758,I$119)+'СЕТ СН'!$I$9+СВЦЭМ!$D$10+'СЕТ СН'!$I$5-'СЕТ СН'!$I$17</f>
        <v>6466.6716355399994</v>
      </c>
      <c r="J144" s="36">
        <f>SUMIFS(СВЦЭМ!$C$39:$C$758,СВЦЭМ!$A$39:$A$758,$A144,СВЦЭМ!$B$39:$B$758,J$119)+'СЕТ СН'!$I$9+СВЦЭМ!$D$10+'СЕТ СН'!$I$5-'СЕТ СН'!$I$17</f>
        <v>6440.4559894799995</v>
      </c>
      <c r="K144" s="36">
        <f>SUMIFS(СВЦЭМ!$C$39:$C$758,СВЦЭМ!$A$39:$A$758,$A144,СВЦЭМ!$B$39:$B$758,K$119)+'СЕТ СН'!$I$9+СВЦЭМ!$D$10+'СЕТ СН'!$I$5-'СЕТ СН'!$I$17</f>
        <v>6399.5821445199999</v>
      </c>
      <c r="L144" s="36">
        <f>SUMIFS(СВЦЭМ!$C$39:$C$758,СВЦЭМ!$A$39:$A$758,$A144,СВЦЭМ!$B$39:$B$758,L$119)+'СЕТ СН'!$I$9+СВЦЭМ!$D$10+'СЕТ СН'!$I$5-'СЕТ СН'!$I$17</f>
        <v>6392.0268458800001</v>
      </c>
      <c r="M144" s="36">
        <f>SUMIFS(СВЦЭМ!$C$39:$C$758,СВЦЭМ!$A$39:$A$758,$A144,СВЦЭМ!$B$39:$B$758,M$119)+'СЕТ СН'!$I$9+СВЦЭМ!$D$10+'СЕТ СН'!$I$5-'СЕТ СН'!$I$17</f>
        <v>6412.8090688299999</v>
      </c>
      <c r="N144" s="36">
        <f>SUMIFS(СВЦЭМ!$C$39:$C$758,СВЦЭМ!$A$39:$A$758,$A144,СВЦЭМ!$B$39:$B$758,N$119)+'СЕТ СН'!$I$9+СВЦЭМ!$D$10+'СЕТ СН'!$I$5-'СЕТ СН'!$I$17</f>
        <v>6429.5743893599993</v>
      </c>
      <c r="O144" s="36">
        <f>SUMIFS(СВЦЭМ!$C$39:$C$758,СВЦЭМ!$A$39:$A$758,$A144,СВЦЭМ!$B$39:$B$758,O$119)+'СЕТ СН'!$I$9+СВЦЭМ!$D$10+'СЕТ СН'!$I$5-'СЕТ СН'!$I$17</f>
        <v>6453.2072016900001</v>
      </c>
      <c r="P144" s="36">
        <f>SUMIFS(СВЦЭМ!$C$39:$C$758,СВЦЭМ!$A$39:$A$758,$A144,СВЦЭМ!$B$39:$B$758,P$119)+'СЕТ СН'!$I$9+СВЦЭМ!$D$10+'СЕТ СН'!$I$5-'СЕТ СН'!$I$17</f>
        <v>6460.5262099399997</v>
      </c>
      <c r="Q144" s="36">
        <f>SUMIFS(СВЦЭМ!$C$39:$C$758,СВЦЭМ!$A$39:$A$758,$A144,СВЦЭМ!$B$39:$B$758,Q$119)+'СЕТ СН'!$I$9+СВЦЭМ!$D$10+'СЕТ СН'!$I$5-'СЕТ СН'!$I$17</f>
        <v>6461.8729958099993</v>
      </c>
      <c r="R144" s="36">
        <f>SUMIFS(СВЦЭМ!$C$39:$C$758,СВЦЭМ!$A$39:$A$758,$A144,СВЦЭМ!$B$39:$B$758,R$119)+'СЕТ СН'!$I$9+СВЦЭМ!$D$10+'СЕТ СН'!$I$5-'СЕТ СН'!$I$17</f>
        <v>6475.7506471399993</v>
      </c>
      <c r="S144" s="36">
        <f>SUMIFS(СВЦЭМ!$C$39:$C$758,СВЦЭМ!$A$39:$A$758,$A144,СВЦЭМ!$B$39:$B$758,S$119)+'СЕТ СН'!$I$9+СВЦЭМ!$D$10+'СЕТ СН'!$I$5-'СЕТ СН'!$I$17</f>
        <v>6452.2850430599992</v>
      </c>
      <c r="T144" s="36">
        <f>SUMIFS(СВЦЭМ!$C$39:$C$758,СВЦЭМ!$A$39:$A$758,$A144,СВЦЭМ!$B$39:$B$758,T$119)+'СЕТ СН'!$I$9+СВЦЭМ!$D$10+'СЕТ СН'!$I$5-'СЕТ СН'!$I$17</f>
        <v>6402.3713667399998</v>
      </c>
      <c r="U144" s="36">
        <f>SUMIFS(СВЦЭМ!$C$39:$C$758,СВЦЭМ!$A$39:$A$758,$A144,СВЦЭМ!$B$39:$B$758,U$119)+'СЕТ СН'!$I$9+СВЦЭМ!$D$10+'СЕТ СН'!$I$5-'СЕТ СН'!$I$17</f>
        <v>6342.5671386699996</v>
      </c>
      <c r="V144" s="36">
        <f>SUMIFS(СВЦЭМ!$C$39:$C$758,СВЦЭМ!$A$39:$A$758,$A144,СВЦЭМ!$B$39:$B$758,V$119)+'СЕТ СН'!$I$9+СВЦЭМ!$D$10+'СЕТ СН'!$I$5-'СЕТ СН'!$I$17</f>
        <v>6331.5371083099999</v>
      </c>
      <c r="W144" s="36">
        <f>SUMIFS(СВЦЭМ!$C$39:$C$758,СВЦЭМ!$A$39:$A$758,$A144,СВЦЭМ!$B$39:$B$758,W$119)+'СЕТ СН'!$I$9+СВЦЭМ!$D$10+'СЕТ СН'!$I$5-'СЕТ СН'!$I$17</f>
        <v>6347.6876553499997</v>
      </c>
      <c r="X144" s="36">
        <f>SUMIFS(СВЦЭМ!$C$39:$C$758,СВЦЭМ!$A$39:$A$758,$A144,СВЦЭМ!$B$39:$B$758,X$119)+'СЕТ СН'!$I$9+СВЦЭМ!$D$10+'СЕТ СН'!$I$5-'СЕТ СН'!$I$17</f>
        <v>6413.4555025199998</v>
      </c>
      <c r="Y144" s="36">
        <f>SUMIFS(СВЦЭМ!$C$39:$C$758,СВЦЭМ!$A$39:$A$758,$A144,СВЦЭМ!$B$39:$B$758,Y$119)+'СЕТ СН'!$I$9+СВЦЭМ!$D$10+'СЕТ СН'!$I$5-'СЕТ СН'!$I$17</f>
        <v>6493.9595419500001</v>
      </c>
    </row>
    <row r="145" spans="1:26" ht="15.75" x14ac:dyDescent="0.2">
      <c r="A145" s="35">
        <f t="shared" si="3"/>
        <v>45561</v>
      </c>
      <c r="B145" s="36">
        <f>SUMIFS(СВЦЭМ!$C$39:$C$758,СВЦЭМ!$A$39:$A$758,$A145,СВЦЭМ!$B$39:$B$758,B$119)+'СЕТ СН'!$I$9+СВЦЭМ!$D$10+'СЕТ СН'!$I$5-'СЕТ СН'!$I$17</f>
        <v>6615.5647680699994</v>
      </c>
      <c r="C145" s="36">
        <f>SUMIFS(СВЦЭМ!$C$39:$C$758,СВЦЭМ!$A$39:$A$758,$A145,СВЦЭМ!$B$39:$B$758,C$119)+'СЕТ СН'!$I$9+СВЦЭМ!$D$10+'СЕТ СН'!$I$5-'СЕТ СН'!$I$17</f>
        <v>6685.2041195699994</v>
      </c>
      <c r="D145" s="36">
        <f>SUMIFS(СВЦЭМ!$C$39:$C$758,СВЦЭМ!$A$39:$A$758,$A145,СВЦЭМ!$B$39:$B$758,D$119)+'СЕТ СН'!$I$9+СВЦЭМ!$D$10+'СЕТ СН'!$I$5-'СЕТ СН'!$I$17</f>
        <v>6722.9531480599999</v>
      </c>
      <c r="E145" s="36">
        <f>SUMIFS(СВЦЭМ!$C$39:$C$758,СВЦЭМ!$A$39:$A$758,$A145,СВЦЭМ!$B$39:$B$758,E$119)+'СЕТ СН'!$I$9+СВЦЭМ!$D$10+'СЕТ СН'!$I$5-'СЕТ СН'!$I$17</f>
        <v>6727.8877133099995</v>
      </c>
      <c r="F145" s="36">
        <f>SUMIFS(СВЦЭМ!$C$39:$C$758,СВЦЭМ!$A$39:$A$758,$A145,СВЦЭМ!$B$39:$B$758,F$119)+'СЕТ СН'!$I$9+СВЦЭМ!$D$10+'СЕТ СН'!$I$5-'СЕТ СН'!$I$17</f>
        <v>6730.0872081500002</v>
      </c>
      <c r="G145" s="36">
        <f>SUMIFS(СВЦЭМ!$C$39:$C$758,СВЦЭМ!$A$39:$A$758,$A145,СВЦЭМ!$B$39:$B$758,G$119)+'СЕТ СН'!$I$9+СВЦЭМ!$D$10+'СЕТ СН'!$I$5-'СЕТ СН'!$I$17</f>
        <v>6701.33625932</v>
      </c>
      <c r="H145" s="36">
        <f>SUMIFS(СВЦЭМ!$C$39:$C$758,СВЦЭМ!$A$39:$A$758,$A145,СВЦЭМ!$B$39:$B$758,H$119)+'СЕТ СН'!$I$9+СВЦЭМ!$D$10+'СЕТ СН'!$I$5-'СЕТ СН'!$I$17</f>
        <v>6640.0785292999999</v>
      </c>
      <c r="I145" s="36">
        <f>SUMIFS(СВЦЭМ!$C$39:$C$758,СВЦЭМ!$A$39:$A$758,$A145,СВЦЭМ!$B$39:$B$758,I$119)+'СЕТ СН'!$I$9+СВЦЭМ!$D$10+'СЕТ СН'!$I$5-'СЕТ СН'!$I$17</f>
        <v>6533.3714312100001</v>
      </c>
      <c r="J145" s="36">
        <f>SUMIFS(СВЦЭМ!$C$39:$C$758,СВЦЭМ!$A$39:$A$758,$A145,СВЦЭМ!$B$39:$B$758,J$119)+'СЕТ СН'!$I$9+СВЦЭМ!$D$10+'СЕТ СН'!$I$5-'СЕТ СН'!$I$17</f>
        <v>6485.6062695499995</v>
      </c>
      <c r="K145" s="36">
        <f>SUMIFS(СВЦЭМ!$C$39:$C$758,СВЦЭМ!$A$39:$A$758,$A145,СВЦЭМ!$B$39:$B$758,K$119)+'СЕТ СН'!$I$9+СВЦЭМ!$D$10+'СЕТ СН'!$I$5-'СЕТ СН'!$I$17</f>
        <v>6444.1027563600001</v>
      </c>
      <c r="L145" s="36">
        <f>SUMIFS(СВЦЭМ!$C$39:$C$758,СВЦЭМ!$A$39:$A$758,$A145,СВЦЭМ!$B$39:$B$758,L$119)+'СЕТ СН'!$I$9+СВЦЭМ!$D$10+'СЕТ СН'!$I$5-'СЕТ СН'!$I$17</f>
        <v>6455.1887319699999</v>
      </c>
      <c r="M145" s="36">
        <f>SUMIFS(СВЦЭМ!$C$39:$C$758,СВЦЭМ!$A$39:$A$758,$A145,СВЦЭМ!$B$39:$B$758,M$119)+'СЕТ СН'!$I$9+СВЦЭМ!$D$10+'СЕТ СН'!$I$5-'СЕТ СН'!$I$17</f>
        <v>6489.2707917799999</v>
      </c>
      <c r="N145" s="36">
        <f>SUMIFS(СВЦЭМ!$C$39:$C$758,СВЦЭМ!$A$39:$A$758,$A145,СВЦЭМ!$B$39:$B$758,N$119)+'СЕТ СН'!$I$9+СВЦЭМ!$D$10+'СЕТ СН'!$I$5-'СЕТ СН'!$I$17</f>
        <v>6507.0393240399999</v>
      </c>
      <c r="O145" s="36">
        <f>SUMIFS(СВЦЭМ!$C$39:$C$758,СВЦЭМ!$A$39:$A$758,$A145,СВЦЭМ!$B$39:$B$758,O$119)+'СЕТ СН'!$I$9+СВЦЭМ!$D$10+'СЕТ СН'!$I$5-'СЕТ СН'!$I$17</f>
        <v>6521.9915526999994</v>
      </c>
      <c r="P145" s="36">
        <f>SUMIFS(СВЦЭМ!$C$39:$C$758,СВЦЭМ!$A$39:$A$758,$A145,СВЦЭМ!$B$39:$B$758,P$119)+'СЕТ СН'!$I$9+СВЦЭМ!$D$10+'СЕТ СН'!$I$5-'СЕТ СН'!$I$17</f>
        <v>6530.5526650499996</v>
      </c>
      <c r="Q145" s="36">
        <f>SUMIFS(СВЦЭМ!$C$39:$C$758,СВЦЭМ!$A$39:$A$758,$A145,СВЦЭМ!$B$39:$B$758,Q$119)+'СЕТ СН'!$I$9+СВЦЭМ!$D$10+'СЕТ СН'!$I$5-'СЕТ СН'!$I$17</f>
        <v>6565.35807905</v>
      </c>
      <c r="R145" s="36">
        <f>SUMIFS(СВЦЭМ!$C$39:$C$758,СВЦЭМ!$A$39:$A$758,$A145,СВЦЭМ!$B$39:$B$758,R$119)+'СЕТ СН'!$I$9+СВЦЭМ!$D$10+'СЕТ СН'!$I$5-'СЕТ СН'!$I$17</f>
        <v>6534.8161363299996</v>
      </c>
      <c r="S145" s="36">
        <f>SUMIFS(СВЦЭМ!$C$39:$C$758,СВЦЭМ!$A$39:$A$758,$A145,СВЦЭМ!$B$39:$B$758,S$119)+'СЕТ СН'!$I$9+СВЦЭМ!$D$10+'СЕТ СН'!$I$5-'СЕТ СН'!$I$17</f>
        <v>6504.2761416199992</v>
      </c>
      <c r="T145" s="36">
        <f>SUMIFS(СВЦЭМ!$C$39:$C$758,СВЦЭМ!$A$39:$A$758,$A145,СВЦЭМ!$B$39:$B$758,T$119)+'СЕТ СН'!$I$9+СВЦЭМ!$D$10+'СЕТ СН'!$I$5-'СЕТ СН'!$I$17</f>
        <v>6471.7192314099993</v>
      </c>
      <c r="U145" s="36">
        <f>SUMIFS(СВЦЭМ!$C$39:$C$758,СВЦЭМ!$A$39:$A$758,$A145,СВЦЭМ!$B$39:$B$758,U$119)+'СЕТ СН'!$I$9+СВЦЭМ!$D$10+'СЕТ СН'!$I$5-'СЕТ СН'!$I$17</f>
        <v>6378.2754574399996</v>
      </c>
      <c r="V145" s="36">
        <f>SUMIFS(СВЦЭМ!$C$39:$C$758,СВЦЭМ!$A$39:$A$758,$A145,СВЦЭМ!$B$39:$B$758,V$119)+'СЕТ СН'!$I$9+СВЦЭМ!$D$10+'СЕТ СН'!$I$5-'СЕТ СН'!$I$17</f>
        <v>6381.7354491099995</v>
      </c>
      <c r="W145" s="36">
        <f>SUMIFS(СВЦЭМ!$C$39:$C$758,СВЦЭМ!$A$39:$A$758,$A145,СВЦЭМ!$B$39:$B$758,W$119)+'СЕТ СН'!$I$9+СВЦЭМ!$D$10+'СЕТ СН'!$I$5-'СЕТ СН'!$I$17</f>
        <v>6408.6708677999995</v>
      </c>
      <c r="X145" s="36">
        <f>SUMIFS(СВЦЭМ!$C$39:$C$758,СВЦЭМ!$A$39:$A$758,$A145,СВЦЭМ!$B$39:$B$758,X$119)+'СЕТ СН'!$I$9+СВЦЭМ!$D$10+'СЕТ СН'!$I$5-'СЕТ СН'!$I$17</f>
        <v>6511.6515725499994</v>
      </c>
      <c r="Y145" s="36">
        <f>SUMIFS(СВЦЭМ!$C$39:$C$758,СВЦЭМ!$A$39:$A$758,$A145,СВЦЭМ!$B$39:$B$758,Y$119)+'СЕТ СН'!$I$9+СВЦЭМ!$D$10+'СЕТ СН'!$I$5-'СЕТ СН'!$I$17</f>
        <v>6627.5652092999999</v>
      </c>
    </row>
    <row r="146" spans="1:26" ht="15.75" x14ac:dyDescent="0.2">
      <c r="A146" s="35">
        <f t="shared" si="3"/>
        <v>45562</v>
      </c>
      <c r="B146" s="36">
        <f>SUMIFS(СВЦЭМ!$C$39:$C$758,СВЦЭМ!$A$39:$A$758,$A146,СВЦЭМ!$B$39:$B$758,B$119)+'СЕТ СН'!$I$9+СВЦЭМ!$D$10+'СЕТ СН'!$I$5-'СЕТ СН'!$I$17</f>
        <v>6509.6055934599999</v>
      </c>
      <c r="C146" s="36">
        <f>SUMIFS(СВЦЭМ!$C$39:$C$758,СВЦЭМ!$A$39:$A$758,$A146,СВЦЭМ!$B$39:$B$758,C$119)+'СЕТ СН'!$I$9+СВЦЭМ!$D$10+'СЕТ СН'!$I$5-'СЕТ СН'!$I$17</f>
        <v>6444.8388851700001</v>
      </c>
      <c r="D146" s="36">
        <f>SUMIFS(СВЦЭМ!$C$39:$C$758,СВЦЭМ!$A$39:$A$758,$A146,СВЦЭМ!$B$39:$B$758,D$119)+'СЕТ СН'!$I$9+СВЦЭМ!$D$10+'СЕТ СН'!$I$5-'СЕТ СН'!$I$17</f>
        <v>6423.9112791399994</v>
      </c>
      <c r="E146" s="36">
        <f>SUMIFS(СВЦЭМ!$C$39:$C$758,СВЦЭМ!$A$39:$A$758,$A146,СВЦЭМ!$B$39:$B$758,E$119)+'СЕТ СН'!$I$9+СВЦЭМ!$D$10+'СЕТ СН'!$I$5-'СЕТ СН'!$I$17</f>
        <v>6437.7502258200002</v>
      </c>
      <c r="F146" s="36">
        <f>SUMIFS(СВЦЭМ!$C$39:$C$758,СВЦЭМ!$A$39:$A$758,$A146,СВЦЭМ!$B$39:$B$758,F$119)+'СЕТ СН'!$I$9+СВЦЭМ!$D$10+'СЕТ СН'!$I$5-'СЕТ СН'!$I$17</f>
        <v>6443.9992756399997</v>
      </c>
      <c r="G146" s="36">
        <f>SUMIFS(СВЦЭМ!$C$39:$C$758,СВЦЭМ!$A$39:$A$758,$A146,СВЦЭМ!$B$39:$B$758,G$119)+'СЕТ СН'!$I$9+СВЦЭМ!$D$10+'СЕТ СН'!$I$5-'СЕТ СН'!$I$17</f>
        <v>6426.8668941399992</v>
      </c>
      <c r="H146" s="36">
        <f>SUMIFS(СВЦЭМ!$C$39:$C$758,СВЦЭМ!$A$39:$A$758,$A146,СВЦЭМ!$B$39:$B$758,H$119)+'СЕТ СН'!$I$9+СВЦЭМ!$D$10+'СЕТ СН'!$I$5-'СЕТ СН'!$I$17</f>
        <v>6338.5151556199999</v>
      </c>
      <c r="I146" s="36">
        <f>SUMIFS(СВЦЭМ!$C$39:$C$758,СВЦЭМ!$A$39:$A$758,$A146,СВЦЭМ!$B$39:$B$758,I$119)+'СЕТ СН'!$I$9+СВЦЭМ!$D$10+'СЕТ СН'!$I$5-'СЕТ СН'!$I$17</f>
        <v>6382.6027620499999</v>
      </c>
      <c r="J146" s="36">
        <f>SUMIFS(СВЦЭМ!$C$39:$C$758,СВЦЭМ!$A$39:$A$758,$A146,СВЦЭМ!$B$39:$B$758,J$119)+'СЕТ СН'!$I$9+СВЦЭМ!$D$10+'СЕТ СН'!$I$5-'СЕТ СН'!$I$17</f>
        <v>6397.8093630399999</v>
      </c>
      <c r="K146" s="36">
        <f>SUMIFS(СВЦЭМ!$C$39:$C$758,СВЦЭМ!$A$39:$A$758,$A146,СВЦЭМ!$B$39:$B$758,K$119)+'СЕТ СН'!$I$9+СВЦЭМ!$D$10+'СЕТ СН'!$I$5-'СЕТ СН'!$I$17</f>
        <v>6363.0743149399996</v>
      </c>
      <c r="L146" s="36">
        <f>SUMIFS(СВЦЭМ!$C$39:$C$758,СВЦЭМ!$A$39:$A$758,$A146,СВЦЭМ!$B$39:$B$758,L$119)+'СЕТ СН'!$I$9+СВЦЭМ!$D$10+'СЕТ СН'!$I$5-'СЕТ СН'!$I$17</f>
        <v>6361.5096805399999</v>
      </c>
      <c r="M146" s="36">
        <f>SUMIFS(СВЦЭМ!$C$39:$C$758,СВЦЭМ!$A$39:$A$758,$A146,СВЦЭМ!$B$39:$B$758,M$119)+'СЕТ СН'!$I$9+СВЦЭМ!$D$10+'СЕТ СН'!$I$5-'СЕТ СН'!$I$17</f>
        <v>6362.1479147599994</v>
      </c>
      <c r="N146" s="36">
        <f>SUMIFS(СВЦЭМ!$C$39:$C$758,СВЦЭМ!$A$39:$A$758,$A146,СВЦЭМ!$B$39:$B$758,N$119)+'СЕТ СН'!$I$9+СВЦЭМ!$D$10+'СЕТ СН'!$I$5-'СЕТ СН'!$I$17</f>
        <v>6392.8766848999994</v>
      </c>
      <c r="O146" s="36">
        <f>SUMIFS(СВЦЭМ!$C$39:$C$758,СВЦЭМ!$A$39:$A$758,$A146,СВЦЭМ!$B$39:$B$758,O$119)+'СЕТ СН'!$I$9+СВЦЭМ!$D$10+'СЕТ СН'!$I$5-'СЕТ СН'!$I$17</f>
        <v>6406.6976437399999</v>
      </c>
      <c r="P146" s="36">
        <f>SUMIFS(СВЦЭМ!$C$39:$C$758,СВЦЭМ!$A$39:$A$758,$A146,СВЦЭМ!$B$39:$B$758,P$119)+'СЕТ СН'!$I$9+СВЦЭМ!$D$10+'СЕТ СН'!$I$5-'СЕТ СН'!$I$17</f>
        <v>6407.1254895699994</v>
      </c>
      <c r="Q146" s="36">
        <f>SUMIFS(СВЦЭМ!$C$39:$C$758,СВЦЭМ!$A$39:$A$758,$A146,СВЦЭМ!$B$39:$B$758,Q$119)+'СЕТ СН'!$I$9+СВЦЭМ!$D$10+'СЕТ СН'!$I$5-'СЕТ СН'!$I$17</f>
        <v>6411.4205535900001</v>
      </c>
      <c r="R146" s="36">
        <f>SUMIFS(СВЦЭМ!$C$39:$C$758,СВЦЭМ!$A$39:$A$758,$A146,СВЦЭМ!$B$39:$B$758,R$119)+'СЕТ СН'!$I$9+СВЦЭМ!$D$10+'СЕТ СН'!$I$5-'СЕТ СН'!$I$17</f>
        <v>6408.0792172699994</v>
      </c>
      <c r="S146" s="36">
        <f>SUMIFS(СВЦЭМ!$C$39:$C$758,СВЦЭМ!$A$39:$A$758,$A146,СВЦЭМ!$B$39:$B$758,S$119)+'СЕТ СН'!$I$9+СВЦЭМ!$D$10+'СЕТ СН'!$I$5-'СЕТ СН'!$I$17</f>
        <v>6391.9289292100002</v>
      </c>
      <c r="T146" s="36">
        <f>SUMIFS(СВЦЭМ!$C$39:$C$758,СВЦЭМ!$A$39:$A$758,$A146,СВЦЭМ!$B$39:$B$758,T$119)+'СЕТ СН'!$I$9+СВЦЭМ!$D$10+'СЕТ СН'!$I$5-'СЕТ СН'!$I$17</f>
        <v>6248.0669648099993</v>
      </c>
      <c r="U146" s="36">
        <f>SUMIFS(СВЦЭМ!$C$39:$C$758,СВЦЭМ!$A$39:$A$758,$A146,СВЦЭМ!$B$39:$B$758,U$119)+'СЕТ СН'!$I$9+СВЦЭМ!$D$10+'СЕТ СН'!$I$5-'СЕТ СН'!$I$17</f>
        <v>6359.8517115300001</v>
      </c>
      <c r="V146" s="36">
        <f>SUMIFS(СВЦЭМ!$C$39:$C$758,СВЦЭМ!$A$39:$A$758,$A146,СВЦЭМ!$B$39:$B$758,V$119)+'СЕТ СН'!$I$9+СВЦЭМ!$D$10+'СЕТ СН'!$I$5-'СЕТ СН'!$I$17</f>
        <v>6299.5047624999997</v>
      </c>
      <c r="W146" s="36">
        <f>SUMIFS(СВЦЭМ!$C$39:$C$758,СВЦЭМ!$A$39:$A$758,$A146,СВЦЭМ!$B$39:$B$758,W$119)+'СЕТ СН'!$I$9+СВЦЭМ!$D$10+'СЕТ СН'!$I$5-'СЕТ СН'!$I$17</f>
        <v>6357.6803639699992</v>
      </c>
      <c r="X146" s="36">
        <f>SUMIFS(СВЦЭМ!$C$39:$C$758,СВЦЭМ!$A$39:$A$758,$A146,СВЦЭМ!$B$39:$B$758,X$119)+'СЕТ СН'!$I$9+СВЦЭМ!$D$10+'СЕТ СН'!$I$5-'СЕТ СН'!$I$17</f>
        <v>6370.3942355599993</v>
      </c>
      <c r="Y146" s="36">
        <f>SUMIFS(СВЦЭМ!$C$39:$C$758,СВЦЭМ!$A$39:$A$758,$A146,СВЦЭМ!$B$39:$B$758,Y$119)+'СЕТ СН'!$I$9+СВЦЭМ!$D$10+'СЕТ СН'!$I$5-'СЕТ СН'!$I$17</f>
        <v>6411.5244740099997</v>
      </c>
    </row>
    <row r="147" spans="1:26" ht="15.75" x14ac:dyDescent="0.2">
      <c r="A147" s="35">
        <f t="shared" si="3"/>
        <v>45563</v>
      </c>
      <c r="B147" s="36">
        <f>SUMIFS(СВЦЭМ!$C$39:$C$758,СВЦЭМ!$A$39:$A$758,$A147,СВЦЭМ!$B$39:$B$758,B$119)+'СЕТ СН'!$I$9+СВЦЭМ!$D$10+'СЕТ СН'!$I$5-'СЕТ СН'!$I$17</f>
        <v>6482.9935426499997</v>
      </c>
      <c r="C147" s="36">
        <f>SUMIFS(СВЦЭМ!$C$39:$C$758,СВЦЭМ!$A$39:$A$758,$A147,СВЦЭМ!$B$39:$B$758,C$119)+'СЕТ СН'!$I$9+СВЦЭМ!$D$10+'СЕТ СН'!$I$5-'СЕТ СН'!$I$17</f>
        <v>6545.1638872999993</v>
      </c>
      <c r="D147" s="36">
        <f>SUMIFS(СВЦЭМ!$C$39:$C$758,СВЦЭМ!$A$39:$A$758,$A147,СВЦЭМ!$B$39:$B$758,D$119)+'СЕТ СН'!$I$9+СВЦЭМ!$D$10+'СЕТ СН'!$I$5-'СЕТ СН'!$I$17</f>
        <v>6590.4103961299998</v>
      </c>
      <c r="E147" s="36">
        <f>SUMIFS(СВЦЭМ!$C$39:$C$758,СВЦЭМ!$A$39:$A$758,$A147,СВЦЭМ!$B$39:$B$758,E$119)+'СЕТ СН'!$I$9+СВЦЭМ!$D$10+'СЕТ СН'!$I$5-'СЕТ СН'!$I$17</f>
        <v>6602.9542583299999</v>
      </c>
      <c r="F147" s="36">
        <f>SUMIFS(СВЦЭМ!$C$39:$C$758,СВЦЭМ!$A$39:$A$758,$A147,СВЦЭМ!$B$39:$B$758,F$119)+'СЕТ СН'!$I$9+СВЦЭМ!$D$10+'СЕТ СН'!$I$5-'СЕТ СН'!$I$17</f>
        <v>6609.7950940399996</v>
      </c>
      <c r="G147" s="36">
        <f>SUMIFS(СВЦЭМ!$C$39:$C$758,СВЦЭМ!$A$39:$A$758,$A147,СВЦЭМ!$B$39:$B$758,G$119)+'СЕТ СН'!$I$9+СВЦЭМ!$D$10+'СЕТ СН'!$I$5-'СЕТ СН'!$I$17</f>
        <v>6583.1401024999996</v>
      </c>
      <c r="H147" s="36">
        <f>SUMIFS(СВЦЭМ!$C$39:$C$758,СВЦЭМ!$A$39:$A$758,$A147,СВЦЭМ!$B$39:$B$758,H$119)+'СЕТ СН'!$I$9+СВЦЭМ!$D$10+'СЕТ СН'!$I$5-'СЕТ СН'!$I$17</f>
        <v>6561.56486898</v>
      </c>
      <c r="I147" s="36">
        <f>SUMIFS(СВЦЭМ!$C$39:$C$758,СВЦЭМ!$A$39:$A$758,$A147,СВЦЭМ!$B$39:$B$758,I$119)+'СЕТ СН'!$I$9+СВЦЭМ!$D$10+'СЕТ СН'!$I$5-'СЕТ СН'!$I$17</f>
        <v>6498.62267127</v>
      </c>
      <c r="J147" s="36">
        <f>SUMIFS(СВЦЭМ!$C$39:$C$758,СВЦЭМ!$A$39:$A$758,$A147,СВЦЭМ!$B$39:$B$758,J$119)+'СЕТ СН'!$I$9+СВЦЭМ!$D$10+'СЕТ СН'!$I$5-'СЕТ СН'!$I$17</f>
        <v>6437.0661921199999</v>
      </c>
      <c r="K147" s="36">
        <f>SUMIFS(СВЦЭМ!$C$39:$C$758,СВЦЭМ!$A$39:$A$758,$A147,СВЦЭМ!$B$39:$B$758,K$119)+'СЕТ СН'!$I$9+СВЦЭМ!$D$10+'СЕТ СН'!$I$5-'СЕТ СН'!$I$17</f>
        <v>6374.3029756799997</v>
      </c>
      <c r="L147" s="36">
        <f>SUMIFS(СВЦЭМ!$C$39:$C$758,СВЦЭМ!$A$39:$A$758,$A147,СВЦЭМ!$B$39:$B$758,L$119)+'СЕТ СН'!$I$9+СВЦЭМ!$D$10+'СЕТ СН'!$I$5-'СЕТ СН'!$I$17</f>
        <v>6368.5333296600002</v>
      </c>
      <c r="M147" s="36">
        <f>SUMIFS(СВЦЭМ!$C$39:$C$758,СВЦЭМ!$A$39:$A$758,$A147,СВЦЭМ!$B$39:$B$758,M$119)+'СЕТ СН'!$I$9+СВЦЭМ!$D$10+'СЕТ СН'!$I$5-'СЕТ СН'!$I$17</f>
        <v>6387.0454850199994</v>
      </c>
      <c r="N147" s="36">
        <f>SUMIFS(СВЦЭМ!$C$39:$C$758,СВЦЭМ!$A$39:$A$758,$A147,СВЦЭМ!$B$39:$B$758,N$119)+'СЕТ СН'!$I$9+СВЦЭМ!$D$10+'СЕТ СН'!$I$5-'СЕТ СН'!$I$17</f>
        <v>6398.2737022900001</v>
      </c>
      <c r="O147" s="36">
        <f>SUMIFS(СВЦЭМ!$C$39:$C$758,СВЦЭМ!$A$39:$A$758,$A147,СВЦЭМ!$B$39:$B$758,O$119)+'СЕТ СН'!$I$9+СВЦЭМ!$D$10+'СЕТ СН'!$I$5-'СЕТ СН'!$I$17</f>
        <v>6433.0915079799997</v>
      </c>
      <c r="P147" s="36">
        <f>SUMIFS(СВЦЭМ!$C$39:$C$758,СВЦЭМ!$A$39:$A$758,$A147,СВЦЭМ!$B$39:$B$758,P$119)+'СЕТ СН'!$I$9+СВЦЭМ!$D$10+'СЕТ СН'!$I$5-'СЕТ СН'!$I$17</f>
        <v>6456.1343693499994</v>
      </c>
      <c r="Q147" s="36">
        <f>SUMIFS(СВЦЭМ!$C$39:$C$758,СВЦЭМ!$A$39:$A$758,$A147,СВЦЭМ!$B$39:$B$758,Q$119)+'СЕТ СН'!$I$9+СВЦЭМ!$D$10+'СЕТ СН'!$I$5-'СЕТ СН'!$I$17</f>
        <v>6458.2654332299999</v>
      </c>
      <c r="R147" s="36">
        <f>SUMIFS(СВЦЭМ!$C$39:$C$758,СВЦЭМ!$A$39:$A$758,$A147,СВЦЭМ!$B$39:$B$758,R$119)+'СЕТ СН'!$I$9+СВЦЭМ!$D$10+'СЕТ СН'!$I$5-'СЕТ СН'!$I$17</f>
        <v>6465.1033391799992</v>
      </c>
      <c r="S147" s="36">
        <f>SUMIFS(СВЦЭМ!$C$39:$C$758,СВЦЭМ!$A$39:$A$758,$A147,СВЦЭМ!$B$39:$B$758,S$119)+'СЕТ СН'!$I$9+СВЦЭМ!$D$10+'СЕТ СН'!$I$5-'СЕТ СН'!$I$17</f>
        <v>6445.7305424099995</v>
      </c>
      <c r="T147" s="36">
        <f>SUMIFS(СВЦЭМ!$C$39:$C$758,СВЦЭМ!$A$39:$A$758,$A147,СВЦЭМ!$B$39:$B$758,T$119)+'СЕТ СН'!$I$9+СВЦЭМ!$D$10+'СЕТ СН'!$I$5-'СЕТ СН'!$I$17</f>
        <v>6363.4632788499994</v>
      </c>
      <c r="U147" s="36">
        <f>SUMIFS(СВЦЭМ!$C$39:$C$758,СВЦЭМ!$A$39:$A$758,$A147,СВЦЭМ!$B$39:$B$758,U$119)+'СЕТ СН'!$I$9+СВЦЭМ!$D$10+'СЕТ СН'!$I$5-'СЕТ СН'!$I$17</f>
        <v>6306.1939234900001</v>
      </c>
      <c r="V147" s="36">
        <f>SUMIFS(СВЦЭМ!$C$39:$C$758,СВЦЭМ!$A$39:$A$758,$A147,СВЦЭМ!$B$39:$B$758,V$119)+'СЕТ СН'!$I$9+СВЦЭМ!$D$10+'СЕТ СН'!$I$5-'СЕТ СН'!$I$17</f>
        <v>6283.1777279899998</v>
      </c>
      <c r="W147" s="36">
        <f>SUMIFS(СВЦЭМ!$C$39:$C$758,СВЦЭМ!$A$39:$A$758,$A147,СВЦЭМ!$B$39:$B$758,W$119)+'СЕТ СН'!$I$9+СВЦЭМ!$D$10+'СЕТ СН'!$I$5-'СЕТ СН'!$I$17</f>
        <v>6295.8037624999997</v>
      </c>
      <c r="X147" s="36">
        <f>SUMIFS(СВЦЭМ!$C$39:$C$758,СВЦЭМ!$A$39:$A$758,$A147,СВЦЭМ!$B$39:$B$758,X$119)+'СЕТ СН'!$I$9+СВЦЭМ!$D$10+'СЕТ СН'!$I$5-'СЕТ СН'!$I$17</f>
        <v>6361.3915528599991</v>
      </c>
      <c r="Y147" s="36">
        <f>SUMIFS(СВЦЭМ!$C$39:$C$758,СВЦЭМ!$A$39:$A$758,$A147,СВЦЭМ!$B$39:$B$758,Y$119)+'СЕТ СН'!$I$9+СВЦЭМ!$D$10+'СЕТ СН'!$I$5-'СЕТ СН'!$I$17</f>
        <v>6429.6983790599998</v>
      </c>
    </row>
    <row r="148" spans="1:26" ht="15.75" x14ac:dyDescent="0.2">
      <c r="A148" s="35">
        <f t="shared" si="3"/>
        <v>45564</v>
      </c>
      <c r="B148" s="36">
        <f>SUMIFS(СВЦЭМ!$C$39:$C$758,СВЦЭМ!$A$39:$A$758,$A148,СВЦЭМ!$B$39:$B$758,B$119)+'СЕТ СН'!$I$9+СВЦЭМ!$D$10+'СЕТ СН'!$I$5-'СЕТ СН'!$I$17</f>
        <v>6471.0519907399994</v>
      </c>
      <c r="C148" s="36">
        <f>SUMIFS(СВЦЭМ!$C$39:$C$758,СВЦЭМ!$A$39:$A$758,$A148,СВЦЭМ!$B$39:$B$758,C$119)+'СЕТ СН'!$I$9+СВЦЭМ!$D$10+'СЕТ СН'!$I$5-'СЕТ СН'!$I$17</f>
        <v>6532.40907634</v>
      </c>
      <c r="D148" s="36">
        <f>SUMIFS(СВЦЭМ!$C$39:$C$758,СВЦЭМ!$A$39:$A$758,$A148,СВЦЭМ!$B$39:$B$758,D$119)+'СЕТ СН'!$I$9+СВЦЭМ!$D$10+'СЕТ СН'!$I$5-'СЕТ СН'!$I$17</f>
        <v>6605.6770604699996</v>
      </c>
      <c r="E148" s="36">
        <f>SUMIFS(СВЦЭМ!$C$39:$C$758,СВЦЭМ!$A$39:$A$758,$A148,СВЦЭМ!$B$39:$B$758,E$119)+'СЕТ СН'!$I$9+СВЦЭМ!$D$10+'СЕТ СН'!$I$5-'СЕТ СН'!$I$17</f>
        <v>6620.7724699399996</v>
      </c>
      <c r="F148" s="36">
        <f>SUMIFS(СВЦЭМ!$C$39:$C$758,СВЦЭМ!$A$39:$A$758,$A148,СВЦЭМ!$B$39:$B$758,F$119)+'СЕТ СН'!$I$9+СВЦЭМ!$D$10+'СЕТ СН'!$I$5-'СЕТ СН'!$I$17</f>
        <v>6615.1041105999993</v>
      </c>
      <c r="G148" s="36">
        <f>SUMIFS(СВЦЭМ!$C$39:$C$758,СВЦЭМ!$A$39:$A$758,$A148,СВЦЭМ!$B$39:$B$758,G$119)+'СЕТ СН'!$I$9+СВЦЭМ!$D$10+'СЕТ СН'!$I$5-'СЕТ СН'!$I$17</f>
        <v>6602.9979861799993</v>
      </c>
      <c r="H148" s="36">
        <f>SUMIFS(СВЦЭМ!$C$39:$C$758,СВЦЭМ!$A$39:$A$758,$A148,СВЦЭМ!$B$39:$B$758,H$119)+'СЕТ СН'!$I$9+СВЦЭМ!$D$10+'СЕТ СН'!$I$5-'СЕТ СН'!$I$17</f>
        <v>6597.4136066499996</v>
      </c>
      <c r="I148" s="36">
        <f>SUMIFS(СВЦЭМ!$C$39:$C$758,СВЦЭМ!$A$39:$A$758,$A148,СВЦЭМ!$B$39:$B$758,I$119)+'СЕТ СН'!$I$9+СВЦЭМ!$D$10+'СЕТ СН'!$I$5-'СЕТ СН'!$I$17</f>
        <v>6560.2550083499991</v>
      </c>
      <c r="J148" s="36">
        <f>SUMIFS(СВЦЭМ!$C$39:$C$758,СВЦЭМ!$A$39:$A$758,$A148,СВЦЭМ!$B$39:$B$758,J$119)+'СЕТ СН'!$I$9+СВЦЭМ!$D$10+'СЕТ СН'!$I$5-'СЕТ СН'!$I$17</f>
        <v>6460.19981904</v>
      </c>
      <c r="K148" s="36">
        <f>SUMIFS(СВЦЭМ!$C$39:$C$758,СВЦЭМ!$A$39:$A$758,$A148,СВЦЭМ!$B$39:$B$758,K$119)+'СЕТ СН'!$I$9+СВЦЭМ!$D$10+'СЕТ СН'!$I$5-'СЕТ СН'!$I$17</f>
        <v>6368.8913847899994</v>
      </c>
      <c r="L148" s="36">
        <f>SUMIFS(СВЦЭМ!$C$39:$C$758,СВЦЭМ!$A$39:$A$758,$A148,СВЦЭМ!$B$39:$B$758,L$119)+'СЕТ СН'!$I$9+СВЦЭМ!$D$10+'СЕТ СН'!$I$5-'СЕТ СН'!$I$17</f>
        <v>6354.2007136699995</v>
      </c>
      <c r="M148" s="36">
        <f>SUMIFS(СВЦЭМ!$C$39:$C$758,СВЦЭМ!$A$39:$A$758,$A148,СВЦЭМ!$B$39:$B$758,M$119)+'СЕТ СН'!$I$9+СВЦЭМ!$D$10+'СЕТ СН'!$I$5-'СЕТ СН'!$I$17</f>
        <v>6364.7632357900002</v>
      </c>
      <c r="N148" s="36">
        <f>SUMIFS(СВЦЭМ!$C$39:$C$758,СВЦЭМ!$A$39:$A$758,$A148,СВЦЭМ!$B$39:$B$758,N$119)+'СЕТ СН'!$I$9+СВЦЭМ!$D$10+'СЕТ СН'!$I$5-'СЕТ СН'!$I$17</f>
        <v>6389.9718647299997</v>
      </c>
      <c r="O148" s="36">
        <f>SUMIFS(СВЦЭМ!$C$39:$C$758,СВЦЭМ!$A$39:$A$758,$A148,СВЦЭМ!$B$39:$B$758,O$119)+'СЕТ СН'!$I$9+СВЦЭМ!$D$10+'СЕТ СН'!$I$5-'СЕТ СН'!$I$17</f>
        <v>6407.1621502799999</v>
      </c>
      <c r="P148" s="36">
        <f>SUMIFS(СВЦЭМ!$C$39:$C$758,СВЦЭМ!$A$39:$A$758,$A148,СВЦЭМ!$B$39:$B$758,P$119)+'СЕТ СН'!$I$9+СВЦЭМ!$D$10+'СЕТ СН'!$I$5-'СЕТ СН'!$I$17</f>
        <v>6424.2280874600001</v>
      </c>
      <c r="Q148" s="36">
        <f>SUMIFS(СВЦЭМ!$C$39:$C$758,СВЦЭМ!$A$39:$A$758,$A148,СВЦЭМ!$B$39:$B$758,Q$119)+'СЕТ СН'!$I$9+СВЦЭМ!$D$10+'СЕТ СН'!$I$5-'СЕТ СН'!$I$17</f>
        <v>6449.34920324</v>
      </c>
      <c r="R148" s="36">
        <f>SUMIFS(СВЦЭМ!$C$39:$C$758,СВЦЭМ!$A$39:$A$758,$A148,СВЦЭМ!$B$39:$B$758,R$119)+'СЕТ СН'!$I$9+СВЦЭМ!$D$10+'СЕТ СН'!$I$5-'СЕТ СН'!$I$17</f>
        <v>6438.6751603100001</v>
      </c>
      <c r="S148" s="36">
        <f>SUMIFS(СВЦЭМ!$C$39:$C$758,СВЦЭМ!$A$39:$A$758,$A148,СВЦЭМ!$B$39:$B$758,S$119)+'СЕТ СН'!$I$9+СВЦЭМ!$D$10+'СЕТ СН'!$I$5-'СЕТ СН'!$I$17</f>
        <v>6408.5740912499996</v>
      </c>
      <c r="T148" s="36">
        <f>SUMIFS(СВЦЭМ!$C$39:$C$758,СВЦЭМ!$A$39:$A$758,$A148,СВЦЭМ!$B$39:$B$758,T$119)+'СЕТ СН'!$I$9+СВЦЭМ!$D$10+'СЕТ СН'!$I$5-'СЕТ СН'!$I$17</f>
        <v>6366.1532966099994</v>
      </c>
      <c r="U148" s="36">
        <f>SUMIFS(СВЦЭМ!$C$39:$C$758,СВЦЭМ!$A$39:$A$758,$A148,СВЦЭМ!$B$39:$B$758,U$119)+'СЕТ СН'!$I$9+СВЦЭМ!$D$10+'СЕТ СН'!$I$5-'СЕТ СН'!$I$17</f>
        <v>6311.2932774599994</v>
      </c>
      <c r="V148" s="36">
        <f>SUMIFS(СВЦЭМ!$C$39:$C$758,СВЦЭМ!$A$39:$A$758,$A148,СВЦЭМ!$B$39:$B$758,V$119)+'СЕТ СН'!$I$9+СВЦЭМ!$D$10+'СЕТ СН'!$I$5-'СЕТ СН'!$I$17</f>
        <v>6286.8935936899998</v>
      </c>
      <c r="W148" s="36">
        <f>SUMIFS(СВЦЭМ!$C$39:$C$758,СВЦЭМ!$A$39:$A$758,$A148,СВЦЭМ!$B$39:$B$758,W$119)+'СЕТ СН'!$I$9+СВЦЭМ!$D$10+'СЕТ СН'!$I$5-'СЕТ СН'!$I$17</f>
        <v>6313.6097044500002</v>
      </c>
      <c r="X148" s="36">
        <f>SUMIFS(СВЦЭМ!$C$39:$C$758,СВЦЭМ!$A$39:$A$758,$A148,СВЦЭМ!$B$39:$B$758,X$119)+'СЕТ СН'!$I$9+СВЦЭМ!$D$10+'СЕТ СН'!$I$5-'СЕТ СН'!$I$17</f>
        <v>6363.7238776999993</v>
      </c>
      <c r="Y148" s="36">
        <f>SUMIFS(СВЦЭМ!$C$39:$C$758,СВЦЭМ!$A$39:$A$758,$A148,СВЦЭМ!$B$39:$B$758,Y$119)+'СЕТ СН'!$I$9+СВЦЭМ!$D$10+'СЕТ СН'!$I$5-'СЕТ СН'!$I$17</f>
        <v>6463.9680543799996</v>
      </c>
    </row>
    <row r="149" spans="1:26" ht="15.75" x14ac:dyDescent="0.2">
      <c r="A149" s="35">
        <f t="shared" si="3"/>
        <v>45565</v>
      </c>
      <c r="B149" s="36">
        <f>SUMIFS(СВЦЭМ!$C$39:$C$758,СВЦЭМ!$A$39:$A$758,$A149,СВЦЭМ!$B$39:$B$758,B$119)+'СЕТ СН'!$I$9+СВЦЭМ!$D$10+'СЕТ СН'!$I$5-'СЕТ СН'!$I$17</f>
        <v>6454.6966373300002</v>
      </c>
      <c r="C149" s="36">
        <f>SUMIFS(СВЦЭМ!$C$39:$C$758,СВЦЭМ!$A$39:$A$758,$A149,СВЦЭМ!$B$39:$B$758,C$119)+'СЕТ СН'!$I$9+СВЦЭМ!$D$10+'СЕТ СН'!$I$5-'СЕТ СН'!$I$17</f>
        <v>6543.0656417499995</v>
      </c>
      <c r="D149" s="36">
        <f>SUMIFS(СВЦЭМ!$C$39:$C$758,СВЦЭМ!$A$39:$A$758,$A149,СВЦЭМ!$B$39:$B$758,D$119)+'СЕТ СН'!$I$9+СВЦЭМ!$D$10+'СЕТ СН'!$I$5-'СЕТ СН'!$I$17</f>
        <v>6591.9906874699991</v>
      </c>
      <c r="E149" s="36">
        <f>SUMIFS(СВЦЭМ!$C$39:$C$758,СВЦЭМ!$A$39:$A$758,$A149,СВЦЭМ!$B$39:$B$758,E$119)+'СЕТ СН'!$I$9+СВЦЭМ!$D$10+'СЕТ СН'!$I$5-'СЕТ СН'!$I$17</f>
        <v>6599.9351678599996</v>
      </c>
      <c r="F149" s="36">
        <f>SUMIFS(СВЦЭМ!$C$39:$C$758,СВЦЭМ!$A$39:$A$758,$A149,СВЦЭМ!$B$39:$B$758,F$119)+'СЕТ СН'!$I$9+СВЦЭМ!$D$10+'СЕТ СН'!$I$5-'СЕТ СН'!$I$17</f>
        <v>6626.4833688199997</v>
      </c>
      <c r="G149" s="36">
        <f>SUMIFS(СВЦЭМ!$C$39:$C$758,СВЦЭМ!$A$39:$A$758,$A149,СВЦЭМ!$B$39:$B$758,G$119)+'СЕТ СН'!$I$9+СВЦЭМ!$D$10+'СЕТ СН'!$I$5-'СЕТ СН'!$I$17</f>
        <v>6594.4041555599997</v>
      </c>
      <c r="H149" s="36">
        <f>SUMIFS(СВЦЭМ!$C$39:$C$758,СВЦЭМ!$A$39:$A$758,$A149,СВЦЭМ!$B$39:$B$758,H$119)+'СЕТ СН'!$I$9+СВЦЭМ!$D$10+'СЕТ СН'!$I$5-'СЕТ СН'!$I$17</f>
        <v>6555.7654616999998</v>
      </c>
      <c r="I149" s="36">
        <f>SUMIFS(СВЦЭМ!$C$39:$C$758,СВЦЭМ!$A$39:$A$758,$A149,СВЦЭМ!$B$39:$B$758,I$119)+'СЕТ СН'!$I$9+СВЦЭМ!$D$10+'СЕТ СН'!$I$5-'СЕТ СН'!$I$17</f>
        <v>6482.0002851099998</v>
      </c>
      <c r="J149" s="36">
        <f>SUMIFS(СВЦЭМ!$C$39:$C$758,СВЦЭМ!$A$39:$A$758,$A149,СВЦЭМ!$B$39:$B$758,J$119)+'СЕТ СН'!$I$9+СВЦЭМ!$D$10+'СЕТ СН'!$I$5-'СЕТ СН'!$I$17</f>
        <v>6420.5483635199998</v>
      </c>
      <c r="K149" s="36">
        <f>SUMIFS(СВЦЭМ!$C$39:$C$758,СВЦЭМ!$A$39:$A$758,$A149,СВЦЭМ!$B$39:$B$758,K$119)+'СЕТ СН'!$I$9+СВЦЭМ!$D$10+'СЕТ СН'!$I$5-'СЕТ СН'!$I$17</f>
        <v>6352.86701885</v>
      </c>
      <c r="L149" s="36">
        <f>SUMIFS(СВЦЭМ!$C$39:$C$758,СВЦЭМ!$A$39:$A$758,$A149,СВЦЭМ!$B$39:$B$758,L$119)+'СЕТ СН'!$I$9+СВЦЭМ!$D$10+'СЕТ СН'!$I$5-'СЕТ СН'!$I$17</f>
        <v>6322.6235783599996</v>
      </c>
      <c r="M149" s="36">
        <f>SUMIFS(СВЦЭМ!$C$39:$C$758,СВЦЭМ!$A$39:$A$758,$A149,СВЦЭМ!$B$39:$B$758,M$119)+'СЕТ СН'!$I$9+СВЦЭМ!$D$10+'СЕТ СН'!$I$5-'СЕТ СН'!$I$17</f>
        <v>6335.8367521199998</v>
      </c>
      <c r="N149" s="36">
        <f>SUMIFS(СВЦЭМ!$C$39:$C$758,СВЦЭМ!$A$39:$A$758,$A149,СВЦЭМ!$B$39:$B$758,N$119)+'СЕТ СН'!$I$9+СВЦЭМ!$D$10+'СЕТ СН'!$I$5-'СЕТ СН'!$I$17</f>
        <v>6357.5167817199999</v>
      </c>
      <c r="O149" s="36">
        <f>SUMIFS(СВЦЭМ!$C$39:$C$758,СВЦЭМ!$A$39:$A$758,$A149,СВЦЭМ!$B$39:$B$758,O$119)+'СЕТ СН'!$I$9+СВЦЭМ!$D$10+'СЕТ СН'!$I$5-'СЕТ СН'!$I$17</f>
        <v>6373.7881512799995</v>
      </c>
      <c r="P149" s="36">
        <f>SUMIFS(СВЦЭМ!$C$39:$C$758,СВЦЭМ!$A$39:$A$758,$A149,СВЦЭМ!$B$39:$B$758,P$119)+'СЕТ СН'!$I$9+СВЦЭМ!$D$10+'СЕТ СН'!$I$5-'СЕТ СН'!$I$17</f>
        <v>6387.0052798500001</v>
      </c>
      <c r="Q149" s="36">
        <f>SUMIFS(СВЦЭМ!$C$39:$C$758,СВЦЭМ!$A$39:$A$758,$A149,СВЦЭМ!$B$39:$B$758,Q$119)+'СЕТ СН'!$I$9+СВЦЭМ!$D$10+'СЕТ СН'!$I$5-'СЕТ СН'!$I$17</f>
        <v>6404.4398568999995</v>
      </c>
      <c r="R149" s="36">
        <f>SUMIFS(СВЦЭМ!$C$39:$C$758,СВЦЭМ!$A$39:$A$758,$A149,СВЦЭМ!$B$39:$B$758,R$119)+'СЕТ СН'!$I$9+СВЦЭМ!$D$10+'СЕТ СН'!$I$5-'СЕТ СН'!$I$17</f>
        <v>6404.2435549299998</v>
      </c>
      <c r="S149" s="36">
        <f>SUMIFS(СВЦЭМ!$C$39:$C$758,СВЦЭМ!$A$39:$A$758,$A149,СВЦЭМ!$B$39:$B$758,S$119)+'СЕТ СН'!$I$9+СВЦЭМ!$D$10+'СЕТ СН'!$I$5-'СЕТ СН'!$I$17</f>
        <v>6394.6983988100001</v>
      </c>
      <c r="T149" s="36">
        <f>SUMIFS(СВЦЭМ!$C$39:$C$758,СВЦЭМ!$A$39:$A$758,$A149,СВЦЭМ!$B$39:$B$758,T$119)+'СЕТ СН'!$I$9+СВЦЭМ!$D$10+'СЕТ СН'!$I$5-'СЕТ СН'!$I$17</f>
        <v>6346.7372326499999</v>
      </c>
      <c r="U149" s="36">
        <f>SUMIFS(СВЦЭМ!$C$39:$C$758,СВЦЭМ!$A$39:$A$758,$A149,СВЦЭМ!$B$39:$B$758,U$119)+'СЕТ СН'!$I$9+СВЦЭМ!$D$10+'СЕТ СН'!$I$5-'СЕТ СН'!$I$17</f>
        <v>6297.0623804699999</v>
      </c>
      <c r="V149" s="36">
        <f>SUMIFS(СВЦЭМ!$C$39:$C$758,СВЦЭМ!$A$39:$A$758,$A149,СВЦЭМ!$B$39:$B$758,V$119)+'СЕТ СН'!$I$9+СВЦЭМ!$D$10+'СЕТ СН'!$I$5-'СЕТ СН'!$I$17</f>
        <v>6298.0957801099994</v>
      </c>
      <c r="W149" s="36">
        <f>SUMIFS(СВЦЭМ!$C$39:$C$758,СВЦЭМ!$A$39:$A$758,$A149,СВЦЭМ!$B$39:$B$758,W$119)+'СЕТ СН'!$I$9+СВЦЭМ!$D$10+'СЕТ СН'!$I$5-'СЕТ СН'!$I$17</f>
        <v>6320.7952864299996</v>
      </c>
      <c r="X149" s="36">
        <f>SUMIFS(СВЦЭМ!$C$39:$C$758,СВЦЭМ!$A$39:$A$758,$A149,СВЦЭМ!$B$39:$B$758,X$119)+'СЕТ СН'!$I$9+СВЦЭМ!$D$10+'СЕТ СН'!$I$5-'СЕТ СН'!$I$17</f>
        <v>6393.8492711099998</v>
      </c>
      <c r="Y149" s="36">
        <f>SUMIFS(СВЦЭМ!$C$39:$C$758,СВЦЭМ!$A$39:$A$758,$A149,СВЦЭМ!$B$39:$B$758,Y$119)+'СЕТ СН'!$I$9+СВЦЭМ!$D$10+'СЕТ СН'!$I$5-'СЕТ СН'!$I$17</f>
        <v>6393.2064141499995</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5" t="s">
        <v>77</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9"/>
      <c r="W154" s="39"/>
      <c r="X154" s="39"/>
      <c r="Y154" s="39"/>
      <c r="Z154" s="39"/>
    </row>
    <row r="155" spans="1:26" ht="15.75" customHeight="1" x14ac:dyDescent="0.2">
      <c r="A155" s="135"/>
      <c r="B155" s="135"/>
      <c r="C155" s="135"/>
      <c r="D155" s="135"/>
      <c r="E155" s="135"/>
      <c r="F155" s="135"/>
      <c r="G155" s="135"/>
      <c r="H155" s="135"/>
      <c r="I155" s="135"/>
      <c r="J155" s="135"/>
      <c r="K155" s="135"/>
      <c r="L155" s="135"/>
      <c r="M155" s="135"/>
      <c r="N155" s="138">
        <f>СВЦЭМ!$D$12+'СЕТ СН'!$F$10-'СЕТ СН'!$F$18</f>
        <v>712129.07694718696</v>
      </c>
      <c r="O155" s="139"/>
      <c r="P155" s="138">
        <f>СВЦЭМ!$D$12+'СЕТ СН'!$F$10-'СЕТ СН'!$G$18</f>
        <v>712129.07694718696</v>
      </c>
      <c r="Q155" s="139"/>
      <c r="R155" s="138">
        <f>СВЦЭМ!$D$12+'СЕТ СН'!$F$10-'СЕТ СН'!$H$18</f>
        <v>712129.07694718696</v>
      </c>
      <c r="S155" s="139"/>
      <c r="T155" s="138">
        <f>СВЦЭМ!$D$12+'СЕТ СН'!$F$10-'СЕТ СН'!$I$18</f>
        <v>712129.07694718696</v>
      </c>
      <c r="U155" s="139"/>
      <c r="V155" s="40"/>
      <c r="W155" s="40"/>
      <c r="X155" s="40"/>
      <c r="Y155" s="30"/>
    </row>
    <row r="156" spans="1:26" x14ac:dyDescent="0.2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A112" zoomScale="70" zoomScaleNormal="70" zoomScaleSheetLayoutView="80" workbookViewId="0">
      <selection activeCell="Y157" sqref="Y157"/>
    </sheetView>
  </sheetViews>
  <sheetFormatPr defaultColWidth="11.25" defaultRowHeight="15" x14ac:dyDescent="0.25"/>
  <cols>
    <col min="1" max="25" width="11.25" style="41"/>
    <col min="26" max="16384" width="11.25" style="30"/>
  </cols>
  <sheetData>
    <row r="1" spans="1:27" ht="37.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сентябре 2024г.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39</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3" customHeight="1" x14ac:dyDescent="0.2">
      <c r="A4" s="140" t="s">
        <v>9</v>
      </c>
      <c r="B4" s="140"/>
      <c r="C4" s="140"/>
      <c r="D4" s="140"/>
      <c r="E4" s="140"/>
      <c r="F4" s="140"/>
      <c r="G4" s="140"/>
      <c r="H4" s="140"/>
      <c r="I4" s="140"/>
      <c r="J4" s="140"/>
      <c r="K4" s="140"/>
      <c r="L4" s="140"/>
      <c r="M4" s="140"/>
      <c r="N4" s="140"/>
      <c r="O4" s="140"/>
      <c r="P4" s="140"/>
      <c r="Q4" s="140"/>
      <c r="R4" s="140"/>
      <c r="S4" s="140"/>
      <c r="T4" s="140"/>
      <c r="U4" s="140"/>
      <c r="V4" s="140"/>
      <c r="W4" s="140"/>
      <c r="X4" s="140"/>
      <c r="Y4" s="14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01.09.2024</v>
      </c>
      <c r="B12" s="36">
        <f>SUMIFS(СВЦЭМ!$C$39:$C$758,СВЦЭМ!$A$39:$A$758,$A12,СВЦЭМ!$B$39:$B$758,B$11)+'СЕТ СН'!$F$9+СВЦЭМ!$D$10+'СЕТ СН'!$F$6-'СЕТ СН'!$F$19</f>
        <v>2107.4545094800001</v>
      </c>
      <c r="C12" s="36">
        <f>SUMIFS(СВЦЭМ!$C$39:$C$758,СВЦЭМ!$A$39:$A$758,$A12,СВЦЭМ!$B$39:$B$758,C$11)+'СЕТ СН'!$F$9+СВЦЭМ!$D$10+'СЕТ СН'!$F$6-'СЕТ СН'!$F$19</f>
        <v>2161.9067526200001</v>
      </c>
      <c r="D12" s="36">
        <f>SUMIFS(СВЦЭМ!$C$39:$C$758,СВЦЭМ!$A$39:$A$758,$A12,СВЦЭМ!$B$39:$B$758,D$11)+'СЕТ СН'!$F$9+СВЦЭМ!$D$10+'СЕТ СН'!$F$6-'СЕТ СН'!$F$19</f>
        <v>2228.2736384200002</v>
      </c>
      <c r="E12" s="36">
        <f>SUMIFS(СВЦЭМ!$C$39:$C$758,СВЦЭМ!$A$39:$A$758,$A12,СВЦЭМ!$B$39:$B$758,E$11)+'СЕТ СН'!$F$9+СВЦЭМ!$D$10+'СЕТ СН'!$F$6-'СЕТ СН'!$F$19</f>
        <v>2231.56046526</v>
      </c>
      <c r="F12" s="36">
        <f>SUMIFS(СВЦЭМ!$C$39:$C$758,СВЦЭМ!$A$39:$A$758,$A12,СВЦЭМ!$B$39:$B$758,F$11)+'СЕТ СН'!$F$9+СВЦЭМ!$D$10+'СЕТ СН'!$F$6-'СЕТ СН'!$F$19</f>
        <v>2234.44807498</v>
      </c>
      <c r="G12" s="36">
        <f>SUMIFS(СВЦЭМ!$C$39:$C$758,СВЦЭМ!$A$39:$A$758,$A12,СВЦЭМ!$B$39:$B$758,G$11)+'СЕТ СН'!$F$9+СВЦЭМ!$D$10+'СЕТ СН'!$F$6-'СЕТ СН'!$F$19</f>
        <v>2208.9228205200002</v>
      </c>
      <c r="H12" s="36">
        <f>SUMIFS(СВЦЭМ!$C$39:$C$758,СВЦЭМ!$A$39:$A$758,$A12,СВЦЭМ!$B$39:$B$758,H$11)+'СЕТ СН'!$F$9+СВЦЭМ!$D$10+'СЕТ СН'!$F$6-'СЕТ СН'!$F$19</f>
        <v>2223.0078333800002</v>
      </c>
      <c r="I12" s="36">
        <f>SUMIFS(СВЦЭМ!$C$39:$C$758,СВЦЭМ!$A$39:$A$758,$A12,СВЦЭМ!$B$39:$B$758,I$11)+'СЕТ СН'!$F$9+СВЦЭМ!$D$10+'СЕТ СН'!$F$6-'СЕТ СН'!$F$19</f>
        <v>2163.9775904500002</v>
      </c>
      <c r="J12" s="36">
        <f>SUMIFS(СВЦЭМ!$C$39:$C$758,СВЦЭМ!$A$39:$A$758,$A12,СВЦЭМ!$B$39:$B$758,J$11)+'СЕТ СН'!$F$9+СВЦЭМ!$D$10+'СЕТ СН'!$F$6-'СЕТ СН'!$F$19</f>
        <v>2047.2183713899999</v>
      </c>
      <c r="K12" s="36">
        <f>SUMIFS(СВЦЭМ!$C$39:$C$758,СВЦЭМ!$A$39:$A$758,$A12,СВЦЭМ!$B$39:$B$758,K$11)+'СЕТ СН'!$F$9+СВЦЭМ!$D$10+'СЕТ СН'!$F$6-'СЕТ СН'!$F$19</f>
        <v>1941.5338092699999</v>
      </c>
      <c r="L12" s="36">
        <f>SUMIFS(СВЦЭМ!$C$39:$C$758,СВЦЭМ!$A$39:$A$758,$A12,СВЦЭМ!$B$39:$B$758,L$11)+'СЕТ СН'!$F$9+СВЦЭМ!$D$10+'СЕТ СН'!$F$6-'СЕТ СН'!$F$19</f>
        <v>1880.1322399300002</v>
      </c>
      <c r="M12" s="36">
        <f>SUMIFS(СВЦЭМ!$C$39:$C$758,СВЦЭМ!$A$39:$A$758,$A12,СВЦЭМ!$B$39:$B$758,M$11)+'СЕТ СН'!$F$9+СВЦЭМ!$D$10+'СЕТ СН'!$F$6-'СЕТ СН'!$F$19</f>
        <v>1853.61339004</v>
      </c>
      <c r="N12" s="36">
        <f>SUMIFS(СВЦЭМ!$C$39:$C$758,СВЦЭМ!$A$39:$A$758,$A12,СВЦЭМ!$B$39:$B$758,N$11)+'СЕТ СН'!$F$9+СВЦЭМ!$D$10+'СЕТ СН'!$F$6-'СЕТ СН'!$F$19</f>
        <v>1857.8412174800001</v>
      </c>
      <c r="O12" s="36">
        <f>SUMIFS(СВЦЭМ!$C$39:$C$758,СВЦЭМ!$A$39:$A$758,$A12,СВЦЭМ!$B$39:$B$758,O$11)+'СЕТ СН'!$F$9+СВЦЭМ!$D$10+'СЕТ СН'!$F$6-'СЕТ СН'!$F$19</f>
        <v>1858.2191673100001</v>
      </c>
      <c r="P12" s="36">
        <f>SUMIFS(СВЦЭМ!$C$39:$C$758,СВЦЭМ!$A$39:$A$758,$A12,СВЦЭМ!$B$39:$B$758,P$11)+'СЕТ СН'!$F$9+СВЦЭМ!$D$10+'СЕТ СН'!$F$6-'СЕТ СН'!$F$19</f>
        <v>1853.9925537399999</v>
      </c>
      <c r="Q12" s="36">
        <f>SUMIFS(СВЦЭМ!$C$39:$C$758,СВЦЭМ!$A$39:$A$758,$A12,СВЦЭМ!$B$39:$B$758,Q$11)+'СЕТ СН'!$F$9+СВЦЭМ!$D$10+'СЕТ СН'!$F$6-'СЕТ СН'!$F$19</f>
        <v>1866.0160791799999</v>
      </c>
      <c r="R12" s="36">
        <f>SUMIFS(СВЦЭМ!$C$39:$C$758,СВЦЭМ!$A$39:$A$758,$A12,СВЦЭМ!$B$39:$B$758,R$11)+'СЕТ СН'!$F$9+СВЦЭМ!$D$10+'СЕТ СН'!$F$6-'СЕТ СН'!$F$19</f>
        <v>1863.33015045</v>
      </c>
      <c r="S12" s="36">
        <f>SUMIFS(СВЦЭМ!$C$39:$C$758,СВЦЭМ!$A$39:$A$758,$A12,СВЦЭМ!$B$39:$B$758,S$11)+'СЕТ СН'!$F$9+СВЦЭМ!$D$10+'СЕТ СН'!$F$6-'СЕТ СН'!$F$19</f>
        <v>1848.8347056100001</v>
      </c>
      <c r="T12" s="36">
        <f>SUMIFS(СВЦЭМ!$C$39:$C$758,СВЦЭМ!$A$39:$A$758,$A12,СВЦЭМ!$B$39:$B$758,T$11)+'СЕТ СН'!$F$9+СВЦЭМ!$D$10+'СЕТ СН'!$F$6-'СЕТ СН'!$F$19</f>
        <v>1836.1763124600002</v>
      </c>
      <c r="U12" s="36">
        <f>SUMIFS(СВЦЭМ!$C$39:$C$758,СВЦЭМ!$A$39:$A$758,$A12,СВЦЭМ!$B$39:$B$758,U$11)+'СЕТ СН'!$F$9+СВЦЭМ!$D$10+'СЕТ СН'!$F$6-'СЕТ СН'!$F$19</f>
        <v>1834.2942609199999</v>
      </c>
      <c r="V12" s="36">
        <f>SUMIFS(СВЦЭМ!$C$39:$C$758,СВЦЭМ!$A$39:$A$758,$A12,СВЦЭМ!$B$39:$B$758,V$11)+'СЕТ СН'!$F$9+СВЦЭМ!$D$10+'СЕТ СН'!$F$6-'СЕТ СН'!$F$19</f>
        <v>1817.92903299</v>
      </c>
      <c r="W12" s="36">
        <f>SUMIFS(СВЦЭМ!$C$39:$C$758,СВЦЭМ!$A$39:$A$758,$A12,СВЦЭМ!$B$39:$B$758,W$11)+'СЕТ СН'!$F$9+СВЦЭМ!$D$10+'СЕТ СН'!$F$6-'СЕТ СН'!$F$19</f>
        <v>1820.7549303300002</v>
      </c>
      <c r="X12" s="36">
        <f>SUMIFS(СВЦЭМ!$C$39:$C$758,СВЦЭМ!$A$39:$A$758,$A12,СВЦЭМ!$B$39:$B$758,X$11)+'СЕТ СН'!$F$9+СВЦЭМ!$D$10+'СЕТ СН'!$F$6-'СЕТ СН'!$F$19</f>
        <v>1885.3392907299999</v>
      </c>
      <c r="Y12" s="36">
        <f>SUMIFS(СВЦЭМ!$C$39:$C$758,СВЦЭМ!$A$39:$A$758,$A12,СВЦЭМ!$B$39:$B$758,Y$11)+'СЕТ СН'!$F$9+СВЦЭМ!$D$10+'СЕТ СН'!$F$6-'СЕТ СН'!$F$19</f>
        <v>1995.0732008300001</v>
      </c>
      <c r="AA12" s="37"/>
    </row>
    <row r="13" spans="1:27" ht="15.75" x14ac:dyDescent="0.2">
      <c r="A13" s="35">
        <f>A12+1</f>
        <v>45537</v>
      </c>
      <c r="B13" s="36">
        <f>SUMIFS(СВЦЭМ!$C$39:$C$758,СВЦЭМ!$A$39:$A$758,$A13,СВЦЭМ!$B$39:$B$758,B$11)+'СЕТ СН'!$F$9+СВЦЭМ!$D$10+'СЕТ СН'!$F$6-'СЕТ СН'!$F$19</f>
        <v>2065.7554341199998</v>
      </c>
      <c r="C13" s="36">
        <f>SUMIFS(СВЦЭМ!$C$39:$C$758,СВЦЭМ!$A$39:$A$758,$A13,СВЦЭМ!$B$39:$B$758,C$11)+'СЕТ СН'!$F$9+СВЦЭМ!$D$10+'СЕТ СН'!$F$6-'СЕТ СН'!$F$19</f>
        <v>2139.3855590600001</v>
      </c>
      <c r="D13" s="36">
        <f>SUMIFS(СВЦЭМ!$C$39:$C$758,СВЦЭМ!$A$39:$A$758,$A13,СВЦЭМ!$B$39:$B$758,D$11)+'СЕТ СН'!$F$9+СВЦЭМ!$D$10+'СЕТ СН'!$F$6-'СЕТ СН'!$F$19</f>
        <v>2174.2138286200002</v>
      </c>
      <c r="E13" s="36">
        <f>SUMIFS(СВЦЭМ!$C$39:$C$758,СВЦЭМ!$A$39:$A$758,$A13,СВЦЭМ!$B$39:$B$758,E$11)+'СЕТ СН'!$F$9+СВЦЭМ!$D$10+'СЕТ СН'!$F$6-'СЕТ СН'!$F$19</f>
        <v>2182.1944849000001</v>
      </c>
      <c r="F13" s="36">
        <f>SUMIFS(СВЦЭМ!$C$39:$C$758,СВЦЭМ!$A$39:$A$758,$A13,СВЦЭМ!$B$39:$B$758,F$11)+'СЕТ СН'!$F$9+СВЦЭМ!$D$10+'СЕТ СН'!$F$6-'СЕТ СН'!$F$19</f>
        <v>2202.29148063</v>
      </c>
      <c r="G13" s="36">
        <f>SUMIFS(СВЦЭМ!$C$39:$C$758,СВЦЭМ!$A$39:$A$758,$A13,СВЦЭМ!$B$39:$B$758,G$11)+'СЕТ СН'!$F$9+СВЦЭМ!$D$10+'СЕТ СН'!$F$6-'СЕТ СН'!$F$19</f>
        <v>2162.9555337699999</v>
      </c>
      <c r="H13" s="36">
        <f>SUMIFS(СВЦЭМ!$C$39:$C$758,СВЦЭМ!$A$39:$A$758,$A13,СВЦЭМ!$B$39:$B$758,H$11)+'СЕТ СН'!$F$9+СВЦЭМ!$D$10+'СЕТ СН'!$F$6-'СЕТ СН'!$F$19</f>
        <v>2136.3203256199999</v>
      </c>
      <c r="I13" s="36">
        <f>SUMIFS(СВЦЭМ!$C$39:$C$758,СВЦЭМ!$A$39:$A$758,$A13,СВЦЭМ!$B$39:$B$758,I$11)+'СЕТ СН'!$F$9+СВЦЭМ!$D$10+'СЕТ СН'!$F$6-'СЕТ СН'!$F$19</f>
        <v>2040.5429131599999</v>
      </c>
      <c r="J13" s="36">
        <f>SUMIFS(СВЦЭМ!$C$39:$C$758,СВЦЭМ!$A$39:$A$758,$A13,СВЦЭМ!$B$39:$B$758,J$11)+'СЕТ СН'!$F$9+СВЦЭМ!$D$10+'СЕТ СН'!$F$6-'СЕТ СН'!$F$19</f>
        <v>1894.9823512900002</v>
      </c>
      <c r="K13" s="36">
        <f>SUMIFS(СВЦЭМ!$C$39:$C$758,СВЦЭМ!$A$39:$A$758,$A13,СВЦЭМ!$B$39:$B$758,K$11)+'СЕТ СН'!$F$9+СВЦЭМ!$D$10+'СЕТ СН'!$F$6-'СЕТ СН'!$F$19</f>
        <v>1806.2505378800001</v>
      </c>
      <c r="L13" s="36">
        <f>SUMIFS(СВЦЭМ!$C$39:$C$758,СВЦЭМ!$A$39:$A$758,$A13,СВЦЭМ!$B$39:$B$758,L$11)+'СЕТ СН'!$F$9+СВЦЭМ!$D$10+'СЕТ СН'!$F$6-'СЕТ СН'!$F$19</f>
        <v>1793.9378935899999</v>
      </c>
      <c r="M13" s="36">
        <f>SUMIFS(СВЦЭМ!$C$39:$C$758,СВЦЭМ!$A$39:$A$758,$A13,СВЦЭМ!$B$39:$B$758,M$11)+'СЕТ СН'!$F$9+СВЦЭМ!$D$10+'СЕТ СН'!$F$6-'СЕТ СН'!$F$19</f>
        <v>1783.2154325199999</v>
      </c>
      <c r="N13" s="36">
        <f>SUMIFS(СВЦЭМ!$C$39:$C$758,СВЦЭМ!$A$39:$A$758,$A13,СВЦЭМ!$B$39:$B$758,N$11)+'СЕТ СН'!$F$9+СВЦЭМ!$D$10+'СЕТ СН'!$F$6-'СЕТ СН'!$F$19</f>
        <v>1784.4947470699999</v>
      </c>
      <c r="O13" s="36">
        <f>SUMIFS(СВЦЭМ!$C$39:$C$758,СВЦЭМ!$A$39:$A$758,$A13,СВЦЭМ!$B$39:$B$758,O$11)+'СЕТ СН'!$F$9+СВЦЭМ!$D$10+'СЕТ СН'!$F$6-'СЕТ СН'!$F$19</f>
        <v>1789.2933518999998</v>
      </c>
      <c r="P13" s="36">
        <f>SUMIFS(СВЦЭМ!$C$39:$C$758,СВЦЭМ!$A$39:$A$758,$A13,СВЦЭМ!$B$39:$B$758,P$11)+'СЕТ СН'!$F$9+СВЦЭМ!$D$10+'СЕТ СН'!$F$6-'СЕТ СН'!$F$19</f>
        <v>1779.5904975200001</v>
      </c>
      <c r="Q13" s="36">
        <f>SUMIFS(СВЦЭМ!$C$39:$C$758,СВЦЭМ!$A$39:$A$758,$A13,СВЦЭМ!$B$39:$B$758,Q$11)+'СЕТ СН'!$F$9+СВЦЭМ!$D$10+'СЕТ СН'!$F$6-'СЕТ СН'!$F$19</f>
        <v>1777.4765038999999</v>
      </c>
      <c r="R13" s="36">
        <f>SUMIFS(СВЦЭМ!$C$39:$C$758,СВЦЭМ!$A$39:$A$758,$A13,СВЦЭМ!$B$39:$B$758,R$11)+'СЕТ СН'!$F$9+СВЦЭМ!$D$10+'СЕТ СН'!$F$6-'СЕТ СН'!$F$19</f>
        <v>1785.3138205599998</v>
      </c>
      <c r="S13" s="36">
        <f>SUMIFS(СВЦЭМ!$C$39:$C$758,СВЦЭМ!$A$39:$A$758,$A13,СВЦЭМ!$B$39:$B$758,S$11)+'СЕТ СН'!$F$9+СВЦЭМ!$D$10+'СЕТ СН'!$F$6-'СЕТ СН'!$F$19</f>
        <v>1779.1654925500002</v>
      </c>
      <c r="T13" s="36">
        <f>SUMIFS(СВЦЭМ!$C$39:$C$758,СВЦЭМ!$A$39:$A$758,$A13,СВЦЭМ!$B$39:$B$758,T$11)+'СЕТ СН'!$F$9+СВЦЭМ!$D$10+'СЕТ СН'!$F$6-'СЕТ СН'!$F$19</f>
        <v>1768.46229451</v>
      </c>
      <c r="U13" s="36">
        <f>SUMIFS(СВЦЭМ!$C$39:$C$758,СВЦЭМ!$A$39:$A$758,$A13,СВЦЭМ!$B$39:$B$758,U$11)+'СЕТ СН'!$F$9+СВЦЭМ!$D$10+'СЕТ СН'!$F$6-'СЕТ СН'!$F$19</f>
        <v>1772.27083726</v>
      </c>
      <c r="V13" s="36">
        <f>SUMIFS(СВЦЭМ!$C$39:$C$758,СВЦЭМ!$A$39:$A$758,$A13,СВЦЭМ!$B$39:$B$758,V$11)+'СЕТ СН'!$F$9+СВЦЭМ!$D$10+'СЕТ СН'!$F$6-'СЕТ СН'!$F$19</f>
        <v>1757.7760008400001</v>
      </c>
      <c r="W13" s="36">
        <f>SUMIFS(СВЦЭМ!$C$39:$C$758,СВЦЭМ!$A$39:$A$758,$A13,СВЦЭМ!$B$39:$B$758,W$11)+'СЕТ СН'!$F$9+СВЦЭМ!$D$10+'СЕТ СН'!$F$6-'СЕТ СН'!$F$19</f>
        <v>1775.7731556200001</v>
      </c>
      <c r="X13" s="36">
        <f>SUMIFS(СВЦЭМ!$C$39:$C$758,СВЦЭМ!$A$39:$A$758,$A13,СВЦЭМ!$B$39:$B$758,X$11)+'СЕТ СН'!$F$9+СВЦЭМ!$D$10+'СЕТ СН'!$F$6-'СЕТ СН'!$F$19</f>
        <v>1852.4853892900001</v>
      </c>
      <c r="Y13" s="36">
        <f>SUMIFS(СВЦЭМ!$C$39:$C$758,СВЦЭМ!$A$39:$A$758,$A13,СВЦЭМ!$B$39:$B$758,Y$11)+'СЕТ СН'!$F$9+СВЦЭМ!$D$10+'СЕТ СН'!$F$6-'СЕТ СН'!$F$19</f>
        <v>1930.1589764199998</v>
      </c>
    </row>
    <row r="14" spans="1:27" ht="15.75" x14ac:dyDescent="0.2">
      <c r="A14" s="35">
        <f t="shared" ref="A14:A41" si="0">A13+1</f>
        <v>45538</v>
      </c>
      <c r="B14" s="36">
        <f>SUMIFS(СВЦЭМ!$C$39:$C$758,СВЦЭМ!$A$39:$A$758,$A14,СВЦЭМ!$B$39:$B$758,B$11)+'СЕТ СН'!$F$9+СВЦЭМ!$D$10+'СЕТ СН'!$F$6-'СЕТ СН'!$F$19</f>
        <v>2037.01822502</v>
      </c>
      <c r="C14" s="36">
        <f>SUMIFS(СВЦЭМ!$C$39:$C$758,СВЦЭМ!$A$39:$A$758,$A14,СВЦЭМ!$B$39:$B$758,C$11)+'СЕТ СН'!$F$9+СВЦЭМ!$D$10+'СЕТ СН'!$F$6-'СЕТ СН'!$F$19</f>
        <v>2126.4642684400001</v>
      </c>
      <c r="D14" s="36">
        <f>SUMIFS(СВЦЭМ!$C$39:$C$758,СВЦЭМ!$A$39:$A$758,$A14,СВЦЭМ!$B$39:$B$758,D$11)+'СЕТ СН'!$F$9+СВЦЭМ!$D$10+'СЕТ СН'!$F$6-'СЕТ СН'!$F$19</f>
        <v>2207.3719397499999</v>
      </c>
      <c r="E14" s="36">
        <f>SUMIFS(СВЦЭМ!$C$39:$C$758,СВЦЭМ!$A$39:$A$758,$A14,СВЦЭМ!$B$39:$B$758,E$11)+'СЕТ СН'!$F$9+СВЦЭМ!$D$10+'СЕТ СН'!$F$6-'СЕТ СН'!$F$19</f>
        <v>2236.2049367999998</v>
      </c>
      <c r="F14" s="36">
        <f>SUMIFS(СВЦЭМ!$C$39:$C$758,СВЦЭМ!$A$39:$A$758,$A14,СВЦЭМ!$B$39:$B$758,F$11)+'СЕТ СН'!$F$9+СВЦЭМ!$D$10+'СЕТ СН'!$F$6-'СЕТ СН'!$F$19</f>
        <v>2255.9472781300001</v>
      </c>
      <c r="G14" s="36">
        <f>SUMIFS(СВЦЭМ!$C$39:$C$758,СВЦЭМ!$A$39:$A$758,$A14,СВЦЭМ!$B$39:$B$758,G$11)+'СЕТ СН'!$F$9+СВЦЭМ!$D$10+'СЕТ СН'!$F$6-'СЕТ СН'!$F$19</f>
        <v>2269.3079030899999</v>
      </c>
      <c r="H14" s="36">
        <f>SUMIFS(СВЦЭМ!$C$39:$C$758,СВЦЭМ!$A$39:$A$758,$A14,СВЦЭМ!$B$39:$B$758,H$11)+'СЕТ СН'!$F$9+СВЦЭМ!$D$10+'СЕТ СН'!$F$6-'СЕТ СН'!$F$19</f>
        <v>2264.10770452</v>
      </c>
      <c r="I14" s="36">
        <f>SUMIFS(СВЦЭМ!$C$39:$C$758,СВЦЭМ!$A$39:$A$758,$A14,СВЦЭМ!$B$39:$B$758,I$11)+'СЕТ СН'!$F$9+СВЦЭМ!$D$10+'СЕТ СН'!$F$6-'СЕТ СН'!$F$19</f>
        <v>2177.8620017899998</v>
      </c>
      <c r="J14" s="36">
        <f>SUMIFS(СВЦЭМ!$C$39:$C$758,СВЦЭМ!$A$39:$A$758,$A14,СВЦЭМ!$B$39:$B$758,J$11)+'СЕТ СН'!$F$9+СВЦЭМ!$D$10+'СЕТ СН'!$F$6-'СЕТ СН'!$F$19</f>
        <v>2092.6148982300001</v>
      </c>
      <c r="K14" s="36">
        <f>SUMIFS(СВЦЭМ!$C$39:$C$758,СВЦЭМ!$A$39:$A$758,$A14,СВЦЭМ!$B$39:$B$758,K$11)+'СЕТ СН'!$F$9+СВЦЭМ!$D$10+'СЕТ СН'!$F$6-'СЕТ СН'!$F$19</f>
        <v>2000.70326785</v>
      </c>
      <c r="L14" s="36">
        <f>SUMIFS(СВЦЭМ!$C$39:$C$758,СВЦЭМ!$A$39:$A$758,$A14,СВЦЭМ!$B$39:$B$758,L$11)+'СЕТ СН'!$F$9+СВЦЭМ!$D$10+'СЕТ СН'!$F$6-'СЕТ СН'!$F$19</f>
        <v>1971.1713405</v>
      </c>
      <c r="M14" s="36">
        <f>SUMIFS(СВЦЭМ!$C$39:$C$758,СВЦЭМ!$A$39:$A$758,$A14,СВЦЭМ!$B$39:$B$758,M$11)+'СЕТ СН'!$F$9+СВЦЭМ!$D$10+'СЕТ СН'!$F$6-'СЕТ СН'!$F$19</f>
        <v>1951.8969103200002</v>
      </c>
      <c r="N14" s="36">
        <f>SUMIFS(СВЦЭМ!$C$39:$C$758,СВЦЭМ!$A$39:$A$758,$A14,СВЦЭМ!$B$39:$B$758,N$11)+'СЕТ СН'!$F$9+СВЦЭМ!$D$10+'СЕТ СН'!$F$6-'СЕТ СН'!$F$19</f>
        <v>1930.7199381800001</v>
      </c>
      <c r="O14" s="36">
        <f>SUMIFS(СВЦЭМ!$C$39:$C$758,СВЦЭМ!$A$39:$A$758,$A14,СВЦЭМ!$B$39:$B$758,O$11)+'СЕТ СН'!$F$9+СВЦЭМ!$D$10+'СЕТ СН'!$F$6-'СЕТ СН'!$F$19</f>
        <v>1911.16019598</v>
      </c>
      <c r="P14" s="36">
        <f>SUMIFS(СВЦЭМ!$C$39:$C$758,СВЦЭМ!$A$39:$A$758,$A14,СВЦЭМ!$B$39:$B$758,P$11)+'СЕТ СН'!$F$9+СВЦЭМ!$D$10+'СЕТ СН'!$F$6-'СЕТ СН'!$F$19</f>
        <v>1910.3368731099999</v>
      </c>
      <c r="Q14" s="36">
        <f>SUMIFS(СВЦЭМ!$C$39:$C$758,СВЦЭМ!$A$39:$A$758,$A14,СВЦЭМ!$B$39:$B$758,Q$11)+'СЕТ СН'!$F$9+СВЦЭМ!$D$10+'СЕТ СН'!$F$6-'СЕТ СН'!$F$19</f>
        <v>1913.658602</v>
      </c>
      <c r="R14" s="36">
        <f>SUMIFS(СВЦЭМ!$C$39:$C$758,СВЦЭМ!$A$39:$A$758,$A14,СВЦЭМ!$B$39:$B$758,R$11)+'СЕТ СН'!$F$9+СВЦЭМ!$D$10+'СЕТ СН'!$F$6-'СЕТ СН'!$F$19</f>
        <v>1926.2428003099999</v>
      </c>
      <c r="S14" s="36">
        <f>SUMIFS(СВЦЭМ!$C$39:$C$758,СВЦЭМ!$A$39:$A$758,$A14,СВЦЭМ!$B$39:$B$758,S$11)+'СЕТ СН'!$F$9+СВЦЭМ!$D$10+'СЕТ СН'!$F$6-'СЕТ СН'!$F$19</f>
        <v>1918.2608008500001</v>
      </c>
      <c r="T14" s="36">
        <f>SUMIFS(СВЦЭМ!$C$39:$C$758,СВЦЭМ!$A$39:$A$758,$A14,СВЦЭМ!$B$39:$B$758,T$11)+'СЕТ СН'!$F$9+СВЦЭМ!$D$10+'СЕТ СН'!$F$6-'СЕТ СН'!$F$19</f>
        <v>1916.3628399499999</v>
      </c>
      <c r="U14" s="36">
        <f>SUMIFS(СВЦЭМ!$C$39:$C$758,СВЦЭМ!$A$39:$A$758,$A14,СВЦЭМ!$B$39:$B$758,U$11)+'СЕТ СН'!$F$9+СВЦЭМ!$D$10+'СЕТ СН'!$F$6-'СЕТ СН'!$F$19</f>
        <v>1940.3619620600002</v>
      </c>
      <c r="V14" s="36">
        <f>SUMIFS(СВЦЭМ!$C$39:$C$758,СВЦЭМ!$A$39:$A$758,$A14,СВЦЭМ!$B$39:$B$758,V$11)+'СЕТ СН'!$F$9+СВЦЭМ!$D$10+'СЕТ СН'!$F$6-'СЕТ СН'!$F$19</f>
        <v>1953.4668275600002</v>
      </c>
      <c r="W14" s="36">
        <f>SUMIFS(СВЦЭМ!$C$39:$C$758,СВЦЭМ!$A$39:$A$758,$A14,СВЦЭМ!$B$39:$B$758,W$11)+'СЕТ СН'!$F$9+СВЦЭМ!$D$10+'СЕТ СН'!$F$6-'СЕТ СН'!$F$19</f>
        <v>1955.8532082900001</v>
      </c>
      <c r="X14" s="36">
        <f>SUMIFS(СВЦЭМ!$C$39:$C$758,СВЦЭМ!$A$39:$A$758,$A14,СВЦЭМ!$B$39:$B$758,X$11)+'СЕТ СН'!$F$9+СВЦЭМ!$D$10+'СЕТ СН'!$F$6-'СЕТ СН'!$F$19</f>
        <v>2039.55909084</v>
      </c>
      <c r="Y14" s="36">
        <f>SUMIFS(СВЦЭМ!$C$39:$C$758,СВЦЭМ!$A$39:$A$758,$A14,СВЦЭМ!$B$39:$B$758,Y$11)+'СЕТ СН'!$F$9+СВЦЭМ!$D$10+'СЕТ СН'!$F$6-'СЕТ СН'!$F$19</f>
        <v>2125.8344604899999</v>
      </c>
    </row>
    <row r="15" spans="1:27" ht="15.75" x14ac:dyDescent="0.2">
      <c r="A15" s="35">
        <f t="shared" si="0"/>
        <v>45539</v>
      </c>
      <c r="B15" s="36">
        <f>SUMIFS(СВЦЭМ!$C$39:$C$758,СВЦЭМ!$A$39:$A$758,$A15,СВЦЭМ!$B$39:$B$758,B$11)+'СЕТ СН'!$F$9+СВЦЭМ!$D$10+'СЕТ СН'!$F$6-'СЕТ СН'!$F$19</f>
        <v>2069.1487172699999</v>
      </c>
      <c r="C15" s="36">
        <f>SUMIFS(СВЦЭМ!$C$39:$C$758,СВЦЭМ!$A$39:$A$758,$A15,СВЦЭМ!$B$39:$B$758,C$11)+'СЕТ СН'!$F$9+СВЦЭМ!$D$10+'СЕТ СН'!$F$6-'СЕТ СН'!$F$19</f>
        <v>2210.96360357</v>
      </c>
      <c r="D15" s="36">
        <f>SUMIFS(СВЦЭМ!$C$39:$C$758,СВЦЭМ!$A$39:$A$758,$A15,СВЦЭМ!$B$39:$B$758,D$11)+'СЕТ СН'!$F$9+СВЦЭМ!$D$10+'СЕТ СН'!$F$6-'СЕТ СН'!$F$19</f>
        <v>2235.8674512399998</v>
      </c>
      <c r="E15" s="36">
        <f>SUMIFS(СВЦЭМ!$C$39:$C$758,СВЦЭМ!$A$39:$A$758,$A15,СВЦЭМ!$B$39:$B$758,E$11)+'СЕТ СН'!$F$9+СВЦЭМ!$D$10+'СЕТ СН'!$F$6-'СЕТ СН'!$F$19</f>
        <v>2219.5044446299999</v>
      </c>
      <c r="F15" s="36">
        <f>SUMIFS(СВЦЭМ!$C$39:$C$758,СВЦЭМ!$A$39:$A$758,$A15,СВЦЭМ!$B$39:$B$758,F$11)+'СЕТ СН'!$F$9+СВЦЭМ!$D$10+'СЕТ СН'!$F$6-'СЕТ СН'!$F$19</f>
        <v>2213.8988894200002</v>
      </c>
      <c r="G15" s="36">
        <f>SUMIFS(СВЦЭМ!$C$39:$C$758,СВЦЭМ!$A$39:$A$758,$A15,СВЦЭМ!$B$39:$B$758,G$11)+'СЕТ СН'!$F$9+СВЦЭМ!$D$10+'СЕТ СН'!$F$6-'СЕТ СН'!$F$19</f>
        <v>2233.3998602800002</v>
      </c>
      <c r="H15" s="36">
        <f>SUMIFS(СВЦЭМ!$C$39:$C$758,СВЦЭМ!$A$39:$A$758,$A15,СВЦЭМ!$B$39:$B$758,H$11)+'СЕТ СН'!$F$9+СВЦЭМ!$D$10+'СЕТ СН'!$F$6-'СЕТ СН'!$F$19</f>
        <v>2250.8438223799999</v>
      </c>
      <c r="I15" s="36">
        <f>SUMIFS(СВЦЭМ!$C$39:$C$758,СВЦЭМ!$A$39:$A$758,$A15,СВЦЭМ!$B$39:$B$758,I$11)+'СЕТ СН'!$F$9+СВЦЭМ!$D$10+'СЕТ СН'!$F$6-'СЕТ СН'!$F$19</f>
        <v>2110.6611254600002</v>
      </c>
      <c r="J15" s="36">
        <f>SUMIFS(СВЦЭМ!$C$39:$C$758,СВЦЭМ!$A$39:$A$758,$A15,СВЦЭМ!$B$39:$B$758,J$11)+'СЕТ СН'!$F$9+СВЦЭМ!$D$10+'СЕТ СН'!$F$6-'СЕТ СН'!$F$19</f>
        <v>1989.6487662499999</v>
      </c>
      <c r="K15" s="36">
        <f>SUMIFS(СВЦЭМ!$C$39:$C$758,СВЦЭМ!$A$39:$A$758,$A15,СВЦЭМ!$B$39:$B$758,K$11)+'СЕТ СН'!$F$9+СВЦЭМ!$D$10+'СЕТ СН'!$F$6-'СЕТ СН'!$F$19</f>
        <v>1894.7586359000002</v>
      </c>
      <c r="L15" s="36">
        <f>SUMIFS(СВЦЭМ!$C$39:$C$758,СВЦЭМ!$A$39:$A$758,$A15,СВЦЭМ!$B$39:$B$758,L$11)+'СЕТ СН'!$F$9+СВЦЭМ!$D$10+'СЕТ СН'!$F$6-'СЕТ СН'!$F$19</f>
        <v>1905.7270987699999</v>
      </c>
      <c r="M15" s="36">
        <f>SUMIFS(СВЦЭМ!$C$39:$C$758,СВЦЭМ!$A$39:$A$758,$A15,СВЦЭМ!$B$39:$B$758,M$11)+'СЕТ СН'!$F$9+СВЦЭМ!$D$10+'СЕТ СН'!$F$6-'СЕТ СН'!$F$19</f>
        <v>1908.8814276600001</v>
      </c>
      <c r="N15" s="36">
        <f>SUMIFS(СВЦЭМ!$C$39:$C$758,СВЦЭМ!$A$39:$A$758,$A15,СВЦЭМ!$B$39:$B$758,N$11)+'СЕТ СН'!$F$9+СВЦЭМ!$D$10+'СЕТ СН'!$F$6-'СЕТ СН'!$F$19</f>
        <v>1901.7168574799998</v>
      </c>
      <c r="O15" s="36">
        <f>SUMIFS(СВЦЭМ!$C$39:$C$758,СВЦЭМ!$A$39:$A$758,$A15,СВЦЭМ!$B$39:$B$758,O$11)+'СЕТ СН'!$F$9+СВЦЭМ!$D$10+'СЕТ СН'!$F$6-'СЕТ СН'!$F$19</f>
        <v>1881.0945140200001</v>
      </c>
      <c r="P15" s="36">
        <f>SUMIFS(СВЦЭМ!$C$39:$C$758,СВЦЭМ!$A$39:$A$758,$A15,СВЦЭМ!$B$39:$B$758,P$11)+'СЕТ СН'!$F$9+СВЦЭМ!$D$10+'СЕТ СН'!$F$6-'СЕТ СН'!$F$19</f>
        <v>1886.8511859300002</v>
      </c>
      <c r="Q15" s="36">
        <f>SUMIFS(СВЦЭМ!$C$39:$C$758,СВЦЭМ!$A$39:$A$758,$A15,СВЦЭМ!$B$39:$B$758,Q$11)+'СЕТ СН'!$F$9+СВЦЭМ!$D$10+'СЕТ СН'!$F$6-'СЕТ СН'!$F$19</f>
        <v>1890.375078</v>
      </c>
      <c r="R15" s="36">
        <f>SUMIFS(СВЦЭМ!$C$39:$C$758,СВЦЭМ!$A$39:$A$758,$A15,СВЦЭМ!$B$39:$B$758,R$11)+'СЕТ СН'!$F$9+СВЦЭМ!$D$10+'СЕТ СН'!$F$6-'СЕТ СН'!$F$19</f>
        <v>1901.4127926199999</v>
      </c>
      <c r="S15" s="36">
        <f>SUMIFS(СВЦЭМ!$C$39:$C$758,СВЦЭМ!$A$39:$A$758,$A15,СВЦЭМ!$B$39:$B$758,S$11)+'СЕТ СН'!$F$9+СВЦЭМ!$D$10+'СЕТ СН'!$F$6-'СЕТ СН'!$F$19</f>
        <v>1881.32423251</v>
      </c>
      <c r="T15" s="36">
        <f>SUMIFS(СВЦЭМ!$C$39:$C$758,СВЦЭМ!$A$39:$A$758,$A15,СВЦЭМ!$B$39:$B$758,T$11)+'СЕТ СН'!$F$9+СВЦЭМ!$D$10+'СЕТ СН'!$F$6-'СЕТ СН'!$F$19</f>
        <v>1877.0332657600002</v>
      </c>
      <c r="U15" s="36">
        <f>SUMIFS(СВЦЭМ!$C$39:$C$758,СВЦЭМ!$A$39:$A$758,$A15,СВЦЭМ!$B$39:$B$758,U$11)+'СЕТ СН'!$F$9+СВЦЭМ!$D$10+'СЕТ СН'!$F$6-'СЕТ СН'!$F$19</f>
        <v>1879.1742581899998</v>
      </c>
      <c r="V15" s="36">
        <f>SUMIFS(СВЦЭМ!$C$39:$C$758,СВЦЭМ!$A$39:$A$758,$A15,СВЦЭМ!$B$39:$B$758,V$11)+'СЕТ СН'!$F$9+СВЦЭМ!$D$10+'СЕТ СН'!$F$6-'СЕТ СН'!$F$19</f>
        <v>1875.6368830500001</v>
      </c>
      <c r="W15" s="36">
        <f>SUMIFS(СВЦЭМ!$C$39:$C$758,СВЦЭМ!$A$39:$A$758,$A15,СВЦЭМ!$B$39:$B$758,W$11)+'СЕТ СН'!$F$9+СВЦЭМ!$D$10+'СЕТ СН'!$F$6-'СЕТ СН'!$F$19</f>
        <v>1872.2123262</v>
      </c>
      <c r="X15" s="36">
        <f>SUMIFS(СВЦЭМ!$C$39:$C$758,СВЦЭМ!$A$39:$A$758,$A15,СВЦЭМ!$B$39:$B$758,X$11)+'СЕТ СН'!$F$9+СВЦЭМ!$D$10+'СЕТ СН'!$F$6-'СЕТ СН'!$F$19</f>
        <v>1954.6261062600001</v>
      </c>
      <c r="Y15" s="36">
        <f>SUMIFS(СВЦЭМ!$C$39:$C$758,СВЦЭМ!$A$39:$A$758,$A15,СВЦЭМ!$B$39:$B$758,Y$11)+'СЕТ СН'!$F$9+СВЦЭМ!$D$10+'СЕТ СН'!$F$6-'СЕТ СН'!$F$19</f>
        <v>2040.7395535300002</v>
      </c>
    </row>
    <row r="16" spans="1:27" ht="15.75" x14ac:dyDescent="0.2">
      <c r="A16" s="35">
        <f t="shared" si="0"/>
        <v>45540</v>
      </c>
      <c r="B16" s="36">
        <f>SUMIFS(СВЦЭМ!$C$39:$C$758,СВЦЭМ!$A$39:$A$758,$A16,СВЦЭМ!$B$39:$B$758,B$11)+'СЕТ СН'!$F$9+СВЦЭМ!$D$10+'СЕТ СН'!$F$6-'СЕТ СН'!$F$19</f>
        <v>2096.9617763900001</v>
      </c>
      <c r="C16" s="36">
        <f>SUMIFS(СВЦЭМ!$C$39:$C$758,СВЦЭМ!$A$39:$A$758,$A16,СВЦЭМ!$B$39:$B$758,C$11)+'СЕТ СН'!$F$9+СВЦЭМ!$D$10+'СЕТ СН'!$F$6-'СЕТ СН'!$F$19</f>
        <v>2095.7506494099998</v>
      </c>
      <c r="D16" s="36">
        <f>SUMIFS(СВЦЭМ!$C$39:$C$758,СВЦЭМ!$A$39:$A$758,$A16,СВЦЭМ!$B$39:$B$758,D$11)+'СЕТ СН'!$F$9+СВЦЭМ!$D$10+'СЕТ СН'!$F$6-'СЕТ СН'!$F$19</f>
        <v>2117.7324911000001</v>
      </c>
      <c r="E16" s="36">
        <f>SUMIFS(СВЦЭМ!$C$39:$C$758,СВЦЭМ!$A$39:$A$758,$A16,СВЦЭМ!$B$39:$B$758,E$11)+'СЕТ СН'!$F$9+СВЦЭМ!$D$10+'СЕТ СН'!$F$6-'СЕТ СН'!$F$19</f>
        <v>2110.0881174199999</v>
      </c>
      <c r="F16" s="36">
        <f>SUMIFS(СВЦЭМ!$C$39:$C$758,СВЦЭМ!$A$39:$A$758,$A16,СВЦЭМ!$B$39:$B$758,F$11)+'СЕТ СН'!$F$9+СВЦЭМ!$D$10+'СЕТ СН'!$F$6-'СЕТ СН'!$F$19</f>
        <v>2107.1345175299998</v>
      </c>
      <c r="G16" s="36">
        <f>SUMIFS(СВЦЭМ!$C$39:$C$758,СВЦЭМ!$A$39:$A$758,$A16,СВЦЭМ!$B$39:$B$758,G$11)+'СЕТ СН'!$F$9+СВЦЭМ!$D$10+'СЕТ СН'!$F$6-'СЕТ СН'!$F$19</f>
        <v>2121.23036267</v>
      </c>
      <c r="H16" s="36">
        <f>SUMIFS(СВЦЭМ!$C$39:$C$758,СВЦЭМ!$A$39:$A$758,$A16,СВЦЭМ!$B$39:$B$758,H$11)+'СЕТ СН'!$F$9+СВЦЭМ!$D$10+'СЕТ СН'!$F$6-'СЕТ СН'!$F$19</f>
        <v>2007.2382549399999</v>
      </c>
      <c r="I16" s="36">
        <f>SUMIFS(СВЦЭМ!$C$39:$C$758,СВЦЭМ!$A$39:$A$758,$A16,СВЦЭМ!$B$39:$B$758,I$11)+'СЕТ СН'!$F$9+СВЦЭМ!$D$10+'СЕТ СН'!$F$6-'СЕТ СН'!$F$19</f>
        <v>2031.7409939499998</v>
      </c>
      <c r="J16" s="36">
        <f>SUMIFS(СВЦЭМ!$C$39:$C$758,СВЦЭМ!$A$39:$A$758,$A16,СВЦЭМ!$B$39:$B$758,J$11)+'СЕТ СН'!$F$9+СВЦЭМ!$D$10+'СЕТ СН'!$F$6-'СЕТ СН'!$F$19</f>
        <v>1855.5589627999998</v>
      </c>
      <c r="K16" s="36">
        <f>SUMIFS(СВЦЭМ!$C$39:$C$758,СВЦЭМ!$A$39:$A$758,$A16,СВЦЭМ!$B$39:$B$758,K$11)+'СЕТ СН'!$F$9+СВЦЭМ!$D$10+'СЕТ СН'!$F$6-'СЕТ СН'!$F$19</f>
        <v>1900.8436999400001</v>
      </c>
      <c r="L16" s="36">
        <f>SUMIFS(СВЦЭМ!$C$39:$C$758,СВЦЭМ!$A$39:$A$758,$A16,СВЦЭМ!$B$39:$B$758,L$11)+'СЕТ СН'!$F$9+СВЦЭМ!$D$10+'СЕТ СН'!$F$6-'СЕТ СН'!$F$19</f>
        <v>1891.4003206299999</v>
      </c>
      <c r="M16" s="36">
        <f>SUMIFS(СВЦЭМ!$C$39:$C$758,СВЦЭМ!$A$39:$A$758,$A16,СВЦЭМ!$B$39:$B$758,M$11)+'СЕТ СН'!$F$9+СВЦЭМ!$D$10+'СЕТ СН'!$F$6-'СЕТ СН'!$F$19</f>
        <v>1934.8405850099998</v>
      </c>
      <c r="N16" s="36">
        <f>SUMIFS(СВЦЭМ!$C$39:$C$758,СВЦЭМ!$A$39:$A$758,$A16,СВЦЭМ!$B$39:$B$758,N$11)+'СЕТ СН'!$F$9+СВЦЭМ!$D$10+'СЕТ СН'!$F$6-'СЕТ СН'!$F$19</f>
        <v>1933.97824459</v>
      </c>
      <c r="O16" s="36">
        <f>SUMIFS(СВЦЭМ!$C$39:$C$758,СВЦЭМ!$A$39:$A$758,$A16,СВЦЭМ!$B$39:$B$758,O$11)+'СЕТ СН'!$F$9+СВЦЭМ!$D$10+'СЕТ СН'!$F$6-'СЕТ СН'!$F$19</f>
        <v>1937.0777340099999</v>
      </c>
      <c r="P16" s="36">
        <f>SUMIFS(СВЦЭМ!$C$39:$C$758,СВЦЭМ!$A$39:$A$758,$A16,СВЦЭМ!$B$39:$B$758,P$11)+'СЕТ СН'!$F$9+СВЦЭМ!$D$10+'СЕТ СН'!$F$6-'СЕТ СН'!$F$19</f>
        <v>1929.5000978500002</v>
      </c>
      <c r="Q16" s="36">
        <f>SUMIFS(СВЦЭМ!$C$39:$C$758,СВЦЭМ!$A$39:$A$758,$A16,СВЦЭМ!$B$39:$B$758,Q$11)+'СЕТ СН'!$F$9+СВЦЭМ!$D$10+'СЕТ СН'!$F$6-'СЕТ СН'!$F$19</f>
        <v>1924.9768636899998</v>
      </c>
      <c r="R16" s="36">
        <f>SUMIFS(СВЦЭМ!$C$39:$C$758,СВЦЭМ!$A$39:$A$758,$A16,СВЦЭМ!$B$39:$B$758,R$11)+'СЕТ СН'!$F$9+СВЦЭМ!$D$10+'СЕТ СН'!$F$6-'СЕТ СН'!$F$19</f>
        <v>1936.1456597000001</v>
      </c>
      <c r="S16" s="36">
        <f>SUMIFS(СВЦЭМ!$C$39:$C$758,СВЦЭМ!$A$39:$A$758,$A16,СВЦЭМ!$B$39:$B$758,S$11)+'СЕТ СН'!$F$9+СВЦЭМ!$D$10+'СЕТ СН'!$F$6-'СЕТ СН'!$F$19</f>
        <v>1927.5246407</v>
      </c>
      <c r="T16" s="36">
        <f>SUMIFS(СВЦЭМ!$C$39:$C$758,СВЦЭМ!$A$39:$A$758,$A16,СВЦЭМ!$B$39:$B$758,T$11)+'СЕТ СН'!$F$9+СВЦЭМ!$D$10+'СЕТ СН'!$F$6-'СЕТ СН'!$F$19</f>
        <v>1920.0980306500001</v>
      </c>
      <c r="U16" s="36">
        <f>SUMIFS(СВЦЭМ!$C$39:$C$758,СВЦЭМ!$A$39:$A$758,$A16,СВЦЭМ!$B$39:$B$758,U$11)+'СЕТ СН'!$F$9+СВЦЭМ!$D$10+'СЕТ СН'!$F$6-'СЕТ СН'!$F$19</f>
        <v>1897.6363081899999</v>
      </c>
      <c r="V16" s="36">
        <f>SUMIFS(СВЦЭМ!$C$39:$C$758,СВЦЭМ!$A$39:$A$758,$A16,СВЦЭМ!$B$39:$B$758,V$11)+'СЕТ СН'!$F$9+СВЦЭМ!$D$10+'СЕТ СН'!$F$6-'СЕТ СН'!$F$19</f>
        <v>1891.7212408800001</v>
      </c>
      <c r="W16" s="36">
        <f>SUMIFS(СВЦЭМ!$C$39:$C$758,СВЦЭМ!$A$39:$A$758,$A16,СВЦЭМ!$B$39:$B$758,W$11)+'СЕТ СН'!$F$9+СВЦЭМ!$D$10+'СЕТ СН'!$F$6-'СЕТ СН'!$F$19</f>
        <v>1898.3001951299998</v>
      </c>
      <c r="X16" s="36">
        <f>SUMIFS(СВЦЭМ!$C$39:$C$758,СВЦЭМ!$A$39:$A$758,$A16,СВЦЭМ!$B$39:$B$758,X$11)+'СЕТ СН'!$F$9+СВЦЭМ!$D$10+'СЕТ СН'!$F$6-'СЕТ СН'!$F$19</f>
        <v>1974.6031443000002</v>
      </c>
      <c r="Y16" s="36">
        <f>SUMIFS(СВЦЭМ!$C$39:$C$758,СВЦЭМ!$A$39:$A$758,$A16,СВЦЭМ!$B$39:$B$758,Y$11)+'СЕТ СН'!$F$9+СВЦЭМ!$D$10+'СЕТ СН'!$F$6-'СЕТ СН'!$F$19</f>
        <v>2080.8728766700001</v>
      </c>
    </row>
    <row r="17" spans="1:25" ht="15.75" x14ac:dyDescent="0.2">
      <c r="A17" s="35">
        <f t="shared" si="0"/>
        <v>45541</v>
      </c>
      <c r="B17" s="36">
        <f>SUMIFS(СВЦЭМ!$C$39:$C$758,СВЦЭМ!$A$39:$A$758,$A17,СВЦЭМ!$B$39:$B$758,B$11)+'СЕТ СН'!$F$9+СВЦЭМ!$D$10+'СЕТ СН'!$F$6-'СЕТ СН'!$F$19</f>
        <v>2114.3344674700002</v>
      </c>
      <c r="C17" s="36">
        <f>SUMIFS(СВЦЭМ!$C$39:$C$758,СВЦЭМ!$A$39:$A$758,$A17,СВЦЭМ!$B$39:$B$758,C$11)+'СЕТ СН'!$F$9+СВЦЭМ!$D$10+'СЕТ СН'!$F$6-'СЕТ СН'!$F$19</f>
        <v>2163.8230242899999</v>
      </c>
      <c r="D17" s="36">
        <f>SUMIFS(СВЦЭМ!$C$39:$C$758,СВЦЭМ!$A$39:$A$758,$A17,СВЦЭМ!$B$39:$B$758,D$11)+'СЕТ СН'!$F$9+СВЦЭМ!$D$10+'СЕТ СН'!$F$6-'СЕТ СН'!$F$19</f>
        <v>2251.7056561300001</v>
      </c>
      <c r="E17" s="36">
        <f>SUMIFS(СВЦЭМ!$C$39:$C$758,СВЦЭМ!$A$39:$A$758,$A17,СВЦЭМ!$B$39:$B$758,E$11)+'СЕТ СН'!$F$9+СВЦЭМ!$D$10+'СЕТ СН'!$F$6-'СЕТ СН'!$F$19</f>
        <v>2249.1485755200001</v>
      </c>
      <c r="F17" s="36">
        <f>SUMIFS(СВЦЭМ!$C$39:$C$758,СВЦЭМ!$A$39:$A$758,$A17,СВЦЭМ!$B$39:$B$758,F$11)+'СЕТ СН'!$F$9+СВЦЭМ!$D$10+'СЕТ СН'!$F$6-'СЕТ СН'!$F$19</f>
        <v>2244.4117490399999</v>
      </c>
      <c r="G17" s="36">
        <f>SUMIFS(СВЦЭМ!$C$39:$C$758,СВЦЭМ!$A$39:$A$758,$A17,СВЦЭМ!$B$39:$B$758,G$11)+'СЕТ СН'!$F$9+СВЦЭМ!$D$10+'СЕТ СН'!$F$6-'СЕТ СН'!$F$19</f>
        <v>2241.7561199199999</v>
      </c>
      <c r="H17" s="36">
        <f>SUMIFS(СВЦЭМ!$C$39:$C$758,СВЦЭМ!$A$39:$A$758,$A17,СВЦЭМ!$B$39:$B$758,H$11)+'СЕТ СН'!$F$9+СВЦЭМ!$D$10+'СЕТ СН'!$F$6-'СЕТ СН'!$F$19</f>
        <v>2190.0596822799998</v>
      </c>
      <c r="I17" s="36">
        <f>SUMIFS(СВЦЭМ!$C$39:$C$758,СВЦЭМ!$A$39:$A$758,$A17,СВЦЭМ!$B$39:$B$758,I$11)+'СЕТ СН'!$F$9+СВЦЭМ!$D$10+'СЕТ СН'!$F$6-'СЕТ СН'!$F$19</f>
        <v>2071.7964361499999</v>
      </c>
      <c r="J17" s="36">
        <f>SUMIFS(СВЦЭМ!$C$39:$C$758,СВЦЭМ!$A$39:$A$758,$A17,СВЦЭМ!$B$39:$B$758,J$11)+'СЕТ СН'!$F$9+СВЦЭМ!$D$10+'СЕТ СН'!$F$6-'СЕТ СН'!$F$19</f>
        <v>1968.8010937600002</v>
      </c>
      <c r="K17" s="36">
        <f>SUMIFS(СВЦЭМ!$C$39:$C$758,СВЦЭМ!$A$39:$A$758,$A17,СВЦЭМ!$B$39:$B$758,K$11)+'СЕТ СН'!$F$9+СВЦЭМ!$D$10+'СЕТ СН'!$F$6-'СЕТ СН'!$F$19</f>
        <v>1917.4099747300002</v>
      </c>
      <c r="L17" s="36">
        <f>SUMIFS(СВЦЭМ!$C$39:$C$758,СВЦЭМ!$A$39:$A$758,$A17,СВЦЭМ!$B$39:$B$758,L$11)+'СЕТ СН'!$F$9+СВЦЭМ!$D$10+'СЕТ СН'!$F$6-'СЕТ СН'!$F$19</f>
        <v>1909.9574565299999</v>
      </c>
      <c r="M17" s="36">
        <f>SUMIFS(СВЦЭМ!$C$39:$C$758,СВЦЭМ!$A$39:$A$758,$A17,СВЦЭМ!$B$39:$B$758,M$11)+'СЕТ СН'!$F$9+СВЦЭМ!$D$10+'СЕТ СН'!$F$6-'СЕТ СН'!$F$19</f>
        <v>1889.3966773100001</v>
      </c>
      <c r="N17" s="36">
        <f>SUMIFS(СВЦЭМ!$C$39:$C$758,СВЦЭМ!$A$39:$A$758,$A17,СВЦЭМ!$B$39:$B$758,N$11)+'СЕТ СН'!$F$9+СВЦЭМ!$D$10+'СЕТ СН'!$F$6-'СЕТ СН'!$F$19</f>
        <v>1874.4441741199998</v>
      </c>
      <c r="O17" s="36">
        <f>SUMIFS(СВЦЭМ!$C$39:$C$758,СВЦЭМ!$A$39:$A$758,$A17,СВЦЭМ!$B$39:$B$758,O$11)+'СЕТ СН'!$F$9+СВЦЭМ!$D$10+'СЕТ СН'!$F$6-'СЕТ СН'!$F$19</f>
        <v>1889.3348442699998</v>
      </c>
      <c r="P17" s="36">
        <f>SUMIFS(СВЦЭМ!$C$39:$C$758,СВЦЭМ!$A$39:$A$758,$A17,СВЦЭМ!$B$39:$B$758,P$11)+'СЕТ СН'!$F$9+СВЦЭМ!$D$10+'СЕТ СН'!$F$6-'СЕТ СН'!$F$19</f>
        <v>1894.5318141100001</v>
      </c>
      <c r="Q17" s="36">
        <f>SUMIFS(СВЦЭМ!$C$39:$C$758,СВЦЭМ!$A$39:$A$758,$A17,СВЦЭМ!$B$39:$B$758,Q$11)+'СЕТ СН'!$F$9+СВЦЭМ!$D$10+'СЕТ СН'!$F$6-'СЕТ СН'!$F$19</f>
        <v>1885.4279075300001</v>
      </c>
      <c r="R17" s="36">
        <f>SUMIFS(СВЦЭМ!$C$39:$C$758,СВЦЭМ!$A$39:$A$758,$A17,СВЦЭМ!$B$39:$B$758,R$11)+'СЕТ СН'!$F$9+СВЦЭМ!$D$10+'СЕТ СН'!$F$6-'СЕТ СН'!$F$19</f>
        <v>1883.9461123999999</v>
      </c>
      <c r="S17" s="36">
        <f>SUMIFS(СВЦЭМ!$C$39:$C$758,СВЦЭМ!$A$39:$A$758,$A17,СВЦЭМ!$B$39:$B$758,S$11)+'СЕТ СН'!$F$9+СВЦЭМ!$D$10+'СЕТ СН'!$F$6-'СЕТ СН'!$F$19</f>
        <v>1878.6365130200002</v>
      </c>
      <c r="T17" s="36">
        <f>SUMIFS(СВЦЭМ!$C$39:$C$758,СВЦЭМ!$A$39:$A$758,$A17,СВЦЭМ!$B$39:$B$758,T$11)+'СЕТ СН'!$F$9+СВЦЭМ!$D$10+'СЕТ СН'!$F$6-'СЕТ СН'!$F$19</f>
        <v>1871.8838083599999</v>
      </c>
      <c r="U17" s="36">
        <f>SUMIFS(СВЦЭМ!$C$39:$C$758,СВЦЭМ!$A$39:$A$758,$A17,СВЦЭМ!$B$39:$B$758,U$11)+'СЕТ СН'!$F$9+СВЦЭМ!$D$10+'СЕТ СН'!$F$6-'СЕТ СН'!$F$19</f>
        <v>1861.10860439</v>
      </c>
      <c r="V17" s="36">
        <f>SUMIFS(СВЦЭМ!$C$39:$C$758,СВЦЭМ!$A$39:$A$758,$A17,СВЦЭМ!$B$39:$B$758,V$11)+'СЕТ СН'!$F$9+СВЦЭМ!$D$10+'СЕТ СН'!$F$6-'СЕТ СН'!$F$19</f>
        <v>1859.2365281299999</v>
      </c>
      <c r="W17" s="36">
        <f>SUMIFS(СВЦЭМ!$C$39:$C$758,СВЦЭМ!$A$39:$A$758,$A17,СВЦЭМ!$B$39:$B$758,W$11)+'СЕТ СН'!$F$9+СВЦЭМ!$D$10+'СЕТ СН'!$F$6-'СЕТ СН'!$F$19</f>
        <v>1875.16620212</v>
      </c>
      <c r="X17" s="36">
        <f>SUMIFS(СВЦЭМ!$C$39:$C$758,СВЦЭМ!$A$39:$A$758,$A17,СВЦЭМ!$B$39:$B$758,X$11)+'СЕТ СН'!$F$9+СВЦЭМ!$D$10+'СЕТ СН'!$F$6-'СЕТ СН'!$F$19</f>
        <v>1949.3861193100001</v>
      </c>
      <c r="Y17" s="36">
        <f>SUMIFS(СВЦЭМ!$C$39:$C$758,СВЦЭМ!$A$39:$A$758,$A17,СВЦЭМ!$B$39:$B$758,Y$11)+'СЕТ СН'!$F$9+СВЦЭМ!$D$10+'СЕТ СН'!$F$6-'СЕТ СН'!$F$19</f>
        <v>2049.77447863</v>
      </c>
    </row>
    <row r="18" spans="1:25" ht="15.75" x14ac:dyDescent="0.2">
      <c r="A18" s="35">
        <f t="shared" si="0"/>
        <v>45542</v>
      </c>
      <c r="B18" s="36">
        <f>SUMIFS(СВЦЭМ!$C$39:$C$758,СВЦЭМ!$A$39:$A$758,$A18,СВЦЭМ!$B$39:$B$758,B$11)+'СЕТ СН'!$F$9+СВЦЭМ!$D$10+'СЕТ СН'!$F$6-'СЕТ СН'!$F$19</f>
        <v>2117.1427153899999</v>
      </c>
      <c r="C18" s="36">
        <f>SUMIFS(СВЦЭМ!$C$39:$C$758,СВЦЭМ!$A$39:$A$758,$A18,СВЦЭМ!$B$39:$B$758,C$11)+'СЕТ СН'!$F$9+СВЦЭМ!$D$10+'СЕТ СН'!$F$6-'СЕТ СН'!$F$19</f>
        <v>2085.18448941</v>
      </c>
      <c r="D18" s="36">
        <f>SUMIFS(СВЦЭМ!$C$39:$C$758,СВЦЭМ!$A$39:$A$758,$A18,СВЦЭМ!$B$39:$B$758,D$11)+'СЕТ СН'!$F$9+СВЦЭМ!$D$10+'СЕТ СН'!$F$6-'СЕТ СН'!$F$19</f>
        <v>2099.81126236</v>
      </c>
      <c r="E18" s="36">
        <f>SUMIFS(СВЦЭМ!$C$39:$C$758,СВЦЭМ!$A$39:$A$758,$A18,СВЦЭМ!$B$39:$B$758,E$11)+'СЕТ СН'!$F$9+СВЦЭМ!$D$10+'СЕТ СН'!$F$6-'СЕТ СН'!$F$19</f>
        <v>2128.6229999900002</v>
      </c>
      <c r="F18" s="36">
        <f>SUMIFS(СВЦЭМ!$C$39:$C$758,СВЦЭМ!$A$39:$A$758,$A18,СВЦЭМ!$B$39:$B$758,F$11)+'СЕТ СН'!$F$9+СВЦЭМ!$D$10+'СЕТ СН'!$F$6-'СЕТ СН'!$F$19</f>
        <v>2130.2371772900001</v>
      </c>
      <c r="G18" s="36">
        <f>SUMIFS(СВЦЭМ!$C$39:$C$758,СВЦЭМ!$A$39:$A$758,$A18,СВЦЭМ!$B$39:$B$758,G$11)+'СЕТ СН'!$F$9+СВЦЭМ!$D$10+'СЕТ СН'!$F$6-'СЕТ СН'!$F$19</f>
        <v>2111.46890734</v>
      </c>
      <c r="H18" s="36">
        <f>SUMIFS(СВЦЭМ!$C$39:$C$758,СВЦЭМ!$A$39:$A$758,$A18,СВЦЭМ!$B$39:$B$758,H$11)+'СЕТ СН'!$F$9+СВЦЭМ!$D$10+'СЕТ СН'!$F$6-'СЕТ СН'!$F$19</f>
        <v>2107.6368928299999</v>
      </c>
      <c r="I18" s="36">
        <f>SUMIFS(СВЦЭМ!$C$39:$C$758,СВЦЭМ!$A$39:$A$758,$A18,СВЦЭМ!$B$39:$B$758,I$11)+'СЕТ СН'!$F$9+СВЦЭМ!$D$10+'СЕТ СН'!$F$6-'СЕТ СН'!$F$19</f>
        <v>2020.64882665</v>
      </c>
      <c r="J18" s="36">
        <f>SUMIFS(СВЦЭМ!$C$39:$C$758,СВЦЭМ!$A$39:$A$758,$A18,СВЦЭМ!$B$39:$B$758,J$11)+'СЕТ СН'!$F$9+СВЦЭМ!$D$10+'СЕТ СН'!$F$6-'СЕТ СН'!$F$19</f>
        <v>2039.6212101699998</v>
      </c>
      <c r="K18" s="36">
        <f>SUMIFS(СВЦЭМ!$C$39:$C$758,СВЦЭМ!$A$39:$A$758,$A18,СВЦЭМ!$B$39:$B$758,K$11)+'СЕТ СН'!$F$9+СВЦЭМ!$D$10+'СЕТ СН'!$F$6-'СЕТ СН'!$F$19</f>
        <v>1941.0072003499999</v>
      </c>
      <c r="L18" s="36">
        <f>SUMIFS(СВЦЭМ!$C$39:$C$758,СВЦЭМ!$A$39:$A$758,$A18,СВЦЭМ!$B$39:$B$758,L$11)+'СЕТ СН'!$F$9+СВЦЭМ!$D$10+'СЕТ СН'!$F$6-'СЕТ СН'!$F$19</f>
        <v>1872.9821431300002</v>
      </c>
      <c r="M18" s="36">
        <f>SUMIFS(СВЦЭМ!$C$39:$C$758,СВЦЭМ!$A$39:$A$758,$A18,СВЦЭМ!$B$39:$B$758,M$11)+'СЕТ СН'!$F$9+СВЦЭМ!$D$10+'СЕТ СН'!$F$6-'СЕТ СН'!$F$19</f>
        <v>1865.55847438</v>
      </c>
      <c r="N18" s="36">
        <f>SUMIFS(СВЦЭМ!$C$39:$C$758,СВЦЭМ!$A$39:$A$758,$A18,СВЦЭМ!$B$39:$B$758,N$11)+'СЕТ СН'!$F$9+СВЦЭМ!$D$10+'СЕТ СН'!$F$6-'СЕТ СН'!$F$19</f>
        <v>1868.3674290499998</v>
      </c>
      <c r="O18" s="36">
        <f>SUMIFS(СВЦЭМ!$C$39:$C$758,СВЦЭМ!$A$39:$A$758,$A18,СВЦЭМ!$B$39:$B$758,O$11)+'СЕТ СН'!$F$9+СВЦЭМ!$D$10+'СЕТ СН'!$F$6-'СЕТ СН'!$F$19</f>
        <v>1874.12691227</v>
      </c>
      <c r="P18" s="36">
        <f>SUMIFS(СВЦЭМ!$C$39:$C$758,СВЦЭМ!$A$39:$A$758,$A18,СВЦЭМ!$B$39:$B$758,P$11)+'СЕТ СН'!$F$9+СВЦЭМ!$D$10+'СЕТ СН'!$F$6-'СЕТ СН'!$F$19</f>
        <v>1878.2564964399999</v>
      </c>
      <c r="Q18" s="36">
        <f>SUMIFS(СВЦЭМ!$C$39:$C$758,СВЦЭМ!$A$39:$A$758,$A18,СВЦЭМ!$B$39:$B$758,Q$11)+'СЕТ СН'!$F$9+СВЦЭМ!$D$10+'СЕТ СН'!$F$6-'СЕТ СН'!$F$19</f>
        <v>1896.2157140999998</v>
      </c>
      <c r="R18" s="36">
        <f>SUMIFS(СВЦЭМ!$C$39:$C$758,СВЦЭМ!$A$39:$A$758,$A18,СВЦЭМ!$B$39:$B$758,R$11)+'СЕТ СН'!$F$9+СВЦЭМ!$D$10+'СЕТ СН'!$F$6-'СЕТ СН'!$F$19</f>
        <v>1891.3435521900001</v>
      </c>
      <c r="S18" s="36">
        <f>SUMIFS(СВЦЭМ!$C$39:$C$758,СВЦЭМ!$A$39:$A$758,$A18,СВЦЭМ!$B$39:$B$758,S$11)+'СЕТ СН'!$F$9+СВЦЭМ!$D$10+'СЕТ СН'!$F$6-'СЕТ СН'!$F$19</f>
        <v>1891.49955619</v>
      </c>
      <c r="T18" s="36">
        <f>SUMIFS(СВЦЭМ!$C$39:$C$758,СВЦЭМ!$A$39:$A$758,$A18,СВЦЭМ!$B$39:$B$758,T$11)+'СЕТ СН'!$F$9+СВЦЭМ!$D$10+'СЕТ СН'!$F$6-'СЕТ СН'!$F$19</f>
        <v>1881.3195999499999</v>
      </c>
      <c r="U18" s="36">
        <f>SUMIFS(СВЦЭМ!$C$39:$C$758,СВЦЭМ!$A$39:$A$758,$A18,СВЦЭМ!$B$39:$B$758,U$11)+'СЕТ СН'!$F$9+СВЦЭМ!$D$10+'СЕТ СН'!$F$6-'СЕТ СН'!$F$19</f>
        <v>1875.91290484</v>
      </c>
      <c r="V18" s="36">
        <f>SUMIFS(СВЦЭМ!$C$39:$C$758,СВЦЭМ!$A$39:$A$758,$A18,СВЦЭМ!$B$39:$B$758,V$11)+'СЕТ СН'!$F$9+СВЦЭМ!$D$10+'СЕТ СН'!$F$6-'СЕТ СН'!$F$19</f>
        <v>1866.6526953399998</v>
      </c>
      <c r="W18" s="36">
        <f>SUMIFS(СВЦЭМ!$C$39:$C$758,СВЦЭМ!$A$39:$A$758,$A18,СВЦЭМ!$B$39:$B$758,W$11)+'СЕТ СН'!$F$9+СВЦЭМ!$D$10+'СЕТ СН'!$F$6-'СЕТ СН'!$F$19</f>
        <v>1868.9713942499998</v>
      </c>
      <c r="X18" s="36">
        <f>SUMIFS(СВЦЭМ!$C$39:$C$758,СВЦЭМ!$A$39:$A$758,$A18,СВЦЭМ!$B$39:$B$758,X$11)+'СЕТ СН'!$F$9+СВЦЭМ!$D$10+'СЕТ СН'!$F$6-'СЕТ СН'!$F$19</f>
        <v>1932.6876987099999</v>
      </c>
      <c r="Y18" s="36">
        <f>SUMIFS(СВЦЭМ!$C$39:$C$758,СВЦЭМ!$A$39:$A$758,$A18,СВЦЭМ!$B$39:$B$758,Y$11)+'СЕТ СН'!$F$9+СВЦЭМ!$D$10+'СЕТ СН'!$F$6-'СЕТ СН'!$F$19</f>
        <v>2027.8537164600002</v>
      </c>
    </row>
    <row r="19" spans="1:25" ht="15.75" x14ac:dyDescent="0.2">
      <c r="A19" s="35">
        <f t="shared" si="0"/>
        <v>45543</v>
      </c>
      <c r="B19" s="36">
        <f>SUMIFS(СВЦЭМ!$C$39:$C$758,СВЦЭМ!$A$39:$A$758,$A19,СВЦЭМ!$B$39:$B$758,B$11)+'СЕТ СН'!$F$9+СВЦЭМ!$D$10+'СЕТ СН'!$F$6-'СЕТ СН'!$F$19</f>
        <v>2043.7362373199999</v>
      </c>
      <c r="C19" s="36">
        <f>SUMIFS(СВЦЭМ!$C$39:$C$758,СВЦЭМ!$A$39:$A$758,$A19,СВЦЭМ!$B$39:$B$758,C$11)+'СЕТ СН'!$F$9+СВЦЭМ!$D$10+'СЕТ СН'!$F$6-'СЕТ СН'!$F$19</f>
        <v>2118.1773641899999</v>
      </c>
      <c r="D19" s="36">
        <f>SUMIFS(СВЦЭМ!$C$39:$C$758,СВЦЭМ!$A$39:$A$758,$A19,СВЦЭМ!$B$39:$B$758,D$11)+'СЕТ СН'!$F$9+СВЦЭМ!$D$10+'СЕТ СН'!$F$6-'СЕТ СН'!$F$19</f>
        <v>2214.00383607</v>
      </c>
      <c r="E19" s="36">
        <f>SUMIFS(СВЦЭМ!$C$39:$C$758,СВЦЭМ!$A$39:$A$758,$A19,СВЦЭМ!$B$39:$B$758,E$11)+'СЕТ СН'!$F$9+СВЦЭМ!$D$10+'СЕТ СН'!$F$6-'СЕТ СН'!$F$19</f>
        <v>2298.6891834199996</v>
      </c>
      <c r="F19" s="36">
        <f>SUMIFS(СВЦЭМ!$C$39:$C$758,СВЦЭМ!$A$39:$A$758,$A19,СВЦЭМ!$B$39:$B$758,F$11)+'СЕТ СН'!$F$9+СВЦЭМ!$D$10+'СЕТ СН'!$F$6-'СЕТ СН'!$F$19</f>
        <v>2302.3395841000001</v>
      </c>
      <c r="G19" s="36">
        <f>SUMIFS(СВЦЭМ!$C$39:$C$758,СВЦЭМ!$A$39:$A$758,$A19,СВЦЭМ!$B$39:$B$758,G$11)+'СЕТ СН'!$F$9+СВЦЭМ!$D$10+'СЕТ СН'!$F$6-'СЕТ СН'!$F$19</f>
        <v>2286.2100863599999</v>
      </c>
      <c r="H19" s="36">
        <f>SUMIFS(СВЦЭМ!$C$39:$C$758,СВЦЭМ!$A$39:$A$758,$A19,СВЦЭМ!$B$39:$B$758,H$11)+'СЕТ СН'!$F$9+СВЦЭМ!$D$10+'СЕТ СН'!$F$6-'СЕТ СН'!$F$19</f>
        <v>2291.9494061700002</v>
      </c>
      <c r="I19" s="36">
        <f>SUMIFS(СВЦЭМ!$C$39:$C$758,СВЦЭМ!$A$39:$A$758,$A19,СВЦЭМ!$B$39:$B$758,I$11)+'СЕТ СН'!$F$9+СВЦЭМ!$D$10+'СЕТ СН'!$F$6-'СЕТ СН'!$F$19</f>
        <v>2022.9188146800002</v>
      </c>
      <c r="J19" s="36">
        <f>SUMIFS(СВЦЭМ!$C$39:$C$758,СВЦЭМ!$A$39:$A$758,$A19,СВЦЭМ!$B$39:$B$758,J$11)+'СЕТ СН'!$F$9+СВЦЭМ!$D$10+'СЕТ СН'!$F$6-'СЕТ СН'!$F$19</f>
        <v>2018.4968988099999</v>
      </c>
      <c r="K19" s="36">
        <f>SUMIFS(СВЦЭМ!$C$39:$C$758,СВЦЭМ!$A$39:$A$758,$A19,СВЦЭМ!$B$39:$B$758,K$11)+'СЕТ СН'!$F$9+СВЦЭМ!$D$10+'СЕТ СН'!$F$6-'СЕТ СН'!$F$19</f>
        <v>1924.3603314100001</v>
      </c>
      <c r="L19" s="36">
        <f>SUMIFS(СВЦЭМ!$C$39:$C$758,СВЦЭМ!$A$39:$A$758,$A19,СВЦЭМ!$B$39:$B$758,L$11)+'СЕТ СН'!$F$9+СВЦЭМ!$D$10+'СЕТ СН'!$F$6-'СЕТ СН'!$F$19</f>
        <v>1949.7616144600001</v>
      </c>
      <c r="M19" s="36">
        <f>SUMIFS(СВЦЭМ!$C$39:$C$758,СВЦЭМ!$A$39:$A$758,$A19,СВЦЭМ!$B$39:$B$758,M$11)+'СЕТ СН'!$F$9+СВЦЭМ!$D$10+'СЕТ СН'!$F$6-'СЕТ СН'!$F$19</f>
        <v>1929.2228398399998</v>
      </c>
      <c r="N19" s="36">
        <f>SUMIFS(СВЦЭМ!$C$39:$C$758,СВЦЭМ!$A$39:$A$758,$A19,СВЦЭМ!$B$39:$B$758,N$11)+'СЕТ СН'!$F$9+СВЦЭМ!$D$10+'СЕТ СН'!$F$6-'СЕТ СН'!$F$19</f>
        <v>1931.75613178</v>
      </c>
      <c r="O19" s="36">
        <f>SUMIFS(СВЦЭМ!$C$39:$C$758,СВЦЭМ!$A$39:$A$758,$A19,СВЦЭМ!$B$39:$B$758,O$11)+'СЕТ СН'!$F$9+СВЦЭМ!$D$10+'СЕТ СН'!$F$6-'СЕТ СН'!$F$19</f>
        <v>1934.2333568099998</v>
      </c>
      <c r="P19" s="36">
        <f>SUMIFS(СВЦЭМ!$C$39:$C$758,СВЦЭМ!$A$39:$A$758,$A19,СВЦЭМ!$B$39:$B$758,P$11)+'СЕТ СН'!$F$9+СВЦЭМ!$D$10+'СЕТ СН'!$F$6-'СЕТ СН'!$F$19</f>
        <v>1933.7309480899999</v>
      </c>
      <c r="Q19" s="36">
        <f>SUMIFS(СВЦЭМ!$C$39:$C$758,СВЦЭМ!$A$39:$A$758,$A19,СВЦЭМ!$B$39:$B$758,Q$11)+'СЕТ СН'!$F$9+СВЦЭМ!$D$10+'СЕТ СН'!$F$6-'СЕТ СН'!$F$19</f>
        <v>1946.3533702599998</v>
      </c>
      <c r="R19" s="36">
        <f>SUMIFS(СВЦЭМ!$C$39:$C$758,СВЦЭМ!$A$39:$A$758,$A19,СВЦЭМ!$B$39:$B$758,R$11)+'СЕТ СН'!$F$9+СВЦЭМ!$D$10+'СЕТ СН'!$F$6-'СЕТ СН'!$F$19</f>
        <v>1956.1919840700002</v>
      </c>
      <c r="S19" s="36">
        <f>SUMIFS(СВЦЭМ!$C$39:$C$758,СВЦЭМ!$A$39:$A$758,$A19,СВЦЭМ!$B$39:$B$758,S$11)+'СЕТ СН'!$F$9+СВЦЭМ!$D$10+'СЕТ СН'!$F$6-'СЕТ СН'!$F$19</f>
        <v>1930.1175530800001</v>
      </c>
      <c r="T19" s="36">
        <f>SUMIFS(СВЦЭМ!$C$39:$C$758,СВЦЭМ!$A$39:$A$758,$A19,СВЦЭМ!$B$39:$B$758,T$11)+'СЕТ СН'!$F$9+СВЦЭМ!$D$10+'СЕТ СН'!$F$6-'СЕТ СН'!$F$19</f>
        <v>1917.0360283300001</v>
      </c>
      <c r="U19" s="36">
        <f>SUMIFS(СВЦЭМ!$C$39:$C$758,СВЦЭМ!$A$39:$A$758,$A19,СВЦЭМ!$B$39:$B$758,U$11)+'СЕТ СН'!$F$9+СВЦЭМ!$D$10+'СЕТ СН'!$F$6-'СЕТ СН'!$F$19</f>
        <v>1908.4440057100001</v>
      </c>
      <c r="V19" s="36">
        <f>SUMIFS(СВЦЭМ!$C$39:$C$758,СВЦЭМ!$A$39:$A$758,$A19,СВЦЭМ!$B$39:$B$758,V$11)+'СЕТ СН'!$F$9+СВЦЭМ!$D$10+'СЕТ СН'!$F$6-'СЕТ СН'!$F$19</f>
        <v>1865.7831340399998</v>
      </c>
      <c r="W19" s="36">
        <f>SUMIFS(СВЦЭМ!$C$39:$C$758,СВЦЭМ!$A$39:$A$758,$A19,СВЦЭМ!$B$39:$B$758,W$11)+'СЕТ СН'!$F$9+СВЦЭМ!$D$10+'СЕТ СН'!$F$6-'СЕТ СН'!$F$19</f>
        <v>1880.8650538000002</v>
      </c>
      <c r="X19" s="36">
        <f>SUMIFS(СВЦЭМ!$C$39:$C$758,СВЦЭМ!$A$39:$A$758,$A19,СВЦЭМ!$B$39:$B$758,X$11)+'СЕТ СН'!$F$9+СВЦЭМ!$D$10+'СЕТ СН'!$F$6-'СЕТ СН'!$F$19</f>
        <v>1936.65072986</v>
      </c>
      <c r="Y19" s="36">
        <f>SUMIFS(СВЦЭМ!$C$39:$C$758,СВЦЭМ!$A$39:$A$758,$A19,СВЦЭМ!$B$39:$B$758,Y$11)+'СЕТ СН'!$F$9+СВЦЭМ!$D$10+'СЕТ СН'!$F$6-'СЕТ СН'!$F$19</f>
        <v>2060.4823920899998</v>
      </c>
    </row>
    <row r="20" spans="1:25" ht="15.75" x14ac:dyDescent="0.2">
      <c r="A20" s="35">
        <f t="shared" si="0"/>
        <v>45544</v>
      </c>
      <c r="B20" s="36">
        <f>SUMIFS(СВЦЭМ!$C$39:$C$758,СВЦЭМ!$A$39:$A$758,$A20,СВЦЭМ!$B$39:$B$758,B$11)+'СЕТ СН'!$F$9+СВЦЭМ!$D$10+'СЕТ СН'!$F$6-'СЕТ СН'!$F$19</f>
        <v>2194.6122919099998</v>
      </c>
      <c r="C20" s="36">
        <f>SUMIFS(СВЦЭМ!$C$39:$C$758,СВЦЭМ!$A$39:$A$758,$A20,СВЦЭМ!$B$39:$B$758,C$11)+'СЕТ СН'!$F$9+СВЦЭМ!$D$10+'СЕТ СН'!$F$6-'СЕТ СН'!$F$19</f>
        <v>2281.4450455900001</v>
      </c>
      <c r="D20" s="36">
        <f>SUMIFS(СВЦЭМ!$C$39:$C$758,СВЦЭМ!$A$39:$A$758,$A20,СВЦЭМ!$B$39:$B$758,D$11)+'СЕТ СН'!$F$9+СВЦЭМ!$D$10+'СЕТ СН'!$F$6-'СЕТ СН'!$F$19</f>
        <v>2277.3568148300001</v>
      </c>
      <c r="E20" s="36">
        <f>SUMIFS(СВЦЭМ!$C$39:$C$758,СВЦЭМ!$A$39:$A$758,$A20,СВЦЭМ!$B$39:$B$758,E$11)+'СЕТ СН'!$F$9+СВЦЭМ!$D$10+'СЕТ СН'!$F$6-'СЕТ СН'!$F$19</f>
        <v>2273.8339224699998</v>
      </c>
      <c r="F20" s="36">
        <f>SUMIFS(СВЦЭМ!$C$39:$C$758,СВЦЭМ!$A$39:$A$758,$A20,СВЦЭМ!$B$39:$B$758,F$11)+'СЕТ СН'!$F$9+СВЦЭМ!$D$10+'СЕТ СН'!$F$6-'СЕТ СН'!$F$19</f>
        <v>2264.0604325600002</v>
      </c>
      <c r="G20" s="36">
        <f>SUMIFS(СВЦЭМ!$C$39:$C$758,СВЦЭМ!$A$39:$A$758,$A20,СВЦЭМ!$B$39:$B$758,G$11)+'СЕТ СН'!$F$9+СВЦЭМ!$D$10+'СЕТ СН'!$F$6-'СЕТ СН'!$F$19</f>
        <v>2284.9459290599998</v>
      </c>
      <c r="H20" s="36">
        <f>SUMIFS(СВЦЭМ!$C$39:$C$758,СВЦЭМ!$A$39:$A$758,$A20,СВЦЭМ!$B$39:$B$758,H$11)+'СЕТ СН'!$F$9+СВЦЭМ!$D$10+'СЕТ СН'!$F$6-'СЕТ СН'!$F$19</f>
        <v>2246.8030284400002</v>
      </c>
      <c r="I20" s="36">
        <f>SUMIFS(СВЦЭМ!$C$39:$C$758,СВЦЭМ!$A$39:$A$758,$A20,СВЦЭМ!$B$39:$B$758,I$11)+'СЕТ СН'!$F$9+СВЦЭМ!$D$10+'СЕТ СН'!$F$6-'СЕТ СН'!$F$19</f>
        <v>2120.3908633999999</v>
      </c>
      <c r="J20" s="36">
        <f>SUMIFS(СВЦЭМ!$C$39:$C$758,СВЦЭМ!$A$39:$A$758,$A20,СВЦЭМ!$B$39:$B$758,J$11)+'СЕТ СН'!$F$9+СВЦЭМ!$D$10+'СЕТ СН'!$F$6-'СЕТ СН'!$F$19</f>
        <v>2020.8436016000001</v>
      </c>
      <c r="K20" s="36">
        <f>SUMIFS(СВЦЭМ!$C$39:$C$758,СВЦЭМ!$A$39:$A$758,$A20,СВЦЭМ!$B$39:$B$758,K$11)+'СЕТ СН'!$F$9+СВЦЭМ!$D$10+'СЕТ СН'!$F$6-'СЕТ СН'!$F$19</f>
        <v>1959.3807417500002</v>
      </c>
      <c r="L20" s="36">
        <f>SUMIFS(СВЦЭМ!$C$39:$C$758,СВЦЭМ!$A$39:$A$758,$A20,СВЦЭМ!$B$39:$B$758,L$11)+'СЕТ СН'!$F$9+СВЦЭМ!$D$10+'СЕТ СН'!$F$6-'СЕТ СН'!$F$19</f>
        <v>1912.10906454</v>
      </c>
      <c r="M20" s="36">
        <f>SUMIFS(СВЦЭМ!$C$39:$C$758,СВЦЭМ!$A$39:$A$758,$A20,СВЦЭМ!$B$39:$B$758,M$11)+'СЕТ СН'!$F$9+СВЦЭМ!$D$10+'СЕТ СН'!$F$6-'СЕТ СН'!$F$19</f>
        <v>1909.9964595400002</v>
      </c>
      <c r="N20" s="36">
        <f>SUMIFS(СВЦЭМ!$C$39:$C$758,СВЦЭМ!$A$39:$A$758,$A20,СВЦЭМ!$B$39:$B$758,N$11)+'СЕТ СН'!$F$9+СВЦЭМ!$D$10+'СЕТ СН'!$F$6-'СЕТ СН'!$F$19</f>
        <v>1897.5989896699998</v>
      </c>
      <c r="O20" s="36">
        <f>SUMIFS(СВЦЭМ!$C$39:$C$758,СВЦЭМ!$A$39:$A$758,$A20,СВЦЭМ!$B$39:$B$758,O$11)+'СЕТ СН'!$F$9+СВЦЭМ!$D$10+'СЕТ СН'!$F$6-'СЕТ СН'!$F$19</f>
        <v>1898.89429548</v>
      </c>
      <c r="P20" s="36">
        <f>SUMIFS(СВЦЭМ!$C$39:$C$758,СВЦЭМ!$A$39:$A$758,$A20,СВЦЭМ!$B$39:$B$758,P$11)+'СЕТ СН'!$F$9+СВЦЭМ!$D$10+'СЕТ СН'!$F$6-'СЕТ СН'!$F$19</f>
        <v>1903.35581998</v>
      </c>
      <c r="Q20" s="36">
        <f>SUMIFS(СВЦЭМ!$C$39:$C$758,СВЦЭМ!$A$39:$A$758,$A20,СВЦЭМ!$B$39:$B$758,Q$11)+'СЕТ СН'!$F$9+СВЦЭМ!$D$10+'СЕТ СН'!$F$6-'СЕТ СН'!$F$19</f>
        <v>1900.9071073099999</v>
      </c>
      <c r="R20" s="36">
        <f>SUMIFS(СВЦЭМ!$C$39:$C$758,СВЦЭМ!$A$39:$A$758,$A20,СВЦЭМ!$B$39:$B$758,R$11)+'СЕТ СН'!$F$9+СВЦЭМ!$D$10+'СЕТ СН'!$F$6-'СЕТ СН'!$F$19</f>
        <v>1901.3245746799998</v>
      </c>
      <c r="S20" s="36">
        <f>SUMIFS(СВЦЭМ!$C$39:$C$758,СВЦЭМ!$A$39:$A$758,$A20,СВЦЭМ!$B$39:$B$758,S$11)+'СЕТ СН'!$F$9+СВЦЭМ!$D$10+'СЕТ СН'!$F$6-'СЕТ СН'!$F$19</f>
        <v>1889.14701831</v>
      </c>
      <c r="T20" s="36">
        <f>SUMIFS(СВЦЭМ!$C$39:$C$758,СВЦЭМ!$A$39:$A$758,$A20,СВЦЭМ!$B$39:$B$758,T$11)+'СЕТ СН'!$F$9+СВЦЭМ!$D$10+'СЕТ СН'!$F$6-'СЕТ СН'!$F$19</f>
        <v>1870.9790095100002</v>
      </c>
      <c r="U20" s="36">
        <f>SUMIFS(СВЦЭМ!$C$39:$C$758,СВЦЭМ!$A$39:$A$758,$A20,СВЦЭМ!$B$39:$B$758,U$11)+'СЕТ СН'!$F$9+СВЦЭМ!$D$10+'СЕТ СН'!$F$6-'СЕТ СН'!$F$19</f>
        <v>1889.1328022500002</v>
      </c>
      <c r="V20" s="36">
        <f>SUMIFS(СВЦЭМ!$C$39:$C$758,СВЦЭМ!$A$39:$A$758,$A20,СВЦЭМ!$B$39:$B$758,V$11)+'СЕТ СН'!$F$9+СВЦЭМ!$D$10+'СЕТ СН'!$F$6-'СЕТ СН'!$F$19</f>
        <v>1898.7762921600001</v>
      </c>
      <c r="W20" s="36">
        <f>SUMIFS(СВЦЭМ!$C$39:$C$758,СВЦЭМ!$A$39:$A$758,$A20,СВЦЭМ!$B$39:$B$758,W$11)+'СЕТ СН'!$F$9+СВЦЭМ!$D$10+'СЕТ СН'!$F$6-'СЕТ СН'!$F$19</f>
        <v>1939.75326404</v>
      </c>
      <c r="X20" s="36">
        <f>SUMIFS(СВЦЭМ!$C$39:$C$758,СВЦЭМ!$A$39:$A$758,$A20,СВЦЭМ!$B$39:$B$758,X$11)+'СЕТ СН'!$F$9+СВЦЭМ!$D$10+'СЕТ СН'!$F$6-'СЕТ СН'!$F$19</f>
        <v>2012.4603489400001</v>
      </c>
      <c r="Y20" s="36">
        <f>SUMIFS(СВЦЭМ!$C$39:$C$758,СВЦЭМ!$A$39:$A$758,$A20,СВЦЭМ!$B$39:$B$758,Y$11)+'СЕТ СН'!$F$9+СВЦЭМ!$D$10+'СЕТ СН'!$F$6-'СЕТ СН'!$F$19</f>
        <v>2075.6061301700001</v>
      </c>
    </row>
    <row r="21" spans="1:25" ht="15.75" x14ac:dyDescent="0.2">
      <c r="A21" s="35">
        <f t="shared" si="0"/>
        <v>45545</v>
      </c>
      <c r="B21" s="36">
        <f>SUMIFS(СВЦЭМ!$C$39:$C$758,СВЦЭМ!$A$39:$A$758,$A21,СВЦЭМ!$B$39:$B$758,B$11)+'СЕТ СН'!$F$9+СВЦЭМ!$D$10+'СЕТ СН'!$F$6-'СЕТ СН'!$F$19</f>
        <v>2158.5085693699998</v>
      </c>
      <c r="C21" s="36">
        <f>SUMIFS(СВЦЭМ!$C$39:$C$758,СВЦЭМ!$A$39:$A$758,$A21,СВЦЭМ!$B$39:$B$758,C$11)+'СЕТ СН'!$F$9+СВЦЭМ!$D$10+'СЕТ СН'!$F$6-'СЕТ СН'!$F$19</f>
        <v>2204.3010340800001</v>
      </c>
      <c r="D21" s="36">
        <f>SUMIFS(СВЦЭМ!$C$39:$C$758,СВЦЭМ!$A$39:$A$758,$A21,СВЦЭМ!$B$39:$B$758,D$11)+'СЕТ СН'!$F$9+СВЦЭМ!$D$10+'СЕТ СН'!$F$6-'СЕТ СН'!$F$19</f>
        <v>2270.7787467799999</v>
      </c>
      <c r="E21" s="36">
        <f>SUMIFS(СВЦЭМ!$C$39:$C$758,СВЦЭМ!$A$39:$A$758,$A21,СВЦЭМ!$B$39:$B$758,E$11)+'СЕТ СН'!$F$9+СВЦЭМ!$D$10+'СЕТ СН'!$F$6-'СЕТ СН'!$F$19</f>
        <v>2317.19698599</v>
      </c>
      <c r="F21" s="36">
        <f>SUMIFS(СВЦЭМ!$C$39:$C$758,СВЦЭМ!$A$39:$A$758,$A21,СВЦЭМ!$B$39:$B$758,F$11)+'СЕТ СН'!$F$9+СВЦЭМ!$D$10+'СЕТ СН'!$F$6-'СЕТ СН'!$F$19</f>
        <v>2317.8547076200002</v>
      </c>
      <c r="G21" s="36">
        <f>SUMIFS(СВЦЭМ!$C$39:$C$758,СВЦЭМ!$A$39:$A$758,$A21,СВЦЭМ!$B$39:$B$758,G$11)+'СЕТ СН'!$F$9+СВЦЭМ!$D$10+'СЕТ СН'!$F$6-'СЕТ СН'!$F$19</f>
        <v>2280.2730466900002</v>
      </c>
      <c r="H21" s="36">
        <f>SUMIFS(СВЦЭМ!$C$39:$C$758,СВЦЭМ!$A$39:$A$758,$A21,СВЦЭМ!$B$39:$B$758,H$11)+'СЕТ СН'!$F$9+СВЦЭМ!$D$10+'СЕТ СН'!$F$6-'СЕТ СН'!$F$19</f>
        <v>2217.2166751300001</v>
      </c>
      <c r="I21" s="36">
        <f>SUMIFS(СВЦЭМ!$C$39:$C$758,СВЦЭМ!$A$39:$A$758,$A21,СВЦЭМ!$B$39:$B$758,I$11)+'СЕТ СН'!$F$9+СВЦЭМ!$D$10+'СЕТ СН'!$F$6-'СЕТ СН'!$F$19</f>
        <v>2133.7242184299998</v>
      </c>
      <c r="J21" s="36">
        <f>SUMIFS(СВЦЭМ!$C$39:$C$758,СВЦЭМ!$A$39:$A$758,$A21,СВЦЭМ!$B$39:$B$758,J$11)+'СЕТ СН'!$F$9+СВЦЭМ!$D$10+'СЕТ СН'!$F$6-'СЕТ СН'!$F$19</f>
        <v>2050.99693729</v>
      </c>
      <c r="K21" s="36">
        <f>SUMIFS(СВЦЭМ!$C$39:$C$758,СВЦЭМ!$A$39:$A$758,$A21,СВЦЭМ!$B$39:$B$758,K$11)+'СЕТ СН'!$F$9+СВЦЭМ!$D$10+'СЕТ СН'!$F$6-'СЕТ СН'!$F$19</f>
        <v>1988.0124808099999</v>
      </c>
      <c r="L21" s="36">
        <f>SUMIFS(СВЦЭМ!$C$39:$C$758,СВЦЭМ!$A$39:$A$758,$A21,СВЦЭМ!$B$39:$B$758,L$11)+'СЕТ СН'!$F$9+СВЦЭМ!$D$10+'СЕТ СН'!$F$6-'СЕТ СН'!$F$19</f>
        <v>1972.7692323400001</v>
      </c>
      <c r="M21" s="36">
        <f>SUMIFS(СВЦЭМ!$C$39:$C$758,СВЦЭМ!$A$39:$A$758,$A21,СВЦЭМ!$B$39:$B$758,M$11)+'СЕТ СН'!$F$9+СВЦЭМ!$D$10+'СЕТ СН'!$F$6-'СЕТ СН'!$F$19</f>
        <v>1992.6106787399999</v>
      </c>
      <c r="N21" s="36">
        <f>SUMIFS(СВЦЭМ!$C$39:$C$758,СВЦЭМ!$A$39:$A$758,$A21,СВЦЭМ!$B$39:$B$758,N$11)+'СЕТ СН'!$F$9+СВЦЭМ!$D$10+'СЕТ СН'!$F$6-'СЕТ СН'!$F$19</f>
        <v>1974.7060016</v>
      </c>
      <c r="O21" s="36">
        <f>SUMIFS(СВЦЭМ!$C$39:$C$758,СВЦЭМ!$A$39:$A$758,$A21,СВЦЭМ!$B$39:$B$758,O$11)+'СЕТ СН'!$F$9+СВЦЭМ!$D$10+'СЕТ СН'!$F$6-'СЕТ СН'!$F$19</f>
        <v>1977.4140224600001</v>
      </c>
      <c r="P21" s="36">
        <f>SUMIFS(СВЦЭМ!$C$39:$C$758,СВЦЭМ!$A$39:$A$758,$A21,СВЦЭМ!$B$39:$B$758,P$11)+'СЕТ СН'!$F$9+СВЦЭМ!$D$10+'СЕТ СН'!$F$6-'СЕТ СН'!$F$19</f>
        <v>2016.8499122200001</v>
      </c>
      <c r="Q21" s="36">
        <f>SUMIFS(СВЦЭМ!$C$39:$C$758,СВЦЭМ!$A$39:$A$758,$A21,СВЦЭМ!$B$39:$B$758,Q$11)+'СЕТ СН'!$F$9+СВЦЭМ!$D$10+'СЕТ СН'!$F$6-'СЕТ СН'!$F$19</f>
        <v>1999.0548360299999</v>
      </c>
      <c r="R21" s="36">
        <f>SUMIFS(СВЦЭМ!$C$39:$C$758,СВЦЭМ!$A$39:$A$758,$A21,СВЦЭМ!$B$39:$B$758,R$11)+'СЕТ СН'!$F$9+СВЦЭМ!$D$10+'СЕТ СН'!$F$6-'СЕТ СН'!$F$19</f>
        <v>1989.5090486300001</v>
      </c>
      <c r="S21" s="36">
        <f>SUMIFS(СВЦЭМ!$C$39:$C$758,СВЦЭМ!$A$39:$A$758,$A21,СВЦЭМ!$B$39:$B$758,S$11)+'СЕТ СН'!$F$9+СВЦЭМ!$D$10+'СЕТ СН'!$F$6-'СЕТ СН'!$F$19</f>
        <v>1980.7367263800002</v>
      </c>
      <c r="T21" s="36">
        <f>SUMIFS(СВЦЭМ!$C$39:$C$758,СВЦЭМ!$A$39:$A$758,$A21,СВЦЭМ!$B$39:$B$758,T$11)+'СЕТ СН'!$F$9+СВЦЭМ!$D$10+'СЕТ СН'!$F$6-'СЕТ СН'!$F$19</f>
        <v>1965.6483382500001</v>
      </c>
      <c r="U21" s="36">
        <f>SUMIFS(СВЦЭМ!$C$39:$C$758,СВЦЭМ!$A$39:$A$758,$A21,СВЦЭМ!$B$39:$B$758,U$11)+'СЕТ СН'!$F$9+СВЦЭМ!$D$10+'СЕТ СН'!$F$6-'СЕТ СН'!$F$19</f>
        <v>1943.29316045</v>
      </c>
      <c r="V21" s="36">
        <f>SUMIFS(СВЦЭМ!$C$39:$C$758,СВЦЭМ!$A$39:$A$758,$A21,СВЦЭМ!$B$39:$B$758,V$11)+'СЕТ СН'!$F$9+СВЦЭМ!$D$10+'СЕТ СН'!$F$6-'СЕТ СН'!$F$19</f>
        <v>1933.4084020700002</v>
      </c>
      <c r="W21" s="36">
        <f>SUMIFS(СВЦЭМ!$C$39:$C$758,СВЦЭМ!$A$39:$A$758,$A21,СВЦЭМ!$B$39:$B$758,W$11)+'СЕТ СН'!$F$9+СВЦЭМ!$D$10+'СЕТ СН'!$F$6-'СЕТ СН'!$F$19</f>
        <v>1950.6763172000001</v>
      </c>
      <c r="X21" s="36">
        <f>SUMIFS(СВЦЭМ!$C$39:$C$758,СВЦЭМ!$A$39:$A$758,$A21,СВЦЭМ!$B$39:$B$758,X$11)+'СЕТ СН'!$F$9+СВЦЭМ!$D$10+'СЕТ СН'!$F$6-'СЕТ СН'!$F$19</f>
        <v>2037.45058135</v>
      </c>
      <c r="Y21" s="36">
        <f>SUMIFS(СВЦЭМ!$C$39:$C$758,СВЦЭМ!$A$39:$A$758,$A21,СВЦЭМ!$B$39:$B$758,Y$11)+'СЕТ СН'!$F$9+СВЦЭМ!$D$10+'СЕТ СН'!$F$6-'СЕТ СН'!$F$19</f>
        <v>2103.6188531799999</v>
      </c>
    </row>
    <row r="22" spans="1:25" ht="15.75" x14ac:dyDescent="0.2">
      <c r="A22" s="35">
        <f t="shared" si="0"/>
        <v>45546</v>
      </c>
      <c r="B22" s="36">
        <f>SUMIFS(СВЦЭМ!$C$39:$C$758,СВЦЭМ!$A$39:$A$758,$A22,СВЦЭМ!$B$39:$B$758,B$11)+'СЕТ СН'!$F$9+СВЦЭМ!$D$10+'СЕТ СН'!$F$6-'СЕТ СН'!$F$19</f>
        <v>2110.94124844</v>
      </c>
      <c r="C22" s="36">
        <f>SUMIFS(СВЦЭМ!$C$39:$C$758,СВЦЭМ!$A$39:$A$758,$A22,СВЦЭМ!$B$39:$B$758,C$11)+'СЕТ СН'!$F$9+СВЦЭМ!$D$10+'СЕТ СН'!$F$6-'СЕТ СН'!$F$19</f>
        <v>2158.4449519300001</v>
      </c>
      <c r="D22" s="36">
        <f>SUMIFS(СВЦЭМ!$C$39:$C$758,СВЦЭМ!$A$39:$A$758,$A22,СВЦЭМ!$B$39:$B$758,D$11)+'СЕТ СН'!$F$9+СВЦЭМ!$D$10+'СЕТ СН'!$F$6-'СЕТ СН'!$F$19</f>
        <v>2198.1511709699998</v>
      </c>
      <c r="E22" s="36">
        <f>SUMIFS(СВЦЭМ!$C$39:$C$758,СВЦЭМ!$A$39:$A$758,$A22,СВЦЭМ!$B$39:$B$758,E$11)+'СЕТ СН'!$F$9+СВЦЭМ!$D$10+'СЕТ СН'!$F$6-'СЕТ СН'!$F$19</f>
        <v>2190.04189589</v>
      </c>
      <c r="F22" s="36">
        <f>SUMIFS(СВЦЭМ!$C$39:$C$758,СВЦЭМ!$A$39:$A$758,$A22,СВЦЭМ!$B$39:$B$758,F$11)+'СЕТ СН'!$F$9+СВЦЭМ!$D$10+'СЕТ СН'!$F$6-'СЕТ СН'!$F$19</f>
        <v>2191.9527550399998</v>
      </c>
      <c r="G22" s="36">
        <f>SUMIFS(СВЦЭМ!$C$39:$C$758,СВЦЭМ!$A$39:$A$758,$A22,СВЦЭМ!$B$39:$B$758,G$11)+'СЕТ СН'!$F$9+СВЦЭМ!$D$10+'СЕТ СН'!$F$6-'СЕТ СН'!$F$19</f>
        <v>2196.6948509700001</v>
      </c>
      <c r="H22" s="36">
        <f>SUMIFS(СВЦЭМ!$C$39:$C$758,СВЦЭМ!$A$39:$A$758,$A22,СВЦЭМ!$B$39:$B$758,H$11)+'СЕТ СН'!$F$9+СВЦЭМ!$D$10+'СЕТ СН'!$F$6-'СЕТ СН'!$F$19</f>
        <v>2170.2221843500001</v>
      </c>
      <c r="I22" s="36">
        <f>SUMIFS(СВЦЭМ!$C$39:$C$758,СВЦЭМ!$A$39:$A$758,$A22,СВЦЭМ!$B$39:$B$758,I$11)+'СЕТ СН'!$F$9+СВЦЭМ!$D$10+'СЕТ СН'!$F$6-'СЕТ СН'!$F$19</f>
        <v>2044.9486847899998</v>
      </c>
      <c r="J22" s="36">
        <f>SUMIFS(СВЦЭМ!$C$39:$C$758,СВЦЭМ!$A$39:$A$758,$A22,СВЦЭМ!$B$39:$B$758,J$11)+'СЕТ СН'!$F$9+СВЦЭМ!$D$10+'СЕТ СН'!$F$6-'СЕТ СН'!$F$19</f>
        <v>1984.91478809</v>
      </c>
      <c r="K22" s="36">
        <f>SUMIFS(СВЦЭМ!$C$39:$C$758,СВЦЭМ!$A$39:$A$758,$A22,СВЦЭМ!$B$39:$B$758,K$11)+'СЕТ СН'!$F$9+СВЦЭМ!$D$10+'СЕТ СН'!$F$6-'СЕТ СН'!$F$19</f>
        <v>1914.97431813</v>
      </c>
      <c r="L22" s="36">
        <f>SUMIFS(СВЦЭМ!$C$39:$C$758,СВЦЭМ!$A$39:$A$758,$A22,СВЦЭМ!$B$39:$B$758,L$11)+'СЕТ СН'!$F$9+СВЦЭМ!$D$10+'СЕТ СН'!$F$6-'СЕТ СН'!$F$19</f>
        <v>1895.5459309900002</v>
      </c>
      <c r="M22" s="36">
        <f>SUMIFS(СВЦЭМ!$C$39:$C$758,СВЦЭМ!$A$39:$A$758,$A22,СВЦЭМ!$B$39:$B$758,M$11)+'СЕТ СН'!$F$9+СВЦЭМ!$D$10+'СЕТ СН'!$F$6-'СЕТ СН'!$F$19</f>
        <v>1921.9675530899999</v>
      </c>
      <c r="N22" s="36">
        <f>SUMIFS(СВЦЭМ!$C$39:$C$758,СВЦЭМ!$A$39:$A$758,$A22,СВЦЭМ!$B$39:$B$758,N$11)+'СЕТ СН'!$F$9+СВЦЭМ!$D$10+'СЕТ СН'!$F$6-'СЕТ СН'!$F$19</f>
        <v>1899.0111631300001</v>
      </c>
      <c r="O22" s="36">
        <f>SUMIFS(СВЦЭМ!$C$39:$C$758,СВЦЭМ!$A$39:$A$758,$A22,СВЦЭМ!$B$39:$B$758,O$11)+'СЕТ СН'!$F$9+СВЦЭМ!$D$10+'СЕТ СН'!$F$6-'СЕТ СН'!$F$19</f>
        <v>1905.0461818899998</v>
      </c>
      <c r="P22" s="36">
        <f>SUMIFS(СВЦЭМ!$C$39:$C$758,СВЦЭМ!$A$39:$A$758,$A22,СВЦЭМ!$B$39:$B$758,P$11)+'СЕТ СН'!$F$9+СВЦЭМ!$D$10+'СЕТ СН'!$F$6-'СЕТ СН'!$F$19</f>
        <v>1900.5585382300001</v>
      </c>
      <c r="Q22" s="36">
        <f>SUMIFS(СВЦЭМ!$C$39:$C$758,СВЦЭМ!$A$39:$A$758,$A22,СВЦЭМ!$B$39:$B$758,Q$11)+'СЕТ СН'!$F$9+СВЦЭМ!$D$10+'СЕТ СН'!$F$6-'СЕТ СН'!$F$19</f>
        <v>1909.85276948</v>
      </c>
      <c r="R22" s="36">
        <f>SUMIFS(СВЦЭМ!$C$39:$C$758,СВЦЭМ!$A$39:$A$758,$A22,СВЦЭМ!$B$39:$B$758,R$11)+'СЕТ СН'!$F$9+СВЦЭМ!$D$10+'СЕТ СН'!$F$6-'СЕТ СН'!$F$19</f>
        <v>1899.9725982599998</v>
      </c>
      <c r="S22" s="36">
        <f>SUMIFS(СВЦЭМ!$C$39:$C$758,СВЦЭМ!$A$39:$A$758,$A22,СВЦЭМ!$B$39:$B$758,S$11)+'СЕТ СН'!$F$9+СВЦЭМ!$D$10+'СЕТ СН'!$F$6-'СЕТ СН'!$F$19</f>
        <v>1910.42268513</v>
      </c>
      <c r="T22" s="36">
        <f>SUMIFS(СВЦЭМ!$C$39:$C$758,СВЦЭМ!$A$39:$A$758,$A22,СВЦЭМ!$B$39:$B$758,T$11)+'СЕТ СН'!$F$9+СВЦЭМ!$D$10+'СЕТ СН'!$F$6-'СЕТ СН'!$F$19</f>
        <v>1887.52556435</v>
      </c>
      <c r="U22" s="36">
        <f>SUMIFS(СВЦЭМ!$C$39:$C$758,СВЦЭМ!$A$39:$A$758,$A22,СВЦЭМ!$B$39:$B$758,U$11)+'СЕТ СН'!$F$9+СВЦЭМ!$D$10+'СЕТ СН'!$F$6-'СЕТ СН'!$F$19</f>
        <v>1869.07793713</v>
      </c>
      <c r="V22" s="36">
        <f>SUMIFS(СВЦЭМ!$C$39:$C$758,СВЦЭМ!$A$39:$A$758,$A22,СВЦЭМ!$B$39:$B$758,V$11)+'СЕТ СН'!$F$9+СВЦЭМ!$D$10+'СЕТ СН'!$F$6-'СЕТ СН'!$F$19</f>
        <v>1853.0553049099999</v>
      </c>
      <c r="W22" s="36">
        <f>SUMIFS(СВЦЭМ!$C$39:$C$758,СВЦЭМ!$A$39:$A$758,$A22,СВЦЭМ!$B$39:$B$758,W$11)+'СЕТ СН'!$F$9+СВЦЭМ!$D$10+'СЕТ СН'!$F$6-'СЕТ СН'!$F$19</f>
        <v>1868.3103538199998</v>
      </c>
      <c r="X22" s="36">
        <f>SUMIFS(СВЦЭМ!$C$39:$C$758,СВЦЭМ!$A$39:$A$758,$A22,СВЦЭМ!$B$39:$B$758,X$11)+'СЕТ СН'!$F$9+СВЦЭМ!$D$10+'СЕТ СН'!$F$6-'СЕТ СН'!$F$19</f>
        <v>1959.8946659200001</v>
      </c>
      <c r="Y22" s="36">
        <f>SUMIFS(СВЦЭМ!$C$39:$C$758,СВЦЭМ!$A$39:$A$758,$A22,СВЦЭМ!$B$39:$B$758,Y$11)+'СЕТ СН'!$F$9+СВЦЭМ!$D$10+'СЕТ СН'!$F$6-'СЕТ СН'!$F$19</f>
        <v>2023.9761233899999</v>
      </c>
    </row>
    <row r="23" spans="1:25" ht="15.75" x14ac:dyDescent="0.2">
      <c r="A23" s="35">
        <f t="shared" si="0"/>
        <v>45547</v>
      </c>
      <c r="B23" s="36">
        <f>SUMIFS(СВЦЭМ!$C$39:$C$758,СВЦЭМ!$A$39:$A$758,$A23,СВЦЭМ!$B$39:$B$758,B$11)+'СЕТ СН'!$F$9+СВЦЭМ!$D$10+'СЕТ СН'!$F$6-'СЕТ СН'!$F$19</f>
        <v>2056.8092690499998</v>
      </c>
      <c r="C23" s="36">
        <f>SUMIFS(СВЦЭМ!$C$39:$C$758,СВЦЭМ!$A$39:$A$758,$A23,СВЦЭМ!$B$39:$B$758,C$11)+'СЕТ СН'!$F$9+СВЦЭМ!$D$10+'СЕТ СН'!$F$6-'СЕТ СН'!$F$19</f>
        <v>2129.9996303100002</v>
      </c>
      <c r="D23" s="36">
        <f>SUMIFS(СВЦЭМ!$C$39:$C$758,СВЦЭМ!$A$39:$A$758,$A23,СВЦЭМ!$B$39:$B$758,D$11)+'СЕТ СН'!$F$9+СВЦЭМ!$D$10+'СЕТ СН'!$F$6-'СЕТ СН'!$F$19</f>
        <v>2169.93495609</v>
      </c>
      <c r="E23" s="36">
        <f>SUMIFS(СВЦЭМ!$C$39:$C$758,СВЦЭМ!$A$39:$A$758,$A23,СВЦЭМ!$B$39:$B$758,E$11)+'СЕТ СН'!$F$9+СВЦЭМ!$D$10+'СЕТ СН'!$F$6-'СЕТ СН'!$F$19</f>
        <v>2177.6803489399999</v>
      </c>
      <c r="F23" s="36">
        <f>SUMIFS(СВЦЭМ!$C$39:$C$758,СВЦЭМ!$A$39:$A$758,$A23,СВЦЭМ!$B$39:$B$758,F$11)+'СЕТ СН'!$F$9+СВЦЭМ!$D$10+'СЕТ СН'!$F$6-'СЕТ СН'!$F$19</f>
        <v>2171.18806017</v>
      </c>
      <c r="G23" s="36">
        <f>SUMIFS(СВЦЭМ!$C$39:$C$758,СВЦЭМ!$A$39:$A$758,$A23,СВЦЭМ!$B$39:$B$758,G$11)+'СЕТ СН'!$F$9+СВЦЭМ!$D$10+'СЕТ СН'!$F$6-'СЕТ СН'!$F$19</f>
        <v>2173.2125308899999</v>
      </c>
      <c r="H23" s="36">
        <f>SUMIFS(СВЦЭМ!$C$39:$C$758,СВЦЭМ!$A$39:$A$758,$A23,СВЦЭМ!$B$39:$B$758,H$11)+'СЕТ СН'!$F$9+СВЦЭМ!$D$10+'СЕТ СН'!$F$6-'СЕТ СН'!$F$19</f>
        <v>2129.9414078099999</v>
      </c>
      <c r="I23" s="36">
        <f>SUMIFS(СВЦЭМ!$C$39:$C$758,СВЦЭМ!$A$39:$A$758,$A23,СВЦЭМ!$B$39:$B$758,I$11)+'СЕТ СН'!$F$9+СВЦЭМ!$D$10+'СЕТ СН'!$F$6-'СЕТ СН'!$F$19</f>
        <v>1997.71057703</v>
      </c>
      <c r="J23" s="36">
        <f>SUMIFS(СВЦЭМ!$C$39:$C$758,СВЦЭМ!$A$39:$A$758,$A23,СВЦЭМ!$B$39:$B$758,J$11)+'СЕТ СН'!$F$9+СВЦЭМ!$D$10+'СЕТ СН'!$F$6-'СЕТ СН'!$F$19</f>
        <v>1958.7137604700001</v>
      </c>
      <c r="K23" s="36">
        <f>SUMIFS(СВЦЭМ!$C$39:$C$758,СВЦЭМ!$A$39:$A$758,$A23,СВЦЭМ!$B$39:$B$758,K$11)+'СЕТ СН'!$F$9+СВЦЭМ!$D$10+'СЕТ СН'!$F$6-'СЕТ СН'!$F$19</f>
        <v>1901.3688934400002</v>
      </c>
      <c r="L23" s="36">
        <f>SUMIFS(СВЦЭМ!$C$39:$C$758,СВЦЭМ!$A$39:$A$758,$A23,СВЦЭМ!$B$39:$B$758,L$11)+'СЕТ СН'!$F$9+СВЦЭМ!$D$10+'СЕТ СН'!$F$6-'СЕТ СН'!$F$19</f>
        <v>1871.0424052600001</v>
      </c>
      <c r="M23" s="36">
        <f>SUMIFS(СВЦЭМ!$C$39:$C$758,СВЦЭМ!$A$39:$A$758,$A23,СВЦЭМ!$B$39:$B$758,M$11)+'СЕТ СН'!$F$9+СВЦЭМ!$D$10+'СЕТ СН'!$F$6-'СЕТ СН'!$F$19</f>
        <v>1882.8415734999999</v>
      </c>
      <c r="N23" s="36">
        <f>SUMIFS(СВЦЭМ!$C$39:$C$758,СВЦЭМ!$A$39:$A$758,$A23,СВЦЭМ!$B$39:$B$758,N$11)+'СЕТ СН'!$F$9+СВЦЭМ!$D$10+'СЕТ СН'!$F$6-'СЕТ СН'!$F$19</f>
        <v>1889.3055942999999</v>
      </c>
      <c r="O23" s="36">
        <f>SUMIFS(СВЦЭМ!$C$39:$C$758,СВЦЭМ!$A$39:$A$758,$A23,СВЦЭМ!$B$39:$B$758,O$11)+'СЕТ СН'!$F$9+СВЦЭМ!$D$10+'СЕТ СН'!$F$6-'СЕТ СН'!$F$19</f>
        <v>1899.10945717</v>
      </c>
      <c r="P23" s="36">
        <f>SUMIFS(СВЦЭМ!$C$39:$C$758,СВЦЭМ!$A$39:$A$758,$A23,СВЦЭМ!$B$39:$B$758,P$11)+'СЕТ СН'!$F$9+СВЦЭМ!$D$10+'СЕТ СН'!$F$6-'СЕТ СН'!$F$19</f>
        <v>1905.0181971699999</v>
      </c>
      <c r="Q23" s="36">
        <f>SUMIFS(СВЦЭМ!$C$39:$C$758,СВЦЭМ!$A$39:$A$758,$A23,СВЦЭМ!$B$39:$B$758,Q$11)+'СЕТ СН'!$F$9+СВЦЭМ!$D$10+'СЕТ СН'!$F$6-'СЕТ СН'!$F$19</f>
        <v>1905.1909509400002</v>
      </c>
      <c r="R23" s="36">
        <f>SUMIFS(СВЦЭМ!$C$39:$C$758,СВЦЭМ!$A$39:$A$758,$A23,СВЦЭМ!$B$39:$B$758,R$11)+'СЕТ СН'!$F$9+СВЦЭМ!$D$10+'СЕТ СН'!$F$6-'СЕТ СН'!$F$19</f>
        <v>1898.1909777199999</v>
      </c>
      <c r="S23" s="36">
        <f>SUMIFS(СВЦЭМ!$C$39:$C$758,СВЦЭМ!$A$39:$A$758,$A23,СВЦЭМ!$B$39:$B$758,S$11)+'СЕТ СН'!$F$9+СВЦЭМ!$D$10+'СЕТ СН'!$F$6-'СЕТ СН'!$F$19</f>
        <v>1866.7875145100002</v>
      </c>
      <c r="T23" s="36">
        <f>SUMIFS(СВЦЭМ!$C$39:$C$758,СВЦЭМ!$A$39:$A$758,$A23,СВЦЭМ!$B$39:$B$758,T$11)+'СЕТ СН'!$F$9+СВЦЭМ!$D$10+'СЕТ СН'!$F$6-'СЕТ СН'!$F$19</f>
        <v>1847.2180596100002</v>
      </c>
      <c r="U23" s="36">
        <f>SUMIFS(СВЦЭМ!$C$39:$C$758,СВЦЭМ!$A$39:$A$758,$A23,СВЦЭМ!$B$39:$B$758,U$11)+'СЕТ СН'!$F$9+СВЦЭМ!$D$10+'СЕТ СН'!$F$6-'СЕТ СН'!$F$19</f>
        <v>1850.1402194799998</v>
      </c>
      <c r="V23" s="36">
        <f>SUMIFS(СВЦЭМ!$C$39:$C$758,СВЦЭМ!$A$39:$A$758,$A23,СВЦЭМ!$B$39:$B$758,V$11)+'СЕТ СН'!$F$9+СВЦЭМ!$D$10+'СЕТ СН'!$F$6-'СЕТ СН'!$F$19</f>
        <v>1827.7186143600002</v>
      </c>
      <c r="W23" s="36">
        <f>SUMIFS(СВЦЭМ!$C$39:$C$758,СВЦЭМ!$A$39:$A$758,$A23,СВЦЭМ!$B$39:$B$758,W$11)+'СЕТ СН'!$F$9+СВЦЭМ!$D$10+'СЕТ СН'!$F$6-'СЕТ СН'!$F$19</f>
        <v>1836.4570548400002</v>
      </c>
      <c r="X23" s="36">
        <f>SUMIFS(СВЦЭМ!$C$39:$C$758,СВЦЭМ!$A$39:$A$758,$A23,СВЦЭМ!$B$39:$B$758,X$11)+'СЕТ СН'!$F$9+СВЦЭМ!$D$10+'СЕТ СН'!$F$6-'СЕТ СН'!$F$19</f>
        <v>1935.2589970200002</v>
      </c>
      <c r="Y23" s="36">
        <f>SUMIFS(СВЦЭМ!$C$39:$C$758,СВЦЭМ!$A$39:$A$758,$A23,СВЦЭМ!$B$39:$B$758,Y$11)+'СЕТ СН'!$F$9+СВЦЭМ!$D$10+'СЕТ СН'!$F$6-'СЕТ СН'!$F$19</f>
        <v>2036.3443675100002</v>
      </c>
    </row>
    <row r="24" spans="1:25" ht="15.75" x14ac:dyDescent="0.2">
      <c r="A24" s="35">
        <f t="shared" si="0"/>
        <v>45548</v>
      </c>
      <c r="B24" s="36">
        <f>SUMIFS(СВЦЭМ!$C$39:$C$758,СВЦЭМ!$A$39:$A$758,$A24,СВЦЭМ!$B$39:$B$758,B$11)+'СЕТ СН'!$F$9+СВЦЭМ!$D$10+'СЕТ СН'!$F$6-'СЕТ СН'!$F$19</f>
        <v>2071.2646156300002</v>
      </c>
      <c r="C24" s="36">
        <f>SUMIFS(СВЦЭМ!$C$39:$C$758,СВЦЭМ!$A$39:$A$758,$A24,СВЦЭМ!$B$39:$B$758,C$11)+'СЕТ СН'!$F$9+СВЦЭМ!$D$10+'СЕТ СН'!$F$6-'СЕТ СН'!$F$19</f>
        <v>2127.97348113</v>
      </c>
      <c r="D24" s="36">
        <f>SUMIFS(СВЦЭМ!$C$39:$C$758,СВЦЭМ!$A$39:$A$758,$A24,СВЦЭМ!$B$39:$B$758,D$11)+'СЕТ СН'!$F$9+СВЦЭМ!$D$10+'СЕТ СН'!$F$6-'СЕТ СН'!$F$19</f>
        <v>2146.7124660899999</v>
      </c>
      <c r="E24" s="36">
        <f>SUMIFS(СВЦЭМ!$C$39:$C$758,СВЦЭМ!$A$39:$A$758,$A24,СВЦЭМ!$B$39:$B$758,E$11)+'СЕТ СН'!$F$9+СВЦЭМ!$D$10+'СЕТ СН'!$F$6-'СЕТ СН'!$F$19</f>
        <v>2131.40431008</v>
      </c>
      <c r="F24" s="36">
        <f>SUMIFS(СВЦЭМ!$C$39:$C$758,СВЦЭМ!$A$39:$A$758,$A24,СВЦЭМ!$B$39:$B$758,F$11)+'СЕТ СН'!$F$9+СВЦЭМ!$D$10+'СЕТ СН'!$F$6-'СЕТ СН'!$F$19</f>
        <v>2128.9919075500002</v>
      </c>
      <c r="G24" s="36">
        <f>SUMIFS(СВЦЭМ!$C$39:$C$758,СВЦЭМ!$A$39:$A$758,$A24,СВЦЭМ!$B$39:$B$758,G$11)+'СЕТ СН'!$F$9+СВЦЭМ!$D$10+'СЕТ СН'!$F$6-'СЕТ СН'!$F$19</f>
        <v>2159.6282515799999</v>
      </c>
      <c r="H24" s="36">
        <f>SUMIFS(СВЦЭМ!$C$39:$C$758,СВЦЭМ!$A$39:$A$758,$A24,СВЦЭМ!$B$39:$B$758,H$11)+'СЕТ СН'!$F$9+СВЦЭМ!$D$10+'СЕТ СН'!$F$6-'СЕТ СН'!$F$19</f>
        <v>2127.7559043400001</v>
      </c>
      <c r="I24" s="36">
        <f>SUMIFS(СВЦЭМ!$C$39:$C$758,СВЦЭМ!$A$39:$A$758,$A24,СВЦЭМ!$B$39:$B$758,I$11)+'СЕТ СН'!$F$9+СВЦЭМ!$D$10+'СЕТ СН'!$F$6-'СЕТ СН'!$F$19</f>
        <v>2008.5261533600001</v>
      </c>
      <c r="J24" s="36">
        <f>SUMIFS(СВЦЭМ!$C$39:$C$758,СВЦЭМ!$A$39:$A$758,$A24,СВЦЭМ!$B$39:$B$758,J$11)+'СЕТ СН'!$F$9+СВЦЭМ!$D$10+'СЕТ СН'!$F$6-'СЕТ СН'!$F$19</f>
        <v>1915.6916379600002</v>
      </c>
      <c r="K24" s="36">
        <f>SUMIFS(СВЦЭМ!$C$39:$C$758,СВЦЭМ!$A$39:$A$758,$A24,СВЦЭМ!$B$39:$B$758,K$11)+'СЕТ СН'!$F$9+СВЦЭМ!$D$10+'СЕТ СН'!$F$6-'СЕТ СН'!$F$19</f>
        <v>1856.4482648200001</v>
      </c>
      <c r="L24" s="36">
        <f>SUMIFS(СВЦЭМ!$C$39:$C$758,СВЦЭМ!$A$39:$A$758,$A24,СВЦЭМ!$B$39:$B$758,L$11)+'СЕТ СН'!$F$9+СВЦЭМ!$D$10+'СЕТ СН'!$F$6-'СЕТ СН'!$F$19</f>
        <v>1835.9780431899999</v>
      </c>
      <c r="M24" s="36">
        <f>SUMIFS(СВЦЭМ!$C$39:$C$758,СВЦЭМ!$A$39:$A$758,$A24,СВЦЭМ!$B$39:$B$758,M$11)+'СЕТ СН'!$F$9+СВЦЭМ!$D$10+'СЕТ СН'!$F$6-'СЕТ СН'!$F$19</f>
        <v>1832.31056601</v>
      </c>
      <c r="N24" s="36">
        <f>SUMIFS(СВЦЭМ!$C$39:$C$758,СВЦЭМ!$A$39:$A$758,$A24,СВЦЭМ!$B$39:$B$758,N$11)+'СЕТ СН'!$F$9+СВЦЭМ!$D$10+'СЕТ СН'!$F$6-'СЕТ СН'!$F$19</f>
        <v>1825.2794395300002</v>
      </c>
      <c r="O24" s="36">
        <f>SUMIFS(СВЦЭМ!$C$39:$C$758,СВЦЭМ!$A$39:$A$758,$A24,СВЦЭМ!$B$39:$B$758,O$11)+'СЕТ СН'!$F$9+СВЦЭМ!$D$10+'СЕТ СН'!$F$6-'СЕТ СН'!$F$19</f>
        <v>1840.1109654699999</v>
      </c>
      <c r="P24" s="36">
        <f>SUMIFS(СВЦЭМ!$C$39:$C$758,СВЦЭМ!$A$39:$A$758,$A24,СВЦЭМ!$B$39:$B$758,P$11)+'СЕТ СН'!$F$9+СВЦЭМ!$D$10+'СЕТ СН'!$F$6-'СЕТ СН'!$F$19</f>
        <v>1840.1039180100001</v>
      </c>
      <c r="Q24" s="36">
        <f>SUMIFS(СВЦЭМ!$C$39:$C$758,СВЦЭМ!$A$39:$A$758,$A24,СВЦЭМ!$B$39:$B$758,Q$11)+'СЕТ СН'!$F$9+СВЦЭМ!$D$10+'СЕТ СН'!$F$6-'СЕТ СН'!$F$19</f>
        <v>1867.40882233</v>
      </c>
      <c r="R24" s="36">
        <f>SUMIFS(СВЦЭМ!$C$39:$C$758,СВЦЭМ!$A$39:$A$758,$A24,СВЦЭМ!$B$39:$B$758,R$11)+'СЕТ СН'!$F$9+СВЦЭМ!$D$10+'СЕТ СН'!$F$6-'СЕТ СН'!$F$19</f>
        <v>1847.9420256499998</v>
      </c>
      <c r="S24" s="36">
        <f>SUMIFS(СВЦЭМ!$C$39:$C$758,СВЦЭМ!$A$39:$A$758,$A24,СВЦЭМ!$B$39:$B$758,S$11)+'СЕТ СН'!$F$9+СВЦЭМ!$D$10+'СЕТ СН'!$F$6-'СЕТ СН'!$F$19</f>
        <v>1853.6200166799999</v>
      </c>
      <c r="T24" s="36">
        <f>SUMIFS(СВЦЭМ!$C$39:$C$758,СВЦЭМ!$A$39:$A$758,$A24,СВЦЭМ!$B$39:$B$758,T$11)+'СЕТ СН'!$F$9+СВЦЭМ!$D$10+'СЕТ СН'!$F$6-'СЕТ СН'!$F$19</f>
        <v>1824.1555479200001</v>
      </c>
      <c r="U24" s="36">
        <f>SUMIFS(СВЦЭМ!$C$39:$C$758,СВЦЭМ!$A$39:$A$758,$A24,СВЦЭМ!$B$39:$B$758,U$11)+'СЕТ СН'!$F$9+СВЦЭМ!$D$10+'СЕТ СН'!$F$6-'СЕТ СН'!$F$19</f>
        <v>1822.4490543699999</v>
      </c>
      <c r="V24" s="36">
        <f>SUMIFS(СВЦЭМ!$C$39:$C$758,СВЦЭМ!$A$39:$A$758,$A24,СВЦЭМ!$B$39:$B$758,V$11)+'СЕТ СН'!$F$9+СВЦЭМ!$D$10+'СЕТ СН'!$F$6-'СЕТ СН'!$F$19</f>
        <v>1811.1459747200001</v>
      </c>
      <c r="W24" s="36">
        <f>SUMIFS(СВЦЭМ!$C$39:$C$758,СВЦЭМ!$A$39:$A$758,$A24,СВЦЭМ!$B$39:$B$758,W$11)+'СЕТ СН'!$F$9+СВЦЭМ!$D$10+'СЕТ СН'!$F$6-'СЕТ СН'!$F$19</f>
        <v>1833.8906120699999</v>
      </c>
      <c r="X24" s="36">
        <f>SUMIFS(СВЦЭМ!$C$39:$C$758,СВЦЭМ!$A$39:$A$758,$A24,СВЦЭМ!$B$39:$B$758,X$11)+'СЕТ СН'!$F$9+СВЦЭМ!$D$10+'СЕТ СН'!$F$6-'СЕТ СН'!$F$19</f>
        <v>1895.5581835200001</v>
      </c>
      <c r="Y24" s="36">
        <f>SUMIFS(СВЦЭМ!$C$39:$C$758,СВЦЭМ!$A$39:$A$758,$A24,СВЦЭМ!$B$39:$B$758,Y$11)+'СЕТ СН'!$F$9+СВЦЭМ!$D$10+'СЕТ СН'!$F$6-'СЕТ СН'!$F$19</f>
        <v>1955.8801878499999</v>
      </c>
    </row>
    <row r="25" spans="1:25" ht="15.75" x14ac:dyDescent="0.2">
      <c r="A25" s="35">
        <f t="shared" si="0"/>
        <v>45549</v>
      </c>
      <c r="B25" s="36">
        <f>SUMIFS(СВЦЭМ!$C$39:$C$758,СВЦЭМ!$A$39:$A$758,$A25,СВЦЭМ!$B$39:$B$758,B$11)+'СЕТ СН'!$F$9+СВЦЭМ!$D$10+'СЕТ СН'!$F$6-'СЕТ СН'!$F$19</f>
        <v>2099.9429489499998</v>
      </c>
      <c r="C25" s="36">
        <f>SUMIFS(СВЦЭМ!$C$39:$C$758,СВЦЭМ!$A$39:$A$758,$A25,СВЦЭМ!$B$39:$B$758,C$11)+'СЕТ СН'!$F$9+СВЦЭМ!$D$10+'СЕТ СН'!$F$6-'СЕТ СН'!$F$19</f>
        <v>2104.1797052299999</v>
      </c>
      <c r="D25" s="36">
        <f>SUMIFS(СВЦЭМ!$C$39:$C$758,СВЦЭМ!$A$39:$A$758,$A25,СВЦЭМ!$B$39:$B$758,D$11)+'СЕТ СН'!$F$9+СВЦЭМ!$D$10+'СЕТ СН'!$F$6-'СЕТ СН'!$F$19</f>
        <v>2165.8514521500001</v>
      </c>
      <c r="E25" s="36">
        <f>SUMIFS(СВЦЭМ!$C$39:$C$758,СВЦЭМ!$A$39:$A$758,$A25,СВЦЭМ!$B$39:$B$758,E$11)+'СЕТ СН'!$F$9+СВЦЭМ!$D$10+'СЕТ СН'!$F$6-'СЕТ СН'!$F$19</f>
        <v>2158.46148425</v>
      </c>
      <c r="F25" s="36">
        <f>SUMIFS(СВЦЭМ!$C$39:$C$758,СВЦЭМ!$A$39:$A$758,$A25,СВЦЭМ!$B$39:$B$758,F$11)+'СЕТ СН'!$F$9+СВЦЭМ!$D$10+'СЕТ СН'!$F$6-'СЕТ СН'!$F$19</f>
        <v>2172.61529161</v>
      </c>
      <c r="G25" s="36">
        <f>SUMIFS(СВЦЭМ!$C$39:$C$758,СВЦЭМ!$A$39:$A$758,$A25,СВЦЭМ!$B$39:$B$758,G$11)+'СЕТ СН'!$F$9+СВЦЭМ!$D$10+'СЕТ СН'!$F$6-'СЕТ СН'!$F$19</f>
        <v>2174.06732891</v>
      </c>
      <c r="H25" s="36">
        <f>SUMIFS(СВЦЭМ!$C$39:$C$758,СВЦЭМ!$A$39:$A$758,$A25,СВЦЭМ!$B$39:$B$758,H$11)+'СЕТ СН'!$F$9+СВЦЭМ!$D$10+'СЕТ СН'!$F$6-'СЕТ СН'!$F$19</f>
        <v>2186.20889846</v>
      </c>
      <c r="I25" s="36">
        <f>SUMIFS(СВЦЭМ!$C$39:$C$758,СВЦЭМ!$A$39:$A$758,$A25,СВЦЭМ!$B$39:$B$758,I$11)+'СЕТ СН'!$F$9+СВЦЭМ!$D$10+'СЕТ СН'!$F$6-'СЕТ СН'!$F$19</f>
        <v>2125.0367434700001</v>
      </c>
      <c r="J25" s="36">
        <f>SUMIFS(СВЦЭМ!$C$39:$C$758,СВЦЭМ!$A$39:$A$758,$A25,СВЦЭМ!$B$39:$B$758,J$11)+'СЕТ СН'!$F$9+СВЦЭМ!$D$10+'СЕТ СН'!$F$6-'СЕТ СН'!$F$19</f>
        <v>1971.3812315099999</v>
      </c>
      <c r="K25" s="36">
        <f>SUMIFS(СВЦЭМ!$C$39:$C$758,СВЦЭМ!$A$39:$A$758,$A25,СВЦЭМ!$B$39:$B$758,K$11)+'СЕТ СН'!$F$9+СВЦЭМ!$D$10+'СЕТ СН'!$F$6-'СЕТ СН'!$F$19</f>
        <v>1874.3419443100001</v>
      </c>
      <c r="L25" s="36">
        <f>SUMIFS(СВЦЭМ!$C$39:$C$758,СВЦЭМ!$A$39:$A$758,$A25,СВЦЭМ!$B$39:$B$758,L$11)+'СЕТ СН'!$F$9+СВЦЭМ!$D$10+'СЕТ СН'!$F$6-'СЕТ СН'!$F$19</f>
        <v>1812.6281864100001</v>
      </c>
      <c r="M25" s="36">
        <f>SUMIFS(СВЦЭМ!$C$39:$C$758,СВЦЭМ!$A$39:$A$758,$A25,СВЦЭМ!$B$39:$B$758,M$11)+'СЕТ СН'!$F$9+СВЦЭМ!$D$10+'СЕТ СН'!$F$6-'СЕТ СН'!$F$19</f>
        <v>1803.1426030799998</v>
      </c>
      <c r="N25" s="36">
        <f>SUMIFS(СВЦЭМ!$C$39:$C$758,СВЦЭМ!$A$39:$A$758,$A25,СВЦЭМ!$B$39:$B$758,N$11)+'СЕТ СН'!$F$9+СВЦЭМ!$D$10+'СЕТ СН'!$F$6-'СЕТ СН'!$F$19</f>
        <v>1806.27041405</v>
      </c>
      <c r="O25" s="36">
        <f>SUMIFS(СВЦЭМ!$C$39:$C$758,СВЦЭМ!$A$39:$A$758,$A25,СВЦЭМ!$B$39:$B$758,O$11)+'СЕТ СН'!$F$9+СВЦЭМ!$D$10+'СЕТ СН'!$F$6-'СЕТ СН'!$F$19</f>
        <v>1836.2042882300002</v>
      </c>
      <c r="P25" s="36">
        <f>SUMIFS(СВЦЭМ!$C$39:$C$758,СВЦЭМ!$A$39:$A$758,$A25,СВЦЭМ!$B$39:$B$758,P$11)+'СЕТ СН'!$F$9+СВЦЭМ!$D$10+'СЕТ СН'!$F$6-'СЕТ СН'!$F$19</f>
        <v>1840.42519739</v>
      </c>
      <c r="Q25" s="36">
        <f>SUMIFS(СВЦЭМ!$C$39:$C$758,СВЦЭМ!$A$39:$A$758,$A25,СВЦЭМ!$B$39:$B$758,Q$11)+'СЕТ СН'!$F$9+СВЦЭМ!$D$10+'СЕТ СН'!$F$6-'СЕТ СН'!$F$19</f>
        <v>1843.5462747199999</v>
      </c>
      <c r="R25" s="36">
        <f>SUMIFS(СВЦЭМ!$C$39:$C$758,СВЦЭМ!$A$39:$A$758,$A25,СВЦЭМ!$B$39:$B$758,R$11)+'СЕТ СН'!$F$9+СВЦЭМ!$D$10+'СЕТ СН'!$F$6-'СЕТ СН'!$F$19</f>
        <v>1854.1286045400002</v>
      </c>
      <c r="S25" s="36">
        <f>SUMIFS(СВЦЭМ!$C$39:$C$758,СВЦЭМ!$A$39:$A$758,$A25,СВЦЭМ!$B$39:$B$758,S$11)+'СЕТ СН'!$F$9+СВЦЭМ!$D$10+'СЕТ СН'!$F$6-'СЕТ СН'!$F$19</f>
        <v>1852.3801970899999</v>
      </c>
      <c r="T25" s="36">
        <f>SUMIFS(СВЦЭМ!$C$39:$C$758,СВЦЭМ!$A$39:$A$758,$A25,СВЦЭМ!$B$39:$B$758,T$11)+'СЕТ СН'!$F$9+СВЦЭМ!$D$10+'СЕТ СН'!$F$6-'СЕТ СН'!$F$19</f>
        <v>1832.8777227400001</v>
      </c>
      <c r="U25" s="36">
        <f>SUMIFS(СВЦЭМ!$C$39:$C$758,СВЦЭМ!$A$39:$A$758,$A25,СВЦЭМ!$B$39:$B$758,U$11)+'СЕТ СН'!$F$9+СВЦЭМ!$D$10+'СЕТ СН'!$F$6-'СЕТ СН'!$F$19</f>
        <v>1813.1192390599999</v>
      </c>
      <c r="V25" s="36">
        <f>SUMIFS(СВЦЭМ!$C$39:$C$758,СВЦЭМ!$A$39:$A$758,$A25,СВЦЭМ!$B$39:$B$758,V$11)+'СЕТ СН'!$F$9+СВЦЭМ!$D$10+'СЕТ СН'!$F$6-'СЕТ СН'!$F$19</f>
        <v>1819.1741524499998</v>
      </c>
      <c r="W25" s="36">
        <f>SUMIFS(СВЦЭМ!$C$39:$C$758,СВЦЭМ!$A$39:$A$758,$A25,СВЦЭМ!$B$39:$B$758,W$11)+'СЕТ СН'!$F$9+СВЦЭМ!$D$10+'СЕТ СН'!$F$6-'СЕТ СН'!$F$19</f>
        <v>1848.7205339900001</v>
      </c>
      <c r="X25" s="36">
        <f>SUMIFS(СВЦЭМ!$C$39:$C$758,СВЦЭМ!$A$39:$A$758,$A25,СВЦЭМ!$B$39:$B$758,X$11)+'СЕТ СН'!$F$9+СВЦЭМ!$D$10+'СЕТ СН'!$F$6-'СЕТ СН'!$F$19</f>
        <v>1906.2538592199999</v>
      </c>
      <c r="Y25" s="36">
        <f>SUMIFS(СВЦЭМ!$C$39:$C$758,СВЦЭМ!$A$39:$A$758,$A25,СВЦЭМ!$B$39:$B$758,Y$11)+'СЕТ СН'!$F$9+СВЦЭМ!$D$10+'СЕТ СН'!$F$6-'СЕТ СН'!$F$19</f>
        <v>1997.7507089999999</v>
      </c>
    </row>
    <row r="26" spans="1:25" ht="15.75" x14ac:dyDescent="0.2">
      <c r="A26" s="35">
        <f t="shared" si="0"/>
        <v>45550</v>
      </c>
      <c r="B26" s="36">
        <f>SUMIFS(СВЦЭМ!$C$39:$C$758,СВЦЭМ!$A$39:$A$758,$A26,СВЦЭМ!$B$39:$B$758,B$11)+'СЕТ СН'!$F$9+СВЦЭМ!$D$10+'СЕТ СН'!$F$6-'СЕТ СН'!$F$19</f>
        <v>2076.9017476200002</v>
      </c>
      <c r="C26" s="36">
        <f>SUMIFS(СВЦЭМ!$C$39:$C$758,СВЦЭМ!$A$39:$A$758,$A26,СВЦЭМ!$B$39:$B$758,C$11)+'СЕТ СН'!$F$9+СВЦЭМ!$D$10+'СЕТ СН'!$F$6-'СЕТ СН'!$F$19</f>
        <v>2161.5168567400001</v>
      </c>
      <c r="D26" s="36">
        <f>SUMIFS(СВЦЭМ!$C$39:$C$758,СВЦЭМ!$A$39:$A$758,$A26,СВЦЭМ!$B$39:$B$758,D$11)+'СЕТ СН'!$F$9+СВЦЭМ!$D$10+'СЕТ СН'!$F$6-'СЕТ СН'!$F$19</f>
        <v>2154.95684368</v>
      </c>
      <c r="E26" s="36">
        <f>SUMIFS(СВЦЭМ!$C$39:$C$758,СВЦЭМ!$A$39:$A$758,$A26,СВЦЭМ!$B$39:$B$758,E$11)+'СЕТ СН'!$F$9+СВЦЭМ!$D$10+'СЕТ СН'!$F$6-'СЕТ СН'!$F$19</f>
        <v>2138.2797265600002</v>
      </c>
      <c r="F26" s="36">
        <f>SUMIFS(СВЦЭМ!$C$39:$C$758,СВЦЭМ!$A$39:$A$758,$A26,СВЦЭМ!$B$39:$B$758,F$11)+'СЕТ СН'!$F$9+СВЦЭМ!$D$10+'СЕТ СН'!$F$6-'СЕТ СН'!$F$19</f>
        <v>2135.7608476199998</v>
      </c>
      <c r="G26" s="36">
        <f>SUMIFS(СВЦЭМ!$C$39:$C$758,СВЦЭМ!$A$39:$A$758,$A26,СВЦЭМ!$B$39:$B$758,G$11)+'СЕТ СН'!$F$9+СВЦЭМ!$D$10+'СЕТ СН'!$F$6-'СЕТ СН'!$F$19</f>
        <v>2145.6558362800001</v>
      </c>
      <c r="H26" s="36">
        <f>SUMIFS(СВЦЭМ!$C$39:$C$758,СВЦЭМ!$A$39:$A$758,$A26,СВЦЭМ!$B$39:$B$758,H$11)+'СЕТ СН'!$F$9+СВЦЭМ!$D$10+'СЕТ СН'!$F$6-'СЕТ СН'!$F$19</f>
        <v>2167.4712277600001</v>
      </c>
      <c r="I26" s="36">
        <f>SUMIFS(СВЦЭМ!$C$39:$C$758,СВЦЭМ!$A$39:$A$758,$A26,СВЦЭМ!$B$39:$B$758,I$11)+'СЕТ СН'!$F$9+СВЦЭМ!$D$10+'СЕТ СН'!$F$6-'СЕТ СН'!$F$19</f>
        <v>2160.3616523199998</v>
      </c>
      <c r="J26" s="36">
        <f>SUMIFS(СВЦЭМ!$C$39:$C$758,СВЦЭМ!$A$39:$A$758,$A26,СВЦЭМ!$B$39:$B$758,J$11)+'СЕТ СН'!$F$9+СВЦЭМ!$D$10+'СЕТ СН'!$F$6-'СЕТ СН'!$F$19</f>
        <v>2029.0789230099999</v>
      </c>
      <c r="K26" s="36">
        <f>SUMIFS(СВЦЭМ!$C$39:$C$758,СВЦЭМ!$A$39:$A$758,$A26,СВЦЭМ!$B$39:$B$758,K$11)+'СЕТ СН'!$F$9+СВЦЭМ!$D$10+'СЕТ СН'!$F$6-'СЕТ СН'!$F$19</f>
        <v>1913.4584099899998</v>
      </c>
      <c r="L26" s="36">
        <f>SUMIFS(СВЦЭМ!$C$39:$C$758,СВЦЭМ!$A$39:$A$758,$A26,СВЦЭМ!$B$39:$B$758,L$11)+'СЕТ СН'!$F$9+СВЦЭМ!$D$10+'СЕТ СН'!$F$6-'СЕТ СН'!$F$19</f>
        <v>1869.9359296600001</v>
      </c>
      <c r="M26" s="36">
        <f>SUMIFS(СВЦЭМ!$C$39:$C$758,СВЦЭМ!$A$39:$A$758,$A26,СВЦЭМ!$B$39:$B$758,M$11)+'СЕТ СН'!$F$9+СВЦЭМ!$D$10+'СЕТ СН'!$F$6-'СЕТ СН'!$F$19</f>
        <v>1858.0561103099999</v>
      </c>
      <c r="N26" s="36">
        <f>SUMIFS(СВЦЭМ!$C$39:$C$758,СВЦЭМ!$A$39:$A$758,$A26,СВЦЭМ!$B$39:$B$758,N$11)+'СЕТ СН'!$F$9+СВЦЭМ!$D$10+'СЕТ СН'!$F$6-'СЕТ СН'!$F$19</f>
        <v>1866.3998270100001</v>
      </c>
      <c r="O26" s="36">
        <f>SUMIFS(СВЦЭМ!$C$39:$C$758,СВЦЭМ!$A$39:$A$758,$A26,СВЦЭМ!$B$39:$B$758,O$11)+'СЕТ СН'!$F$9+СВЦЭМ!$D$10+'СЕТ СН'!$F$6-'СЕТ СН'!$F$19</f>
        <v>1880.2309054000002</v>
      </c>
      <c r="P26" s="36">
        <f>SUMIFS(СВЦЭМ!$C$39:$C$758,СВЦЭМ!$A$39:$A$758,$A26,СВЦЭМ!$B$39:$B$758,P$11)+'СЕТ СН'!$F$9+СВЦЭМ!$D$10+'СЕТ СН'!$F$6-'СЕТ СН'!$F$19</f>
        <v>1885.4760364600002</v>
      </c>
      <c r="Q26" s="36">
        <f>SUMIFS(СВЦЭМ!$C$39:$C$758,СВЦЭМ!$A$39:$A$758,$A26,СВЦЭМ!$B$39:$B$758,Q$11)+'СЕТ СН'!$F$9+СВЦЭМ!$D$10+'СЕТ СН'!$F$6-'СЕТ СН'!$F$19</f>
        <v>1900.7724057400001</v>
      </c>
      <c r="R26" s="36">
        <f>SUMIFS(СВЦЭМ!$C$39:$C$758,СВЦЭМ!$A$39:$A$758,$A26,СВЦЭМ!$B$39:$B$758,R$11)+'СЕТ СН'!$F$9+СВЦЭМ!$D$10+'СЕТ СН'!$F$6-'СЕТ СН'!$F$19</f>
        <v>1895.9311458400002</v>
      </c>
      <c r="S26" s="36">
        <f>SUMIFS(СВЦЭМ!$C$39:$C$758,СВЦЭМ!$A$39:$A$758,$A26,СВЦЭМ!$B$39:$B$758,S$11)+'СЕТ СН'!$F$9+СВЦЭМ!$D$10+'СЕТ СН'!$F$6-'СЕТ СН'!$F$19</f>
        <v>1891.0345646400001</v>
      </c>
      <c r="T26" s="36">
        <f>SUMIFS(СВЦЭМ!$C$39:$C$758,СВЦЭМ!$A$39:$A$758,$A26,СВЦЭМ!$B$39:$B$758,T$11)+'СЕТ СН'!$F$9+СВЦЭМ!$D$10+'СЕТ СН'!$F$6-'СЕТ СН'!$F$19</f>
        <v>1839.92017704</v>
      </c>
      <c r="U26" s="36">
        <f>SUMIFS(СВЦЭМ!$C$39:$C$758,СВЦЭМ!$A$39:$A$758,$A26,СВЦЭМ!$B$39:$B$758,U$11)+'СЕТ СН'!$F$9+СВЦЭМ!$D$10+'СЕТ СН'!$F$6-'СЕТ СН'!$F$19</f>
        <v>1834.24863663</v>
      </c>
      <c r="V26" s="36">
        <f>SUMIFS(СВЦЭМ!$C$39:$C$758,СВЦЭМ!$A$39:$A$758,$A26,СВЦЭМ!$B$39:$B$758,V$11)+'СЕТ СН'!$F$9+СВЦЭМ!$D$10+'СЕТ СН'!$F$6-'СЕТ СН'!$F$19</f>
        <v>1805.1323980299999</v>
      </c>
      <c r="W26" s="36">
        <f>SUMIFS(СВЦЭМ!$C$39:$C$758,СВЦЭМ!$A$39:$A$758,$A26,СВЦЭМ!$B$39:$B$758,W$11)+'СЕТ СН'!$F$9+СВЦЭМ!$D$10+'СЕТ СН'!$F$6-'СЕТ СН'!$F$19</f>
        <v>1818.6123363800002</v>
      </c>
      <c r="X26" s="36">
        <f>SUMIFS(СВЦЭМ!$C$39:$C$758,СВЦЭМ!$A$39:$A$758,$A26,СВЦЭМ!$B$39:$B$758,X$11)+'СЕТ СН'!$F$9+СВЦЭМ!$D$10+'СЕТ СН'!$F$6-'СЕТ СН'!$F$19</f>
        <v>1912.0031402</v>
      </c>
      <c r="Y26" s="36">
        <f>SUMIFS(СВЦЭМ!$C$39:$C$758,СВЦЭМ!$A$39:$A$758,$A26,СВЦЭМ!$B$39:$B$758,Y$11)+'СЕТ СН'!$F$9+СВЦЭМ!$D$10+'СЕТ СН'!$F$6-'СЕТ СН'!$F$19</f>
        <v>1938.5267364800002</v>
      </c>
    </row>
    <row r="27" spans="1:25" ht="15.75" x14ac:dyDescent="0.2">
      <c r="A27" s="35">
        <f t="shared" si="0"/>
        <v>45551</v>
      </c>
      <c r="B27" s="36">
        <f>SUMIFS(СВЦЭМ!$C$39:$C$758,СВЦЭМ!$A$39:$A$758,$A27,СВЦЭМ!$B$39:$B$758,B$11)+'СЕТ СН'!$F$9+СВЦЭМ!$D$10+'СЕТ СН'!$F$6-'СЕТ СН'!$F$19</f>
        <v>2080.1923457100002</v>
      </c>
      <c r="C27" s="36">
        <f>SUMIFS(СВЦЭМ!$C$39:$C$758,СВЦЭМ!$A$39:$A$758,$A27,СВЦЭМ!$B$39:$B$758,C$11)+'СЕТ СН'!$F$9+СВЦЭМ!$D$10+'СЕТ СН'!$F$6-'СЕТ СН'!$F$19</f>
        <v>2213.61533663</v>
      </c>
      <c r="D27" s="36">
        <f>SUMIFS(СВЦЭМ!$C$39:$C$758,СВЦЭМ!$A$39:$A$758,$A27,СВЦЭМ!$B$39:$B$758,D$11)+'СЕТ СН'!$F$9+СВЦЭМ!$D$10+'СЕТ СН'!$F$6-'СЕТ СН'!$F$19</f>
        <v>2231.8844127799998</v>
      </c>
      <c r="E27" s="36">
        <f>SUMIFS(СВЦЭМ!$C$39:$C$758,СВЦЭМ!$A$39:$A$758,$A27,СВЦЭМ!$B$39:$B$758,E$11)+'СЕТ СН'!$F$9+СВЦЭМ!$D$10+'СЕТ СН'!$F$6-'СЕТ СН'!$F$19</f>
        <v>2221.74310926</v>
      </c>
      <c r="F27" s="36">
        <f>SUMIFS(СВЦЭМ!$C$39:$C$758,СВЦЭМ!$A$39:$A$758,$A27,СВЦЭМ!$B$39:$B$758,F$11)+'СЕТ СН'!$F$9+СВЦЭМ!$D$10+'СЕТ СН'!$F$6-'СЕТ СН'!$F$19</f>
        <v>2222.7252992099998</v>
      </c>
      <c r="G27" s="36">
        <f>SUMIFS(СВЦЭМ!$C$39:$C$758,СВЦЭМ!$A$39:$A$758,$A27,СВЦЭМ!$B$39:$B$758,G$11)+'СЕТ СН'!$F$9+СВЦЭМ!$D$10+'СЕТ СН'!$F$6-'СЕТ СН'!$F$19</f>
        <v>2246.0411217999999</v>
      </c>
      <c r="H27" s="36">
        <f>SUMIFS(СВЦЭМ!$C$39:$C$758,СВЦЭМ!$A$39:$A$758,$A27,СВЦЭМ!$B$39:$B$758,H$11)+'СЕТ СН'!$F$9+СВЦЭМ!$D$10+'СЕТ СН'!$F$6-'СЕТ СН'!$F$19</f>
        <v>2223.8319122399998</v>
      </c>
      <c r="I27" s="36">
        <f>SUMIFS(СВЦЭМ!$C$39:$C$758,СВЦЭМ!$A$39:$A$758,$A27,СВЦЭМ!$B$39:$B$758,I$11)+'СЕТ СН'!$F$9+СВЦЭМ!$D$10+'СЕТ СН'!$F$6-'СЕТ СН'!$F$19</f>
        <v>2092.3089836600002</v>
      </c>
      <c r="J27" s="36">
        <f>SUMIFS(СВЦЭМ!$C$39:$C$758,СВЦЭМ!$A$39:$A$758,$A27,СВЦЭМ!$B$39:$B$758,J$11)+'СЕТ СН'!$F$9+СВЦЭМ!$D$10+'СЕТ СН'!$F$6-'СЕТ СН'!$F$19</f>
        <v>2032.4969640899999</v>
      </c>
      <c r="K27" s="36">
        <f>SUMIFS(СВЦЭМ!$C$39:$C$758,СВЦЭМ!$A$39:$A$758,$A27,СВЦЭМ!$B$39:$B$758,K$11)+'СЕТ СН'!$F$9+СВЦЭМ!$D$10+'СЕТ СН'!$F$6-'СЕТ СН'!$F$19</f>
        <v>1963.6449591300002</v>
      </c>
      <c r="L27" s="36">
        <f>SUMIFS(СВЦЭМ!$C$39:$C$758,СВЦЭМ!$A$39:$A$758,$A27,СВЦЭМ!$B$39:$B$758,L$11)+'СЕТ СН'!$F$9+СВЦЭМ!$D$10+'СЕТ СН'!$F$6-'СЕТ СН'!$F$19</f>
        <v>1946.54140822</v>
      </c>
      <c r="M27" s="36">
        <f>SUMIFS(СВЦЭМ!$C$39:$C$758,СВЦЭМ!$A$39:$A$758,$A27,СВЦЭМ!$B$39:$B$758,M$11)+'СЕТ СН'!$F$9+СВЦЭМ!$D$10+'СЕТ СН'!$F$6-'СЕТ СН'!$F$19</f>
        <v>1967.7209117799998</v>
      </c>
      <c r="N27" s="36">
        <f>SUMIFS(СВЦЭМ!$C$39:$C$758,СВЦЭМ!$A$39:$A$758,$A27,СВЦЭМ!$B$39:$B$758,N$11)+'СЕТ СН'!$F$9+СВЦЭМ!$D$10+'СЕТ СН'!$F$6-'СЕТ СН'!$F$19</f>
        <v>1968.0126500900001</v>
      </c>
      <c r="O27" s="36">
        <f>SUMIFS(СВЦЭМ!$C$39:$C$758,СВЦЭМ!$A$39:$A$758,$A27,СВЦЭМ!$B$39:$B$758,O$11)+'СЕТ СН'!$F$9+СВЦЭМ!$D$10+'СЕТ СН'!$F$6-'СЕТ СН'!$F$19</f>
        <v>1977.3624637299999</v>
      </c>
      <c r="P27" s="36">
        <f>SUMIFS(СВЦЭМ!$C$39:$C$758,СВЦЭМ!$A$39:$A$758,$A27,СВЦЭМ!$B$39:$B$758,P$11)+'СЕТ СН'!$F$9+СВЦЭМ!$D$10+'СЕТ СН'!$F$6-'СЕТ СН'!$F$19</f>
        <v>1976.1780915300001</v>
      </c>
      <c r="Q27" s="36">
        <f>SUMIFS(СВЦЭМ!$C$39:$C$758,СВЦЭМ!$A$39:$A$758,$A27,СВЦЭМ!$B$39:$B$758,Q$11)+'СЕТ СН'!$F$9+СВЦЭМ!$D$10+'СЕТ СН'!$F$6-'СЕТ СН'!$F$19</f>
        <v>1984.0524133600002</v>
      </c>
      <c r="R27" s="36">
        <f>SUMIFS(СВЦЭМ!$C$39:$C$758,СВЦЭМ!$A$39:$A$758,$A27,СВЦЭМ!$B$39:$B$758,R$11)+'СЕТ СН'!$F$9+СВЦЭМ!$D$10+'СЕТ СН'!$F$6-'СЕТ СН'!$F$19</f>
        <v>1985.2383183699999</v>
      </c>
      <c r="S27" s="36">
        <f>SUMIFS(СВЦЭМ!$C$39:$C$758,СВЦЭМ!$A$39:$A$758,$A27,СВЦЭМ!$B$39:$B$758,S$11)+'СЕТ СН'!$F$9+СВЦЭМ!$D$10+'СЕТ СН'!$F$6-'СЕТ СН'!$F$19</f>
        <v>1958.5475843899999</v>
      </c>
      <c r="T27" s="36">
        <f>SUMIFS(СВЦЭМ!$C$39:$C$758,СВЦЭМ!$A$39:$A$758,$A27,СВЦЭМ!$B$39:$B$758,T$11)+'СЕТ СН'!$F$9+СВЦЭМ!$D$10+'СЕТ СН'!$F$6-'СЕТ СН'!$F$19</f>
        <v>1934.35452188</v>
      </c>
      <c r="U27" s="36">
        <f>SUMIFS(СВЦЭМ!$C$39:$C$758,СВЦЭМ!$A$39:$A$758,$A27,СВЦЭМ!$B$39:$B$758,U$11)+'СЕТ СН'!$F$9+СВЦЭМ!$D$10+'СЕТ СН'!$F$6-'СЕТ СН'!$F$19</f>
        <v>1908.7147812200001</v>
      </c>
      <c r="V27" s="36">
        <f>SUMIFS(СВЦЭМ!$C$39:$C$758,СВЦЭМ!$A$39:$A$758,$A27,СВЦЭМ!$B$39:$B$758,V$11)+'СЕТ СН'!$F$9+СВЦЭМ!$D$10+'СЕТ СН'!$F$6-'СЕТ СН'!$F$19</f>
        <v>1900.9279848000001</v>
      </c>
      <c r="W27" s="36">
        <f>SUMIFS(СВЦЭМ!$C$39:$C$758,СВЦЭМ!$A$39:$A$758,$A27,СВЦЭМ!$B$39:$B$758,W$11)+'СЕТ СН'!$F$9+СВЦЭМ!$D$10+'СЕТ СН'!$F$6-'СЕТ СН'!$F$19</f>
        <v>1937.36149286</v>
      </c>
      <c r="X27" s="36">
        <f>SUMIFS(СВЦЭМ!$C$39:$C$758,СВЦЭМ!$A$39:$A$758,$A27,СВЦЭМ!$B$39:$B$758,X$11)+'СЕТ СН'!$F$9+СВЦЭМ!$D$10+'СЕТ СН'!$F$6-'СЕТ СН'!$F$19</f>
        <v>2012.7415576899998</v>
      </c>
      <c r="Y27" s="36">
        <f>SUMIFS(СВЦЭМ!$C$39:$C$758,СВЦЭМ!$A$39:$A$758,$A27,СВЦЭМ!$B$39:$B$758,Y$11)+'СЕТ СН'!$F$9+СВЦЭМ!$D$10+'СЕТ СН'!$F$6-'СЕТ СН'!$F$19</f>
        <v>2099.0935202700002</v>
      </c>
    </row>
    <row r="28" spans="1:25" ht="15.75" x14ac:dyDescent="0.2">
      <c r="A28" s="35">
        <f t="shared" si="0"/>
        <v>45552</v>
      </c>
      <c r="B28" s="36">
        <f>SUMIFS(СВЦЭМ!$C$39:$C$758,СВЦЭМ!$A$39:$A$758,$A28,СВЦЭМ!$B$39:$B$758,B$11)+'СЕТ СН'!$F$9+СВЦЭМ!$D$10+'СЕТ СН'!$F$6-'СЕТ СН'!$F$19</f>
        <v>2059.0926151899998</v>
      </c>
      <c r="C28" s="36">
        <f>SUMIFS(СВЦЭМ!$C$39:$C$758,СВЦЭМ!$A$39:$A$758,$A28,СВЦЭМ!$B$39:$B$758,C$11)+'СЕТ СН'!$F$9+СВЦЭМ!$D$10+'СЕТ СН'!$F$6-'СЕТ СН'!$F$19</f>
        <v>2142.50943431</v>
      </c>
      <c r="D28" s="36">
        <f>SUMIFS(СВЦЭМ!$C$39:$C$758,СВЦЭМ!$A$39:$A$758,$A28,СВЦЭМ!$B$39:$B$758,D$11)+'СЕТ СН'!$F$9+СВЦЭМ!$D$10+'СЕТ СН'!$F$6-'СЕТ СН'!$F$19</f>
        <v>2196.1776037999998</v>
      </c>
      <c r="E28" s="36">
        <f>SUMIFS(СВЦЭМ!$C$39:$C$758,СВЦЭМ!$A$39:$A$758,$A28,СВЦЭМ!$B$39:$B$758,E$11)+'СЕТ СН'!$F$9+СВЦЭМ!$D$10+'СЕТ СН'!$F$6-'СЕТ СН'!$F$19</f>
        <v>2220.39118332</v>
      </c>
      <c r="F28" s="36">
        <f>SUMIFS(СВЦЭМ!$C$39:$C$758,СВЦЭМ!$A$39:$A$758,$A28,СВЦЭМ!$B$39:$B$758,F$11)+'СЕТ СН'!$F$9+СВЦЭМ!$D$10+'СЕТ СН'!$F$6-'СЕТ СН'!$F$19</f>
        <v>2201.7594331599998</v>
      </c>
      <c r="G28" s="36">
        <f>SUMIFS(СВЦЭМ!$C$39:$C$758,СВЦЭМ!$A$39:$A$758,$A28,СВЦЭМ!$B$39:$B$758,G$11)+'СЕТ СН'!$F$9+СВЦЭМ!$D$10+'СЕТ СН'!$F$6-'СЕТ СН'!$F$19</f>
        <v>2179.7090490400001</v>
      </c>
      <c r="H28" s="36">
        <f>SUMIFS(СВЦЭМ!$C$39:$C$758,СВЦЭМ!$A$39:$A$758,$A28,СВЦЭМ!$B$39:$B$758,H$11)+'СЕТ СН'!$F$9+СВЦЭМ!$D$10+'СЕТ СН'!$F$6-'СЕТ СН'!$F$19</f>
        <v>2106.5107653499999</v>
      </c>
      <c r="I28" s="36">
        <f>SUMIFS(СВЦЭМ!$C$39:$C$758,СВЦЭМ!$A$39:$A$758,$A28,СВЦЭМ!$B$39:$B$758,I$11)+'СЕТ СН'!$F$9+СВЦЭМ!$D$10+'СЕТ СН'!$F$6-'СЕТ СН'!$F$19</f>
        <v>1965.0331321399999</v>
      </c>
      <c r="J28" s="36">
        <f>SUMIFS(СВЦЭМ!$C$39:$C$758,СВЦЭМ!$A$39:$A$758,$A28,СВЦЭМ!$B$39:$B$758,J$11)+'СЕТ СН'!$F$9+СВЦЭМ!$D$10+'СЕТ СН'!$F$6-'СЕТ СН'!$F$19</f>
        <v>1880.6109345200002</v>
      </c>
      <c r="K28" s="36">
        <f>SUMIFS(СВЦЭМ!$C$39:$C$758,СВЦЭМ!$A$39:$A$758,$A28,СВЦЭМ!$B$39:$B$758,K$11)+'СЕТ СН'!$F$9+СВЦЭМ!$D$10+'СЕТ СН'!$F$6-'СЕТ СН'!$F$19</f>
        <v>1815.0713193800002</v>
      </c>
      <c r="L28" s="36">
        <f>SUMIFS(СВЦЭМ!$C$39:$C$758,СВЦЭМ!$A$39:$A$758,$A28,СВЦЭМ!$B$39:$B$758,L$11)+'СЕТ СН'!$F$9+СВЦЭМ!$D$10+'СЕТ СН'!$F$6-'СЕТ СН'!$F$19</f>
        <v>1854.0152164699998</v>
      </c>
      <c r="M28" s="36">
        <f>SUMIFS(СВЦЭМ!$C$39:$C$758,СВЦЭМ!$A$39:$A$758,$A28,СВЦЭМ!$B$39:$B$758,M$11)+'СЕТ СН'!$F$9+СВЦЭМ!$D$10+'СЕТ СН'!$F$6-'СЕТ СН'!$F$19</f>
        <v>1918.18461041</v>
      </c>
      <c r="N28" s="36">
        <f>SUMIFS(СВЦЭМ!$C$39:$C$758,СВЦЭМ!$A$39:$A$758,$A28,СВЦЭМ!$B$39:$B$758,N$11)+'СЕТ СН'!$F$9+СВЦЭМ!$D$10+'СЕТ СН'!$F$6-'СЕТ СН'!$F$19</f>
        <v>1924.1696841600001</v>
      </c>
      <c r="O28" s="36">
        <f>SUMIFS(СВЦЭМ!$C$39:$C$758,СВЦЭМ!$A$39:$A$758,$A28,СВЦЭМ!$B$39:$B$758,O$11)+'СЕТ СН'!$F$9+СВЦЭМ!$D$10+'СЕТ СН'!$F$6-'СЕТ СН'!$F$19</f>
        <v>1899.17593339</v>
      </c>
      <c r="P28" s="36">
        <f>SUMIFS(СВЦЭМ!$C$39:$C$758,СВЦЭМ!$A$39:$A$758,$A28,СВЦЭМ!$B$39:$B$758,P$11)+'СЕТ СН'!$F$9+СВЦЭМ!$D$10+'СЕТ СН'!$F$6-'СЕТ СН'!$F$19</f>
        <v>1888.4567435899999</v>
      </c>
      <c r="Q28" s="36">
        <f>SUMIFS(СВЦЭМ!$C$39:$C$758,СВЦЭМ!$A$39:$A$758,$A28,СВЦЭМ!$B$39:$B$758,Q$11)+'СЕТ СН'!$F$9+СВЦЭМ!$D$10+'СЕТ СН'!$F$6-'СЕТ СН'!$F$19</f>
        <v>1903.9996850000002</v>
      </c>
      <c r="R28" s="36">
        <f>SUMIFS(СВЦЭМ!$C$39:$C$758,СВЦЭМ!$A$39:$A$758,$A28,СВЦЭМ!$B$39:$B$758,R$11)+'СЕТ СН'!$F$9+СВЦЭМ!$D$10+'СЕТ СН'!$F$6-'СЕТ СН'!$F$19</f>
        <v>1940.8426327100001</v>
      </c>
      <c r="S28" s="36">
        <f>SUMIFS(СВЦЭМ!$C$39:$C$758,СВЦЭМ!$A$39:$A$758,$A28,СВЦЭМ!$B$39:$B$758,S$11)+'СЕТ СН'!$F$9+СВЦЭМ!$D$10+'СЕТ СН'!$F$6-'СЕТ СН'!$F$19</f>
        <v>1922.8177541199998</v>
      </c>
      <c r="T28" s="36">
        <f>SUMIFS(СВЦЭМ!$C$39:$C$758,СВЦЭМ!$A$39:$A$758,$A28,СВЦЭМ!$B$39:$B$758,T$11)+'СЕТ СН'!$F$9+СВЦЭМ!$D$10+'СЕТ СН'!$F$6-'СЕТ СН'!$F$19</f>
        <v>1929.45679582</v>
      </c>
      <c r="U28" s="36">
        <f>SUMIFS(СВЦЭМ!$C$39:$C$758,СВЦЭМ!$A$39:$A$758,$A28,СВЦЭМ!$B$39:$B$758,U$11)+'СЕТ СН'!$F$9+СВЦЭМ!$D$10+'СЕТ СН'!$F$6-'СЕТ СН'!$F$19</f>
        <v>1906.5538210599998</v>
      </c>
      <c r="V28" s="36">
        <f>SUMIFS(СВЦЭМ!$C$39:$C$758,СВЦЭМ!$A$39:$A$758,$A28,СВЦЭМ!$B$39:$B$758,V$11)+'СЕТ СН'!$F$9+СВЦЭМ!$D$10+'СЕТ СН'!$F$6-'СЕТ СН'!$F$19</f>
        <v>1899.8830601200002</v>
      </c>
      <c r="W28" s="36">
        <f>SUMIFS(СВЦЭМ!$C$39:$C$758,СВЦЭМ!$A$39:$A$758,$A28,СВЦЭМ!$B$39:$B$758,W$11)+'СЕТ СН'!$F$9+СВЦЭМ!$D$10+'СЕТ СН'!$F$6-'СЕТ СН'!$F$19</f>
        <v>1917.6006142900001</v>
      </c>
      <c r="X28" s="36">
        <f>SUMIFS(СВЦЭМ!$C$39:$C$758,СВЦЭМ!$A$39:$A$758,$A28,СВЦЭМ!$B$39:$B$758,X$11)+'СЕТ СН'!$F$9+СВЦЭМ!$D$10+'СЕТ СН'!$F$6-'СЕТ СН'!$F$19</f>
        <v>2014.4057365799999</v>
      </c>
      <c r="Y28" s="36">
        <f>SUMIFS(СВЦЭМ!$C$39:$C$758,СВЦЭМ!$A$39:$A$758,$A28,СВЦЭМ!$B$39:$B$758,Y$11)+'СЕТ СН'!$F$9+СВЦЭМ!$D$10+'СЕТ СН'!$F$6-'СЕТ СН'!$F$19</f>
        <v>2055.9059612800002</v>
      </c>
    </row>
    <row r="29" spans="1:25" ht="15.75" x14ac:dyDescent="0.2">
      <c r="A29" s="35">
        <f t="shared" si="0"/>
        <v>45553</v>
      </c>
      <c r="B29" s="36">
        <f>SUMIFS(СВЦЭМ!$C$39:$C$758,СВЦЭМ!$A$39:$A$758,$A29,СВЦЭМ!$B$39:$B$758,B$11)+'СЕТ СН'!$F$9+СВЦЭМ!$D$10+'СЕТ СН'!$F$6-'СЕТ СН'!$F$19</f>
        <v>2159.2948039100002</v>
      </c>
      <c r="C29" s="36">
        <f>SUMIFS(СВЦЭМ!$C$39:$C$758,СВЦЭМ!$A$39:$A$758,$A29,СВЦЭМ!$B$39:$B$758,C$11)+'СЕТ СН'!$F$9+СВЦЭМ!$D$10+'СЕТ СН'!$F$6-'СЕТ СН'!$F$19</f>
        <v>2156.9870231599998</v>
      </c>
      <c r="D29" s="36">
        <f>SUMIFS(СВЦЭМ!$C$39:$C$758,СВЦЭМ!$A$39:$A$758,$A29,СВЦЭМ!$B$39:$B$758,D$11)+'СЕТ СН'!$F$9+СВЦЭМ!$D$10+'СЕТ СН'!$F$6-'СЕТ СН'!$F$19</f>
        <v>2117.4665987399999</v>
      </c>
      <c r="E29" s="36">
        <f>SUMIFS(СВЦЭМ!$C$39:$C$758,СВЦЭМ!$A$39:$A$758,$A29,СВЦЭМ!$B$39:$B$758,E$11)+'СЕТ СН'!$F$9+СВЦЭМ!$D$10+'СЕТ СН'!$F$6-'СЕТ СН'!$F$19</f>
        <v>2100.4394574799999</v>
      </c>
      <c r="F29" s="36">
        <f>SUMIFS(СВЦЭМ!$C$39:$C$758,СВЦЭМ!$A$39:$A$758,$A29,СВЦЭМ!$B$39:$B$758,F$11)+'СЕТ СН'!$F$9+СВЦЭМ!$D$10+'СЕТ СН'!$F$6-'СЕТ СН'!$F$19</f>
        <v>2097.1734305800001</v>
      </c>
      <c r="G29" s="36">
        <f>SUMIFS(СВЦЭМ!$C$39:$C$758,СВЦЭМ!$A$39:$A$758,$A29,СВЦЭМ!$B$39:$B$758,G$11)+'СЕТ СН'!$F$9+СВЦЭМ!$D$10+'СЕТ СН'!$F$6-'СЕТ СН'!$F$19</f>
        <v>2126.8584796800001</v>
      </c>
      <c r="H29" s="36">
        <f>SUMIFS(СВЦЭМ!$C$39:$C$758,СВЦЭМ!$A$39:$A$758,$A29,СВЦЭМ!$B$39:$B$758,H$11)+'СЕТ СН'!$F$9+СВЦЭМ!$D$10+'СЕТ СН'!$F$6-'СЕТ СН'!$F$19</f>
        <v>2198.76434221</v>
      </c>
      <c r="I29" s="36">
        <f>SUMIFS(СВЦЭМ!$C$39:$C$758,СВЦЭМ!$A$39:$A$758,$A29,СВЦЭМ!$B$39:$B$758,I$11)+'СЕТ СН'!$F$9+СВЦЭМ!$D$10+'СЕТ СН'!$F$6-'СЕТ СН'!$F$19</f>
        <v>2053.2418230399999</v>
      </c>
      <c r="J29" s="36">
        <f>SUMIFS(СВЦЭМ!$C$39:$C$758,СВЦЭМ!$A$39:$A$758,$A29,СВЦЭМ!$B$39:$B$758,J$11)+'СЕТ СН'!$F$9+СВЦЭМ!$D$10+'СЕТ СН'!$F$6-'СЕТ СН'!$F$19</f>
        <v>1963.6163654100001</v>
      </c>
      <c r="K29" s="36">
        <f>SUMIFS(СВЦЭМ!$C$39:$C$758,СВЦЭМ!$A$39:$A$758,$A29,СВЦЭМ!$B$39:$B$758,K$11)+'СЕТ СН'!$F$9+СВЦЭМ!$D$10+'СЕТ СН'!$F$6-'СЕТ СН'!$F$19</f>
        <v>1913.3117986900002</v>
      </c>
      <c r="L29" s="36">
        <f>SUMIFS(СВЦЭМ!$C$39:$C$758,СВЦЭМ!$A$39:$A$758,$A29,СВЦЭМ!$B$39:$B$758,L$11)+'СЕТ СН'!$F$9+СВЦЭМ!$D$10+'СЕТ СН'!$F$6-'СЕТ СН'!$F$19</f>
        <v>1791.30390597</v>
      </c>
      <c r="M29" s="36">
        <f>SUMIFS(СВЦЭМ!$C$39:$C$758,СВЦЭМ!$A$39:$A$758,$A29,СВЦЭМ!$B$39:$B$758,M$11)+'СЕТ СН'!$F$9+СВЦЭМ!$D$10+'СЕТ СН'!$F$6-'СЕТ СН'!$F$19</f>
        <v>1802.7170102</v>
      </c>
      <c r="N29" s="36">
        <f>SUMIFS(СВЦЭМ!$C$39:$C$758,СВЦЭМ!$A$39:$A$758,$A29,СВЦЭМ!$B$39:$B$758,N$11)+'СЕТ СН'!$F$9+СВЦЭМ!$D$10+'СЕТ СН'!$F$6-'СЕТ СН'!$F$19</f>
        <v>1788.81443201</v>
      </c>
      <c r="O29" s="36">
        <f>SUMIFS(СВЦЭМ!$C$39:$C$758,СВЦЭМ!$A$39:$A$758,$A29,СВЦЭМ!$B$39:$B$758,O$11)+'СЕТ СН'!$F$9+СВЦЭМ!$D$10+'СЕТ СН'!$F$6-'СЕТ СН'!$F$19</f>
        <v>1803.0805933500001</v>
      </c>
      <c r="P29" s="36">
        <f>SUMIFS(СВЦЭМ!$C$39:$C$758,СВЦЭМ!$A$39:$A$758,$A29,СВЦЭМ!$B$39:$B$758,P$11)+'СЕТ СН'!$F$9+СВЦЭМ!$D$10+'СЕТ СН'!$F$6-'СЕТ СН'!$F$19</f>
        <v>1846.1719207000001</v>
      </c>
      <c r="Q29" s="36">
        <f>SUMIFS(СВЦЭМ!$C$39:$C$758,СВЦЭМ!$A$39:$A$758,$A29,СВЦЭМ!$B$39:$B$758,Q$11)+'СЕТ СН'!$F$9+СВЦЭМ!$D$10+'СЕТ СН'!$F$6-'СЕТ СН'!$F$19</f>
        <v>1854.2789943799999</v>
      </c>
      <c r="R29" s="36">
        <f>SUMIFS(СВЦЭМ!$C$39:$C$758,СВЦЭМ!$A$39:$A$758,$A29,СВЦЭМ!$B$39:$B$758,R$11)+'СЕТ СН'!$F$9+СВЦЭМ!$D$10+'СЕТ СН'!$F$6-'СЕТ СН'!$F$19</f>
        <v>1886.6675106799999</v>
      </c>
      <c r="S29" s="36">
        <f>SUMIFS(СВЦЭМ!$C$39:$C$758,СВЦЭМ!$A$39:$A$758,$A29,СВЦЭМ!$B$39:$B$758,S$11)+'СЕТ СН'!$F$9+СВЦЭМ!$D$10+'СЕТ СН'!$F$6-'СЕТ СН'!$F$19</f>
        <v>1849.3708491100001</v>
      </c>
      <c r="T29" s="36">
        <f>SUMIFS(СВЦЭМ!$C$39:$C$758,СВЦЭМ!$A$39:$A$758,$A29,СВЦЭМ!$B$39:$B$758,T$11)+'СЕТ СН'!$F$9+СВЦЭМ!$D$10+'СЕТ СН'!$F$6-'СЕТ СН'!$F$19</f>
        <v>1829.9346451599999</v>
      </c>
      <c r="U29" s="36">
        <f>SUMIFS(СВЦЭМ!$C$39:$C$758,СВЦЭМ!$A$39:$A$758,$A29,СВЦЭМ!$B$39:$B$758,U$11)+'СЕТ СН'!$F$9+СВЦЭМ!$D$10+'СЕТ СН'!$F$6-'СЕТ СН'!$F$19</f>
        <v>1798.3787122700001</v>
      </c>
      <c r="V29" s="36">
        <f>SUMIFS(СВЦЭМ!$C$39:$C$758,СВЦЭМ!$A$39:$A$758,$A29,СВЦЭМ!$B$39:$B$758,V$11)+'СЕТ СН'!$F$9+СВЦЭМ!$D$10+'СЕТ СН'!$F$6-'СЕТ СН'!$F$19</f>
        <v>1853.0461774099999</v>
      </c>
      <c r="W29" s="36">
        <f>SUMIFS(СВЦЭМ!$C$39:$C$758,СВЦЭМ!$A$39:$A$758,$A29,СВЦЭМ!$B$39:$B$758,W$11)+'СЕТ СН'!$F$9+СВЦЭМ!$D$10+'СЕТ СН'!$F$6-'СЕТ СН'!$F$19</f>
        <v>1867.8998019199998</v>
      </c>
      <c r="X29" s="36">
        <f>SUMIFS(СВЦЭМ!$C$39:$C$758,СВЦЭМ!$A$39:$A$758,$A29,СВЦЭМ!$B$39:$B$758,X$11)+'СЕТ СН'!$F$9+СВЦЭМ!$D$10+'СЕТ СН'!$F$6-'СЕТ СН'!$F$19</f>
        <v>1952.9222953899998</v>
      </c>
      <c r="Y29" s="36">
        <f>SUMIFS(СВЦЭМ!$C$39:$C$758,СВЦЭМ!$A$39:$A$758,$A29,СВЦЭМ!$B$39:$B$758,Y$11)+'СЕТ СН'!$F$9+СВЦЭМ!$D$10+'СЕТ СН'!$F$6-'СЕТ СН'!$F$19</f>
        <v>2020.9293607099999</v>
      </c>
    </row>
    <row r="30" spans="1:25" ht="15.75" x14ac:dyDescent="0.2">
      <c r="A30" s="35">
        <f t="shared" si="0"/>
        <v>45554</v>
      </c>
      <c r="B30" s="36">
        <f>SUMIFS(СВЦЭМ!$C$39:$C$758,СВЦЭМ!$A$39:$A$758,$A30,СВЦЭМ!$B$39:$B$758,B$11)+'СЕТ СН'!$F$9+СВЦЭМ!$D$10+'СЕТ СН'!$F$6-'СЕТ СН'!$F$19</f>
        <v>2138.7523629699999</v>
      </c>
      <c r="C30" s="36">
        <f>SUMIFS(СВЦЭМ!$C$39:$C$758,СВЦЭМ!$A$39:$A$758,$A30,СВЦЭМ!$B$39:$B$758,C$11)+'СЕТ СН'!$F$9+СВЦЭМ!$D$10+'СЕТ СН'!$F$6-'СЕТ СН'!$F$19</f>
        <v>2142.1053884900002</v>
      </c>
      <c r="D30" s="36">
        <f>SUMIFS(СВЦЭМ!$C$39:$C$758,СВЦЭМ!$A$39:$A$758,$A30,СВЦЭМ!$B$39:$B$758,D$11)+'СЕТ СН'!$F$9+СВЦЭМ!$D$10+'СЕТ СН'!$F$6-'СЕТ СН'!$F$19</f>
        <v>2118.6635248399998</v>
      </c>
      <c r="E30" s="36">
        <f>SUMIFS(СВЦЭМ!$C$39:$C$758,СВЦЭМ!$A$39:$A$758,$A30,СВЦЭМ!$B$39:$B$758,E$11)+'СЕТ СН'!$F$9+СВЦЭМ!$D$10+'СЕТ СН'!$F$6-'СЕТ СН'!$F$19</f>
        <v>2114.4834555500001</v>
      </c>
      <c r="F30" s="36">
        <f>SUMIFS(СВЦЭМ!$C$39:$C$758,СВЦЭМ!$A$39:$A$758,$A30,СВЦЭМ!$B$39:$B$758,F$11)+'СЕТ СН'!$F$9+СВЦЭМ!$D$10+'СЕТ СН'!$F$6-'СЕТ СН'!$F$19</f>
        <v>2113.7436496300002</v>
      </c>
      <c r="G30" s="36">
        <f>SUMIFS(СВЦЭМ!$C$39:$C$758,СВЦЭМ!$A$39:$A$758,$A30,СВЦЭМ!$B$39:$B$758,G$11)+'СЕТ СН'!$F$9+СВЦЭМ!$D$10+'СЕТ СН'!$F$6-'СЕТ СН'!$F$19</f>
        <v>2131.3968046199998</v>
      </c>
      <c r="H30" s="36">
        <f>SUMIFS(СВЦЭМ!$C$39:$C$758,СВЦЭМ!$A$39:$A$758,$A30,СВЦЭМ!$B$39:$B$758,H$11)+'СЕТ СН'!$F$9+СВЦЭМ!$D$10+'СЕТ СН'!$F$6-'СЕТ СН'!$F$19</f>
        <v>2137.8378019800002</v>
      </c>
      <c r="I30" s="36">
        <f>SUMIFS(СВЦЭМ!$C$39:$C$758,СВЦЭМ!$A$39:$A$758,$A30,СВЦЭМ!$B$39:$B$758,I$11)+'СЕТ СН'!$F$9+СВЦЭМ!$D$10+'СЕТ СН'!$F$6-'СЕТ СН'!$F$19</f>
        <v>1996.3191219800001</v>
      </c>
      <c r="J30" s="36">
        <f>SUMIFS(СВЦЭМ!$C$39:$C$758,СВЦЭМ!$A$39:$A$758,$A30,СВЦЭМ!$B$39:$B$758,J$11)+'СЕТ СН'!$F$9+СВЦЭМ!$D$10+'СЕТ СН'!$F$6-'СЕТ СН'!$F$19</f>
        <v>1875.44978631</v>
      </c>
      <c r="K30" s="36">
        <f>SUMIFS(СВЦЭМ!$C$39:$C$758,СВЦЭМ!$A$39:$A$758,$A30,СВЦЭМ!$B$39:$B$758,K$11)+'СЕТ СН'!$F$9+СВЦЭМ!$D$10+'СЕТ СН'!$F$6-'СЕТ СН'!$F$19</f>
        <v>1839.5711581</v>
      </c>
      <c r="L30" s="36">
        <f>SUMIFS(СВЦЭМ!$C$39:$C$758,СВЦЭМ!$A$39:$A$758,$A30,СВЦЭМ!$B$39:$B$758,L$11)+'СЕТ СН'!$F$9+СВЦЭМ!$D$10+'СЕТ СН'!$F$6-'СЕТ СН'!$F$19</f>
        <v>1803.82524801</v>
      </c>
      <c r="M30" s="36">
        <f>SUMIFS(СВЦЭМ!$C$39:$C$758,СВЦЭМ!$A$39:$A$758,$A30,СВЦЭМ!$B$39:$B$758,M$11)+'СЕТ СН'!$F$9+СВЦЭМ!$D$10+'СЕТ СН'!$F$6-'СЕТ СН'!$F$19</f>
        <v>1814.7893190300001</v>
      </c>
      <c r="N30" s="36">
        <f>SUMIFS(СВЦЭМ!$C$39:$C$758,СВЦЭМ!$A$39:$A$758,$A30,СВЦЭМ!$B$39:$B$758,N$11)+'СЕТ СН'!$F$9+СВЦЭМ!$D$10+'СЕТ СН'!$F$6-'СЕТ СН'!$F$19</f>
        <v>1822.7879554000001</v>
      </c>
      <c r="O30" s="36">
        <f>SUMIFS(СВЦЭМ!$C$39:$C$758,СВЦЭМ!$A$39:$A$758,$A30,СВЦЭМ!$B$39:$B$758,O$11)+'СЕТ СН'!$F$9+СВЦЭМ!$D$10+'СЕТ СН'!$F$6-'СЕТ СН'!$F$19</f>
        <v>1843.0767736500002</v>
      </c>
      <c r="P30" s="36">
        <f>SUMIFS(СВЦЭМ!$C$39:$C$758,СВЦЭМ!$A$39:$A$758,$A30,СВЦЭМ!$B$39:$B$758,P$11)+'СЕТ СН'!$F$9+СВЦЭМ!$D$10+'СЕТ СН'!$F$6-'СЕТ СН'!$F$19</f>
        <v>1856.9205982200001</v>
      </c>
      <c r="Q30" s="36">
        <f>SUMIFS(СВЦЭМ!$C$39:$C$758,СВЦЭМ!$A$39:$A$758,$A30,СВЦЭМ!$B$39:$B$758,Q$11)+'СЕТ СН'!$F$9+СВЦЭМ!$D$10+'СЕТ СН'!$F$6-'СЕТ СН'!$F$19</f>
        <v>1843.4283788299999</v>
      </c>
      <c r="R30" s="36">
        <f>SUMIFS(СВЦЭМ!$C$39:$C$758,СВЦЭМ!$A$39:$A$758,$A30,СВЦЭМ!$B$39:$B$758,R$11)+'СЕТ СН'!$F$9+СВЦЭМ!$D$10+'СЕТ СН'!$F$6-'СЕТ СН'!$F$19</f>
        <v>1852.6240076200002</v>
      </c>
      <c r="S30" s="36">
        <f>SUMIFS(СВЦЭМ!$C$39:$C$758,СВЦЭМ!$A$39:$A$758,$A30,СВЦЭМ!$B$39:$B$758,S$11)+'СЕТ СН'!$F$9+СВЦЭМ!$D$10+'СЕТ СН'!$F$6-'СЕТ СН'!$F$19</f>
        <v>1866.7187504899998</v>
      </c>
      <c r="T30" s="36">
        <f>SUMIFS(СВЦЭМ!$C$39:$C$758,СВЦЭМ!$A$39:$A$758,$A30,СВЦЭМ!$B$39:$B$758,T$11)+'СЕТ СН'!$F$9+СВЦЭМ!$D$10+'СЕТ СН'!$F$6-'СЕТ СН'!$F$19</f>
        <v>1867.3030334099999</v>
      </c>
      <c r="U30" s="36">
        <f>SUMIFS(СВЦЭМ!$C$39:$C$758,СВЦЭМ!$A$39:$A$758,$A30,СВЦЭМ!$B$39:$B$758,U$11)+'СЕТ СН'!$F$9+СВЦЭМ!$D$10+'СЕТ СН'!$F$6-'СЕТ СН'!$F$19</f>
        <v>1857.3439062399998</v>
      </c>
      <c r="V30" s="36">
        <f>SUMIFS(СВЦЭМ!$C$39:$C$758,СВЦЭМ!$A$39:$A$758,$A30,СВЦЭМ!$B$39:$B$758,V$11)+'СЕТ СН'!$F$9+СВЦЭМ!$D$10+'СЕТ СН'!$F$6-'СЕТ СН'!$F$19</f>
        <v>1853.1033548599999</v>
      </c>
      <c r="W30" s="36">
        <f>SUMIFS(СВЦЭМ!$C$39:$C$758,СВЦЭМ!$A$39:$A$758,$A30,СВЦЭМ!$B$39:$B$758,W$11)+'СЕТ СН'!$F$9+СВЦЭМ!$D$10+'СЕТ СН'!$F$6-'СЕТ СН'!$F$19</f>
        <v>1859.0453008999998</v>
      </c>
      <c r="X30" s="36">
        <f>SUMIFS(СВЦЭМ!$C$39:$C$758,СВЦЭМ!$A$39:$A$758,$A30,СВЦЭМ!$B$39:$B$758,X$11)+'СЕТ СН'!$F$9+СВЦЭМ!$D$10+'СЕТ СН'!$F$6-'СЕТ СН'!$F$19</f>
        <v>1930.4955152000002</v>
      </c>
      <c r="Y30" s="36">
        <f>SUMIFS(СВЦЭМ!$C$39:$C$758,СВЦЭМ!$A$39:$A$758,$A30,СВЦЭМ!$B$39:$B$758,Y$11)+'СЕТ СН'!$F$9+СВЦЭМ!$D$10+'СЕТ СН'!$F$6-'СЕТ СН'!$F$19</f>
        <v>2013.2883422599998</v>
      </c>
    </row>
    <row r="31" spans="1:25" ht="15.75" x14ac:dyDescent="0.2">
      <c r="A31" s="35">
        <f t="shared" si="0"/>
        <v>45555</v>
      </c>
      <c r="B31" s="36">
        <f>SUMIFS(СВЦЭМ!$C$39:$C$758,СВЦЭМ!$A$39:$A$758,$A31,СВЦЭМ!$B$39:$B$758,B$11)+'СЕТ СН'!$F$9+СВЦЭМ!$D$10+'СЕТ СН'!$F$6-'СЕТ СН'!$F$19</f>
        <v>2112.2014133100001</v>
      </c>
      <c r="C31" s="36">
        <f>SUMIFS(СВЦЭМ!$C$39:$C$758,СВЦЭМ!$A$39:$A$758,$A31,СВЦЭМ!$B$39:$B$758,C$11)+'СЕТ СН'!$F$9+СВЦЭМ!$D$10+'СЕТ СН'!$F$6-'СЕТ СН'!$F$19</f>
        <v>2146.42553374</v>
      </c>
      <c r="D31" s="36">
        <f>SUMIFS(СВЦЭМ!$C$39:$C$758,СВЦЭМ!$A$39:$A$758,$A31,СВЦЭМ!$B$39:$B$758,D$11)+'СЕТ СН'!$F$9+СВЦЭМ!$D$10+'СЕТ СН'!$F$6-'СЕТ СН'!$F$19</f>
        <v>2125.7164342400001</v>
      </c>
      <c r="E31" s="36">
        <f>SUMIFS(СВЦЭМ!$C$39:$C$758,СВЦЭМ!$A$39:$A$758,$A31,СВЦЭМ!$B$39:$B$758,E$11)+'СЕТ СН'!$F$9+СВЦЭМ!$D$10+'СЕТ СН'!$F$6-'СЕТ СН'!$F$19</f>
        <v>2106.7671841800002</v>
      </c>
      <c r="F31" s="36">
        <f>SUMIFS(СВЦЭМ!$C$39:$C$758,СВЦЭМ!$A$39:$A$758,$A31,СВЦЭМ!$B$39:$B$758,F$11)+'СЕТ СН'!$F$9+СВЦЭМ!$D$10+'СЕТ СН'!$F$6-'СЕТ СН'!$F$19</f>
        <v>2103.0734425999999</v>
      </c>
      <c r="G31" s="36">
        <f>SUMIFS(СВЦЭМ!$C$39:$C$758,СВЦЭМ!$A$39:$A$758,$A31,СВЦЭМ!$B$39:$B$758,G$11)+'СЕТ СН'!$F$9+СВЦЭМ!$D$10+'СЕТ СН'!$F$6-'СЕТ СН'!$F$19</f>
        <v>2145.1904999799999</v>
      </c>
      <c r="H31" s="36">
        <f>SUMIFS(СВЦЭМ!$C$39:$C$758,СВЦЭМ!$A$39:$A$758,$A31,СВЦЭМ!$B$39:$B$758,H$11)+'СЕТ СН'!$F$9+СВЦЭМ!$D$10+'СЕТ СН'!$F$6-'СЕТ СН'!$F$19</f>
        <v>2211.5929196100001</v>
      </c>
      <c r="I31" s="36">
        <f>SUMIFS(СВЦЭМ!$C$39:$C$758,СВЦЭМ!$A$39:$A$758,$A31,СВЦЭМ!$B$39:$B$758,I$11)+'СЕТ СН'!$F$9+СВЦЭМ!$D$10+'СЕТ СН'!$F$6-'СЕТ СН'!$F$19</f>
        <v>2132.7694921799998</v>
      </c>
      <c r="J31" s="36">
        <f>SUMIFS(СВЦЭМ!$C$39:$C$758,СВЦЭМ!$A$39:$A$758,$A31,СВЦЭМ!$B$39:$B$758,J$11)+'СЕТ СН'!$F$9+СВЦЭМ!$D$10+'СЕТ СН'!$F$6-'СЕТ СН'!$F$19</f>
        <v>2034.9141607699999</v>
      </c>
      <c r="K31" s="36">
        <f>SUMIFS(СВЦЭМ!$C$39:$C$758,СВЦЭМ!$A$39:$A$758,$A31,СВЦЭМ!$B$39:$B$758,K$11)+'СЕТ СН'!$F$9+СВЦЭМ!$D$10+'СЕТ СН'!$F$6-'СЕТ СН'!$F$19</f>
        <v>1987.1358717600001</v>
      </c>
      <c r="L31" s="36">
        <f>SUMIFS(СВЦЭМ!$C$39:$C$758,СВЦЭМ!$A$39:$A$758,$A31,СВЦЭМ!$B$39:$B$758,L$11)+'СЕТ СН'!$F$9+СВЦЭМ!$D$10+'СЕТ СН'!$F$6-'СЕТ СН'!$F$19</f>
        <v>1954.7702291999999</v>
      </c>
      <c r="M31" s="36">
        <f>SUMIFS(СВЦЭМ!$C$39:$C$758,СВЦЭМ!$A$39:$A$758,$A31,СВЦЭМ!$B$39:$B$758,M$11)+'СЕТ СН'!$F$9+СВЦЭМ!$D$10+'СЕТ СН'!$F$6-'СЕТ СН'!$F$19</f>
        <v>1927.54415144</v>
      </c>
      <c r="N31" s="36">
        <f>SUMIFS(СВЦЭМ!$C$39:$C$758,СВЦЭМ!$A$39:$A$758,$A31,СВЦЭМ!$B$39:$B$758,N$11)+'СЕТ СН'!$F$9+СВЦЭМ!$D$10+'СЕТ СН'!$F$6-'СЕТ СН'!$F$19</f>
        <v>1903.9906841000002</v>
      </c>
      <c r="O31" s="36">
        <f>SUMIFS(СВЦЭМ!$C$39:$C$758,СВЦЭМ!$A$39:$A$758,$A31,СВЦЭМ!$B$39:$B$758,O$11)+'СЕТ СН'!$F$9+СВЦЭМ!$D$10+'СЕТ СН'!$F$6-'СЕТ СН'!$F$19</f>
        <v>1876.0243339899998</v>
      </c>
      <c r="P31" s="36">
        <f>SUMIFS(СВЦЭМ!$C$39:$C$758,СВЦЭМ!$A$39:$A$758,$A31,СВЦЭМ!$B$39:$B$758,P$11)+'СЕТ СН'!$F$9+СВЦЭМ!$D$10+'СЕТ СН'!$F$6-'СЕТ СН'!$F$19</f>
        <v>1871.9964945299998</v>
      </c>
      <c r="Q31" s="36">
        <f>SUMIFS(СВЦЭМ!$C$39:$C$758,СВЦЭМ!$A$39:$A$758,$A31,СВЦЭМ!$B$39:$B$758,Q$11)+'СЕТ СН'!$F$9+СВЦЭМ!$D$10+'СЕТ СН'!$F$6-'СЕТ СН'!$F$19</f>
        <v>1887.72388142</v>
      </c>
      <c r="R31" s="36">
        <f>SUMIFS(СВЦЭМ!$C$39:$C$758,СВЦЭМ!$A$39:$A$758,$A31,СВЦЭМ!$B$39:$B$758,R$11)+'СЕТ СН'!$F$9+СВЦЭМ!$D$10+'СЕТ СН'!$F$6-'СЕТ СН'!$F$19</f>
        <v>1888.6319390600001</v>
      </c>
      <c r="S31" s="36">
        <f>SUMIFS(СВЦЭМ!$C$39:$C$758,СВЦЭМ!$A$39:$A$758,$A31,СВЦЭМ!$B$39:$B$758,S$11)+'СЕТ СН'!$F$9+СВЦЭМ!$D$10+'СЕТ СН'!$F$6-'СЕТ СН'!$F$19</f>
        <v>1862.0604018600002</v>
      </c>
      <c r="T31" s="36">
        <f>SUMIFS(СВЦЭМ!$C$39:$C$758,СВЦЭМ!$A$39:$A$758,$A31,СВЦЭМ!$B$39:$B$758,T$11)+'СЕТ СН'!$F$9+СВЦЭМ!$D$10+'СЕТ СН'!$F$6-'СЕТ СН'!$F$19</f>
        <v>1859.0286662899998</v>
      </c>
      <c r="U31" s="36">
        <f>SUMIFS(СВЦЭМ!$C$39:$C$758,СВЦЭМ!$A$39:$A$758,$A31,СВЦЭМ!$B$39:$B$758,U$11)+'СЕТ СН'!$F$9+СВЦЭМ!$D$10+'СЕТ СН'!$F$6-'СЕТ СН'!$F$19</f>
        <v>1832.1945973699999</v>
      </c>
      <c r="V31" s="36">
        <f>SUMIFS(СВЦЭМ!$C$39:$C$758,СВЦЭМ!$A$39:$A$758,$A31,СВЦЭМ!$B$39:$B$758,V$11)+'СЕТ СН'!$F$9+СВЦЭМ!$D$10+'СЕТ СН'!$F$6-'СЕТ СН'!$F$19</f>
        <v>1850.6383940000001</v>
      </c>
      <c r="W31" s="36">
        <f>SUMIFS(СВЦЭМ!$C$39:$C$758,СВЦЭМ!$A$39:$A$758,$A31,СВЦЭМ!$B$39:$B$758,W$11)+'СЕТ СН'!$F$9+СВЦЭМ!$D$10+'СЕТ СН'!$F$6-'СЕТ СН'!$F$19</f>
        <v>1849.5747754099998</v>
      </c>
      <c r="X31" s="36">
        <f>SUMIFS(СВЦЭМ!$C$39:$C$758,СВЦЭМ!$A$39:$A$758,$A31,СВЦЭМ!$B$39:$B$758,X$11)+'СЕТ СН'!$F$9+СВЦЭМ!$D$10+'СЕТ СН'!$F$6-'СЕТ СН'!$F$19</f>
        <v>1885.6653948600001</v>
      </c>
      <c r="Y31" s="36">
        <f>SUMIFS(СВЦЭМ!$C$39:$C$758,СВЦЭМ!$A$39:$A$758,$A31,СВЦЭМ!$B$39:$B$758,Y$11)+'СЕТ СН'!$F$9+СВЦЭМ!$D$10+'СЕТ СН'!$F$6-'СЕТ СН'!$F$19</f>
        <v>1976.4754052500002</v>
      </c>
    </row>
    <row r="32" spans="1:25" ht="15.75" x14ac:dyDescent="0.2">
      <c r="A32" s="35">
        <f t="shared" si="0"/>
        <v>45556</v>
      </c>
      <c r="B32" s="36">
        <f>SUMIFS(СВЦЭМ!$C$39:$C$758,СВЦЭМ!$A$39:$A$758,$A32,СВЦЭМ!$B$39:$B$758,B$11)+'СЕТ СН'!$F$9+СВЦЭМ!$D$10+'СЕТ СН'!$F$6-'СЕТ СН'!$F$19</f>
        <v>2052.8007673100001</v>
      </c>
      <c r="C32" s="36">
        <f>SUMIFS(СВЦЭМ!$C$39:$C$758,СВЦЭМ!$A$39:$A$758,$A32,СВЦЭМ!$B$39:$B$758,C$11)+'СЕТ СН'!$F$9+СВЦЭМ!$D$10+'СЕТ СН'!$F$6-'СЕТ СН'!$F$19</f>
        <v>2167.8199793200001</v>
      </c>
      <c r="D32" s="36">
        <f>SUMIFS(СВЦЭМ!$C$39:$C$758,СВЦЭМ!$A$39:$A$758,$A32,СВЦЭМ!$B$39:$B$758,D$11)+'СЕТ СН'!$F$9+СВЦЭМ!$D$10+'СЕТ СН'!$F$6-'СЕТ СН'!$F$19</f>
        <v>2250.2631014899998</v>
      </c>
      <c r="E32" s="36">
        <f>SUMIFS(СВЦЭМ!$C$39:$C$758,СВЦЭМ!$A$39:$A$758,$A32,СВЦЭМ!$B$39:$B$758,E$11)+'СЕТ СН'!$F$9+СВЦЭМ!$D$10+'СЕТ СН'!$F$6-'СЕТ СН'!$F$19</f>
        <v>2287.4951119900002</v>
      </c>
      <c r="F32" s="36">
        <f>SUMIFS(СВЦЭМ!$C$39:$C$758,СВЦЭМ!$A$39:$A$758,$A32,СВЦЭМ!$B$39:$B$758,F$11)+'СЕТ СН'!$F$9+СВЦЭМ!$D$10+'СЕТ СН'!$F$6-'СЕТ СН'!$F$19</f>
        <v>2295.9827737199998</v>
      </c>
      <c r="G32" s="36">
        <f>SUMIFS(СВЦЭМ!$C$39:$C$758,СВЦЭМ!$A$39:$A$758,$A32,СВЦЭМ!$B$39:$B$758,G$11)+'СЕТ СН'!$F$9+СВЦЭМ!$D$10+'СЕТ СН'!$F$6-'СЕТ СН'!$F$19</f>
        <v>2272.9923697700001</v>
      </c>
      <c r="H32" s="36">
        <f>SUMIFS(СВЦЭМ!$C$39:$C$758,СВЦЭМ!$A$39:$A$758,$A32,СВЦЭМ!$B$39:$B$758,H$11)+'СЕТ СН'!$F$9+СВЦЭМ!$D$10+'СЕТ СН'!$F$6-'СЕТ СН'!$F$19</f>
        <v>2214.6913851099998</v>
      </c>
      <c r="I32" s="36">
        <f>SUMIFS(СВЦЭМ!$C$39:$C$758,СВЦЭМ!$A$39:$A$758,$A32,СВЦЭМ!$B$39:$B$758,I$11)+'СЕТ СН'!$F$9+СВЦЭМ!$D$10+'СЕТ СН'!$F$6-'СЕТ СН'!$F$19</f>
        <v>2132.5281888300001</v>
      </c>
      <c r="J32" s="36">
        <f>SUMIFS(СВЦЭМ!$C$39:$C$758,СВЦЭМ!$A$39:$A$758,$A32,СВЦЭМ!$B$39:$B$758,J$11)+'СЕТ СН'!$F$9+СВЦЭМ!$D$10+'СЕТ СН'!$F$6-'СЕТ СН'!$F$19</f>
        <v>2003.6199520099999</v>
      </c>
      <c r="K32" s="36">
        <f>SUMIFS(СВЦЭМ!$C$39:$C$758,СВЦЭМ!$A$39:$A$758,$A32,СВЦЭМ!$B$39:$B$758,K$11)+'СЕТ СН'!$F$9+СВЦЭМ!$D$10+'СЕТ СН'!$F$6-'СЕТ СН'!$F$19</f>
        <v>1914.7928351300002</v>
      </c>
      <c r="L32" s="36">
        <f>SUMIFS(СВЦЭМ!$C$39:$C$758,СВЦЭМ!$A$39:$A$758,$A32,СВЦЭМ!$B$39:$B$758,L$11)+'СЕТ СН'!$F$9+СВЦЭМ!$D$10+'СЕТ СН'!$F$6-'СЕТ СН'!$F$19</f>
        <v>1865.0296425699999</v>
      </c>
      <c r="M32" s="36">
        <f>SUMIFS(СВЦЭМ!$C$39:$C$758,СВЦЭМ!$A$39:$A$758,$A32,СВЦЭМ!$B$39:$B$758,M$11)+'СЕТ СН'!$F$9+СВЦЭМ!$D$10+'СЕТ СН'!$F$6-'СЕТ СН'!$F$19</f>
        <v>1873.0977513900002</v>
      </c>
      <c r="N32" s="36">
        <f>SUMIFS(СВЦЭМ!$C$39:$C$758,СВЦЭМ!$A$39:$A$758,$A32,СВЦЭМ!$B$39:$B$758,N$11)+'СЕТ СН'!$F$9+СВЦЭМ!$D$10+'СЕТ СН'!$F$6-'СЕТ СН'!$F$19</f>
        <v>1880.6174518600001</v>
      </c>
      <c r="O32" s="36">
        <f>SUMIFS(СВЦЭМ!$C$39:$C$758,СВЦЭМ!$A$39:$A$758,$A32,СВЦЭМ!$B$39:$B$758,O$11)+'СЕТ СН'!$F$9+СВЦЭМ!$D$10+'СЕТ СН'!$F$6-'СЕТ СН'!$F$19</f>
        <v>1905.26597029</v>
      </c>
      <c r="P32" s="36">
        <f>SUMIFS(СВЦЭМ!$C$39:$C$758,СВЦЭМ!$A$39:$A$758,$A32,СВЦЭМ!$B$39:$B$758,P$11)+'СЕТ СН'!$F$9+СВЦЭМ!$D$10+'СЕТ СН'!$F$6-'СЕТ СН'!$F$19</f>
        <v>1930.10637559</v>
      </c>
      <c r="Q32" s="36">
        <f>SUMIFS(СВЦЭМ!$C$39:$C$758,СВЦЭМ!$A$39:$A$758,$A32,СВЦЭМ!$B$39:$B$758,Q$11)+'СЕТ СН'!$F$9+СВЦЭМ!$D$10+'СЕТ СН'!$F$6-'СЕТ СН'!$F$19</f>
        <v>1935.7532088900002</v>
      </c>
      <c r="R32" s="36">
        <f>SUMIFS(СВЦЭМ!$C$39:$C$758,СВЦЭМ!$A$39:$A$758,$A32,СВЦЭМ!$B$39:$B$758,R$11)+'СЕТ СН'!$F$9+СВЦЭМ!$D$10+'СЕТ СН'!$F$6-'СЕТ СН'!$F$19</f>
        <v>1930.16565494</v>
      </c>
      <c r="S32" s="36">
        <f>SUMIFS(СВЦЭМ!$C$39:$C$758,СВЦЭМ!$A$39:$A$758,$A32,СВЦЭМ!$B$39:$B$758,S$11)+'СЕТ СН'!$F$9+СВЦЭМ!$D$10+'СЕТ СН'!$F$6-'СЕТ СН'!$F$19</f>
        <v>1892.3410938699999</v>
      </c>
      <c r="T32" s="36">
        <f>SUMIFS(СВЦЭМ!$C$39:$C$758,СВЦЭМ!$A$39:$A$758,$A32,СВЦЭМ!$B$39:$B$758,T$11)+'СЕТ СН'!$F$9+СВЦЭМ!$D$10+'СЕТ СН'!$F$6-'СЕТ СН'!$F$19</f>
        <v>1867.8157393299998</v>
      </c>
      <c r="U32" s="36">
        <f>SUMIFS(СВЦЭМ!$C$39:$C$758,СВЦЭМ!$A$39:$A$758,$A32,СВЦЭМ!$B$39:$B$758,U$11)+'СЕТ СН'!$F$9+СВЦЭМ!$D$10+'СЕТ СН'!$F$6-'СЕТ СН'!$F$19</f>
        <v>1857.0509566400001</v>
      </c>
      <c r="V32" s="36">
        <f>SUMIFS(СВЦЭМ!$C$39:$C$758,СВЦЭМ!$A$39:$A$758,$A32,СВЦЭМ!$B$39:$B$758,V$11)+'СЕТ СН'!$F$9+СВЦЭМ!$D$10+'СЕТ СН'!$F$6-'СЕТ СН'!$F$19</f>
        <v>1912.3101274400001</v>
      </c>
      <c r="W32" s="36">
        <f>SUMIFS(СВЦЭМ!$C$39:$C$758,СВЦЭМ!$A$39:$A$758,$A32,СВЦЭМ!$B$39:$B$758,W$11)+'СЕТ СН'!$F$9+СВЦЭМ!$D$10+'СЕТ СН'!$F$6-'СЕТ СН'!$F$19</f>
        <v>1944.4834445800002</v>
      </c>
      <c r="X32" s="36">
        <f>SUMIFS(СВЦЭМ!$C$39:$C$758,СВЦЭМ!$A$39:$A$758,$A32,СВЦЭМ!$B$39:$B$758,X$11)+'СЕТ СН'!$F$9+СВЦЭМ!$D$10+'СЕТ СН'!$F$6-'СЕТ СН'!$F$19</f>
        <v>2021.0376643</v>
      </c>
      <c r="Y32" s="36">
        <f>SUMIFS(СВЦЭМ!$C$39:$C$758,СВЦЭМ!$A$39:$A$758,$A32,СВЦЭМ!$B$39:$B$758,Y$11)+'СЕТ СН'!$F$9+СВЦЭМ!$D$10+'СЕТ СН'!$F$6-'СЕТ СН'!$F$19</f>
        <v>2113.70489761</v>
      </c>
    </row>
    <row r="33" spans="1:25" ht="15.75" x14ac:dyDescent="0.2">
      <c r="A33" s="35">
        <f t="shared" si="0"/>
        <v>45557</v>
      </c>
      <c r="B33" s="36">
        <f>SUMIFS(СВЦЭМ!$C$39:$C$758,СВЦЭМ!$A$39:$A$758,$A33,СВЦЭМ!$B$39:$B$758,B$11)+'СЕТ СН'!$F$9+СВЦЭМ!$D$10+'СЕТ СН'!$F$6-'СЕТ СН'!$F$19</f>
        <v>2095.50418089</v>
      </c>
      <c r="C33" s="36">
        <f>SUMIFS(СВЦЭМ!$C$39:$C$758,СВЦЭМ!$A$39:$A$758,$A33,СВЦЭМ!$B$39:$B$758,C$11)+'СЕТ СН'!$F$9+СВЦЭМ!$D$10+'СЕТ СН'!$F$6-'СЕТ СН'!$F$19</f>
        <v>2172.8563607699998</v>
      </c>
      <c r="D33" s="36">
        <f>SUMIFS(СВЦЭМ!$C$39:$C$758,СВЦЭМ!$A$39:$A$758,$A33,СВЦЭМ!$B$39:$B$758,D$11)+'СЕТ СН'!$F$9+СВЦЭМ!$D$10+'СЕТ СН'!$F$6-'СЕТ СН'!$F$19</f>
        <v>2245.6416760699999</v>
      </c>
      <c r="E33" s="36">
        <f>SUMIFS(СВЦЭМ!$C$39:$C$758,СВЦЭМ!$A$39:$A$758,$A33,СВЦЭМ!$B$39:$B$758,E$11)+'СЕТ СН'!$F$9+СВЦЭМ!$D$10+'СЕТ СН'!$F$6-'СЕТ СН'!$F$19</f>
        <v>2245.9800913099998</v>
      </c>
      <c r="F33" s="36">
        <f>SUMIFS(СВЦЭМ!$C$39:$C$758,СВЦЭМ!$A$39:$A$758,$A33,СВЦЭМ!$B$39:$B$758,F$11)+'СЕТ СН'!$F$9+СВЦЭМ!$D$10+'СЕТ СН'!$F$6-'СЕТ СН'!$F$19</f>
        <v>2254.4674563200001</v>
      </c>
      <c r="G33" s="36">
        <f>SUMIFS(СВЦЭМ!$C$39:$C$758,СВЦЭМ!$A$39:$A$758,$A33,СВЦЭМ!$B$39:$B$758,G$11)+'СЕТ СН'!$F$9+СВЦЭМ!$D$10+'СЕТ СН'!$F$6-'СЕТ СН'!$F$19</f>
        <v>2234.04666524</v>
      </c>
      <c r="H33" s="36">
        <f>SUMIFS(СВЦЭМ!$C$39:$C$758,СВЦЭМ!$A$39:$A$758,$A33,СВЦЭМ!$B$39:$B$758,H$11)+'СЕТ СН'!$F$9+СВЦЭМ!$D$10+'СЕТ СН'!$F$6-'СЕТ СН'!$F$19</f>
        <v>2189.931521</v>
      </c>
      <c r="I33" s="36">
        <f>SUMIFS(СВЦЭМ!$C$39:$C$758,СВЦЭМ!$A$39:$A$758,$A33,СВЦЭМ!$B$39:$B$758,I$11)+'СЕТ СН'!$F$9+СВЦЭМ!$D$10+'СЕТ СН'!$F$6-'СЕТ СН'!$F$19</f>
        <v>2130.0768349</v>
      </c>
      <c r="J33" s="36">
        <f>SUMIFS(СВЦЭМ!$C$39:$C$758,СВЦЭМ!$A$39:$A$758,$A33,СВЦЭМ!$B$39:$B$758,J$11)+'СЕТ СН'!$F$9+СВЦЭМ!$D$10+'СЕТ СН'!$F$6-'СЕТ СН'!$F$19</f>
        <v>2008.3829220900002</v>
      </c>
      <c r="K33" s="36">
        <f>SUMIFS(СВЦЭМ!$C$39:$C$758,СВЦЭМ!$A$39:$A$758,$A33,СВЦЭМ!$B$39:$B$758,K$11)+'СЕТ СН'!$F$9+СВЦЭМ!$D$10+'СЕТ СН'!$F$6-'СЕТ СН'!$F$19</f>
        <v>1910.5422703700001</v>
      </c>
      <c r="L33" s="36">
        <f>SUMIFS(СВЦЭМ!$C$39:$C$758,СВЦЭМ!$A$39:$A$758,$A33,СВЦЭМ!$B$39:$B$758,L$11)+'СЕТ СН'!$F$9+СВЦЭМ!$D$10+'СЕТ СН'!$F$6-'СЕТ СН'!$F$19</f>
        <v>1844.17980713</v>
      </c>
      <c r="M33" s="36">
        <f>SUMIFS(СВЦЭМ!$C$39:$C$758,СВЦЭМ!$A$39:$A$758,$A33,СВЦЭМ!$B$39:$B$758,M$11)+'СЕТ СН'!$F$9+СВЦЭМ!$D$10+'СЕТ СН'!$F$6-'СЕТ СН'!$F$19</f>
        <v>1875.2583052199998</v>
      </c>
      <c r="N33" s="36">
        <f>SUMIFS(СВЦЭМ!$C$39:$C$758,СВЦЭМ!$A$39:$A$758,$A33,СВЦЭМ!$B$39:$B$758,N$11)+'СЕТ СН'!$F$9+СВЦЭМ!$D$10+'СЕТ СН'!$F$6-'СЕТ СН'!$F$19</f>
        <v>1883.7246756499999</v>
      </c>
      <c r="O33" s="36">
        <f>SUMIFS(СВЦЭМ!$C$39:$C$758,СВЦЭМ!$A$39:$A$758,$A33,СВЦЭМ!$B$39:$B$758,O$11)+'СЕТ СН'!$F$9+СВЦЭМ!$D$10+'СЕТ СН'!$F$6-'СЕТ СН'!$F$19</f>
        <v>1911.7926198800001</v>
      </c>
      <c r="P33" s="36">
        <f>SUMIFS(СВЦЭМ!$C$39:$C$758,СВЦЭМ!$A$39:$A$758,$A33,СВЦЭМ!$B$39:$B$758,P$11)+'СЕТ СН'!$F$9+СВЦЭМ!$D$10+'СЕТ СН'!$F$6-'СЕТ СН'!$F$19</f>
        <v>1917.68861436</v>
      </c>
      <c r="Q33" s="36">
        <f>SUMIFS(СВЦЭМ!$C$39:$C$758,СВЦЭМ!$A$39:$A$758,$A33,СВЦЭМ!$B$39:$B$758,Q$11)+'СЕТ СН'!$F$9+СВЦЭМ!$D$10+'СЕТ СН'!$F$6-'СЕТ СН'!$F$19</f>
        <v>1934.9095933600001</v>
      </c>
      <c r="R33" s="36">
        <f>SUMIFS(СВЦЭМ!$C$39:$C$758,СВЦЭМ!$A$39:$A$758,$A33,СВЦЭМ!$B$39:$B$758,R$11)+'СЕТ СН'!$F$9+СВЦЭМ!$D$10+'СЕТ СН'!$F$6-'СЕТ СН'!$F$19</f>
        <v>1954.7511104</v>
      </c>
      <c r="S33" s="36">
        <f>SUMIFS(СВЦЭМ!$C$39:$C$758,СВЦЭМ!$A$39:$A$758,$A33,СВЦЭМ!$B$39:$B$758,S$11)+'СЕТ СН'!$F$9+СВЦЭМ!$D$10+'СЕТ СН'!$F$6-'СЕТ СН'!$F$19</f>
        <v>1924.9893963</v>
      </c>
      <c r="T33" s="36">
        <f>SUMIFS(СВЦЭМ!$C$39:$C$758,СВЦЭМ!$A$39:$A$758,$A33,СВЦЭМ!$B$39:$B$758,T$11)+'СЕТ СН'!$F$9+СВЦЭМ!$D$10+'СЕТ СН'!$F$6-'СЕТ СН'!$F$19</f>
        <v>1876.1421012800001</v>
      </c>
      <c r="U33" s="36">
        <f>SUMIFS(СВЦЭМ!$C$39:$C$758,СВЦЭМ!$A$39:$A$758,$A33,СВЦЭМ!$B$39:$B$758,U$11)+'СЕТ СН'!$F$9+СВЦЭМ!$D$10+'СЕТ СН'!$F$6-'СЕТ СН'!$F$19</f>
        <v>1848.1113134100001</v>
      </c>
      <c r="V33" s="36">
        <f>SUMIFS(СВЦЭМ!$C$39:$C$758,СВЦЭМ!$A$39:$A$758,$A33,СВЦЭМ!$B$39:$B$758,V$11)+'СЕТ СН'!$F$9+СВЦЭМ!$D$10+'СЕТ СН'!$F$6-'СЕТ СН'!$F$19</f>
        <v>1839.45799283</v>
      </c>
      <c r="W33" s="36">
        <f>SUMIFS(СВЦЭМ!$C$39:$C$758,СВЦЭМ!$A$39:$A$758,$A33,СВЦЭМ!$B$39:$B$758,W$11)+'СЕТ СН'!$F$9+СВЦЭМ!$D$10+'СЕТ СН'!$F$6-'СЕТ СН'!$F$19</f>
        <v>1844.5010504500001</v>
      </c>
      <c r="X33" s="36">
        <f>SUMIFS(СВЦЭМ!$C$39:$C$758,СВЦЭМ!$A$39:$A$758,$A33,СВЦЭМ!$B$39:$B$758,X$11)+'СЕТ СН'!$F$9+СВЦЭМ!$D$10+'СЕТ СН'!$F$6-'СЕТ СН'!$F$19</f>
        <v>1929.1013035599999</v>
      </c>
      <c r="Y33" s="36">
        <f>SUMIFS(СВЦЭМ!$C$39:$C$758,СВЦЭМ!$A$39:$A$758,$A33,СВЦЭМ!$B$39:$B$758,Y$11)+'СЕТ СН'!$F$9+СВЦЭМ!$D$10+'СЕТ СН'!$F$6-'СЕТ СН'!$F$19</f>
        <v>2033.64144588</v>
      </c>
    </row>
    <row r="34" spans="1:25" ht="15.75" x14ac:dyDescent="0.2">
      <c r="A34" s="35">
        <f t="shared" si="0"/>
        <v>45558</v>
      </c>
      <c r="B34" s="36">
        <f>SUMIFS(СВЦЭМ!$C$39:$C$758,СВЦЭМ!$A$39:$A$758,$A34,СВЦЭМ!$B$39:$B$758,B$11)+'СЕТ СН'!$F$9+СВЦЭМ!$D$10+'СЕТ СН'!$F$6-'СЕТ СН'!$F$19</f>
        <v>2173.2227483699999</v>
      </c>
      <c r="C34" s="36">
        <f>SUMIFS(СВЦЭМ!$C$39:$C$758,СВЦЭМ!$A$39:$A$758,$A34,СВЦЭМ!$B$39:$B$758,C$11)+'СЕТ СН'!$F$9+СВЦЭМ!$D$10+'СЕТ СН'!$F$6-'СЕТ СН'!$F$19</f>
        <v>2274.3302740499998</v>
      </c>
      <c r="D34" s="36">
        <f>SUMIFS(СВЦЭМ!$C$39:$C$758,СВЦЭМ!$A$39:$A$758,$A34,СВЦЭМ!$B$39:$B$758,D$11)+'СЕТ СН'!$F$9+СВЦЭМ!$D$10+'СЕТ СН'!$F$6-'СЕТ СН'!$F$19</f>
        <v>2258.1809980899998</v>
      </c>
      <c r="E34" s="36">
        <f>SUMIFS(СВЦЭМ!$C$39:$C$758,СВЦЭМ!$A$39:$A$758,$A34,СВЦЭМ!$B$39:$B$758,E$11)+'СЕТ СН'!$F$9+СВЦЭМ!$D$10+'СЕТ СН'!$F$6-'СЕТ СН'!$F$19</f>
        <v>2255.0836426599999</v>
      </c>
      <c r="F34" s="36">
        <f>SUMIFS(СВЦЭМ!$C$39:$C$758,СВЦЭМ!$A$39:$A$758,$A34,СВЦЭМ!$B$39:$B$758,F$11)+'СЕТ СН'!$F$9+СВЦЭМ!$D$10+'СЕТ СН'!$F$6-'СЕТ СН'!$F$19</f>
        <v>2254.5514850200002</v>
      </c>
      <c r="G34" s="36">
        <f>SUMIFS(СВЦЭМ!$C$39:$C$758,СВЦЭМ!$A$39:$A$758,$A34,СВЦЭМ!$B$39:$B$758,G$11)+'СЕТ СН'!$F$9+СВЦЭМ!$D$10+'СЕТ СН'!$F$6-'СЕТ СН'!$F$19</f>
        <v>2271.7862823199998</v>
      </c>
      <c r="H34" s="36">
        <f>SUMIFS(СВЦЭМ!$C$39:$C$758,СВЦЭМ!$A$39:$A$758,$A34,СВЦЭМ!$B$39:$B$758,H$11)+'СЕТ СН'!$F$9+СВЦЭМ!$D$10+'СЕТ СН'!$F$6-'СЕТ СН'!$F$19</f>
        <v>2138.5871597599998</v>
      </c>
      <c r="I34" s="36">
        <f>SUMIFS(СВЦЭМ!$C$39:$C$758,СВЦЭМ!$A$39:$A$758,$A34,СВЦЭМ!$B$39:$B$758,I$11)+'СЕТ СН'!$F$9+СВЦЭМ!$D$10+'СЕТ СН'!$F$6-'СЕТ СН'!$F$19</f>
        <v>2044.60656909</v>
      </c>
      <c r="J34" s="36">
        <f>SUMIFS(СВЦЭМ!$C$39:$C$758,СВЦЭМ!$A$39:$A$758,$A34,СВЦЭМ!$B$39:$B$758,J$11)+'СЕТ СН'!$F$9+СВЦЭМ!$D$10+'СЕТ СН'!$F$6-'СЕТ СН'!$F$19</f>
        <v>2012.0512123200001</v>
      </c>
      <c r="K34" s="36">
        <f>SUMIFS(СВЦЭМ!$C$39:$C$758,СВЦЭМ!$A$39:$A$758,$A34,СВЦЭМ!$B$39:$B$758,K$11)+'СЕТ СН'!$F$9+СВЦЭМ!$D$10+'СЕТ СН'!$F$6-'СЕТ СН'!$F$19</f>
        <v>1975.5817642500001</v>
      </c>
      <c r="L34" s="36">
        <f>SUMIFS(СВЦЭМ!$C$39:$C$758,СВЦЭМ!$A$39:$A$758,$A34,СВЦЭМ!$B$39:$B$758,L$11)+'СЕТ СН'!$F$9+СВЦЭМ!$D$10+'СЕТ СН'!$F$6-'СЕТ СН'!$F$19</f>
        <v>1972.4561560299999</v>
      </c>
      <c r="M34" s="36">
        <f>SUMIFS(СВЦЭМ!$C$39:$C$758,СВЦЭМ!$A$39:$A$758,$A34,СВЦЭМ!$B$39:$B$758,M$11)+'СЕТ СН'!$F$9+СВЦЭМ!$D$10+'СЕТ СН'!$F$6-'СЕТ СН'!$F$19</f>
        <v>1993.32013882</v>
      </c>
      <c r="N34" s="36">
        <f>SUMIFS(СВЦЭМ!$C$39:$C$758,СВЦЭМ!$A$39:$A$758,$A34,СВЦЭМ!$B$39:$B$758,N$11)+'СЕТ СН'!$F$9+СВЦЭМ!$D$10+'СЕТ СН'!$F$6-'СЕТ СН'!$F$19</f>
        <v>1989.7375694299999</v>
      </c>
      <c r="O34" s="36">
        <f>SUMIFS(СВЦЭМ!$C$39:$C$758,СВЦЭМ!$A$39:$A$758,$A34,СВЦЭМ!$B$39:$B$758,O$11)+'СЕТ СН'!$F$9+СВЦЭМ!$D$10+'СЕТ СН'!$F$6-'СЕТ СН'!$F$19</f>
        <v>1979.69413321</v>
      </c>
      <c r="P34" s="36">
        <f>SUMIFS(СВЦЭМ!$C$39:$C$758,СВЦЭМ!$A$39:$A$758,$A34,СВЦЭМ!$B$39:$B$758,P$11)+'СЕТ СН'!$F$9+СВЦЭМ!$D$10+'СЕТ СН'!$F$6-'СЕТ СН'!$F$19</f>
        <v>1997.9399732400002</v>
      </c>
      <c r="Q34" s="36">
        <f>SUMIFS(СВЦЭМ!$C$39:$C$758,СВЦЭМ!$A$39:$A$758,$A34,СВЦЭМ!$B$39:$B$758,Q$11)+'СЕТ СН'!$F$9+СВЦЭМ!$D$10+'СЕТ СН'!$F$6-'СЕТ СН'!$F$19</f>
        <v>2024.1307514499999</v>
      </c>
      <c r="R34" s="36">
        <f>SUMIFS(СВЦЭМ!$C$39:$C$758,СВЦЭМ!$A$39:$A$758,$A34,СВЦЭМ!$B$39:$B$758,R$11)+'СЕТ СН'!$F$9+СВЦЭМ!$D$10+'СЕТ СН'!$F$6-'СЕТ СН'!$F$19</f>
        <v>2046.8016729699998</v>
      </c>
      <c r="S34" s="36">
        <f>SUMIFS(СВЦЭМ!$C$39:$C$758,СВЦЭМ!$A$39:$A$758,$A34,СВЦЭМ!$B$39:$B$758,S$11)+'СЕТ СН'!$F$9+СВЦЭМ!$D$10+'СЕТ СН'!$F$6-'СЕТ СН'!$F$19</f>
        <v>2033.8713515700001</v>
      </c>
      <c r="T34" s="36">
        <f>SUMIFS(СВЦЭМ!$C$39:$C$758,СВЦЭМ!$A$39:$A$758,$A34,СВЦЭМ!$B$39:$B$758,T$11)+'СЕТ СН'!$F$9+СВЦЭМ!$D$10+'СЕТ СН'!$F$6-'СЕТ СН'!$F$19</f>
        <v>1974.9594959400001</v>
      </c>
      <c r="U34" s="36">
        <f>SUMIFS(СВЦЭМ!$C$39:$C$758,СВЦЭМ!$A$39:$A$758,$A34,СВЦЭМ!$B$39:$B$758,U$11)+'СЕТ СН'!$F$9+СВЦЭМ!$D$10+'СЕТ СН'!$F$6-'СЕТ СН'!$F$19</f>
        <v>1935.4612956199999</v>
      </c>
      <c r="V34" s="36">
        <f>SUMIFS(СВЦЭМ!$C$39:$C$758,СВЦЭМ!$A$39:$A$758,$A34,СВЦЭМ!$B$39:$B$758,V$11)+'СЕТ СН'!$F$9+СВЦЭМ!$D$10+'СЕТ СН'!$F$6-'СЕТ СН'!$F$19</f>
        <v>1932.4612932999999</v>
      </c>
      <c r="W34" s="36">
        <f>SUMIFS(СВЦЭМ!$C$39:$C$758,СВЦЭМ!$A$39:$A$758,$A34,СВЦЭМ!$B$39:$B$758,W$11)+'СЕТ СН'!$F$9+СВЦЭМ!$D$10+'СЕТ СН'!$F$6-'СЕТ СН'!$F$19</f>
        <v>1968.27176521</v>
      </c>
      <c r="X34" s="36">
        <f>SUMIFS(СВЦЭМ!$C$39:$C$758,СВЦЭМ!$A$39:$A$758,$A34,СВЦЭМ!$B$39:$B$758,X$11)+'СЕТ СН'!$F$9+СВЦЭМ!$D$10+'СЕТ СН'!$F$6-'СЕТ СН'!$F$19</f>
        <v>1999.07237265</v>
      </c>
      <c r="Y34" s="36">
        <f>SUMIFS(СВЦЭМ!$C$39:$C$758,СВЦЭМ!$A$39:$A$758,$A34,СВЦЭМ!$B$39:$B$758,Y$11)+'СЕТ СН'!$F$9+СВЦЭМ!$D$10+'СЕТ СН'!$F$6-'СЕТ СН'!$F$19</f>
        <v>2042.5129434</v>
      </c>
    </row>
    <row r="35" spans="1:25" ht="15.75" x14ac:dyDescent="0.2">
      <c r="A35" s="35">
        <f t="shared" si="0"/>
        <v>45559</v>
      </c>
      <c r="B35" s="36">
        <f>SUMIFS(СВЦЭМ!$C$39:$C$758,СВЦЭМ!$A$39:$A$758,$A35,СВЦЭМ!$B$39:$B$758,B$11)+'СЕТ СН'!$F$9+СВЦЭМ!$D$10+'СЕТ СН'!$F$6-'СЕТ СН'!$F$19</f>
        <v>2129.6031133299998</v>
      </c>
      <c r="C35" s="36">
        <f>SUMIFS(СВЦЭМ!$C$39:$C$758,СВЦЭМ!$A$39:$A$758,$A35,СВЦЭМ!$B$39:$B$758,C$11)+'СЕТ СН'!$F$9+СВЦЭМ!$D$10+'СЕТ СН'!$F$6-'СЕТ СН'!$F$19</f>
        <v>2167.8402731800002</v>
      </c>
      <c r="D35" s="36">
        <f>SUMIFS(СВЦЭМ!$C$39:$C$758,СВЦЭМ!$A$39:$A$758,$A35,СВЦЭМ!$B$39:$B$758,D$11)+'СЕТ СН'!$F$9+СВЦЭМ!$D$10+'СЕТ СН'!$F$6-'СЕТ СН'!$F$19</f>
        <v>2219.20696309</v>
      </c>
      <c r="E35" s="36">
        <f>SUMIFS(СВЦЭМ!$C$39:$C$758,СВЦЭМ!$A$39:$A$758,$A35,СВЦЭМ!$B$39:$B$758,E$11)+'СЕТ СН'!$F$9+СВЦЭМ!$D$10+'СЕТ СН'!$F$6-'СЕТ СН'!$F$19</f>
        <v>2235.3226616100001</v>
      </c>
      <c r="F35" s="36">
        <f>SUMIFS(СВЦЭМ!$C$39:$C$758,СВЦЭМ!$A$39:$A$758,$A35,СВЦЭМ!$B$39:$B$758,F$11)+'СЕТ СН'!$F$9+СВЦЭМ!$D$10+'СЕТ СН'!$F$6-'СЕТ СН'!$F$19</f>
        <v>2240.10386883</v>
      </c>
      <c r="G35" s="36">
        <f>SUMIFS(СВЦЭМ!$C$39:$C$758,СВЦЭМ!$A$39:$A$758,$A35,СВЦЭМ!$B$39:$B$758,G$11)+'СЕТ СН'!$F$9+СВЦЭМ!$D$10+'СЕТ СН'!$F$6-'СЕТ СН'!$F$19</f>
        <v>2213.4119992699998</v>
      </c>
      <c r="H35" s="36">
        <f>SUMIFS(СВЦЭМ!$C$39:$C$758,СВЦЭМ!$A$39:$A$758,$A35,СВЦЭМ!$B$39:$B$758,H$11)+'СЕТ СН'!$F$9+СВЦЭМ!$D$10+'СЕТ СН'!$F$6-'СЕТ СН'!$F$19</f>
        <v>2125.3313951099999</v>
      </c>
      <c r="I35" s="36">
        <f>SUMIFS(СВЦЭМ!$C$39:$C$758,СВЦЭМ!$A$39:$A$758,$A35,СВЦЭМ!$B$39:$B$758,I$11)+'СЕТ СН'!$F$9+СВЦЭМ!$D$10+'СЕТ СН'!$F$6-'СЕТ СН'!$F$19</f>
        <v>1987.1999130200002</v>
      </c>
      <c r="J35" s="36">
        <f>SUMIFS(СВЦЭМ!$C$39:$C$758,СВЦЭМ!$A$39:$A$758,$A35,СВЦЭМ!$B$39:$B$758,J$11)+'СЕТ СН'!$F$9+СВЦЭМ!$D$10+'СЕТ СН'!$F$6-'СЕТ СН'!$F$19</f>
        <v>1930.4896072699999</v>
      </c>
      <c r="K35" s="36">
        <f>SUMIFS(СВЦЭМ!$C$39:$C$758,СВЦЭМ!$A$39:$A$758,$A35,СВЦЭМ!$B$39:$B$758,K$11)+'СЕТ СН'!$F$9+СВЦЭМ!$D$10+'СЕТ СН'!$F$6-'СЕТ СН'!$F$19</f>
        <v>1898.6552270699999</v>
      </c>
      <c r="L35" s="36">
        <f>SUMIFS(СВЦЭМ!$C$39:$C$758,СВЦЭМ!$A$39:$A$758,$A35,СВЦЭМ!$B$39:$B$758,L$11)+'СЕТ СН'!$F$9+СВЦЭМ!$D$10+'СЕТ СН'!$F$6-'СЕТ СН'!$F$19</f>
        <v>1929.85874921</v>
      </c>
      <c r="M35" s="36">
        <f>SUMIFS(СВЦЭМ!$C$39:$C$758,СВЦЭМ!$A$39:$A$758,$A35,СВЦЭМ!$B$39:$B$758,M$11)+'СЕТ СН'!$F$9+СВЦЭМ!$D$10+'СЕТ СН'!$F$6-'СЕТ СН'!$F$19</f>
        <v>1948.4943418900002</v>
      </c>
      <c r="N35" s="36">
        <f>SUMIFS(СВЦЭМ!$C$39:$C$758,СВЦЭМ!$A$39:$A$758,$A35,СВЦЭМ!$B$39:$B$758,N$11)+'СЕТ СН'!$F$9+СВЦЭМ!$D$10+'СЕТ СН'!$F$6-'СЕТ СН'!$F$19</f>
        <v>1971.15260635</v>
      </c>
      <c r="O35" s="36">
        <f>SUMIFS(СВЦЭМ!$C$39:$C$758,СВЦЭМ!$A$39:$A$758,$A35,СВЦЭМ!$B$39:$B$758,O$11)+'СЕТ СН'!$F$9+СВЦЭМ!$D$10+'СЕТ СН'!$F$6-'СЕТ СН'!$F$19</f>
        <v>1966.6024641600002</v>
      </c>
      <c r="P35" s="36">
        <f>SUMIFS(СВЦЭМ!$C$39:$C$758,СВЦЭМ!$A$39:$A$758,$A35,СВЦЭМ!$B$39:$B$758,P$11)+'СЕТ СН'!$F$9+СВЦЭМ!$D$10+'СЕТ СН'!$F$6-'СЕТ СН'!$F$19</f>
        <v>1969.4788750100001</v>
      </c>
      <c r="Q35" s="36">
        <f>SUMIFS(СВЦЭМ!$C$39:$C$758,СВЦЭМ!$A$39:$A$758,$A35,СВЦЭМ!$B$39:$B$758,Q$11)+'СЕТ СН'!$F$9+СВЦЭМ!$D$10+'СЕТ СН'!$F$6-'СЕТ СН'!$F$19</f>
        <v>2004.3500329799999</v>
      </c>
      <c r="R35" s="36">
        <f>SUMIFS(СВЦЭМ!$C$39:$C$758,СВЦЭМ!$A$39:$A$758,$A35,СВЦЭМ!$B$39:$B$758,R$11)+'СЕТ СН'!$F$9+СВЦЭМ!$D$10+'СЕТ СН'!$F$6-'СЕТ СН'!$F$19</f>
        <v>1999.79693752</v>
      </c>
      <c r="S35" s="36">
        <f>SUMIFS(СВЦЭМ!$C$39:$C$758,СВЦЭМ!$A$39:$A$758,$A35,СВЦЭМ!$B$39:$B$758,S$11)+'СЕТ СН'!$F$9+СВЦЭМ!$D$10+'СЕТ СН'!$F$6-'СЕТ СН'!$F$19</f>
        <v>1963.5806682299999</v>
      </c>
      <c r="T35" s="36">
        <f>SUMIFS(СВЦЭМ!$C$39:$C$758,СВЦЭМ!$A$39:$A$758,$A35,СВЦЭМ!$B$39:$B$758,T$11)+'СЕТ СН'!$F$9+СВЦЭМ!$D$10+'СЕТ СН'!$F$6-'СЕТ СН'!$F$19</f>
        <v>1904.1945779600001</v>
      </c>
      <c r="U35" s="36">
        <f>SUMIFS(СВЦЭМ!$C$39:$C$758,СВЦЭМ!$A$39:$A$758,$A35,СВЦЭМ!$B$39:$B$758,U$11)+'СЕТ СН'!$F$9+СВЦЭМ!$D$10+'СЕТ СН'!$F$6-'СЕТ СН'!$F$19</f>
        <v>1897.9250349700001</v>
      </c>
      <c r="V35" s="36">
        <f>SUMIFS(СВЦЭМ!$C$39:$C$758,СВЦЭМ!$A$39:$A$758,$A35,СВЦЭМ!$B$39:$B$758,V$11)+'СЕТ СН'!$F$9+СВЦЭМ!$D$10+'СЕТ СН'!$F$6-'СЕТ СН'!$F$19</f>
        <v>1884.8325662699999</v>
      </c>
      <c r="W35" s="36">
        <f>SUMIFS(СВЦЭМ!$C$39:$C$758,СВЦЭМ!$A$39:$A$758,$A35,СВЦЭМ!$B$39:$B$758,W$11)+'СЕТ СН'!$F$9+СВЦЭМ!$D$10+'СЕТ СН'!$F$6-'СЕТ СН'!$F$19</f>
        <v>1871.7644735399999</v>
      </c>
      <c r="X35" s="36">
        <f>SUMIFS(СВЦЭМ!$C$39:$C$758,СВЦЭМ!$A$39:$A$758,$A35,СВЦЭМ!$B$39:$B$758,X$11)+'СЕТ СН'!$F$9+СВЦЭМ!$D$10+'СЕТ СН'!$F$6-'СЕТ СН'!$F$19</f>
        <v>1920.7732400499999</v>
      </c>
      <c r="Y35" s="36">
        <f>SUMIFS(СВЦЭМ!$C$39:$C$758,СВЦЭМ!$A$39:$A$758,$A35,СВЦЭМ!$B$39:$B$758,Y$11)+'СЕТ СН'!$F$9+СВЦЭМ!$D$10+'СЕТ СН'!$F$6-'СЕТ СН'!$F$19</f>
        <v>1991.5421341299998</v>
      </c>
    </row>
    <row r="36" spans="1:25" ht="15.75" x14ac:dyDescent="0.2">
      <c r="A36" s="35">
        <f t="shared" si="0"/>
        <v>45560</v>
      </c>
      <c r="B36" s="36">
        <f>SUMIFS(СВЦЭМ!$C$39:$C$758,СВЦЭМ!$A$39:$A$758,$A36,СВЦЭМ!$B$39:$B$758,B$11)+'СЕТ СН'!$F$9+СВЦЭМ!$D$10+'СЕТ СН'!$F$6-'СЕТ СН'!$F$19</f>
        <v>2043.7511837900001</v>
      </c>
      <c r="C36" s="36">
        <f>SUMIFS(СВЦЭМ!$C$39:$C$758,СВЦЭМ!$A$39:$A$758,$A36,СВЦЭМ!$B$39:$B$758,C$11)+'СЕТ СН'!$F$9+СВЦЭМ!$D$10+'СЕТ СН'!$F$6-'СЕТ СН'!$F$19</f>
        <v>2102.62485367</v>
      </c>
      <c r="D36" s="36">
        <f>SUMIFS(СВЦЭМ!$C$39:$C$758,СВЦЭМ!$A$39:$A$758,$A36,СВЦЭМ!$B$39:$B$758,D$11)+'СЕТ СН'!$F$9+СВЦЭМ!$D$10+'СЕТ СН'!$F$6-'СЕТ СН'!$F$19</f>
        <v>2201.69500432</v>
      </c>
      <c r="E36" s="36">
        <f>SUMIFS(СВЦЭМ!$C$39:$C$758,СВЦЭМ!$A$39:$A$758,$A36,СВЦЭМ!$B$39:$B$758,E$11)+'СЕТ СН'!$F$9+СВЦЭМ!$D$10+'СЕТ СН'!$F$6-'СЕТ СН'!$F$19</f>
        <v>2231.6279057000002</v>
      </c>
      <c r="F36" s="36">
        <f>SUMIFS(СВЦЭМ!$C$39:$C$758,СВЦЭМ!$A$39:$A$758,$A36,СВЦЭМ!$B$39:$B$758,F$11)+'СЕТ СН'!$F$9+СВЦЭМ!$D$10+'СЕТ СН'!$F$6-'СЕТ СН'!$F$19</f>
        <v>2224.1714580799999</v>
      </c>
      <c r="G36" s="36">
        <f>SUMIFS(СВЦЭМ!$C$39:$C$758,СВЦЭМ!$A$39:$A$758,$A36,СВЦЭМ!$B$39:$B$758,G$11)+'СЕТ СН'!$F$9+СВЦЭМ!$D$10+'СЕТ СН'!$F$6-'СЕТ СН'!$F$19</f>
        <v>2174.7640394099999</v>
      </c>
      <c r="H36" s="36">
        <f>SUMIFS(СВЦЭМ!$C$39:$C$758,СВЦЭМ!$A$39:$A$758,$A36,СВЦЭМ!$B$39:$B$758,H$11)+'СЕТ СН'!$F$9+СВЦЭМ!$D$10+'СЕТ СН'!$F$6-'СЕТ СН'!$F$19</f>
        <v>2106.8328964900002</v>
      </c>
      <c r="I36" s="36">
        <f>SUMIFS(СВЦЭМ!$C$39:$C$758,СВЦЭМ!$A$39:$A$758,$A36,СВЦЭМ!$B$39:$B$758,I$11)+'СЕТ СН'!$F$9+СВЦЭМ!$D$10+'СЕТ СН'!$F$6-'СЕТ СН'!$F$19</f>
        <v>1991.4016355399999</v>
      </c>
      <c r="J36" s="36">
        <f>SUMIFS(СВЦЭМ!$C$39:$C$758,СВЦЭМ!$A$39:$A$758,$A36,СВЦЭМ!$B$39:$B$758,J$11)+'СЕТ СН'!$F$9+СВЦЭМ!$D$10+'СЕТ СН'!$F$6-'СЕТ СН'!$F$19</f>
        <v>1965.18598948</v>
      </c>
      <c r="K36" s="36">
        <f>SUMIFS(СВЦЭМ!$C$39:$C$758,СВЦЭМ!$A$39:$A$758,$A36,СВЦЭМ!$B$39:$B$758,K$11)+'СЕТ СН'!$F$9+СВЦЭМ!$D$10+'СЕТ СН'!$F$6-'СЕТ СН'!$F$19</f>
        <v>1924.3121445199999</v>
      </c>
      <c r="L36" s="36">
        <f>SUMIFS(СВЦЭМ!$C$39:$C$758,СВЦЭМ!$A$39:$A$758,$A36,СВЦЭМ!$B$39:$B$758,L$11)+'СЕТ СН'!$F$9+СВЦЭМ!$D$10+'СЕТ СН'!$F$6-'СЕТ СН'!$F$19</f>
        <v>1916.7568458800001</v>
      </c>
      <c r="M36" s="36">
        <f>SUMIFS(СВЦЭМ!$C$39:$C$758,СВЦЭМ!$A$39:$A$758,$A36,СВЦЭМ!$B$39:$B$758,M$11)+'СЕТ СН'!$F$9+СВЦЭМ!$D$10+'СЕТ СН'!$F$6-'СЕТ СН'!$F$19</f>
        <v>1937.5390688299999</v>
      </c>
      <c r="N36" s="36">
        <f>SUMIFS(СВЦЭМ!$C$39:$C$758,СВЦЭМ!$A$39:$A$758,$A36,СВЦЭМ!$B$39:$B$758,N$11)+'СЕТ СН'!$F$9+СВЦЭМ!$D$10+'СЕТ СН'!$F$6-'СЕТ СН'!$F$19</f>
        <v>1954.3043893600002</v>
      </c>
      <c r="O36" s="36">
        <f>SUMIFS(СВЦЭМ!$C$39:$C$758,СВЦЭМ!$A$39:$A$758,$A36,СВЦЭМ!$B$39:$B$758,O$11)+'СЕТ СН'!$F$9+СВЦЭМ!$D$10+'СЕТ СН'!$F$6-'СЕТ СН'!$F$19</f>
        <v>1977.9372016900002</v>
      </c>
      <c r="P36" s="36">
        <f>SUMIFS(СВЦЭМ!$C$39:$C$758,СВЦЭМ!$A$39:$A$758,$A36,СВЦЭМ!$B$39:$B$758,P$11)+'СЕТ СН'!$F$9+СВЦЭМ!$D$10+'СЕТ СН'!$F$6-'СЕТ СН'!$F$19</f>
        <v>1985.2562099400002</v>
      </c>
      <c r="Q36" s="36">
        <f>SUMIFS(СВЦЭМ!$C$39:$C$758,СВЦЭМ!$A$39:$A$758,$A36,СВЦЭМ!$B$39:$B$758,Q$11)+'СЕТ СН'!$F$9+СВЦЭМ!$D$10+'СЕТ СН'!$F$6-'СЕТ СН'!$F$19</f>
        <v>1986.6029958099998</v>
      </c>
      <c r="R36" s="36">
        <f>SUMIFS(СВЦЭМ!$C$39:$C$758,СВЦЭМ!$A$39:$A$758,$A36,СВЦЭМ!$B$39:$B$758,R$11)+'СЕТ СН'!$F$9+СВЦЭМ!$D$10+'СЕТ СН'!$F$6-'СЕТ СН'!$F$19</f>
        <v>2000.4806471400002</v>
      </c>
      <c r="S36" s="36">
        <f>SUMIFS(СВЦЭМ!$C$39:$C$758,СВЦЭМ!$A$39:$A$758,$A36,СВЦЭМ!$B$39:$B$758,S$11)+'СЕТ СН'!$F$9+СВЦЭМ!$D$10+'СЕТ СН'!$F$6-'СЕТ СН'!$F$19</f>
        <v>1977.0150430600002</v>
      </c>
      <c r="T36" s="36">
        <f>SUMIFS(СВЦЭМ!$C$39:$C$758,СВЦЭМ!$A$39:$A$758,$A36,СВЦЭМ!$B$39:$B$758,T$11)+'СЕТ СН'!$F$9+СВЦЭМ!$D$10+'СЕТ СН'!$F$6-'СЕТ СН'!$F$19</f>
        <v>1927.1013667399998</v>
      </c>
      <c r="U36" s="36">
        <f>SUMIFS(СВЦЭМ!$C$39:$C$758,СВЦЭМ!$A$39:$A$758,$A36,СВЦЭМ!$B$39:$B$758,U$11)+'СЕТ СН'!$F$9+СВЦЭМ!$D$10+'СЕТ СН'!$F$6-'СЕТ СН'!$F$19</f>
        <v>1867.2971386700001</v>
      </c>
      <c r="V36" s="36">
        <f>SUMIFS(СВЦЭМ!$C$39:$C$758,СВЦЭМ!$A$39:$A$758,$A36,СВЦЭМ!$B$39:$B$758,V$11)+'СЕТ СН'!$F$9+СВЦЭМ!$D$10+'СЕТ СН'!$F$6-'СЕТ СН'!$F$19</f>
        <v>1856.2671083099999</v>
      </c>
      <c r="W36" s="36">
        <f>SUMIFS(СВЦЭМ!$C$39:$C$758,СВЦЭМ!$A$39:$A$758,$A36,СВЦЭМ!$B$39:$B$758,W$11)+'СЕТ СН'!$F$9+СВЦЭМ!$D$10+'СЕТ СН'!$F$6-'СЕТ СН'!$F$19</f>
        <v>1872.4176553500001</v>
      </c>
      <c r="X36" s="36">
        <f>SUMIFS(СВЦЭМ!$C$39:$C$758,СВЦЭМ!$A$39:$A$758,$A36,СВЦЭМ!$B$39:$B$758,X$11)+'СЕТ СН'!$F$9+СВЦЭМ!$D$10+'СЕТ СН'!$F$6-'СЕТ СН'!$F$19</f>
        <v>1938.1855025200002</v>
      </c>
      <c r="Y36" s="36">
        <f>SUMIFS(СВЦЭМ!$C$39:$C$758,СВЦЭМ!$A$39:$A$758,$A36,СВЦЭМ!$B$39:$B$758,Y$11)+'СЕТ СН'!$F$9+СВЦЭМ!$D$10+'СЕТ СН'!$F$6-'СЕТ СН'!$F$19</f>
        <v>2018.6895419500001</v>
      </c>
    </row>
    <row r="37" spans="1:25" ht="15.75" x14ac:dyDescent="0.2">
      <c r="A37" s="35">
        <f t="shared" si="0"/>
        <v>45561</v>
      </c>
      <c r="B37" s="36">
        <f>SUMIFS(СВЦЭМ!$C$39:$C$758,СВЦЭМ!$A$39:$A$758,$A37,СВЦЭМ!$B$39:$B$758,B$11)+'СЕТ СН'!$F$9+СВЦЭМ!$D$10+'СЕТ СН'!$F$6-'СЕТ СН'!$F$19</f>
        <v>2140.2947680699999</v>
      </c>
      <c r="C37" s="36">
        <f>SUMIFS(СВЦЭМ!$C$39:$C$758,СВЦЭМ!$A$39:$A$758,$A37,СВЦЭМ!$B$39:$B$758,C$11)+'СЕТ СН'!$F$9+СВЦЭМ!$D$10+'СЕТ СН'!$F$6-'СЕТ СН'!$F$19</f>
        <v>2209.9341195699999</v>
      </c>
      <c r="D37" s="36">
        <f>SUMIFS(СВЦЭМ!$C$39:$C$758,СВЦЭМ!$A$39:$A$758,$A37,СВЦЭМ!$B$39:$B$758,D$11)+'СЕТ СН'!$F$9+СВЦЭМ!$D$10+'СЕТ СН'!$F$6-'СЕТ СН'!$F$19</f>
        <v>2247.6831480599999</v>
      </c>
      <c r="E37" s="36">
        <f>SUMIFS(СВЦЭМ!$C$39:$C$758,СВЦЭМ!$A$39:$A$758,$A37,СВЦЭМ!$B$39:$B$758,E$11)+'СЕТ СН'!$F$9+СВЦЭМ!$D$10+'СЕТ СН'!$F$6-'СЕТ СН'!$F$19</f>
        <v>2252.61771331</v>
      </c>
      <c r="F37" s="36">
        <f>SUMIFS(СВЦЭМ!$C$39:$C$758,СВЦЭМ!$A$39:$A$758,$A37,СВЦЭМ!$B$39:$B$758,F$11)+'СЕТ СН'!$F$9+СВЦЭМ!$D$10+'СЕТ СН'!$F$6-'СЕТ СН'!$F$19</f>
        <v>2254.8172081500002</v>
      </c>
      <c r="G37" s="36">
        <f>SUMIFS(СВЦЭМ!$C$39:$C$758,СВЦЭМ!$A$39:$A$758,$A37,СВЦЭМ!$B$39:$B$758,G$11)+'СЕТ СН'!$F$9+СВЦЭМ!$D$10+'СЕТ СН'!$F$6-'СЕТ СН'!$F$19</f>
        <v>2226.06625932</v>
      </c>
      <c r="H37" s="36">
        <f>SUMIFS(СВЦЭМ!$C$39:$C$758,СВЦЭМ!$A$39:$A$758,$A37,СВЦЭМ!$B$39:$B$758,H$11)+'СЕТ СН'!$F$9+СВЦЭМ!$D$10+'СЕТ СН'!$F$6-'СЕТ СН'!$F$19</f>
        <v>2164.8085292999999</v>
      </c>
      <c r="I37" s="36">
        <f>SUMIFS(СВЦЭМ!$C$39:$C$758,СВЦЭМ!$A$39:$A$758,$A37,СВЦЭМ!$B$39:$B$758,I$11)+'СЕТ СН'!$F$9+СВЦЭМ!$D$10+'СЕТ СН'!$F$6-'СЕТ СН'!$F$19</f>
        <v>2058.1014312100001</v>
      </c>
      <c r="J37" s="36">
        <f>SUMIFS(СВЦЭМ!$C$39:$C$758,СВЦЭМ!$A$39:$A$758,$A37,СВЦЭМ!$B$39:$B$758,J$11)+'СЕТ СН'!$F$9+СВЦЭМ!$D$10+'СЕТ СН'!$F$6-'СЕТ СН'!$F$19</f>
        <v>2010.33626955</v>
      </c>
      <c r="K37" s="36">
        <f>SUMIFS(СВЦЭМ!$C$39:$C$758,СВЦЭМ!$A$39:$A$758,$A37,СВЦЭМ!$B$39:$B$758,K$11)+'СЕТ СН'!$F$9+СВЦЭМ!$D$10+'СЕТ СН'!$F$6-'СЕТ СН'!$F$19</f>
        <v>1968.8327563600001</v>
      </c>
      <c r="L37" s="36">
        <f>SUMIFS(СВЦЭМ!$C$39:$C$758,СВЦЭМ!$A$39:$A$758,$A37,СВЦЭМ!$B$39:$B$758,L$11)+'СЕТ СН'!$F$9+СВЦЭМ!$D$10+'СЕТ СН'!$F$6-'СЕТ СН'!$F$19</f>
        <v>1979.91873197</v>
      </c>
      <c r="M37" s="36">
        <f>SUMIFS(СВЦЭМ!$C$39:$C$758,СВЦЭМ!$A$39:$A$758,$A37,СВЦЭМ!$B$39:$B$758,M$11)+'СЕТ СН'!$F$9+СВЦЭМ!$D$10+'СЕТ СН'!$F$6-'СЕТ СН'!$F$19</f>
        <v>2014.0007917799999</v>
      </c>
      <c r="N37" s="36">
        <f>SUMIFS(СВЦЭМ!$C$39:$C$758,СВЦЭМ!$A$39:$A$758,$A37,СВЦЭМ!$B$39:$B$758,N$11)+'СЕТ СН'!$F$9+СВЦЭМ!$D$10+'СЕТ СН'!$F$6-'СЕТ СН'!$F$19</f>
        <v>2031.7693240399999</v>
      </c>
      <c r="O37" s="36">
        <f>SUMIFS(СВЦЭМ!$C$39:$C$758,СВЦЭМ!$A$39:$A$758,$A37,СВЦЭМ!$B$39:$B$758,O$11)+'СЕТ СН'!$F$9+СВЦЭМ!$D$10+'СЕТ СН'!$F$6-'СЕТ СН'!$F$19</f>
        <v>2046.7215526999998</v>
      </c>
      <c r="P37" s="36">
        <f>SUMIFS(СВЦЭМ!$C$39:$C$758,СВЦЭМ!$A$39:$A$758,$A37,СВЦЭМ!$B$39:$B$758,P$11)+'СЕТ СН'!$F$9+СВЦЭМ!$D$10+'СЕТ СН'!$F$6-'СЕТ СН'!$F$19</f>
        <v>2055.2826650500001</v>
      </c>
      <c r="Q37" s="36">
        <f>SUMIFS(СВЦЭМ!$C$39:$C$758,СВЦЭМ!$A$39:$A$758,$A37,СВЦЭМ!$B$39:$B$758,Q$11)+'СЕТ СН'!$F$9+СВЦЭМ!$D$10+'СЕТ СН'!$F$6-'СЕТ СН'!$F$19</f>
        <v>2090.08807905</v>
      </c>
      <c r="R37" s="36">
        <f>SUMIFS(СВЦЭМ!$C$39:$C$758,СВЦЭМ!$A$39:$A$758,$A37,СВЦЭМ!$B$39:$B$758,R$11)+'СЕТ СН'!$F$9+СВЦЭМ!$D$10+'СЕТ СН'!$F$6-'СЕТ СН'!$F$19</f>
        <v>2059.5461363300001</v>
      </c>
      <c r="S37" s="36">
        <f>SUMIFS(СВЦЭМ!$C$39:$C$758,СВЦЭМ!$A$39:$A$758,$A37,СВЦЭМ!$B$39:$B$758,S$11)+'СЕТ СН'!$F$9+СВЦЭМ!$D$10+'СЕТ СН'!$F$6-'СЕТ СН'!$F$19</f>
        <v>2029.0061416200001</v>
      </c>
      <c r="T37" s="36">
        <f>SUMIFS(СВЦЭМ!$C$39:$C$758,СВЦЭМ!$A$39:$A$758,$A37,СВЦЭМ!$B$39:$B$758,T$11)+'СЕТ СН'!$F$9+СВЦЭМ!$D$10+'СЕТ СН'!$F$6-'СЕТ СН'!$F$19</f>
        <v>1996.4492314099998</v>
      </c>
      <c r="U37" s="36">
        <f>SUMIFS(СВЦЭМ!$C$39:$C$758,СВЦЭМ!$A$39:$A$758,$A37,СВЦЭМ!$B$39:$B$758,U$11)+'СЕТ СН'!$F$9+СВЦЭМ!$D$10+'СЕТ СН'!$F$6-'СЕТ СН'!$F$19</f>
        <v>1903.0054574400001</v>
      </c>
      <c r="V37" s="36">
        <f>SUMIFS(СВЦЭМ!$C$39:$C$758,СВЦЭМ!$A$39:$A$758,$A37,СВЦЭМ!$B$39:$B$758,V$11)+'СЕТ СН'!$F$9+СВЦЭМ!$D$10+'СЕТ СН'!$F$6-'СЕТ СН'!$F$19</f>
        <v>1906.46544911</v>
      </c>
      <c r="W37" s="36">
        <f>SUMIFS(СВЦЭМ!$C$39:$C$758,СВЦЭМ!$A$39:$A$758,$A37,СВЦЭМ!$B$39:$B$758,W$11)+'СЕТ СН'!$F$9+СВЦЭМ!$D$10+'СЕТ СН'!$F$6-'СЕТ СН'!$F$19</f>
        <v>1933.4008678</v>
      </c>
      <c r="X37" s="36">
        <f>SUMIFS(СВЦЭМ!$C$39:$C$758,СВЦЭМ!$A$39:$A$758,$A37,СВЦЭМ!$B$39:$B$758,X$11)+'СЕТ СН'!$F$9+СВЦЭМ!$D$10+'СЕТ СН'!$F$6-'СЕТ СН'!$F$19</f>
        <v>2036.3815725499999</v>
      </c>
      <c r="Y37" s="36">
        <f>SUMIFS(СВЦЭМ!$C$39:$C$758,СВЦЭМ!$A$39:$A$758,$A37,СВЦЭМ!$B$39:$B$758,Y$11)+'СЕТ СН'!$F$9+СВЦЭМ!$D$10+'СЕТ СН'!$F$6-'СЕТ СН'!$F$19</f>
        <v>2152.2952092999999</v>
      </c>
    </row>
    <row r="38" spans="1:25" ht="15.75" x14ac:dyDescent="0.2">
      <c r="A38" s="35">
        <f t="shared" si="0"/>
        <v>45562</v>
      </c>
      <c r="B38" s="36">
        <f>SUMIFS(СВЦЭМ!$C$39:$C$758,СВЦЭМ!$A$39:$A$758,$A38,СВЦЭМ!$B$39:$B$758,B$11)+'СЕТ СН'!$F$9+СВЦЭМ!$D$10+'СЕТ СН'!$F$6-'СЕТ СН'!$F$19</f>
        <v>2034.3355934599999</v>
      </c>
      <c r="C38" s="36">
        <f>SUMIFS(СВЦЭМ!$C$39:$C$758,СВЦЭМ!$A$39:$A$758,$A38,СВЦЭМ!$B$39:$B$758,C$11)+'СЕТ СН'!$F$9+СВЦЭМ!$D$10+'СЕТ СН'!$F$6-'СЕТ СН'!$F$19</f>
        <v>1969.5688851700002</v>
      </c>
      <c r="D38" s="36">
        <f>SUMIFS(СВЦЭМ!$C$39:$C$758,СВЦЭМ!$A$39:$A$758,$A38,СВЦЭМ!$B$39:$B$758,D$11)+'СЕТ СН'!$F$9+СВЦЭМ!$D$10+'СЕТ СН'!$F$6-'СЕТ СН'!$F$19</f>
        <v>1948.6412791399998</v>
      </c>
      <c r="E38" s="36">
        <f>SUMIFS(СВЦЭМ!$C$39:$C$758,СВЦЭМ!$A$39:$A$758,$A38,СВЦЭМ!$B$39:$B$758,E$11)+'СЕТ СН'!$F$9+СВЦЭМ!$D$10+'СЕТ СН'!$F$6-'СЕТ СН'!$F$19</f>
        <v>1962.4802258200002</v>
      </c>
      <c r="F38" s="36">
        <f>SUMIFS(СВЦЭМ!$C$39:$C$758,СВЦЭМ!$A$39:$A$758,$A38,СВЦЭМ!$B$39:$B$758,F$11)+'СЕТ СН'!$F$9+СВЦЭМ!$D$10+'СЕТ СН'!$F$6-'СЕТ СН'!$F$19</f>
        <v>1968.7292756400002</v>
      </c>
      <c r="G38" s="36">
        <f>SUMIFS(СВЦЭМ!$C$39:$C$758,СВЦЭМ!$A$39:$A$758,$A38,СВЦЭМ!$B$39:$B$758,G$11)+'СЕТ СН'!$F$9+СВЦЭМ!$D$10+'СЕТ СН'!$F$6-'СЕТ СН'!$F$19</f>
        <v>1951.5968941400001</v>
      </c>
      <c r="H38" s="36">
        <f>SUMIFS(СВЦЭМ!$C$39:$C$758,СВЦЭМ!$A$39:$A$758,$A38,СВЦЭМ!$B$39:$B$758,H$11)+'СЕТ СН'!$F$9+СВЦЭМ!$D$10+'СЕТ СН'!$F$6-'СЕТ СН'!$F$19</f>
        <v>1863.2451556199999</v>
      </c>
      <c r="I38" s="36">
        <f>SUMIFS(СВЦЭМ!$C$39:$C$758,СВЦЭМ!$A$39:$A$758,$A38,СВЦЭМ!$B$39:$B$758,I$11)+'СЕТ СН'!$F$9+СВЦЭМ!$D$10+'СЕТ СН'!$F$6-'СЕТ СН'!$F$19</f>
        <v>1907.3327620499999</v>
      </c>
      <c r="J38" s="36">
        <f>SUMIFS(СВЦЭМ!$C$39:$C$758,СВЦЭМ!$A$39:$A$758,$A38,СВЦЭМ!$B$39:$B$758,J$11)+'СЕТ СН'!$F$9+СВЦЭМ!$D$10+'СЕТ СН'!$F$6-'СЕТ СН'!$F$19</f>
        <v>1922.5393630399999</v>
      </c>
      <c r="K38" s="36">
        <f>SUMIFS(СВЦЭМ!$C$39:$C$758,СВЦЭМ!$A$39:$A$758,$A38,СВЦЭМ!$B$39:$B$758,K$11)+'СЕТ СН'!$F$9+СВЦЭМ!$D$10+'СЕТ СН'!$F$6-'СЕТ СН'!$F$19</f>
        <v>1887.80431494</v>
      </c>
      <c r="L38" s="36">
        <f>SUMIFS(СВЦЭМ!$C$39:$C$758,СВЦЭМ!$A$39:$A$758,$A38,СВЦЭМ!$B$39:$B$758,L$11)+'СЕТ СН'!$F$9+СВЦЭМ!$D$10+'СЕТ СН'!$F$6-'СЕТ СН'!$F$19</f>
        <v>1886.2396805399999</v>
      </c>
      <c r="M38" s="36">
        <f>SUMIFS(СВЦЭМ!$C$39:$C$758,СВЦЭМ!$A$39:$A$758,$A38,СВЦЭМ!$B$39:$B$758,M$11)+'СЕТ СН'!$F$9+СВЦЭМ!$D$10+'СЕТ СН'!$F$6-'СЕТ СН'!$F$19</f>
        <v>1886.8779147599998</v>
      </c>
      <c r="N38" s="36">
        <f>SUMIFS(СВЦЭМ!$C$39:$C$758,СВЦЭМ!$A$39:$A$758,$A38,СВЦЭМ!$B$39:$B$758,N$11)+'СЕТ СН'!$F$9+СВЦЭМ!$D$10+'СЕТ СН'!$F$6-'СЕТ СН'!$F$19</f>
        <v>1917.6066848999999</v>
      </c>
      <c r="O38" s="36">
        <f>SUMIFS(СВЦЭМ!$C$39:$C$758,СВЦЭМ!$A$39:$A$758,$A38,СВЦЭМ!$B$39:$B$758,O$11)+'СЕТ СН'!$F$9+СВЦЭМ!$D$10+'СЕТ СН'!$F$6-'СЕТ СН'!$F$19</f>
        <v>1931.4276437399999</v>
      </c>
      <c r="P38" s="36">
        <f>SUMIFS(СВЦЭМ!$C$39:$C$758,СВЦЭМ!$A$39:$A$758,$A38,СВЦЭМ!$B$39:$B$758,P$11)+'СЕТ СН'!$F$9+СВЦЭМ!$D$10+'СЕТ СН'!$F$6-'СЕТ СН'!$F$19</f>
        <v>1931.8554895699999</v>
      </c>
      <c r="Q38" s="36">
        <f>SUMIFS(СВЦЭМ!$C$39:$C$758,СВЦЭМ!$A$39:$A$758,$A38,СВЦЭМ!$B$39:$B$758,Q$11)+'СЕТ СН'!$F$9+СВЦЭМ!$D$10+'СЕТ СН'!$F$6-'СЕТ СН'!$F$19</f>
        <v>1936.1505535900001</v>
      </c>
      <c r="R38" s="36">
        <f>SUMIFS(СВЦЭМ!$C$39:$C$758,СВЦЭМ!$A$39:$A$758,$A38,СВЦЭМ!$B$39:$B$758,R$11)+'СЕТ СН'!$F$9+СВЦЭМ!$D$10+'СЕТ СН'!$F$6-'СЕТ СН'!$F$19</f>
        <v>1932.8092172699999</v>
      </c>
      <c r="S38" s="36">
        <f>SUMIFS(СВЦЭМ!$C$39:$C$758,СВЦЭМ!$A$39:$A$758,$A38,СВЦЭМ!$B$39:$B$758,S$11)+'СЕТ СН'!$F$9+СВЦЭМ!$D$10+'СЕТ СН'!$F$6-'СЕТ СН'!$F$19</f>
        <v>1916.6589292100002</v>
      </c>
      <c r="T38" s="36">
        <f>SUMIFS(СВЦЭМ!$C$39:$C$758,СВЦЭМ!$A$39:$A$758,$A38,СВЦЭМ!$B$39:$B$758,T$11)+'СЕТ СН'!$F$9+СВЦЭМ!$D$10+'СЕТ СН'!$F$6-'СЕТ СН'!$F$19</f>
        <v>1772.7969648100002</v>
      </c>
      <c r="U38" s="36">
        <f>SUMIFS(СВЦЭМ!$C$39:$C$758,СВЦЭМ!$A$39:$A$758,$A38,СВЦЭМ!$B$39:$B$758,U$11)+'СЕТ СН'!$F$9+СВЦЭМ!$D$10+'СЕТ СН'!$F$6-'СЕТ СН'!$F$19</f>
        <v>1884.5817115300001</v>
      </c>
      <c r="V38" s="36">
        <f>SUMIFS(СВЦЭМ!$C$39:$C$758,СВЦЭМ!$A$39:$A$758,$A38,СВЦЭМ!$B$39:$B$758,V$11)+'СЕТ СН'!$F$9+СВЦЭМ!$D$10+'СЕТ СН'!$F$6-'СЕТ СН'!$F$19</f>
        <v>1824.2347625000002</v>
      </c>
      <c r="W38" s="36">
        <f>SUMIFS(СВЦЭМ!$C$39:$C$758,СВЦЭМ!$A$39:$A$758,$A38,СВЦЭМ!$B$39:$B$758,W$11)+'СЕТ СН'!$F$9+СВЦЭМ!$D$10+'СЕТ СН'!$F$6-'СЕТ СН'!$F$19</f>
        <v>1882.4103639700002</v>
      </c>
      <c r="X38" s="36">
        <f>SUMIFS(СВЦЭМ!$C$39:$C$758,СВЦЭМ!$A$39:$A$758,$A38,СВЦЭМ!$B$39:$B$758,X$11)+'СЕТ СН'!$F$9+СВЦЭМ!$D$10+'СЕТ СН'!$F$6-'СЕТ СН'!$F$19</f>
        <v>1895.1242355600002</v>
      </c>
      <c r="Y38" s="36">
        <f>SUMIFS(СВЦЭМ!$C$39:$C$758,СВЦЭМ!$A$39:$A$758,$A38,СВЦЭМ!$B$39:$B$758,Y$11)+'СЕТ СН'!$F$9+СВЦЭМ!$D$10+'СЕТ СН'!$F$6-'СЕТ СН'!$F$19</f>
        <v>1936.2544740100002</v>
      </c>
    </row>
    <row r="39" spans="1:25" ht="15.75" x14ac:dyDescent="0.2">
      <c r="A39" s="35">
        <f t="shared" si="0"/>
        <v>45563</v>
      </c>
      <c r="B39" s="36">
        <f>SUMIFS(СВЦЭМ!$C$39:$C$758,СВЦЭМ!$A$39:$A$758,$A39,СВЦЭМ!$B$39:$B$758,B$11)+'СЕТ СН'!$F$9+СВЦЭМ!$D$10+'СЕТ СН'!$F$6-'СЕТ СН'!$F$19</f>
        <v>2007.7235426500001</v>
      </c>
      <c r="C39" s="36">
        <f>SUMIFS(СВЦЭМ!$C$39:$C$758,СВЦЭМ!$A$39:$A$758,$A39,СВЦЭМ!$B$39:$B$758,C$11)+'СЕТ СН'!$F$9+СВЦЭМ!$D$10+'СЕТ СН'!$F$6-'СЕТ СН'!$F$19</f>
        <v>2069.8938873000002</v>
      </c>
      <c r="D39" s="36">
        <f>SUMIFS(СВЦЭМ!$C$39:$C$758,СВЦЭМ!$A$39:$A$758,$A39,СВЦЭМ!$B$39:$B$758,D$11)+'СЕТ СН'!$F$9+СВЦЭМ!$D$10+'СЕТ СН'!$F$6-'СЕТ СН'!$F$19</f>
        <v>2115.1403961300002</v>
      </c>
      <c r="E39" s="36">
        <f>SUMIFS(СВЦЭМ!$C$39:$C$758,СВЦЭМ!$A$39:$A$758,$A39,СВЦЭМ!$B$39:$B$758,E$11)+'СЕТ СН'!$F$9+СВЦЭМ!$D$10+'СЕТ СН'!$F$6-'СЕТ СН'!$F$19</f>
        <v>2127.6842583299999</v>
      </c>
      <c r="F39" s="36">
        <f>SUMIFS(СВЦЭМ!$C$39:$C$758,СВЦЭМ!$A$39:$A$758,$A39,СВЦЭМ!$B$39:$B$758,F$11)+'СЕТ СН'!$F$9+СВЦЭМ!$D$10+'СЕТ СН'!$F$6-'СЕТ СН'!$F$19</f>
        <v>2134.5250940400001</v>
      </c>
      <c r="G39" s="36">
        <f>SUMIFS(СВЦЭМ!$C$39:$C$758,СВЦЭМ!$A$39:$A$758,$A39,СВЦЭМ!$B$39:$B$758,G$11)+'СЕТ СН'!$F$9+СВЦЭМ!$D$10+'СЕТ СН'!$F$6-'СЕТ СН'!$F$19</f>
        <v>2107.8701025</v>
      </c>
      <c r="H39" s="36">
        <f>SUMIFS(СВЦЭМ!$C$39:$C$758,СВЦЭМ!$A$39:$A$758,$A39,СВЦЭМ!$B$39:$B$758,H$11)+'СЕТ СН'!$F$9+СВЦЭМ!$D$10+'СЕТ СН'!$F$6-'СЕТ СН'!$F$19</f>
        <v>2086.29486898</v>
      </c>
      <c r="I39" s="36">
        <f>SUMIFS(СВЦЭМ!$C$39:$C$758,СВЦЭМ!$A$39:$A$758,$A39,СВЦЭМ!$B$39:$B$758,I$11)+'СЕТ СН'!$F$9+СВЦЭМ!$D$10+'СЕТ СН'!$F$6-'СЕТ СН'!$F$19</f>
        <v>2023.35267127</v>
      </c>
      <c r="J39" s="36">
        <f>SUMIFS(СВЦЭМ!$C$39:$C$758,СВЦЭМ!$A$39:$A$758,$A39,СВЦЭМ!$B$39:$B$758,J$11)+'СЕТ СН'!$F$9+СВЦЭМ!$D$10+'СЕТ СН'!$F$6-'СЕТ СН'!$F$19</f>
        <v>1961.7961921199999</v>
      </c>
      <c r="K39" s="36">
        <f>SUMIFS(СВЦЭМ!$C$39:$C$758,СВЦЭМ!$A$39:$A$758,$A39,СВЦЭМ!$B$39:$B$758,K$11)+'СЕТ СН'!$F$9+СВЦЭМ!$D$10+'СЕТ СН'!$F$6-'СЕТ СН'!$F$19</f>
        <v>1899.0329756800002</v>
      </c>
      <c r="L39" s="36">
        <f>SUMIFS(СВЦЭМ!$C$39:$C$758,СВЦЭМ!$A$39:$A$758,$A39,СВЦЭМ!$B$39:$B$758,L$11)+'СЕТ СН'!$F$9+СВЦЭМ!$D$10+'СЕТ СН'!$F$6-'СЕТ СН'!$F$19</f>
        <v>1893.2633296600002</v>
      </c>
      <c r="M39" s="36">
        <f>SUMIFS(СВЦЭМ!$C$39:$C$758,СВЦЭМ!$A$39:$A$758,$A39,СВЦЭМ!$B$39:$B$758,M$11)+'СЕТ СН'!$F$9+СВЦЭМ!$D$10+'СЕТ СН'!$F$6-'СЕТ СН'!$F$19</f>
        <v>1911.7754850199999</v>
      </c>
      <c r="N39" s="36">
        <f>SUMIFS(СВЦЭМ!$C$39:$C$758,СВЦЭМ!$A$39:$A$758,$A39,СВЦЭМ!$B$39:$B$758,N$11)+'СЕТ СН'!$F$9+СВЦЭМ!$D$10+'СЕТ СН'!$F$6-'СЕТ СН'!$F$19</f>
        <v>1923.0037022900001</v>
      </c>
      <c r="O39" s="36">
        <f>SUMIFS(СВЦЭМ!$C$39:$C$758,СВЦЭМ!$A$39:$A$758,$A39,СВЦЭМ!$B$39:$B$758,O$11)+'СЕТ СН'!$F$9+СВЦЭМ!$D$10+'СЕТ СН'!$F$6-'СЕТ СН'!$F$19</f>
        <v>1957.8215079800002</v>
      </c>
      <c r="P39" s="36">
        <f>SUMIFS(СВЦЭМ!$C$39:$C$758,СВЦЭМ!$A$39:$A$758,$A39,СВЦЭМ!$B$39:$B$758,P$11)+'СЕТ СН'!$F$9+СВЦЭМ!$D$10+'СЕТ СН'!$F$6-'СЕТ СН'!$F$19</f>
        <v>1980.8643693499998</v>
      </c>
      <c r="Q39" s="36">
        <f>SUMIFS(СВЦЭМ!$C$39:$C$758,СВЦЭМ!$A$39:$A$758,$A39,СВЦЭМ!$B$39:$B$758,Q$11)+'СЕТ СН'!$F$9+СВЦЭМ!$D$10+'СЕТ СН'!$F$6-'СЕТ СН'!$F$19</f>
        <v>1982.9954332299999</v>
      </c>
      <c r="R39" s="36">
        <f>SUMIFS(СВЦЭМ!$C$39:$C$758,СВЦЭМ!$A$39:$A$758,$A39,СВЦЭМ!$B$39:$B$758,R$11)+'СЕТ СН'!$F$9+СВЦЭМ!$D$10+'СЕТ СН'!$F$6-'СЕТ СН'!$F$19</f>
        <v>1989.8333391800002</v>
      </c>
      <c r="S39" s="36">
        <f>SUMIFS(СВЦЭМ!$C$39:$C$758,СВЦЭМ!$A$39:$A$758,$A39,СВЦЭМ!$B$39:$B$758,S$11)+'СЕТ СН'!$F$9+СВЦЭМ!$D$10+'СЕТ СН'!$F$6-'СЕТ СН'!$F$19</f>
        <v>1970.46054241</v>
      </c>
      <c r="T39" s="36">
        <f>SUMIFS(СВЦЭМ!$C$39:$C$758,СВЦЭМ!$A$39:$A$758,$A39,СВЦЭМ!$B$39:$B$758,T$11)+'СЕТ СН'!$F$9+СВЦЭМ!$D$10+'СЕТ СН'!$F$6-'СЕТ СН'!$F$19</f>
        <v>1888.1932788499998</v>
      </c>
      <c r="U39" s="36">
        <f>SUMIFS(СВЦЭМ!$C$39:$C$758,СВЦЭМ!$A$39:$A$758,$A39,СВЦЭМ!$B$39:$B$758,U$11)+'СЕТ СН'!$F$9+СВЦЭМ!$D$10+'СЕТ СН'!$F$6-'СЕТ СН'!$F$19</f>
        <v>1830.9239234900001</v>
      </c>
      <c r="V39" s="36">
        <f>SUMIFS(СВЦЭМ!$C$39:$C$758,СВЦЭМ!$A$39:$A$758,$A39,СВЦЭМ!$B$39:$B$758,V$11)+'СЕТ СН'!$F$9+СВЦЭМ!$D$10+'СЕТ СН'!$F$6-'СЕТ СН'!$F$19</f>
        <v>1807.9077279899998</v>
      </c>
      <c r="W39" s="36">
        <f>SUMIFS(СВЦЭМ!$C$39:$C$758,СВЦЭМ!$A$39:$A$758,$A39,СВЦЭМ!$B$39:$B$758,W$11)+'СЕТ СН'!$F$9+СВЦЭМ!$D$10+'СЕТ СН'!$F$6-'СЕТ СН'!$F$19</f>
        <v>1820.5337625000002</v>
      </c>
      <c r="X39" s="36">
        <f>SUMIFS(СВЦЭМ!$C$39:$C$758,СВЦЭМ!$A$39:$A$758,$A39,СВЦЭМ!$B$39:$B$758,X$11)+'СЕТ СН'!$F$9+СВЦЭМ!$D$10+'СЕТ СН'!$F$6-'СЕТ СН'!$F$19</f>
        <v>1886.1215528600001</v>
      </c>
      <c r="Y39" s="36">
        <f>SUMIFS(СВЦЭМ!$C$39:$C$758,СВЦЭМ!$A$39:$A$758,$A39,СВЦЭМ!$B$39:$B$758,Y$11)+'СЕТ СН'!$F$9+СВЦЭМ!$D$10+'СЕТ СН'!$F$6-'СЕТ СН'!$F$19</f>
        <v>1954.4283790600002</v>
      </c>
    </row>
    <row r="40" spans="1:25" ht="15.75" x14ac:dyDescent="0.2">
      <c r="A40" s="35">
        <f t="shared" si="0"/>
        <v>45564</v>
      </c>
      <c r="B40" s="36">
        <f>SUMIFS(СВЦЭМ!$C$39:$C$758,СВЦЭМ!$A$39:$A$758,$A40,СВЦЭМ!$B$39:$B$758,B$11)+'СЕТ СН'!$F$9+СВЦЭМ!$D$10+'СЕТ СН'!$F$6-'СЕТ СН'!$F$19</f>
        <v>1995.7819907399999</v>
      </c>
      <c r="C40" s="36">
        <f>SUMIFS(СВЦЭМ!$C$39:$C$758,СВЦЭМ!$A$39:$A$758,$A40,СВЦЭМ!$B$39:$B$758,C$11)+'СЕТ СН'!$F$9+СВЦЭМ!$D$10+'СЕТ СН'!$F$6-'СЕТ СН'!$F$19</f>
        <v>2057.13907634</v>
      </c>
      <c r="D40" s="36">
        <f>SUMIFS(СВЦЭМ!$C$39:$C$758,СВЦЭМ!$A$39:$A$758,$A40,СВЦЭМ!$B$39:$B$758,D$11)+'СЕТ СН'!$F$9+СВЦЭМ!$D$10+'СЕТ СН'!$F$6-'СЕТ СН'!$F$19</f>
        <v>2130.40706047</v>
      </c>
      <c r="E40" s="36">
        <f>SUMIFS(СВЦЭМ!$C$39:$C$758,СВЦЭМ!$A$39:$A$758,$A40,СВЦЭМ!$B$39:$B$758,E$11)+'СЕТ СН'!$F$9+СВЦЭМ!$D$10+'СЕТ СН'!$F$6-'СЕТ СН'!$F$19</f>
        <v>2145.5024699400001</v>
      </c>
      <c r="F40" s="36">
        <f>SUMIFS(СВЦЭМ!$C$39:$C$758,СВЦЭМ!$A$39:$A$758,$A40,СВЦЭМ!$B$39:$B$758,F$11)+'СЕТ СН'!$F$9+СВЦЭМ!$D$10+'СЕТ СН'!$F$6-'СЕТ СН'!$F$19</f>
        <v>2139.8341105999998</v>
      </c>
      <c r="G40" s="36">
        <f>SUMIFS(СВЦЭМ!$C$39:$C$758,СВЦЭМ!$A$39:$A$758,$A40,СВЦЭМ!$B$39:$B$758,G$11)+'СЕТ СН'!$F$9+СВЦЭМ!$D$10+'СЕТ СН'!$F$6-'СЕТ СН'!$F$19</f>
        <v>2127.7279861799998</v>
      </c>
      <c r="H40" s="36">
        <f>SUMIFS(СВЦЭМ!$C$39:$C$758,СВЦЭМ!$A$39:$A$758,$A40,СВЦЭМ!$B$39:$B$758,H$11)+'СЕТ СН'!$F$9+СВЦЭМ!$D$10+'СЕТ СН'!$F$6-'СЕТ СН'!$F$19</f>
        <v>2122.14360665</v>
      </c>
      <c r="I40" s="36">
        <f>SUMIFS(СВЦЭМ!$C$39:$C$758,СВЦЭМ!$A$39:$A$758,$A40,СВЦЭМ!$B$39:$B$758,I$11)+'СЕТ СН'!$F$9+СВЦЭМ!$D$10+'СЕТ СН'!$F$6-'СЕТ СН'!$F$19</f>
        <v>2084.98500835</v>
      </c>
      <c r="J40" s="36">
        <f>SUMIFS(СВЦЭМ!$C$39:$C$758,СВЦЭМ!$A$39:$A$758,$A40,СВЦЭМ!$B$39:$B$758,J$11)+'СЕТ СН'!$F$9+СВЦЭМ!$D$10+'СЕТ СН'!$F$6-'СЕТ СН'!$F$19</f>
        <v>1984.92981904</v>
      </c>
      <c r="K40" s="36">
        <f>SUMIFS(СВЦЭМ!$C$39:$C$758,СВЦЭМ!$A$39:$A$758,$A40,СВЦЭМ!$B$39:$B$758,K$11)+'СЕТ СН'!$F$9+СВЦЭМ!$D$10+'СЕТ СН'!$F$6-'СЕТ СН'!$F$19</f>
        <v>1893.6213847899999</v>
      </c>
      <c r="L40" s="36">
        <f>SUMIFS(СВЦЭМ!$C$39:$C$758,СВЦЭМ!$A$39:$A$758,$A40,СВЦЭМ!$B$39:$B$758,L$11)+'СЕТ СН'!$F$9+СВЦЭМ!$D$10+'СЕТ СН'!$F$6-'СЕТ СН'!$F$19</f>
        <v>1878.9307136699999</v>
      </c>
      <c r="M40" s="36">
        <f>SUMIFS(СВЦЭМ!$C$39:$C$758,СВЦЭМ!$A$39:$A$758,$A40,СВЦЭМ!$B$39:$B$758,M$11)+'СЕТ СН'!$F$9+СВЦЭМ!$D$10+'СЕТ СН'!$F$6-'СЕТ СН'!$F$19</f>
        <v>1889.4932357900002</v>
      </c>
      <c r="N40" s="36">
        <f>SUMIFS(СВЦЭМ!$C$39:$C$758,СВЦЭМ!$A$39:$A$758,$A40,СВЦЭМ!$B$39:$B$758,N$11)+'СЕТ СН'!$F$9+СВЦЭМ!$D$10+'СЕТ СН'!$F$6-'СЕТ СН'!$F$19</f>
        <v>1914.7018647300001</v>
      </c>
      <c r="O40" s="36">
        <f>SUMIFS(СВЦЭМ!$C$39:$C$758,СВЦЭМ!$A$39:$A$758,$A40,СВЦЭМ!$B$39:$B$758,O$11)+'СЕТ СН'!$F$9+СВЦЭМ!$D$10+'СЕТ СН'!$F$6-'СЕТ СН'!$F$19</f>
        <v>1931.8921502799999</v>
      </c>
      <c r="P40" s="36">
        <f>SUMIFS(СВЦЭМ!$C$39:$C$758,СВЦЭМ!$A$39:$A$758,$A40,СВЦЭМ!$B$39:$B$758,P$11)+'СЕТ СН'!$F$9+СВЦЭМ!$D$10+'СЕТ СН'!$F$6-'СЕТ СН'!$F$19</f>
        <v>1948.9580874600001</v>
      </c>
      <c r="Q40" s="36">
        <f>SUMIFS(СВЦЭМ!$C$39:$C$758,СВЦЭМ!$A$39:$A$758,$A40,СВЦЭМ!$B$39:$B$758,Q$11)+'СЕТ СН'!$F$9+СВЦЭМ!$D$10+'СЕТ СН'!$F$6-'СЕТ СН'!$F$19</f>
        <v>1974.07920324</v>
      </c>
      <c r="R40" s="36">
        <f>SUMIFS(СВЦЭМ!$C$39:$C$758,СВЦЭМ!$A$39:$A$758,$A40,СВЦЭМ!$B$39:$B$758,R$11)+'СЕТ СН'!$F$9+СВЦЭМ!$D$10+'СЕТ СН'!$F$6-'СЕТ СН'!$F$19</f>
        <v>1963.4051603100002</v>
      </c>
      <c r="S40" s="36">
        <f>SUMIFS(СВЦЭМ!$C$39:$C$758,СВЦЭМ!$A$39:$A$758,$A40,СВЦЭМ!$B$39:$B$758,S$11)+'СЕТ СН'!$F$9+СВЦЭМ!$D$10+'СЕТ СН'!$F$6-'СЕТ СН'!$F$19</f>
        <v>1933.3040912500001</v>
      </c>
      <c r="T40" s="36">
        <f>SUMIFS(СВЦЭМ!$C$39:$C$758,СВЦЭМ!$A$39:$A$758,$A40,СВЦЭМ!$B$39:$B$758,T$11)+'СЕТ СН'!$F$9+СВЦЭМ!$D$10+'СЕТ СН'!$F$6-'СЕТ СН'!$F$19</f>
        <v>1890.8832966099999</v>
      </c>
      <c r="U40" s="36">
        <f>SUMIFS(СВЦЭМ!$C$39:$C$758,СВЦЭМ!$A$39:$A$758,$A40,СВЦЭМ!$B$39:$B$758,U$11)+'СЕТ СН'!$F$9+СВЦЭМ!$D$10+'СЕТ СН'!$F$6-'СЕТ СН'!$F$19</f>
        <v>1836.0232774599999</v>
      </c>
      <c r="V40" s="36">
        <f>SUMIFS(СВЦЭМ!$C$39:$C$758,СВЦЭМ!$A$39:$A$758,$A40,СВЦЭМ!$B$39:$B$758,V$11)+'СЕТ СН'!$F$9+СВЦЭМ!$D$10+'СЕТ СН'!$F$6-'СЕТ СН'!$F$19</f>
        <v>1811.6235936899998</v>
      </c>
      <c r="W40" s="36">
        <f>SUMIFS(СВЦЭМ!$C$39:$C$758,СВЦЭМ!$A$39:$A$758,$A40,СВЦЭМ!$B$39:$B$758,W$11)+'СЕТ СН'!$F$9+СВЦЭМ!$D$10+'СЕТ СН'!$F$6-'СЕТ СН'!$F$19</f>
        <v>1838.3397044500002</v>
      </c>
      <c r="X40" s="36">
        <f>SUMIFS(СВЦЭМ!$C$39:$C$758,СВЦЭМ!$A$39:$A$758,$A40,СВЦЭМ!$B$39:$B$758,X$11)+'СЕТ СН'!$F$9+СВЦЭМ!$D$10+'СЕТ СН'!$F$6-'СЕТ СН'!$F$19</f>
        <v>1888.4538776999998</v>
      </c>
      <c r="Y40" s="36">
        <f>SUMIFS(СВЦЭМ!$C$39:$C$758,СВЦЭМ!$A$39:$A$758,$A40,СВЦЭМ!$B$39:$B$758,Y$11)+'СЕТ СН'!$F$9+СВЦЭМ!$D$10+'СЕТ СН'!$F$6-'СЕТ СН'!$F$19</f>
        <v>1988.69805438</v>
      </c>
    </row>
    <row r="41" spans="1:25" ht="15.75" x14ac:dyDescent="0.2">
      <c r="A41" s="35">
        <f t="shared" si="0"/>
        <v>45565</v>
      </c>
      <c r="B41" s="36">
        <f>SUMIFS(СВЦЭМ!$C$39:$C$758,СВЦЭМ!$A$39:$A$758,$A41,СВЦЭМ!$B$39:$B$758,B$11)+'СЕТ СН'!$F$9+СВЦЭМ!$D$10+'СЕТ СН'!$F$6-'СЕТ СН'!$F$19</f>
        <v>1979.4266373300002</v>
      </c>
      <c r="C41" s="36">
        <f>SUMIFS(СВЦЭМ!$C$39:$C$758,СВЦЭМ!$A$39:$A$758,$A41,СВЦЭМ!$B$39:$B$758,C$11)+'СЕТ СН'!$F$9+СВЦЭМ!$D$10+'СЕТ СН'!$F$6-'СЕТ СН'!$F$19</f>
        <v>2067.79564175</v>
      </c>
      <c r="D41" s="36">
        <f>SUMIFS(СВЦЭМ!$C$39:$C$758,СВЦЭМ!$A$39:$A$758,$A41,СВЦЭМ!$B$39:$B$758,D$11)+'СЕТ СН'!$F$9+СВЦЭМ!$D$10+'СЕТ СН'!$F$6-'СЕТ СН'!$F$19</f>
        <v>2116.72068747</v>
      </c>
      <c r="E41" s="36">
        <f>SUMIFS(СВЦЭМ!$C$39:$C$758,СВЦЭМ!$A$39:$A$758,$A41,СВЦЭМ!$B$39:$B$758,E$11)+'СЕТ СН'!$F$9+СВЦЭМ!$D$10+'СЕТ СН'!$F$6-'СЕТ СН'!$F$19</f>
        <v>2124.6651678600001</v>
      </c>
      <c r="F41" s="36">
        <f>SUMIFS(СВЦЭМ!$C$39:$C$758,СВЦЭМ!$A$39:$A$758,$A41,СВЦЭМ!$B$39:$B$758,F$11)+'СЕТ СН'!$F$9+СВЦЭМ!$D$10+'СЕТ СН'!$F$6-'СЕТ СН'!$F$19</f>
        <v>2151.2133688200001</v>
      </c>
      <c r="G41" s="36">
        <f>SUMIFS(СВЦЭМ!$C$39:$C$758,СВЦЭМ!$A$39:$A$758,$A41,СВЦЭМ!$B$39:$B$758,G$11)+'СЕТ СН'!$F$9+СВЦЭМ!$D$10+'СЕТ СН'!$F$6-'СЕТ СН'!$F$19</f>
        <v>2119.1341555600002</v>
      </c>
      <c r="H41" s="36">
        <f>SUMIFS(СВЦЭМ!$C$39:$C$758,СВЦЭМ!$A$39:$A$758,$A41,СВЦЭМ!$B$39:$B$758,H$11)+'СЕТ СН'!$F$9+СВЦЭМ!$D$10+'СЕТ СН'!$F$6-'СЕТ СН'!$F$19</f>
        <v>2080.4954616999999</v>
      </c>
      <c r="I41" s="36">
        <f>SUMIFS(СВЦЭМ!$C$39:$C$758,СВЦЭМ!$A$39:$A$758,$A41,СВЦЭМ!$B$39:$B$758,I$11)+'СЕТ СН'!$F$9+СВЦЭМ!$D$10+'СЕТ СН'!$F$6-'СЕТ СН'!$F$19</f>
        <v>2006.7302851099998</v>
      </c>
      <c r="J41" s="36">
        <f>SUMIFS(СВЦЭМ!$C$39:$C$758,СВЦЭМ!$A$39:$A$758,$A41,СВЦЭМ!$B$39:$B$758,J$11)+'СЕТ СН'!$F$9+СВЦЭМ!$D$10+'СЕТ СН'!$F$6-'СЕТ СН'!$F$19</f>
        <v>1945.2783635199999</v>
      </c>
      <c r="K41" s="36">
        <f>SUMIFS(СВЦЭМ!$C$39:$C$758,СВЦЭМ!$A$39:$A$758,$A41,СВЦЭМ!$B$39:$B$758,K$11)+'СЕТ СН'!$F$9+СВЦЭМ!$D$10+'СЕТ СН'!$F$6-'СЕТ СН'!$F$19</f>
        <v>1877.59701885</v>
      </c>
      <c r="L41" s="36">
        <f>SUMIFS(СВЦЭМ!$C$39:$C$758,СВЦЭМ!$A$39:$A$758,$A41,СВЦЭМ!$B$39:$B$758,L$11)+'СЕТ СН'!$F$9+СВЦЭМ!$D$10+'СЕТ СН'!$F$6-'СЕТ СН'!$F$19</f>
        <v>1847.35357836</v>
      </c>
      <c r="M41" s="36">
        <f>SUMIFS(СВЦЭМ!$C$39:$C$758,СВЦЭМ!$A$39:$A$758,$A41,СВЦЭМ!$B$39:$B$758,M$11)+'СЕТ СН'!$F$9+СВЦЭМ!$D$10+'СЕТ СН'!$F$6-'СЕТ СН'!$F$19</f>
        <v>1860.5667521199998</v>
      </c>
      <c r="N41" s="36">
        <f>SUMIFS(СВЦЭМ!$C$39:$C$758,СВЦЭМ!$A$39:$A$758,$A41,СВЦЭМ!$B$39:$B$758,N$11)+'СЕТ СН'!$F$9+СВЦЭМ!$D$10+'СЕТ СН'!$F$6-'СЕТ СН'!$F$19</f>
        <v>1882.2467817199999</v>
      </c>
      <c r="O41" s="36">
        <f>SUMIFS(СВЦЭМ!$C$39:$C$758,СВЦЭМ!$A$39:$A$758,$A41,СВЦЭМ!$B$39:$B$758,O$11)+'СЕТ СН'!$F$9+СВЦЭМ!$D$10+'СЕТ СН'!$F$6-'СЕТ СН'!$F$19</f>
        <v>1898.51815128</v>
      </c>
      <c r="P41" s="36">
        <f>SUMIFS(СВЦЭМ!$C$39:$C$758,СВЦЭМ!$A$39:$A$758,$A41,СВЦЭМ!$B$39:$B$758,P$11)+'СЕТ СН'!$F$9+СВЦЭМ!$D$10+'СЕТ СН'!$F$6-'СЕТ СН'!$F$19</f>
        <v>1911.7352798500001</v>
      </c>
      <c r="Q41" s="36">
        <f>SUMIFS(СВЦЭМ!$C$39:$C$758,СВЦЭМ!$A$39:$A$758,$A41,СВЦЭМ!$B$39:$B$758,Q$11)+'СЕТ СН'!$F$9+СВЦЭМ!$D$10+'СЕТ СН'!$F$6-'СЕТ СН'!$F$19</f>
        <v>1929.1698569</v>
      </c>
      <c r="R41" s="36">
        <f>SUMIFS(СВЦЭМ!$C$39:$C$758,СВЦЭМ!$A$39:$A$758,$A41,СВЦЭМ!$B$39:$B$758,R$11)+'СЕТ СН'!$F$9+СВЦЭМ!$D$10+'СЕТ СН'!$F$6-'СЕТ СН'!$F$19</f>
        <v>1928.9735549299999</v>
      </c>
      <c r="S41" s="36">
        <f>SUMIFS(СВЦЭМ!$C$39:$C$758,СВЦЭМ!$A$39:$A$758,$A41,СВЦЭМ!$B$39:$B$758,S$11)+'СЕТ СН'!$F$9+СВЦЭМ!$D$10+'СЕТ СН'!$F$6-'СЕТ СН'!$F$19</f>
        <v>1919.4283988100001</v>
      </c>
      <c r="T41" s="36">
        <f>SUMIFS(СВЦЭМ!$C$39:$C$758,СВЦЭМ!$A$39:$A$758,$A41,СВЦЭМ!$B$39:$B$758,T$11)+'СЕТ СН'!$F$9+СВЦЭМ!$D$10+'СЕТ СН'!$F$6-'СЕТ СН'!$F$19</f>
        <v>1871.4672326499999</v>
      </c>
      <c r="U41" s="36">
        <f>SUMIFS(СВЦЭМ!$C$39:$C$758,СВЦЭМ!$A$39:$A$758,$A41,СВЦЭМ!$B$39:$B$758,U$11)+'СЕТ СН'!$F$9+СВЦЭМ!$D$10+'СЕТ СН'!$F$6-'СЕТ СН'!$F$19</f>
        <v>1821.7923804699999</v>
      </c>
      <c r="V41" s="36">
        <f>SUMIFS(СВЦЭМ!$C$39:$C$758,СВЦЭМ!$A$39:$A$758,$A41,СВЦЭМ!$B$39:$B$758,V$11)+'СЕТ СН'!$F$9+СВЦЭМ!$D$10+'СЕТ СН'!$F$6-'СЕТ СН'!$F$19</f>
        <v>1822.8257801099999</v>
      </c>
      <c r="W41" s="36">
        <f>SUMIFS(СВЦЭМ!$C$39:$C$758,СВЦЭМ!$A$39:$A$758,$A41,СВЦЭМ!$B$39:$B$758,W$11)+'СЕТ СН'!$F$9+СВЦЭМ!$D$10+'СЕТ СН'!$F$6-'СЕТ СН'!$F$19</f>
        <v>1845.5252864300001</v>
      </c>
      <c r="X41" s="36">
        <f>SUMIFS(СВЦЭМ!$C$39:$C$758,СВЦЭМ!$A$39:$A$758,$A41,СВЦЭМ!$B$39:$B$758,X$11)+'СЕТ СН'!$F$9+СВЦЭМ!$D$10+'СЕТ СН'!$F$6-'СЕТ СН'!$F$19</f>
        <v>1918.5792711099998</v>
      </c>
      <c r="Y41" s="36">
        <f>SUMIFS(СВЦЭМ!$C$39:$C$758,СВЦЭМ!$A$39:$A$758,$A41,СВЦЭМ!$B$39:$B$758,Y$11)+'СЕТ СН'!$F$9+СВЦЭМ!$D$10+'СЕТ СН'!$F$6-'СЕТ СН'!$F$19</f>
        <v>1917.93641415</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01.09.2024</v>
      </c>
      <c r="B48" s="36">
        <f>SUMIFS(СВЦЭМ!$C$39:$C$758,СВЦЭМ!$A$39:$A$758,$A48,СВЦЭМ!$B$39:$B$758,B$47)+'СЕТ СН'!$G$9+СВЦЭМ!$D$10+'СЕТ СН'!$G$6-'СЕТ СН'!$G$19</f>
        <v>2302.76450948</v>
      </c>
      <c r="C48" s="36">
        <f>SUMIFS(СВЦЭМ!$C$39:$C$758,СВЦЭМ!$A$39:$A$758,$A48,СВЦЭМ!$B$39:$B$758,C$47)+'СЕТ СН'!$G$9+СВЦЭМ!$D$10+'СЕТ СН'!$G$6-'СЕТ СН'!$G$19</f>
        <v>2357.2167526200001</v>
      </c>
      <c r="D48" s="36">
        <f>SUMIFS(СВЦЭМ!$C$39:$C$758,СВЦЭМ!$A$39:$A$758,$A48,СВЦЭМ!$B$39:$B$758,D$47)+'СЕТ СН'!$G$9+СВЦЭМ!$D$10+'СЕТ СН'!$G$6-'СЕТ СН'!$G$19</f>
        <v>2423.5836384200002</v>
      </c>
      <c r="E48" s="36">
        <f>SUMIFS(СВЦЭМ!$C$39:$C$758,СВЦЭМ!$A$39:$A$758,$A48,СВЦЭМ!$B$39:$B$758,E$47)+'СЕТ СН'!$G$9+СВЦЭМ!$D$10+'СЕТ СН'!$G$6-'СЕТ СН'!$G$19</f>
        <v>2426.8704652599999</v>
      </c>
      <c r="F48" s="36">
        <f>SUMIFS(СВЦЭМ!$C$39:$C$758,СВЦЭМ!$A$39:$A$758,$A48,СВЦЭМ!$B$39:$B$758,F$47)+'СЕТ СН'!$G$9+СВЦЭМ!$D$10+'СЕТ СН'!$G$6-'СЕТ СН'!$G$19</f>
        <v>2429.7580749799999</v>
      </c>
      <c r="G48" s="36">
        <f>SUMIFS(СВЦЭМ!$C$39:$C$758,СВЦЭМ!$A$39:$A$758,$A48,СВЦЭМ!$B$39:$B$758,G$47)+'СЕТ СН'!$G$9+СВЦЭМ!$D$10+'СЕТ СН'!$G$6-'СЕТ СН'!$G$19</f>
        <v>2404.2328205200001</v>
      </c>
      <c r="H48" s="36">
        <f>SUMIFS(СВЦЭМ!$C$39:$C$758,СВЦЭМ!$A$39:$A$758,$A48,СВЦЭМ!$B$39:$B$758,H$47)+'СЕТ СН'!$G$9+СВЦЭМ!$D$10+'СЕТ СН'!$G$6-'СЕТ СН'!$G$19</f>
        <v>2418.3178333800001</v>
      </c>
      <c r="I48" s="36">
        <f>SUMIFS(СВЦЭМ!$C$39:$C$758,СВЦЭМ!$A$39:$A$758,$A48,СВЦЭМ!$B$39:$B$758,I$47)+'СЕТ СН'!$G$9+СВЦЭМ!$D$10+'СЕТ СН'!$G$6-'СЕТ СН'!$G$19</f>
        <v>2359.2875904500002</v>
      </c>
      <c r="J48" s="36">
        <f>SUMIFS(СВЦЭМ!$C$39:$C$758,СВЦЭМ!$A$39:$A$758,$A48,СВЦЭМ!$B$39:$B$758,J$47)+'СЕТ СН'!$G$9+СВЦЭМ!$D$10+'СЕТ СН'!$G$6-'СЕТ СН'!$G$19</f>
        <v>2242.5283713899998</v>
      </c>
      <c r="K48" s="36">
        <f>SUMIFS(СВЦЭМ!$C$39:$C$758,СВЦЭМ!$A$39:$A$758,$A48,СВЦЭМ!$B$39:$B$758,K$47)+'СЕТ СН'!$G$9+СВЦЭМ!$D$10+'СЕТ СН'!$G$6-'СЕТ СН'!$G$19</f>
        <v>2136.8438092699998</v>
      </c>
      <c r="L48" s="36">
        <f>SUMIFS(СВЦЭМ!$C$39:$C$758,СВЦЭМ!$A$39:$A$758,$A48,СВЦЭМ!$B$39:$B$758,L$47)+'СЕТ СН'!$G$9+СВЦЭМ!$D$10+'СЕТ СН'!$G$6-'СЕТ СН'!$G$19</f>
        <v>2075.4422399300001</v>
      </c>
      <c r="M48" s="36">
        <f>SUMIFS(СВЦЭМ!$C$39:$C$758,СВЦЭМ!$A$39:$A$758,$A48,СВЦЭМ!$B$39:$B$758,M$47)+'СЕТ СН'!$G$9+СВЦЭМ!$D$10+'СЕТ СН'!$G$6-'СЕТ СН'!$G$19</f>
        <v>2048.92339004</v>
      </c>
      <c r="N48" s="36">
        <f>SUMIFS(СВЦЭМ!$C$39:$C$758,СВЦЭМ!$A$39:$A$758,$A48,СВЦЭМ!$B$39:$B$758,N$47)+'СЕТ СН'!$G$9+СВЦЭМ!$D$10+'СЕТ СН'!$G$6-'СЕТ СН'!$G$19</f>
        <v>2053.15121748</v>
      </c>
      <c r="O48" s="36">
        <f>SUMIFS(СВЦЭМ!$C$39:$C$758,СВЦЭМ!$A$39:$A$758,$A48,СВЦЭМ!$B$39:$B$758,O$47)+'СЕТ СН'!$G$9+СВЦЭМ!$D$10+'СЕТ СН'!$G$6-'СЕТ СН'!$G$19</f>
        <v>2053.52916731</v>
      </c>
      <c r="P48" s="36">
        <f>SUMIFS(СВЦЭМ!$C$39:$C$758,СВЦЭМ!$A$39:$A$758,$A48,СВЦЭМ!$B$39:$B$758,P$47)+'СЕТ СН'!$G$9+СВЦЭМ!$D$10+'СЕТ СН'!$G$6-'СЕТ СН'!$G$19</f>
        <v>2049.3025537399999</v>
      </c>
      <c r="Q48" s="36">
        <f>SUMIFS(СВЦЭМ!$C$39:$C$758,СВЦЭМ!$A$39:$A$758,$A48,СВЦЭМ!$B$39:$B$758,Q$47)+'СЕТ СН'!$G$9+СВЦЭМ!$D$10+'СЕТ СН'!$G$6-'СЕТ СН'!$G$19</f>
        <v>2061.3260791799999</v>
      </c>
      <c r="R48" s="36">
        <f>SUMIFS(СВЦЭМ!$C$39:$C$758,СВЦЭМ!$A$39:$A$758,$A48,СВЦЭМ!$B$39:$B$758,R$47)+'СЕТ СН'!$G$9+СВЦЭМ!$D$10+'СЕТ СН'!$G$6-'СЕТ СН'!$G$19</f>
        <v>2058.64015045</v>
      </c>
      <c r="S48" s="36">
        <f>SUMIFS(СВЦЭМ!$C$39:$C$758,СВЦЭМ!$A$39:$A$758,$A48,СВЦЭМ!$B$39:$B$758,S$47)+'СЕТ СН'!$G$9+СВЦЭМ!$D$10+'СЕТ СН'!$G$6-'СЕТ СН'!$G$19</f>
        <v>2044.1447056100001</v>
      </c>
      <c r="T48" s="36">
        <f>SUMIFS(СВЦЭМ!$C$39:$C$758,СВЦЭМ!$A$39:$A$758,$A48,СВЦЭМ!$B$39:$B$758,T$47)+'СЕТ СН'!$G$9+СВЦЭМ!$D$10+'СЕТ СН'!$G$6-'СЕТ СН'!$G$19</f>
        <v>2031.4863124600001</v>
      </c>
      <c r="U48" s="36">
        <f>SUMIFS(СВЦЭМ!$C$39:$C$758,СВЦЭМ!$A$39:$A$758,$A48,СВЦЭМ!$B$39:$B$758,U$47)+'СЕТ СН'!$G$9+СВЦЭМ!$D$10+'СЕТ СН'!$G$6-'СЕТ СН'!$G$19</f>
        <v>2029.6042609200001</v>
      </c>
      <c r="V48" s="36">
        <f>SUMIFS(СВЦЭМ!$C$39:$C$758,СВЦЭМ!$A$39:$A$758,$A48,СВЦЭМ!$B$39:$B$758,V$47)+'СЕТ СН'!$G$9+СВЦЭМ!$D$10+'СЕТ СН'!$G$6-'СЕТ СН'!$G$19</f>
        <v>2013.2390329900002</v>
      </c>
      <c r="W48" s="36">
        <f>SUMIFS(СВЦЭМ!$C$39:$C$758,СВЦЭМ!$A$39:$A$758,$A48,СВЦЭМ!$B$39:$B$758,W$47)+'СЕТ СН'!$G$9+СВЦЭМ!$D$10+'СЕТ СН'!$G$6-'СЕТ СН'!$G$19</f>
        <v>2016.0649303300002</v>
      </c>
      <c r="X48" s="36">
        <f>SUMIFS(СВЦЭМ!$C$39:$C$758,СВЦЭМ!$A$39:$A$758,$A48,СВЦЭМ!$B$39:$B$758,X$47)+'СЕТ СН'!$G$9+СВЦЭМ!$D$10+'СЕТ СН'!$G$6-'СЕТ СН'!$G$19</f>
        <v>2080.6492907299998</v>
      </c>
      <c r="Y48" s="36">
        <f>SUMIFS(СВЦЭМ!$C$39:$C$758,СВЦЭМ!$A$39:$A$758,$A48,СВЦЭМ!$B$39:$B$758,Y$47)+'СЕТ СН'!$G$9+СВЦЭМ!$D$10+'СЕТ СН'!$G$6-'СЕТ СН'!$G$19</f>
        <v>2190.3832008300001</v>
      </c>
    </row>
    <row r="49" spans="1:25" ht="15.75" x14ac:dyDescent="0.2">
      <c r="A49" s="35">
        <f>A48+1</f>
        <v>45537</v>
      </c>
      <c r="B49" s="36">
        <f>SUMIFS(СВЦЭМ!$C$39:$C$758,СВЦЭМ!$A$39:$A$758,$A49,СВЦЭМ!$B$39:$B$758,B$47)+'СЕТ СН'!$G$9+СВЦЭМ!$D$10+'СЕТ СН'!$G$6-'СЕТ СН'!$G$19</f>
        <v>2261.0654341199997</v>
      </c>
      <c r="C49" s="36">
        <f>SUMIFS(СВЦЭМ!$C$39:$C$758,СВЦЭМ!$A$39:$A$758,$A49,СВЦЭМ!$B$39:$B$758,C$47)+'СЕТ СН'!$G$9+СВЦЭМ!$D$10+'СЕТ СН'!$G$6-'СЕТ СН'!$G$19</f>
        <v>2334.6955590600001</v>
      </c>
      <c r="D49" s="36">
        <f>SUMIFS(СВЦЭМ!$C$39:$C$758,СВЦЭМ!$A$39:$A$758,$A49,СВЦЭМ!$B$39:$B$758,D$47)+'СЕТ СН'!$G$9+СВЦЭМ!$D$10+'СЕТ СН'!$G$6-'СЕТ СН'!$G$19</f>
        <v>2369.5238286200001</v>
      </c>
      <c r="E49" s="36">
        <f>SUMIFS(СВЦЭМ!$C$39:$C$758,СВЦЭМ!$A$39:$A$758,$A49,СВЦЭМ!$B$39:$B$758,E$47)+'СЕТ СН'!$G$9+СВЦЭМ!$D$10+'СЕТ СН'!$G$6-'СЕТ СН'!$G$19</f>
        <v>2377.5044849000001</v>
      </c>
      <c r="F49" s="36">
        <f>SUMIFS(СВЦЭМ!$C$39:$C$758,СВЦЭМ!$A$39:$A$758,$A49,СВЦЭМ!$B$39:$B$758,F$47)+'СЕТ СН'!$G$9+СВЦЭМ!$D$10+'СЕТ СН'!$G$6-'СЕТ СН'!$G$19</f>
        <v>2397.60148063</v>
      </c>
      <c r="G49" s="36">
        <f>SUMIFS(СВЦЭМ!$C$39:$C$758,СВЦЭМ!$A$39:$A$758,$A49,СВЦЭМ!$B$39:$B$758,G$47)+'СЕТ СН'!$G$9+СВЦЭМ!$D$10+'СЕТ СН'!$G$6-'СЕТ СН'!$G$19</f>
        <v>2358.2655337699998</v>
      </c>
      <c r="H49" s="36">
        <f>SUMIFS(СВЦЭМ!$C$39:$C$758,СВЦЭМ!$A$39:$A$758,$A49,СВЦЭМ!$B$39:$B$758,H$47)+'СЕТ СН'!$G$9+СВЦЭМ!$D$10+'СЕТ СН'!$G$6-'СЕТ СН'!$G$19</f>
        <v>2331.6303256199999</v>
      </c>
      <c r="I49" s="36">
        <f>SUMIFS(СВЦЭМ!$C$39:$C$758,СВЦЭМ!$A$39:$A$758,$A49,СВЦЭМ!$B$39:$B$758,I$47)+'СЕТ СН'!$G$9+СВЦЭМ!$D$10+'СЕТ СН'!$G$6-'СЕТ СН'!$G$19</f>
        <v>2235.8529131599998</v>
      </c>
      <c r="J49" s="36">
        <f>SUMIFS(СВЦЭМ!$C$39:$C$758,СВЦЭМ!$A$39:$A$758,$A49,СВЦЭМ!$B$39:$B$758,J$47)+'СЕТ СН'!$G$9+СВЦЭМ!$D$10+'СЕТ СН'!$G$6-'СЕТ СН'!$G$19</f>
        <v>2090.2923512900002</v>
      </c>
      <c r="K49" s="36">
        <f>SUMIFS(СВЦЭМ!$C$39:$C$758,СВЦЭМ!$A$39:$A$758,$A49,СВЦЭМ!$B$39:$B$758,K$47)+'СЕТ СН'!$G$9+СВЦЭМ!$D$10+'СЕТ СН'!$G$6-'СЕТ СН'!$G$19</f>
        <v>2001.5605378800001</v>
      </c>
      <c r="L49" s="36">
        <f>SUMIFS(СВЦЭМ!$C$39:$C$758,СВЦЭМ!$A$39:$A$758,$A49,СВЦЭМ!$B$39:$B$758,L$47)+'СЕТ СН'!$G$9+СВЦЭМ!$D$10+'СЕТ СН'!$G$6-'СЕТ СН'!$G$19</f>
        <v>1989.2478935900001</v>
      </c>
      <c r="M49" s="36">
        <f>SUMIFS(СВЦЭМ!$C$39:$C$758,СВЦЭМ!$A$39:$A$758,$A49,СВЦЭМ!$B$39:$B$758,M$47)+'СЕТ СН'!$G$9+СВЦЭМ!$D$10+'СЕТ СН'!$G$6-'СЕТ СН'!$G$19</f>
        <v>1978.5254325200001</v>
      </c>
      <c r="N49" s="36">
        <f>SUMIFS(СВЦЭМ!$C$39:$C$758,СВЦЭМ!$A$39:$A$758,$A49,СВЦЭМ!$B$39:$B$758,N$47)+'СЕТ СН'!$G$9+СВЦЭМ!$D$10+'СЕТ СН'!$G$6-'СЕТ СН'!$G$19</f>
        <v>1979.8047470700001</v>
      </c>
      <c r="O49" s="36">
        <f>SUMIFS(СВЦЭМ!$C$39:$C$758,СВЦЭМ!$A$39:$A$758,$A49,СВЦЭМ!$B$39:$B$758,O$47)+'СЕТ СН'!$G$9+СВЦЭМ!$D$10+'СЕТ СН'!$G$6-'СЕТ СН'!$G$19</f>
        <v>1984.6033519</v>
      </c>
      <c r="P49" s="36">
        <f>SUMIFS(СВЦЭМ!$C$39:$C$758,СВЦЭМ!$A$39:$A$758,$A49,СВЦЭМ!$B$39:$B$758,P$47)+'СЕТ СН'!$G$9+СВЦЭМ!$D$10+'СЕТ СН'!$G$6-'СЕТ СН'!$G$19</f>
        <v>1974.90049752</v>
      </c>
      <c r="Q49" s="36">
        <f>SUMIFS(СВЦЭМ!$C$39:$C$758,СВЦЭМ!$A$39:$A$758,$A49,СВЦЭМ!$B$39:$B$758,Q$47)+'СЕТ СН'!$G$9+СВЦЭМ!$D$10+'СЕТ СН'!$G$6-'СЕТ СН'!$G$19</f>
        <v>1972.7865039000001</v>
      </c>
      <c r="R49" s="36">
        <f>SUMIFS(СВЦЭМ!$C$39:$C$758,СВЦЭМ!$A$39:$A$758,$A49,СВЦЭМ!$B$39:$B$758,R$47)+'СЕТ СН'!$G$9+СВЦЭМ!$D$10+'СЕТ СН'!$G$6-'СЕТ СН'!$G$19</f>
        <v>1980.62382056</v>
      </c>
      <c r="S49" s="36">
        <f>SUMIFS(СВЦЭМ!$C$39:$C$758,СВЦЭМ!$A$39:$A$758,$A49,СВЦЭМ!$B$39:$B$758,S$47)+'СЕТ СН'!$G$9+СВЦЭМ!$D$10+'СЕТ СН'!$G$6-'СЕТ СН'!$G$19</f>
        <v>1974.4754925500001</v>
      </c>
      <c r="T49" s="36">
        <f>SUMIFS(СВЦЭМ!$C$39:$C$758,СВЦЭМ!$A$39:$A$758,$A49,СВЦЭМ!$B$39:$B$758,T$47)+'СЕТ СН'!$G$9+СВЦЭМ!$D$10+'СЕТ СН'!$G$6-'СЕТ СН'!$G$19</f>
        <v>1963.7722945100002</v>
      </c>
      <c r="U49" s="36">
        <f>SUMIFS(СВЦЭМ!$C$39:$C$758,СВЦЭМ!$A$39:$A$758,$A49,СВЦЭМ!$B$39:$B$758,U$47)+'СЕТ СН'!$G$9+СВЦЭМ!$D$10+'СЕТ СН'!$G$6-'СЕТ СН'!$G$19</f>
        <v>1967.58083726</v>
      </c>
      <c r="V49" s="36">
        <f>SUMIFS(СВЦЭМ!$C$39:$C$758,СВЦЭМ!$A$39:$A$758,$A49,СВЦЭМ!$B$39:$B$758,V$47)+'СЕТ СН'!$G$9+СВЦЭМ!$D$10+'СЕТ СН'!$G$6-'СЕТ СН'!$G$19</f>
        <v>1953.08600084</v>
      </c>
      <c r="W49" s="36">
        <f>SUMIFS(СВЦЭМ!$C$39:$C$758,СВЦЭМ!$A$39:$A$758,$A49,СВЦЭМ!$B$39:$B$758,W$47)+'СЕТ СН'!$G$9+СВЦЭМ!$D$10+'СЕТ СН'!$G$6-'СЕТ СН'!$G$19</f>
        <v>1971.0831556200001</v>
      </c>
      <c r="X49" s="36">
        <f>SUMIFS(СВЦЭМ!$C$39:$C$758,СВЦЭМ!$A$39:$A$758,$A49,СВЦЭМ!$B$39:$B$758,X$47)+'СЕТ СН'!$G$9+СВЦЭМ!$D$10+'СЕТ СН'!$G$6-'СЕТ СН'!$G$19</f>
        <v>2047.79538929</v>
      </c>
      <c r="Y49" s="36">
        <f>SUMIFS(СВЦЭМ!$C$39:$C$758,СВЦЭМ!$A$39:$A$758,$A49,СВЦЭМ!$B$39:$B$758,Y$47)+'СЕТ СН'!$G$9+СВЦЭМ!$D$10+'СЕТ СН'!$G$6-'СЕТ СН'!$G$19</f>
        <v>2125.4689764199998</v>
      </c>
    </row>
    <row r="50" spans="1:25" ht="15.75" x14ac:dyDescent="0.2">
      <c r="A50" s="35">
        <f t="shared" ref="A50:A77" si="1">A49+1</f>
        <v>45538</v>
      </c>
      <c r="B50" s="36">
        <f>SUMIFS(СВЦЭМ!$C$39:$C$758,СВЦЭМ!$A$39:$A$758,$A50,СВЦЭМ!$B$39:$B$758,B$47)+'СЕТ СН'!$G$9+СВЦЭМ!$D$10+'СЕТ СН'!$G$6-'СЕТ СН'!$G$19</f>
        <v>2232.32822502</v>
      </c>
      <c r="C50" s="36">
        <f>SUMIFS(СВЦЭМ!$C$39:$C$758,СВЦЭМ!$A$39:$A$758,$A50,СВЦЭМ!$B$39:$B$758,C$47)+'СЕТ СН'!$G$9+СВЦЭМ!$D$10+'СЕТ СН'!$G$6-'СЕТ СН'!$G$19</f>
        <v>2321.77426844</v>
      </c>
      <c r="D50" s="36">
        <f>SUMIFS(СВЦЭМ!$C$39:$C$758,СВЦЭМ!$A$39:$A$758,$A50,СВЦЭМ!$B$39:$B$758,D$47)+'СЕТ СН'!$G$9+СВЦЭМ!$D$10+'СЕТ СН'!$G$6-'СЕТ СН'!$G$19</f>
        <v>2402.6819397499999</v>
      </c>
      <c r="E50" s="36">
        <f>SUMIFS(СВЦЭМ!$C$39:$C$758,СВЦЭМ!$A$39:$A$758,$A50,СВЦЭМ!$B$39:$B$758,E$47)+'СЕТ СН'!$G$9+СВЦЭМ!$D$10+'СЕТ СН'!$G$6-'СЕТ СН'!$G$19</f>
        <v>2431.5149367999998</v>
      </c>
      <c r="F50" s="36">
        <f>SUMIFS(СВЦЭМ!$C$39:$C$758,СВЦЭМ!$A$39:$A$758,$A50,СВЦЭМ!$B$39:$B$758,F$47)+'СЕТ СН'!$G$9+СВЦЭМ!$D$10+'СЕТ СН'!$G$6-'СЕТ СН'!$G$19</f>
        <v>2451.25727813</v>
      </c>
      <c r="G50" s="36">
        <f>SUMIFS(СВЦЭМ!$C$39:$C$758,СВЦЭМ!$A$39:$A$758,$A50,СВЦЭМ!$B$39:$B$758,G$47)+'СЕТ СН'!$G$9+СВЦЭМ!$D$10+'СЕТ СН'!$G$6-'СЕТ СН'!$G$19</f>
        <v>2464.6179030899998</v>
      </c>
      <c r="H50" s="36">
        <f>SUMIFS(СВЦЭМ!$C$39:$C$758,СВЦЭМ!$A$39:$A$758,$A50,СВЦЭМ!$B$39:$B$758,H$47)+'СЕТ СН'!$G$9+СВЦЭМ!$D$10+'СЕТ СН'!$G$6-'СЕТ СН'!$G$19</f>
        <v>2459.4177045199999</v>
      </c>
      <c r="I50" s="36">
        <f>SUMIFS(СВЦЭМ!$C$39:$C$758,СВЦЭМ!$A$39:$A$758,$A50,СВЦЭМ!$B$39:$B$758,I$47)+'СЕТ СН'!$G$9+СВЦЭМ!$D$10+'СЕТ СН'!$G$6-'СЕТ СН'!$G$19</f>
        <v>2373.1720017899997</v>
      </c>
      <c r="J50" s="36">
        <f>SUMIFS(СВЦЭМ!$C$39:$C$758,СВЦЭМ!$A$39:$A$758,$A50,СВЦЭМ!$B$39:$B$758,J$47)+'СЕТ СН'!$G$9+СВЦЭМ!$D$10+'СЕТ СН'!$G$6-'СЕТ СН'!$G$19</f>
        <v>2287.9248982300001</v>
      </c>
      <c r="K50" s="36">
        <f>SUMIFS(СВЦЭМ!$C$39:$C$758,СВЦЭМ!$A$39:$A$758,$A50,СВЦЭМ!$B$39:$B$758,K$47)+'СЕТ СН'!$G$9+СВЦЭМ!$D$10+'СЕТ СН'!$G$6-'СЕТ СН'!$G$19</f>
        <v>2196.0132678499999</v>
      </c>
      <c r="L50" s="36">
        <f>SUMIFS(СВЦЭМ!$C$39:$C$758,СВЦЭМ!$A$39:$A$758,$A50,СВЦЭМ!$B$39:$B$758,L$47)+'СЕТ СН'!$G$9+СВЦЭМ!$D$10+'СЕТ СН'!$G$6-'СЕТ СН'!$G$19</f>
        <v>2166.4813405</v>
      </c>
      <c r="M50" s="36">
        <f>SUMIFS(СВЦЭМ!$C$39:$C$758,СВЦЭМ!$A$39:$A$758,$A50,СВЦЭМ!$B$39:$B$758,M$47)+'СЕТ СН'!$G$9+СВЦЭМ!$D$10+'СЕТ СН'!$G$6-'СЕТ СН'!$G$19</f>
        <v>2147.2069103200001</v>
      </c>
      <c r="N50" s="36">
        <f>SUMIFS(СВЦЭМ!$C$39:$C$758,СВЦЭМ!$A$39:$A$758,$A50,СВЦЭМ!$B$39:$B$758,N$47)+'СЕТ СН'!$G$9+СВЦЭМ!$D$10+'СЕТ СН'!$G$6-'СЕТ СН'!$G$19</f>
        <v>2126.02993818</v>
      </c>
      <c r="O50" s="36">
        <f>SUMIFS(СВЦЭМ!$C$39:$C$758,СВЦЭМ!$A$39:$A$758,$A50,СВЦЭМ!$B$39:$B$758,O$47)+'СЕТ СН'!$G$9+СВЦЭМ!$D$10+'СЕТ СН'!$G$6-'СЕТ СН'!$G$19</f>
        <v>2106.47019598</v>
      </c>
      <c r="P50" s="36">
        <f>SUMIFS(СВЦЭМ!$C$39:$C$758,СВЦЭМ!$A$39:$A$758,$A50,СВЦЭМ!$B$39:$B$758,P$47)+'СЕТ СН'!$G$9+СВЦЭМ!$D$10+'СЕТ СН'!$G$6-'СЕТ СН'!$G$19</f>
        <v>2105.6468731099999</v>
      </c>
      <c r="Q50" s="36">
        <f>SUMIFS(СВЦЭМ!$C$39:$C$758,СВЦЭМ!$A$39:$A$758,$A50,СВЦЭМ!$B$39:$B$758,Q$47)+'СЕТ СН'!$G$9+СВЦЭМ!$D$10+'СЕТ СН'!$G$6-'СЕТ СН'!$G$19</f>
        <v>2108.9686019999999</v>
      </c>
      <c r="R50" s="36">
        <f>SUMIFS(СВЦЭМ!$C$39:$C$758,СВЦЭМ!$A$39:$A$758,$A50,СВЦЭМ!$B$39:$B$758,R$47)+'СЕТ СН'!$G$9+СВЦЭМ!$D$10+'СЕТ СН'!$G$6-'СЕТ СН'!$G$19</f>
        <v>2121.5528003099998</v>
      </c>
      <c r="S50" s="36">
        <f>SUMIFS(СВЦЭМ!$C$39:$C$758,СВЦЭМ!$A$39:$A$758,$A50,СВЦЭМ!$B$39:$B$758,S$47)+'СЕТ СН'!$G$9+СВЦЭМ!$D$10+'СЕТ СН'!$G$6-'СЕТ СН'!$G$19</f>
        <v>2113.5708008500001</v>
      </c>
      <c r="T50" s="36">
        <f>SUMIFS(СВЦЭМ!$C$39:$C$758,СВЦЭМ!$A$39:$A$758,$A50,СВЦЭМ!$B$39:$B$758,T$47)+'СЕТ СН'!$G$9+СВЦЭМ!$D$10+'СЕТ СН'!$G$6-'СЕТ СН'!$G$19</f>
        <v>2111.6728399499998</v>
      </c>
      <c r="U50" s="36">
        <f>SUMIFS(СВЦЭМ!$C$39:$C$758,СВЦЭМ!$A$39:$A$758,$A50,СВЦЭМ!$B$39:$B$758,U$47)+'СЕТ СН'!$G$9+СВЦЭМ!$D$10+'СЕТ СН'!$G$6-'СЕТ СН'!$G$19</f>
        <v>2135.6719620600002</v>
      </c>
      <c r="V50" s="36">
        <f>SUMIFS(СВЦЭМ!$C$39:$C$758,СВЦЭМ!$A$39:$A$758,$A50,СВЦЭМ!$B$39:$B$758,V$47)+'СЕТ СН'!$G$9+СВЦЭМ!$D$10+'СЕТ СН'!$G$6-'СЕТ СН'!$G$19</f>
        <v>2148.7768275600001</v>
      </c>
      <c r="W50" s="36">
        <f>SUMIFS(СВЦЭМ!$C$39:$C$758,СВЦЭМ!$A$39:$A$758,$A50,СВЦЭМ!$B$39:$B$758,W$47)+'СЕТ СН'!$G$9+СВЦЭМ!$D$10+'СЕТ СН'!$G$6-'СЕТ СН'!$G$19</f>
        <v>2151.1632082900001</v>
      </c>
      <c r="X50" s="36">
        <f>SUMIFS(СВЦЭМ!$C$39:$C$758,СВЦЭМ!$A$39:$A$758,$A50,СВЦЭМ!$B$39:$B$758,X$47)+'СЕТ СН'!$G$9+СВЦЭМ!$D$10+'СЕТ СН'!$G$6-'СЕТ СН'!$G$19</f>
        <v>2234.8690908399999</v>
      </c>
      <c r="Y50" s="36">
        <f>SUMIFS(СВЦЭМ!$C$39:$C$758,СВЦЭМ!$A$39:$A$758,$A50,СВЦЭМ!$B$39:$B$758,Y$47)+'СЕТ СН'!$G$9+СВЦЭМ!$D$10+'СЕТ СН'!$G$6-'СЕТ СН'!$G$19</f>
        <v>2321.1444604899998</v>
      </c>
    </row>
    <row r="51" spans="1:25" ht="15.75" x14ac:dyDescent="0.2">
      <c r="A51" s="35">
        <f t="shared" si="1"/>
        <v>45539</v>
      </c>
      <c r="B51" s="36">
        <f>SUMIFS(СВЦЭМ!$C$39:$C$758,СВЦЭМ!$A$39:$A$758,$A51,СВЦЭМ!$B$39:$B$758,B$47)+'СЕТ СН'!$G$9+СВЦЭМ!$D$10+'СЕТ СН'!$G$6-'СЕТ СН'!$G$19</f>
        <v>2264.4587172699999</v>
      </c>
      <c r="C51" s="36">
        <f>SUMIFS(СВЦЭМ!$C$39:$C$758,СВЦЭМ!$A$39:$A$758,$A51,СВЦЭМ!$B$39:$B$758,C$47)+'СЕТ СН'!$G$9+СВЦЭМ!$D$10+'СЕТ СН'!$G$6-'СЕТ СН'!$G$19</f>
        <v>2406.27360357</v>
      </c>
      <c r="D51" s="36">
        <f>SUMIFS(СВЦЭМ!$C$39:$C$758,СВЦЭМ!$A$39:$A$758,$A51,СВЦЭМ!$B$39:$B$758,D$47)+'СЕТ СН'!$G$9+СВЦЭМ!$D$10+'СЕТ СН'!$G$6-'СЕТ СН'!$G$19</f>
        <v>2431.1774512399998</v>
      </c>
      <c r="E51" s="36">
        <f>SUMIFS(СВЦЭМ!$C$39:$C$758,СВЦЭМ!$A$39:$A$758,$A51,СВЦЭМ!$B$39:$B$758,E$47)+'СЕТ СН'!$G$9+СВЦЭМ!$D$10+'СЕТ СН'!$G$6-'СЕТ СН'!$G$19</f>
        <v>2414.8144446299998</v>
      </c>
      <c r="F51" s="36">
        <f>SUMIFS(СВЦЭМ!$C$39:$C$758,СВЦЭМ!$A$39:$A$758,$A51,СВЦЭМ!$B$39:$B$758,F$47)+'СЕТ СН'!$G$9+СВЦЭМ!$D$10+'СЕТ СН'!$G$6-'СЕТ СН'!$G$19</f>
        <v>2409.2088894200001</v>
      </c>
      <c r="G51" s="36">
        <f>SUMIFS(СВЦЭМ!$C$39:$C$758,СВЦЭМ!$A$39:$A$758,$A51,СВЦЭМ!$B$39:$B$758,G$47)+'СЕТ СН'!$G$9+СВЦЭМ!$D$10+'СЕТ СН'!$G$6-'СЕТ СН'!$G$19</f>
        <v>2428.7098602800002</v>
      </c>
      <c r="H51" s="36">
        <f>SUMIFS(СВЦЭМ!$C$39:$C$758,СВЦЭМ!$A$39:$A$758,$A51,СВЦЭМ!$B$39:$B$758,H$47)+'СЕТ СН'!$G$9+СВЦЭМ!$D$10+'СЕТ СН'!$G$6-'СЕТ СН'!$G$19</f>
        <v>2446.1538223799998</v>
      </c>
      <c r="I51" s="36">
        <f>SUMIFS(СВЦЭМ!$C$39:$C$758,СВЦЭМ!$A$39:$A$758,$A51,СВЦЭМ!$B$39:$B$758,I$47)+'СЕТ СН'!$G$9+СВЦЭМ!$D$10+'СЕТ СН'!$G$6-'СЕТ СН'!$G$19</f>
        <v>2305.9711254600002</v>
      </c>
      <c r="J51" s="36">
        <f>SUMIFS(СВЦЭМ!$C$39:$C$758,СВЦЭМ!$A$39:$A$758,$A51,СВЦЭМ!$B$39:$B$758,J$47)+'СЕТ СН'!$G$9+СВЦЭМ!$D$10+'СЕТ СН'!$G$6-'СЕТ СН'!$G$19</f>
        <v>2184.9587662499998</v>
      </c>
      <c r="K51" s="36">
        <f>SUMIFS(СВЦЭМ!$C$39:$C$758,СВЦЭМ!$A$39:$A$758,$A51,СВЦЭМ!$B$39:$B$758,K$47)+'СЕТ СН'!$G$9+СВЦЭМ!$D$10+'СЕТ СН'!$G$6-'СЕТ СН'!$G$19</f>
        <v>2090.0686359000001</v>
      </c>
      <c r="L51" s="36">
        <f>SUMIFS(СВЦЭМ!$C$39:$C$758,СВЦЭМ!$A$39:$A$758,$A51,СВЦЭМ!$B$39:$B$758,L$47)+'СЕТ СН'!$G$9+СВЦЭМ!$D$10+'СЕТ СН'!$G$6-'СЕТ СН'!$G$19</f>
        <v>2101.0370987699998</v>
      </c>
      <c r="M51" s="36">
        <f>SUMIFS(СВЦЭМ!$C$39:$C$758,СВЦЭМ!$A$39:$A$758,$A51,СВЦЭМ!$B$39:$B$758,M$47)+'СЕТ СН'!$G$9+СВЦЭМ!$D$10+'СЕТ СН'!$G$6-'СЕТ СН'!$G$19</f>
        <v>2104.19142766</v>
      </c>
      <c r="N51" s="36">
        <f>SUMIFS(СВЦЭМ!$C$39:$C$758,СВЦЭМ!$A$39:$A$758,$A51,СВЦЭМ!$B$39:$B$758,N$47)+'СЕТ СН'!$G$9+СВЦЭМ!$D$10+'СЕТ СН'!$G$6-'СЕТ СН'!$G$19</f>
        <v>2097.0268574799998</v>
      </c>
      <c r="O51" s="36">
        <f>SUMIFS(СВЦЭМ!$C$39:$C$758,СВЦЭМ!$A$39:$A$758,$A51,СВЦЭМ!$B$39:$B$758,O$47)+'СЕТ СН'!$G$9+СВЦЭМ!$D$10+'СЕТ СН'!$G$6-'СЕТ СН'!$G$19</f>
        <v>2076.4045140200001</v>
      </c>
      <c r="P51" s="36">
        <f>SUMIFS(СВЦЭМ!$C$39:$C$758,СВЦЭМ!$A$39:$A$758,$A51,СВЦЭМ!$B$39:$B$758,P$47)+'СЕТ СН'!$G$9+СВЦЭМ!$D$10+'СЕТ СН'!$G$6-'СЕТ СН'!$G$19</f>
        <v>2082.1611859300001</v>
      </c>
      <c r="Q51" s="36">
        <f>SUMIFS(СВЦЭМ!$C$39:$C$758,СВЦЭМ!$A$39:$A$758,$A51,СВЦЭМ!$B$39:$B$758,Q$47)+'СЕТ СН'!$G$9+СВЦЭМ!$D$10+'СЕТ СН'!$G$6-'СЕТ СН'!$G$19</f>
        <v>2085.685078</v>
      </c>
      <c r="R51" s="36">
        <f>SUMIFS(СВЦЭМ!$C$39:$C$758,СВЦЭМ!$A$39:$A$758,$A51,СВЦЭМ!$B$39:$B$758,R$47)+'СЕТ СН'!$G$9+СВЦЭМ!$D$10+'СЕТ СН'!$G$6-'СЕТ СН'!$G$19</f>
        <v>2096.7227926199998</v>
      </c>
      <c r="S51" s="36">
        <f>SUMIFS(СВЦЭМ!$C$39:$C$758,СВЦЭМ!$A$39:$A$758,$A51,СВЦЭМ!$B$39:$B$758,S$47)+'СЕТ СН'!$G$9+СВЦЭМ!$D$10+'СЕТ СН'!$G$6-'СЕТ СН'!$G$19</f>
        <v>2076.6342325099999</v>
      </c>
      <c r="T51" s="36">
        <f>SUMIFS(СВЦЭМ!$C$39:$C$758,СВЦЭМ!$A$39:$A$758,$A51,СВЦЭМ!$B$39:$B$758,T$47)+'СЕТ СН'!$G$9+СВЦЭМ!$D$10+'СЕТ СН'!$G$6-'СЕТ СН'!$G$19</f>
        <v>2072.3432657600001</v>
      </c>
      <c r="U51" s="36">
        <f>SUMIFS(СВЦЭМ!$C$39:$C$758,СВЦЭМ!$A$39:$A$758,$A51,СВЦЭМ!$B$39:$B$758,U$47)+'СЕТ СН'!$G$9+СВЦЭМ!$D$10+'СЕТ СН'!$G$6-'СЕТ СН'!$G$19</f>
        <v>2074.4842581899998</v>
      </c>
      <c r="V51" s="36">
        <f>SUMIFS(СВЦЭМ!$C$39:$C$758,СВЦЭМ!$A$39:$A$758,$A51,СВЦЭМ!$B$39:$B$758,V$47)+'СЕТ СН'!$G$9+СВЦЭМ!$D$10+'СЕТ СН'!$G$6-'СЕТ СН'!$G$19</f>
        <v>2070.94688305</v>
      </c>
      <c r="W51" s="36">
        <f>SUMIFS(СВЦЭМ!$C$39:$C$758,СВЦЭМ!$A$39:$A$758,$A51,СВЦЭМ!$B$39:$B$758,W$47)+'СЕТ СН'!$G$9+СВЦЭМ!$D$10+'СЕТ СН'!$G$6-'СЕТ СН'!$G$19</f>
        <v>2067.5223262</v>
      </c>
      <c r="X51" s="36">
        <f>SUMIFS(СВЦЭМ!$C$39:$C$758,СВЦЭМ!$A$39:$A$758,$A51,СВЦЭМ!$B$39:$B$758,X$47)+'СЕТ СН'!$G$9+СВЦЭМ!$D$10+'СЕТ СН'!$G$6-'СЕТ СН'!$G$19</f>
        <v>2149.9361062600001</v>
      </c>
      <c r="Y51" s="36">
        <f>SUMIFS(СВЦЭМ!$C$39:$C$758,СВЦЭМ!$A$39:$A$758,$A51,СВЦЭМ!$B$39:$B$758,Y$47)+'СЕТ СН'!$G$9+СВЦЭМ!$D$10+'СЕТ СН'!$G$6-'СЕТ СН'!$G$19</f>
        <v>2236.0495535300001</v>
      </c>
    </row>
    <row r="52" spans="1:25" ht="15.75" x14ac:dyDescent="0.2">
      <c r="A52" s="35">
        <f t="shared" si="1"/>
        <v>45540</v>
      </c>
      <c r="B52" s="36">
        <f>SUMIFS(СВЦЭМ!$C$39:$C$758,СВЦЭМ!$A$39:$A$758,$A52,СВЦЭМ!$B$39:$B$758,B$47)+'СЕТ СН'!$G$9+СВЦЭМ!$D$10+'СЕТ СН'!$G$6-'СЕТ СН'!$G$19</f>
        <v>2292.27177639</v>
      </c>
      <c r="C52" s="36">
        <f>SUMIFS(СВЦЭМ!$C$39:$C$758,СВЦЭМ!$A$39:$A$758,$A52,СВЦЭМ!$B$39:$B$758,C$47)+'СЕТ СН'!$G$9+СВЦЭМ!$D$10+'СЕТ СН'!$G$6-'СЕТ СН'!$G$19</f>
        <v>2291.0606494099998</v>
      </c>
      <c r="D52" s="36">
        <f>SUMIFS(СВЦЭМ!$C$39:$C$758,СВЦЭМ!$A$39:$A$758,$A52,СВЦЭМ!$B$39:$B$758,D$47)+'СЕТ СН'!$G$9+СВЦЭМ!$D$10+'СЕТ СН'!$G$6-'СЕТ СН'!$G$19</f>
        <v>2313.0424911</v>
      </c>
      <c r="E52" s="36">
        <f>SUMIFS(СВЦЭМ!$C$39:$C$758,СВЦЭМ!$A$39:$A$758,$A52,СВЦЭМ!$B$39:$B$758,E$47)+'СЕТ СН'!$G$9+СВЦЭМ!$D$10+'СЕТ СН'!$G$6-'СЕТ СН'!$G$19</f>
        <v>2305.3981174199998</v>
      </c>
      <c r="F52" s="36">
        <f>SUMIFS(СВЦЭМ!$C$39:$C$758,СВЦЭМ!$A$39:$A$758,$A52,СВЦЭМ!$B$39:$B$758,F$47)+'СЕТ СН'!$G$9+СВЦЭМ!$D$10+'СЕТ СН'!$G$6-'СЕТ СН'!$G$19</f>
        <v>2302.4445175299998</v>
      </c>
      <c r="G52" s="36">
        <f>SUMIFS(СВЦЭМ!$C$39:$C$758,СВЦЭМ!$A$39:$A$758,$A52,СВЦЭМ!$B$39:$B$758,G$47)+'СЕТ СН'!$G$9+СВЦЭМ!$D$10+'СЕТ СН'!$G$6-'СЕТ СН'!$G$19</f>
        <v>2316.5403626699999</v>
      </c>
      <c r="H52" s="36">
        <f>SUMIFS(СВЦЭМ!$C$39:$C$758,СВЦЭМ!$A$39:$A$758,$A52,СВЦЭМ!$B$39:$B$758,H$47)+'СЕТ СН'!$G$9+СВЦЭМ!$D$10+'СЕТ СН'!$G$6-'СЕТ СН'!$G$19</f>
        <v>2202.5482549399999</v>
      </c>
      <c r="I52" s="36">
        <f>SUMIFS(СВЦЭМ!$C$39:$C$758,СВЦЭМ!$A$39:$A$758,$A52,СВЦЭМ!$B$39:$B$758,I$47)+'СЕТ СН'!$G$9+СВЦЭМ!$D$10+'СЕТ СН'!$G$6-'СЕТ СН'!$G$19</f>
        <v>2227.0509939499998</v>
      </c>
      <c r="J52" s="36">
        <f>SUMIFS(СВЦЭМ!$C$39:$C$758,СВЦЭМ!$A$39:$A$758,$A52,СВЦЭМ!$B$39:$B$758,J$47)+'СЕТ СН'!$G$9+СВЦЭМ!$D$10+'СЕТ СН'!$G$6-'СЕТ СН'!$G$19</f>
        <v>2050.8689627999997</v>
      </c>
      <c r="K52" s="36">
        <f>SUMIFS(СВЦЭМ!$C$39:$C$758,СВЦЭМ!$A$39:$A$758,$A52,СВЦЭМ!$B$39:$B$758,K$47)+'СЕТ СН'!$G$9+СВЦЭМ!$D$10+'СЕТ СН'!$G$6-'СЕТ СН'!$G$19</f>
        <v>2096.15369994</v>
      </c>
      <c r="L52" s="36">
        <f>SUMIFS(СВЦЭМ!$C$39:$C$758,СВЦЭМ!$A$39:$A$758,$A52,СВЦЭМ!$B$39:$B$758,L$47)+'СЕТ СН'!$G$9+СВЦЭМ!$D$10+'СЕТ СН'!$G$6-'СЕТ СН'!$G$19</f>
        <v>2086.7103206299998</v>
      </c>
      <c r="M52" s="36">
        <f>SUMIFS(СВЦЭМ!$C$39:$C$758,СВЦЭМ!$A$39:$A$758,$A52,СВЦЭМ!$B$39:$B$758,M$47)+'СЕТ СН'!$G$9+СВЦЭМ!$D$10+'СЕТ СН'!$G$6-'СЕТ СН'!$G$19</f>
        <v>2130.1505850099998</v>
      </c>
      <c r="N52" s="36">
        <f>SUMIFS(СВЦЭМ!$C$39:$C$758,СВЦЭМ!$A$39:$A$758,$A52,СВЦЭМ!$B$39:$B$758,N$47)+'СЕТ СН'!$G$9+СВЦЭМ!$D$10+'СЕТ СН'!$G$6-'СЕТ СН'!$G$19</f>
        <v>2129.28824459</v>
      </c>
      <c r="O52" s="36">
        <f>SUMIFS(СВЦЭМ!$C$39:$C$758,СВЦЭМ!$A$39:$A$758,$A52,СВЦЭМ!$B$39:$B$758,O$47)+'СЕТ СН'!$G$9+СВЦЭМ!$D$10+'СЕТ СН'!$G$6-'СЕТ СН'!$G$19</f>
        <v>2132.3877340099998</v>
      </c>
      <c r="P52" s="36">
        <f>SUMIFS(СВЦЭМ!$C$39:$C$758,СВЦЭМ!$A$39:$A$758,$A52,СВЦЭМ!$B$39:$B$758,P$47)+'СЕТ СН'!$G$9+СВЦЭМ!$D$10+'СЕТ СН'!$G$6-'СЕТ СН'!$G$19</f>
        <v>2124.8100978500001</v>
      </c>
      <c r="Q52" s="36">
        <f>SUMIFS(СВЦЭМ!$C$39:$C$758,СВЦЭМ!$A$39:$A$758,$A52,СВЦЭМ!$B$39:$B$758,Q$47)+'СЕТ СН'!$G$9+СВЦЭМ!$D$10+'СЕТ СН'!$G$6-'СЕТ СН'!$G$19</f>
        <v>2120.2868636899998</v>
      </c>
      <c r="R52" s="36">
        <f>SUMIFS(СВЦЭМ!$C$39:$C$758,СВЦЭМ!$A$39:$A$758,$A52,СВЦЭМ!$B$39:$B$758,R$47)+'СЕТ СН'!$G$9+СВЦЭМ!$D$10+'СЕТ СН'!$G$6-'СЕТ СН'!$G$19</f>
        <v>2131.4556597000001</v>
      </c>
      <c r="S52" s="36">
        <f>SUMIFS(СВЦЭМ!$C$39:$C$758,СВЦЭМ!$A$39:$A$758,$A52,СВЦЭМ!$B$39:$B$758,S$47)+'СЕТ СН'!$G$9+СВЦЭМ!$D$10+'СЕТ СН'!$G$6-'СЕТ СН'!$G$19</f>
        <v>2122.8346406999999</v>
      </c>
      <c r="T52" s="36">
        <f>SUMIFS(СВЦЭМ!$C$39:$C$758,СВЦЭМ!$A$39:$A$758,$A52,СВЦЭМ!$B$39:$B$758,T$47)+'СЕТ СН'!$G$9+СВЦЭМ!$D$10+'СЕТ СН'!$G$6-'СЕТ СН'!$G$19</f>
        <v>2115.40803065</v>
      </c>
      <c r="U52" s="36">
        <f>SUMIFS(СВЦЭМ!$C$39:$C$758,СВЦЭМ!$A$39:$A$758,$A52,СВЦЭМ!$B$39:$B$758,U$47)+'СЕТ СН'!$G$9+СВЦЭМ!$D$10+'СЕТ СН'!$G$6-'СЕТ СН'!$G$19</f>
        <v>2092.9463081899999</v>
      </c>
      <c r="V52" s="36">
        <f>SUMIFS(СВЦЭМ!$C$39:$C$758,СВЦЭМ!$A$39:$A$758,$A52,СВЦЭМ!$B$39:$B$758,V$47)+'СЕТ СН'!$G$9+СВЦЭМ!$D$10+'СЕТ СН'!$G$6-'СЕТ СН'!$G$19</f>
        <v>2087.03124088</v>
      </c>
      <c r="W52" s="36">
        <f>SUMIFS(СВЦЭМ!$C$39:$C$758,СВЦЭМ!$A$39:$A$758,$A52,СВЦЭМ!$B$39:$B$758,W$47)+'СЕТ СН'!$G$9+СВЦЭМ!$D$10+'СЕТ СН'!$G$6-'СЕТ СН'!$G$19</f>
        <v>2093.6101951299997</v>
      </c>
      <c r="X52" s="36">
        <f>SUMIFS(СВЦЭМ!$C$39:$C$758,СВЦЭМ!$A$39:$A$758,$A52,СВЦЭМ!$B$39:$B$758,X$47)+'СЕТ СН'!$G$9+СВЦЭМ!$D$10+'СЕТ СН'!$G$6-'СЕТ СН'!$G$19</f>
        <v>2169.9131443000001</v>
      </c>
      <c r="Y52" s="36">
        <f>SUMIFS(СВЦЭМ!$C$39:$C$758,СВЦЭМ!$A$39:$A$758,$A52,СВЦЭМ!$B$39:$B$758,Y$47)+'СЕТ СН'!$G$9+СВЦЭМ!$D$10+'СЕТ СН'!$G$6-'СЕТ СН'!$G$19</f>
        <v>2276.18287667</v>
      </c>
    </row>
    <row r="53" spans="1:25" ht="15.75" x14ac:dyDescent="0.2">
      <c r="A53" s="35">
        <f t="shared" si="1"/>
        <v>45541</v>
      </c>
      <c r="B53" s="36">
        <f>SUMIFS(СВЦЭМ!$C$39:$C$758,СВЦЭМ!$A$39:$A$758,$A53,СВЦЭМ!$B$39:$B$758,B$47)+'СЕТ СН'!$G$9+СВЦЭМ!$D$10+'СЕТ СН'!$G$6-'СЕТ СН'!$G$19</f>
        <v>2309.6444674700001</v>
      </c>
      <c r="C53" s="36">
        <f>SUMIFS(СВЦЭМ!$C$39:$C$758,СВЦЭМ!$A$39:$A$758,$A53,СВЦЭМ!$B$39:$B$758,C$47)+'СЕТ СН'!$G$9+СВЦЭМ!$D$10+'СЕТ СН'!$G$6-'СЕТ СН'!$G$19</f>
        <v>2359.1330242899999</v>
      </c>
      <c r="D53" s="36">
        <f>SUMIFS(СВЦЭМ!$C$39:$C$758,СВЦЭМ!$A$39:$A$758,$A53,СВЦЭМ!$B$39:$B$758,D$47)+'СЕТ СН'!$G$9+СВЦЭМ!$D$10+'СЕТ СН'!$G$6-'СЕТ СН'!$G$19</f>
        <v>2447.01565613</v>
      </c>
      <c r="E53" s="36">
        <f>SUMIFS(СВЦЭМ!$C$39:$C$758,СВЦЭМ!$A$39:$A$758,$A53,СВЦЭМ!$B$39:$B$758,E$47)+'СЕТ СН'!$G$9+СВЦЭМ!$D$10+'СЕТ СН'!$G$6-'СЕТ СН'!$G$19</f>
        <v>2444.4585755200001</v>
      </c>
      <c r="F53" s="36">
        <f>SUMIFS(СВЦЭМ!$C$39:$C$758,СВЦЭМ!$A$39:$A$758,$A53,СВЦЭМ!$B$39:$B$758,F$47)+'СЕТ СН'!$G$9+СВЦЭМ!$D$10+'СЕТ СН'!$G$6-'СЕТ СН'!$G$19</f>
        <v>2439.7217490399998</v>
      </c>
      <c r="G53" s="36">
        <f>SUMIFS(СВЦЭМ!$C$39:$C$758,СВЦЭМ!$A$39:$A$758,$A53,СВЦЭМ!$B$39:$B$758,G$47)+'СЕТ СН'!$G$9+СВЦЭМ!$D$10+'СЕТ СН'!$G$6-'СЕТ СН'!$G$19</f>
        <v>2437.0661199199999</v>
      </c>
      <c r="H53" s="36">
        <f>SUMIFS(СВЦЭМ!$C$39:$C$758,СВЦЭМ!$A$39:$A$758,$A53,СВЦЭМ!$B$39:$B$758,H$47)+'СЕТ СН'!$G$9+СВЦЭМ!$D$10+'СЕТ СН'!$G$6-'СЕТ СН'!$G$19</f>
        <v>2385.3696822799998</v>
      </c>
      <c r="I53" s="36">
        <f>SUMIFS(СВЦЭМ!$C$39:$C$758,СВЦЭМ!$A$39:$A$758,$A53,СВЦЭМ!$B$39:$B$758,I$47)+'СЕТ СН'!$G$9+СВЦЭМ!$D$10+'СЕТ СН'!$G$6-'СЕТ СН'!$G$19</f>
        <v>2267.1064361499998</v>
      </c>
      <c r="J53" s="36">
        <f>SUMIFS(СВЦЭМ!$C$39:$C$758,СВЦЭМ!$A$39:$A$758,$A53,СВЦЭМ!$B$39:$B$758,J$47)+'СЕТ СН'!$G$9+СВЦЭМ!$D$10+'СЕТ СН'!$G$6-'СЕТ СН'!$G$19</f>
        <v>2164.1110937600001</v>
      </c>
      <c r="K53" s="36">
        <f>SUMIFS(СВЦЭМ!$C$39:$C$758,СВЦЭМ!$A$39:$A$758,$A53,СВЦЭМ!$B$39:$B$758,K$47)+'СЕТ СН'!$G$9+СВЦЭМ!$D$10+'СЕТ СН'!$G$6-'СЕТ СН'!$G$19</f>
        <v>2112.7199747300001</v>
      </c>
      <c r="L53" s="36">
        <f>SUMIFS(СВЦЭМ!$C$39:$C$758,СВЦЭМ!$A$39:$A$758,$A53,СВЦЭМ!$B$39:$B$758,L$47)+'СЕТ СН'!$G$9+СВЦЭМ!$D$10+'СЕТ СН'!$G$6-'СЕТ СН'!$G$19</f>
        <v>2105.2674565299999</v>
      </c>
      <c r="M53" s="36">
        <f>SUMIFS(СВЦЭМ!$C$39:$C$758,СВЦЭМ!$A$39:$A$758,$A53,СВЦЭМ!$B$39:$B$758,M$47)+'СЕТ СН'!$G$9+СВЦЭМ!$D$10+'СЕТ СН'!$G$6-'СЕТ СН'!$G$19</f>
        <v>2084.70667731</v>
      </c>
      <c r="N53" s="36">
        <f>SUMIFS(СВЦЭМ!$C$39:$C$758,СВЦЭМ!$A$39:$A$758,$A53,СВЦЭМ!$B$39:$B$758,N$47)+'СЕТ СН'!$G$9+СВЦЭМ!$D$10+'СЕТ СН'!$G$6-'СЕТ СН'!$G$19</f>
        <v>2069.7541741199998</v>
      </c>
      <c r="O53" s="36">
        <f>SUMIFS(СВЦЭМ!$C$39:$C$758,СВЦЭМ!$A$39:$A$758,$A53,СВЦЭМ!$B$39:$B$758,O$47)+'СЕТ СН'!$G$9+СВЦЭМ!$D$10+'СЕТ СН'!$G$6-'СЕТ СН'!$G$19</f>
        <v>2084.6448442699998</v>
      </c>
      <c r="P53" s="36">
        <f>SUMIFS(СВЦЭМ!$C$39:$C$758,СВЦЭМ!$A$39:$A$758,$A53,СВЦЭМ!$B$39:$B$758,P$47)+'СЕТ СН'!$G$9+СВЦЭМ!$D$10+'СЕТ СН'!$G$6-'СЕТ СН'!$G$19</f>
        <v>2089.8418141100001</v>
      </c>
      <c r="Q53" s="36">
        <f>SUMIFS(СВЦЭМ!$C$39:$C$758,СВЦЭМ!$A$39:$A$758,$A53,СВЦЭМ!$B$39:$B$758,Q$47)+'СЕТ СН'!$G$9+СВЦЭМ!$D$10+'СЕТ СН'!$G$6-'СЕТ СН'!$G$19</f>
        <v>2080.73790753</v>
      </c>
      <c r="R53" s="36">
        <f>SUMIFS(СВЦЭМ!$C$39:$C$758,СВЦЭМ!$A$39:$A$758,$A53,СВЦЭМ!$B$39:$B$758,R$47)+'СЕТ СН'!$G$9+СВЦЭМ!$D$10+'СЕТ СН'!$G$6-'СЕТ СН'!$G$19</f>
        <v>2079.2561123999999</v>
      </c>
      <c r="S53" s="36">
        <f>SUMIFS(СВЦЭМ!$C$39:$C$758,СВЦЭМ!$A$39:$A$758,$A53,СВЦЭМ!$B$39:$B$758,S$47)+'СЕТ СН'!$G$9+СВЦЭМ!$D$10+'СЕТ СН'!$G$6-'СЕТ СН'!$G$19</f>
        <v>2073.9465130200001</v>
      </c>
      <c r="T53" s="36">
        <f>SUMIFS(СВЦЭМ!$C$39:$C$758,СВЦЭМ!$A$39:$A$758,$A53,СВЦЭМ!$B$39:$B$758,T$47)+'СЕТ СН'!$G$9+СВЦЭМ!$D$10+'СЕТ СН'!$G$6-'СЕТ СН'!$G$19</f>
        <v>2067.1938083599998</v>
      </c>
      <c r="U53" s="36">
        <f>SUMIFS(СВЦЭМ!$C$39:$C$758,СВЦЭМ!$A$39:$A$758,$A53,СВЦЭМ!$B$39:$B$758,U$47)+'СЕТ СН'!$G$9+СВЦЭМ!$D$10+'СЕТ СН'!$G$6-'СЕТ СН'!$G$19</f>
        <v>2056.4186043899999</v>
      </c>
      <c r="V53" s="36">
        <f>SUMIFS(СВЦЭМ!$C$39:$C$758,СВЦЭМ!$A$39:$A$758,$A53,СВЦЭМ!$B$39:$B$758,V$47)+'СЕТ СН'!$G$9+СВЦЭМ!$D$10+'СЕТ СН'!$G$6-'СЕТ СН'!$G$19</f>
        <v>2054.5465281299998</v>
      </c>
      <c r="W53" s="36">
        <f>SUMIFS(СВЦЭМ!$C$39:$C$758,СВЦЭМ!$A$39:$A$758,$A53,СВЦЭМ!$B$39:$B$758,W$47)+'СЕТ СН'!$G$9+СВЦЭМ!$D$10+'СЕТ СН'!$G$6-'СЕТ СН'!$G$19</f>
        <v>2070.4762021199999</v>
      </c>
      <c r="X53" s="36">
        <f>SUMIFS(СВЦЭМ!$C$39:$C$758,СВЦЭМ!$A$39:$A$758,$A53,СВЦЭМ!$B$39:$B$758,X$47)+'СЕТ СН'!$G$9+СВЦЭМ!$D$10+'СЕТ СН'!$G$6-'СЕТ СН'!$G$19</f>
        <v>2144.6961193100001</v>
      </c>
      <c r="Y53" s="36">
        <f>SUMIFS(СВЦЭМ!$C$39:$C$758,СВЦЭМ!$A$39:$A$758,$A53,СВЦЭМ!$B$39:$B$758,Y$47)+'СЕТ СН'!$G$9+СВЦЭМ!$D$10+'СЕТ СН'!$G$6-'СЕТ СН'!$G$19</f>
        <v>2245.0844786299999</v>
      </c>
    </row>
    <row r="54" spans="1:25" ht="15.75" x14ac:dyDescent="0.2">
      <c r="A54" s="35">
        <f t="shared" si="1"/>
        <v>45542</v>
      </c>
      <c r="B54" s="36">
        <f>SUMIFS(СВЦЭМ!$C$39:$C$758,СВЦЭМ!$A$39:$A$758,$A54,СВЦЭМ!$B$39:$B$758,B$47)+'СЕТ СН'!$G$9+СВЦЭМ!$D$10+'СЕТ СН'!$G$6-'СЕТ СН'!$G$19</f>
        <v>2312.4527153899999</v>
      </c>
      <c r="C54" s="36">
        <f>SUMIFS(СВЦЭМ!$C$39:$C$758,СВЦЭМ!$A$39:$A$758,$A54,СВЦЭМ!$B$39:$B$758,C$47)+'СЕТ СН'!$G$9+СВЦЭМ!$D$10+'СЕТ СН'!$G$6-'СЕТ СН'!$G$19</f>
        <v>2280.4944894099999</v>
      </c>
      <c r="D54" s="36">
        <f>SUMIFS(СВЦЭМ!$C$39:$C$758,СВЦЭМ!$A$39:$A$758,$A54,СВЦЭМ!$B$39:$B$758,D$47)+'СЕТ СН'!$G$9+СВЦЭМ!$D$10+'СЕТ СН'!$G$6-'СЕТ СН'!$G$19</f>
        <v>2295.1212623599999</v>
      </c>
      <c r="E54" s="36">
        <f>SUMIFS(СВЦЭМ!$C$39:$C$758,СВЦЭМ!$A$39:$A$758,$A54,СВЦЭМ!$B$39:$B$758,E$47)+'СЕТ СН'!$G$9+СВЦЭМ!$D$10+'СЕТ СН'!$G$6-'СЕТ СН'!$G$19</f>
        <v>2323.9329999900001</v>
      </c>
      <c r="F54" s="36">
        <f>SUMIFS(СВЦЭМ!$C$39:$C$758,СВЦЭМ!$A$39:$A$758,$A54,СВЦЭМ!$B$39:$B$758,F$47)+'СЕТ СН'!$G$9+СВЦЭМ!$D$10+'СЕТ СН'!$G$6-'СЕТ СН'!$G$19</f>
        <v>2325.54717729</v>
      </c>
      <c r="G54" s="36">
        <f>SUMIFS(СВЦЭМ!$C$39:$C$758,СВЦЭМ!$A$39:$A$758,$A54,СВЦЭМ!$B$39:$B$758,G$47)+'СЕТ СН'!$G$9+СВЦЭМ!$D$10+'СЕТ СН'!$G$6-'СЕТ СН'!$G$19</f>
        <v>2306.7789073399999</v>
      </c>
      <c r="H54" s="36">
        <f>SUMIFS(СВЦЭМ!$C$39:$C$758,СВЦЭМ!$A$39:$A$758,$A54,СВЦЭМ!$B$39:$B$758,H$47)+'СЕТ СН'!$G$9+СВЦЭМ!$D$10+'СЕТ СН'!$G$6-'СЕТ СН'!$G$19</f>
        <v>2302.9468928299998</v>
      </c>
      <c r="I54" s="36">
        <f>SUMIFS(СВЦЭМ!$C$39:$C$758,СВЦЭМ!$A$39:$A$758,$A54,СВЦЭМ!$B$39:$B$758,I$47)+'СЕТ СН'!$G$9+СВЦЭМ!$D$10+'СЕТ СН'!$G$6-'СЕТ СН'!$G$19</f>
        <v>2215.95882665</v>
      </c>
      <c r="J54" s="36">
        <f>SUMIFS(СВЦЭМ!$C$39:$C$758,СВЦЭМ!$A$39:$A$758,$A54,СВЦЭМ!$B$39:$B$758,J$47)+'СЕТ СН'!$G$9+СВЦЭМ!$D$10+'СЕТ СН'!$G$6-'СЕТ СН'!$G$19</f>
        <v>2234.9312101699998</v>
      </c>
      <c r="K54" s="36">
        <f>SUMIFS(СВЦЭМ!$C$39:$C$758,СВЦЭМ!$A$39:$A$758,$A54,СВЦЭМ!$B$39:$B$758,K$47)+'СЕТ СН'!$G$9+СВЦЭМ!$D$10+'СЕТ СН'!$G$6-'СЕТ СН'!$G$19</f>
        <v>2136.3172003499999</v>
      </c>
      <c r="L54" s="36">
        <f>SUMIFS(СВЦЭМ!$C$39:$C$758,СВЦЭМ!$A$39:$A$758,$A54,СВЦЭМ!$B$39:$B$758,L$47)+'СЕТ СН'!$G$9+СВЦЭМ!$D$10+'СЕТ СН'!$G$6-'СЕТ СН'!$G$19</f>
        <v>2068.2921431300001</v>
      </c>
      <c r="M54" s="36">
        <f>SUMIFS(СВЦЭМ!$C$39:$C$758,СВЦЭМ!$A$39:$A$758,$A54,СВЦЭМ!$B$39:$B$758,M$47)+'СЕТ СН'!$G$9+СВЦЭМ!$D$10+'СЕТ СН'!$G$6-'СЕТ СН'!$G$19</f>
        <v>2060.86847438</v>
      </c>
      <c r="N54" s="36">
        <f>SUMIFS(СВЦЭМ!$C$39:$C$758,СВЦЭМ!$A$39:$A$758,$A54,СВЦЭМ!$B$39:$B$758,N$47)+'СЕТ СН'!$G$9+СВЦЭМ!$D$10+'СЕТ СН'!$G$6-'СЕТ СН'!$G$19</f>
        <v>2063.6774290499998</v>
      </c>
      <c r="O54" s="36">
        <f>SUMIFS(СВЦЭМ!$C$39:$C$758,СВЦЭМ!$A$39:$A$758,$A54,СВЦЭМ!$B$39:$B$758,O$47)+'СЕТ СН'!$G$9+СВЦЭМ!$D$10+'СЕТ СН'!$G$6-'СЕТ СН'!$G$19</f>
        <v>2069.43691227</v>
      </c>
      <c r="P54" s="36">
        <f>SUMIFS(СВЦЭМ!$C$39:$C$758,СВЦЭМ!$A$39:$A$758,$A54,СВЦЭМ!$B$39:$B$758,P$47)+'СЕТ СН'!$G$9+СВЦЭМ!$D$10+'СЕТ СН'!$G$6-'СЕТ СН'!$G$19</f>
        <v>2073.5664964399998</v>
      </c>
      <c r="Q54" s="36">
        <f>SUMIFS(СВЦЭМ!$C$39:$C$758,СВЦЭМ!$A$39:$A$758,$A54,СВЦЭМ!$B$39:$B$758,Q$47)+'СЕТ СН'!$G$9+СВЦЭМ!$D$10+'СЕТ СН'!$G$6-'СЕТ СН'!$G$19</f>
        <v>2091.5257140999997</v>
      </c>
      <c r="R54" s="36">
        <f>SUMIFS(СВЦЭМ!$C$39:$C$758,СВЦЭМ!$A$39:$A$758,$A54,СВЦЭМ!$B$39:$B$758,R$47)+'СЕТ СН'!$G$9+СВЦЭМ!$D$10+'СЕТ СН'!$G$6-'СЕТ СН'!$G$19</f>
        <v>2086.65355219</v>
      </c>
      <c r="S54" s="36">
        <f>SUMIFS(СВЦЭМ!$C$39:$C$758,СВЦЭМ!$A$39:$A$758,$A54,СВЦЭМ!$B$39:$B$758,S$47)+'СЕТ СН'!$G$9+СВЦЭМ!$D$10+'СЕТ СН'!$G$6-'СЕТ СН'!$G$19</f>
        <v>2086.80955619</v>
      </c>
      <c r="T54" s="36">
        <f>SUMIFS(СВЦЭМ!$C$39:$C$758,СВЦЭМ!$A$39:$A$758,$A54,СВЦЭМ!$B$39:$B$758,T$47)+'СЕТ СН'!$G$9+СВЦЭМ!$D$10+'СЕТ СН'!$G$6-'СЕТ СН'!$G$19</f>
        <v>2076.6295999499998</v>
      </c>
      <c r="U54" s="36">
        <f>SUMIFS(СВЦЭМ!$C$39:$C$758,СВЦЭМ!$A$39:$A$758,$A54,СВЦЭМ!$B$39:$B$758,U$47)+'СЕТ СН'!$G$9+СВЦЭМ!$D$10+'СЕТ СН'!$G$6-'СЕТ СН'!$G$19</f>
        <v>2071.22290484</v>
      </c>
      <c r="V54" s="36">
        <f>SUMIFS(СВЦЭМ!$C$39:$C$758,СВЦЭМ!$A$39:$A$758,$A54,СВЦЭМ!$B$39:$B$758,V$47)+'СЕТ СН'!$G$9+СВЦЭМ!$D$10+'СЕТ СН'!$G$6-'СЕТ СН'!$G$19</f>
        <v>2061.9626953399998</v>
      </c>
      <c r="W54" s="36">
        <f>SUMIFS(СВЦЭМ!$C$39:$C$758,СВЦЭМ!$A$39:$A$758,$A54,СВЦЭМ!$B$39:$B$758,W$47)+'СЕТ СН'!$G$9+СВЦЭМ!$D$10+'СЕТ СН'!$G$6-'СЕТ СН'!$G$19</f>
        <v>2064.2813942499997</v>
      </c>
      <c r="X54" s="36">
        <f>SUMIFS(СВЦЭМ!$C$39:$C$758,СВЦЭМ!$A$39:$A$758,$A54,СВЦЭМ!$B$39:$B$758,X$47)+'СЕТ СН'!$G$9+СВЦЭМ!$D$10+'СЕТ СН'!$G$6-'СЕТ СН'!$G$19</f>
        <v>2127.9976987099999</v>
      </c>
      <c r="Y54" s="36">
        <f>SUMIFS(СВЦЭМ!$C$39:$C$758,СВЦЭМ!$A$39:$A$758,$A54,СВЦЭМ!$B$39:$B$758,Y$47)+'СЕТ СН'!$G$9+СВЦЭМ!$D$10+'СЕТ СН'!$G$6-'СЕТ СН'!$G$19</f>
        <v>2223.1637164600002</v>
      </c>
    </row>
    <row r="55" spans="1:25" ht="15.75" x14ac:dyDescent="0.2">
      <c r="A55" s="35">
        <f t="shared" si="1"/>
        <v>45543</v>
      </c>
      <c r="B55" s="36">
        <f>SUMIFS(СВЦЭМ!$C$39:$C$758,СВЦЭМ!$A$39:$A$758,$A55,СВЦЭМ!$B$39:$B$758,B$47)+'СЕТ СН'!$G$9+СВЦЭМ!$D$10+'СЕТ СН'!$G$6-'СЕТ СН'!$G$19</f>
        <v>2239.0462373199998</v>
      </c>
      <c r="C55" s="36">
        <f>SUMIFS(СВЦЭМ!$C$39:$C$758,СВЦЭМ!$A$39:$A$758,$A55,СВЦЭМ!$B$39:$B$758,C$47)+'СЕТ СН'!$G$9+СВЦЭМ!$D$10+'СЕТ СН'!$G$6-'СЕТ СН'!$G$19</f>
        <v>2313.4873641899999</v>
      </c>
      <c r="D55" s="36">
        <f>SUMIFS(СВЦЭМ!$C$39:$C$758,СВЦЭМ!$A$39:$A$758,$A55,СВЦЭМ!$B$39:$B$758,D$47)+'СЕТ СН'!$G$9+СВЦЭМ!$D$10+'СЕТ СН'!$G$6-'СЕТ СН'!$G$19</f>
        <v>2409.31383607</v>
      </c>
      <c r="E55" s="36">
        <f>SUMIFS(СВЦЭМ!$C$39:$C$758,СВЦЭМ!$A$39:$A$758,$A55,СВЦЭМ!$B$39:$B$758,E$47)+'СЕТ СН'!$G$9+СВЦЭМ!$D$10+'СЕТ СН'!$G$6-'СЕТ СН'!$G$19</f>
        <v>2493.9991834199996</v>
      </c>
      <c r="F55" s="36">
        <f>SUMIFS(СВЦЭМ!$C$39:$C$758,СВЦЭМ!$A$39:$A$758,$A55,СВЦЭМ!$B$39:$B$758,F$47)+'СЕТ СН'!$G$9+СВЦЭМ!$D$10+'СЕТ СН'!$G$6-'СЕТ СН'!$G$19</f>
        <v>2497.6495841000001</v>
      </c>
      <c r="G55" s="36">
        <f>SUMIFS(СВЦЭМ!$C$39:$C$758,СВЦЭМ!$A$39:$A$758,$A55,СВЦЭМ!$B$39:$B$758,G$47)+'СЕТ СН'!$G$9+СВЦЭМ!$D$10+'СЕТ СН'!$G$6-'СЕТ СН'!$G$19</f>
        <v>2481.5200863599998</v>
      </c>
      <c r="H55" s="36">
        <f>SUMIFS(СВЦЭМ!$C$39:$C$758,СВЦЭМ!$A$39:$A$758,$A55,СВЦЭМ!$B$39:$B$758,H$47)+'СЕТ СН'!$G$9+СВЦЭМ!$D$10+'СЕТ СН'!$G$6-'СЕТ СН'!$G$19</f>
        <v>2487.2594061700001</v>
      </c>
      <c r="I55" s="36">
        <f>SUMIFS(СВЦЭМ!$C$39:$C$758,СВЦЭМ!$A$39:$A$758,$A55,СВЦЭМ!$B$39:$B$758,I$47)+'СЕТ СН'!$G$9+СВЦЭМ!$D$10+'СЕТ СН'!$G$6-'СЕТ СН'!$G$19</f>
        <v>2218.2288146800001</v>
      </c>
      <c r="J55" s="36">
        <f>SUMIFS(СВЦЭМ!$C$39:$C$758,СВЦЭМ!$A$39:$A$758,$A55,СВЦЭМ!$B$39:$B$758,J$47)+'СЕТ СН'!$G$9+СВЦЭМ!$D$10+'СЕТ СН'!$G$6-'СЕТ СН'!$G$19</f>
        <v>2213.8068988099999</v>
      </c>
      <c r="K55" s="36">
        <f>SUMIFS(СВЦЭМ!$C$39:$C$758,СВЦЭМ!$A$39:$A$758,$A55,СВЦЭМ!$B$39:$B$758,K$47)+'СЕТ СН'!$G$9+СВЦЭМ!$D$10+'СЕТ СН'!$G$6-'СЕТ СН'!$G$19</f>
        <v>2119.67033141</v>
      </c>
      <c r="L55" s="36">
        <f>SUMIFS(СВЦЭМ!$C$39:$C$758,СВЦЭМ!$A$39:$A$758,$A55,СВЦЭМ!$B$39:$B$758,L$47)+'СЕТ СН'!$G$9+СВЦЭМ!$D$10+'СЕТ СН'!$G$6-'СЕТ СН'!$G$19</f>
        <v>2145.0716144600001</v>
      </c>
      <c r="M55" s="36">
        <f>SUMIFS(СВЦЭМ!$C$39:$C$758,СВЦЭМ!$A$39:$A$758,$A55,СВЦЭМ!$B$39:$B$758,M$47)+'СЕТ СН'!$G$9+СВЦЭМ!$D$10+'СЕТ СН'!$G$6-'СЕТ СН'!$G$19</f>
        <v>2124.5328398399997</v>
      </c>
      <c r="N55" s="36">
        <f>SUMIFS(СВЦЭМ!$C$39:$C$758,СВЦЭМ!$A$39:$A$758,$A55,СВЦЭМ!$B$39:$B$758,N$47)+'СЕТ СН'!$G$9+СВЦЭМ!$D$10+'СЕТ СН'!$G$6-'СЕТ СН'!$G$19</f>
        <v>2127.06613178</v>
      </c>
      <c r="O55" s="36">
        <f>SUMIFS(СВЦЭМ!$C$39:$C$758,СВЦЭМ!$A$39:$A$758,$A55,СВЦЭМ!$B$39:$B$758,O$47)+'СЕТ СН'!$G$9+СВЦЭМ!$D$10+'СЕТ СН'!$G$6-'СЕТ СН'!$G$19</f>
        <v>2129.5433568099998</v>
      </c>
      <c r="P55" s="36">
        <f>SUMIFS(СВЦЭМ!$C$39:$C$758,СВЦЭМ!$A$39:$A$758,$A55,СВЦЭМ!$B$39:$B$758,P$47)+'СЕТ СН'!$G$9+СВЦЭМ!$D$10+'СЕТ СН'!$G$6-'СЕТ СН'!$G$19</f>
        <v>2129.0409480899998</v>
      </c>
      <c r="Q55" s="36">
        <f>SUMIFS(СВЦЭМ!$C$39:$C$758,СВЦЭМ!$A$39:$A$758,$A55,СВЦЭМ!$B$39:$B$758,Q$47)+'СЕТ СН'!$G$9+СВЦЭМ!$D$10+'СЕТ СН'!$G$6-'СЕТ СН'!$G$19</f>
        <v>2141.6633702599997</v>
      </c>
      <c r="R55" s="36">
        <f>SUMIFS(СВЦЭМ!$C$39:$C$758,СВЦЭМ!$A$39:$A$758,$A55,СВЦЭМ!$B$39:$B$758,R$47)+'СЕТ СН'!$G$9+СВЦЭМ!$D$10+'СЕТ СН'!$G$6-'СЕТ СН'!$G$19</f>
        <v>2151.5019840700002</v>
      </c>
      <c r="S55" s="36">
        <f>SUMIFS(СВЦЭМ!$C$39:$C$758,СВЦЭМ!$A$39:$A$758,$A55,СВЦЭМ!$B$39:$B$758,S$47)+'СЕТ СН'!$G$9+СВЦЭМ!$D$10+'СЕТ СН'!$G$6-'СЕТ СН'!$G$19</f>
        <v>2125.4275530800001</v>
      </c>
      <c r="T55" s="36">
        <f>SUMIFS(СВЦЭМ!$C$39:$C$758,СВЦЭМ!$A$39:$A$758,$A55,СВЦЭМ!$B$39:$B$758,T$47)+'СЕТ СН'!$G$9+СВЦЭМ!$D$10+'СЕТ СН'!$G$6-'СЕТ СН'!$G$19</f>
        <v>2112.3460283300001</v>
      </c>
      <c r="U55" s="36">
        <f>SUMIFS(СВЦЭМ!$C$39:$C$758,СВЦЭМ!$A$39:$A$758,$A55,СВЦЭМ!$B$39:$B$758,U$47)+'СЕТ СН'!$G$9+СВЦЭМ!$D$10+'СЕТ СН'!$G$6-'СЕТ СН'!$G$19</f>
        <v>2103.75400571</v>
      </c>
      <c r="V55" s="36">
        <f>SUMIFS(СВЦЭМ!$C$39:$C$758,СВЦЭМ!$A$39:$A$758,$A55,СВЦЭМ!$B$39:$B$758,V$47)+'СЕТ СН'!$G$9+СВЦЭМ!$D$10+'СЕТ СН'!$G$6-'СЕТ СН'!$G$19</f>
        <v>2061.0931340399998</v>
      </c>
      <c r="W55" s="36">
        <f>SUMIFS(СВЦЭМ!$C$39:$C$758,СВЦЭМ!$A$39:$A$758,$A55,СВЦЭМ!$B$39:$B$758,W$47)+'СЕТ СН'!$G$9+СВЦЭМ!$D$10+'СЕТ СН'!$G$6-'СЕТ СН'!$G$19</f>
        <v>2076.1750538000001</v>
      </c>
      <c r="X55" s="36">
        <f>SUMIFS(СВЦЭМ!$C$39:$C$758,СВЦЭМ!$A$39:$A$758,$A55,СВЦЭМ!$B$39:$B$758,X$47)+'СЕТ СН'!$G$9+СВЦЭМ!$D$10+'СЕТ СН'!$G$6-'СЕТ СН'!$G$19</f>
        <v>2131.9607298599999</v>
      </c>
      <c r="Y55" s="36">
        <f>SUMIFS(СВЦЭМ!$C$39:$C$758,СВЦЭМ!$A$39:$A$758,$A55,СВЦЭМ!$B$39:$B$758,Y$47)+'СЕТ СН'!$G$9+СВЦЭМ!$D$10+'СЕТ СН'!$G$6-'СЕТ СН'!$G$19</f>
        <v>2255.7923920899998</v>
      </c>
    </row>
    <row r="56" spans="1:25" ht="15.75" x14ac:dyDescent="0.2">
      <c r="A56" s="35">
        <f t="shared" si="1"/>
        <v>45544</v>
      </c>
      <c r="B56" s="36">
        <f>SUMIFS(СВЦЭМ!$C$39:$C$758,СВЦЭМ!$A$39:$A$758,$A56,СВЦЭМ!$B$39:$B$758,B$47)+'СЕТ СН'!$G$9+СВЦЭМ!$D$10+'СЕТ СН'!$G$6-'СЕТ СН'!$G$19</f>
        <v>2389.9222919099998</v>
      </c>
      <c r="C56" s="36">
        <f>SUMIFS(СВЦЭМ!$C$39:$C$758,СВЦЭМ!$A$39:$A$758,$A56,СВЦЭМ!$B$39:$B$758,C$47)+'СЕТ СН'!$G$9+СВЦЭМ!$D$10+'СЕТ СН'!$G$6-'СЕТ СН'!$G$19</f>
        <v>2476.75504559</v>
      </c>
      <c r="D56" s="36">
        <f>SUMIFS(СВЦЭМ!$C$39:$C$758,СВЦЭМ!$A$39:$A$758,$A56,СВЦЭМ!$B$39:$B$758,D$47)+'СЕТ СН'!$G$9+СВЦЭМ!$D$10+'СЕТ СН'!$G$6-'СЕТ СН'!$G$19</f>
        <v>2472.66681483</v>
      </c>
      <c r="E56" s="36">
        <f>SUMIFS(СВЦЭМ!$C$39:$C$758,СВЦЭМ!$A$39:$A$758,$A56,СВЦЭМ!$B$39:$B$758,E$47)+'СЕТ СН'!$G$9+СВЦЭМ!$D$10+'СЕТ СН'!$G$6-'СЕТ СН'!$G$19</f>
        <v>2469.1439224699998</v>
      </c>
      <c r="F56" s="36">
        <f>SUMIFS(СВЦЭМ!$C$39:$C$758,СВЦЭМ!$A$39:$A$758,$A56,СВЦЭМ!$B$39:$B$758,F$47)+'СЕТ СН'!$G$9+СВЦЭМ!$D$10+'СЕТ СН'!$G$6-'СЕТ СН'!$G$19</f>
        <v>2459.3704325600002</v>
      </c>
      <c r="G56" s="36">
        <f>SUMIFS(СВЦЭМ!$C$39:$C$758,СВЦЭМ!$A$39:$A$758,$A56,СВЦЭМ!$B$39:$B$758,G$47)+'СЕТ СН'!$G$9+СВЦЭМ!$D$10+'СЕТ СН'!$G$6-'СЕТ СН'!$G$19</f>
        <v>2480.2559290599997</v>
      </c>
      <c r="H56" s="36">
        <f>SUMIFS(СВЦЭМ!$C$39:$C$758,СВЦЭМ!$A$39:$A$758,$A56,СВЦЭМ!$B$39:$B$758,H$47)+'СЕТ СН'!$G$9+СВЦЭМ!$D$10+'СЕТ СН'!$G$6-'СЕТ СН'!$G$19</f>
        <v>2442.1130284400001</v>
      </c>
      <c r="I56" s="36">
        <f>SUMIFS(СВЦЭМ!$C$39:$C$758,СВЦЭМ!$A$39:$A$758,$A56,СВЦЭМ!$B$39:$B$758,I$47)+'СЕТ СН'!$G$9+СВЦЭМ!$D$10+'СЕТ СН'!$G$6-'СЕТ СН'!$G$19</f>
        <v>2315.7008633999999</v>
      </c>
      <c r="J56" s="36">
        <f>SUMIFS(СВЦЭМ!$C$39:$C$758,СВЦЭМ!$A$39:$A$758,$A56,СВЦЭМ!$B$39:$B$758,J$47)+'СЕТ СН'!$G$9+СВЦЭМ!$D$10+'СЕТ СН'!$G$6-'СЕТ СН'!$G$19</f>
        <v>2216.1536016</v>
      </c>
      <c r="K56" s="36">
        <f>SUMIFS(СВЦЭМ!$C$39:$C$758,СВЦЭМ!$A$39:$A$758,$A56,СВЦЭМ!$B$39:$B$758,K$47)+'СЕТ СН'!$G$9+СВЦЭМ!$D$10+'СЕТ СН'!$G$6-'СЕТ СН'!$G$19</f>
        <v>2154.6907417500001</v>
      </c>
      <c r="L56" s="36">
        <f>SUMIFS(СВЦЭМ!$C$39:$C$758,СВЦЭМ!$A$39:$A$758,$A56,СВЦЭМ!$B$39:$B$758,L$47)+'СЕТ СН'!$G$9+СВЦЭМ!$D$10+'СЕТ СН'!$G$6-'СЕТ СН'!$G$19</f>
        <v>2107.4190645399999</v>
      </c>
      <c r="M56" s="36">
        <f>SUMIFS(СВЦЭМ!$C$39:$C$758,СВЦЭМ!$A$39:$A$758,$A56,СВЦЭМ!$B$39:$B$758,M$47)+'СЕТ СН'!$G$9+СВЦЭМ!$D$10+'СЕТ СН'!$G$6-'СЕТ СН'!$G$19</f>
        <v>2105.3064595400001</v>
      </c>
      <c r="N56" s="36">
        <f>SUMIFS(СВЦЭМ!$C$39:$C$758,СВЦЭМ!$A$39:$A$758,$A56,СВЦЭМ!$B$39:$B$758,N$47)+'СЕТ СН'!$G$9+СВЦЭМ!$D$10+'СЕТ СН'!$G$6-'СЕТ СН'!$G$19</f>
        <v>2092.9089896699998</v>
      </c>
      <c r="O56" s="36">
        <f>SUMIFS(СВЦЭМ!$C$39:$C$758,СВЦЭМ!$A$39:$A$758,$A56,СВЦЭМ!$B$39:$B$758,O$47)+'СЕТ СН'!$G$9+СВЦЭМ!$D$10+'СЕТ СН'!$G$6-'СЕТ СН'!$G$19</f>
        <v>2094.2042954799999</v>
      </c>
      <c r="P56" s="36">
        <f>SUMIFS(СВЦЭМ!$C$39:$C$758,СВЦЭМ!$A$39:$A$758,$A56,СВЦЭМ!$B$39:$B$758,P$47)+'СЕТ СН'!$G$9+СВЦЭМ!$D$10+'СЕТ СН'!$G$6-'СЕТ СН'!$G$19</f>
        <v>2098.6658199799999</v>
      </c>
      <c r="Q56" s="36">
        <f>SUMIFS(СВЦЭМ!$C$39:$C$758,СВЦЭМ!$A$39:$A$758,$A56,СВЦЭМ!$B$39:$B$758,Q$47)+'СЕТ СН'!$G$9+СВЦЭМ!$D$10+'СЕТ СН'!$G$6-'СЕТ СН'!$G$19</f>
        <v>2096.2171073099998</v>
      </c>
      <c r="R56" s="36">
        <f>SUMIFS(СВЦЭМ!$C$39:$C$758,СВЦЭМ!$A$39:$A$758,$A56,СВЦЭМ!$B$39:$B$758,R$47)+'СЕТ СН'!$G$9+СВЦЭМ!$D$10+'СЕТ СН'!$G$6-'СЕТ СН'!$G$19</f>
        <v>2096.6345746799998</v>
      </c>
      <c r="S56" s="36">
        <f>SUMIFS(СВЦЭМ!$C$39:$C$758,СВЦЭМ!$A$39:$A$758,$A56,СВЦЭМ!$B$39:$B$758,S$47)+'СЕТ СН'!$G$9+СВЦЭМ!$D$10+'СЕТ СН'!$G$6-'СЕТ СН'!$G$19</f>
        <v>2084.45701831</v>
      </c>
      <c r="T56" s="36">
        <f>SUMIFS(СВЦЭМ!$C$39:$C$758,СВЦЭМ!$A$39:$A$758,$A56,СВЦЭМ!$B$39:$B$758,T$47)+'СЕТ СН'!$G$9+СВЦЭМ!$D$10+'СЕТ СН'!$G$6-'СЕТ СН'!$G$19</f>
        <v>2066.2890095100001</v>
      </c>
      <c r="U56" s="36">
        <f>SUMIFS(СВЦЭМ!$C$39:$C$758,СВЦЭМ!$A$39:$A$758,$A56,СВЦЭМ!$B$39:$B$758,U$47)+'СЕТ СН'!$G$9+СВЦЭМ!$D$10+'СЕТ СН'!$G$6-'СЕТ СН'!$G$19</f>
        <v>2084.4428022500001</v>
      </c>
      <c r="V56" s="36">
        <f>SUMIFS(СВЦЭМ!$C$39:$C$758,СВЦЭМ!$A$39:$A$758,$A56,СВЦЭМ!$B$39:$B$758,V$47)+'СЕТ СН'!$G$9+СВЦЭМ!$D$10+'СЕТ СН'!$G$6-'СЕТ СН'!$G$19</f>
        <v>2094.0862921600001</v>
      </c>
      <c r="W56" s="36">
        <f>SUMIFS(СВЦЭМ!$C$39:$C$758,СВЦЭМ!$A$39:$A$758,$A56,СВЦЭМ!$B$39:$B$758,W$47)+'СЕТ СН'!$G$9+СВЦЭМ!$D$10+'СЕТ СН'!$G$6-'СЕТ СН'!$G$19</f>
        <v>2135.0632640399999</v>
      </c>
      <c r="X56" s="36">
        <f>SUMIFS(СВЦЭМ!$C$39:$C$758,СВЦЭМ!$A$39:$A$758,$A56,СВЦЭМ!$B$39:$B$758,X$47)+'СЕТ СН'!$G$9+СВЦЭМ!$D$10+'СЕТ СН'!$G$6-'СЕТ СН'!$G$19</f>
        <v>2207.7703489400001</v>
      </c>
      <c r="Y56" s="36">
        <f>SUMIFS(СВЦЭМ!$C$39:$C$758,СВЦЭМ!$A$39:$A$758,$A56,СВЦЭМ!$B$39:$B$758,Y$47)+'СЕТ СН'!$G$9+СВЦЭМ!$D$10+'СЕТ СН'!$G$6-'СЕТ СН'!$G$19</f>
        <v>2270.9161301700001</v>
      </c>
    </row>
    <row r="57" spans="1:25" ht="15.75" x14ac:dyDescent="0.2">
      <c r="A57" s="35">
        <f t="shared" si="1"/>
        <v>45545</v>
      </c>
      <c r="B57" s="36">
        <f>SUMIFS(СВЦЭМ!$C$39:$C$758,СВЦЭМ!$A$39:$A$758,$A57,СВЦЭМ!$B$39:$B$758,B$47)+'СЕТ СН'!$G$9+СВЦЭМ!$D$10+'СЕТ СН'!$G$6-'СЕТ СН'!$G$19</f>
        <v>2353.8185693699998</v>
      </c>
      <c r="C57" s="36">
        <f>SUMIFS(СВЦЭМ!$C$39:$C$758,СВЦЭМ!$A$39:$A$758,$A57,СВЦЭМ!$B$39:$B$758,C$47)+'СЕТ СН'!$G$9+СВЦЭМ!$D$10+'СЕТ СН'!$G$6-'СЕТ СН'!$G$19</f>
        <v>2399.6110340800001</v>
      </c>
      <c r="D57" s="36">
        <f>SUMIFS(СВЦЭМ!$C$39:$C$758,СВЦЭМ!$A$39:$A$758,$A57,СВЦЭМ!$B$39:$B$758,D$47)+'СЕТ СН'!$G$9+СВЦЭМ!$D$10+'СЕТ СН'!$G$6-'СЕТ СН'!$G$19</f>
        <v>2466.0887467799998</v>
      </c>
      <c r="E57" s="36">
        <f>SUMIFS(СВЦЭМ!$C$39:$C$758,СВЦЭМ!$A$39:$A$758,$A57,СВЦЭМ!$B$39:$B$758,E$47)+'СЕТ СН'!$G$9+СВЦЭМ!$D$10+'СЕТ СН'!$G$6-'СЕТ СН'!$G$19</f>
        <v>2512.50698599</v>
      </c>
      <c r="F57" s="36">
        <f>SUMIFS(СВЦЭМ!$C$39:$C$758,СВЦЭМ!$A$39:$A$758,$A57,СВЦЭМ!$B$39:$B$758,F$47)+'СЕТ СН'!$G$9+СВЦЭМ!$D$10+'СЕТ СН'!$G$6-'СЕТ СН'!$G$19</f>
        <v>2513.1647076200002</v>
      </c>
      <c r="G57" s="36">
        <f>SUMIFS(СВЦЭМ!$C$39:$C$758,СВЦЭМ!$A$39:$A$758,$A57,СВЦЭМ!$B$39:$B$758,G$47)+'СЕТ СН'!$G$9+СВЦЭМ!$D$10+'СЕТ СН'!$G$6-'СЕТ СН'!$G$19</f>
        <v>2475.5830466900002</v>
      </c>
      <c r="H57" s="36">
        <f>SUMIFS(СВЦЭМ!$C$39:$C$758,СВЦЭМ!$A$39:$A$758,$A57,СВЦЭМ!$B$39:$B$758,H$47)+'СЕТ СН'!$G$9+СВЦЭМ!$D$10+'СЕТ СН'!$G$6-'СЕТ СН'!$G$19</f>
        <v>2412.5266751300001</v>
      </c>
      <c r="I57" s="36">
        <f>SUMIFS(СВЦЭМ!$C$39:$C$758,СВЦЭМ!$A$39:$A$758,$A57,СВЦЭМ!$B$39:$B$758,I$47)+'СЕТ СН'!$G$9+СВЦЭМ!$D$10+'СЕТ СН'!$G$6-'СЕТ СН'!$G$19</f>
        <v>2329.0342184299998</v>
      </c>
      <c r="J57" s="36">
        <f>SUMIFS(СВЦЭМ!$C$39:$C$758,СВЦЭМ!$A$39:$A$758,$A57,СВЦЭМ!$B$39:$B$758,J$47)+'СЕТ СН'!$G$9+СВЦЭМ!$D$10+'СЕТ СН'!$G$6-'СЕТ СН'!$G$19</f>
        <v>2246.30693729</v>
      </c>
      <c r="K57" s="36">
        <f>SUMIFS(СВЦЭМ!$C$39:$C$758,СВЦЭМ!$A$39:$A$758,$A57,СВЦЭМ!$B$39:$B$758,K$47)+'СЕТ СН'!$G$9+СВЦЭМ!$D$10+'СЕТ СН'!$G$6-'СЕТ СН'!$G$19</f>
        <v>2183.3224808099999</v>
      </c>
      <c r="L57" s="36">
        <f>SUMIFS(СВЦЭМ!$C$39:$C$758,СВЦЭМ!$A$39:$A$758,$A57,СВЦЭМ!$B$39:$B$758,L$47)+'СЕТ СН'!$G$9+СВЦЭМ!$D$10+'СЕТ СН'!$G$6-'СЕТ СН'!$G$19</f>
        <v>2168.0792323400001</v>
      </c>
      <c r="M57" s="36">
        <f>SUMIFS(СВЦЭМ!$C$39:$C$758,СВЦЭМ!$A$39:$A$758,$A57,СВЦЭМ!$B$39:$B$758,M$47)+'СЕТ СН'!$G$9+СВЦЭМ!$D$10+'СЕТ СН'!$G$6-'СЕТ СН'!$G$19</f>
        <v>2187.9206787399999</v>
      </c>
      <c r="N57" s="36">
        <f>SUMIFS(СВЦЭМ!$C$39:$C$758,СВЦЭМ!$A$39:$A$758,$A57,СВЦЭМ!$B$39:$B$758,N$47)+'СЕТ СН'!$G$9+СВЦЭМ!$D$10+'СЕТ СН'!$G$6-'СЕТ СН'!$G$19</f>
        <v>2170.0160016</v>
      </c>
      <c r="O57" s="36">
        <f>SUMIFS(СВЦЭМ!$C$39:$C$758,СВЦЭМ!$A$39:$A$758,$A57,СВЦЭМ!$B$39:$B$758,O$47)+'СЕТ СН'!$G$9+СВЦЭМ!$D$10+'СЕТ СН'!$G$6-'СЕТ СН'!$G$19</f>
        <v>2172.72402246</v>
      </c>
      <c r="P57" s="36">
        <f>SUMIFS(СВЦЭМ!$C$39:$C$758,СВЦЭМ!$A$39:$A$758,$A57,СВЦЭМ!$B$39:$B$758,P$47)+'СЕТ СН'!$G$9+СВЦЭМ!$D$10+'СЕТ СН'!$G$6-'СЕТ СН'!$G$19</f>
        <v>2212.15991222</v>
      </c>
      <c r="Q57" s="36">
        <f>SUMIFS(СВЦЭМ!$C$39:$C$758,СВЦЭМ!$A$39:$A$758,$A57,СВЦЭМ!$B$39:$B$758,Q$47)+'СЕТ СН'!$G$9+СВЦЭМ!$D$10+'СЕТ СН'!$G$6-'СЕТ СН'!$G$19</f>
        <v>2194.3648360299999</v>
      </c>
      <c r="R57" s="36">
        <f>SUMIFS(СВЦЭМ!$C$39:$C$758,СВЦЭМ!$A$39:$A$758,$A57,СВЦЭМ!$B$39:$B$758,R$47)+'СЕТ СН'!$G$9+СВЦЭМ!$D$10+'СЕТ СН'!$G$6-'СЕТ СН'!$G$19</f>
        <v>2184.81904863</v>
      </c>
      <c r="S57" s="36">
        <f>SUMIFS(СВЦЭМ!$C$39:$C$758,СВЦЭМ!$A$39:$A$758,$A57,СВЦЭМ!$B$39:$B$758,S$47)+'СЕТ СН'!$G$9+СВЦЭМ!$D$10+'СЕТ СН'!$G$6-'СЕТ СН'!$G$19</f>
        <v>2176.0467263800001</v>
      </c>
      <c r="T57" s="36">
        <f>SUMIFS(СВЦЭМ!$C$39:$C$758,СВЦЭМ!$A$39:$A$758,$A57,СВЦЭМ!$B$39:$B$758,T$47)+'СЕТ СН'!$G$9+СВЦЭМ!$D$10+'СЕТ СН'!$G$6-'СЕТ СН'!$G$19</f>
        <v>2160.95833825</v>
      </c>
      <c r="U57" s="36">
        <f>SUMIFS(СВЦЭМ!$C$39:$C$758,СВЦЭМ!$A$39:$A$758,$A57,СВЦЭМ!$B$39:$B$758,U$47)+'СЕТ СН'!$G$9+СВЦЭМ!$D$10+'СЕТ СН'!$G$6-'СЕТ СН'!$G$19</f>
        <v>2138.6031604499999</v>
      </c>
      <c r="V57" s="36">
        <f>SUMIFS(СВЦЭМ!$C$39:$C$758,СВЦЭМ!$A$39:$A$758,$A57,СВЦЭМ!$B$39:$B$758,V$47)+'СЕТ СН'!$G$9+СВЦЭМ!$D$10+'СЕТ СН'!$G$6-'СЕТ СН'!$G$19</f>
        <v>2128.7184020700001</v>
      </c>
      <c r="W57" s="36">
        <f>SUMIFS(СВЦЭМ!$C$39:$C$758,СВЦЭМ!$A$39:$A$758,$A57,СВЦЭМ!$B$39:$B$758,W$47)+'СЕТ СН'!$G$9+СВЦЭМ!$D$10+'СЕТ СН'!$G$6-'СЕТ СН'!$G$19</f>
        <v>2145.9863172</v>
      </c>
      <c r="X57" s="36">
        <f>SUMIFS(СВЦЭМ!$C$39:$C$758,СВЦЭМ!$A$39:$A$758,$A57,СВЦЭМ!$B$39:$B$758,X$47)+'СЕТ СН'!$G$9+СВЦЭМ!$D$10+'СЕТ СН'!$G$6-'СЕТ СН'!$G$19</f>
        <v>2232.7605813499999</v>
      </c>
      <c r="Y57" s="36">
        <f>SUMIFS(СВЦЭМ!$C$39:$C$758,СВЦЭМ!$A$39:$A$758,$A57,СВЦЭМ!$B$39:$B$758,Y$47)+'СЕТ СН'!$G$9+СВЦЭМ!$D$10+'СЕТ СН'!$G$6-'СЕТ СН'!$G$19</f>
        <v>2298.9288531799998</v>
      </c>
    </row>
    <row r="58" spans="1:25" ht="15.75" x14ac:dyDescent="0.2">
      <c r="A58" s="35">
        <f t="shared" si="1"/>
        <v>45546</v>
      </c>
      <c r="B58" s="36">
        <f>SUMIFS(СВЦЭМ!$C$39:$C$758,СВЦЭМ!$A$39:$A$758,$A58,СВЦЭМ!$B$39:$B$758,B$47)+'СЕТ СН'!$G$9+СВЦЭМ!$D$10+'СЕТ СН'!$G$6-'СЕТ СН'!$G$19</f>
        <v>2306.2512484399999</v>
      </c>
      <c r="C58" s="36">
        <f>SUMIFS(СВЦЭМ!$C$39:$C$758,СВЦЭМ!$A$39:$A$758,$A58,СВЦЭМ!$B$39:$B$758,C$47)+'СЕТ СН'!$G$9+СВЦЭМ!$D$10+'СЕТ СН'!$G$6-'СЕТ СН'!$G$19</f>
        <v>2353.7549519300001</v>
      </c>
      <c r="D58" s="36">
        <f>SUMIFS(СВЦЭМ!$C$39:$C$758,СВЦЭМ!$A$39:$A$758,$A58,СВЦЭМ!$B$39:$B$758,D$47)+'СЕТ СН'!$G$9+СВЦЭМ!$D$10+'СЕТ СН'!$G$6-'СЕТ СН'!$G$19</f>
        <v>2393.4611709699998</v>
      </c>
      <c r="E58" s="36">
        <f>SUMIFS(СВЦЭМ!$C$39:$C$758,СВЦЭМ!$A$39:$A$758,$A58,СВЦЭМ!$B$39:$B$758,E$47)+'СЕТ СН'!$G$9+СВЦЭМ!$D$10+'СЕТ СН'!$G$6-'СЕТ СН'!$G$19</f>
        <v>2385.3518958899999</v>
      </c>
      <c r="F58" s="36">
        <f>SUMIFS(СВЦЭМ!$C$39:$C$758,СВЦЭМ!$A$39:$A$758,$A58,СВЦЭМ!$B$39:$B$758,F$47)+'СЕТ СН'!$G$9+СВЦЭМ!$D$10+'СЕТ СН'!$G$6-'СЕТ СН'!$G$19</f>
        <v>2387.2627550399998</v>
      </c>
      <c r="G58" s="36">
        <f>SUMIFS(СВЦЭМ!$C$39:$C$758,СВЦЭМ!$A$39:$A$758,$A58,СВЦЭМ!$B$39:$B$758,G$47)+'СЕТ СН'!$G$9+СВЦЭМ!$D$10+'СЕТ СН'!$G$6-'СЕТ СН'!$G$19</f>
        <v>2392.00485097</v>
      </c>
      <c r="H58" s="36">
        <f>SUMIFS(СВЦЭМ!$C$39:$C$758,СВЦЭМ!$A$39:$A$758,$A58,СВЦЭМ!$B$39:$B$758,H$47)+'СЕТ СН'!$G$9+СВЦЭМ!$D$10+'СЕТ СН'!$G$6-'СЕТ СН'!$G$19</f>
        <v>2365.5321843500001</v>
      </c>
      <c r="I58" s="36">
        <f>SUMIFS(СВЦЭМ!$C$39:$C$758,СВЦЭМ!$A$39:$A$758,$A58,СВЦЭМ!$B$39:$B$758,I$47)+'СЕТ СН'!$G$9+СВЦЭМ!$D$10+'СЕТ СН'!$G$6-'СЕТ СН'!$G$19</f>
        <v>2240.2586847899997</v>
      </c>
      <c r="J58" s="36">
        <f>SUMIFS(СВЦЭМ!$C$39:$C$758,СВЦЭМ!$A$39:$A$758,$A58,СВЦЭМ!$B$39:$B$758,J$47)+'СЕТ СН'!$G$9+СВЦЭМ!$D$10+'СЕТ СН'!$G$6-'СЕТ СН'!$G$19</f>
        <v>2180.2247880899999</v>
      </c>
      <c r="K58" s="36">
        <f>SUMIFS(СВЦЭМ!$C$39:$C$758,СВЦЭМ!$A$39:$A$758,$A58,СВЦЭМ!$B$39:$B$758,K$47)+'СЕТ СН'!$G$9+СВЦЭМ!$D$10+'СЕТ СН'!$G$6-'СЕТ СН'!$G$19</f>
        <v>2110.28431813</v>
      </c>
      <c r="L58" s="36">
        <f>SUMIFS(СВЦЭМ!$C$39:$C$758,СВЦЭМ!$A$39:$A$758,$A58,СВЦЭМ!$B$39:$B$758,L$47)+'СЕТ СН'!$G$9+СВЦЭМ!$D$10+'СЕТ СН'!$G$6-'СЕТ СН'!$G$19</f>
        <v>2090.8559309900002</v>
      </c>
      <c r="M58" s="36">
        <f>SUMIFS(СВЦЭМ!$C$39:$C$758,СВЦЭМ!$A$39:$A$758,$A58,СВЦЭМ!$B$39:$B$758,M$47)+'СЕТ СН'!$G$9+СВЦЭМ!$D$10+'СЕТ СН'!$G$6-'СЕТ СН'!$G$19</f>
        <v>2117.2775530899999</v>
      </c>
      <c r="N58" s="36">
        <f>SUMIFS(СВЦЭМ!$C$39:$C$758,СВЦЭМ!$A$39:$A$758,$A58,СВЦЭМ!$B$39:$B$758,N$47)+'СЕТ СН'!$G$9+СВЦЭМ!$D$10+'СЕТ СН'!$G$6-'СЕТ СН'!$G$19</f>
        <v>2094.3211631300001</v>
      </c>
      <c r="O58" s="36">
        <f>SUMIFS(СВЦЭМ!$C$39:$C$758,СВЦЭМ!$A$39:$A$758,$A58,СВЦЭМ!$B$39:$B$758,O$47)+'СЕТ СН'!$G$9+СВЦЭМ!$D$10+'СЕТ СН'!$G$6-'СЕТ СН'!$G$19</f>
        <v>2100.3561818899998</v>
      </c>
      <c r="P58" s="36">
        <f>SUMIFS(СВЦЭМ!$C$39:$C$758,СВЦЭМ!$A$39:$A$758,$A58,СВЦЭМ!$B$39:$B$758,P$47)+'СЕТ СН'!$G$9+СВЦЭМ!$D$10+'СЕТ СН'!$G$6-'СЕТ СН'!$G$19</f>
        <v>2095.86853823</v>
      </c>
      <c r="Q58" s="36">
        <f>SUMIFS(СВЦЭМ!$C$39:$C$758,СВЦЭМ!$A$39:$A$758,$A58,СВЦЭМ!$B$39:$B$758,Q$47)+'СЕТ СН'!$G$9+СВЦЭМ!$D$10+'СЕТ СН'!$G$6-'СЕТ СН'!$G$19</f>
        <v>2105.16276948</v>
      </c>
      <c r="R58" s="36">
        <f>SUMIFS(СВЦЭМ!$C$39:$C$758,СВЦЭМ!$A$39:$A$758,$A58,СВЦЭМ!$B$39:$B$758,R$47)+'СЕТ СН'!$G$9+СВЦЭМ!$D$10+'СЕТ СН'!$G$6-'СЕТ СН'!$G$19</f>
        <v>2095.2825982599998</v>
      </c>
      <c r="S58" s="36">
        <f>SUMIFS(СВЦЭМ!$C$39:$C$758,СВЦЭМ!$A$39:$A$758,$A58,СВЦЭМ!$B$39:$B$758,S$47)+'СЕТ СН'!$G$9+СВЦЭМ!$D$10+'СЕТ СН'!$G$6-'СЕТ СН'!$G$19</f>
        <v>2105.7326851299999</v>
      </c>
      <c r="T58" s="36">
        <f>SUMIFS(СВЦЭМ!$C$39:$C$758,СВЦЭМ!$A$39:$A$758,$A58,СВЦЭМ!$B$39:$B$758,T$47)+'СЕТ СН'!$G$9+СВЦЭМ!$D$10+'СЕТ СН'!$G$6-'СЕТ СН'!$G$19</f>
        <v>2082.8355643499999</v>
      </c>
      <c r="U58" s="36">
        <f>SUMIFS(СВЦЭМ!$C$39:$C$758,СВЦЭМ!$A$39:$A$758,$A58,СВЦЭМ!$B$39:$B$758,U$47)+'СЕТ СН'!$G$9+СВЦЭМ!$D$10+'СЕТ СН'!$G$6-'СЕТ СН'!$G$19</f>
        <v>2064.38793713</v>
      </c>
      <c r="V58" s="36">
        <f>SUMIFS(СВЦЭМ!$C$39:$C$758,СВЦЭМ!$A$39:$A$758,$A58,СВЦЭМ!$B$39:$B$758,V$47)+'СЕТ СН'!$G$9+СВЦЭМ!$D$10+'СЕТ СН'!$G$6-'СЕТ СН'!$G$19</f>
        <v>2048.3653049099998</v>
      </c>
      <c r="W58" s="36">
        <f>SUMIFS(СВЦЭМ!$C$39:$C$758,СВЦЭМ!$A$39:$A$758,$A58,СВЦЭМ!$B$39:$B$758,W$47)+'СЕТ СН'!$G$9+СВЦЭМ!$D$10+'СЕТ СН'!$G$6-'СЕТ СН'!$G$19</f>
        <v>2063.6203538199998</v>
      </c>
      <c r="X58" s="36">
        <f>SUMIFS(СВЦЭМ!$C$39:$C$758,СВЦЭМ!$A$39:$A$758,$A58,СВЦЭМ!$B$39:$B$758,X$47)+'СЕТ СН'!$G$9+СВЦЭМ!$D$10+'СЕТ СН'!$G$6-'СЕТ СН'!$G$19</f>
        <v>2155.20466592</v>
      </c>
      <c r="Y58" s="36">
        <f>SUMIFS(СВЦЭМ!$C$39:$C$758,СВЦЭМ!$A$39:$A$758,$A58,СВЦЭМ!$B$39:$B$758,Y$47)+'СЕТ СН'!$G$9+СВЦЭМ!$D$10+'СЕТ СН'!$G$6-'СЕТ СН'!$G$19</f>
        <v>2219.2861233899998</v>
      </c>
    </row>
    <row r="59" spans="1:25" ht="15.75" x14ac:dyDescent="0.2">
      <c r="A59" s="35">
        <f t="shared" si="1"/>
        <v>45547</v>
      </c>
      <c r="B59" s="36">
        <f>SUMIFS(СВЦЭМ!$C$39:$C$758,СВЦЭМ!$A$39:$A$758,$A59,СВЦЭМ!$B$39:$B$758,B$47)+'СЕТ СН'!$G$9+СВЦЭМ!$D$10+'СЕТ СН'!$G$6-'СЕТ СН'!$G$19</f>
        <v>2252.1192690499997</v>
      </c>
      <c r="C59" s="36">
        <f>SUMIFS(СВЦЭМ!$C$39:$C$758,СВЦЭМ!$A$39:$A$758,$A59,СВЦЭМ!$B$39:$B$758,C$47)+'СЕТ СН'!$G$9+СВЦЭМ!$D$10+'СЕТ СН'!$G$6-'СЕТ СН'!$G$19</f>
        <v>2325.3096303100001</v>
      </c>
      <c r="D59" s="36">
        <f>SUMIFS(СВЦЭМ!$C$39:$C$758,СВЦЭМ!$A$39:$A$758,$A59,СВЦЭМ!$B$39:$B$758,D$47)+'СЕТ СН'!$G$9+СВЦЭМ!$D$10+'СЕТ СН'!$G$6-'СЕТ СН'!$G$19</f>
        <v>2365.24495609</v>
      </c>
      <c r="E59" s="36">
        <f>SUMIFS(СВЦЭМ!$C$39:$C$758,СВЦЭМ!$A$39:$A$758,$A59,СВЦЭМ!$B$39:$B$758,E$47)+'СЕТ СН'!$G$9+СВЦЭМ!$D$10+'СЕТ СН'!$G$6-'СЕТ СН'!$G$19</f>
        <v>2372.9903489399999</v>
      </c>
      <c r="F59" s="36">
        <f>SUMIFS(СВЦЭМ!$C$39:$C$758,СВЦЭМ!$A$39:$A$758,$A59,СВЦЭМ!$B$39:$B$758,F$47)+'СЕТ СН'!$G$9+СВЦЭМ!$D$10+'СЕТ СН'!$G$6-'СЕТ СН'!$G$19</f>
        <v>2366.4980601699999</v>
      </c>
      <c r="G59" s="36">
        <f>SUMIFS(СВЦЭМ!$C$39:$C$758,СВЦЭМ!$A$39:$A$758,$A59,СВЦЭМ!$B$39:$B$758,G$47)+'СЕТ СН'!$G$9+СВЦЭМ!$D$10+'СЕТ СН'!$G$6-'СЕТ СН'!$G$19</f>
        <v>2368.5225308899999</v>
      </c>
      <c r="H59" s="36">
        <f>SUMIFS(СВЦЭМ!$C$39:$C$758,СВЦЭМ!$A$39:$A$758,$A59,СВЦЭМ!$B$39:$B$758,H$47)+'СЕТ СН'!$G$9+СВЦЭМ!$D$10+'СЕТ СН'!$G$6-'СЕТ СН'!$G$19</f>
        <v>2325.2514078099998</v>
      </c>
      <c r="I59" s="36">
        <f>SUMIFS(СВЦЭМ!$C$39:$C$758,СВЦЭМ!$A$39:$A$758,$A59,СВЦЭМ!$B$39:$B$758,I$47)+'СЕТ СН'!$G$9+СВЦЭМ!$D$10+'СЕТ СН'!$G$6-'СЕТ СН'!$G$19</f>
        <v>2193.0205770299999</v>
      </c>
      <c r="J59" s="36">
        <f>SUMIFS(СВЦЭМ!$C$39:$C$758,СВЦЭМ!$A$39:$A$758,$A59,СВЦЭМ!$B$39:$B$758,J$47)+'СЕТ СН'!$G$9+СВЦЭМ!$D$10+'СЕТ СН'!$G$6-'СЕТ СН'!$G$19</f>
        <v>2154.0237604700001</v>
      </c>
      <c r="K59" s="36">
        <f>SUMIFS(СВЦЭМ!$C$39:$C$758,СВЦЭМ!$A$39:$A$758,$A59,СВЦЭМ!$B$39:$B$758,K$47)+'СЕТ СН'!$G$9+СВЦЭМ!$D$10+'СЕТ СН'!$G$6-'СЕТ СН'!$G$19</f>
        <v>2096.6788934400001</v>
      </c>
      <c r="L59" s="36">
        <f>SUMIFS(СВЦЭМ!$C$39:$C$758,СВЦЭМ!$A$39:$A$758,$A59,СВЦЭМ!$B$39:$B$758,L$47)+'СЕТ СН'!$G$9+СВЦЭМ!$D$10+'СЕТ СН'!$G$6-'СЕТ СН'!$G$19</f>
        <v>2066.3524052600001</v>
      </c>
      <c r="M59" s="36">
        <f>SUMIFS(СВЦЭМ!$C$39:$C$758,СВЦЭМ!$A$39:$A$758,$A59,СВЦЭМ!$B$39:$B$758,M$47)+'СЕТ СН'!$G$9+СВЦЭМ!$D$10+'СЕТ СН'!$G$6-'СЕТ СН'!$G$19</f>
        <v>2078.1515734999998</v>
      </c>
      <c r="N59" s="36">
        <f>SUMIFS(СВЦЭМ!$C$39:$C$758,СВЦЭМ!$A$39:$A$758,$A59,СВЦЭМ!$B$39:$B$758,N$47)+'СЕТ СН'!$G$9+СВЦЭМ!$D$10+'СЕТ СН'!$G$6-'СЕТ СН'!$G$19</f>
        <v>2084.6155942999999</v>
      </c>
      <c r="O59" s="36">
        <f>SUMIFS(СВЦЭМ!$C$39:$C$758,СВЦЭМ!$A$39:$A$758,$A59,СВЦЭМ!$B$39:$B$758,O$47)+'СЕТ СН'!$G$9+СВЦЭМ!$D$10+'СЕТ СН'!$G$6-'СЕТ СН'!$G$19</f>
        <v>2094.41945717</v>
      </c>
      <c r="P59" s="36">
        <f>SUMIFS(СВЦЭМ!$C$39:$C$758,СВЦЭМ!$A$39:$A$758,$A59,СВЦЭМ!$B$39:$B$758,P$47)+'СЕТ СН'!$G$9+СВЦЭМ!$D$10+'СЕТ СН'!$G$6-'СЕТ СН'!$G$19</f>
        <v>2100.3281971699998</v>
      </c>
      <c r="Q59" s="36">
        <f>SUMIFS(СВЦЭМ!$C$39:$C$758,СВЦЭМ!$A$39:$A$758,$A59,СВЦЭМ!$B$39:$B$758,Q$47)+'СЕТ СН'!$G$9+СВЦЭМ!$D$10+'СЕТ СН'!$G$6-'СЕТ СН'!$G$19</f>
        <v>2100.5009509400002</v>
      </c>
      <c r="R59" s="36">
        <f>SUMIFS(СВЦЭМ!$C$39:$C$758,СВЦЭМ!$A$39:$A$758,$A59,СВЦЭМ!$B$39:$B$758,R$47)+'СЕТ СН'!$G$9+СВЦЭМ!$D$10+'СЕТ СН'!$G$6-'СЕТ СН'!$G$19</f>
        <v>2093.5009777199998</v>
      </c>
      <c r="S59" s="36">
        <f>SUMIFS(СВЦЭМ!$C$39:$C$758,СВЦЭМ!$A$39:$A$758,$A59,СВЦЭМ!$B$39:$B$758,S$47)+'СЕТ СН'!$G$9+СВЦЭМ!$D$10+'СЕТ СН'!$G$6-'СЕТ СН'!$G$19</f>
        <v>2062.0975145100001</v>
      </c>
      <c r="T59" s="36">
        <f>SUMIFS(СВЦЭМ!$C$39:$C$758,СВЦЭМ!$A$39:$A$758,$A59,СВЦЭМ!$B$39:$B$758,T$47)+'СЕТ СН'!$G$9+СВЦЭМ!$D$10+'СЕТ СН'!$G$6-'СЕТ СН'!$G$19</f>
        <v>2042.5280596100001</v>
      </c>
      <c r="U59" s="36">
        <f>SUMIFS(СВЦЭМ!$C$39:$C$758,СВЦЭМ!$A$39:$A$758,$A59,СВЦЭМ!$B$39:$B$758,U$47)+'СЕТ СН'!$G$9+СВЦЭМ!$D$10+'СЕТ СН'!$G$6-'СЕТ СН'!$G$19</f>
        <v>2045.45021948</v>
      </c>
      <c r="V59" s="36">
        <f>SUMIFS(СВЦЭМ!$C$39:$C$758,СВЦЭМ!$A$39:$A$758,$A59,СВЦЭМ!$B$39:$B$758,V$47)+'СЕТ СН'!$G$9+СВЦЭМ!$D$10+'СЕТ СН'!$G$6-'СЕТ СН'!$G$19</f>
        <v>2023.0286143600001</v>
      </c>
      <c r="W59" s="36">
        <f>SUMIFS(СВЦЭМ!$C$39:$C$758,СВЦЭМ!$A$39:$A$758,$A59,СВЦЭМ!$B$39:$B$758,W$47)+'СЕТ СН'!$G$9+СВЦЭМ!$D$10+'СЕТ СН'!$G$6-'СЕТ СН'!$G$19</f>
        <v>2031.7670548400001</v>
      </c>
      <c r="X59" s="36">
        <f>SUMIFS(СВЦЭМ!$C$39:$C$758,СВЦЭМ!$A$39:$A$758,$A59,СВЦЭМ!$B$39:$B$758,X$47)+'СЕТ СН'!$G$9+СВЦЭМ!$D$10+'СЕТ СН'!$G$6-'СЕТ СН'!$G$19</f>
        <v>2130.5689970200001</v>
      </c>
      <c r="Y59" s="36">
        <f>SUMIFS(СВЦЭМ!$C$39:$C$758,СВЦЭМ!$A$39:$A$758,$A59,СВЦЭМ!$B$39:$B$758,Y$47)+'СЕТ СН'!$G$9+СВЦЭМ!$D$10+'СЕТ СН'!$G$6-'СЕТ СН'!$G$19</f>
        <v>2231.6543675100002</v>
      </c>
    </row>
    <row r="60" spans="1:25" ht="15.75" x14ac:dyDescent="0.2">
      <c r="A60" s="35">
        <f t="shared" si="1"/>
        <v>45548</v>
      </c>
      <c r="B60" s="36">
        <f>SUMIFS(СВЦЭМ!$C$39:$C$758,СВЦЭМ!$A$39:$A$758,$A60,СВЦЭМ!$B$39:$B$758,B$47)+'СЕТ СН'!$G$9+СВЦЭМ!$D$10+'СЕТ СН'!$G$6-'СЕТ СН'!$G$19</f>
        <v>2266.5746156300002</v>
      </c>
      <c r="C60" s="36">
        <f>SUMIFS(СВЦЭМ!$C$39:$C$758,СВЦЭМ!$A$39:$A$758,$A60,СВЦЭМ!$B$39:$B$758,C$47)+'СЕТ СН'!$G$9+СВЦЭМ!$D$10+'СЕТ СН'!$G$6-'СЕТ СН'!$G$19</f>
        <v>2323.2834811299999</v>
      </c>
      <c r="D60" s="36">
        <f>SUMIFS(СВЦЭМ!$C$39:$C$758,СВЦЭМ!$A$39:$A$758,$A60,СВЦЭМ!$B$39:$B$758,D$47)+'СЕТ СН'!$G$9+СВЦЭМ!$D$10+'СЕТ СН'!$G$6-'СЕТ СН'!$G$19</f>
        <v>2342.0224660899999</v>
      </c>
      <c r="E60" s="36">
        <f>SUMIFS(СВЦЭМ!$C$39:$C$758,СВЦЭМ!$A$39:$A$758,$A60,СВЦЭМ!$B$39:$B$758,E$47)+'СЕТ СН'!$G$9+СВЦЭМ!$D$10+'СЕТ СН'!$G$6-'СЕТ СН'!$G$19</f>
        <v>2326.7143100799999</v>
      </c>
      <c r="F60" s="36">
        <f>SUMIFS(СВЦЭМ!$C$39:$C$758,СВЦЭМ!$A$39:$A$758,$A60,СВЦЭМ!$B$39:$B$758,F$47)+'СЕТ СН'!$G$9+СВЦЭМ!$D$10+'СЕТ СН'!$G$6-'СЕТ СН'!$G$19</f>
        <v>2324.3019075500001</v>
      </c>
      <c r="G60" s="36">
        <f>SUMIFS(СВЦЭМ!$C$39:$C$758,СВЦЭМ!$A$39:$A$758,$A60,СВЦЭМ!$B$39:$B$758,G$47)+'СЕТ СН'!$G$9+СВЦЭМ!$D$10+'СЕТ СН'!$G$6-'СЕТ СН'!$G$19</f>
        <v>2354.9382515799998</v>
      </c>
      <c r="H60" s="36">
        <f>SUMIFS(СВЦЭМ!$C$39:$C$758,СВЦЭМ!$A$39:$A$758,$A60,СВЦЭМ!$B$39:$B$758,H$47)+'СЕТ СН'!$G$9+СВЦЭМ!$D$10+'СЕТ СН'!$G$6-'СЕТ СН'!$G$19</f>
        <v>2323.0659043400001</v>
      </c>
      <c r="I60" s="36">
        <f>SUMIFS(СВЦЭМ!$C$39:$C$758,СВЦЭМ!$A$39:$A$758,$A60,СВЦЭМ!$B$39:$B$758,I$47)+'СЕТ СН'!$G$9+СВЦЭМ!$D$10+'СЕТ СН'!$G$6-'СЕТ СН'!$G$19</f>
        <v>2203.83615336</v>
      </c>
      <c r="J60" s="36">
        <f>SUMIFS(СВЦЭМ!$C$39:$C$758,СВЦЭМ!$A$39:$A$758,$A60,СВЦЭМ!$B$39:$B$758,J$47)+'СЕТ СН'!$G$9+СВЦЭМ!$D$10+'СЕТ СН'!$G$6-'СЕТ СН'!$G$19</f>
        <v>2111.0016379600002</v>
      </c>
      <c r="K60" s="36">
        <f>SUMIFS(СВЦЭМ!$C$39:$C$758,СВЦЭМ!$A$39:$A$758,$A60,СВЦЭМ!$B$39:$B$758,K$47)+'СЕТ СН'!$G$9+СВЦЭМ!$D$10+'СЕТ СН'!$G$6-'СЕТ СН'!$G$19</f>
        <v>2051.75826482</v>
      </c>
      <c r="L60" s="36">
        <f>SUMIFS(СВЦЭМ!$C$39:$C$758,СВЦЭМ!$A$39:$A$758,$A60,СВЦЭМ!$B$39:$B$758,L$47)+'СЕТ СН'!$G$9+СВЦЭМ!$D$10+'СЕТ СН'!$G$6-'СЕТ СН'!$G$19</f>
        <v>2031.2880431900001</v>
      </c>
      <c r="M60" s="36">
        <f>SUMIFS(СВЦЭМ!$C$39:$C$758,СВЦЭМ!$A$39:$A$758,$A60,СВЦЭМ!$B$39:$B$758,M$47)+'СЕТ СН'!$G$9+СВЦЭМ!$D$10+'СЕТ СН'!$G$6-'СЕТ СН'!$G$19</f>
        <v>2027.6205660099999</v>
      </c>
      <c r="N60" s="36">
        <f>SUMIFS(СВЦЭМ!$C$39:$C$758,СВЦЭМ!$A$39:$A$758,$A60,СВЦЭМ!$B$39:$B$758,N$47)+'СЕТ СН'!$G$9+СВЦЭМ!$D$10+'СЕТ СН'!$G$6-'СЕТ СН'!$G$19</f>
        <v>2020.5894395300002</v>
      </c>
      <c r="O60" s="36">
        <f>SUMIFS(СВЦЭМ!$C$39:$C$758,СВЦЭМ!$A$39:$A$758,$A60,СВЦЭМ!$B$39:$B$758,O$47)+'СЕТ СН'!$G$9+СВЦЭМ!$D$10+'СЕТ СН'!$G$6-'СЕТ СН'!$G$19</f>
        <v>2035.4209654700001</v>
      </c>
      <c r="P60" s="36">
        <f>SUMIFS(СВЦЭМ!$C$39:$C$758,СВЦЭМ!$A$39:$A$758,$A60,СВЦЭМ!$B$39:$B$758,P$47)+'СЕТ СН'!$G$9+СВЦЭМ!$D$10+'СЕТ СН'!$G$6-'СЕТ СН'!$G$19</f>
        <v>2035.4139180100001</v>
      </c>
      <c r="Q60" s="36">
        <f>SUMIFS(СВЦЭМ!$C$39:$C$758,СВЦЭМ!$A$39:$A$758,$A60,СВЦЭМ!$B$39:$B$758,Q$47)+'СЕТ СН'!$G$9+СВЦЭМ!$D$10+'СЕТ СН'!$G$6-'СЕТ СН'!$G$19</f>
        <v>2062.71882233</v>
      </c>
      <c r="R60" s="36">
        <f>SUMIFS(СВЦЭМ!$C$39:$C$758,СВЦЭМ!$A$39:$A$758,$A60,СВЦЭМ!$B$39:$B$758,R$47)+'СЕТ СН'!$G$9+СВЦЭМ!$D$10+'СЕТ СН'!$G$6-'СЕТ СН'!$G$19</f>
        <v>2043.25202565</v>
      </c>
      <c r="S60" s="36">
        <f>SUMIFS(СВЦЭМ!$C$39:$C$758,СВЦЭМ!$A$39:$A$758,$A60,СВЦЭМ!$B$39:$B$758,S$47)+'СЕТ СН'!$G$9+СВЦЭМ!$D$10+'СЕТ СН'!$G$6-'СЕТ СН'!$G$19</f>
        <v>2048.9300166799999</v>
      </c>
      <c r="T60" s="36">
        <f>SUMIFS(СВЦЭМ!$C$39:$C$758,СВЦЭМ!$A$39:$A$758,$A60,СВЦЭМ!$B$39:$B$758,T$47)+'СЕТ СН'!$G$9+СВЦЭМ!$D$10+'СЕТ СН'!$G$6-'СЕТ СН'!$G$19</f>
        <v>2019.4655479200001</v>
      </c>
      <c r="U60" s="36">
        <f>SUMIFS(СВЦЭМ!$C$39:$C$758,СВЦЭМ!$A$39:$A$758,$A60,СВЦЭМ!$B$39:$B$758,U$47)+'СЕТ СН'!$G$9+СВЦЭМ!$D$10+'СЕТ СН'!$G$6-'СЕТ СН'!$G$19</f>
        <v>2017.7590543700001</v>
      </c>
      <c r="V60" s="36">
        <f>SUMIFS(СВЦЭМ!$C$39:$C$758,СВЦЭМ!$A$39:$A$758,$A60,СВЦЭМ!$B$39:$B$758,V$47)+'СЕТ СН'!$G$9+СВЦЭМ!$D$10+'СЕТ СН'!$G$6-'СЕТ СН'!$G$19</f>
        <v>2006.4559747200001</v>
      </c>
      <c r="W60" s="36">
        <f>SUMIFS(СВЦЭМ!$C$39:$C$758,СВЦЭМ!$A$39:$A$758,$A60,СВЦЭМ!$B$39:$B$758,W$47)+'СЕТ СН'!$G$9+СВЦЭМ!$D$10+'СЕТ СН'!$G$6-'СЕТ СН'!$G$19</f>
        <v>2029.20061207</v>
      </c>
      <c r="X60" s="36">
        <f>SUMIFS(СВЦЭМ!$C$39:$C$758,СВЦЭМ!$A$39:$A$758,$A60,СВЦЭМ!$B$39:$B$758,X$47)+'СЕТ СН'!$G$9+СВЦЭМ!$D$10+'СЕТ СН'!$G$6-'СЕТ СН'!$G$19</f>
        <v>2090.86818352</v>
      </c>
      <c r="Y60" s="36">
        <f>SUMIFS(СВЦЭМ!$C$39:$C$758,СВЦЭМ!$A$39:$A$758,$A60,СВЦЭМ!$B$39:$B$758,Y$47)+'СЕТ СН'!$G$9+СВЦЭМ!$D$10+'СЕТ СН'!$G$6-'СЕТ СН'!$G$19</f>
        <v>2151.1901878499998</v>
      </c>
    </row>
    <row r="61" spans="1:25" ht="15.75" x14ac:dyDescent="0.2">
      <c r="A61" s="35">
        <f t="shared" si="1"/>
        <v>45549</v>
      </c>
      <c r="B61" s="36">
        <f>SUMIFS(СВЦЭМ!$C$39:$C$758,СВЦЭМ!$A$39:$A$758,$A61,СВЦЭМ!$B$39:$B$758,B$47)+'СЕТ СН'!$G$9+СВЦЭМ!$D$10+'СЕТ СН'!$G$6-'СЕТ СН'!$G$19</f>
        <v>2295.2529489499998</v>
      </c>
      <c r="C61" s="36">
        <f>SUMIFS(СВЦЭМ!$C$39:$C$758,СВЦЭМ!$A$39:$A$758,$A61,СВЦЭМ!$B$39:$B$758,C$47)+'СЕТ СН'!$G$9+СВЦЭМ!$D$10+'СЕТ СН'!$G$6-'СЕТ СН'!$G$19</f>
        <v>2299.4897052299998</v>
      </c>
      <c r="D61" s="36">
        <f>SUMIFS(СВЦЭМ!$C$39:$C$758,СВЦЭМ!$A$39:$A$758,$A61,СВЦЭМ!$B$39:$B$758,D$47)+'СЕТ СН'!$G$9+СВЦЭМ!$D$10+'СЕТ СН'!$G$6-'СЕТ СН'!$G$19</f>
        <v>2361.1614521500001</v>
      </c>
      <c r="E61" s="36">
        <f>SUMIFS(СВЦЭМ!$C$39:$C$758,СВЦЭМ!$A$39:$A$758,$A61,СВЦЭМ!$B$39:$B$758,E$47)+'СЕТ СН'!$G$9+СВЦЭМ!$D$10+'СЕТ СН'!$G$6-'СЕТ СН'!$G$19</f>
        <v>2353.77148425</v>
      </c>
      <c r="F61" s="36">
        <f>SUMIFS(СВЦЭМ!$C$39:$C$758,СВЦЭМ!$A$39:$A$758,$A61,СВЦЭМ!$B$39:$B$758,F$47)+'СЕТ СН'!$G$9+СВЦЭМ!$D$10+'СЕТ СН'!$G$6-'СЕТ СН'!$G$19</f>
        <v>2367.9252916099999</v>
      </c>
      <c r="G61" s="36">
        <f>SUMIFS(СВЦЭМ!$C$39:$C$758,СВЦЭМ!$A$39:$A$758,$A61,СВЦЭМ!$B$39:$B$758,G$47)+'СЕТ СН'!$G$9+СВЦЭМ!$D$10+'СЕТ СН'!$G$6-'СЕТ СН'!$G$19</f>
        <v>2369.37732891</v>
      </c>
      <c r="H61" s="36">
        <f>SUMIFS(СВЦЭМ!$C$39:$C$758,СВЦЭМ!$A$39:$A$758,$A61,СВЦЭМ!$B$39:$B$758,H$47)+'СЕТ СН'!$G$9+СВЦЭМ!$D$10+'СЕТ СН'!$G$6-'СЕТ СН'!$G$19</f>
        <v>2381.5188984599999</v>
      </c>
      <c r="I61" s="36">
        <f>SUMIFS(СВЦЭМ!$C$39:$C$758,СВЦЭМ!$A$39:$A$758,$A61,СВЦЭМ!$B$39:$B$758,I$47)+'СЕТ СН'!$G$9+СВЦЭМ!$D$10+'СЕТ СН'!$G$6-'СЕТ СН'!$G$19</f>
        <v>2320.3467434700001</v>
      </c>
      <c r="J61" s="36">
        <f>SUMIFS(СВЦЭМ!$C$39:$C$758,СВЦЭМ!$A$39:$A$758,$A61,СВЦЭМ!$B$39:$B$758,J$47)+'СЕТ СН'!$G$9+СВЦЭМ!$D$10+'СЕТ СН'!$G$6-'СЕТ СН'!$G$19</f>
        <v>2166.6912315099999</v>
      </c>
      <c r="K61" s="36">
        <f>SUMIFS(СВЦЭМ!$C$39:$C$758,СВЦЭМ!$A$39:$A$758,$A61,СВЦЭМ!$B$39:$B$758,K$47)+'СЕТ СН'!$G$9+СВЦЭМ!$D$10+'СЕТ СН'!$G$6-'СЕТ СН'!$G$19</f>
        <v>2069.6519443100001</v>
      </c>
      <c r="L61" s="36">
        <f>SUMIFS(СВЦЭМ!$C$39:$C$758,СВЦЭМ!$A$39:$A$758,$A61,СВЦЭМ!$B$39:$B$758,L$47)+'СЕТ СН'!$G$9+СВЦЭМ!$D$10+'СЕТ СН'!$G$6-'СЕТ СН'!$G$19</f>
        <v>2007.9381864100001</v>
      </c>
      <c r="M61" s="36">
        <f>SUMIFS(СВЦЭМ!$C$39:$C$758,СВЦЭМ!$A$39:$A$758,$A61,СВЦЭМ!$B$39:$B$758,M$47)+'СЕТ СН'!$G$9+СВЦЭМ!$D$10+'СЕТ СН'!$G$6-'СЕТ СН'!$G$19</f>
        <v>1998.45260308</v>
      </c>
      <c r="N61" s="36">
        <f>SUMIFS(СВЦЭМ!$C$39:$C$758,СВЦЭМ!$A$39:$A$758,$A61,СВЦЭМ!$B$39:$B$758,N$47)+'СЕТ СН'!$G$9+СВЦЭМ!$D$10+'СЕТ СН'!$G$6-'СЕТ СН'!$G$19</f>
        <v>2001.5804140500002</v>
      </c>
      <c r="O61" s="36">
        <f>SUMIFS(СВЦЭМ!$C$39:$C$758,СВЦЭМ!$A$39:$A$758,$A61,СВЦЭМ!$B$39:$B$758,O$47)+'СЕТ СН'!$G$9+СВЦЭМ!$D$10+'СЕТ СН'!$G$6-'СЕТ СН'!$G$19</f>
        <v>2031.5142882300001</v>
      </c>
      <c r="P61" s="36">
        <f>SUMIFS(СВЦЭМ!$C$39:$C$758,СВЦЭМ!$A$39:$A$758,$A61,СВЦЭМ!$B$39:$B$758,P$47)+'СЕТ СН'!$G$9+СВЦЭМ!$D$10+'СЕТ СН'!$G$6-'СЕТ СН'!$G$19</f>
        <v>2035.7351973900002</v>
      </c>
      <c r="Q61" s="36">
        <f>SUMIFS(СВЦЭМ!$C$39:$C$758,СВЦЭМ!$A$39:$A$758,$A61,СВЦЭМ!$B$39:$B$758,Q$47)+'СЕТ СН'!$G$9+СВЦЭМ!$D$10+'СЕТ СН'!$G$6-'СЕТ СН'!$G$19</f>
        <v>2038.8562747200001</v>
      </c>
      <c r="R61" s="36">
        <f>SUMIFS(СВЦЭМ!$C$39:$C$758,СВЦЭМ!$A$39:$A$758,$A61,СВЦЭМ!$B$39:$B$758,R$47)+'СЕТ СН'!$G$9+СВЦЭМ!$D$10+'СЕТ СН'!$G$6-'СЕТ СН'!$G$19</f>
        <v>2049.4386045400001</v>
      </c>
      <c r="S61" s="36">
        <f>SUMIFS(СВЦЭМ!$C$39:$C$758,СВЦЭМ!$A$39:$A$758,$A61,СВЦЭМ!$B$39:$B$758,S$47)+'СЕТ СН'!$G$9+СВЦЭМ!$D$10+'СЕТ СН'!$G$6-'СЕТ СН'!$G$19</f>
        <v>2047.6901970900001</v>
      </c>
      <c r="T61" s="36">
        <f>SUMIFS(СВЦЭМ!$C$39:$C$758,СВЦЭМ!$A$39:$A$758,$A61,СВЦЭМ!$B$39:$B$758,T$47)+'СЕТ СН'!$G$9+СВЦЭМ!$D$10+'СЕТ СН'!$G$6-'СЕТ СН'!$G$19</f>
        <v>2028.18772274</v>
      </c>
      <c r="U61" s="36">
        <f>SUMIFS(СВЦЭМ!$C$39:$C$758,СВЦЭМ!$A$39:$A$758,$A61,СВЦЭМ!$B$39:$B$758,U$47)+'СЕТ СН'!$G$9+СВЦЭМ!$D$10+'СЕТ СН'!$G$6-'СЕТ СН'!$G$19</f>
        <v>2008.4292390600001</v>
      </c>
      <c r="V61" s="36">
        <f>SUMIFS(СВЦЭМ!$C$39:$C$758,СВЦЭМ!$A$39:$A$758,$A61,СВЦЭМ!$B$39:$B$758,V$47)+'СЕТ СН'!$G$9+СВЦЭМ!$D$10+'СЕТ СН'!$G$6-'СЕТ СН'!$G$19</f>
        <v>2014.48415245</v>
      </c>
      <c r="W61" s="36">
        <f>SUMIFS(СВЦЭМ!$C$39:$C$758,СВЦЭМ!$A$39:$A$758,$A61,СВЦЭМ!$B$39:$B$758,W$47)+'СЕТ СН'!$G$9+СВЦЭМ!$D$10+'СЕТ СН'!$G$6-'СЕТ СН'!$G$19</f>
        <v>2044.0305339900001</v>
      </c>
      <c r="X61" s="36">
        <f>SUMIFS(СВЦЭМ!$C$39:$C$758,СВЦЭМ!$A$39:$A$758,$A61,СВЦЭМ!$B$39:$B$758,X$47)+'СЕТ СН'!$G$9+СВЦЭМ!$D$10+'СЕТ СН'!$G$6-'СЕТ СН'!$G$19</f>
        <v>2101.5638592199998</v>
      </c>
      <c r="Y61" s="36">
        <f>SUMIFS(СВЦЭМ!$C$39:$C$758,СВЦЭМ!$A$39:$A$758,$A61,СВЦЭМ!$B$39:$B$758,Y$47)+'СЕТ СН'!$G$9+СВЦЭМ!$D$10+'СЕТ СН'!$G$6-'СЕТ СН'!$G$19</f>
        <v>2193.0607089999999</v>
      </c>
    </row>
    <row r="62" spans="1:25" ht="15.75" x14ac:dyDescent="0.2">
      <c r="A62" s="35">
        <f t="shared" si="1"/>
        <v>45550</v>
      </c>
      <c r="B62" s="36">
        <f>SUMIFS(СВЦЭМ!$C$39:$C$758,СВЦЭМ!$A$39:$A$758,$A62,СВЦЭМ!$B$39:$B$758,B$47)+'СЕТ СН'!$G$9+СВЦЭМ!$D$10+'СЕТ СН'!$G$6-'СЕТ СН'!$G$19</f>
        <v>2272.2117476200001</v>
      </c>
      <c r="C62" s="36">
        <f>SUMIFS(СВЦЭМ!$C$39:$C$758,СВЦЭМ!$A$39:$A$758,$A62,СВЦЭМ!$B$39:$B$758,C$47)+'СЕТ СН'!$G$9+СВЦЭМ!$D$10+'СЕТ СН'!$G$6-'СЕТ СН'!$G$19</f>
        <v>2356.82685674</v>
      </c>
      <c r="D62" s="36">
        <f>SUMIFS(СВЦЭМ!$C$39:$C$758,СВЦЭМ!$A$39:$A$758,$A62,СВЦЭМ!$B$39:$B$758,D$47)+'СЕТ СН'!$G$9+СВЦЭМ!$D$10+'СЕТ СН'!$G$6-'СЕТ СН'!$G$19</f>
        <v>2350.26684368</v>
      </c>
      <c r="E62" s="36">
        <f>SUMIFS(СВЦЭМ!$C$39:$C$758,СВЦЭМ!$A$39:$A$758,$A62,СВЦЭМ!$B$39:$B$758,E$47)+'СЕТ СН'!$G$9+СВЦЭМ!$D$10+'СЕТ СН'!$G$6-'СЕТ СН'!$G$19</f>
        <v>2333.5897265600001</v>
      </c>
      <c r="F62" s="36">
        <f>SUMIFS(СВЦЭМ!$C$39:$C$758,СВЦЭМ!$A$39:$A$758,$A62,СВЦЭМ!$B$39:$B$758,F$47)+'СЕТ СН'!$G$9+СВЦЭМ!$D$10+'СЕТ СН'!$G$6-'СЕТ СН'!$G$19</f>
        <v>2331.0708476199998</v>
      </c>
      <c r="G62" s="36">
        <f>SUMIFS(СВЦЭМ!$C$39:$C$758,СВЦЭМ!$A$39:$A$758,$A62,СВЦЭМ!$B$39:$B$758,G$47)+'СЕТ СН'!$G$9+СВЦЭМ!$D$10+'СЕТ СН'!$G$6-'СЕТ СН'!$G$19</f>
        <v>2340.9658362800001</v>
      </c>
      <c r="H62" s="36">
        <f>SUMIFS(СВЦЭМ!$C$39:$C$758,СВЦЭМ!$A$39:$A$758,$A62,СВЦЭМ!$B$39:$B$758,H$47)+'СЕТ СН'!$G$9+СВЦЭМ!$D$10+'СЕТ СН'!$G$6-'СЕТ СН'!$G$19</f>
        <v>2362.7812277600001</v>
      </c>
      <c r="I62" s="36">
        <f>SUMIFS(СВЦЭМ!$C$39:$C$758,СВЦЭМ!$A$39:$A$758,$A62,СВЦЭМ!$B$39:$B$758,I$47)+'СЕТ СН'!$G$9+СВЦЭМ!$D$10+'СЕТ СН'!$G$6-'СЕТ СН'!$G$19</f>
        <v>2355.6716523199998</v>
      </c>
      <c r="J62" s="36">
        <f>SUMIFS(СВЦЭМ!$C$39:$C$758,СВЦЭМ!$A$39:$A$758,$A62,СВЦЭМ!$B$39:$B$758,J$47)+'СЕТ СН'!$G$9+СВЦЭМ!$D$10+'СЕТ СН'!$G$6-'СЕТ СН'!$G$19</f>
        <v>2224.3889230099999</v>
      </c>
      <c r="K62" s="36">
        <f>SUMIFS(СВЦЭМ!$C$39:$C$758,СВЦЭМ!$A$39:$A$758,$A62,СВЦЭМ!$B$39:$B$758,K$47)+'СЕТ СН'!$G$9+СВЦЭМ!$D$10+'СЕТ СН'!$G$6-'СЕТ СН'!$G$19</f>
        <v>2108.7684099899998</v>
      </c>
      <c r="L62" s="36">
        <f>SUMIFS(СВЦЭМ!$C$39:$C$758,СВЦЭМ!$A$39:$A$758,$A62,СВЦЭМ!$B$39:$B$758,L$47)+'СЕТ СН'!$G$9+СВЦЭМ!$D$10+'СЕТ СН'!$G$6-'СЕТ СН'!$G$19</f>
        <v>2065.24592966</v>
      </c>
      <c r="M62" s="36">
        <f>SUMIFS(СВЦЭМ!$C$39:$C$758,СВЦЭМ!$A$39:$A$758,$A62,СВЦЭМ!$B$39:$B$758,M$47)+'СЕТ СН'!$G$9+СВЦЭМ!$D$10+'СЕТ СН'!$G$6-'СЕТ СН'!$G$19</f>
        <v>2053.3661103099998</v>
      </c>
      <c r="N62" s="36">
        <f>SUMIFS(СВЦЭМ!$C$39:$C$758,СВЦЭМ!$A$39:$A$758,$A62,СВЦЭМ!$B$39:$B$758,N$47)+'СЕТ СН'!$G$9+СВЦЭМ!$D$10+'СЕТ СН'!$G$6-'СЕТ СН'!$G$19</f>
        <v>2061.70982701</v>
      </c>
      <c r="O62" s="36">
        <f>SUMIFS(СВЦЭМ!$C$39:$C$758,СВЦЭМ!$A$39:$A$758,$A62,СВЦЭМ!$B$39:$B$758,O$47)+'СЕТ СН'!$G$9+СВЦЭМ!$D$10+'СЕТ СН'!$G$6-'СЕТ СН'!$G$19</f>
        <v>2075.5409054000002</v>
      </c>
      <c r="P62" s="36">
        <f>SUMIFS(СВЦЭМ!$C$39:$C$758,СВЦЭМ!$A$39:$A$758,$A62,СВЦЭМ!$B$39:$B$758,P$47)+'СЕТ СН'!$G$9+СВЦЭМ!$D$10+'СЕТ СН'!$G$6-'СЕТ СН'!$G$19</f>
        <v>2080.7860364600001</v>
      </c>
      <c r="Q62" s="36">
        <f>SUMIFS(СВЦЭМ!$C$39:$C$758,СВЦЭМ!$A$39:$A$758,$A62,СВЦЭМ!$B$39:$B$758,Q$47)+'СЕТ СН'!$G$9+СВЦЭМ!$D$10+'СЕТ СН'!$G$6-'СЕТ СН'!$G$19</f>
        <v>2096.08240574</v>
      </c>
      <c r="R62" s="36">
        <f>SUMIFS(СВЦЭМ!$C$39:$C$758,СВЦЭМ!$A$39:$A$758,$A62,СВЦЭМ!$B$39:$B$758,R$47)+'СЕТ СН'!$G$9+СВЦЭМ!$D$10+'СЕТ СН'!$G$6-'СЕТ СН'!$G$19</f>
        <v>2091.2411458400002</v>
      </c>
      <c r="S62" s="36">
        <f>SUMIFS(СВЦЭМ!$C$39:$C$758,СВЦЭМ!$A$39:$A$758,$A62,СВЦЭМ!$B$39:$B$758,S$47)+'СЕТ СН'!$G$9+СВЦЭМ!$D$10+'СЕТ СН'!$G$6-'СЕТ СН'!$G$19</f>
        <v>2086.34456464</v>
      </c>
      <c r="T62" s="36">
        <f>SUMIFS(СВЦЭМ!$C$39:$C$758,СВЦЭМ!$A$39:$A$758,$A62,СВЦЭМ!$B$39:$B$758,T$47)+'СЕТ СН'!$G$9+СВЦЭМ!$D$10+'СЕТ СН'!$G$6-'СЕТ СН'!$G$19</f>
        <v>2035.2301770400002</v>
      </c>
      <c r="U62" s="36">
        <f>SUMIFS(СВЦЭМ!$C$39:$C$758,СВЦЭМ!$A$39:$A$758,$A62,СВЦЭМ!$B$39:$B$758,U$47)+'СЕТ СН'!$G$9+СВЦЭМ!$D$10+'СЕТ СН'!$G$6-'СЕТ СН'!$G$19</f>
        <v>2029.5586366300001</v>
      </c>
      <c r="V62" s="36">
        <f>SUMIFS(СВЦЭМ!$C$39:$C$758,СВЦЭМ!$A$39:$A$758,$A62,СВЦЭМ!$B$39:$B$758,V$47)+'СЕТ СН'!$G$9+СВЦЭМ!$D$10+'СЕТ СН'!$G$6-'СЕТ СН'!$G$19</f>
        <v>2000.44239803</v>
      </c>
      <c r="W62" s="36">
        <f>SUMIFS(СВЦЭМ!$C$39:$C$758,СВЦЭМ!$A$39:$A$758,$A62,СВЦЭМ!$B$39:$B$758,W$47)+'СЕТ СН'!$G$9+СВЦЭМ!$D$10+'СЕТ СН'!$G$6-'СЕТ СН'!$G$19</f>
        <v>2013.9223363800002</v>
      </c>
      <c r="X62" s="36">
        <f>SUMIFS(СВЦЭМ!$C$39:$C$758,СВЦЭМ!$A$39:$A$758,$A62,СВЦЭМ!$B$39:$B$758,X$47)+'СЕТ СН'!$G$9+СВЦЭМ!$D$10+'СЕТ СН'!$G$6-'СЕТ СН'!$G$19</f>
        <v>2107.3131401999999</v>
      </c>
      <c r="Y62" s="36">
        <f>SUMIFS(СВЦЭМ!$C$39:$C$758,СВЦЭМ!$A$39:$A$758,$A62,СВЦЭМ!$B$39:$B$758,Y$47)+'СЕТ СН'!$G$9+СВЦЭМ!$D$10+'СЕТ СН'!$G$6-'СЕТ СН'!$G$19</f>
        <v>2133.8367364800001</v>
      </c>
    </row>
    <row r="63" spans="1:25" ht="15.75" x14ac:dyDescent="0.2">
      <c r="A63" s="35">
        <f t="shared" si="1"/>
        <v>45551</v>
      </c>
      <c r="B63" s="36">
        <f>SUMIFS(СВЦЭМ!$C$39:$C$758,СВЦЭМ!$A$39:$A$758,$A63,СВЦЭМ!$B$39:$B$758,B$47)+'СЕТ СН'!$G$9+СВЦЭМ!$D$10+'СЕТ СН'!$G$6-'СЕТ СН'!$G$19</f>
        <v>2275.5023457100001</v>
      </c>
      <c r="C63" s="36">
        <f>SUMIFS(СВЦЭМ!$C$39:$C$758,СВЦЭМ!$A$39:$A$758,$A63,СВЦЭМ!$B$39:$B$758,C$47)+'СЕТ СН'!$G$9+СВЦЭМ!$D$10+'СЕТ СН'!$G$6-'СЕТ СН'!$G$19</f>
        <v>2408.9253366299999</v>
      </c>
      <c r="D63" s="36">
        <f>SUMIFS(СВЦЭМ!$C$39:$C$758,СВЦЭМ!$A$39:$A$758,$A63,СВЦЭМ!$B$39:$B$758,D$47)+'СЕТ СН'!$G$9+СВЦЭМ!$D$10+'СЕТ СН'!$G$6-'СЕТ СН'!$G$19</f>
        <v>2427.1944127799998</v>
      </c>
      <c r="E63" s="36">
        <f>SUMIFS(СВЦЭМ!$C$39:$C$758,СВЦЭМ!$A$39:$A$758,$A63,СВЦЭМ!$B$39:$B$758,E$47)+'СЕТ СН'!$G$9+СВЦЭМ!$D$10+'СЕТ СН'!$G$6-'СЕТ СН'!$G$19</f>
        <v>2417.0531092599999</v>
      </c>
      <c r="F63" s="36">
        <f>SUMIFS(СВЦЭМ!$C$39:$C$758,СВЦЭМ!$A$39:$A$758,$A63,СВЦЭМ!$B$39:$B$758,F$47)+'СЕТ СН'!$G$9+СВЦЭМ!$D$10+'СЕТ СН'!$G$6-'СЕТ СН'!$G$19</f>
        <v>2418.0352992099997</v>
      </c>
      <c r="G63" s="36">
        <f>SUMIFS(СВЦЭМ!$C$39:$C$758,СВЦЭМ!$A$39:$A$758,$A63,СВЦЭМ!$B$39:$B$758,G$47)+'СЕТ СН'!$G$9+СВЦЭМ!$D$10+'СЕТ СН'!$G$6-'СЕТ СН'!$G$19</f>
        <v>2441.3511217999999</v>
      </c>
      <c r="H63" s="36">
        <f>SUMIFS(СВЦЭМ!$C$39:$C$758,СВЦЭМ!$A$39:$A$758,$A63,СВЦЭМ!$B$39:$B$758,H$47)+'СЕТ СН'!$G$9+СВЦЭМ!$D$10+'СЕТ СН'!$G$6-'СЕТ СН'!$G$19</f>
        <v>2419.1419122399998</v>
      </c>
      <c r="I63" s="36">
        <f>SUMIFS(СВЦЭМ!$C$39:$C$758,СВЦЭМ!$A$39:$A$758,$A63,СВЦЭМ!$B$39:$B$758,I$47)+'СЕТ СН'!$G$9+СВЦЭМ!$D$10+'СЕТ СН'!$G$6-'СЕТ СН'!$G$19</f>
        <v>2287.6189836600001</v>
      </c>
      <c r="J63" s="36">
        <f>SUMIFS(СВЦЭМ!$C$39:$C$758,СВЦЭМ!$A$39:$A$758,$A63,СВЦЭМ!$B$39:$B$758,J$47)+'СЕТ СН'!$G$9+СВЦЭМ!$D$10+'СЕТ СН'!$G$6-'СЕТ СН'!$G$19</f>
        <v>2227.8069640899998</v>
      </c>
      <c r="K63" s="36">
        <f>SUMIFS(СВЦЭМ!$C$39:$C$758,СВЦЭМ!$A$39:$A$758,$A63,СВЦЭМ!$B$39:$B$758,K$47)+'СЕТ СН'!$G$9+СВЦЭМ!$D$10+'СЕТ СН'!$G$6-'СЕТ СН'!$G$19</f>
        <v>2158.9549591300001</v>
      </c>
      <c r="L63" s="36">
        <f>SUMIFS(СВЦЭМ!$C$39:$C$758,СВЦЭМ!$A$39:$A$758,$A63,СВЦЭМ!$B$39:$B$758,L$47)+'СЕТ СН'!$G$9+СВЦЭМ!$D$10+'СЕТ СН'!$G$6-'СЕТ СН'!$G$19</f>
        <v>2141.8514082199999</v>
      </c>
      <c r="M63" s="36">
        <f>SUMIFS(СВЦЭМ!$C$39:$C$758,СВЦЭМ!$A$39:$A$758,$A63,СВЦЭМ!$B$39:$B$758,M$47)+'СЕТ СН'!$G$9+СВЦЭМ!$D$10+'СЕТ СН'!$G$6-'СЕТ СН'!$G$19</f>
        <v>2163.0309117799998</v>
      </c>
      <c r="N63" s="36">
        <f>SUMIFS(СВЦЭМ!$C$39:$C$758,СВЦЭМ!$A$39:$A$758,$A63,СВЦЭМ!$B$39:$B$758,N$47)+'СЕТ СН'!$G$9+СВЦЭМ!$D$10+'СЕТ СН'!$G$6-'СЕТ СН'!$G$19</f>
        <v>2163.32265009</v>
      </c>
      <c r="O63" s="36">
        <f>SUMIFS(СВЦЭМ!$C$39:$C$758,СВЦЭМ!$A$39:$A$758,$A63,СВЦЭМ!$B$39:$B$758,O$47)+'СЕТ СН'!$G$9+СВЦЭМ!$D$10+'СЕТ СН'!$G$6-'СЕТ СН'!$G$19</f>
        <v>2172.6724637299999</v>
      </c>
      <c r="P63" s="36">
        <f>SUMIFS(СВЦЭМ!$C$39:$C$758,СВЦЭМ!$A$39:$A$758,$A63,СВЦЭМ!$B$39:$B$758,P$47)+'СЕТ СН'!$G$9+СВЦЭМ!$D$10+'СЕТ СН'!$G$6-'СЕТ СН'!$G$19</f>
        <v>2171.48809153</v>
      </c>
      <c r="Q63" s="36">
        <f>SUMIFS(СВЦЭМ!$C$39:$C$758,СВЦЭМ!$A$39:$A$758,$A63,СВЦЭМ!$B$39:$B$758,Q$47)+'СЕТ СН'!$G$9+СВЦЭМ!$D$10+'СЕТ СН'!$G$6-'СЕТ СН'!$G$19</f>
        <v>2179.3624133600001</v>
      </c>
      <c r="R63" s="36">
        <f>SUMIFS(СВЦЭМ!$C$39:$C$758,СВЦЭМ!$A$39:$A$758,$A63,СВЦЭМ!$B$39:$B$758,R$47)+'СЕТ СН'!$G$9+СВЦЭМ!$D$10+'СЕТ СН'!$G$6-'СЕТ СН'!$G$19</f>
        <v>2180.5483183699998</v>
      </c>
      <c r="S63" s="36">
        <f>SUMIFS(СВЦЭМ!$C$39:$C$758,СВЦЭМ!$A$39:$A$758,$A63,СВЦЭМ!$B$39:$B$758,S$47)+'СЕТ СН'!$G$9+СВЦЭМ!$D$10+'СЕТ СН'!$G$6-'СЕТ СН'!$G$19</f>
        <v>2153.8575843899998</v>
      </c>
      <c r="T63" s="36">
        <f>SUMIFS(СВЦЭМ!$C$39:$C$758,СВЦЭМ!$A$39:$A$758,$A63,СВЦЭМ!$B$39:$B$758,T$47)+'СЕТ СН'!$G$9+СВЦЭМ!$D$10+'СЕТ СН'!$G$6-'СЕТ СН'!$G$19</f>
        <v>2129.6645218799999</v>
      </c>
      <c r="U63" s="36">
        <f>SUMIFS(СВЦЭМ!$C$39:$C$758,СВЦЭМ!$A$39:$A$758,$A63,СВЦЭМ!$B$39:$B$758,U$47)+'СЕТ СН'!$G$9+СВЦЭМ!$D$10+'СЕТ СН'!$G$6-'СЕТ СН'!$G$19</f>
        <v>2104.02478122</v>
      </c>
      <c r="V63" s="36">
        <f>SUMIFS(СВЦЭМ!$C$39:$C$758,СВЦЭМ!$A$39:$A$758,$A63,СВЦЭМ!$B$39:$B$758,V$47)+'СЕТ СН'!$G$9+СВЦЭМ!$D$10+'СЕТ СН'!$G$6-'СЕТ СН'!$G$19</f>
        <v>2096.2379848</v>
      </c>
      <c r="W63" s="36">
        <f>SUMIFS(СВЦЭМ!$C$39:$C$758,СВЦЭМ!$A$39:$A$758,$A63,СВЦЭМ!$B$39:$B$758,W$47)+'СЕТ СН'!$G$9+СВЦЭМ!$D$10+'СЕТ СН'!$G$6-'СЕТ СН'!$G$19</f>
        <v>2132.6714928599999</v>
      </c>
      <c r="X63" s="36">
        <f>SUMIFS(СВЦЭМ!$C$39:$C$758,СВЦЭМ!$A$39:$A$758,$A63,СВЦЭМ!$B$39:$B$758,X$47)+'СЕТ СН'!$G$9+СВЦЭМ!$D$10+'СЕТ СН'!$G$6-'СЕТ СН'!$G$19</f>
        <v>2208.0515576899998</v>
      </c>
      <c r="Y63" s="36">
        <f>SUMIFS(СВЦЭМ!$C$39:$C$758,СВЦЭМ!$A$39:$A$758,$A63,СВЦЭМ!$B$39:$B$758,Y$47)+'СЕТ СН'!$G$9+СВЦЭМ!$D$10+'СЕТ СН'!$G$6-'СЕТ СН'!$G$19</f>
        <v>2294.4035202700002</v>
      </c>
    </row>
    <row r="64" spans="1:25" ht="15.75" x14ac:dyDescent="0.2">
      <c r="A64" s="35">
        <f t="shared" si="1"/>
        <v>45552</v>
      </c>
      <c r="B64" s="36">
        <f>SUMIFS(СВЦЭМ!$C$39:$C$758,СВЦЭМ!$A$39:$A$758,$A64,СВЦЭМ!$B$39:$B$758,B$47)+'СЕТ СН'!$G$9+СВЦЭМ!$D$10+'СЕТ СН'!$G$6-'СЕТ СН'!$G$19</f>
        <v>2254.4026151899998</v>
      </c>
      <c r="C64" s="36">
        <f>SUMIFS(СВЦЭМ!$C$39:$C$758,СВЦЭМ!$A$39:$A$758,$A64,СВЦЭМ!$B$39:$B$758,C$47)+'СЕТ СН'!$G$9+СВЦЭМ!$D$10+'СЕТ СН'!$G$6-'СЕТ СН'!$G$19</f>
        <v>2337.8194343099999</v>
      </c>
      <c r="D64" s="36">
        <f>SUMIFS(СВЦЭМ!$C$39:$C$758,СВЦЭМ!$A$39:$A$758,$A64,СВЦЭМ!$B$39:$B$758,D$47)+'СЕТ СН'!$G$9+СВЦЭМ!$D$10+'СЕТ СН'!$G$6-'СЕТ СН'!$G$19</f>
        <v>2391.4876037999998</v>
      </c>
      <c r="E64" s="36">
        <f>SUMIFS(СВЦЭМ!$C$39:$C$758,СВЦЭМ!$A$39:$A$758,$A64,СВЦЭМ!$B$39:$B$758,E$47)+'СЕТ СН'!$G$9+СВЦЭМ!$D$10+'СЕТ СН'!$G$6-'СЕТ СН'!$G$19</f>
        <v>2415.7011833199999</v>
      </c>
      <c r="F64" s="36">
        <f>SUMIFS(СВЦЭМ!$C$39:$C$758,СВЦЭМ!$A$39:$A$758,$A64,СВЦЭМ!$B$39:$B$758,F$47)+'СЕТ СН'!$G$9+СВЦЭМ!$D$10+'СЕТ СН'!$G$6-'СЕТ СН'!$G$19</f>
        <v>2397.0694331599998</v>
      </c>
      <c r="G64" s="36">
        <f>SUMIFS(СВЦЭМ!$C$39:$C$758,СВЦЭМ!$A$39:$A$758,$A64,СВЦЭМ!$B$39:$B$758,G$47)+'СЕТ СН'!$G$9+СВЦЭМ!$D$10+'СЕТ СН'!$G$6-'СЕТ СН'!$G$19</f>
        <v>2375.01904904</v>
      </c>
      <c r="H64" s="36">
        <f>SUMIFS(СВЦЭМ!$C$39:$C$758,СВЦЭМ!$A$39:$A$758,$A64,СВЦЭМ!$B$39:$B$758,H$47)+'СЕТ СН'!$G$9+СВЦЭМ!$D$10+'СЕТ СН'!$G$6-'СЕТ СН'!$G$19</f>
        <v>2301.8207653499999</v>
      </c>
      <c r="I64" s="36">
        <f>SUMIFS(СВЦЭМ!$C$39:$C$758,СВЦЭМ!$A$39:$A$758,$A64,СВЦЭМ!$B$39:$B$758,I$47)+'СЕТ СН'!$G$9+СВЦЭМ!$D$10+'СЕТ СН'!$G$6-'СЕТ СН'!$G$19</f>
        <v>2160.3431321399999</v>
      </c>
      <c r="J64" s="36">
        <f>SUMIFS(СВЦЭМ!$C$39:$C$758,СВЦЭМ!$A$39:$A$758,$A64,СВЦЭМ!$B$39:$B$758,J$47)+'СЕТ СН'!$G$9+СВЦЭМ!$D$10+'СЕТ СН'!$G$6-'СЕТ СН'!$G$19</f>
        <v>2075.9209345200002</v>
      </c>
      <c r="K64" s="36">
        <f>SUMIFS(СВЦЭМ!$C$39:$C$758,СВЦЭМ!$A$39:$A$758,$A64,СВЦЭМ!$B$39:$B$758,K$47)+'СЕТ СН'!$G$9+СВЦЭМ!$D$10+'СЕТ СН'!$G$6-'СЕТ СН'!$G$19</f>
        <v>2010.3813193800001</v>
      </c>
      <c r="L64" s="36">
        <f>SUMIFS(СВЦЭМ!$C$39:$C$758,СВЦЭМ!$A$39:$A$758,$A64,СВЦЭМ!$B$39:$B$758,L$47)+'СЕТ СН'!$G$9+СВЦЭМ!$D$10+'СЕТ СН'!$G$6-'СЕТ СН'!$G$19</f>
        <v>2049.3252164699998</v>
      </c>
      <c r="M64" s="36">
        <f>SUMIFS(СВЦЭМ!$C$39:$C$758,СВЦЭМ!$A$39:$A$758,$A64,СВЦЭМ!$B$39:$B$758,M$47)+'СЕТ СН'!$G$9+СВЦЭМ!$D$10+'СЕТ СН'!$G$6-'СЕТ СН'!$G$19</f>
        <v>2113.49461041</v>
      </c>
      <c r="N64" s="36">
        <f>SUMIFS(СВЦЭМ!$C$39:$C$758,СВЦЭМ!$A$39:$A$758,$A64,СВЦЭМ!$B$39:$B$758,N$47)+'СЕТ СН'!$G$9+СВЦЭМ!$D$10+'СЕТ СН'!$G$6-'СЕТ СН'!$G$19</f>
        <v>2119.47968416</v>
      </c>
      <c r="O64" s="36">
        <f>SUMIFS(СВЦЭМ!$C$39:$C$758,СВЦЭМ!$A$39:$A$758,$A64,СВЦЭМ!$B$39:$B$758,O$47)+'СЕТ СН'!$G$9+СВЦЭМ!$D$10+'СЕТ СН'!$G$6-'СЕТ СН'!$G$19</f>
        <v>2094.4859333899999</v>
      </c>
      <c r="P64" s="36">
        <f>SUMIFS(СВЦЭМ!$C$39:$C$758,СВЦЭМ!$A$39:$A$758,$A64,СВЦЭМ!$B$39:$B$758,P$47)+'СЕТ СН'!$G$9+СВЦЭМ!$D$10+'СЕТ СН'!$G$6-'СЕТ СН'!$G$19</f>
        <v>2083.7667435899998</v>
      </c>
      <c r="Q64" s="36">
        <f>SUMIFS(СВЦЭМ!$C$39:$C$758,СВЦЭМ!$A$39:$A$758,$A64,СВЦЭМ!$B$39:$B$758,Q$47)+'СЕТ СН'!$G$9+СВЦЭМ!$D$10+'СЕТ СН'!$G$6-'СЕТ СН'!$G$19</f>
        <v>2099.3096850000002</v>
      </c>
      <c r="R64" s="36">
        <f>SUMIFS(СВЦЭМ!$C$39:$C$758,СВЦЭМ!$A$39:$A$758,$A64,СВЦЭМ!$B$39:$B$758,R$47)+'СЕТ СН'!$G$9+СВЦЭМ!$D$10+'СЕТ СН'!$G$6-'СЕТ СН'!$G$19</f>
        <v>2136.15263271</v>
      </c>
      <c r="S64" s="36">
        <f>SUMIFS(СВЦЭМ!$C$39:$C$758,СВЦЭМ!$A$39:$A$758,$A64,СВЦЭМ!$B$39:$B$758,S$47)+'СЕТ СН'!$G$9+СВЦЭМ!$D$10+'СЕТ СН'!$G$6-'СЕТ СН'!$G$19</f>
        <v>2118.1277541199997</v>
      </c>
      <c r="T64" s="36">
        <f>SUMIFS(СВЦЭМ!$C$39:$C$758,СВЦЭМ!$A$39:$A$758,$A64,СВЦЭМ!$B$39:$B$758,T$47)+'СЕТ СН'!$G$9+СВЦЭМ!$D$10+'СЕТ СН'!$G$6-'СЕТ СН'!$G$19</f>
        <v>2124.76679582</v>
      </c>
      <c r="U64" s="36">
        <f>SUMIFS(СВЦЭМ!$C$39:$C$758,СВЦЭМ!$A$39:$A$758,$A64,СВЦЭМ!$B$39:$B$758,U$47)+'СЕТ СН'!$G$9+СВЦЭМ!$D$10+'СЕТ СН'!$G$6-'СЕТ СН'!$G$19</f>
        <v>2101.8638210599997</v>
      </c>
      <c r="V64" s="36">
        <f>SUMIFS(СВЦЭМ!$C$39:$C$758,СВЦЭМ!$A$39:$A$758,$A64,СВЦЭМ!$B$39:$B$758,V$47)+'СЕТ СН'!$G$9+СВЦЭМ!$D$10+'СЕТ СН'!$G$6-'СЕТ СН'!$G$19</f>
        <v>2095.1930601200002</v>
      </c>
      <c r="W64" s="36">
        <f>SUMIFS(СВЦЭМ!$C$39:$C$758,СВЦЭМ!$A$39:$A$758,$A64,СВЦЭМ!$B$39:$B$758,W$47)+'СЕТ СН'!$G$9+СВЦЭМ!$D$10+'СЕТ СН'!$G$6-'СЕТ СН'!$G$19</f>
        <v>2112.91061429</v>
      </c>
      <c r="X64" s="36">
        <f>SUMIFS(СВЦЭМ!$C$39:$C$758,СВЦЭМ!$A$39:$A$758,$A64,СВЦЭМ!$B$39:$B$758,X$47)+'СЕТ СН'!$G$9+СВЦЭМ!$D$10+'СЕТ СН'!$G$6-'СЕТ СН'!$G$19</f>
        <v>2209.7157365799999</v>
      </c>
      <c r="Y64" s="36">
        <f>SUMIFS(СВЦЭМ!$C$39:$C$758,СВЦЭМ!$A$39:$A$758,$A64,СВЦЭМ!$B$39:$B$758,Y$47)+'СЕТ СН'!$G$9+СВЦЭМ!$D$10+'СЕТ СН'!$G$6-'СЕТ СН'!$G$19</f>
        <v>2251.2159612800001</v>
      </c>
    </row>
    <row r="65" spans="1:27" ht="15.75" x14ac:dyDescent="0.2">
      <c r="A65" s="35">
        <f t="shared" si="1"/>
        <v>45553</v>
      </c>
      <c r="B65" s="36">
        <f>SUMIFS(СВЦЭМ!$C$39:$C$758,СВЦЭМ!$A$39:$A$758,$A65,СВЦЭМ!$B$39:$B$758,B$47)+'СЕТ СН'!$G$9+СВЦЭМ!$D$10+'СЕТ СН'!$G$6-'СЕТ СН'!$G$19</f>
        <v>2354.6048039100001</v>
      </c>
      <c r="C65" s="36">
        <f>SUMIFS(СВЦЭМ!$C$39:$C$758,СВЦЭМ!$A$39:$A$758,$A65,СВЦЭМ!$B$39:$B$758,C$47)+'СЕТ СН'!$G$9+СВЦЭМ!$D$10+'СЕТ СН'!$G$6-'СЕТ СН'!$G$19</f>
        <v>2352.2970231599998</v>
      </c>
      <c r="D65" s="36">
        <f>SUMIFS(СВЦЭМ!$C$39:$C$758,СВЦЭМ!$A$39:$A$758,$A65,СВЦЭМ!$B$39:$B$758,D$47)+'СЕТ СН'!$G$9+СВЦЭМ!$D$10+'СЕТ СН'!$G$6-'СЕТ СН'!$G$19</f>
        <v>2312.7765987399998</v>
      </c>
      <c r="E65" s="36">
        <f>SUMIFS(СВЦЭМ!$C$39:$C$758,СВЦЭМ!$A$39:$A$758,$A65,СВЦЭМ!$B$39:$B$758,E$47)+'СЕТ СН'!$G$9+СВЦЭМ!$D$10+'СЕТ СН'!$G$6-'СЕТ СН'!$G$19</f>
        <v>2295.7494574799998</v>
      </c>
      <c r="F65" s="36">
        <f>SUMIFS(СВЦЭМ!$C$39:$C$758,СВЦЭМ!$A$39:$A$758,$A65,СВЦЭМ!$B$39:$B$758,F$47)+'СЕТ СН'!$G$9+СВЦЭМ!$D$10+'СЕТ СН'!$G$6-'СЕТ СН'!$G$19</f>
        <v>2292.48343058</v>
      </c>
      <c r="G65" s="36">
        <f>SUMIFS(СВЦЭМ!$C$39:$C$758,СВЦЭМ!$A$39:$A$758,$A65,СВЦЭМ!$B$39:$B$758,G$47)+'СЕТ СН'!$G$9+СВЦЭМ!$D$10+'СЕТ СН'!$G$6-'СЕТ СН'!$G$19</f>
        <v>2322.16847968</v>
      </c>
      <c r="H65" s="36">
        <f>SUMIFS(СВЦЭМ!$C$39:$C$758,СВЦЭМ!$A$39:$A$758,$A65,СВЦЭМ!$B$39:$B$758,H$47)+'СЕТ СН'!$G$9+СВЦЭМ!$D$10+'СЕТ СН'!$G$6-'СЕТ СН'!$G$19</f>
        <v>2394.0743422099999</v>
      </c>
      <c r="I65" s="36">
        <f>SUMIFS(СВЦЭМ!$C$39:$C$758,СВЦЭМ!$A$39:$A$758,$A65,СВЦЭМ!$B$39:$B$758,I$47)+'СЕТ СН'!$G$9+СВЦЭМ!$D$10+'СЕТ СН'!$G$6-'СЕТ СН'!$G$19</f>
        <v>2248.5518230399998</v>
      </c>
      <c r="J65" s="36">
        <f>SUMIFS(СВЦЭМ!$C$39:$C$758,СВЦЭМ!$A$39:$A$758,$A65,СВЦЭМ!$B$39:$B$758,J$47)+'СЕТ СН'!$G$9+СВЦЭМ!$D$10+'СЕТ СН'!$G$6-'СЕТ СН'!$G$19</f>
        <v>2158.92636541</v>
      </c>
      <c r="K65" s="36">
        <f>SUMIFS(СВЦЭМ!$C$39:$C$758,СВЦЭМ!$A$39:$A$758,$A65,СВЦЭМ!$B$39:$B$758,K$47)+'СЕТ СН'!$G$9+СВЦЭМ!$D$10+'СЕТ СН'!$G$6-'СЕТ СН'!$G$19</f>
        <v>2108.6217986900001</v>
      </c>
      <c r="L65" s="36">
        <f>SUMIFS(СВЦЭМ!$C$39:$C$758,СВЦЭМ!$A$39:$A$758,$A65,СВЦЭМ!$B$39:$B$758,L$47)+'СЕТ СН'!$G$9+СВЦЭМ!$D$10+'СЕТ СН'!$G$6-'СЕТ СН'!$G$19</f>
        <v>1986.6139059700001</v>
      </c>
      <c r="M65" s="36">
        <f>SUMIFS(СВЦЭМ!$C$39:$C$758,СВЦЭМ!$A$39:$A$758,$A65,СВЦЭМ!$B$39:$B$758,M$47)+'СЕТ СН'!$G$9+СВЦЭМ!$D$10+'СЕТ СН'!$G$6-'СЕТ СН'!$G$19</f>
        <v>1998.0270101999999</v>
      </c>
      <c r="N65" s="36">
        <f>SUMIFS(СВЦЭМ!$C$39:$C$758,СВЦЭМ!$A$39:$A$758,$A65,СВЦЭМ!$B$39:$B$758,N$47)+'СЕТ СН'!$G$9+СВЦЭМ!$D$10+'СЕТ СН'!$G$6-'СЕТ СН'!$G$19</f>
        <v>1984.12443201</v>
      </c>
      <c r="O65" s="36">
        <f>SUMIFS(СВЦЭМ!$C$39:$C$758,СВЦЭМ!$A$39:$A$758,$A65,СВЦЭМ!$B$39:$B$758,O$47)+'СЕТ СН'!$G$9+СВЦЭМ!$D$10+'СЕТ СН'!$G$6-'СЕТ СН'!$G$19</f>
        <v>1998.39059335</v>
      </c>
      <c r="P65" s="36">
        <f>SUMIFS(СВЦЭМ!$C$39:$C$758,СВЦЭМ!$A$39:$A$758,$A65,СВЦЭМ!$B$39:$B$758,P$47)+'СЕТ СН'!$G$9+СВЦЭМ!$D$10+'СЕТ СН'!$G$6-'СЕТ СН'!$G$19</f>
        <v>2041.4819207</v>
      </c>
      <c r="Q65" s="36">
        <f>SUMIFS(СВЦЭМ!$C$39:$C$758,СВЦЭМ!$A$39:$A$758,$A65,СВЦЭМ!$B$39:$B$758,Q$47)+'СЕТ СН'!$G$9+СВЦЭМ!$D$10+'СЕТ СН'!$G$6-'СЕТ СН'!$G$19</f>
        <v>2049.5889943799998</v>
      </c>
      <c r="R65" s="36">
        <f>SUMIFS(СВЦЭМ!$C$39:$C$758,СВЦЭМ!$A$39:$A$758,$A65,СВЦЭМ!$B$39:$B$758,R$47)+'СЕТ СН'!$G$9+СВЦЭМ!$D$10+'СЕТ СН'!$G$6-'СЕТ СН'!$G$19</f>
        <v>2081.9775106799998</v>
      </c>
      <c r="S65" s="36">
        <f>SUMIFS(СВЦЭМ!$C$39:$C$758,СВЦЭМ!$A$39:$A$758,$A65,СВЦЭМ!$B$39:$B$758,S$47)+'СЕТ СН'!$G$9+СВЦЭМ!$D$10+'СЕТ СН'!$G$6-'СЕТ СН'!$G$19</f>
        <v>2044.6808491100001</v>
      </c>
      <c r="T65" s="36">
        <f>SUMIFS(СВЦЭМ!$C$39:$C$758,СВЦЭМ!$A$39:$A$758,$A65,СВЦЭМ!$B$39:$B$758,T$47)+'СЕТ СН'!$G$9+СВЦЭМ!$D$10+'СЕТ СН'!$G$6-'СЕТ СН'!$G$19</f>
        <v>2025.2446451600001</v>
      </c>
      <c r="U65" s="36">
        <f>SUMIFS(СВЦЭМ!$C$39:$C$758,СВЦЭМ!$A$39:$A$758,$A65,СВЦЭМ!$B$39:$B$758,U$47)+'СЕТ СН'!$G$9+СВЦЭМ!$D$10+'СЕТ СН'!$G$6-'СЕТ СН'!$G$19</f>
        <v>1993.68871227</v>
      </c>
      <c r="V65" s="36">
        <f>SUMIFS(СВЦЭМ!$C$39:$C$758,СВЦЭМ!$A$39:$A$758,$A65,СВЦЭМ!$B$39:$B$758,V$47)+'СЕТ СН'!$G$9+СВЦЭМ!$D$10+'СЕТ СН'!$G$6-'СЕТ СН'!$G$19</f>
        <v>2048.3561774099999</v>
      </c>
      <c r="W65" s="36">
        <f>SUMIFS(СВЦЭМ!$C$39:$C$758,СВЦЭМ!$A$39:$A$758,$A65,СВЦЭМ!$B$39:$B$758,W$47)+'СЕТ СН'!$G$9+СВЦЭМ!$D$10+'СЕТ СН'!$G$6-'СЕТ СН'!$G$19</f>
        <v>2063.2098019199998</v>
      </c>
      <c r="X65" s="36">
        <f>SUMIFS(СВЦЭМ!$C$39:$C$758,СВЦЭМ!$A$39:$A$758,$A65,СВЦЭМ!$B$39:$B$758,X$47)+'СЕТ СН'!$G$9+СВЦЭМ!$D$10+'СЕТ СН'!$G$6-'СЕТ СН'!$G$19</f>
        <v>2148.2322953899998</v>
      </c>
      <c r="Y65" s="36">
        <f>SUMIFS(СВЦЭМ!$C$39:$C$758,СВЦЭМ!$A$39:$A$758,$A65,СВЦЭМ!$B$39:$B$758,Y$47)+'СЕТ СН'!$G$9+СВЦЭМ!$D$10+'СЕТ СН'!$G$6-'СЕТ СН'!$G$19</f>
        <v>2216.2393607099998</v>
      </c>
    </row>
    <row r="66" spans="1:27" ht="15.75" x14ac:dyDescent="0.2">
      <c r="A66" s="35">
        <f t="shared" si="1"/>
        <v>45554</v>
      </c>
      <c r="B66" s="36">
        <f>SUMIFS(СВЦЭМ!$C$39:$C$758,СВЦЭМ!$A$39:$A$758,$A66,СВЦЭМ!$B$39:$B$758,B$47)+'СЕТ СН'!$G$9+СВЦЭМ!$D$10+'СЕТ СН'!$G$6-'СЕТ СН'!$G$19</f>
        <v>2334.0623629699999</v>
      </c>
      <c r="C66" s="36">
        <f>SUMIFS(СВЦЭМ!$C$39:$C$758,СВЦЭМ!$A$39:$A$758,$A66,СВЦЭМ!$B$39:$B$758,C$47)+'СЕТ СН'!$G$9+СВЦЭМ!$D$10+'СЕТ СН'!$G$6-'СЕТ СН'!$G$19</f>
        <v>2337.4153884900002</v>
      </c>
      <c r="D66" s="36">
        <f>SUMIFS(СВЦЭМ!$C$39:$C$758,СВЦЭМ!$A$39:$A$758,$A66,СВЦЭМ!$B$39:$B$758,D$47)+'СЕТ СН'!$G$9+СВЦЭМ!$D$10+'СЕТ СН'!$G$6-'СЕТ СН'!$G$19</f>
        <v>2313.9735248399998</v>
      </c>
      <c r="E66" s="36">
        <f>SUMIFS(СВЦЭМ!$C$39:$C$758,СВЦЭМ!$A$39:$A$758,$A66,СВЦЭМ!$B$39:$B$758,E$47)+'СЕТ СН'!$G$9+СВЦЭМ!$D$10+'СЕТ СН'!$G$6-'СЕТ СН'!$G$19</f>
        <v>2309.7934555500001</v>
      </c>
      <c r="F66" s="36">
        <f>SUMIFS(СВЦЭМ!$C$39:$C$758,СВЦЭМ!$A$39:$A$758,$A66,СВЦЭМ!$B$39:$B$758,F$47)+'СЕТ СН'!$G$9+СВЦЭМ!$D$10+'СЕТ СН'!$G$6-'СЕТ СН'!$G$19</f>
        <v>2309.0536496300001</v>
      </c>
      <c r="G66" s="36">
        <f>SUMIFS(СВЦЭМ!$C$39:$C$758,СВЦЭМ!$A$39:$A$758,$A66,СВЦЭМ!$B$39:$B$758,G$47)+'СЕТ СН'!$G$9+СВЦЭМ!$D$10+'СЕТ СН'!$G$6-'СЕТ СН'!$G$19</f>
        <v>2326.7068046199997</v>
      </c>
      <c r="H66" s="36">
        <f>SUMIFS(СВЦЭМ!$C$39:$C$758,СВЦЭМ!$A$39:$A$758,$A66,СВЦЭМ!$B$39:$B$758,H$47)+'СЕТ СН'!$G$9+СВЦЭМ!$D$10+'СЕТ СН'!$G$6-'СЕТ СН'!$G$19</f>
        <v>2333.1478019800002</v>
      </c>
      <c r="I66" s="36">
        <f>SUMIFS(СВЦЭМ!$C$39:$C$758,СВЦЭМ!$A$39:$A$758,$A66,СВЦЭМ!$B$39:$B$758,I$47)+'СЕТ СН'!$G$9+СВЦЭМ!$D$10+'СЕТ СН'!$G$6-'СЕТ СН'!$G$19</f>
        <v>2191.62912198</v>
      </c>
      <c r="J66" s="36">
        <f>SUMIFS(СВЦЭМ!$C$39:$C$758,СВЦЭМ!$A$39:$A$758,$A66,СВЦЭМ!$B$39:$B$758,J$47)+'СЕТ СН'!$G$9+СВЦЭМ!$D$10+'СЕТ СН'!$G$6-'СЕТ СН'!$G$19</f>
        <v>2070.75978631</v>
      </c>
      <c r="K66" s="36">
        <f>SUMIFS(СВЦЭМ!$C$39:$C$758,СВЦЭМ!$A$39:$A$758,$A66,СВЦЭМ!$B$39:$B$758,K$47)+'СЕТ СН'!$G$9+СВЦЭМ!$D$10+'СЕТ СН'!$G$6-'СЕТ СН'!$G$19</f>
        <v>2034.8811581</v>
      </c>
      <c r="L66" s="36">
        <f>SUMIFS(СВЦЭМ!$C$39:$C$758,СВЦЭМ!$A$39:$A$758,$A66,СВЦЭМ!$B$39:$B$758,L$47)+'СЕТ СН'!$G$9+СВЦЭМ!$D$10+'СЕТ СН'!$G$6-'СЕТ СН'!$G$19</f>
        <v>1999.1352480100002</v>
      </c>
      <c r="M66" s="36">
        <f>SUMIFS(СВЦЭМ!$C$39:$C$758,СВЦЭМ!$A$39:$A$758,$A66,СВЦЭМ!$B$39:$B$758,M$47)+'СЕТ СН'!$G$9+СВЦЭМ!$D$10+'СЕТ СН'!$G$6-'СЕТ СН'!$G$19</f>
        <v>2010.0993190300001</v>
      </c>
      <c r="N66" s="36">
        <f>SUMIFS(СВЦЭМ!$C$39:$C$758,СВЦЭМ!$A$39:$A$758,$A66,СВЦЭМ!$B$39:$B$758,N$47)+'СЕТ СН'!$G$9+СВЦЭМ!$D$10+'СЕТ СН'!$G$6-'СЕТ СН'!$G$19</f>
        <v>2018.0979554</v>
      </c>
      <c r="O66" s="36">
        <f>SUMIFS(СВЦЭМ!$C$39:$C$758,СВЦЭМ!$A$39:$A$758,$A66,СВЦЭМ!$B$39:$B$758,O$47)+'СЕТ СН'!$G$9+СВЦЭМ!$D$10+'СЕТ СН'!$G$6-'СЕТ СН'!$G$19</f>
        <v>2038.3867736500001</v>
      </c>
      <c r="P66" s="36">
        <f>SUMIFS(СВЦЭМ!$C$39:$C$758,СВЦЭМ!$A$39:$A$758,$A66,СВЦЭМ!$B$39:$B$758,P$47)+'СЕТ СН'!$G$9+СВЦЭМ!$D$10+'СЕТ СН'!$G$6-'СЕТ СН'!$G$19</f>
        <v>2052.23059822</v>
      </c>
      <c r="Q66" s="36">
        <f>SUMIFS(СВЦЭМ!$C$39:$C$758,СВЦЭМ!$A$39:$A$758,$A66,СВЦЭМ!$B$39:$B$758,Q$47)+'СЕТ СН'!$G$9+СВЦЭМ!$D$10+'СЕТ СН'!$G$6-'СЕТ СН'!$G$19</f>
        <v>2038.7383788300001</v>
      </c>
      <c r="R66" s="36">
        <f>SUMIFS(СВЦЭМ!$C$39:$C$758,СВЦЭМ!$A$39:$A$758,$A66,СВЦЭМ!$B$39:$B$758,R$47)+'СЕТ СН'!$G$9+СВЦЭМ!$D$10+'СЕТ СН'!$G$6-'СЕТ СН'!$G$19</f>
        <v>2047.9340076200001</v>
      </c>
      <c r="S66" s="36">
        <f>SUMIFS(СВЦЭМ!$C$39:$C$758,СВЦЭМ!$A$39:$A$758,$A66,СВЦЭМ!$B$39:$B$758,S$47)+'СЕТ СН'!$G$9+СВЦЭМ!$D$10+'СЕТ СН'!$G$6-'СЕТ СН'!$G$19</f>
        <v>2062.0287504899998</v>
      </c>
      <c r="T66" s="36">
        <f>SUMIFS(СВЦЭМ!$C$39:$C$758,СВЦЭМ!$A$39:$A$758,$A66,СВЦЭМ!$B$39:$B$758,T$47)+'СЕТ СН'!$G$9+СВЦЭМ!$D$10+'СЕТ СН'!$G$6-'СЕТ СН'!$G$19</f>
        <v>2062.6130334099998</v>
      </c>
      <c r="U66" s="36">
        <f>SUMIFS(СВЦЭМ!$C$39:$C$758,СВЦЭМ!$A$39:$A$758,$A66,СВЦЭМ!$B$39:$B$758,U$47)+'СЕТ СН'!$G$9+СВЦЭМ!$D$10+'СЕТ СН'!$G$6-'СЕТ СН'!$G$19</f>
        <v>2052.6539062399997</v>
      </c>
      <c r="V66" s="36">
        <f>SUMIFS(СВЦЭМ!$C$39:$C$758,СВЦЭМ!$A$39:$A$758,$A66,СВЦЭМ!$B$39:$B$758,V$47)+'СЕТ СН'!$G$9+СВЦЭМ!$D$10+'СЕТ СН'!$G$6-'СЕТ СН'!$G$19</f>
        <v>2048.4133548599998</v>
      </c>
      <c r="W66" s="36">
        <f>SUMIFS(СВЦЭМ!$C$39:$C$758,СВЦЭМ!$A$39:$A$758,$A66,СВЦЭМ!$B$39:$B$758,W$47)+'СЕТ СН'!$G$9+СВЦЭМ!$D$10+'СЕТ СН'!$G$6-'СЕТ СН'!$G$19</f>
        <v>2054.3553008999997</v>
      </c>
      <c r="X66" s="36">
        <f>SUMIFS(СВЦЭМ!$C$39:$C$758,СВЦЭМ!$A$39:$A$758,$A66,СВЦЭМ!$B$39:$B$758,X$47)+'СЕТ СН'!$G$9+СВЦЭМ!$D$10+'СЕТ СН'!$G$6-'СЕТ СН'!$G$19</f>
        <v>2125.8055152000002</v>
      </c>
      <c r="Y66" s="36">
        <f>SUMIFS(СВЦЭМ!$C$39:$C$758,СВЦЭМ!$A$39:$A$758,$A66,СВЦЭМ!$B$39:$B$758,Y$47)+'СЕТ СН'!$G$9+СВЦЭМ!$D$10+'СЕТ СН'!$G$6-'СЕТ СН'!$G$19</f>
        <v>2208.5983422599998</v>
      </c>
    </row>
    <row r="67" spans="1:27" ht="15.75" x14ac:dyDescent="0.2">
      <c r="A67" s="35">
        <f t="shared" si="1"/>
        <v>45555</v>
      </c>
      <c r="B67" s="36">
        <f>SUMIFS(СВЦЭМ!$C$39:$C$758,СВЦЭМ!$A$39:$A$758,$A67,СВЦЭМ!$B$39:$B$758,B$47)+'СЕТ СН'!$G$9+СВЦЭМ!$D$10+'СЕТ СН'!$G$6-'СЕТ СН'!$G$19</f>
        <v>2307.5114133100001</v>
      </c>
      <c r="C67" s="36">
        <f>SUMIFS(СВЦЭМ!$C$39:$C$758,СВЦЭМ!$A$39:$A$758,$A67,СВЦЭМ!$B$39:$B$758,C$47)+'СЕТ СН'!$G$9+СВЦЭМ!$D$10+'СЕТ СН'!$G$6-'СЕТ СН'!$G$19</f>
        <v>2341.7355337399999</v>
      </c>
      <c r="D67" s="36">
        <f>SUMIFS(СВЦЭМ!$C$39:$C$758,СВЦЭМ!$A$39:$A$758,$A67,СВЦЭМ!$B$39:$B$758,D$47)+'СЕТ СН'!$G$9+СВЦЭМ!$D$10+'СЕТ СН'!$G$6-'СЕТ СН'!$G$19</f>
        <v>2321.0264342400001</v>
      </c>
      <c r="E67" s="36">
        <f>SUMIFS(СВЦЭМ!$C$39:$C$758,СВЦЭМ!$A$39:$A$758,$A67,СВЦЭМ!$B$39:$B$758,E$47)+'СЕТ СН'!$G$9+СВЦЭМ!$D$10+'СЕТ СН'!$G$6-'СЕТ СН'!$G$19</f>
        <v>2302.0771841800001</v>
      </c>
      <c r="F67" s="36">
        <f>SUMIFS(СВЦЭМ!$C$39:$C$758,СВЦЭМ!$A$39:$A$758,$A67,СВЦЭМ!$B$39:$B$758,F$47)+'СЕТ СН'!$G$9+СВЦЭМ!$D$10+'СЕТ СН'!$G$6-'СЕТ СН'!$G$19</f>
        <v>2298.3834425999999</v>
      </c>
      <c r="G67" s="36">
        <f>SUMIFS(СВЦЭМ!$C$39:$C$758,СВЦЭМ!$A$39:$A$758,$A67,СВЦЭМ!$B$39:$B$758,G$47)+'СЕТ СН'!$G$9+СВЦЭМ!$D$10+'СЕТ СН'!$G$6-'СЕТ СН'!$G$19</f>
        <v>2340.5004999799999</v>
      </c>
      <c r="H67" s="36">
        <f>SUMIFS(СВЦЭМ!$C$39:$C$758,СВЦЭМ!$A$39:$A$758,$A67,СВЦЭМ!$B$39:$B$758,H$47)+'СЕТ СН'!$G$9+СВЦЭМ!$D$10+'СЕТ СН'!$G$6-'СЕТ СН'!$G$19</f>
        <v>2406.90291961</v>
      </c>
      <c r="I67" s="36">
        <f>SUMIFS(СВЦЭМ!$C$39:$C$758,СВЦЭМ!$A$39:$A$758,$A67,СВЦЭМ!$B$39:$B$758,I$47)+'СЕТ СН'!$G$9+СВЦЭМ!$D$10+'СЕТ СН'!$G$6-'СЕТ СН'!$G$19</f>
        <v>2328.0794921799998</v>
      </c>
      <c r="J67" s="36">
        <f>SUMIFS(СВЦЭМ!$C$39:$C$758,СВЦЭМ!$A$39:$A$758,$A67,СВЦЭМ!$B$39:$B$758,J$47)+'СЕТ СН'!$G$9+СВЦЭМ!$D$10+'СЕТ СН'!$G$6-'СЕТ СН'!$G$19</f>
        <v>2230.2241607699998</v>
      </c>
      <c r="K67" s="36">
        <f>SUMIFS(СВЦЭМ!$C$39:$C$758,СВЦЭМ!$A$39:$A$758,$A67,СВЦЭМ!$B$39:$B$758,K$47)+'СЕТ СН'!$G$9+СВЦЭМ!$D$10+'СЕТ СН'!$G$6-'СЕТ СН'!$G$19</f>
        <v>2182.44587176</v>
      </c>
      <c r="L67" s="36">
        <f>SUMIFS(СВЦЭМ!$C$39:$C$758,СВЦЭМ!$A$39:$A$758,$A67,СВЦЭМ!$B$39:$B$758,L$47)+'СЕТ СН'!$G$9+СВЦЭМ!$D$10+'СЕТ СН'!$G$6-'СЕТ СН'!$G$19</f>
        <v>2150.0802291999998</v>
      </c>
      <c r="M67" s="36">
        <f>SUMIFS(СВЦЭМ!$C$39:$C$758,СВЦЭМ!$A$39:$A$758,$A67,СВЦЭМ!$B$39:$B$758,M$47)+'СЕТ СН'!$G$9+СВЦЭМ!$D$10+'СЕТ СН'!$G$6-'СЕТ СН'!$G$19</f>
        <v>2122.8541514399999</v>
      </c>
      <c r="N67" s="36">
        <f>SUMIFS(СВЦЭМ!$C$39:$C$758,СВЦЭМ!$A$39:$A$758,$A67,СВЦЭМ!$B$39:$B$758,N$47)+'СЕТ СН'!$G$9+СВЦЭМ!$D$10+'СЕТ СН'!$G$6-'СЕТ СН'!$G$19</f>
        <v>2099.3006841000001</v>
      </c>
      <c r="O67" s="36">
        <f>SUMIFS(СВЦЭМ!$C$39:$C$758,СВЦЭМ!$A$39:$A$758,$A67,СВЦЭМ!$B$39:$B$758,O$47)+'СЕТ СН'!$G$9+СВЦЭМ!$D$10+'СЕТ СН'!$G$6-'СЕТ СН'!$G$19</f>
        <v>2071.3343339899998</v>
      </c>
      <c r="P67" s="36">
        <f>SUMIFS(СВЦЭМ!$C$39:$C$758,СВЦЭМ!$A$39:$A$758,$A67,СВЦЭМ!$B$39:$B$758,P$47)+'СЕТ СН'!$G$9+СВЦЭМ!$D$10+'СЕТ СН'!$G$6-'СЕТ СН'!$G$19</f>
        <v>2067.3064945299998</v>
      </c>
      <c r="Q67" s="36">
        <f>SUMIFS(СВЦЭМ!$C$39:$C$758,СВЦЭМ!$A$39:$A$758,$A67,СВЦЭМ!$B$39:$B$758,Q$47)+'СЕТ СН'!$G$9+СВЦЭМ!$D$10+'СЕТ СН'!$G$6-'СЕТ СН'!$G$19</f>
        <v>2083.0338814199999</v>
      </c>
      <c r="R67" s="36">
        <f>SUMIFS(СВЦЭМ!$C$39:$C$758,СВЦЭМ!$A$39:$A$758,$A67,СВЦЭМ!$B$39:$B$758,R$47)+'СЕТ СН'!$G$9+СВЦЭМ!$D$10+'СЕТ СН'!$G$6-'СЕТ СН'!$G$19</f>
        <v>2083.9419390600001</v>
      </c>
      <c r="S67" s="36">
        <f>SUMIFS(СВЦЭМ!$C$39:$C$758,СВЦЭМ!$A$39:$A$758,$A67,СВЦЭМ!$B$39:$B$758,S$47)+'СЕТ СН'!$G$9+СВЦЭМ!$D$10+'СЕТ СН'!$G$6-'СЕТ СН'!$G$19</f>
        <v>2057.3704018600001</v>
      </c>
      <c r="T67" s="36">
        <f>SUMIFS(СВЦЭМ!$C$39:$C$758,СВЦЭМ!$A$39:$A$758,$A67,СВЦЭМ!$B$39:$B$758,T$47)+'СЕТ СН'!$G$9+СВЦЭМ!$D$10+'СЕТ СН'!$G$6-'СЕТ СН'!$G$19</f>
        <v>2054.3386662899998</v>
      </c>
      <c r="U67" s="36">
        <f>SUMIFS(СВЦЭМ!$C$39:$C$758,СВЦЭМ!$A$39:$A$758,$A67,СВЦЭМ!$B$39:$B$758,U$47)+'СЕТ СН'!$G$9+СВЦЭМ!$D$10+'СЕТ СН'!$G$6-'СЕТ СН'!$G$19</f>
        <v>2027.5045973700001</v>
      </c>
      <c r="V67" s="36">
        <f>SUMIFS(СВЦЭМ!$C$39:$C$758,СВЦЭМ!$A$39:$A$758,$A67,СВЦЭМ!$B$39:$B$758,V$47)+'СЕТ СН'!$G$9+СВЦЭМ!$D$10+'СЕТ СН'!$G$6-'СЕТ СН'!$G$19</f>
        <v>2045.948394</v>
      </c>
      <c r="W67" s="36">
        <f>SUMIFS(СВЦЭМ!$C$39:$C$758,СВЦЭМ!$A$39:$A$758,$A67,СВЦЭМ!$B$39:$B$758,W$47)+'СЕТ СН'!$G$9+СВЦЭМ!$D$10+'СЕТ СН'!$G$6-'СЕТ СН'!$G$19</f>
        <v>2044.88477541</v>
      </c>
      <c r="X67" s="36">
        <f>SUMIFS(СВЦЭМ!$C$39:$C$758,СВЦЭМ!$A$39:$A$758,$A67,СВЦЭМ!$B$39:$B$758,X$47)+'СЕТ СН'!$G$9+СВЦЭМ!$D$10+'СЕТ СН'!$G$6-'СЕТ СН'!$G$19</f>
        <v>2080.9753948600001</v>
      </c>
      <c r="Y67" s="36">
        <f>SUMIFS(СВЦЭМ!$C$39:$C$758,СВЦЭМ!$A$39:$A$758,$A67,СВЦЭМ!$B$39:$B$758,Y$47)+'СЕТ СН'!$G$9+СВЦЭМ!$D$10+'СЕТ СН'!$G$6-'СЕТ СН'!$G$19</f>
        <v>2171.7854052500002</v>
      </c>
    </row>
    <row r="68" spans="1:27" ht="15.75" x14ac:dyDescent="0.2">
      <c r="A68" s="35">
        <f t="shared" si="1"/>
        <v>45556</v>
      </c>
      <c r="B68" s="36">
        <f>SUMIFS(СВЦЭМ!$C$39:$C$758,СВЦЭМ!$A$39:$A$758,$A68,СВЦЭМ!$B$39:$B$758,B$47)+'СЕТ СН'!$G$9+СВЦЭМ!$D$10+'СЕТ СН'!$G$6-'СЕТ СН'!$G$19</f>
        <v>2248.11076731</v>
      </c>
      <c r="C68" s="36">
        <f>SUMIFS(СВЦЭМ!$C$39:$C$758,СВЦЭМ!$A$39:$A$758,$A68,СВЦЭМ!$B$39:$B$758,C$47)+'СЕТ СН'!$G$9+СВЦЭМ!$D$10+'СЕТ СН'!$G$6-'СЕТ СН'!$G$19</f>
        <v>2363.1299793200001</v>
      </c>
      <c r="D68" s="36">
        <f>SUMIFS(СВЦЭМ!$C$39:$C$758,СВЦЭМ!$A$39:$A$758,$A68,СВЦЭМ!$B$39:$B$758,D$47)+'СЕТ СН'!$G$9+СВЦЭМ!$D$10+'СЕТ СН'!$G$6-'СЕТ СН'!$G$19</f>
        <v>2445.5731014899998</v>
      </c>
      <c r="E68" s="36">
        <f>SUMIFS(СВЦЭМ!$C$39:$C$758,СВЦЭМ!$A$39:$A$758,$A68,СВЦЭМ!$B$39:$B$758,E$47)+'СЕТ СН'!$G$9+СВЦЭМ!$D$10+'СЕТ СН'!$G$6-'СЕТ СН'!$G$19</f>
        <v>2482.8051119900001</v>
      </c>
      <c r="F68" s="36">
        <f>SUMIFS(СВЦЭМ!$C$39:$C$758,СВЦЭМ!$A$39:$A$758,$A68,СВЦЭМ!$B$39:$B$758,F$47)+'СЕТ СН'!$G$9+СВЦЭМ!$D$10+'СЕТ СН'!$G$6-'СЕТ СН'!$G$19</f>
        <v>2491.2927737199998</v>
      </c>
      <c r="G68" s="36">
        <f>SUMIFS(СВЦЭМ!$C$39:$C$758,СВЦЭМ!$A$39:$A$758,$A68,СВЦЭМ!$B$39:$B$758,G$47)+'СЕТ СН'!$G$9+СВЦЭМ!$D$10+'СЕТ СН'!$G$6-'СЕТ СН'!$G$19</f>
        <v>2468.30236977</v>
      </c>
      <c r="H68" s="36">
        <f>SUMIFS(СВЦЭМ!$C$39:$C$758,СВЦЭМ!$A$39:$A$758,$A68,СВЦЭМ!$B$39:$B$758,H$47)+'СЕТ СН'!$G$9+СВЦЭМ!$D$10+'СЕТ СН'!$G$6-'СЕТ СН'!$G$19</f>
        <v>2410.0013851099998</v>
      </c>
      <c r="I68" s="36">
        <f>SUMIFS(СВЦЭМ!$C$39:$C$758,СВЦЭМ!$A$39:$A$758,$A68,СВЦЭМ!$B$39:$B$758,I$47)+'СЕТ СН'!$G$9+СВЦЭМ!$D$10+'СЕТ СН'!$G$6-'СЕТ СН'!$G$19</f>
        <v>2327.83818883</v>
      </c>
      <c r="J68" s="36">
        <f>SUMIFS(СВЦЭМ!$C$39:$C$758,СВЦЭМ!$A$39:$A$758,$A68,СВЦЭМ!$B$39:$B$758,J$47)+'СЕТ СН'!$G$9+СВЦЭМ!$D$10+'СЕТ СН'!$G$6-'СЕТ СН'!$G$19</f>
        <v>2198.9299520099999</v>
      </c>
      <c r="K68" s="36">
        <f>SUMIFS(СВЦЭМ!$C$39:$C$758,СВЦЭМ!$A$39:$A$758,$A68,СВЦЭМ!$B$39:$B$758,K$47)+'СЕТ СН'!$G$9+СВЦЭМ!$D$10+'СЕТ СН'!$G$6-'СЕТ СН'!$G$19</f>
        <v>2110.1028351300001</v>
      </c>
      <c r="L68" s="36">
        <f>SUMIFS(СВЦЭМ!$C$39:$C$758,СВЦЭМ!$A$39:$A$758,$A68,СВЦЭМ!$B$39:$B$758,L$47)+'СЕТ СН'!$G$9+СВЦЭМ!$D$10+'СЕТ СН'!$G$6-'СЕТ СН'!$G$19</f>
        <v>2060.3396425699998</v>
      </c>
      <c r="M68" s="36">
        <f>SUMIFS(СВЦЭМ!$C$39:$C$758,СВЦЭМ!$A$39:$A$758,$A68,СВЦЭМ!$B$39:$B$758,M$47)+'СЕТ СН'!$G$9+СВЦЭМ!$D$10+'СЕТ СН'!$G$6-'СЕТ СН'!$G$19</f>
        <v>2068.4077513900002</v>
      </c>
      <c r="N68" s="36">
        <f>SUMIFS(СВЦЭМ!$C$39:$C$758,СВЦЭМ!$A$39:$A$758,$A68,СВЦЭМ!$B$39:$B$758,N$47)+'СЕТ СН'!$G$9+СВЦЭМ!$D$10+'СЕТ СН'!$G$6-'СЕТ СН'!$G$19</f>
        <v>2075.92745186</v>
      </c>
      <c r="O68" s="36">
        <f>SUMIFS(СВЦЭМ!$C$39:$C$758,СВЦЭМ!$A$39:$A$758,$A68,СВЦЭМ!$B$39:$B$758,O$47)+'СЕТ СН'!$G$9+СВЦЭМ!$D$10+'СЕТ СН'!$G$6-'СЕТ СН'!$G$19</f>
        <v>2100.57597029</v>
      </c>
      <c r="P68" s="36">
        <f>SUMIFS(СВЦЭМ!$C$39:$C$758,СВЦЭМ!$A$39:$A$758,$A68,СВЦЭМ!$B$39:$B$758,P$47)+'СЕТ СН'!$G$9+СВЦЭМ!$D$10+'СЕТ СН'!$G$6-'СЕТ СН'!$G$19</f>
        <v>2125.4163755899999</v>
      </c>
      <c r="Q68" s="36">
        <f>SUMIFS(СВЦЭМ!$C$39:$C$758,СВЦЭМ!$A$39:$A$758,$A68,СВЦЭМ!$B$39:$B$758,Q$47)+'СЕТ СН'!$G$9+СВЦЭМ!$D$10+'СЕТ СН'!$G$6-'СЕТ СН'!$G$19</f>
        <v>2131.0632088900002</v>
      </c>
      <c r="R68" s="36">
        <f>SUMIFS(СВЦЭМ!$C$39:$C$758,СВЦЭМ!$A$39:$A$758,$A68,СВЦЭМ!$B$39:$B$758,R$47)+'СЕТ СН'!$G$9+СВЦЭМ!$D$10+'СЕТ СН'!$G$6-'СЕТ СН'!$G$19</f>
        <v>2125.4756549399999</v>
      </c>
      <c r="S68" s="36">
        <f>SUMIFS(СВЦЭМ!$C$39:$C$758,СВЦЭМ!$A$39:$A$758,$A68,СВЦЭМ!$B$39:$B$758,S$47)+'СЕТ СН'!$G$9+СВЦЭМ!$D$10+'СЕТ СН'!$G$6-'СЕТ СН'!$G$19</f>
        <v>2087.6510938699998</v>
      </c>
      <c r="T68" s="36">
        <f>SUMIFS(СВЦЭМ!$C$39:$C$758,СВЦЭМ!$A$39:$A$758,$A68,СВЦЭМ!$B$39:$B$758,T$47)+'СЕТ СН'!$G$9+СВЦЭМ!$D$10+'СЕТ СН'!$G$6-'СЕТ СН'!$G$19</f>
        <v>2063.1257393299998</v>
      </c>
      <c r="U68" s="36">
        <f>SUMIFS(СВЦЭМ!$C$39:$C$758,СВЦЭМ!$A$39:$A$758,$A68,СВЦЭМ!$B$39:$B$758,U$47)+'СЕТ СН'!$G$9+СВЦЭМ!$D$10+'СЕТ СН'!$G$6-'СЕТ СН'!$G$19</f>
        <v>2052.36095664</v>
      </c>
      <c r="V68" s="36">
        <f>SUMIFS(СВЦЭМ!$C$39:$C$758,СВЦЭМ!$A$39:$A$758,$A68,СВЦЭМ!$B$39:$B$758,V$47)+'СЕТ СН'!$G$9+СВЦЭМ!$D$10+'СЕТ СН'!$G$6-'СЕТ СН'!$G$19</f>
        <v>2107.62012744</v>
      </c>
      <c r="W68" s="36">
        <f>SUMIFS(СВЦЭМ!$C$39:$C$758,СВЦЭМ!$A$39:$A$758,$A68,СВЦЭМ!$B$39:$B$758,W$47)+'СЕТ СН'!$G$9+СВЦЭМ!$D$10+'СЕТ СН'!$G$6-'СЕТ СН'!$G$19</f>
        <v>2139.7934445800001</v>
      </c>
      <c r="X68" s="36">
        <f>SUMIFS(СВЦЭМ!$C$39:$C$758,СВЦЭМ!$A$39:$A$758,$A68,СВЦЭМ!$B$39:$B$758,X$47)+'СЕТ СН'!$G$9+СВЦЭМ!$D$10+'СЕТ СН'!$G$6-'СЕТ СН'!$G$19</f>
        <v>2216.3476642999999</v>
      </c>
      <c r="Y68" s="36">
        <f>SUMIFS(СВЦЭМ!$C$39:$C$758,СВЦЭМ!$A$39:$A$758,$A68,СВЦЭМ!$B$39:$B$758,Y$47)+'СЕТ СН'!$G$9+СВЦЭМ!$D$10+'СЕТ СН'!$G$6-'СЕТ СН'!$G$19</f>
        <v>2309.0148976099999</v>
      </c>
    </row>
    <row r="69" spans="1:27" ht="15.75" x14ac:dyDescent="0.2">
      <c r="A69" s="35">
        <f t="shared" si="1"/>
        <v>45557</v>
      </c>
      <c r="B69" s="36">
        <f>SUMIFS(СВЦЭМ!$C$39:$C$758,СВЦЭМ!$A$39:$A$758,$A69,СВЦЭМ!$B$39:$B$758,B$47)+'СЕТ СН'!$G$9+СВЦЭМ!$D$10+'СЕТ СН'!$G$6-'СЕТ СН'!$G$19</f>
        <v>2290.81418089</v>
      </c>
      <c r="C69" s="36">
        <f>SUMIFS(СВЦЭМ!$C$39:$C$758,СВЦЭМ!$A$39:$A$758,$A69,СВЦЭМ!$B$39:$B$758,C$47)+'СЕТ СН'!$G$9+СВЦЭМ!$D$10+'СЕТ СН'!$G$6-'СЕТ СН'!$G$19</f>
        <v>2368.1663607699998</v>
      </c>
      <c r="D69" s="36">
        <f>SUMIFS(СВЦЭМ!$C$39:$C$758,СВЦЭМ!$A$39:$A$758,$A69,СВЦЭМ!$B$39:$B$758,D$47)+'СЕТ СН'!$G$9+СВЦЭМ!$D$10+'СЕТ СН'!$G$6-'СЕТ СН'!$G$19</f>
        <v>2440.9516760699998</v>
      </c>
      <c r="E69" s="36">
        <f>SUMIFS(СВЦЭМ!$C$39:$C$758,СВЦЭМ!$A$39:$A$758,$A69,СВЦЭМ!$B$39:$B$758,E$47)+'СЕТ СН'!$G$9+СВЦЭМ!$D$10+'СЕТ СН'!$G$6-'СЕТ СН'!$G$19</f>
        <v>2441.2900913099998</v>
      </c>
      <c r="F69" s="36">
        <f>SUMIFS(СВЦЭМ!$C$39:$C$758,СВЦЭМ!$A$39:$A$758,$A69,СВЦЭМ!$B$39:$B$758,F$47)+'СЕТ СН'!$G$9+СВЦЭМ!$D$10+'СЕТ СН'!$G$6-'СЕТ СН'!$G$19</f>
        <v>2449.7774563200001</v>
      </c>
      <c r="G69" s="36">
        <f>SUMIFS(СВЦЭМ!$C$39:$C$758,СВЦЭМ!$A$39:$A$758,$A69,СВЦЭМ!$B$39:$B$758,G$47)+'СЕТ СН'!$G$9+СВЦЭМ!$D$10+'СЕТ СН'!$G$6-'СЕТ СН'!$G$19</f>
        <v>2429.35666524</v>
      </c>
      <c r="H69" s="36">
        <f>SUMIFS(СВЦЭМ!$C$39:$C$758,СВЦЭМ!$A$39:$A$758,$A69,СВЦЭМ!$B$39:$B$758,H$47)+'СЕТ СН'!$G$9+СВЦЭМ!$D$10+'СЕТ СН'!$G$6-'СЕТ СН'!$G$19</f>
        <v>2385.2415209999999</v>
      </c>
      <c r="I69" s="36">
        <f>SUMIFS(СВЦЭМ!$C$39:$C$758,СВЦЭМ!$A$39:$A$758,$A69,СВЦЭМ!$B$39:$B$758,I$47)+'СЕТ СН'!$G$9+СВЦЭМ!$D$10+'СЕТ СН'!$G$6-'СЕТ СН'!$G$19</f>
        <v>2325.3868348999999</v>
      </c>
      <c r="J69" s="36">
        <f>SUMIFS(СВЦЭМ!$C$39:$C$758,СВЦЭМ!$A$39:$A$758,$A69,СВЦЭМ!$B$39:$B$758,J$47)+'СЕТ СН'!$G$9+СВЦЭМ!$D$10+'СЕТ СН'!$G$6-'СЕТ СН'!$G$19</f>
        <v>2203.6929220900001</v>
      </c>
      <c r="K69" s="36">
        <f>SUMIFS(СВЦЭМ!$C$39:$C$758,СВЦЭМ!$A$39:$A$758,$A69,СВЦЭМ!$B$39:$B$758,K$47)+'СЕТ СН'!$G$9+СВЦЭМ!$D$10+'СЕТ СН'!$G$6-'СЕТ СН'!$G$19</f>
        <v>2105.85227037</v>
      </c>
      <c r="L69" s="36">
        <f>SUMIFS(СВЦЭМ!$C$39:$C$758,СВЦЭМ!$A$39:$A$758,$A69,СВЦЭМ!$B$39:$B$758,L$47)+'СЕТ СН'!$G$9+СВЦЭМ!$D$10+'СЕТ СН'!$G$6-'СЕТ СН'!$G$19</f>
        <v>2039.4898071300001</v>
      </c>
      <c r="M69" s="36">
        <f>SUMIFS(СВЦЭМ!$C$39:$C$758,СВЦЭМ!$A$39:$A$758,$A69,СВЦЭМ!$B$39:$B$758,M$47)+'СЕТ СН'!$G$9+СВЦЭМ!$D$10+'СЕТ СН'!$G$6-'СЕТ СН'!$G$19</f>
        <v>2070.5683052199997</v>
      </c>
      <c r="N69" s="36">
        <f>SUMIFS(СВЦЭМ!$C$39:$C$758,СВЦЭМ!$A$39:$A$758,$A69,СВЦЭМ!$B$39:$B$758,N$47)+'СЕТ СН'!$G$9+СВЦЭМ!$D$10+'СЕТ СН'!$G$6-'СЕТ СН'!$G$19</f>
        <v>2079.0346756499998</v>
      </c>
      <c r="O69" s="36">
        <f>SUMIFS(СВЦЭМ!$C$39:$C$758,СВЦЭМ!$A$39:$A$758,$A69,СВЦЭМ!$B$39:$B$758,O$47)+'СЕТ СН'!$G$9+СВЦЭМ!$D$10+'СЕТ СН'!$G$6-'СЕТ СН'!$G$19</f>
        <v>2107.10261988</v>
      </c>
      <c r="P69" s="36">
        <f>SUMIFS(СВЦЭМ!$C$39:$C$758,СВЦЭМ!$A$39:$A$758,$A69,СВЦЭМ!$B$39:$B$758,P$47)+'СЕТ СН'!$G$9+СВЦЭМ!$D$10+'СЕТ СН'!$G$6-'СЕТ СН'!$G$19</f>
        <v>2112.9986143599999</v>
      </c>
      <c r="Q69" s="36">
        <f>SUMIFS(СВЦЭМ!$C$39:$C$758,СВЦЭМ!$A$39:$A$758,$A69,СВЦЭМ!$B$39:$B$758,Q$47)+'СЕТ СН'!$G$9+СВЦЭМ!$D$10+'СЕТ СН'!$G$6-'СЕТ СН'!$G$19</f>
        <v>2130.2195933600001</v>
      </c>
      <c r="R69" s="36">
        <f>SUMIFS(СВЦЭМ!$C$39:$C$758,СВЦЭМ!$A$39:$A$758,$A69,СВЦЭМ!$B$39:$B$758,R$47)+'СЕТ СН'!$G$9+СВЦЭМ!$D$10+'СЕТ СН'!$G$6-'СЕТ СН'!$G$19</f>
        <v>2150.0611104</v>
      </c>
      <c r="S69" s="36">
        <f>SUMIFS(СВЦЭМ!$C$39:$C$758,СВЦЭМ!$A$39:$A$758,$A69,СВЦЭМ!$B$39:$B$758,S$47)+'СЕТ СН'!$G$9+СВЦЭМ!$D$10+'СЕТ СН'!$G$6-'СЕТ СН'!$G$19</f>
        <v>2120.2993962999999</v>
      </c>
      <c r="T69" s="36">
        <f>SUMIFS(СВЦЭМ!$C$39:$C$758,СВЦЭМ!$A$39:$A$758,$A69,СВЦЭМ!$B$39:$B$758,T$47)+'СЕТ СН'!$G$9+СВЦЭМ!$D$10+'СЕТ СН'!$G$6-'СЕТ СН'!$G$19</f>
        <v>2071.4521012800001</v>
      </c>
      <c r="U69" s="36">
        <f>SUMIFS(СВЦЭМ!$C$39:$C$758,СВЦЭМ!$A$39:$A$758,$A69,СВЦЭМ!$B$39:$B$758,U$47)+'СЕТ СН'!$G$9+СВЦЭМ!$D$10+'СЕТ СН'!$G$6-'СЕТ СН'!$G$19</f>
        <v>2043.42131341</v>
      </c>
      <c r="V69" s="36">
        <f>SUMIFS(СВЦЭМ!$C$39:$C$758,СВЦЭМ!$A$39:$A$758,$A69,СВЦЭМ!$B$39:$B$758,V$47)+'СЕТ СН'!$G$9+СВЦЭМ!$D$10+'СЕТ СН'!$G$6-'СЕТ СН'!$G$19</f>
        <v>2034.7679928300001</v>
      </c>
      <c r="W69" s="36">
        <f>SUMIFS(СВЦЭМ!$C$39:$C$758,СВЦЭМ!$A$39:$A$758,$A69,СВЦЭМ!$B$39:$B$758,W$47)+'СЕТ СН'!$G$9+СВЦЭМ!$D$10+'СЕТ СН'!$G$6-'СЕТ СН'!$G$19</f>
        <v>2039.81105045</v>
      </c>
      <c r="X69" s="36">
        <f>SUMIFS(СВЦЭМ!$C$39:$C$758,СВЦЭМ!$A$39:$A$758,$A69,СВЦЭМ!$B$39:$B$758,X$47)+'СЕТ СН'!$G$9+СВЦЭМ!$D$10+'СЕТ СН'!$G$6-'СЕТ СН'!$G$19</f>
        <v>2124.4113035599999</v>
      </c>
      <c r="Y69" s="36">
        <f>SUMIFS(СВЦЭМ!$C$39:$C$758,СВЦЭМ!$A$39:$A$758,$A69,СВЦЭМ!$B$39:$B$758,Y$47)+'СЕТ СН'!$G$9+СВЦЭМ!$D$10+'СЕТ СН'!$G$6-'СЕТ СН'!$G$19</f>
        <v>2228.9514458799999</v>
      </c>
    </row>
    <row r="70" spans="1:27" ht="15.75" x14ac:dyDescent="0.2">
      <c r="A70" s="35">
        <f t="shared" si="1"/>
        <v>45558</v>
      </c>
      <c r="B70" s="36">
        <f>SUMIFS(СВЦЭМ!$C$39:$C$758,СВЦЭМ!$A$39:$A$758,$A70,СВЦЭМ!$B$39:$B$758,B$47)+'СЕТ СН'!$G$9+СВЦЭМ!$D$10+'СЕТ СН'!$G$6-'СЕТ СН'!$G$19</f>
        <v>2368.5327483699998</v>
      </c>
      <c r="C70" s="36">
        <f>SUMIFS(СВЦЭМ!$C$39:$C$758,СВЦЭМ!$A$39:$A$758,$A70,СВЦЭМ!$B$39:$B$758,C$47)+'СЕТ СН'!$G$9+СВЦЭМ!$D$10+'СЕТ СН'!$G$6-'СЕТ СН'!$G$19</f>
        <v>2469.6402740499998</v>
      </c>
      <c r="D70" s="36">
        <f>SUMIFS(СВЦЭМ!$C$39:$C$758,СВЦЭМ!$A$39:$A$758,$A70,СВЦЭМ!$B$39:$B$758,D$47)+'СЕТ СН'!$G$9+СВЦЭМ!$D$10+'СЕТ СН'!$G$6-'СЕТ СН'!$G$19</f>
        <v>2453.4909980899997</v>
      </c>
      <c r="E70" s="36">
        <f>SUMIFS(СВЦЭМ!$C$39:$C$758,СВЦЭМ!$A$39:$A$758,$A70,СВЦЭМ!$B$39:$B$758,E$47)+'СЕТ СН'!$G$9+СВЦЭМ!$D$10+'СЕТ СН'!$G$6-'СЕТ СН'!$G$19</f>
        <v>2450.3936426599998</v>
      </c>
      <c r="F70" s="36">
        <f>SUMIFS(СВЦЭМ!$C$39:$C$758,СВЦЭМ!$A$39:$A$758,$A70,СВЦЭМ!$B$39:$B$758,F$47)+'СЕТ СН'!$G$9+СВЦЭМ!$D$10+'СЕТ СН'!$G$6-'СЕТ СН'!$G$19</f>
        <v>2449.8614850200001</v>
      </c>
      <c r="G70" s="36">
        <f>SUMIFS(СВЦЭМ!$C$39:$C$758,СВЦЭМ!$A$39:$A$758,$A70,СВЦЭМ!$B$39:$B$758,G$47)+'СЕТ СН'!$G$9+СВЦЭМ!$D$10+'СЕТ СН'!$G$6-'СЕТ СН'!$G$19</f>
        <v>2467.0962823199998</v>
      </c>
      <c r="H70" s="36">
        <f>SUMIFS(СВЦЭМ!$C$39:$C$758,СВЦЭМ!$A$39:$A$758,$A70,СВЦЭМ!$B$39:$B$758,H$47)+'СЕТ СН'!$G$9+СВЦЭМ!$D$10+'СЕТ СН'!$G$6-'СЕТ СН'!$G$19</f>
        <v>2333.8971597599998</v>
      </c>
      <c r="I70" s="36">
        <f>SUMIFS(СВЦЭМ!$C$39:$C$758,СВЦЭМ!$A$39:$A$758,$A70,СВЦЭМ!$B$39:$B$758,I$47)+'СЕТ СН'!$G$9+СВЦЭМ!$D$10+'СЕТ СН'!$G$6-'СЕТ СН'!$G$19</f>
        <v>2239.9165690899999</v>
      </c>
      <c r="J70" s="36">
        <f>SUMIFS(СВЦЭМ!$C$39:$C$758,СВЦЭМ!$A$39:$A$758,$A70,СВЦЭМ!$B$39:$B$758,J$47)+'СЕТ СН'!$G$9+СВЦЭМ!$D$10+'СЕТ СН'!$G$6-'СЕТ СН'!$G$19</f>
        <v>2207.36121232</v>
      </c>
      <c r="K70" s="36">
        <f>SUMIFS(СВЦЭМ!$C$39:$C$758,СВЦЭМ!$A$39:$A$758,$A70,СВЦЭМ!$B$39:$B$758,K$47)+'СЕТ СН'!$G$9+СВЦЭМ!$D$10+'СЕТ СН'!$G$6-'СЕТ СН'!$G$19</f>
        <v>2170.8917642500001</v>
      </c>
      <c r="L70" s="36">
        <f>SUMIFS(СВЦЭМ!$C$39:$C$758,СВЦЭМ!$A$39:$A$758,$A70,СВЦЭМ!$B$39:$B$758,L$47)+'СЕТ СН'!$G$9+СВЦЭМ!$D$10+'СЕТ СН'!$G$6-'СЕТ СН'!$G$19</f>
        <v>2167.7661560299998</v>
      </c>
      <c r="M70" s="36">
        <f>SUMIFS(СВЦЭМ!$C$39:$C$758,СВЦЭМ!$A$39:$A$758,$A70,СВЦЭМ!$B$39:$B$758,M$47)+'СЕТ СН'!$G$9+СВЦЭМ!$D$10+'СЕТ СН'!$G$6-'СЕТ СН'!$G$19</f>
        <v>2188.63013882</v>
      </c>
      <c r="N70" s="36">
        <f>SUMIFS(СВЦЭМ!$C$39:$C$758,СВЦЭМ!$A$39:$A$758,$A70,СВЦЭМ!$B$39:$B$758,N$47)+'СЕТ СН'!$G$9+СВЦЭМ!$D$10+'СЕТ СН'!$G$6-'СЕТ СН'!$G$19</f>
        <v>2185.0475694299998</v>
      </c>
      <c r="O70" s="36">
        <f>SUMIFS(СВЦЭМ!$C$39:$C$758,СВЦЭМ!$A$39:$A$758,$A70,СВЦЭМ!$B$39:$B$758,O$47)+'СЕТ СН'!$G$9+СВЦЭМ!$D$10+'СЕТ СН'!$G$6-'СЕТ СН'!$G$19</f>
        <v>2175.00413321</v>
      </c>
      <c r="P70" s="36">
        <f>SUMIFS(СВЦЭМ!$C$39:$C$758,СВЦЭМ!$A$39:$A$758,$A70,СВЦЭМ!$B$39:$B$758,P$47)+'СЕТ СН'!$G$9+СВЦЭМ!$D$10+'СЕТ СН'!$G$6-'СЕТ СН'!$G$19</f>
        <v>2193.2499732400001</v>
      </c>
      <c r="Q70" s="36">
        <f>SUMIFS(СВЦЭМ!$C$39:$C$758,СВЦЭМ!$A$39:$A$758,$A70,СВЦЭМ!$B$39:$B$758,Q$47)+'СЕТ СН'!$G$9+СВЦЭМ!$D$10+'СЕТ СН'!$G$6-'СЕТ СН'!$G$19</f>
        <v>2219.4407514499999</v>
      </c>
      <c r="R70" s="36">
        <f>SUMIFS(СВЦЭМ!$C$39:$C$758,СВЦЭМ!$A$39:$A$758,$A70,СВЦЭМ!$B$39:$B$758,R$47)+'СЕТ СН'!$G$9+СВЦЭМ!$D$10+'СЕТ СН'!$G$6-'СЕТ СН'!$G$19</f>
        <v>2242.1116729699997</v>
      </c>
      <c r="S70" s="36">
        <f>SUMIFS(СВЦЭМ!$C$39:$C$758,СВЦЭМ!$A$39:$A$758,$A70,СВЦЭМ!$B$39:$B$758,S$47)+'СЕТ СН'!$G$9+СВЦЭМ!$D$10+'СЕТ СН'!$G$6-'СЕТ СН'!$G$19</f>
        <v>2229.1813515700001</v>
      </c>
      <c r="T70" s="36">
        <f>SUMIFS(СВЦЭМ!$C$39:$C$758,СВЦЭМ!$A$39:$A$758,$A70,СВЦЭМ!$B$39:$B$758,T$47)+'СЕТ СН'!$G$9+СВЦЭМ!$D$10+'СЕТ СН'!$G$6-'СЕТ СН'!$G$19</f>
        <v>2170.2694959400001</v>
      </c>
      <c r="U70" s="36">
        <f>SUMIFS(СВЦЭМ!$C$39:$C$758,СВЦЭМ!$A$39:$A$758,$A70,СВЦЭМ!$B$39:$B$758,U$47)+'СЕТ СН'!$G$9+СВЦЭМ!$D$10+'СЕТ СН'!$G$6-'СЕТ СН'!$G$19</f>
        <v>2130.7712956199998</v>
      </c>
      <c r="V70" s="36">
        <f>SUMIFS(СВЦЭМ!$C$39:$C$758,СВЦЭМ!$A$39:$A$758,$A70,СВЦЭМ!$B$39:$B$758,V$47)+'СЕТ СН'!$G$9+СВЦЭМ!$D$10+'СЕТ СН'!$G$6-'СЕТ СН'!$G$19</f>
        <v>2127.7712932999998</v>
      </c>
      <c r="W70" s="36">
        <f>SUMIFS(СВЦЭМ!$C$39:$C$758,СВЦЭМ!$A$39:$A$758,$A70,СВЦЭМ!$B$39:$B$758,W$47)+'СЕТ СН'!$G$9+СВЦЭМ!$D$10+'СЕТ СН'!$G$6-'СЕТ СН'!$G$19</f>
        <v>2163.58176521</v>
      </c>
      <c r="X70" s="36">
        <f>SUMIFS(СВЦЭМ!$C$39:$C$758,СВЦЭМ!$A$39:$A$758,$A70,СВЦЭМ!$B$39:$B$758,X$47)+'СЕТ СН'!$G$9+СВЦЭМ!$D$10+'СЕТ СН'!$G$6-'СЕТ СН'!$G$19</f>
        <v>2194.38237265</v>
      </c>
      <c r="Y70" s="36">
        <f>SUMIFS(СВЦЭМ!$C$39:$C$758,СВЦЭМ!$A$39:$A$758,$A70,СВЦЭМ!$B$39:$B$758,Y$47)+'СЕТ СН'!$G$9+СВЦЭМ!$D$10+'СЕТ СН'!$G$6-'СЕТ СН'!$G$19</f>
        <v>2237.8229434</v>
      </c>
    </row>
    <row r="71" spans="1:27" ht="15.75" x14ac:dyDescent="0.2">
      <c r="A71" s="35">
        <f t="shared" si="1"/>
        <v>45559</v>
      </c>
      <c r="B71" s="36">
        <f>SUMIFS(СВЦЭМ!$C$39:$C$758,СВЦЭМ!$A$39:$A$758,$A71,СВЦЭМ!$B$39:$B$758,B$47)+'СЕТ СН'!$G$9+СВЦЭМ!$D$10+'СЕТ СН'!$G$6-'СЕТ СН'!$G$19</f>
        <v>2324.9131133299998</v>
      </c>
      <c r="C71" s="36">
        <f>SUMIFS(СВЦЭМ!$C$39:$C$758,СВЦЭМ!$A$39:$A$758,$A71,СВЦЭМ!$B$39:$B$758,C$47)+'СЕТ СН'!$G$9+СВЦЭМ!$D$10+'СЕТ СН'!$G$6-'СЕТ СН'!$G$19</f>
        <v>2363.1502731800001</v>
      </c>
      <c r="D71" s="36">
        <f>SUMIFS(СВЦЭМ!$C$39:$C$758,СВЦЭМ!$A$39:$A$758,$A71,СВЦЭМ!$B$39:$B$758,D$47)+'СЕТ СН'!$G$9+СВЦЭМ!$D$10+'СЕТ СН'!$G$6-'СЕТ СН'!$G$19</f>
        <v>2414.51696309</v>
      </c>
      <c r="E71" s="36">
        <f>SUMIFS(СВЦЭМ!$C$39:$C$758,СВЦЭМ!$A$39:$A$758,$A71,СВЦЭМ!$B$39:$B$758,E$47)+'СЕТ СН'!$G$9+СВЦЭМ!$D$10+'СЕТ СН'!$G$6-'СЕТ СН'!$G$19</f>
        <v>2430.63266161</v>
      </c>
      <c r="F71" s="36">
        <f>SUMIFS(СВЦЭМ!$C$39:$C$758,СВЦЭМ!$A$39:$A$758,$A71,СВЦЭМ!$B$39:$B$758,F$47)+'СЕТ СН'!$G$9+СВЦЭМ!$D$10+'СЕТ СН'!$G$6-'СЕТ СН'!$G$19</f>
        <v>2435.41386883</v>
      </c>
      <c r="G71" s="36">
        <f>SUMIFS(СВЦЭМ!$C$39:$C$758,СВЦЭМ!$A$39:$A$758,$A71,СВЦЭМ!$B$39:$B$758,G$47)+'СЕТ СН'!$G$9+СВЦЭМ!$D$10+'СЕТ СН'!$G$6-'СЕТ СН'!$G$19</f>
        <v>2408.7219992699997</v>
      </c>
      <c r="H71" s="36">
        <f>SUMIFS(СВЦЭМ!$C$39:$C$758,СВЦЭМ!$A$39:$A$758,$A71,СВЦЭМ!$B$39:$B$758,H$47)+'СЕТ СН'!$G$9+СВЦЭМ!$D$10+'СЕТ СН'!$G$6-'СЕТ СН'!$G$19</f>
        <v>2320.6413951099998</v>
      </c>
      <c r="I71" s="36">
        <f>SUMIFS(СВЦЭМ!$C$39:$C$758,СВЦЭМ!$A$39:$A$758,$A71,СВЦЭМ!$B$39:$B$758,I$47)+'СЕТ СН'!$G$9+СВЦЭМ!$D$10+'СЕТ СН'!$G$6-'СЕТ СН'!$G$19</f>
        <v>2182.5099130200001</v>
      </c>
      <c r="J71" s="36">
        <f>SUMIFS(СВЦЭМ!$C$39:$C$758,СВЦЭМ!$A$39:$A$758,$A71,СВЦЭМ!$B$39:$B$758,J$47)+'СЕТ СН'!$G$9+СВЦЭМ!$D$10+'СЕТ СН'!$G$6-'СЕТ СН'!$G$19</f>
        <v>2125.7996072699998</v>
      </c>
      <c r="K71" s="36">
        <f>SUMIFS(СВЦЭМ!$C$39:$C$758,СВЦЭМ!$A$39:$A$758,$A71,СВЦЭМ!$B$39:$B$758,K$47)+'СЕТ СН'!$G$9+СВЦЭМ!$D$10+'СЕТ СН'!$G$6-'СЕТ СН'!$G$19</f>
        <v>2093.9652270699999</v>
      </c>
      <c r="L71" s="36">
        <f>SUMIFS(СВЦЭМ!$C$39:$C$758,СВЦЭМ!$A$39:$A$758,$A71,СВЦЭМ!$B$39:$B$758,L$47)+'СЕТ СН'!$G$9+СВЦЭМ!$D$10+'СЕТ СН'!$G$6-'СЕТ СН'!$G$19</f>
        <v>2125.16874921</v>
      </c>
      <c r="M71" s="36">
        <f>SUMIFS(СВЦЭМ!$C$39:$C$758,СВЦЭМ!$A$39:$A$758,$A71,СВЦЭМ!$B$39:$B$758,M$47)+'СЕТ СН'!$G$9+СВЦЭМ!$D$10+'СЕТ СН'!$G$6-'СЕТ СН'!$G$19</f>
        <v>2143.8043418900002</v>
      </c>
      <c r="N71" s="36">
        <f>SUMIFS(СВЦЭМ!$C$39:$C$758,СВЦЭМ!$A$39:$A$758,$A71,СВЦЭМ!$B$39:$B$758,N$47)+'СЕТ СН'!$G$9+СВЦЭМ!$D$10+'СЕТ СН'!$G$6-'СЕТ СН'!$G$19</f>
        <v>2166.46260635</v>
      </c>
      <c r="O71" s="36">
        <f>SUMIFS(СВЦЭМ!$C$39:$C$758,СВЦЭМ!$A$39:$A$758,$A71,СВЦЭМ!$B$39:$B$758,O$47)+'СЕТ СН'!$G$9+СВЦЭМ!$D$10+'СЕТ СН'!$G$6-'СЕТ СН'!$G$19</f>
        <v>2161.9124641600001</v>
      </c>
      <c r="P71" s="36">
        <f>SUMIFS(СВЦЭМ!$C$39:$C$758,СВЦЭМ!$A$39:$A$758,$A71,СВЦЭМ!$B$39:$B$758,P$47)+'СЕТ СН'!$G$9+СВЦЭМ!$D$10+'СЕТ СН'!$G$6-'СЕТ СН'!$G$19</f>
        <v>2164.7888750100001</v>
      </c>
      <c r="Q71" s="36">
        <f>SUMIFS(СВЦЭМ!$C$39:$C$758,СВЦЭМ!$A$39:$A$758,$A71,СВЦЭМ!$B$39:$B$758,Q$47)+'СЕТ СН'!$G$9+СВЦЭМ!$D$10+'СЕТ СН'!$G$6-'СЕТ СН'!$G$19</f>
        <v>2199.6600329799999</v>
      </c>
      <c r="R71" s="36">
        <f>SUMIFS(СВЦЭМ!$C$39:$C$758,СВЦЭМ!$A$39:$A$758,$A71,СВЦЭМ!$B$39:$B$758,R$47)+'СЕТ СН'!$G$9+СВЦЭМ!$D$10+'СЕТ СН'!$G$6-'СЕТ СН'!$G$19</f>
        <v>2195.10693752</v>
      </c>
      <c r="S71" s="36">
        <f>SUMIFS(СВЦЭМ!$C$39:$C$758,СВЦЭМ!$A$39:$A$758,$A71,СВЦЭМ!$B$39:$B$758,S$47)+'СЕТ СН'!$G$9+СВЦЭМ!$D$10+'СЕТ СН'!$G$6-'СЕТ СН'!$G$19</f>
        <v>2158.8906682299998</v>
      </c>
      <c r="T71" s="36">
        <f>SUMIFS(СВЦЭМ!$C$39:$C$758,СВЦЭМ!$A$39:$A$758,$A71,СВЦЭМ!$B$39:$B$758,T$47)+'СЕТ СН'!$G$9+СВЦЭМ!$D$10+'СЕТ СН'!$G$6-'СЕТ СН'!$G$19</f>
        <v>2099.50457796</v>
      </c>
      <c r="U71" s="36">
        <f>SUMIFS(СВЦЭМ!$C$39:$C$758,СВЦЭМ!$A$39:$A$758,$A71,СВЦЭМ!$B$39:$B$758,U$47)+'СЕТ СН'!$G$9+СВЦЭМ!$D$10+'СЕТ СН'!$G$6-'СЕТ СН'!$G$19</f>
        <v>2093.23503497</v>
      </c>
      <c r="V71" s="36">
        <f>SUMIFS(СВЦЭМ!$C$39:$C$758,СВЦЭМ!$A$39:$A$758,$A71,СВЦЭМ!$B$39:$B$758,V$47)+'СЕТ СН'!$G$9+СВЦЭМ!$D$10+'СЕТ СН'!$G$6-'СЕТ СН'!$G$19</f>
        <v>2080.1425662699999</v>
      </c>
      <c r="W71" s="36">
        <f>SUMIFS(СВЦЭМ!$C$39:$C$758,СВЦЭМ!$A$39:$A$758,$A71,СВЦЭМ!$B$39:$B$758,W$47)+'СЕТ СН'!$G$9+СВЦЭМ!$D$10+'СЕТ СН'!$G$6-'СЕТ СН'!$G$19</f>
        <v>2067.0744735399999</v>
      </c>
      <c r="X71" s="36">
        <f>SUMIFS(СВЦЭМ!$C$39:$C$758,СВЦЭМ!$A$39:$A$758,$A71,СВЦЭМ!$B$39:$B$758,X$47)+'СЕТ СН'!$G$9+СВЦЭМ!$D$10+'СЕТ СН'!$G$6-'СЕТ СН'!$G$19</f>
        <v>2116.0832400499999</v>
      </c>
      <c r="Y71" s="36">
        <f>SUMIFS(СВЦЭМ!$C$39:$C$758,СВЦЭМ!$A$39:$A$758,$A71,СВЦЭМ!$B$39:$B$758,Y$47)+'СЕТ СН'!$G$9+СВЦЭМ!$D$10+'СЕТ СН'!$G$6-'СЕТ СН'!$G$19</f>
        <v>2186.8521341299997</v>
      </c>
    </row>
    <row r="72" spans="1:27" ht="15.75" x14ac:dyDescent="0.2">
      <c r="A72" s="35">
        <f t="shared" si="1"/>
        <v>45560</v>
      </c>
      <c r="B72" s="36">
        <f>SUMIFS(СВЦЭМ!$C$39:$C$758,СВЦЭМ!$A$39:$A$758,$A72,СВЦЭМ!$B$39:$B$758,B$47)+'СЕТ СН'!$G$9+СВЦЭМ!$D$10+'СЕТ СН'!$G$6-'СЕТ СН'!$G$19</f>
        <v>2239.0611837900001</v>
      </c>
      <c r="C72" s="36">
        <f>SUMIFS(СВЦЭМ!$C$39:$C$758,СВЦЭМ!$A$39:$A$758,$A72,СВЦЭМ!$B$39:$B$758,C$47)+'СЕТ СН'!$G$9+СВЦЭМ!$D$10+'СЕТ СН'!$G$6-'СЕТ СН'!$G$19</f>
        <v>2297.9348536699999</v>
      </c>
      <c r="D72" s="36">
        <f>SUMIFS(СВЦЭМ!$C$39:$C$758,СВЦЭМ!$A$39:$A$758,$A72,СВЦЭМ!$B$39:$B$758,D$47)+'СЕТ СН'!$G$9+СВЦЭМ!$D$10+'СЕТ СН'!$G$6-'СЕТ СН'!$G$19</f>
        <v>2397.0050043199999</v>
      </c>
      <c r="E72" s="36">
        <f>SUMIFS(СВЦЭМ!$C$39:$C$758,СВЦЭМ!$A$39:$A$758,$A72,СВЦЭМ!$B$39:$B$758,E$47)+'СЕТ СН'!$G$9+СВЦЭМ!$D$10+'СЕТ СН'!$G$6-'СЕТ СН'!$G$19</f>
        <v>2426.9379057000001</v>
      </c>
      <c r="F72" s="36">
        <f>SUMIFS(СВЦЭМ!$C$39:$C$758,СВЦЭМ!$A$39:$A$758,$A72,СВЦЭМ!$B$39:$B$758,F$47)+'СЕТ СН'!$G$9+СВЦЭМ!$D$10+'СЕТ СН'!$G$6-'СЕТ СН'!$G$19</f>
        <v>2419.4814580799998</v>
      </c>
      <c r="G72" s="36">
        <f>SUMIFS(СВЦЭМ!$C$39:$C$758,СВЦЭМ!$A$39:$A$758,$A72,СВЦЭМ!$B$39:$B$758,G$47)+'СЕТ СН'!$G$9+СВЦЭМ!$D$10+'СЕТ СН'!$G$6-'СЕТ СН'!$G$19</f>
        <v>2370.0740394099998</v>
      </c>
      <c r="H72" s="36">
        <f>SUMIFS(СВЦЭМ!$C$39:$C$758,СВЦЭМ!$A$39:$A$758,$A72,СВЦЭМ!$B$39:$B$758,H$47)+'СЕТ СН'!$G$9+СВЦЭМ!$D$10+'СЕТ СН'!$G$6-'СЕТ СН'!$G$19</f>
        <v>2302.1428964900001</v>
      </c>
      <c r="I72" s="36">
        <f>SUMIFS(СВЦЭМ!$C$39:$C$758,СВЦЭМ!$A$39:$A$758,$A72,СВЦЭМ!$B$39:$B$758,I$47)+'СЕТ СН'!$G$9+СВЦЭМ!$D$10+'СЕТ СН'!$G$6-'СЕТ СН'!$G$19</f>
        <v>2186.7116355399999</v>
      </c>
      <c r="J72" s="36">
        <f>SUMIFS(СВЦЭМ!$C$39:$C$758,СВЦЭМ!$A$39:$A$758,$A72,СВЦЭМ!$B$39:$B$758,J$47)+'СЕТ СН'!$G$9+СВЦЭМ!$D$10+'СЕТ СН'!$G$6-'СЕТ СН'!$G$19</f>
        <v>2160.4959894799999</v>
      </c>
      <c r="K72" s="36">
        <f>SUMIFS(СВЦЭМ!$C$39:$C$758,СВЦЭМ!$A$39:$A$758,$A72,СВЦЭМ!$B$39:$B$758,K$47)+'СЕТ СН'!$G$9+СВЦЭМ!$D$10+'СЕТ СН'!$G$6-'СЕТ СН'!$G$19</f>
        <v>2119.6221445199999</v>
      </c>
      <c r="L72" s="36">
        <f>SUMIFS(СВЦЭМ!$C$39:$C$758,СВЦЭМ!$A$39:$A$758,$A72,СВЦЭМ!$B$39:$B$758,L$47)+'СЕТ СН'!$G$9+СВЦЭМ!$D$10+'СЕТ СН'!$G$6-'СЕТ СН'!$G$19</f>
        <v>2112.0668458800001</v>
      </c>
      <c r="M72" s="36">
        <f>SUMIFS(СВЦЭМ!$C$39:$C$758,СВЦЭМ!$A$39:$A$758,$A72,СВЦЭМ!$B$39:$B$758,M$47)+'СЕТ СН'!$G$9+СВЦЭМ!$D$10+'СЕТ СН'!$G$6-'СЕТ СН'!$G$19</f>
        <v>2132.8490688299999</v>
      </c>
      <c r="N72" s="36">
        <f>SUMIFS(СВЦЭМ!$C$39:$C$758,СВЦЭМ!$A$39:$A$758,$A72,СВЦЭМ!$B$39:$B$758,N$47)+'СЕТ СН'!$G$9+СВЦЭМ!$D$10+'СЕТ СН'!$G$6-'СЕТ СН'!$G$19</f>
        <v>2149.6143893600001</v>
      </c>
      <c r="O72" s="36">
        <f>SUMIFS(СВЦЭМ!$C$39:$C$758,СВЦЭМ!$A$39:$A$758,$A72,СВЦЭМ!$B$39:$B$758,O$47)+'СЕТ СН'!$G$9+СВЦЭМ!$D$10+'СЕТ СН'!$G$6-'СЕТ СН'!$G$19</f>
        <v>2173.2472016900001</v>
      </c>
      <c r="P72" s="36">
        <f>SUMIFS(СВЦЭМ!$C$39:$C$758,СВЦЭМ!$A$39:$A$758,$A72,СВЦЭМ!$B$39:$B$758,P$47)+'СЕТ СН'!$G$9+СВЦЭМ!$D$10+'СЕТ СН'!$G$6-'СЕТ СН'!$G$19</f>
        <v>2180.5662099400001</v>
      </c>
      <c r="Q72" s="36">
        <f>SUMIFS(СВЦЭМ!$C$39:$C$758,СВЦЭМ!$A$39:$A$758,$A72,СВЦЭМ!$B$39:$B$758,Q$47)+'СЕТ СН'!$G$9+СВЦЭМ!$D$10+'СЕТ СН'!$G$6-'СЕТ СН'!$G$19</f>
        <v>2181.9129958099998</v>
      </c>
      <c r="R72" s="36">
        <f>SUMIFS(СВЦЭМ!$C$39:$C$758,СВЦЭМ!$A$39:$A$758,$A72,СВЦЭМ!$B$39:$B$758,R$47)+'СЕТ СН'!$G$9+СВЦЭМ!$D$10+'СЕТ СН'!$G$6-'СЕТ СН'!$G$19</f>
        <v>2195.7906471400001</v>
      </c>
      <c r="S72" s="36">
        <f>SUMIFS(СВЦЭМ!$C$39:$C$758,СВЦЭМ!$A$39:$A$758,$A72,СВЦЭМ!$B$39:$B$758,S$47)+'СЕТ СН'!$G$9+СВЦЭМ!$D$10+'СЕТ СН'!$G$6-'СЕТ СН'!$G$19</f>
        <v>2172.3250430600001</v>
      </c>
      <c r="T72" s="36">
        <f>SUMIFS(СВЦЭМ!$C$39:$C$758,СВЦЭМ!$A$39:$A$758,$A72,СВЦЭМ!$B$39:$B$758,T$47)+'СЕТ СН'!$G$9+СВЦЭМ!$D$10+'СЕТ СН'!$G$6-'СЕТ СН'!$G$19</f>
        <v>2122.4113667399997</v>
      </c>
      <c r="U72" s="36">
        <f>SUMIFS(СВЦЭМ!$C$39:$C$758,СВЦЭМ!$A$39:$A$758,$A72,СВЦЭМ!$B$39:$B$758,U$47)+'СЕТ СН'!$G$9+СВЦЭМ!$D$10+'СЕТ СН'!$G$6-'СЕТ СН'!$G$19</f>
        <v>2062.60713867</v>
      </c>
      <c r="V72" s="36">
        <f>SUMIFS(СВЦЭМ!$C$39:$C$758,СВЦЭМ!$A$39:$A$758,$A72,СВЦЭМ!$B$39:$B$758,V$47)+'СЕТ СН'!$G$9+СВЦЭМ!$D$10+'СЕТ СН'!$G$6-'СЕТ СН'!$G$19</f>
        <v>2051.5771083099999</v>
      </c>
      <c r="W72" s="36">
        <f>SUMIFS(СВЦЭМ!$C$39:$C$758,СВЦЭМ!$A$39:$A$758,$A72,СВЦЭМ!$B$39:$B$758,W$47)+'СЕТ СН'!$G$9+СВЦЭМ!$D$10+'СЕТ СН'!$G$6-'СЕТ СН'!$G$19</f>
        <v>2067.7276553500001</v>
      </c>
      <c r="X72" s="36">
        <f>SUMIFS(СВЦЭМ!$C$39:$C$758,СВЦЭМ!$A$39:$A$758,$A72,СВЦЭМ!$B$39:$B$758,X$47)+'СЕТ СН'!$G$9+СВЦЭМ!$D$10+'СЕТ СН'!$G$6-'СЕТ СН'!$G$19</f>
        <v>2133.4955025200002</v>
      </c>
      <c r="Y72" s="36">
        <f>SUMIFS(СВЦЭМ!$C$39:$C$758,СВЦЭМ!$A$39:$A$758,$A72,СВЦЭМ!$B$39:$B$758,Y$47)+'СЕТ СН'!$G$9+СВЦЭМ!$D$10+'СЕТ СН'!$G$6-'СЕТ СН'!$G$19</f>
        <v>2213.9995419500001</v>
      </c>
    </row>
    <row r="73" spans="1:27" ht="15.75" x14ac:dyDescent="0.2">
      <c r="A73" s="35">
        <f t="shared" si="1"/>
        <v>45561</v>
      </c>
      <c r="B73" s="36">
        <f>SUMIFS(СВЦЭМ!$C$39:$C$758,СВЦЭМ!$A$39:$A$758,$A73,СВЦЭМ!$B$39:$B$758,B$47)+'СЕТ СН'!$G$9+СВЦЭМ!$D$10+'СЕТ СН'!$G$6-'СЕТ СН'!$G$19</f>
        <v>2335.6047680699999</v>
      </c>
      <c r="C73" s="36">
        <f>SUMIFS(СВЦЭМ!$C$39:$C$758,СВЦЭМ!$A$39:$A$758,$A73,СВЦЭМ!$B$39:$B$758,C$47)+'СЕТ СН'!$G$9+СВЦЭМ!$D$10+'СЕТ СН'!$G$6-'СЕТ СН'!$G$19</f>
        <v>2405.2441195699998</v>
      </c>
      <c r="D73" s="36">
        <f>SUMIFS(СВЦЭМ!$C$39:$C$758,СВЦЭМ!$A$39:$A$758,$A73,СВЦЭМ!$B$39:$B$758,D$47)+'СЕТ СН'!$G$9+СВЦЭМ!$D$10+'СЕТ СН'!$G$6-'СЕТ СН'!$G$19</f>
        <v>2442.9931480599998</v>
      </c>
      <c r="E73" s="36">
        <f>SUMIFS(СВЦЭМ!$C$39:$C$758,СВЦЭМ!$A$39:$A$758,$A73,СВЦЭМ!$B$39:$B$758,E$47)+'СЕТ СН'!$G$9+СВЦЭМ!$D$10+'СЕТ СН'!$G$6-'СЕТ СН'!$G$19</f>
        <v>2447.9277133099999</v>
      </c>
      <c r="F73" s="36">
        <f>SUMIFS(СВЦЭМ!$C$39:$C$758,СВЦЭМ!$A$39:$A$758,$A73,СВЦЭМ!$B$39:$B$758,F$47)+'СЕТ СН'!$G$9+СВЦЭМ!$D$10+'СЕТ СН'!$G$6-'СЕТ СН'!$G$19</f>
        <v>2450.1272081500001</v>
      </c>
      <c r="G73" s="36">
        <f>SUMIFS(СВЦЭМ!$C$39:$C$758,СВЦЭМ!$A$39:$A$758,$A73,СВЦЭМ!$B$39:$B$758,G$47)+'СЕТ СН'!$G$9+СВЦЭМ!$D$10+'СЕТ СН'!$G$6-'СЕТ СН'!$G$19</f>
        <v>2421.3762593199999</v>
      </c>
      <c r="H73" s="36">
        <f>SUMIFS(СВЦЭМ!$C$39:$C$758,СВЦЭМ!$A$39:$A$758,$A73,СВЦЭМ!$B$39:$B$758,H$47)+'СЕТ СН'!$G$9+СВЦЭМ!$D$10+'СЕТ СН'!$G$6-'СЕТ СН'!$G$19</f>
        <v>2360.1185292999999</v>
      </c>
      <c r="I73" s="36">
        <f>SUMIFS(СВЦЭМ!$C$39:$C$758,СВЦЭМ!$A$39:$A$758,$A73,СВЦЭМ!$B$39:$B$758,I$47)+'СЕТ СН'!$G$9+СВЦЭМ!$D$10+'СЕТ СН'!$G$6-'СЕТ СН'!$G$19</f>
        <v>2253.41143121</v>
      </c>
      <c r="J73" s="36">
        <f>SUMIFS(СВЦЭМ!$C$39:$C$758,СВЦЭМ!$A$39:$A$758,$A73,СВЦЭМ!$B$39:$B$758,J$47)+'СЕТ СН'!$G$9+СВЦЭМ!$D$10+'СЕТ СН'!$G$6-'СЕТ СН'!$G$19</f>
        <v>2205.6462695499999</v>
      </c>
      <c r="K73" s="36">
        <f>SUMIFS(СВЦЭМ!$C$39:$C$758,СВЦЭМ!$A$39:$A$758,$A73,СВЦЭМ!$B$39:$B$758,K$47)+'СЕТ СН'!$G$9+СВЦЭМ!$D$10+'СЕТ СН'!$G$6-'СЕТ СН'!$G$19</f>
        <v>2164.14275636</v>
      </c>
      <c r="L73" s="36">
        <f>SUMIFS(СВЦЭМ!$C$39:$C$758,СВЦЭМ!$A$39:$A$758,$A73,СВЦЭМ!$B$39:$B$758,L$47)+'СЕТ СН'!$G$9+СВЦЭМ!$D$10+'СЕТ СН'!$G$6-'СЕТ СН'!$G$19</f>
        <v>2175.2287319699999</v>
      </c>
      <c r="M73" s="36">
        <f>SUMIFS(СВЦЭМ!$C$39:$C$758,СВЦЭМ!$A$39:$A$758,$A73,СВЦЭМ!$B$39:$B$758,M$47)+'СЕТ СН'!$G$9+СВЦЭМ!$D$10+'СЕТ СН'!$G$6-'СЕТ СН'!$G$19</f>
        <v>2209.3107917799998</v>
      </c>
      <c r="N73" s="36">
        <f>SUMIFS(СВЦЭМ!$C$39:$C$758,СВЦЭМ!$A$39:$A$758,$A73,СВЦЭМ!$B$39:$B$758,N$47)+'СЕТ СН'!$G$9+СВЦЭМ!$D$10+'СЕТ СН'!$G$6-'СЕТ СН'!$G$19</f>
        <v>2227.0793240399998</v>
      </c>
      <c r="O73" s="36">
        <f>SUMIFS(СВЦЭМ!$C$39:$C$758,СВЦЭМ!$A$39:$A$758,$A73,СВЦЭМ!$B$39:$B$758,O$47)+'СЕТ СН'!$G$9+СВЦЭМ!$D$10+'СЕТ СН'!$G$6-'СЕТ СН'!$G$19</f>
        <v>2242.0315526999998</v>
      </c>
      <c r="P73" s="36">
        <f>SUMIFS(СВЦЭМ!$C$39:$C$758,СВЦЭМ!$A$39:$A$758,$A73,СВЦЭМ!$B$39:$B$758,P$47)+'СЕТ СН'!$G$9+СВЦЭМ!$D$10+'СЕТ СН'!$G$6-'СЕТ СН'!$G$19</f>
        <v>2250.5926650500001</v>
      </c>
      <c r="Q73" s="36">
        <f>SUMIFS(СВЦЭМ!$C$39:$C$758,СВЦЭМ!$A$39:$A$758,$A73,СВЦЭМ!$B$39:$B$758,Q$47)+'СЕТ СН'!$G$9+СВЦЭМ!$D$10+'СЕТ СН'!$G$6-'СЕТ СН'!$G$19</f>
        <v>2285.39807905</v>
      </c>
      <c r="R73" s="36">
        <f>SUMIFS(СВЦЭМ!$C$39:$C$758,СВЦЭМ!$A$39:$A$758,$A73,СВЦЭМ!$B$39:$B$758,R$47)+'СЕТ СН'!$G$9+СВЦЭМ!$D$10+'СЕТ СН'!$G$6-'СЕТ СН'!$G$19</f>
        <v>2254.85613633</v>
      </c>
      <c r="S73" s="36">
        <f>SUMIFS(СВЦЭМ!$C$39:$C$758,СВЦЭМ!$A$39:$A$758,$A73,СВЦЭМ!$B$39:$B$758,S$47)+'СЕТ СН'!$G$9+СВЦЭМ!$D$10+'СЕТ СН'!$G$6-'СЕТ СН'!$G$19</f>
        <v>2224.3161416200001</v>
      </c>
      <c r="T73" s="36">
        <f>SUMIFS(СВЦЭМ!$C$39:$C$758,СВЦЭМ!$A$39:$A$758,$A73,СВЦЭМ!$B$39:$B$758,T$47)+'СЕТ СН'!$G$9+СВЦЭМ!$D$10+'СЕТ СН'!$G$6-'СЕТ СН'!$G$19</f>
        <v>2191.7592314099998</v>
      </c>
      <c r="U73" s="36">
        <f>SUMIFS(СВЦЭМ!$C$39:$C$758,СВЦЭМ!$A$39:$A$758,$A73,СВЦЭМ!$B$39:$B$758,U$47)+'СЕТ СН'!$G$9+СВЦЭМ!$D$10+'СЕТ СН'!$G$6-'СЕТ СН'!$G$19</f>
        <v>2098.31545744</v>
      </c>
      <c r="V73" s="36">
        <f>SUMIFS(СВЦЭМ!$C$39:$C$758,СВЦЭМ!$A$39:$A$758,$A73,СВЦЭМ!$B$39:$B$758,V$47)+'СЕТ СН'!$G$9+СВЦЭМ!$D$10+'СЕТ СН'!$G$6-'СЕТ СН'!$G$19</f>
        <v>2101.77544911</v>
      </c>
      <c r="W73" s="36">
        <f>SUMIFS(СВЦЭМ!$C$39:$C$758,СВЦЭМ!$A$39:$A$758,$A73,СВЦЭМ!$B$39:$B$758,W$47)+'СЕТ СН'!$G$9+СВЦЭМ!$D$10+'СЕТ СН'!$G$6-'СЕТ СН'!$G$19</f>
        <v>2128.7108678</v>
      </c>
      <c r="X73" s="36">
        <f>SUMIFS(СВЦЭМ!$C$39:$C$758,СВЦЭМ!$A$39:$A$758,$A73,СВЦЭМ!$B$39:$B$758,X$47)+'СЕТ СН'!$G$9+СВЦЭМ!$D$10+'СЕТ СН'!$G$6-'СЕТ СН'!$G$19</f>
        <v>2231.6915725499998</v>
      </c>
      <c r="Y73" s="36">
        <f>SUMIFS(СВЦЭМ!$C$39:$C$758,СВЦЭМ!$A$39:$A$758,$A73,СВЦЭМ!$B$39:$B$758,Y$47)+'СЕТ СН'!$G$9+СВЦЭМ!$D$10+'СЕТ СН'!$G$6-'СЕТ СН'!$G$19</f>
        <v>2347.6052092999998</v>
      </c>
    </row>
    <row r="74" spans="1:27" ht="15.75" x14ac:dyDescent="0.2">
      <c r="A74" s="35">
        <f t="shared" si="1"/>
        <v>45562</v>
      </c>
      <c r="B74" s="36">
        <f>SUMIFS(СВЦЭМ!$C$39:$C$758,СВЦЭМ!$A$39:$A$758,$A74,СВЦЭМ!$B$39:$B$758,B$47)+'СЕТ СН'!$G$9+СВЦЭМ!$D$10+'СЕТ СН'!$G$6-'СЕТ СН'!$G$19</f>
        <v>2229.6455934599999</v>
      </c>
      <c r="C74" s="36">
        <f>SUMIFS(СВЦЭМ!$C$39:$C$758,СВЦЭМ!$A$39:$A$758,$A74,СВЦЭМ!$B$39:$B$758,C$47)+'СЕТ СН'!$G$9+СВЦЭМ!$D$10+'СЕТ СН'!$G$6-'СЕТ СН'!$G$19</f>
        <v>2164.8788851700001</v>
      </c>
      <c r="D74" s="36">
        <f>SUMIFS(СВЦЭМ!$C$39:$C$758,СВЦЭМ!$A$39:$A$758,$A74,СВЦЭМ!$B$39:$B$758,D$47)+'СЕТ СН'!$G$9+СВЦЭМ!$D$10+'СЕТ СН'!$G$6-'СЕТ СН'!$G$19</f>
        <v>2143.9512791399998</v>
      </c>
      <c r="E74" s="36">
        <f>SUMIFS(СВЦЭМ!$C$39:$C$758,СВЦЭМ!$A$39:$A$758,$A74,СВЦЭМ!$B$39:$B$758,E$47)+'СЕТ СН'!$G$9+СВЦЭМ!$D$10+'СЕТ СН'!$G$6-'СЕТ СН'!$G$19</f>
        <v>2157.7902258200002</v>
      </c>
      <c r="F74" s="36">
        <f>SUMIFS(СВЦЭМ!$C$39:$C$758,СВЦЭМ!$A$39:$A$758,$A74,СВЦЭМ!$B$39:$B$758,F$47)+'СЕТ СН'!$G$9+СВЦЭМ!$D$10+'СЕТ СН'!$G$6-'СЕТ СН'!$G$19</f>
        <v>2164.0392756400001</v>
      </c>
      <c r="G74" s="36">
        <f>SUMIFS(СВЦЭМ!$C$39:$C$758,СВЦЭМ!$A$39:$A$758,$A74,СВЦЭМ!$B$39:$B$758,G$47)+'СЕТ СН'!$G$9+СВЦЭМ!$D$10+'СЕТ СН'!$G$6-'СЕТ СН'!$G$19</f>
        <v>2146.9068941400001</v>
      </c>
      <c r="H74" s="36">
        <f>SUMIFS(СВЦЭМ!$C$39:$C$758,СВЦЭМ!$A$39:$A$758,$A74,СВЦЭМ!$B$39:$B$758,H$47)+'СЕТ СН'!$G$9+СВЦЭМ!$D$10+'СЕТ СН'!$G$6-'СЕТ СН'!$G$19</f>
        <v>2058.5551556199998</v>
      </c>
      <c r="I74" s="36">
        <f>SUMIFS(СВЦЭМ!$C$39:$C$758,СВЦЭМ!$A$39:$A$758,$A74,СВЦЭМ!$B$39:$B$758,I$47)+'СЕТ СН'!$G$9+СВЦЭМ!$D$10+'СЕТ СН'!$G$6-'СЕТ СН'!$G$19</f>
        <v>2102.6427620499999</v>
      </c>
      <c r="J74" s="36">
        <f>SUMIFS(СВЦЭМ!$C$39:$C$758,СВЦЭМ!$A$39:$A$758,$A74,СВЦЭМ!$B$39:$B$758,J$47)+'СЕТ СН'!$G$9+СВЦЭМ!$D$10+'СЕТ СН'!$G$6-'СЕТ СН'!$G$19</f>
        <v>2117.8493630399998</v>
      </c>
      <c r="K74" s="36">
        <f>SUMIFS(СВЦЭМ!$C$39:$C$758,СВЦЭМ!$A$39:$A$758,$A74,СВЦЭМ!$B$39:$B$758,K$47)+'СЕТ СН'!$G$9+СВЦЭМ!$D$10+'СЕТ СН'!$G$6-'СЕТ СН'!$G$19</f>
        <v>2083.11431494</v>
      </c>
      <c r="L74" s="36">
        <f>SUMIFS(СВЦЭМ!$C$39:$C$758,СВЦЭМ!$A$39:$A$758,$A74,СВЦЭМ!$B$39:$B$758,L$47)+'СЕТ СН'!$G$9+СВЦЭМ!$D$10+'СЕТ СН'!$G$6-'СЕТ СН'!$G$19</f>
        <v>2081.5496805399998</v>
      </c>
      <c r="M74" s="36">
        <f>SUMIFS(СВЦЭМ!$C$39:$C$758,СВЦЭМ!$A$39:$A$758,$A74,СВЦЭМ!$B$39:$B$758,M$47)+'СЕТ СН'!$G$9+СВЦЭМ!$D$10+'СЕТ СН'!$G$6-'СЕТ СН'!$G$19</f>
        <v>2082.1879147599998</v>
      </c>
      <c r="N74" s="36">
        <f>SUMIFS(СВЦЭМ!$C$39:$C$758,СВЦЭМ!$A$39:$A$758,$A74,СВЦЭМ!$B$39:$B$758,N$47)+'СЕТ СН'!$G$9+СВЦЭМ!$D$10+'СЕТ СН'!$G$6-'СЕТ СН'!$G$19</f>
        <v>2112.9166848999998</v>
      </c>
      <c r="O74" s="36">
        <f>SUMIFS(СВЦЭМ!$C$39:$C$758,СВЦЭМ!$A$39:$A$758,$A74,СВЦЭМ!$B$39:$B$758,O$47)+'СЕТ СН'!$G$9+СВЦЭМ!$D$10+'СЕТ СН'!$G$6-'СЕТ СН'!$G$19</f>
        <v>2126.7376437399998</v>
      </c>
      <c r="P74" s="36">
        <f>SUMIFS(СВЦЭМ!$C$39:$C$758,СВЦЭМ!$A$39:$A$758,$A74,СВЦЭМ!$B$39:$B$758,P$47)+'СЕТ СН'!$G$9+СВЦЭМ!$D$10+'СЕТ СН'!$G$6-'СЕТ СН'!$G$19</f>
        <v>2127.1654895699999</v>
      </c>
      <c r="Q74" s="36">
        <f>SUMIFS(СВЦЭМ!$C$39:$C$758,СВЦЭМ!$A$39:$A$758,$A74,СВЦЭМ!$B$39:$B$758,Q$47)+'СЕТ СН'!$G$9+СВЦЭМ!$D$10+'СЕТ СН'!$G$6-'СЕТ СН'!$G$19</f>
        <v>2131.46055359</v>
      </c>
      <c r="R74" s="36">
        <f>SUMIFS(СВЦЭМ!$C$39:$C$758,СВЦЭМ!$A$39:$A$758,$A74,СВЦЭМ!$B$39:$B$758,R$47)+'СЕТ СН'!$G$9+СВЦЭМ!$D$10+'СЕТ СН'!$G$6-'СЕТ СН'!$G$19</f>
        <v>2128.1192172699998</v>
      </c>
      <c r="S74" s="36">
        <f>SUMIFS(СВЦЭМ!$C$39:$C$758,СВЦЭМ!$A$39:$A$758,$A74,СВЦЭМ!$B$39:$B$758,S$47)+'СЕТ СН'!$G$9+СВЦЭМ!$D$10+'СЕТ СН'!$G$6-'СЕТ СН'!$G$19</f>
        <v>2111.9689292100002</v>
      </c>
      <c r="T74" s="36">
        <f>SUMIFS(СВЦЭМ!$C$39:$C$758,СВЦЭМ!$A$39:$A$758,$A74,СВЦЭМ!$B$39:$B$758,T$47)+'СЕТ СН'!$G$9+СВЦЭМ!$D$10+'СЕТ СН'!$G$6-'СЕТ СН'!$G$19</f>
        <v>1968.1069648100001</v>
      </c>
      <c r="U74" s="36">
        <f>SUMIFS(СВЦЭМ!$C$39:$C$758,СВЦЭМ!$A$39:$A$758,$A74,СВЦЭМ!$B$39:$B$758,U$47)+'СЕТ СН'!$G$9+СВЦЭМ!$D$10+'СЕТ СН'!$G$6-'СЕТ СН'!$G$19</f>
        <v>2079.8917115300001</v>
      </c>
      <c r="V74" s="36">
        <f>SUMIFS(СВЦЭМ!$C$39:$C$758,СВЦЭМ!$A$39:$A$758,$A74,СВЦЭМ!$B$39:$B$758,V$47)+'СЕТ СН'!$G$9+СВЦЭМ!$D$10+'СЕТ СН'!$G$6-'СЕТ СН'!$G$19</f>
        <v>2019.5447625000002</v>
      </c>
      <c r="W74" s="36">
        <f>SUMIFS(СВЦЭМ!$C$39:$C$758,СВЦЭМ!$A$39:$A$758,$A74,СВЦЭМ!$B$39:$B$758,W$47)+'СЕТ СН'!$G$9+СВЦЭМ!$D$10+'СЕТ СН'!$G$6-'СЕТ СН'!$G$19</f>
        <v>2077.7203639700001</v>
      </c>
      <c r="X74" s="36">
        <f>SUMIFS(СВЦЭМ!$C$39:$C$758,СВЦЭМ!$A$39:$A$758,$A74,СВЦЭМ!$B$39:$B$758,X$47)+'СЕТ СН'!$G$9+СВЦЭМ!$D$10+'СЕТ СН'!$G$6-'СЕТ СН'!$G$19</f>
        <v>2090.4342355600002</v>
      </c>
      <c r="Y74" s="36">
        <f>SUMIFS(СВЦЭМ!$C$39:$C$758,СВЦЭМ!$A$39:$A$758,$A74,СВЦЭМ!$B$39:$B$758,Y$47)+'СЕТ СН'!$G$9+СВЦЭМ!$D$10+'СЕТ СН'!$G$6-'СЕТ СН'!$G$19</f>
        <v>2131.5644740100001</v>
      </c>
    </row>
    <row r="75" spans="1:27" ht="15.75" x14ac:dyDescent="0.2">
      <c r="A75" s="35">
        <f t="shared" si="1"/>
        <v>45563</v>
      </c>
      <c r="B75" s="36">
        <f>SUMIFS(СВЦЭМ!$C$39:$C$758,СВЦЭМ!$A$39:$A$758,$A75,СВЦЭМ!$B$39:$B$758,B$47)+'СЕТ СН'!$G$9+СВЦЭМ!$D$10+'СЕТ СН'!$G$6-'СЕТ СН'!$G$19</f>
        <v>2203.0335426500001</v>
      </c>
      <c r="C75" s="36">
        <f>SUMIFS(СВЦЭМ!$C$39:$C$758,СВЦЭМ!$A$39:$A$758,$A75,СВЦЭМ!$B$39:$B$758,C$47)+'СЕТ СН'!$G$9+СВЦЭМ!$D$10+'СЕТ СН'!$G$6-'СЕТ СН'!$G$19</f>
        <v>2265.2038873000001</v>
      </c>
      <c r="D75" s="36">
        <f>SUMIFS(СВЦЭМ!$C$39:$C$758,СВЦЭМ!$A$39:$A$758,$A75,СВЦЭМ!$B$39:$B$758,D$47)+'СЕТ СН'!$G$9+СВЦЭМ!$D$10+'СЕТ СН'!$G$6-'СЕТ СН'!$G$19</f>
        <v>2310.4503961300002</v>
      </c>
      <c r="E75" s="36">
        <f>SUMIFS(СВЦЭМ!$C$39:$C$758,СВЦЭМ!$A$39:$A$758,$A75,СВЦЭМ!$B$39:$B$758,E$47)+'СЕТ СН'!$G$9+СВЦЭМ!$D$10+'СЕТ СН'!$G$6-'СЕТ СН'!$G$19</f>
        <v>2322.9942583299999</v>
      </c>
      <c r="F75" s="36">
        <f>SUMIFS(СВЦЭМ!$C$39:$C$758,СВЦЭМ!$A$39:$A$758,$A75,СВЦЭМ!$B$39:$B$758,F$47)+'СЕТ СН'!$G$9+СВЦЭМ!$D$10+'СЕТ СН'!$G$6-'СЕТ СН'!$G$19</f>
        <v>2329.8350940400001</v>
      </c>
      <c r="G75" s="36">
        <f>SUMIFS(СВЦЭМ!$C$39:$C$758,СВЦЭМ!$A$39:$A$758,$A75,СВЦЭМ!$B$39:$B$758,G$47)+'СЕТ СН'!$G$9+СВЦЭМ!$D$10+'СЕТ СН'!$G$6-'СЕТ СН'!$G$19</f>
        <v>2303.1801025</v>
      </c>
      <c r="H75" s="36">
        <f>SUMIFS(СВЦЭМ!$C$39:$C$758,СВЦЭМ!$A$39:$A$758,$A75,СВЦЭМ!$B$39:$B$758,H$47)+'СЕТ СН'!$G$9+СВЦЭМ!$D$10+'СЕТ СН'!$G$6-'СЕТ СН'!$G$19</f>
        <v>2281.60486898</v>
      </c>
      <c r="I75" s="36">
        <f>SUMIFS(СВЦЭМ!$C$39:$C$758,СВЦЭМ!$A$39:$A$758,$A75,СВЦЭМ!$B$39:$B$758,I$47)+'СЕТ СН'!$G$9+СВЦЭМ!$D$10+'СЕТ СН'!$G$6-'СЕТ СН'!$G$19</f>
        <v>2218.6626712699999</v>
      </c>
      <c r="J75" s="36">
        <f>SUMIFS(СВЦЭМ!$C$39:$C$758,СВЦЭМ!$A$39:$A$758,$A75,СВЦЭМ!$B$39:$B$758,J$47)+'СЕТ СН'!$G$9+СВЦЭМ!$D$10+'СЕТ СН'!$G$6-'СЕТ СН'!$G$19</f>
        <v>2157.1061921199998</v>
      </c>
      <c r="K75" s="36">
        <f>SUMIFS(СВЦЭМ!$C$39:$C$758,СВЦЭМ!$A$39:$A$758,$A75,СВЦЭМ!$B$39:$B$758,K$47)+'СЕТ СН'!$G$9+СВЦЭМ!$D$10+'СЕТ СН'!$G$6-'СЕТ СН'!$G$19</f>
        <v>2094.3429756800001</v>
      </c>
      <c r="L75" s="36">
        <f>SUMIFS(СВЦЭМ!$C$39:$C$758,СВЦЭМ!$A$39:$A$758,$A75,СВЦЭМ!$B$39:$B$758,L$47)+'СЕТ СН'!$G$9+СВЦЭМ!$D$10+'СЕТ СН'!$G$6-'СЕТ СН'!$G$19</f>
        <v>2088.5733296600001</v>
      </c>
      <c r="M75" s="36">
        <f>SUMIFS(СВЦЭМ!$C$39:$C$758,СВЦЭМ!$A$39:$A$758,$A75,СВЦЭМ!$B$39:$B$758,M$47)+'СЕТ СН'!$G$9+СВЦЭМ!$D$10+'СЕТ СН'!$G$6-'СЕТ СН'!$G$19</f>
        <v>2107.0854850199999</v>
      </c>
      <c r="N75" s="36">
        <f>SUMIFS(СВЦЭМ!$C$39:$C$758,СВЦЭМ!$A$39:$A$758,$A75,СВЦЭМ!$B$39:$B$758,N$47)+'СЕТ СН'!$G$9+СВЦЭМ!$D$10+'СЕТ СН'!$G$6-'СЕТ СН'!$G$19</f>
        <v>2118.31370229</v>
      </c>
      <c r="O75" s="36">
        <f>SUMIFS(СВЦЭМ!$C$39:$C$758,СВЦЭМ!$A$39:$A$758,$A75,СВЦЭМ!$B$39:$B$758,O$47)+'СЕТ СН'!$G$9+СВЦЭМ!$D$10+'СЕТ СН'!$G$6-'СЕТ СН'!$G$19</f>
        <v>2153.1315079800002</v>
      </c>
      <c r="P75" s="36">
        <f>SUMIFS(СВЦЭМ!$C$39:$C$758,СВЦЭМ!$A$39:$A$758,$A75,СВЦЭМ!$B$39:$B$758,P$47)+'СЕТ СН'!$G$9+СВЦЭМ!$D$10+'СЕТ СН'!$G$6-'СЕТ СН'!$G$19</f>
        <v>2176.1743693499998</v>
      </c>
      <c r="Q75" s="36">
        <f>SUMIFS(СВЦЭМ!$C$39:$C$758,СВЦЭМ!$A$39:$A$758,$A75,СВЦЭМ!$B$39:$B$758,Q$47)+'СЕТ СН'!$G$9+СВЦЭМ!$D$10+'СЕТ СН'!$G$6-'СЕТ СН'!$G$19</f>
        <v>2178.3054332299998</v>
      </c>
      <c r="R75" s="36">
        <f>SUMIFS(СВЦЭМ!$C$39:$C$758,СВЦЭМ!$A$39:$A$758,$A75,СВЦЭМ!$B$39:$B$758,R$47)+'СЕТ СН'!$G$9+СВЦЭМ!$D$10+'СЕТ СН'!$G$6-'СЕТ СН'!$G$19</f>
        <v>2185.1433391800001</v>
      </c>
      <c r="S75" s="36">
        <f>SUMIFS(СВЦЭМ!$C$39:$C$758,СВЦЭМ!$A$39:$A$758,$A75,СВЦЭМ!$B$39:$B$758,S$47)+'СЕТ СН'!$G$9+СВЦЭМ!$D$10+'СЕТ СН'!$G$6-'СЕТ СН'!$G$19</f>
        <v>2165.77054241</v>
      </c>
      <c r="T75" s="36">
        <f>SUMIFS(СВЦЭМ!$C$39:$C$758,СВЦЭМ!$A$39:$A$758,$A75,СВЦЭМ!$B$39:$B$758,T$47)+'СЕТ СН'!$G$9+СВЦЭМ!$D$10+'СЕТ СН'!$G$6-'СЕТ СН'!$G$19</f>
        <v>2083.5032788499998</v>
      </c>
      <c r="U75" s="36">
        <f>SUMIFS(СВЦЭМ!$C$39:$C$758,СВЦЭМ!$A$39:$A$758,$A75,СВЦЭМ!$B$39:$B$758,U$47)+'СЕТ СН'!$G$9+СВЦЭМ!$D$10+'СЕТ СН'!$G$6-'СЕТ СН'!$G$19</f>
        <v>2026.2339234900001</v>
      </c>
      <c r="V75" s="36">
        <f>SUMIFS(СВЦЭМ!$C$39:$C$758,СВЦЭМ!$A$39:$A$758,$A75,СВЦЭМ!$B$39:$B$758,V$47)+'СЕТ СН'!$G$9+СВЦЭМ!$D$10+'СЕТ СН'!$G$6-'СЕТ СН'!$G$19</f>
        <v>2003.21772799</v>
      </c>
      <c r="W75" s="36">
        <f>SUMIFS(СВЦЭМ!$C$39:$C$758,СВЦЭМ!$A$39:$A$758,$A75,СВЦЭМ!$B$39:$B$758,W$47)+'СЕТ СН'!$G$9+СВЦЭМ!$D$10+'СЕТ СН'!$G$6-'СЕТ СН'!$G$19</f>
        <v>2015.8437625000001</v>
      </c>
      <c r="X75" s="36">
        <f>SUMIFS(СВЦЭМ!$C$39:$C$758,СВЦЭМ!$A$39:$A$758,$A75,СВЦЭМ!$B$39:$B$758,X$47)+'СЕТ СН'!$G$9+СВЦЭМ!$D$10+'СЕТ СН'!$G$6-'СЕТ СН'!$G$19</f>
        <v>2081.43155286</v>
      </c>
      <c r="Y75" s="36">
        <f>SUMIFS(СВЦЭМ!$C$39:$C$758,СВЦЭМ!$A$39:$A$758,$A75,СВЦЭМ!$B$39:$B$758,Y$47)+'СЕТ СН'!$G$9+СВЦЭМ!$D$10+'СЕТ СН'!$G$6-'СЕТ СН'!$G$19</f>
        <v>2149.7383790600002</v>
      </c>
    </row>
    <row r="76" spans="1:27" ht="15.75" x14ac:dyDescent="0.2">
      <c r="A76" s="35">
        <f t="shared" si="1"/>
        <v>45564</v>
      </c>
      <c r="B76" s="36">
        <f>SUMIFS(СВЦЭМ!$C$39:$C$758,СВЦЭМ!$A$39:$A$758,$A76,СВЦЭМ!$B$39:$B$758,B$47)+'СЕТ СН'!$G$9+СВЦЭМ!$D$10+'СЕТ СН'!$G$6-'СЕТ СН'!$G$19</f>
        <v>2191.0919907399998</v>
      </c>
      <c r="C76" s="36">
        <f>SUMIFS(СВЦЭМ!$C$39:$C$758,СВЦЭМ!$A$39:$A$758,$A76,СВЦЭМ!$B$39:$B$758,C$47)+'СЕТ СН'!$G$9+СВЦЭМ!$D$10+'СЕТ СН'!$G$6-'СЕТ СН'!$G$19</f>
        <v>2252.4490763399999</v>
      </c>
      <c r="D76" s="36">
        <f>SUMIFS(СВЦЭМ!$C$39:$C$758,СВЦЭМ!$A$39:$A$758,$A76,СВЦЭМ!$B$39:$B$758,D$47)+'СЕТ СН'!$G$9+СВЦЭМ!$D$10+'СЕТ СН'!$G$6-'СЕТ СН'!$G$19</f>
        <v>2325.71706047</v>
      </c>
      <c r="E76" s="36">
        <f>SUMIFS(СВЦЭМ!$C$39:$C$758,СВЦЭМ!$A$39:$A$758,$A76,СВЦЭМ!$B$39:$B$758,E$47)+'СЕТ СН'!$G$9+СВЦЭМ!$D$10+'СЕТ СН'!$G$6-'СЕТ СН'!$G$19</f>
        <v>2340.81246994</v>
      </c>
      <c r="F76" s="36">
        <f>SUMIFS(СВЦЭМ!$C$39:$C$758,СВЦЭМ!$A$39:$A$758,$A76,СВЦЭМ!$B$39:$B$758,F$47)+'СЕТ СН'!$G$9+СВЦЭМ!$D$10+'СЕТ СН'!$G$6-'СЕТ СН'!$G$19</f>
        <v>2335.1441105999997</v>
      </c>
      <c r="G76" s="36">
        <f>SUMIFS(СВЦЭМ!$C$39:$C$758,СВЦЭМ!$A$39:$A$758,$A76,СВЦЭМ!$B$39:$B$758,G$47)+'СЕТ СН'!$G$9+СВЦЭМ!$D$10+'СЕТ СН'!$G$6-'СЕТ СН'!$G$19</f>
        <v>2323.0379861799997</v>
      </c>
      <c r="H76" s="36">
        <f>SUMIFS(СВЦЭМ!$C$39:$C$758,СВЦЭМ!$A$39:$A$758,$A76,СВЦЭМ!$B$39:$B$758,H$47)+'СЕТ СН'!$G$9+СВЦЭМ!$D$10+'СЕТ СН'!$G$6-'СЕТ СН'!$G$19</f>
        <v>2317.45360665</v>
      </c>
      <c r="I76" s="36">
        <f>SUMIFS(СВЦЭМ!$C$39:$C$758,СВЦЭМ!$A$39:$A$758,$A76,СВЦЭМ!$B$39:$B$758,I$47)+'СЕТ СН'!$G$9+СВЦЭМ!$D$10+'СЕТ СН'!$G$6-'СЕТ СН'!$G$19</f>
        <v>2280.29500835</v>
      </c>
      <c r="J76" s="36">
        <f>SUMIFS(СВЦЭМ!$C$39:$C$758,СВЦЭМ!$A$39:$A$758,$A76,СВЦЭМ!$B$39:$B$758,J$47)+'СЕТ СН'!$G$9+СВЦЭМ!$D$10+'СЕТ СН'!$G$6-'СЕТ СН'!$G$19</f>
        <v>2180.2398190399999</v>
      </c>
      <c r="K76" s="36">
        <f>SUMIFS(СВЦЭМ!$C$39:$C$758,СВЦЭМ!$A$39:$A$758,$A76,СВЦЭМ!$B$39:$B$758,K$47)+'СЕТ СН'!$G$9+СВЦЭМ!$D$10+'СЕТ СН'!$G$6-'СЕТ СН'!$G$19</f>
        <v>2088.9313847899998</v>
      </c>
      <c r="L76" s="36">
        <f>SUMIFS(СВЦЭМ!$C$39:$C$758,СВЦЭМ!$A$39:$A$758,$A76,СВЦЭМ!$B$39:$B$758,L$47)+'СЕТ СН'!$G$9+СВЦЭМ!$D$10+'СЕТ СН'!$G$6-'СЕТ СН'!$G$19</f>
        <v>2074.2407136699999</v>
      </c>
      <c r="M76" s="36">
        <f>SUMIFS(СВЦЭМ!$C$39:$C$758,СВЦЭМ!$A$39:$A$758,$A76,СВЦЭМ!$B$39:$B$758,M$47)+'СЕТ СН'!$G$9+СВЦЭМ!$D$10+'СЕТ СН'!$G$6-'СЕТ СН'!$G$19</f>
        <v>2084.8032357900001</v>
      </c>
      <c r="N76" s="36">
        <f>SUMIFS(СВЦЭМ!$C$39:$C$758,СВЦЭМ!$A$39:$A$758,$A76,СВЦЭМ!$B$39:$B$758,N$47)+'СЕТ СН'!$G$9+СВЦЭМ!$D$10+'СЕТ СН'!$G$6-'СЕТ СН'!$G$19</f>
        <v>2110.0118647300001</v>
      </c>
      <c r="O76" s="36">
        <f>SUMIFS(СВЦЭМ!$C$39:$C$758,СВЦЭМ!$A$39:$A$758,$A76,СВЦЭМ!$B$39:$B$758,O$47)+'СЕТ СН'!$G$9+СВЦЭМ!$D$10+'СЕТ СН'!$G$6-'СЕТ СН'!$G$19</f>
        <v>2127.2021502799998</v>
      </c>
      <c r="P76" s="36">
        <f>SUMIFS(СВЦЭМ!$C$39:$C$758,СВЦЭМ!$A$39:$A$758,$A76,СВЦЭМ!$B$39:$B$758,P$47)+'СЕТ СН'!$G$9+СВЦЭМ!$D$10+'СЕТ СН'!$G$6-'СЕТ СН'!$G$19</f>
        <v>2144.2680874600001</v>
      </c>
      <c r="Q76" s="36">
        <f>SUMIFS(СВЦЭМ!$C$39:$C$758,СВЦЭМ!$A$39:$A$758,$A76,СВЦЭМ!$B$39:$B$758,Q$47)+'СЕТ СН'!$G$9+СВЦЭМ!$D$10+'СЕТ СН'!$G$6-'СЕТ СН'!$G$19</f>
        <v>2169.3892032399999</v>
      </c>
      <c r="R76" s="36">
        <f>SUMIFS(СВЦЭМ!$C$39:$C$758,СВЦЭМ!$A$39:$A$758,$A76,СВЦЭМ!$B$39:$B$758,R$47)+'СЕТ СН'!$G$9+СВЦЭМ!$D$10+'СЕТ СН'!$G$6-'СЕТ СН'!$G$19</f>
        <v>2158.7151603100001</v>
      </c>
      <c r="S76" s="36">
        <f>SUMIFS(СВЦЭМ!$C$39:$C$758,СВЦЭМ!$A$39:$A$758,$A76,СВЦЭМ!$B$39:$B$758,S$47)+'СЕТ СН'!$G$9+СВЦЭМ!$D$10+'СЕТ СН'!$G$6-'СЕТ СН'!$G$19</f>
        <v>2128.61409125</v>
      </c>
      <c r="T76" s="36">
        <f>SUMIFS(СВЦЭМ!$C$39:$C$758,СВЦЭМ!$A$39:$A$758,$A76,СВЦЭМ!$B$39:$B$758,T$47)+'СЕТ СН'!$G$9+СВЦЭМ!$D$10+'СЕТ СН'!$G$6-'СЕТ СН'!$G$19</f>
        <v>2086.1932966099998</v>
      </c>
      <c r="U76" s="36">
        <f>SUMIFS(СВЦЭМ!$C$39:$C$758,СВЦЭМ!$A$39:$A$758,$A76,СВЦЭМ!$B$39:$B$758,U$47)+'СЕТ СН'!$G$9+СВЦЭМ!$D$10+'СЕТ СН'!$G$6-'СЕТ СН'!$G$19</f>
        <v>2031.3332774600001</v>
      </c>
      <c r="V76" s="36">
        <f>SUMIFS(СВЦЭМ!$C$39:$C$758,СВЦЭМ!$A$39:$A$758,$A76,СВЦЭМ!$B$39:$B$758,V$47)+'СЕТ СН'!$G$9+СВЦЭМ!$D$10+'СЕТ СН'!$G$6-'СЕТ СН'!$G$19</f>
        <v>2006.93359369</v>
      </c>
      <c r="W76" s="36">
        <f>SUMIFS(СВЦЭМ!$C$39:$C$758,СВЦЭМ!$A$39:$A$758,$A76,СВЦЭМ!$B$39:$B$758,W$47)+'СЕТ СН'!$G$9+СВЦЭМ!$D$10+'СЕТ СН'!$G$6-'СЕТ СН'!$G$19</f>
        <v>2033.6497044500002</v>
      </c>
      <c r="X76" s="36">
        <f>SUMIFS(СВЦЭМ!$C$39:$C$758,СВЦЭМ!$A$39:$A$758,$A76,СВЦЭМ!$B$39:$B$758,X$47)+'СЕТ СН'!$G$9+СВЦЭМ!$D$10+'СЕТ СН'!$G$6-'СЕТ СН'!$G$19</f>
        <v>2083.7638776999997</v>
      </c>
      <c r="Y76" s="36">
        <f>SUMIFS(СВЦЭМ!$C$39:$C$758,СВЦЭМ!$A$39:$A$758,$A76,СВЦЭМ!$B$39:$B$758,Y$47)+'СЕТ СН'!$G$9+СВЦЭМ!$D$10+'СЕТ СН'!$G$6-'СЕТ СН'!$G$19</f>
        <v>2184.00805438</v>
      </c>
    </row>
    <row r="77" spans="1:27" ht="15.75" x14ac:dyDescent="0.2">
      <c r="A77" s="35">
        <f t="shared" si="1"/>
        <v>45565</v>
      </c>
      <c r="B77" s="36">
        <f>SUMIFS(СВЦЭМ!$C$39:$C$758,СВЦЭМ!$A$39:$A$758,$A77,СВЦЭМ!$B$39:$B$758,B$47)+'СЕТ СН'!$G$9+СВЦЭМ!$D$10+'СЕТ СН'!$G$6-'СЕТ СН'!$G$19</f>
        <v>2174.7366373300001</v>
      </c>
      <c r="C77" s="36">
        <f>SUMIFS(СВЦЭМ!$C$39:$C$758,СВЦЭМ!$A$39:$A$758,$A77,СВЦЭМ!$B$39:$B$758,C$47)+'СЕТ СН'!$G$9+СВЦЭМ!$D$10+'СЕТ СН'!$G$6-'СЕТ СН'!$G$19</f>
        <v>2263.1056417499999</v>
      </c>
      <c r="D77" s="36">
        <f>SUMIFS(СВЦЭМ!$C$39:$C$758,СВЦЭМ!$A$39:$A$758,$A77,СВЦЭМ!$B$39:$B$758,D$47)+'СЕТ СН'!$G$9+СВЦЭМ!$D$10+'СЕТ СН'!$G$6-'СЕТ СН'!$G$19</f>
        <v>2312.03068747</v>
      </c>
      <c r="E77" s="36">
        <f>SUMIFS(СВЦЭМ!$C$39:$C$758,СВЦЭМ!$A$39:$A$758,$A77,СВЦЭМ!$B$39:$B$758,E$47)+'СЕТ СН'!$G$9+СВЦЭМ!$D$10+'СЕТ СН'!$G$6-'СЕТ СН'!$G$19</f>
        <v>2319.9751678600001</v>
      </c>
      <c r="F77" s="36">
        <f>SUMIFS(СВЦЭМ!$C$39:$C$758,СВЦЭМ!$A$39:$A$758,$A77,СВЦЭМ!$B$39:$B$758,F$47)+'СЕТ СН'!$G$9+СВЦЭМ!$D$10+'СЕТ СН'!$G$6-'СЕТ СН'!$G$19</f>
        <v>2346.5233688200001</v>
      </c>
      <c r="G77" s="36">
        <f>SUMIFS(СВЦЭМ!$C$39:$C$758,СВЦЭМ!$A$39:$A$758,$A77,СВЦЭМ!$B$39:$B$758,G$47)+'СЕТ СН'!$G$9+СВЦЭМ!$D$10+'СЕТ СН'!$G$6-'СЕТ СН'!$G$19</f>
        <v>2314.4441555600001</v>
      </c>
      <c r="H77" s="36">
        <f>SUMIFS(СВЦЭМ!$C$39:$C$758,СВЦЭМ!$A$39:$A$758,$A77,СВЦЭМ!$B$39:$B$758,H$47)+'СЕТ СН'!$G$9+СВЦЭМ!$D$10+'СЕТ СН'!$G$6-'СЕТ СН'!$G$19</f>
        <v>2275.8054616999998</v>
      </c>
      <c r="I77" s="36">
        <f>SUMIFS(СВЦЭМ!$C$39:$C$758,СВЦЭМ!$A$39:$A$758,$A77,СВЦЭМ!$B$39:$B$758,I$47)+'СЕТ СН'!$G$9+СВЦЭМ!$D$10+'СЕТ СН'!$G$6-'СЕТ СН'!$G$19</f>
        <v>2202.0402851099998</v>
      </c>
      <c r="J77" s="36">
        <f>SUMIFS(СВЦЭМ!$C$39:$C$758,СВЦЭМ!$A$39:$A$758,$A77,СВЦЭМ!$B$39:$B$758,J$47)+'СЕТ СН'!$G$9+СВЦЭМ!$D$10+'СЕТ СН'!$G$6-'СЕТ СН'!$G$19</f>
        <v>2140.5883635199998</v>
      </c>
      <c r="K77" s="36">
        <f>SUMIFS(СВЦЭМ!$C$39:$C$758,СВЦЭМ!$A$39:$A$758,$A77,СВЦЭМ!$B$39:$B$758,K$47)+'СЕТ СН'!$G$9+СВЦЭМ!$D$10+'СЕТ СН'!$G$6-'СЕТ СН'!$G$19</f>
        <v>2072.90701885</v>
      </c>
      <c r="L77" s="36">
        <f>SUMIFS(СВЦЭМ!$C$39:$C$758,СВЦЭМ!$A$39:$A$758,$A77,СВЦЭМ!$B$39:$B$758,L$47)+'СЕТ СН'!$G$9+СВЦЭМ!$D$10+'СЕТ СН'!$G$6-'СЕТ СН'!$G$19</f>
        <v>2042.66357836</v>
      </c>
      <c r="M77" s="36">
        <f>SUMIFS(СВЦЭМ!$C$39:$C$758,СВЦЭМ!$A$39:$A$758,$A77,СВЦЭМ!$B$39:$B$758,M$47)+'СЕТ СН'!$G$9+СВЦЭМ!$D$10+'СЕТ СН'!$G$6-'СЕТ СН'!$G$19</f>
        <v>2055.8767521199998</v>
      </c>
      <c r="N77" s="36">
        <f>SUMIFS(СВЦЭМ!$C$39:$C$758,СВЦЭМ!$A$39:$A$758,$A77,СВЦЭМ!$B$39:$B$758,N$47)+'СЕТ СН'!$G$9+СВЦЭМ!$D$10+'СЕТ СН'!$G$6-'СЕТ СН'!$G$19</f>
        <v>2077.5567817199999</v>
      </c>
      <c r="O77" s="36">
        <f>SUMIFS(СВЦЭМ!$C$39:$C$758,СВЦЭМ!$A$39:$A$758,$A77,СВЦЭМ!$B$39:$B$758,O$47)+'СЕТ СН'!$G$9+СВЦЭМ!$D$10+'СЕТ СН'!$G$6-'СЕТ СН'!$G$19</f>
        <v>2093.8281512799999</v>
      </c>
      <c r="P77" s="36">
        <f>SUMIFS(СВЦЭМ!$C$39:$C$758,СВЦЭМ!$A$39:$A$758,$A77,СВЦЭМ!$B$39:$B$758,P$47)+'СЕТ СН'!$G$9+СВЦЭМ!$D$10+'СЕТ СН'!$G$6-'СЕТ СН'!$G$19</f>
        <v>2107.04527985</v>
      </c>
      <c r="Q77" s="36">
        <f>SUMIFS(СВЦЭМ!$C$39:$C$758,СВЦЭМ!$A$39:$A$758,$A77,СВЦЭМ!$B$39:$B$758,Q$47)+'СЕТ СН'!$G$9+СВЦЭМ!$D$10+'СЕТ СН'!$G$6-'СЕТ СН'!$G$19</f>
        <v>2124.4798569</v>
      </c>
      <c r="R77" s="36">
        <f>SUMIFS(СВЦЭМ!$C$39:$C$758,СВЦЭМ!$A$39:$A$758,$A77,СВЦЭМ!$B$39:$B$758,R$47)+'СЕТ СН'!$G$9+СВЦЭМ!$D$10+'СЕТ СН'!$G$6-'СЕТ СН'!$G$19</f>
        <v>2124.2835549299998</v>
      </c>
      <c r="S77" s="36">
        <f>SUMIFS(СВЦЭМ!$C$39:$C$758,СВЦЭМ!$A$39:$A$758,$A77,СВЦЭМ!$B$39:$B$758,S$47)+'СЕТ СН'!$G$9+СВЦЭМ!$D$10+'СЕТ СН'!$G$6-'СЕТ СН'!$G$19</f>
        <v>2114.73839881</v>
      </c>
      <c r="T77" s="36">
        <f>SUMIFS(СВЦЭМ!$C$39:$C$758,СВЦЭМ!$A$39:$A$758,$A77,СВЦЭМ!$B$39:$B$758,T$47)+'СЕТ СН'!$G$9+СВЦЭМ!$D$10+'СЕТ СН'!$G$6-'СЕТ СН'!$G$19</f>
        <v>2066.7772326499999</v>
      </c>
      <c r="U77" s="36">
        <f>SUMIFS(СВЦЭМ!$C$39:$C$758,СВЦЭМ!$A$39:$A$758,$A77,СВЦЭМ!$B$39:$B$758,U$47)+'СЕТ СН'!$G$9+СВЦЭМ!$D$10+'СЕТ СН'!$G$6-'СЕТ СН'!$G$19</f>
        <v>2017.1023804700001</v>
      </c>
      <c r="V77" s="36">
        <f>SUMIFS(СВЦЭМ!$C$39:$C$758,СВЦЭМ!$A$39:$A$758,$A77,СВЦЭМ!$B$39:$B$758,V$47)+'СЕТ СН'!$G$9+СВЦЭМ!$D$10+'СЕТ СН'!$G$6-'СЕТ СН'!$G$19</f>
        <v>2018.13578011</v>
      </c>
      <c r="W77" s="36">
        <f>SUMIFS(СВЦЭМ!$C$39:$C$758,СВЦЭМ!$A$39:$A$758,$A77,СВЦЭМ!$B$39:$B$758,W$47)+'СЕТ СН'!$G$9+СВЦЭМ!$D$10+'СЕТ СН'!$G$6-'СЕТ СН'!$G$19</f>
        <v>2040.83528643</v>
      </c>
      <c r="X77" s="36">
        <f>SUMIFS(СВЦЭМ!$C$39:$C$758,СВЦЭМ!$A$39:$A$758,$A77,СВЦЭМ!$B$39:$B$758,X$47)+'СЕТ СН'!$G$9+СВЦЭМ!$D$10+'СЕТ СН'!$G$6-'СЕТ СН'!$G$19</f>
        <v>2113.8892711099998</v>
      </c>
      <c r="Y77" s="36">
        <f>SUMIFS(СВЦЭМ!$C$39:$C$758,СВЦЭМ!$A$39:$A$758,$A77,СВЦЭМ!$B$39:$B$758,Y$47)+'СЕТ СН'!$G$9+СВЦЭМ!$D$10+'СЕТ СН'!$G$6-'СЕТ СН'!$G$19</f>
        <v>2113.24641415</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01.09.2024</v>
      </c>
      <c r="B84" s="36">
        <f>SUMIFS(СВЦЭМ!$C$39:$C$758,СВЦЭМ!$A$39:$A$758,$A84,СВЦЭМ!$B$39:$B$758,B$83)+'СЕТ СН'!$H$9+СВЦЭМ!$D$10+'СЕТ СН'!$H$6-'СЕТ СН'!$H$19</f>
        <v>2358.7945094799998</v>
      </c>
      <c r="C84" s="36">
        <f>SUMIFS(СВЦЭМ!$C$39:$C$758,СВЦЭМ!$A$39:$A$758,$A84,СВЦЭМ!$B$39:$B$758,C$83)+'СЕТ СН'!$H$9+СВЦЭМ!$D$10+'СЕТ СН'!$H$6-'СЕТ СН'!$H$19</f>
        <v>2413.2467526199998</v>
      </c>
      <c r="D84" s="36">
        <f>SUMIFS(СВЦЭМ!$C$39:$C$758,СВЦЭМ!$A$39:$A$758,$A84,СВЦЭМ!$B$39:$B$758,D$83)+'СЕТ СН'!$H$9+СВЦЭМ!$D$10+'СЕТ СН'!$H$6-'СЕТ СН'!$H$19</f>
        <v>2479.6136384199999</v>
      </c>
      <c r="E84" s="36">
        <f>SUMIFS(СВЦЭМ!$C$39:$C$758,СВЦЭМ!$A$39:$A$758,$A84,СВЦЭМ!$B$39:$B$758,E$83)+'СЕТ СН'!$H$9+СВЦЭМ!$D$10+'СЕТ СН'!$H$6-'СЕТ СН'!$H$19</f>
        <v>2482.9004652600001</v>
      </c>
      <c r="F84" s="36">
        <f>SUMIFS(СВЦЭМ!$C$39:$C$758,СВЦЭМ!$A$39:$A$758,$A84,СВЦЭМ!$B$39:$B$758,F$83)+'СЕТ СН'!$H$9+СВЦЭМ!$D$10+'СЕТ СН'!$H$6-'СЕТ СН'!$H$19</f>
        <v>2485.7880749800001</v>
      </c>
      <c r="G84" s="36">
        <f>SUMIFS(СВЦЭМ!$C$39:$C$758,СВЦЭМ!$A$39:$A$758,$A84,СВЦЭМ!$B$39:$B$758,G$83)+'СЕТ СН'!$H$9+СВЦЭМ!$D$10+'СЕТ СН'!$H$6-'СЕТ СН'!$H$19</f>
        <v>2460.2628205199999</v>
      </c>
      <c r="H84" s="36">
        <f>SUMIFS(СВЦЭМ!$C$39:$C$758,СВЦЭМ!$A$39:$A$758,$A84,СВЦЭМ!$B$39:$B$758,H$83)+'СЕТ СН'!$H$9+СВЦЭМ!$D$10+'СЕТ СН'!$H$6-'СЕТ СН'!$H$19</f>
        <v>2474.3478333800003</v>
      </c>
      <c r="I84" s="36">
        <f>SUMIFS(СВЦЭМ!$C$39:$C$758,СВЦЭМ!$A$39:$A$758,$A84,СВЦЭМ!$B$39:$B$758,I$83)+'СЕТ СН'!$H$9+СВЦЭМ!$D$10+'СЕТ СН'!$H$6-'СЕТ СН'!$H$19</f>
        <v>2415.3175904500004</v>
      </c>
      <c r="J84" s="36">
        <f>SUMIFS(СВЦЭМ!$C$39:$C$758,СВЦЭМ!$A$39:$A$758,$A84,СВЦЭМ!$B$39:$B$758,J$83)+'СЕТ СН'!$H$9+СВЦЭМ!$D$10+'СЕТ СН'!$H$6-'СЕТ СН'!$H$19</f>
        <v>2298.55837139</v>
      </c>
      <c r="K84" s="36">
        <f>SUMIFS(СВЦЭМ!$C$39:$C$758,СВЦЭМ!$A$39:$A$758,$A84,СВЦЭМ!$B$39:$B$758,K$83)+'СЕТ СН'!$H$9+СВЦЭМ!$D$10+'СЕТ СН'!$H$6-'СЕТ СН'!$H$19</f>
        <v>2192.87380927</v>
      </c>
      <c r="L84" s="36">
        <f>SUMIFS(СВЦЭМ!$C$39:$C$758,СВЦЭМ!$A$39:$A$758,$A84,СВЦЭМ!$B$39:$B$758,L$83)+'СЕТ СН'!$H$9+СВЦЭМ!$D$10+'СЕТ СН'!$H$6-'СЕТ СН'!$H$19</f>
        <v>2131.4722399299999</v>
      </c>
      <c r="M84" s="36">
        <f>SUMIFS(СВЦЭМ!$C$39:$C$758,СВЦЭМ!$A$39:$A$758,$A84,СВЦЭМ!$B$39:$B$758,M$83)+'СЕТ СН'!$H$9+СВЦЭМ!$D$10+'СЕТ СН'!$H$6-'СЕТ СН'!$H$19</f>
        <v>2104.9533900400002</v>
      </c>
      <c r="N84" s="36">
        <f>SUMIFS(СВЦЭМ!$C$39:$C$758,СВЦЭМ!$A$39:$A$758,$A84,СВЦЭМ!$B$39:$B$758,N$83)+'СЕТ СН'!$H$9+СВЦЭМ!$D$10+'СЕТ СН'!$H$6-'СЕТ СН'!$H$19</f>
        <v>2109.1812174799998</v>
      </c>
      <c r="O84" s="36">
        <f>SUMIFS(СВЦЭМ!$C$39:$C$758,СВЦЭМ!$A$39:$A$758,$A84,СВЦЭМ!$B$39:$B$758,O$83)+'СЕТ СН'!$H$9+СВЦЭМ!$D$10+'СЕТ СН'!$H$6-'СЕТ СН'!$H$19</f>
        <v>2109.5591673099998</v>
      </c>
      <c r="P84" s="36">
        <f>SUMIFS(СВЦЭМ!$C$39:$C$758,СВЦЭМ!$A$39:$A$758,$A84,СВЦЭМ!$B$39:$B$758,P$83)+'СЕТ СН'!$H$9+СВЦЭМ!$D$10+'СЕТ СН'!$H$6-'СЕТ СН'!$H$19</f>
        <v>2105.3325537400001</v>
      </c>
      <c r="Q84" s="36">
        <f>SUMIFS(СВЦЭМ!$C$39:$C$758,СВЦЭМ!$A$39:$A$758,$A84,СВЦЭМ!$B$39:$B$758,Q$83)+'СЕТ СН'!$H$9+СВЦЭМ!$D$10+'СЕТ СН'!$H$6-'СЕТ СН'!$H$19</f>
        <v>2117.3560791800001</v>
      </c>
      <c r="R84" s="36">
        <f>SUMIFS(СВЦЭМ!$C$39:$C$758,СВЦЭМ!$A$39:$A$758,$A84,СВЦЭМ!$B$39:$B$758,R$83)+'СЕТ СН'!$H$9+СВЦЭМ!$D$10+'СЕТ СН'!$H$6-'СЕТ СН'!$H$19</f>
        <v>2114.6701504499997</v>
      </c>
      <c r="S84" s="36">
        <f>SUMIFS(СВЦЭМ!$C$39:$C$758,СВЦЭМ!$A$39:$A$758,$A84,СВЦЭМ!$B$39:$B$758,S$83)+'СЕТ СН'!$H$9+СВЦЭМ!$D$10+'СЕТ СН'!$H$6-'СЕТ СН'!$H$19</f>
        <v>2100.1747056100003</v>
      </c>
      <c r="T84" s="36">
        <f>SUMIFS(СВЦЭМ!$C$39:$C$758,СВЦЭМ!$A$39:$A$758,$A84,СВЦЭМ!$B$39:$B$758,T$83)+'СЕТ СН'!$H$9+СВЦЭМ!$D$10+'СЕТ СН'!$H$6-'СЕТ СН'!$H$19</f>
        <v>2087.5163124600003</v>
      </c>
      <c r="U84" s="36">
        <f>SUMIFS(СВЦЭМ!$C$39:$C$758,СВЦЭМ!$A$39:$A$758,$A84,СВЦЭМ!$B$39:$B$758,U$83)+'СЕТ СН'!$H$9+СВЦЭМ!$D$10+'СЕТ СН'!$H$6-'СЕТ СН'!$H$19</f>
        <v>2085.6342609200001</v>
      </c>
      <c r="V84" s="36">
        <f>SUMIFS(СВЦЭМ!$C$39:$C$758,СВЦЭМ!$A$39:$A$758,$A84,СВЦЭМ!$B$39:$B$758,V$83)+'СЕТ СН'!$H$9+СВЦЭМ!$D$10+'СЕТ СН'!$H$6-'СЕТ СН'!$H$19</f>
        <v>2069.2690329900001</v>
      </c>
      <c r="W84" s="36">
        <f>SUMIFS(СВЦЭМ!$C$39:$C$758,СВЦЭМ!$A$39:$A$758,$A84,СВЦЭМ!$B$39:$B$758,W$83)+'СЕТ СН'!$H$9+СВЦЭМ!$D$10+'СЕТ СН'!$H$6-'СЕТ СН'!$H$19</f>
        <v>2072.0949303300004</v>
      </c>
      <c r="X84" s="36">
        <f>SUMIFS(СВЦЭМ!$C$39:$C$758,СВЦЭМ!$A$39:$A$758,$A84,СВЦЭМ!$B$39:$B$758,X$83)+'СЕТ СН'!$H$9+СВЦЭМ!$D$10+'СЕТ СН'!$H$6-'СЕТ СН'!$H$19</f>
        <v>2136.67929073</v>
      </c>
      <c r="Y84" s="36">
        <f>SUMIFS(СВЦЭМ!$C$39:$C$758,СВЦЭМ!$A$39:$A$758,$A84,СВЦЭМ!$B$39:$B$758,Y$83)+'СЕТ СН'!$H$9+СВЦЭМ!$D$10+'СЕТ СН'!$H$6-'СЕТ СН'!$H$19</f>
        <v>2246.4132008300003</v>
      </c>
    </row>
    <row r="85" spans="1:25" ht="15.75" x14ac:dyDescent="0.2">
      <c r="A85" s="35">
        <f>A84+1</f>
        <v>45537</v>
      </c>
      <c r="B85" s="36">
        <f>SUMIFS(СВЦЭМ!$C$39:$C$758,СВЦЭМ!$A$39:$A$758,$A85,СВЦЭМ!$B$39:$B$758,B$83)+'СЕТ СН'!$H$9+СВЦЭМ!$D$10+'СЕТ СН'!$H$6-'СЕТ СН'!$H$19</f>
        <v>2317.0954341199999</v>
      </c>
      <c r="C85" s="36">
        <f>SUMIFS(СВЦЭМ!$C$39:$C$758,СВЦЭМ!$A$39:$A$758,$A85,СВЦЭМ!$B$39:$B$758,C$83)+'СЕТ СН'!$H$9+СВЦЭМ!$D$10+'СЕТ СН'!$H$6-'СЕТ СН'!$H$19</f>
        <v>2390.7255590599998</v>
      </c>
      <c r="D85" s="36">
        <f>SUMIFS(СВЦЭМ!$C$39:$C$758,СВЦЭМ!$A$39:$A$758,$A85,СВЦЭМ!$B$39:$B$758,D$83)+'СЕТ СН'!$H$9+СВЦЭМ!$D$10+'СЕТ СН'!$H$6-'СЕТ СН'!$H$19</f>
        <v>2425.5538286199999</v>
      </c>
      <c r="E85" s="36">
        <f>SUMIFS(СВЦЭМ!$C$39:$C$758,СВЦЭМ!$A$39:$A$758,$A85,СВЦЭМ!$B$39:$B$758,E$83)+'СЕТ СН'!$H$9+СВЦЭМ!$D$10+'СЕТ СН'!$H$6-'СЕТ СН'!$H$19</f>
        <v>2433.5344849000003</v>
      </c>
      <c r="F85" s="36">
        <f>SUMIFS(СВЦЭМ!$C$39:$C$758,СВЦЭМ!$A$39:$A$758,$A85,СВЦЭМ!$B$39:$B$758,F$83)+'СЕТ СН'!$H$9+СВЦЭМ!$D$10+'СЕТ СН'!$H$6-'СЕТ СН'!$H$19</f>
        <v>2453.6314806299997</v>
      </c>
      <c r="G85" s="36">
        <f>SUMIFS(СВЦЭМ!$C$39:$C$758,СВЦЭМ!$A$39:$A$758,$A85,СВЦЭМ!$B$39:$B$758,G$83)+'СЕТ СН'!$H$9+СВЦЭМ!$D$10+'СЕТ СН'!$H$6-'СЕТ СН'!$H$19</f>
        <v>2414.29553377</v>
      </c>
      <c r="H85" s="36">
        <f>SUMIFS(СВЦЭМ!$C$39:$C$758,СВЦЭМ!$A$39:$A$758,$A85,СВЦЭМ!$B$39:$B$758,H$83)+'СЕТ СН'!$H$9+СВЦЭМ!$D$10+'СЕТ СН'!$H$6-'СЕТ СН'!$H$19</f>
        <v>2387.6603256200001</v>
      </c>
      <c r="I85" s="36">
        <f>SUMIFS(СВЦЭМ!$C$39:$C$758,СВЦЭМ!$A$39:$A$758,$A85,СВЦЭМ!$B$39:$B$758,I$83)+'СЕТ СН'!$H$9+СВЦЭМ!$D$10+'СЕТ СН'!$H$6-'СЕТ СН'!$H$19</f>
        <v>2291.88291316</v>
      </c>
      <c r="J85" s="36">
        <f>SUMIFS(СВЦЭМ!$C$39:$C$758,СВЦЭМ!$A$39:$A$758,$A85,СВЦЭМ!$B$39:$B$758,J$83)+'СЕТ СН'!$H$9+СВЦЭМ!$D$10+'СЕТ СН'!$H$6-'СЕТ СН'!$H$19</f>
        <v>2146.3223512900004</v>
      </c>
      <c r="K85" s="36">
        <f>SUMIFS(СВЦЭМ!$C$39:$C$758,СВЦЭМ!$A$39:$A$758,$A85,СВЦЭМ!$B$39:$B$758,K$83)+'СЕТ СН'!$H$9+СВЦЭМ!$D$10+'СЕТ СН'!$H$6-'СЕТ СН'!$H$19</f>
        <v>2057.5905378799998</v>
      </c>
      <c r="L85" s="36">
        <f>SUMIFS(СВЦЭМ!$C$39:$C$758,СВЦЭМ!$A$39:$A$758,$A85,СВЦЭМ!$B$39:$B$758,L$83)+'СЕТ СН'!$H$9+СВЦЭМ!$D$10+'СЕТ СН'!$H$6-'СЕТ СН'!$H$19</f>
        <v>2045.2778935900001</v>
      </c>
      <c r="M85" s="36">
        <f>SUMIFS(СВЦЭМ!$C$39:$C$758,СВЦЭМ!$A$39:$A$758,$A85,СВЦЭМ!$B$39:$B$758,M$83)+'СЕТ СН'!$H$9+СВЦЭМ!$D$10+'СЕТ СН'!$H$6-'СЕТ СН'!$H$19</f>
        <v>2034.5554325200001</v>
      </c>
      <c r="N85" s="36">
        <f>SUMIFS(СВЦЭМ!$C$39:$C$758,СВЦЭМ!$A$39:$A$758,$A85,СВЦЭМ!$B$39:$B$758,N$83)+'СЕТ СН'!$H$9+СВЦЭМ!$D$10+'СЕТ СН'!$H$6-'СЕТ СН'!$H$19</f>
        <v>2035.83474707</v>
      </c>
      <c r="O85" s="36">
        <f>SUMIFS(СВЦЭМ!$C$39:$C$758,СВЦЭМ!$A$39:$A$758,$A85,СВЦЭМ!$B$39:$B$758,O$83)+'СЕТ СН'!$H$9+СВЦЭМ!$D$10+'СЕТ СН'!$H$6-'СЕТ СН'!$H$19</f>
        <v>2040.6333519</v>
      </c>
      <c r="P85" s="36">
        <f>SUMIFS(СВЦЭМ!$C$39:$C$758,СВЦЭМ!$A$39:$A$758,$A85,СВЦЭМ!$B$39:$B$758,P$83)+'СЕТ СН'!$H$9+СВЦЭМ!$D$10+'СЕТ СН'!$H$6-'СЕТ СН'!$H$19</f>
        <v>2030.93049752</v>
      </c>
      <c r="Q85" s="36">
        <f>SUMIFS(СВЦЭМ!$C$39:$C$758,СВЦЭМ!$A$39:$A$758,$A85,СВЦЭМ!$B$39:$B$758,Q$83)+'СЕТ СН'!$H$9+СВЦЭМ!$D$10+'СЕТ СН'!$H$6-'СЕТ СН'!$H$19</f>
        <v>2028.8165039</v>
      </c>
      <c r="R85" s="36">
        <f>SUMIFS(СВЦЭМ!$C$39:$C$758,СВЦЭМ!$A$39:$A$758,$A85,СВЦЭМ!$B$39:$B$758,R$83)+'СЕТ СН'!$H$9+СВЦЭМ!$D$10+'СЕТ СН'!$H$6-'СЕТ СН'!$H$19</f>
        <v>2036.65382056</v>
      </c>
      <c r="S85" s="36">
        <f>SUMIFS(СВЦЭМ!$C$39:$C$758,СВЦЭМ!$A$39:$A$758,$A85,СВЦЭМ!$B$39:$B$758,S$83)+'СЕТ СН'!$H$9+СВЦЭМ!$D$10+'СЕТ СН'!$H$6-'СЕТ СН'!$H$19</f>
        <v>2030.5054925500001</v>
      </c>
      <c r="T85" s="36">
        <f>SUMIFS(СВЦЭМ!$C$39:$C$758,СВЦЭМ!$A$39:$A$758,$A85,СВЦЭМ!$B$39:$B$758,T$83)+'СЕТ СН'!$H$9+СВЦЭМ!$D$10+'СЕТ СН'!$H$6-'СЕТ СН'!$H$19</f>
        <v>2019.8022945100001</v>
      </c>
      <c r="U85" s="36">
        <f>SUMIFS(СВЦЭМ!$C$39:$C$758,СВЦЭМ!$A$39:$A$758,$A85,СВЦЭМ!$B$39:$B$758,U$83)+'СЕТ СН'!$H$9+СВЦЭМ!$D$10+'СЕТ СН'!$H$6-'СЕТ СН'!$H$19</f>
        <v>2023.6108372599999</v>
      </c>
      <c r="V85" s="36">
        <f>SUMIFS(СВЦЭМ!$C$39:$C$758,СВЦЭМ!$A$39:$A$758,$A85,СВЦЭМ!$B$39:$B$758,V$83)+'СЕТ СН'!$H$9+СВЦЭМ!$D$10+'СЕТ СН'!$H$6-'СЕТ СН'!$H$19</f>
        <v>2009.11600084</v>
      </c>
      <c r="W85" s="36">
        <f>SUMIFS(СВЦЭМ!$C$39:$C$758,СВЦЭМ!$A$39:$A$758,$A85,СВЦЭМ!$B$39:$B$758,W$83)+'СЕТ СН'!$H$9+СВЦЭМ!$D$10+'СЕТ СН'!$H$6-'СЕТ СН'!$H$19</f>
        <v>2027.11315562</v>
      </c>
      <c r="X85" s="36">
        <f>SUMIFS(СВЦЭМ!$C$39:$C$758,СВЦЭМ!$A$39:$A$758,$A85,СВЦЭМ!$B$39:$B$758,X$83)+'СЕТ СН'!$H$9+СВЦЭМ!$D$10+'СЕТ СН'!$H$6-'СЕТ СН'!$H$19</f>
        <v>2103.8253892900002</v>
      </c>
      <c r="Y85" s="36">
        <f>SUMIFS(СВЦЭМ!$C$39:$C$758,СВЦЭМ!$A$39:$A$758,$A85,СВЦЭМ!$B$39:$B$758,Y$83)+'СЕТ СН'!$H$9+СВЦЭМ!$D$10+'СЕТ СН'!$H$6-'СЕТ СН'!$H$19</f>
        <v>2181.49897642</v>
      </c>
    </row>
    <row r="86" spans="1:25" ht="15.75" x14ac:dyDescent="0.2">
      <c r="A86" s="35">
        <f t="shared" ref="A86:A113" si="2">A85+1</f>
        <v>45538</v>
      </c>
      <c r="B86" s="36">
        <f>SUMIFS(СВЦЭМ!$C$39:$C$758,СВЦЭМ!$A$39:$A$758,$A86,СВЦЭМ!$B$39:$B$758,B$83)+'СЕТ СН'!$H$9+СВЦЭМ!$D$10+'СЕТ СН'!$H$6-'СЕТ СН'!$H$19</f>
        <v>2288.3582250199997</v>
      </c>
      <c r="C86" s="36">
        <f>SUMIFS(СВЦЭМ!$C$39:$C$758,СВЦЭМ!$A$39:$A$758,$A86,СВЦЭМ!$B$39:$B$758,C$83)+'СЕТ СН'!$H$9+СВЦЭМ!$D$10+'СЕТ СН'!$H$6-'СЕТ СН'!$H$19</f>
        <v>2377.8042684399998</v>
      </c>
      <c r="D86" s="36">
        <f>SUMIFS(СВЦЭМ!$C$39:$C$758,СВЦЭМ!$A$39:$A$758,$A86,СВЦЭМ!$B$39:$B$758,D$83)+'СЕТ СН'!$H$9+СВЦЭМ!$D$10+'СЕТ СН'!$H$6-'СЕТ СН'!$H$19</f>
        <v>2458.7119397500001</v>
      </c>
      <c r="E86" s="36">
        <f>SUMIFS(СВЦЭМ!$C$39:$C$758,СВЦЭМ!$A$39:$A$758,$A86,СВЦЭМ!$B$39:$B$758,E$83)+'СЕТ СН'!$H$9+СВЦЭМ!$D$10+'СЕТ СН'!$H$6-'СЕТ СН'!$H$19</f>
        <v>2487.5449368</v>
      </c>
      <c r="F86" s="36">
        <f>SUMIFS(СВЦЭМ!$C$39:$C$758,СВЦЭМ!$A$39:$A$758,$A86,СВЦЭМ!$B$39:$B$758,F$83)+'СЕТ СН'!$H$9+СВЦЭМ!$D$10+'СЕТ СН'!$H$6-'СЕТ СН'!$H$19</f>
        <v>2507.2872781300002</v>
      </c>
      <c r="G86" s="36">
        <f>SUMIFS(СВЦЭМ!$C$39:$C$758,СВЦЭМ!$A$39:$A$758,$A86,СВЦЭМ!$B$39:$B$758,G$83)+'СЕТ СН'!$H$9+СВЦЭМ!$D$10+'СЕТ СН'!$H$6-'СЕТ СН'!$H$19</f>
        <v>2520.64790309</v>
      </c>
      <c r="H86" s="36">
        <f>SUMIFS(СВЦЭМ!$C$39:$C$758,СВЦЭМ!$A$39:$A$758,$A86,СВЦЭМ!$B$39:$B$758,H$83)+'СЕТ СН'!$H$9+СВЦЭМ!$D$10+'СЕТ СН'!$H$6-'СЕТ СН'!$H$19</f>
        <v>2515.4477045200001</v>
      </c>
      <c r="I86" s="36">
        <f>SUMIFS(СВЦЭМ!$C$39:$C$758,СВЦЭМ!$A$39:$A$758,$A86,СВЦЭМ!$B$39:$B$758,I$83)+'СЕТ СН'!$H$9+СВЦЭМ!$D$10+'СЕТ СН'!$H$6-'СЕТ СН'!$H$19</f>
        <v>2429.2020017899999</v>
      </c>
      <c r="J86" s="36">
        <f>SUMIFS(СВЦЭМ!$C$39:$C$758,СВЦЭМ!$A$39:$A$758,$A86,СВЦЭМ!$B$39:$B$758,J$83)+'СЕТ СН'!$H$9+СВЦЭМ!$D$10+'СЕТ СН'!$H$6-'СЕТ СН'!$H$19</f>
        <v>2343.9548982300003</v>
      </c>
      <c r="K86" s="36">
        <f>SUMIFS(СВЦЭМ!$C$39:$C$758,СВЦЭМ!$A$39:$A$758,$A86,СВЦЭМ!$B$39:$B$758,K$83)+'СЕТ СН'!$H$9+СВЦЭМ!$D$10+'СЕТ СН'!$H$6-'СЕТ СН'!$H$19</f>
        <v>2252.0432678500001</v>
      </c>
      <c r="L86" s="36">
        <f>SUMIFS(СВЦЭМ!$C$39:$C$758,СВЦЭМ!$A$39:$A$758,$A86,СВЦЭМ!$B$39:$B$758,L$83)+'СЕТ СН'!$H$9+СВЦЭМ!$D$10+'СЕТ СН'!$H$6-'СЕТ СН'!$H$19</f>
        <v>2222.5113405000002</v>
      </c>
      <c r="M86" s="36">
        <f>SUMIFS(СВЦЭМ!$C$39:$C$758,СВЦЭМ!$A$39:$A$758,$A86,СВЦЭМ!$B$39:$B$758,M$83)+'СЕТ СН'!$H$9+СВЦЭМ!$D$10+'СЕТ СН'!$H$6-'СЕТ СН'!$H$19</f>
        <v>2203.2369103199999</v>
      </c>
      <c r="N86" s="36">
        <f>SUMIFS(СВЦЭМ!$C$39:$C$758,СВЦЭМ!$A$39:$A$758,$A86,СВЦЭМ!$B$39:$B$758,N$83)+'СЕТ СН'!$H$9+СВЦЭМ!$D$10+'СЕТ СН'!$H$6-'СЕТ СН'!$H$19</f>
        <v>2182.0599381800002</v>
      </c>
      <c r="O86" s="36">
        <f>SUMIFS(СВЦЭМ!$C$39:$C$758,СВЦЭМ!$A$39:$A$758,$A86,СВЦЭМ!$B$39:$B$758,O$83)+'СЕТ СН'!$H$9+СВЦЭМ!$D$10+'СЕТ СН'!$H$6-'СЕТ СН'!$H$19</f>
        <v>2162.5001959800002</v>
      </c>
      <c r="P86" s="36">
        <f>SUMIFS(СВЦЭМ!$C$39:$C$758,СВЦЭМ!$A$39:$A$758,$A86,СВЦЭМ!$B$39:$B$758,P$83)+'СЕТ СН'!$H$9+СВЦЭМ!$D$10+'СЕТ СН'!$H$6-'СЕТ СН'!$H$19</f>
        <v>2161.6768731100001</v>
      </c>
      <c r="Q86" s="36">
        <f>SUMIFS(СВЦЭМ!$C$39:$C$758,СВЦЭМ!$A$39:$A$758,$A86,СВЦЭМ!$B$39:$B$758,Q$83)+'СЕТ СН'!$H$9+СВЦЭМ!$D$10+'СЕТ СН'!$H$6-'СЕТ СН'!$H$19</f>
        <v>2164.9986020000001</v>
      </c>
      <c r="R86" s="36">
        <f>SUMIFS(СВЦЭМ!$C$39:$C$758,СВЦЭМ!$A$39:$A$758,$A86,СВЦЭМ!$B$39:$B$758,R$83)+'СЕТ СН'!$H$9+СВЦЭМ!$D$10+'СЕТ СН'!$H$6-'СЕТ СН'!$H$19</f>
        <v>2177.58280031</v>
      </c>
      <c r="S86" s="36">
        <f>SUMIFS(СВЦЭМ!$C$39:$C$758,СВЦЭМ!$A$39:$A$758,$A86,СВЦЭМ!$B$39:$B$758,S$83)+'СЕТ СН'!$H$9+СВЦЭМ!$D$10+'СЕТ СН'!$H$6-'СЕТ СН'!$H$19</f>
        <v>2169.6008008500003</v>
      </c>
      <c r="T86" s="36">
        <f>SUMIFS(СВЦЭМ!$C$39:$C$758,СВЦЭМ!$A$39:$A$758,$A86,СВЦЭМ!$B$39:$B$758,T$83)+'СЕТ СН'!$H$9+СВЦЭМ!$D$10+'СЕТ СН'!$H$6-'СЕТ СН'!$H$19</f>
        <v>2167.70283995</v>
      </c>
      <c r="U86" s="36">
        <f>SUMIFS(СВЦЭМ!$C$39:$C$758,СВЦЭМ!$A$39:$A$758,$A86,СВЦЭМ!$B$39:$B$758,U$83)+'СЕТ СН'!$H$9+СВЦЭМ!$D$10+'СЕТ СН'!$H$6-'СЕТ СН'!$H$19</f>
        <v>2191.7019620600004</v>
      </c>
      <c r="V86" s="36">
        <f>SUMIFS(СВЦЭМ!$C$39:$C$758,СВЦЭМ!$A$39:$A$758,$A86,СВЦЭМ!$B$39:$B$758,V$83)+'СЕТ СН'!$H$9+СВЦЭМ!$D$10+'СЕТ СН'!$H$6-'СЕТ СН'!$H$19</f>
        <v>2204.8068275599999</v>
      </c>
      <c r="W86" s="36">
        <f>SUMIFS(СВЦЭМ!$C$39:$C$758,СВЦЭМ!$A$39:$A$758,$A86,СВЦЭМ!$B$39:$B$758,W$83)+'СЕТ СН'!$H$9+СВЦЭМ!$D$10+'СЕТ СН'!$H$6-'СЕТ СН'!$H$19</f>
        <v>2207.1932082900003</v>
      </c>
      <c r="X86" s="36">
        <f>SUMIFS(СВЦЭМ!$C$39:$C$758,СВЦЭМ!$A$39:$A$758,$A86,СВЦЭМ!$B$39:$B$758,X$83)+'СЕТ СН'!$H$9+СВЦЭМ!$D$10+'СЕТ СН'!$H$6-'СЕТ СН'!$H$19</f>
        <v>2290.8990908400001</v>
      </c>
      <c r="Y86" s="36">
        <f>SUMIFS(СВЦЭМ!$C$39:$C$758,СВЦЭМ!$A$39:$A$758,$A86,СВЦЭМ!$B$39:$B$758,Y$83)+'СЕТ СН'!$H$9+СВЦЭМ!$D$10+'СЕТ СН'!$H$6-'СЕТ СН'!$H$19</f>
        <v>2377.17446049</v>
      </c>
    </row>
    <row r="87" spans="1:25" ht="15.75" x14ac:dyDescent="0.2">
      <c r="A87" s="35">
        <f t="shared" si="2"/>
        <v>45539</v>
      </c>
      <c r="B87" s="36">
        <f>SUMIFS(СВЦЭМ!$C$39:$C$758,СВЦЭМ!$A$39:$A$758,$A87,СВЦЭМ!$B$39:$B$758,B$83)+'СЕТ СН'!$H$9+СВЦЭМ!$D$10+'СЕТ СН'!$H$6-'СЕТ СН'!$H$19</f>
        <v>2320.4887172700001</v>
      </c>
      <c r="C87" s="36">
        <f>SUMIFS(СВЦЭМ!$C$39:$C$758,СВЦЭМ!$A$39:$A$758,$A87,СВЦЭМ!$B$39:$B$758,C$83)+'СЕТ СН'!$H$9+СВЦЭМ!$D$10+'СЕТ СН'!$H$6-'СЕТ СН'!$H$19</f>
        <v>2462.3036035699997</v>
      </c>
      <c r="D87" s="36">
        <f>SUMIFS(СВЦЭМ!$C$39:$C$758,СВЦЭМ!$A$39:$A$758,$A87,СВЦЭМ!$B$39:$B$758,D$83)+'СЕТ СН'!$H$9+СВЦЭМ!$D$10+'СЕТ СН'!$H$6-'СЕТ СН'!$H$19</f>
        <v>2487.20745124</v>
      </c>
      <c r="E87" s="36">
        <f>SUMIFS(СВЦЭМ!$C$39:$C$758,СВЦЭМ!$A$39:$A$758,$A87,СВЦЭМ!$B$39:$B$758,E$83)+'СЕТ СН'!$H$9+СВЦЭМ!$D$10+'СЕТ СН'!$H$6-'СЕТ СН'!$H$19</f>
        <v>2470.84444463</v>
      </c>
      <c r="F87" s="36">
        <f>SUMIFS(СВЦЭМ!$C$39:$C$758,СВЦЭМ!$A$39:$A$758,$A87,СВЦЭМ!$B$39:$B$758,F$83)+'СЕТ СН'!$H$9+СВЦЭМ!$D$10+'СЕТ СН'!$H$6-'СЕТ СН'!$H$19</f>
        <v>2465.2388894200003</v>
      </c>
      <c r="G87" s="36">
        <f>SUMIFS(СВЦЭМ!$C$39:$C$758,СВЦЭМ!$A$39:$A$758,$A87,СВЦЭМ!$B$39:$B$758,G$83)+'СЕТ СН'!$H$9+СВЦЭМ!$D$10+'СЕТ СН'!$H$6-'СЕТ СН'!$H$19</f>
        <v>2484.7398602800004</v>
      </c>
      <c r="H87" s="36">
        <f>SUMIFS(СВЦЭМ!$C$39:$C$758,СВЦЭМ!$A$39:$A$758,$A87,СВЦЭМ!$B$39:$B$758,H$83)+'СЕТ СН'!$H$9+СВЦЭМ!$D$10+'СЕТ СН'!$H$6-'СЕТ СН'!$H$19</f>
        <v>2502.18382238</v>
      </c>
      <c r="I87" s="36">
        <f>SUMIFS(СВЦЭМ!$C$39:$C$758,СВЦЭМ!$A$39:$A$758,$A87,СВЦЭМ!$B$39:$B$758,I$83)+'СЕТ СН'!$H$9+СВЦЭМ!$D$10+'СЕТ СН'!$H$6-'СЕТ СН'!$H$19</f>
        <v>2362.0011254600004</v>
      </c>
      <c r="J87" s="36">
        <f>SUMIFS(СВЦЭМ!$C$39:$C$758,СВЦЭМ!$A$39:$A$758,$A87,СВЦЭМ!$B$39:$B$758,J$83)+'СЕТ СН'!$H$9+СВЦЭМ!$D$10+'СЕТ СН'!$H$6-'СЕТ СН'!$H$19</f>
        <v>2240.98876625</v>
      </c>
      <c r="K87" s="36">
        <f>SUMIFS(СВЦЭМ!$C$39:$C$758,СВЦЭМ!$A$39:$A$758,$A87,СВЦЭМ!$B$39:$B$758,K$83)+'СЕТ СН'!$H$9+СВЦЭМ!$D$10+'СЕТ СН'!$H$6-'СЕТ СН'!$H$19</f>
        <v>2146.0986358999999</v>
      </c>
      <c r="L87" s="36">
        <f>SUMIFS(СВЦЭМ!$C$39:$C$758,СВЦЭМ!$A$39:$A$758,$A87,СВЦЭМ!$B$39:$B$758,L$83)+'СЕТ СН'!$H$9+СВЦЭМ!$D$10+'СЕТ СН'!$H$6-'СЕТ СН'!$H$19</f>
        <v>2157.06709877</v>
      </c>
      <c r="M87" s="36">
        <f>SUMIFS(СВЦЭМ!$C$39:$C$758,СВЦЭМ!$A$39:$A$758,$A87,СВЦЭМ!$B$39:$B$758,M$83)+'СЕТ СН'!$H$9+СВЦЭМ!$D$10+'СЕТ СН'!$H$6-'СЕТ СН'!$H$19</f>
        <v>2160.2214276599998</v>
      </c>
      <c r="N87" s="36">
        <f>SUMIFS(СВЦЭМ!$C$39:$C$758,СВЦЭМ!$A$39:$A$758,$A87,СВЦЭМ!$B$39:$B$758,N$83)+'СЕТ СН'!$H$9+СВЦЭМ!$D$10+'СЕТ СН'!$H$6-'СЕТ СН'!$H$19</f>
        <v>2153.05685748</v>
      </c>
      <c r="O87" s="36">
        <f>SUMIFS(СВЦЭМ!$C$39:$C$758,СВЦЭМ!$A$39:$A$758,$A87,СВЦЭМ!$B$39:$B$758,O$83)+'СЕТ СН'!$H$9+СВЦЭМ!$D$10+'СЕТ СН'!$H$6-'СЕТ СН'!$H$19</f>
        <v>2132.4345140200003</v>
      </c>
      <c r="P87" s="36">
        <f>SUMIFS(СВЦЭМ!$C$39:$C$758,СВЦЭМ!$A$39:$A$758,$A87,СВЦЭМ!$B$39:$B$758,P$83)+'СЕТ СН'!$H$9+СВЦЭМ!$D$10+'СЕТ СН'!$H$6-'СЕТ СН'!$H$19</f>
        <v>2138.1911859299998</v>
      </c>
      <c r="Q87" s="36">
        <f>SUMIFS(СВЦЭМ!$C$39:$C$758,СВЦЭМ!$A$39:$A$758,$A87,СВЦЭМ!$B$39:$B$758,Q$83)+'СЕТ СН'!$H$9+СВЦЭМ!$D$10+'СЕТ СН'!$H$6-'СЕТ СН'!$H$19</f>
        <v>2141.7150780000002</v>
      </c>
      <c r="R87" s="36">
        <f>SUMIFS(СВЦЭМ!$C$39:$C$758,СВЦЭМ!$A$39:$A$758,$A87,СВЦЭМ!$B$39:$B$758,R$83)+'СЕТ СН'!$H$9+СВЦЭМ!$D$10+'СЕТ СН'!$H$6-'СЕТ СН'!$H$19</f>
        <v>2152.75279262</v>
      </c>
      <c r="S87" s="36">
        <f>SUMIFS(СВЦЭМ!$C$39:$C$758,СВЦЭМ!$A$39:$A$758,$A87,СВЦЭМ!$B$39:$B$758,S$83)+'СЕТ СН'!$H$9+СВЦЭМ!$D$10+'СЕТ СН'!$H$6-'СЕТ СН'!$H$19</f>
        <v>2132.6642325100001</v>
      </c>
      <c r="T87" s="36">
        <f>SUMIFS(СВЦЭМ!$C$39:$C$758,СВЦЭМ!$A$39:$A$758,$A87,СВЦЭМ!$B$39:$B$758,T$83)+'СЕТ СН'!$H$9+СВЦЭМ!$D$10+'СЕТ СН'!$H$6-'СЕТ СН'!$H$19</f>
        <v>2128.3732657600003</v>
      </c>
      <c r="U87" s="36">
        <f>SUMIFS(СВЦЭМ!$C$39:$C$758,СВЦЭМ!$A$39:$A$758,$A87,СВЦЭМ!$B$39:$B$758,U$83)+'СЕТ СН'!$H$9+СВЦЭМ!$D$10+'СЕТ СН'!$H$6-'СЕТ СН'!$H$19</f>
        <v>2130.51425819</v>
      </c>
      <c r="V87" s="36">
        <f>SUMIFS(СВЦЭМ!$C$39:$C$758,СВЦЭМ!$A$39:$A$758,$A87,СВЦЭМ!$B$39:$B$758,V$83)+'СЕТ СН'!$H$9+СВЦЭМ!$D$10+'СЕТ СН'!$H$6-'СЕТ СН'!$H$19</f>
        <v>2126.9768830499997</v>
      </c>
      <c r="W87" s="36">
        <f>SUMIFS(СВЦЭМ!$C$39:$C$758,СВЦЭМ!$A$39:$A$758,$A87,СВЦЭМ!$B$39:$B$758,W$83)+'СЕТ СН'!$H$9+СВЦЭМ!$D$10+'СЕТ СН'!$H$6-'СЕТ СН'!$H$19</f>
        <v>2123.5523261999997</v>
      </c>
      <c r="X87" s="36">
        <f>SUMIFS(СВЦЭМ!$C$39:$C$758,СВЦЭМ!$A$39:$A$758,$A87,СВЦЭМ!$B$39:$B$758,X$83)+'СЕТ СН'!$H$9+СВЦЭМ!$D$10+'СЕТ СН'!$H$6-'СЕТ СН'!$H$19</f>
        <v>2205.9661062599998</v>
      </c>
      <c r="Y87" s="36">
        <f>SUMIFS(СВЦЭМ!$C$39:$C$758,СВЦЭМ!$A$39:$A$758,$A87,СВЦЭМ!$B$39:$B$758,Y$83)+'СЕТ СН'!$H$9+СВЦЭМ!$D$10+'СЕТ СН'!$H$6-'СЕТ СН'!$H$19</f>
        <v>2292.0795535300003</v>
      </c>
    </row>
    <row r="88" spans="1:25" ht="15.75" x14ac:dyDescent="0.2">
      <c r="A88" s="35">
        <f t="shared" si="2"/>
        <v>45540</v>
      </c>
      <c r="B88" s="36">
        <f>SUMIFS(СВЦЭМ!$C$39:$C$758,СВЦЭМ!$A$39:$A$758,$A88,СВЦЭМ!$B$39:$B$758,B$83)+'СЕТ СН'!$H$9+СВЦЭМ!$D$10+'СЕТ СН'!$H$6-'СЕТ СН'!$H$19</f>
        <v>2348.3017763899998</v>
      </c>
      <c r="C88" s="36">
        <f>SUMIFS(СВЦЭМ!$C$39:$C$758,СВЦЭМ!$A$39:$A$758,$A88,СВЦЭМ!$B$39:$B$758,C$83)+'СЕТ СН'!$H$9+СВЦЭМ!$D$10+'СЕТ СН'!$H$6-'СЕТ СН'!$H$19</f>
        <v>2347.09064941</v>
      </c>
      <c r="D88" s="36">
        <f>SUMIFS(СВЦЭМ!$C$39:$C$758,СВЦЭМ!$A$39:$A$758,$A88,СВЦЭМ!$B$39:$B$758,D$83)+'СЕТ СН'!$H$9+СВЦЭМ!$D$10+'СЕТ СН'!$H$6-'СЕТ СН'!$H$19</f>
        <v>2369.0724910999998</v>
      </c>
      <c r="E88" s="36">
        <f>SUMIFS(СВЦЭМ!$C$39:$C$758,СВЦЭМ!$A$39:$A$758,$A88,СВЦЭМ!$B$39:$B$758,E$83)+'СЕТ СН'!$H$9+СВЦЭМ!$D$10+'СЕТ СН'!$H$6-'СЕТ СН'!$H$19</f>
        <v>2361.42811742</v>
      </c>
      <c r="F88" s="36">
        <f>SUMIFS(СВЦЭМ!$C$39:$C$758,СВЦЭМ!$A$39:$A$758,$A88,СВЦЭМ!$B$39:$B$758,F$83)+'СЕТ СН'!$H$9+СВЦЭМ!$D$10+'СЕТ СН'!$H$6-'СЕТ СН'!$H$19</f>
        <v>2358.47451753</v>
      </c>
      <c r="G88" s="36">
        <f>SUMIFS(СВЦЭМ!$C$39:$C$758,СВЦЭМ!$A$39:$A$758,$A88,СВЦЭМ!$B$39:$B$758,G$83)+'СЕТ СН'!$H$9+СВЦЭМ!$D$10+'СЕТ СН'!$H$6-'СЕТ СН'!$H$19</f>
        <v>2372.5703626700001</v>
      </c>
      <c r="H88" s="36">
        <f>SUMIFS(СВЦЭМ!$C$39:$C$758,СВЦЭМ!$A$39:$A$758,$A88,СВЦЭМ!$B$39:$B$758,H$83)+'СЕТ СН'!$H$9+СВЦЭМ!$D$10+'СЕТ СН'!$H$6-'СЕТ СН'!$H$19</f>
        <v>2258.5782549400001</v>
      </c>
      <c r="I88" s="36">
        <f>SUMIFS(СВЦЭМ!$C$39:$C$758,СВЦЭМ!$A$39:$A$758,$A88,СВЦЭМ!$B$39:$B$758,I$83)+'СЕТ СН'!$H$9+СВЦЭМ!$D$10+'СЕТ СН'!$H$6-'СЕТ СН'!$H$19</f>
        <v>2283.08099395</v>
      </c>
      <c r="J88" s="36">
        <f>SUMIFS(СВЦЭМ!$C$39:$C$758,СВЦЭМ!$A$39:$A$758,$A88,СВЦЭМ!$B$39:$B$758,J$83)+'СЕТ СН'!$H$9+СВЦЭМ!$D$10+'СЕТ СН'!$H$6-'СЕТ СН'!$H$19</f>
        <v>2106.8989627999999</v>
      </c>
      <c r="K88" s="36">
        <f>SUMIFS(СВЦЭМ!$C$39:$C$758,СВЦЭМ!$A$39:$A$758,$A88,СВЦЭМ!$B$39:$B$758,K$83)+'СЕТ СН'!$H$9+СВЦЭМ!$D$10+'СЕТ СН'!$H$6-'СЕТ СН'!$H$19</f>
        <v>2152.1836999400002</v>
      </c>
      <c r="L88" s="36">
        <f>SUMIFS(СВЦЭМ!$C$39:$C$758,СВЦЭМ!$A$39:$A$758,$A88,СВЦЭМ!$B$39:$B$758,L$83)+'СЕТ СН'!$H$9+СВЦЭМ!$D$10+'СЕТ СН'!$H$6-'СЕТ СН'!$H$19</f>
        <v>2142.74032063</v>
      </c>
      <c r="M88" s="36">
        <f>SUMIFS(СВЦЭМ!$C$39:$C$758,СВЦЭМ!$A$39:$A$758,$A88,СВЦЭМ!$B$39:$B$758,M$83)+'СЕТ СН'!$H$9+СВЦЭМ!$D$10+'СЕТ СН'!$H$6-'СЕТ СН'!$H$19</f>
        <v>2186.18058501</v>
      </c>
      <c r="N88" s="36">
        <f>SUMIFS(СВЦЭМ!$C$39:$C$758,СВЦЭМ!$A$39:$A$758,$A88,СВЦЭМ!$B$39:$B$758,N$83)+'СЕТ СН'!$H$9+СВЦЭМ!$D$10+'СЕТ СН'!$H$6-'СЕТ СН'!$H$19</f>
        <v>2185.3182445900002</v>
      </c>
      <c r="O88" s="36">
        <f>SUMIFS(СВЦЭМ!$C$39:$C$758,СВЦЭМ!$A$39:$A$758,$A88,СВЦЭМ!$B$39:$B$758,O$83)+'СЕТ СН'!$H$9+СВЦЭМ!$D$10+'СЕТ СН'!$H$6-'СЕТ СН'!$H$19</f>
        <v>2188.41773401</v>
      </c>
      <c r="P88" s="36">
        <f>SUMIFS(СВЦЭМ!$C$39:$C$758,СВЦЭМ!$A$39:$A$758,$A88,СВЦЭМ!$B$39:$B$758,P$83)+'СЕТ СН'!$H$9+СВЦЭМ!$D$10+'СЕТ СН'!$H$6-'СЕТ СН'!$H$19</f>
        <v>2180.8400978500003</v>
      </c>
      <c r="Q88" s="36">
        <f>SUMIFS(СВЦЭМ!$C$39:$C$758,СВЦЭМ!$A$39:$A$758,$A88,СВЦЭМ!$B$39:$B$758,Q$83)+'СЕТ СН'!$H$9+СВЦЭМ!$D$10+'СЕТ СН'!$H$6-'СЕТ СН'!$H$19</f>
        <v>2176.31686369</v>
      </c>
      <c r="R88" s="36">
        <f>SUMIFS(СВЦЭМ!$C$39:$C$758,СВЦЭМ!$A$39:$A$758,$A88,СВЦЭМ!$B$39:$B$758,R$83)+'СЕТ СН'!$H$9+СВЦЭМ!$D$10+'СЕТ СН'!$H$6-'СЕТ СН'!$H$19</f>
        <v>2187.4856596999998</v>
      </c>
      <c r="S88" s="36">
        <f>SUMIFS(СВЦЭМ!$C$39:$C$758,СВЦЭМ!$A$39:$A$758,$A88,СВЦЭМ!$B$39:$B$758,S$83)+'СЕТ СН'!$H$9+СВЦЭМ!$D$10+'СЕТ СН'!$H$6-'СЕТ СН'!$H$19</f>
        <v>2178.8646407000001</v>
      </c>
      <c r="T88" s="36">
        <f>SUMIFS(СВЦЭМ!$C$39:$C$758,СВЦЭМ!$A$39:$A$758,$A88,СВЦЭМ!$B$39:$B$758,T$83)+'СЕТ СН'!$H$9+СВЦЭМ!$D$10+'СЕТ СН'!$H$6-'СЕТ СН'!$H$19</f>
        <v>2171.4380306499997</v>
      </c>
      <c r="U88" s="36">
        <f>SUMIFS(СВЦЭМ!$C$39:$C$758,СВЦЭМ!$A$39:$A$758,$A88,СВЦЭМ!$B$39:$B$758,U$83)+'СЕТ СН'!$H$9+СВЦЭМ!$D$10+'СЕТ СН'!$H$6-'СЕТ СН'!$H$19</f>
        <v>2148.9763081900001</v>
      </c>
      <c r="V88" s="36">
        <f>SUMIFS(СВЦЭМ!$C$39:$C$758,СВЦЭМ!$A$39:$A$758,$A88,СВЦЭМ!$B$39:$B$758,V$83)+'СЕТ СН'!$H$9+СВЦЭМ!$D$10+'СЕТ СН'!$H$6-'СЕТ СН'!$H$19</f>
        <v>2143.0612408799998</v>
      </c>
      <c r="W88" s="36">
        <f>SUMIFS(СВЦЭМ!$C$39:$C$758,СВЦЭМ!$A$39:$A$758,$A88,СВЦЭМ!$B$39:$B$758,W$83)+'СЕТ СН'!$H$9+СВЦЭМ!$D$10+'СЕТ СН'!$H$6-'СЕТ СН'!$H$19</f>
        <v>2149.6401951299999</v>
      </c>
      <c r="X88" s="36">
        <f>SUMIFS(СВЦЭМ!$C$39:$C$758,СВЦЭМ!$A$39:$A$758,$A88,СВЦЭМ!$B$39:$B$758,X$83)+'СЕТ СН'!$H$9+СВЦЭМ!$D$10+'СЕТ СН'!$H$6-'СЕТ СН'!$H$19</f>
        <v>2225.9431443000003</v>
      </c>
      <c r="Y88" s="36">
        <f>SUMIFS(СВЦЭМ!$C$39:$C$758,СВЦЭМ!$A$39:$A$758,$A88,СВЦЭМ!$B$39:$B$758,Y$83)+'СЕТ СН'!$H$9+СВЦЭМ!$D$10+'СЕТ СН'!$H$6-'СЕТ СН'!$H$19</f>
        <v>2332.2128766699998</v>
      </c>
    </row>
    <row r="89" spans="1:25" ht="15.75" x14ac:dyDescent="0.2">
      <c r="A89" s="35">
        <f t="shared" si="2"/>
        <v>45541</v>
      </c>
      <c r="B89" s="36">
        <f>SUMIFS(СВЦЭМ!$C$39:$C$758,СВЦЭМ!$A$39:$A$758,$A89,СВЦЭМ!$B$39:$B$758,B$83)+'СЕТ СН'!$H$9+СВЦЭМ!$D$10+'СЕТ СН'!$H$6-'СЕТ СН'!$H$19</f>
        <v>2365.6744674700003</v>
      </c>
      <c r="C89" s="36">
        <f>SUMIFS(СВЦЭМ!$C$39:$C$758,СВЦЭМ!$A$39:$A$758,$A89,СВЦЭМ!$B$39:$B$758,C$83)+'СЕТ СН'!$H$9+СВЦЭМ!$D$10+'СЕТ СН'!$H$6-'СЕТ СН'!$H$19</f>
        <v>2415.1630242900001</v>
      </c>
      <c r="D89" s="36">
        <f>SUMIFS(СВЦЭМ!$C$39:$C$758,СВЦЭМ!$A$39:$A$758,$A89,СВЦЭМ!$B$39:$B$758,D$83)+'СЕТ СН'!$H$9+СВЦЭМ!$D$10+'СЕТ СН'!$H$6-'СЕТ СН'!$H$19</f>
        <v>2503.0456561299998</v>
      </c>
      <c r="E89" s="36">
        <f>SUMIFS(СВЦЭМ!$C$39:$C$758,СВЦЭМ!$A$39:$A$758,$A89,СВЦЭМ!$B$39:$B$758,E$83)+'СЕТ СН'!$H$9+СВЦЭМ!$D$10+'СЕТ СН'!$H$6-'СЕТ СН'!$H$19</f>
        <v>2500.4885755200003</v>
      </c>
      <c r="F89" s="36">
        <f>SUMIFS(СВЦЭМ!$C$39:$C$758,СВЦЭМ!$A$39:$A$758,$A89,СВЦЭМ!$B$39:$B$758,F$83)+'СЕТ СН'!$H$9+СВЦЭМ!$D$10+'СЕТ СН'!$H$6-'СЕТ СН'!$H$19</f>
        <v>2495.75174904</v>
      </c>
      <c r="G89" s="36">
        <f>SUMIFS(СВЦЭМ!$C$39:$C$758,СВЦЭМ!$A$39:$A$758,$A89,СВЦЭМ!$B$39:$B$758,G$83)+'СЕТ СН'!$H$9+СВЦЭМ!$D$10+'СЕТ СН'!$H$6-'СЕТ СН'!$H$19</f>
        <v>2493.0961199200001</v>
      </c>
      <c r="H89" s="36">
        <f>SUMIFS(СВЦЭМ!$C$39:$C$758,СВЦЭМ!$A$39:$A$758,$A89,СВЦЭМ!$B$39:$B$758,H$83)+'СЕТ СН'!$H$9+СВЦЭМ!$D$10+'СЕТ СН'!$H$6-'СЕТ СН'!$H$19</f>
        <v>2441.39968228</v>
      </c>
      <c r="I89" s="36">
        <f>SUMIFS(СВЦЭМ!$C$39:$C$758,СВЦЭМ!$A$39:$A$758,$A89,СВЦЭМ!$B$39:$B$758,I$83)+'СЕТ СН'!$H$9+СВЦЭМ!$D$10+'СЕТ СН'!$H$6-'СЕТ СН'!$H$19</f>
        <v>2323.13643615</v>
      </c>
      <c r="J89" s="36">
        <f>SUMIFS(СВЦЭМ!$C$39:$C$758,СВЦЭМ!$A$39:$A$758,$A89,СВЦЭМ!$B$39:$B$758,J$83)+'СЕТ СН'!$H$9+СВЦЭМ!$D$10+'СЕТ СН'!$H$6-'СЕТ СН'!$H$19</f>
        <v>2220.1410937600003</v>
      </c>
      <c r="K89" s="36">
        <f>SUMIFS(СВЦЭМ!$C$39:$C$758,СВЦЭМ!$A$39:$A$758,$A89,СВЦЭМ!$B$39:$B$758,K$83)+'СЕТ СН'!$H$9+СВЦЭМ!$D$10+'СЕТ СН'!$H$6-'СЕТ СН'!$H$19</f>
        <v>2168.7499747299998</v>
      </c>
      <c r="L89" s="36">
        <f>SUMIFS(СВЦЭМ!$C$39:$C$758,СВЦЭМ!$A$39:$A$758,$A89,СВЦЭМ!$B$39:$B$758,L$83)+'СЕТ СН'!$H$9+СВЦЭМ!$D$10+'СЕТ СН'!$H$6-'СЕТ СН'!$H$19</f>
        <v>2161.2974565300001</v>
      </c>
      <c r="M89" s="36">
        <f>SUMIFS(СВЦЭМ!$C$39:$C$758,СВЦЭМ!$A$39:$A$758,$A89,СВЦЭМ!$B$39:$B$758,M$83)+'СЕТ СН'!$H$9+СВЦЭМ!$D$10+'СЕТ СН'!$H$6-'СЕТ СН'!$H$19</f>
        <v>2140.7366773100002</v>
      </c>
      <c r="N89" s="36">
        <f>SUMIFS(СВЦЭМ!$C$39:$C$758,СВЦЭМ!$A$39:$A$758,$A89,СВЦЭМ!$B$39:$B$758,N$83)+'СЕТ СН'!$H$9+СВЦЭМ!$D$10+'СЕТ СН'!$H$6-'СЕТ СН'!$H$19</f>
        <v>2125.78417412</v>
      </c>
      <c r="O89" s="36">
        <f>SUMIFS(СВЦЭМ!$C$39:$C$758,СВЦЭМ!$A$39:$A$758,$A89,СВЦЭМ!$B$39:$B$758,O$83)+'СЕТ СН'!$H$9+СВЦЭМ!$D$10+'СЕТ СН'!$H$6-'СЕТ СН'!$H$19</f>
        <v>2140.67484427</v>
      </c>
      <c r="P89" s="36">
        <f>SUMIFS(СВЦЭМ!$C$39:$C$758,СВЦЭМ!$A$39:$A$758,$A89,СВЦЭМ!$B$39:$B$758,P$83)+'СЕТ СН'!$H$9+СВЦЭМ!$D$10+'СЕТ СН'!$H$6-'СЕТ СН'!$H$19</f>
        <v>2145.8718141099998</v>
      </c>
      <c r="Q89" s="36">
        <f>SUMIFS(СВЦЭМ!$C$39:$C$758,СВЦЭМ!$A$39:$A$758,$A89,СВЦЭМ!$B$39:$B$758,Q$83)+'СЕТ СН'!$H$9+СВЦЭМ!$D$10+'СЕТ СН'!$H$6-'СЕТ СН'!$H$19</f>
        <v>2136.7679075300002</v>
      </c>
      <c r="R89" s="36">
        <f>SUMIFS(СВЦЭМ!$C$39:$C$758,СВЦЭМ!$A$39:$A$758,$A89,СВЦЭМ!$B$39:$B$758,R$83)+'СЕТ СН'!$H$9+СВЦЭМ!$D$10+'СЕТ СН'!$H$6-'СЕТ СН'!$H$19</f>
        <v>2135.2861124000001</v>
      </c>
      <c r="S89" s="36">
        <f>SUMIFS(СВЦЭМ!$C$39:$C$758,СВЦЭМ!$A$39:$A$758,$A89,СВЦЭМ!$B$39:$B$758,S$83)+'СЕТ СН'!$H$9+СВЦЭМ!$D$10+'СЕТ СН'!$H$6-'СЕТ СН'!$H$19</f>
        <v>2129.9765130200003</v>
      </c>
      <c r="T89" s="36">
        <f>SUMIFS(СВЦЭМ!$C$39:$C$758,СВЦЭМ!$A$39:$A$758,$A89,СВЦЭМ!$B$39:$B$758,T$83)+'СЕТ СН'!$H$9+СВЦЭМ!$D$10+'СЕТ СН'!$H$6-'СЕТ СН'!$H$19</f>
        <v>2123.22380836</v>
      </c>
      <c r="U89" s="36">
        <f>SUMIFS(СВЦЭМ!$C$39:$C$758,СВЦЭМ!$A$39:$A$758,$A89,СВЦЭМ!$B$39:$B$758,U$83)+'СЕТ СН'!$H$9+СВЦЭМ!$D$10+'СЕТ СН'!$H$6-'СЕТ СН'!$H$19</f>
        <v>2112.4486043900001</v>
      </c>
      <c r="V89" s="36">
        <f>SUMIFS(СВЦЭМ!$C$39:$C$758,СВЦЭМ!$A$39:$A$758,$A89,СВЦЭМ!$B$39:$B$758,V$83)+'СЕТ СН'!$H$9+СВЦЭМ!$D$10+'СЕТ СН'!$H$6-'СЕТ СН'!$H$19</f>
        <v>2110.57652813</v>
      </c>
      <c r="W89" s="36">
        <f>SUMIFS(СВЦЭМ!$C$39:$C$758,СВЦЭМ!$A$39:$A$758,$A89,СВЦЭМ!$B$39:$B$758,W$83)+'СЕТ СН'!$H$9+СВЦЭМ!$D$10+'СЕТ СН'!$H$6-'СЕТ СН'!$H$19</f>
        <v>2126.5062021200001</v>
      </c>
      <c r="X89" s="36">
        <f>SUMIFS(СВЦЭМ!$C$39:$C$758,СВЦЭМ!$A$39:$A$758,$A89,СВЦЭМ!$B$39:$B$758,X$83)+'СЕТ СН'!$H$9+СВЦЭМ!$D$10+'СЕТ СН'!$H$6-'СЕТ СН'!$H$19</f>
        <v>2200.7261193100003</v>
      </c>
      <c r="Y89" s="36">
        <f>SUMIFS(СВЦЭМ!$C$39:$C$758,СВЦЭМ!$A$39:$A$758,$A89,СВЦЭМ!$B$39:$B$758,Y$83)+'СЕТ СН'!$H$9+СВЦЭМ!$D$10+'СЕТ СН'!$H$6-'СЕТ СН'!$H$19</f>
        <v>2301.1144786300001</v>
      </c>
    </row>
    <row r="90" spans="1:25" ht="15.75" x14ac:dyDescent="0.2">
      <c r="A90" s="35">
        <f t="shared" si="2"/>
        <v>45542</v>
      </c>
      <c r="B90" s="36">
        <f>SUMIFS(СВЦЭМ!$C$39:$C$758,СВЦЭМ!$A$39:$A$758,$A90,СВЦЭМ!$B$39:$B$758,B$83)+'СЕТ СН'!$H$9+СВЦЭМ!$D$10+'СЕТ СН'!$H$6-'СЕТ СН'!$H$19</f>
        <v>2368.4827153900001</v>
      </c>
      <c r="C90" s="36">
        <f>SUMIFS(СВЦЭМ!$C$39:$C$758,СВЦЭМ!$A$39:$A$758,$A90,СВЦЭМ!$B$39:$B$758,C$83)+'СЕТ СН'!$H$9+СВЦЭМ!$D$10+'СЕТ СН'!$H$6-'СЕТ СН'!$H$19</f>
        <v>2336.5244894100001</v>
      </c>
      <c r="D90" s="36">
        <f>SUMIFS(СВЦЭМ!$C$39:$C$758,СВЦЭМ!$A$39:$A$758,$A90,СВЦЭМ!$B$39:$B$758,D$83)+'СЕТ СН'!$H$9+СВЦЭМ!$D$10+'СЕТ СН'!$H$6-'СЕТ СН'!$H$19</f>
        <v>2351.1512623600001</v>
      </c>
      <c r="E90" s="36">
        <f>SUMIFS(СВЦЭМ!$C$39:$C$758,СВЦЭМ!$A$39:$A$758,$A90,СВЦЭМ!$B$39:$B$758,E$83)+'СЕТ СН'!$H$9+СВЦЭМ!$D$10+'СЕТ СН'!$H$6-'СЕТ СН'!$H$19</f>
        <v>2379.9629999899998</v>
      </c>
      <c r="F90" s="36">
        <f>SUMIFS(СВЦЭМ!$C$39:$C$758,СВЦЭМ!$A$39:$A$758,$A90,СВЦЭМ!$B$39:$B$758,F$83)+'СЕТ СН'!$H$9+СВЦЭМ!$D$10+'СЕТ СН'!$H$6-'СЕТ СН'!$H$19</f>
        <v>2381.5771772899998</v>
      </c>
      <c r="G90" s="36">
        <f>SUMIFS(СВЦЭМ!$C$39:$C$758,СВЦЭМ!$A$39:$A$758,$A90,СВЦЭМ!$B$39:$B$758,G$83)+'СЕТ СН'!$H$9+СВЦЭМ!$D$10+'СЕТ СН'!$H$6-'СЕТ СН'!$H$19</f>
        <v>2362.8089073400001</v>
      </c>
      <c r="H90" s="36">
        <f>SUMIFS(СВЦЭМ!$C$39:$C$758,СВЦЭМ!$A$39:$A$758,$A90,СВЦЭМ!$B$39:$B$758,H$83)+'СЕТ СН'!$H$9+СВЦЭМ!$D$10+'СЕТ СН'!$H$6-'СЕТ СН'!$H$19</f>
        <v>2358.97689283</v>
      </c>
      <c r="I90" s="36">
        <f>SUMIFS(СВЦЭМ!$C$39:$C$758,СВЦЭМ!$A$39:$A$758,$A90,СВЦЭМ!$B$39:$B$758,I$83)+'СЕТ СН'!$H$9+СВЦЭМ!$D$10+'СЕТ СН'!$H$6-'СЕТ СН'!$H$19</f>
        <v>2271.9888266500002</v>
      </c>
      <c r="J90" s="36">
        <f>SUMIFS(СВЦЭМ!$C$39:$C$758,СВЦЭМ!$A$39:$A$758,$A90,СВЦЭМ!$B$39:$B$758,J$83)+'СЕТ СН'!$H$9+СВЦЭМ!$D$10+'СЕТ СН'!$H$6-'СЕТ СН'!$H$19</f>
        <v>2290.96121017</v>
      </c>
      <c r="K90" s="36">
        <f>SUMIFS(СВЦЭМ!$C$39:$C$758,СВЦЭМ!$A$39:$A$758,$A90,СВЦЭМ!$B$39:$B$758,K$83)+'СЕТ СН'!$H$9+СВЦЭМ!$D$10+'СЕТ СН'!$H$6-'СЕТ СН'!$H$19</f>
        <v>2192.3472003500001</v>
      </c>
      <c r="L90" s="36">
        <f>SUMIFS(СВЦЭМ!$C$39:$C$758,СВЦЭМ!$A$39:$A$758,$A90,СВЦЭМ!$B$39:$B$758,L$83)+'СЕТ СН'!$H$9+СВЦЭМ!$D$10+'СЕТ СН'!$H$6-'СЕТ СН'!$H$19</f>
        <v>2124.3221431299999</v>
      </c>
      <c r="M90" s="36">
        <f>SUMIFS(СВЦЭМ!$C$39:$C$758,СВЦЭМ!$A$39:$A$758,$A90,СВЦЭМ!$B$39:$B$758,M$83)+'СЕТ СН'!$H$9+СВЦЭМ!$D$10+'СЕТ СН'!$H$6-'СЕТ СН'!$H$19</f>
        <v>2116.8984743800002</v>
      </c>
      <c r="N90" s="36">
        <f>SUMIFS(СВЦЭМ!$C$39:$C$758,СВЦЭМ!$A$39:$A$758,$A90,СВЦЭМ!$B$39:$B$758,N$83)+'СЕТ СН'!$H$9+СВЦЭМ!$D$10+'СЕТ СН'!$H$6-'СЕТ СН'!$H$19</f>
        <v>2119.70742905</v>
      </c>
      <c r="O90" s="36">
        <f>SUMIFS(СВЦЭМ!$C$39:$C$758,СВЦЭМ!$A$39:$A$758,$A90,СВЦЭМ!$B$39:$B$758,O$83)+'СЕТ СН'!$H$9+СВЦЭМ!$D$10+'СЕТ СН'!$H$6-'СЕТ СН'!$H$19</f>
        <v>2125.4669122699997</v>
      </c>
      <c r="P90" s="36">
        <f>SUMIFS(СВЦЭМ!$C$39:$C$758,СВЦЭМ!$A$39:$A$758,$A90,СВЦЭМ!$B$39:$B$758,P$83)+'СЕТ СН'!$H$9+СВЦЭМ!$D$10+'СЕТ СН'!$H$6-'СЕТ СН'!$H$19</f>
        <v>2129.59649644</v>
      </c>
      <c r="Q90" s="36">
        <f>SUMIFS(СВЦЭМ!$C$39:$C$758,СВЦЭМ!$A$39:$A$758,$A90,СВЦЭМ!$B$39:$B$758,Q$83)+'СЕТ СН'!$H$9+СВЦЭМ!$D$10+'СЕТ СН'!$H$6-'СЕТ СН'!$H$19</f>
        <v>2147.5557140999999</v>
      </c>
      <c r="R90" s="36">
        <f>SUMIFS(СВЦЭМ!$C$39:$C$758,СВЦЭМ!$A$39:$A$758,$A90,СВЦЭМ!$B$39:$B$758,R$83)+'СЕТ СН'!$H$9+СВЦЭМ!$D$10+'СЕТ СН'!$H$6-'СЕТ СН'!$H$19</f>
        <v>2142.6835521900002</v>
      </c>
      <c r="S90" s="36">
        <f>SUMIFS(СВЦЭМ!$C$39:$C$758,СВЦЭМ!$A$39:$A$758,$A90,СВЦЭМ!$B$39:$B$758,S$83)+'СЕТ СН'!$H$9+СВЦЭМ!$D$10+'СЕТ СН'!$H$6-'СЕТ СН'!$H$19</f>
        <v>2142.8395561899997</v>
      </c>
      <c r="T90" s="36">
        <f>SUMIFS(СВЦЭМ!$C$39:$C$758,СВЦЭМ!$A$39:$A$758,$A90,СВЦЭМ!$B$39:$B$758,T$83)+'СЕТ СН'!$H$9+СВЦЭМ!$D$10+'СЕТ СН'!$H$6-'СЕТ СН'!$H$19</f>
        <v>2132.65959995</v>
      </c>
      <c r="U90" s="36">
        <f>SUMIFS(СВЦЭМ!$C$39:$C$758,СВЦЭМ!$A$39:$A$758,$A90,СВЦЭМ!$B$39:$B$758,U$83)+'СЕТ СН'!$H$9+СВЦЭМ!$D$10+'СЕТ СН'!$H$6-'СЕТ СН'!$H$19</f>
        <v>2127.2529048400002</v>
      </c>
      <c r="V90" s="36">
        <f>SUMIFS(СВЦЭМ!$C$39:$C$758,СВЦЭМ!$A$39:$A$758,$A90,СВЦЭМ!$B$39:$B$758,V$83)+'СЕТ СН'!$H$9+СВЦЭМ!$D$10+'СЕТ СН'!$H$6-'СЕТ СН'!$H$19</f>
        <v>2117.99269534</v>
      </c>
      <c r="W90" s="36">
        <f>SUMIFS(СВЦЭМ!$C$39:$C$758,СВЦЭМ!$A$39:$A$758,$A90,СВЦЭМ!$B$39:$B$758,W$83)+'СЕТ СН'!$H$9+СВЦЭМ!$D$10+'СЕТ СН'!$H$6-'СЕТ СН'!$H$19</f>
        <v>2120.3113942499999</v>
      </c>
      <c r="X90" s="36">
        <f>SUMIFS(СВЦЭМ!$C$39:$C$758,СВЦЭМ!$A$39:$A$758,$A90,СВЦЭМ!$B$39:$B$758,X$83)+'СЕТ СН'!$H$9+СВЦЭМ!$D$10+'СЕТ СН'!$H$6-'СЕТ СН'!$H$19</f>
        <v>2184.0276987100001</v>
      </c>
      <c r="Y90" s="36">
        <f>SUMIFS(СВЦЭМ!$C$39:$C$758,СВЦЭМ!$A$39:$A$758,$A90,СВЦЭМ!$B$39:$B$758,Y$83)+'СЕТ СН'!$H$9+СВЦЭМ!$D$10+'СЕТ СН'!$H$6-'СЕТ СН'!$H$19</f>
        <v>2279.1937164600004</v>
      </c>
    </row>
    <row r="91" spans="1:25" ht="15.75" x14ac:dyDescent="0.2">
      <c r="A91" s="35">
        <f t="shared" si="2"/>
        <v>45543</v>
      </c>
      <c r="B91" s="36">
        <f>SUMIFS(СВЦЭМ!$C$39:$C$758,СВЦЭМ!$A$39:$A$758,$A91,СВЦЭМ!$B$39:$B$758,B$83)+'СЕТ СН'!$H$9+СВЦЭМ!$D$10+'СЕТ СН'!$H$6-'СЕТ СН'!$H$19</f>
        <v>2295.07623732</v>
      </c>
      <c r="C91" s="36">
        <f>SUMIFS(СВЦЭМ!$C$39:$C$758,СВЦЭМ!$A$39:$A$758,$A91,СВЦЭМ!$B$39:$B$758,C$83)+'СЕТ СН'!$H$9+СВЦЭМ!$D$10+'СЕТ СН'!$H$6-'СЕТ СН'!$H$19</f>
        <v>2369.5173641900001</v>
      </c>
      <c r="D91" s="36">
        <f>SUMIFS(СВЦЭМ!$C$39:$C$758,СВЦЭМ!$A$39:$A$758,$A91,СВЦЭМ!$B$39:$B$758,D$83)+'СЕТ СН'!$H$9+СВЦЭМ!$D$10+'СЕТ СН'!$H$6-'СЕТ СН'!$H$19</f>
        <v>2465.3438360700002</v>
      </c>
      <c r="E91" s="36">
        <f>SUMIFS(СВЦЭМ!$C$39:$C$758,СВЦЭМ!$A$39:$A$758,$A91,СВЦЭМ!$B$39:$B$758,E$83)+'СЕТ СН'!$H$9+СВЦЭМ!$D$10+'СЕТ СН'!$H$6-'СЕТ СН'!$H$19</f>
        <v>2550.0291834199998</v>
      </c>
      <c r="F91" s="36">
        <f>SUMIFS(СВЦЭМ!$C$39:$C$758,СВЦЭМ!$A$39:$A$758,$A91,СВЦЭМ!$B$39:$B$758,F$83)+'СЕТ СН'!$H$9+СВЦЭМ!$D$10+'СЕТ СН'!$H$6-'СЕТ СН'!$H$19</f>
        <v>2553.6795841000003</v>
      </c>
      <c r="G91" s="36">
        <f>SUMIFS(СВЦЭМ!$C$39:$C$758,СВЦЭМ!$A$39:$A$758,$A91,СВЦЭМ!$B$39:$B$758,G$83)+'СЕТ СН'!$H$9+СВЦЭМ!$D$10+'СЕТ СН'!$H$6-'СЕТ СН'!$H$19</f>
        <v>2537.55008636</v>
      </c>
      <c r="H91" s="36">
        <f>SUMIFS(СВЦЭМ!$C$39:$C$758,СВЦЭМ!$A$39:$A$758,$A91,СВЦЭМ!$B$39:$B$758,H$83)+'СЕТ СН'!$H$9+СВЦЭМ!$D$10+'СЕТ СН'!$H$6-'СЕТ СН'!$H$19</f>
        <v>2543.2894061699999</v>
      </c>
      <c r="I91" s="36">
        <f>SUMIFS(СВЦЭМ!$C$39:$C$758,СВЦЭМ!$A$39:$A$758,$A91,СВЦЭМ!$B$39:$B$758,I$83)+'СЕТ СН'!$H$9+СВЦЭМ!$D$10+'СЕТ СН'!$H$6-'СЕТ СН'!$H$19</f>
        <v>2274.2588146799999</v>
      </c>
      <c r="J91" s="36">
        <f>SUMIFS(СВЦЭМ!$C$39:$C$758,СВЦЭМ!$A$39:$A$758,$A91,СВЦЭМ!$B$39:$B$758,J$83)+'СЕТ СН'!$H$9+СВЦЭМ!$D$10+'СЕТ СН'!$H$6-'СЕТ СН'!$H$19</f>
        <v>2269.8368988100001</v>
      </c>
      <c r="K91" s="36">
        <f>SUMIFS(СВЦЭМ!$C$39:$C$758,СВЦЭМ!$A$39:$A$758,$A91,СВЦЭМ!$B$39:$B$758,K$83)+'СЕТ СН'!$H$9+СВЦЭМ!$D$10+'СЕТ СН'!$H$6-'СЕТ СН'!$H$19</f>
        <v>2175.7003314100002</v>
      </c>
      <c r="L91" s="36">
        <f>SUMIFS(СВЦЭМ!$C$39:$C$758,СВЦЭМ!$A$39:$A$758,$A91,СВЦЭМ!$B$39:$B$758,L$83)+'СЕТ СН'!$H$9+СВЦЭМ!$D$10+'СЕТ СН'!$H$6-'СЕТ СН'!$H$19</f>
        <v>2201.1016144599998</v>
      </c>
      <c r="M91" s="36">
        <f>SUMIFS(СВЦЭМ!$C$39:$C$758,СВЦЭМ!$A$39:$A$758,$A91,СВЦЭМ!$B$39:$B$758,M$83)+'СЕТ СН'!$H$9+СВЦЭМ!$D$10+'СЕТ СН'!$H$6-'СЕТ СН'!$H$19</f>
        <v>2180.5628398399999</v>
      </c>
      <c r="N91" s="36">
        <f>SUMIFS(СВЦЭМ!$C$39:$C$758,СВЦЭМ!$A$39:$A$758,$A91,СВЦЭМ!$B$39:$B$758,N$83)+'СЕТ СН'!$H$9+СВЦЭМ!$D$10+'СЕТ СН'!$H$6-'СЕТ СН'!$H$19</f>
        <v>2183.0961317800002</v>
      </c>
      <c r="O91" s="36">
        <f>SUMIFS(СВЦЭМ!$C$39:$C$758,СВЦЭМ!$A$39:$A$758,$A91,СВЦЭМ!$B$39:$B$758,O$83)+'СЕТ СН'!$H$9+СВЦЭМ!$D$10+'СЕТ СН'!$H$6-'СЕТ СН'!$H$19</f>
        <v>2185.57335681</v>
      </c>
      <c r="P91" s="36">
        <f>SUMIFS(СВЦЭМ!$C$39:$C$758,СВЦЭМ!$A$39:$A$758,$A91,СВЦЭМ!$B$39:$B$758,P$83)+'СЕТ СН'!$H$9+СВЦЭМ!$D$10+'СЕТ СН'!$H$6-'СЕТ СН'!$H$19</f>
        <v>2185.07094809</v>
      </c>
      <c r="Q91" s="36">
        <f>SUMIFS(СВЦЭМ!$C$39:$C$758,СВЦЭМ!$A$39:$A$758,$A91,СВЦЭМ!$B$39:$B$758,Q$83)+'СЕТ СН'!$H$9+СВЦЭМ!$D$10+'СЕТ СН'!$H$6-'СЕТ СН'!$H$19</f>
        <v>2197.6933702599999</v>
      </c>
      <c r="R91" s="36">
        <f>SUMIFS(СВЦЭМ!$C$39:$C$758,СВЦЭМ!$A$39:$A$758,$A91,СВЦЭМ!$B$39:$B$758,R$83)+'СЕТ СН'!$H$9+СВЦЭМ!$D$10+'СЕТ СН'!$H$6-'СЕТ СН'!$H$19</f>
        <v>2207.5319840700004</v>
      </c>
      <c r="S91" s="36">
        <f>SUMIFS(СВЦЭМ!$C$39:$C$758,СВЦЭМ!$A$39:$A$758,$A91,СВЦЭМ!$B$39:$B$758,S$83)+'СЕТ СН'!$H$9+СВЦЭМ!$D$10+'СЕТ СН'!$H$6-'СЕТ СН'!$H$19</f>
        <v>2181.4575530800003</v>
      </c>
      <c r="T91" s="36">
        <f>SUMIFS(СВЦЭМ!$C$39:$C$758,СВЦЭМ!$A$39:$A$758,$A91,СВЦЭМ!$B$39:$B$758,T$83)+'СЕТ СН'!$H$9+СВЦЭМ!$D$10+'СЕТ СН'!$H$6-'СЕТ СН'!$H$19</f>
        <v>2168.3760283299998</v>
      </c>
      <c r="U91" s="36">
        <f>SUMIFS(СВЦЭМ!$C$39:$C$758,СВЦЭМ!$A$39:$A$758,$A91,СВЦЭМ!$B$39:$B$758,U$83)+'СЕТ СН'!$H$9+СВЦЭМ!$D$10+'СЕТ СН'!$H$6-'СЕТ СН'!$H$19</f>
        <v>2159.7840057100002</v>
      </c>
      <c r="V91" s="36">
        <f>SUMIFS(СВЦЭМ!$C$39:$C$758,СВЦЭМ!$A$39:$A$758,$A91,СВЦЭМ!$B$39:$B$758,V$83)+'СЕТ СН'!$H$9+СВЦЭМ!$D$10+'СЕТ СН'!$H$6-'СЕТ СН'!$H$19</f>
        <v>2117.12313404</v>
      </c>
      <c r="W91" s="36">
        <f>SUMIFS(СВЦЭМ!$C$39:$C$758,СВЦЭМ!$A$39:$A$758,$A91,СВЦЭМ!$B$39:$B$758,W$83)+'СЕТ СН'!$H$9+СВЦЭМ!$D$10+'СЕТ СН'!$H$6-'СЕТ СН'!$H$19</f>
        <v>2132.2050538000003</v>
      </c>
      <c r="X91" s="36">
        <f>SUMIFS(СВЦЭМ!$C$39:$C$758,СВЦЭМ!$A$39:$A$758,$A91,СВЦЭМ!$B$39:$B$758,X$83)+'СЕТ СН'!$H$9+СВЦЭМ!$D$10+'СЕТ СН'!$H$6-'СЕТ СН'!$H$19</f>
        <v>2187.9907298600001</v>
      </c>
      <c r="Y91" s="36">
        <f>SUMIFS(СВЦЭМ!$C$39:$C$758,СВЦЭМ!$A$39:$A$758,$A91,СВЦЭМ!$B$39:$B$758,Y$83)+'СЕТ СН'!$H$9+СВЦЭМ!$D$10+'СЕТ СН'!$H$6-'СЕТ СН'!$H$19</f>
        <v>2311.82239209</v>
      </c>
    </row>
    <row r="92" spans="1:25" ht="15.75" x14ac:dyDescent="0.2">
      <c r="A92" s="35">
        <f t="shared" si="2"/>
        <v>45544</v>
      </c>
      <c r="B92" s="36">
        <f>SUMIFS(СВЦЭМ!$C$39:$C$758,СВЦЭМ!$A$39:$A$758,$A92,СВЦЭМ!$B$39:$B$758,B$83)+'СЕТ СН'!$H$9+СВЦЭМ!$D$10+'СЕТ СН'!$H$6-'СЕТ СН'!$H$19</f>
        <v>2445.95229191</v>
      </c>
      <c r="C92" s="36">
        <f>SUMIFS(СВЦЭМ!$C$39:$C$758,СВЦЭМ!$A$39:$A$758,$A92,СВЦЭМ!$B$39:$B$758,C$83)+'СЕТ СН'!$H$9+СВЦЭМ!$D$10+'СЕТ СН'!$H$6-'СЕТ СН'!$H$19</f>
        <v>2532.7850455899998</v>
      </c>
      <c r="D92" s="36">
        <f>SUMIFS(СВЦЭМ!$C$39:$C$758,СВЦЭМ!$A$39:$A$758,$A92,СВЦЭМ!$B$39:$B$758,D$83)+'СЕТ СН'!$H$9+СВЦЭМ!$D$10+'СЕТ СН'!$H$6-'СЕТ СН'!$H$19</f>
        <v>2528.6968148300002</v>
      </c>
      <c r="E92" s="36">
        <f>SUMIFS(СВЦЭМ!$C$39:$C$758,СВЦЭМ!$A$39:$A$758,$A92,СВЦЭМ!$B$39:$B$758,E$83)+'СЕТ СН'!$H$9+СВЦЭМ!$D$10+'СЕТ СН'!$H$6-'СЕТ СН'!$H$19</f>
        <v>2525.17392247</v>
      </c>
      <c r="F92" s="36">
        <f>SUMIFS(СВЦЭМ!$C$39:$C$758,СВЦЭМ!$A$39:$A$758,$A92,СВЦЭМ!$B$39:$B$758,F$83)+'СЕТ СН'!$H$9+СВЦЭМ!$D$10+'СЕТ СН'!$H$6-'СЕТ СН'!$H$19</f>
        <v>2515.4004325599999</v>
      </c>
      <c r="G92" s="36">
        <f>SUMIFS(СВЦЭМ!$C$39:$C$758,СВЦЭМ!$A$39:$A$758,$A92,СВЦЭМ!$B$39:$B$758,G$83)+'СЕТ СН'!$H$9+СВЦЭМ!$D$10+'СЕТ СН'!$H$6-'СЕТ СН'!$H$19</f>
        <v>2536.2859290599999</v>
      </c>
      <c r="H92" s="36">
        <f>SUMIFS(СВЦЭМ!$C$39:$C$758,СВЦЭМ!$A$39:$A$758,$A92,СВЦЭМ!$B$39:$B$758,H$83)+'СЕТ СН'!$H$9+СВЦЭМ!$D$10+'СЕТ СН'!$H$6-'СЕТ СН'!$H$19</f>
        <v>2498.1430284400003</v>
      </c>
      <c r="I92" s="36">
        <f>SUMIFS(СВЦЭМ!$C$39:$C$758,СВЦЭМ!$A$39:$A$758,$A92,СВЦЭМ!$B$39:$B$758,I$83)+'СЕТ СН'!$H$9+СВЦЭМ!$D$10+'СЕТ СН'!$H$6-'СЕТ СН'!$H$19</f>
        <v>2371.7308634000001</v>
      </c>
      <c r="J92" s="36">
        <f>SUMIFS(СВЦЭМ!$C$39:$C$758,СВЦЭМ!$A$39:$A$758,$A92,СВЦЭМ!$B$39:$B$758,J$83)+'СЕТ СН'!$H$9+СВЦЭМ!$D$10+'СЕТ СН'!$H$6-'СЕТ СН'!$H$19</f>
        <v>2272.1836015999997</v>
      </c>
      <c r="K92" s="36">
        <f>SUMIFS(СВЦЭМ!$C$39:$C$758,СВЦЭМ!$A$39:$A$758,$A92,СВЦЭМ!$B$39:$B$758,K$83)+'СЕТ СН'!$H$9+СВЦЭМ!$D$10+'СЕТ СН'!$H$6-'СЕТ СН'!$H$19</f>
        <v>2210.7207417500003</v>
      </c>
      <c r="L92" s="36">
        <f>SUMIFS(СВЦЭМ!$C$39:$C$758,СВЦЭМ!$A$39:$A$758,$A92,СВЦЭМ!$B$39:$B$758,L$83)+'СЕТ СН'!$H$9+СВЦЭМ!$D$10+'СЕТ СН'!$H$6-'СЕТ СН'!$H$19</f>
        <v>2163.4490645400001</v>
      </c>
      <c r="M92" s="36">
        <f>SUMIFS(СВЦЭМ!$C$39:$C$758,СВЦЭМ!$A$39:$A$758,$A92,СВЦЭМ!$B$39:$B$758,M$83)+'СЕТ СН'!$H$9+СВЦЭМ!$D$10+'СЕТ СН'!$H$6-'СЕТ СН'!$H$19</f>
        <v>2161.3364595399999</v>
      </c>
      <c r="N92" s="36">
        <f>SUMIFS(СВЦЭМ!$C$39:$C$758,СВЦЭМ!$A$39:$A$758,$A92,СВЦЭМ!$B$39:$B$758,N$83)+'СЕТ СН'!$H$9+СВЦЭМ!$D$10+'СЕТ СН'!$H$6-'СЕТ СН'!$H$19</f>
        <v>2148.93898967</v>
      </c>
      <c r="O92" s="36">
        <f>SUMIFS(СВЦЭМ!$C$39:$C$758,СВЦЭМ!$A$39:$A$758,$A92,СВЦЭМ!$B$39:$B$758,O$83)+'СЕТ СН'!$H$9+СВЦЭМ!$D$10+'СЕТ СН'!$H$6-'СЕТ СН'!$H$19</f>
        <v>2150.2342954800001</v>
      </c>
      <c r="P92" s="36">
        <f>SUMIFS(СВЦЭМ!$C$39:$C$758,СВЦЭМ!$A$39:$A$758,$A92,СВЦЭМ!$B$39:$B$758,P$83)+'СЕТ СН'!$H$9+СВЦЭМ!$D$10+'СЕТ СН'!$H$6-'СЕТ СН'!$H$19</f>
        <v>2154.6958199800001</v>
      </c>
      <c r="Q92" s="36">
        <f>SUMIFS(СВЦЭМ!$C$39:$C$758,СВЦЭМ!$A$39:$A$758,$A92,СВЦЭМ!$B$39:$B$758,Q$83)+'СЕТ СН'!$H$9+СВЦЭМ!$D$10+'СЕТ СН'!$H$6-'СЕТ СН'!$H$19</f>
        <v>2152.24710731</v>
      </c>
      <c r="R92" s="36">
        <f>SUMIFS(СВЦЭМ!$C$39:$C$758,СВЦЭМ!$A$39:$A$758,$A92,СВЦЭМ!$B$39:$B$758,R$83)+'СЕТ СН'!$H$9+СВЦЭМ!$D$10+'СЕТ СН'!$H$6-'СЕТ СН'!$H$19</f>
        <v>2152.66457468</v>
      </c>
      <c r="S92" s="36">
        <f>SUMIFS(СВЦЭМ!$C$39:$C$758,СВЦЭМ!$A$39:$A$758,$A92,СВЦЭМ!$B$39:$B$758,S$83)+'СЕТ СН'!$H$9+СВЦЭМ!$D$10+'СЕТ СН'!$H$6-'СЕТ СН'!$H$19</f>
        <v>2140.4870183100002</v>
      </c>
      <c r="T92" s="36">
        <f>SUMIFS(СВЦЭМ!$C$39:$C$758,СВЦЭМ!$A$39:$A$758,$A92,СВЦЭМ!$B$39:$B$758,T$83)+'СЕТ СН'!$H$9+СВЦЭМ!$D$10+'СЕТ СН'!$H$6-'СЕТ СН'!$H$19</f>
        <v>2122.3190095099999</v>
      </c>
      <c r="U92" s="36">
        <f>SUMIFS(СВЦЭМ!$C$39:$C$758,СВЦЭМ!$A$39:$A$758,$A92,СВЦЭМ!$B$39:$B$758,U$83)+'СЕТ СН'!$H$9+СВЦЭМ!$D$10+'СЕТ СН'!$H$6-'СЕТ СН'!$H$19</f>
        <v>2140.4728022500003</v>
      </c>
      <c r="V92" s="36">
        <f>SUMIFS(СВЦЭМ!$C$39:$C$758,СВЦЭМ!$A$39:$A$758,$A92,СВЦЭМ!$B$39:$B$758,V$83)+'СЕТ СН'!$H$9+СВЦЭМ!$D$10+'СЕТ СН'!$H$6-'СЕТ СН'!$H$19</f>
        <v>2150.1162921599998</v>
      </c>
      <c r="W92" s="36">
        <f>SUMIFS(СВЦЭМ!$C$39:$C$758,СВЦЭМ!$A$39:$A$758,$A92,СВЦЭМ!$B$39:$B$758,W$83)+'СЕТ СН'!$H$9+СВЦЭМ!$D$10+'СЕТ СН'!$H$6-'СЕТ СН'!$H$19</f>
        <v>2191.0932640400001</v>
      </c>
      <c r="X92" s="36">
        <f>SUMIFS(СВЦЭМ!$C$39:$C$758,СВЦЭМ!$A$39:$A$758,$A92,СВЦЭМ!$B$39:$B$758,X$83)+'СЕТ СН'!$H$9+СВЦЭМ!$D$10+'СЕТ СН'!$H$6-'СЕТ СН'!$H$19</f>
        <v>2263.8003489399998</v>
      </c>
      <c r="Y92" s="36">
        <f>SUMIFS(СВЦЭМ!$C$39:$C$758,СВЦЭМ!$A$39:$A$758,$A92,СВЦЭМ!$B$39:$B$758,Y$83)+'СЕТ СН'!$H$9+СВЦЭМ!$D$10+'СЕТ СН'!$H$6-'СЕТ СН'!$H$19</f>
        <v>2326.9461301700003</v>
      </c>
    </row>
    <row r="93" spans="1:25" ht="15.75" x14ac:dyDescent="0.2">
      <c r="A93" s="35">
        <f t="shared" si="2"/>
        <v>45545</v>
      </c>
      <c r="B93" s="36">
        <f>SUMIFS(СВЦЭМ!$C$39:$C$758,СВЦЭМ!$A$39:$A$758,$A93,СВЦЭМ!$B$39:$B$758,B$83)+'СЕТ СН'!$H$9+СВЦЭМ!$D$10+'СЕТ СН'!$H$6-'СЕТ СН'!$H$19</f>
        <v>2409.84856937</v>
      </c>
      <c r="C93" s="36">
        <f>SUMIFS(СВЦЭМ!$C$39:$C$758,СВЦЭМ!$A$39:$A$758,$A93,СВЦЭМ!$B$39:$B$758,C$83)+'СЕТ СН'!$H$9+СВЦЭМ!$D$10+'СЕТ СН'!$H$6-'СЕТ СН'!$H$19</f>
        <v>2455.6410340800003</v>
      </c>
      <c r="D93" s="36">
        <f>SUMIFS(СВЦЭМ!$C$39:$C$758,СВЦЭМ!$A$39:$A$758,$A93,СВЦЭМ!$B$39:$B$758,D$83)+'СЕТ СН'!$H$9+СВЦЭМ!$D$10+'СЕТ СН'!$H$6-'СЕТ СН'!$H$19</f>
        <v>2522.11874678</v>
      </c>
      <c r="E93" s="36">
        <f>SUMIFS(СВЦЭМ!$C$39:$C$758,СВЦЭМ!$A$39:$A$758,$A93,СВЦЭМ!$B$39:$B$758,E$83)+'СЕТ СН'!$H$9+СВЦЭМ!$D$10+'СЕТ СН'!$H$6-'СЕТ СН'!$H$19</f>
        <v>2568.5369859900002</v>
      </c>
      <c r="F93" s="36">
        <f>SUMIFS(СВЦЭМ!$C$39:$C$758,СВЦЭМ!$A$39:$A$758,$A93,СВЦЭМ!$B$39:$B$758,F$83)+'СЕТ СН'!$H$9+СВЦЭМ!$D$10+'СЕТ СН'!$H$6-'СЕТ СН'!$H$19</f>
        <v>2569.1947076200004</v>
      </c>
      <c r="G93" s="36">
        <f>SUMIFS(СВЦЭМ!$C$39:$C$758,СВЦЭМ!$A$39:$A$758,$A93,СВЦЭМ!$B$39:$B$758,G$83)+'СЕТ СН'!$H$9+СВЦЭМ!$D$10+'СЕТ СН'!$H$6-'СЕТ СН'!$H$19</f>
        <v>2531.6130466900004</v>
      </c>
      <c r="H93" s="36">
        <f>SUMIFS(СВЦЭМ!$C$39:$C$758,СВЦЭМ!$A$39:$A$758,$A93,СВЦЭМ!$B$39:$B$758,H$83)+'СЕТ СН'!$H$9+СВЦЭМ!$D$10+'СЕТ СН'!$H$6-'СЕТ СН'!$H$19</f>
        <v>2468.5566751300003</v>
      </c>
      <c r="I93" s="36">
        <f>SUMIFS(СВЦЭМ!$C$39:$C$758,СВЦЭМ!$A$39:$A$758,$A93,СВЦЭМ!$B$39:$B$758,I$83)+'СЕТ СН'!$H$9+СВЦЭМ!$D$10+'СЕТ СН'!$H$6-'СЕТ СН'!$H$19</f>
        <v>2385.06421843</v>
      </c>
      <c r="J93" s="36">
        <f>SUMIFS(СВЦЭМ!$C$39:$C$758,СВЦЭМ!$A$39:$A$758,$A93,СВЦЭМ!$B$39:$B$758,J$83)+'СЕТ СН'!$H$9+СВЦЭМ!$D$10+'СЕТ СН'!$H$6-'СЕТ СН'!$H$19</f>
        <v>2302.3369372899997</v>
      </c>
      <c r="K93" s="36">
        <f>SUMIFS(СВЦЭМ!$C$39:$C$758,СВЦЭМ!$A$39:$A$758,$A93,СВЦЭМ!$B$39:$B$758,K$83)+'СЕТ СН'!$H$9+СВЦЭМ!$D$10+'СЕТ СН'!$H$6-'СЕТ СН'!$H$19</f>
        <v>2239.3524808100001</v>
      </c>
      <c r="L93" s="36">
        <f>SUMIFS(СВЦЭМ!$C$39:$C$758,СВЦЭМ!$A$39:$A$758,$A93,СВЦЭМ!$B$39:$B$758,L$83)+'СЕТ СН'!$H$9+СВЦЭМ!$D$10+'СЕТ СН'!$H$6-'СЕТ СН'!$H$19</f>
        <v>2224.1092323399998</v>
      </c>
      <c r="M93" s="36">
        <f>SUMIFS(СВЦЭМ!$C$39:$C$758,СВЦЭМ!$A$39:$A$758,$A93,СВЦЭМ!$B$39:$B$758,M$83)+'СЕТ СН'!$H$9+СВЦЭМ!$D$10+'СЕТ СН'!$H$6-'СЕТ СН'!$H$19</f>
        <v>2243.9506787400001</v>
      </c>
      <c r="N93" s="36">
        <f>SUMIFS(СВЦЭМ!$C$39:$C$758,СВЦЭМ!$A$39:$A$758,$A93,СВЦЭМ!$B$39:$B$758,N$83)+'СЕТ СН'!$H$9+СВЦЭМ!$D$10+'СЕТ СН'!$H$6-'СЕТ СН'!$H$19</f>
        <v>2226.0460015999997</v>
      </c>
      <c r="O93" s="36">
        <f>SUMIFS(СВЦЭМ!$C$39:$C$758,СВЦЭМ!$A$39:$A$758,$A93,СВЦЭМ!$B$39:$B$758,O$83)+'СЕТ СН'!$H$9+СВЦЭМ!$D$10+'СЕТ СН'!$H$6-'СЕТ СН'!$H$19</f>
        <v>2228.7540224599998</v>
      </c>
      <c r="P93" s="36">
        <f>SUMIFS(СВЦЭМ!$C$39:$C$758,СВЦЭМ!$A$39:$A$758,$A93,СВЦЭМ!$B$39:$B$758,P$83)+'СЕТ СН'!$H$9+СВЦЭМ!$D$10+'СЕТ СН'!$H$6-'СЕТ СН'!$H$19</f>
        <v>2268.1899122200002</v>
      </c>
      <c r="Q93" s="36">
        <f>SUMIFS(СВЦЭМ!$C$39:$C$758,СВЦЭМ!$A$39:$A$758,$A93,СВЦЭМ!$B$39:$B$758,Q$83)+'СЕТ СН'!$H$9+СВЦЭМ!$D$10+'СЕТ СН'!$H$6-'СЕТ СН'!$H$19</f>
        <v>2250.3948360300001</v>
      </c>
      <c r="R93" s="36">
        <f>SUMIFS(СВЦЭМ!$C$39:$C$758,СВЦЭМ!$A$39:$A$758,$A93,СВЦЭМ!$B$39:$B$758,R$83)+'СЕТ СН'!$H$9+СВЦЭМ!$D$10+'СЕТ СН'!$H$6-'СЕТ СН'!$H$19</f>
        <v>2240.8490486299997</v>
      </c>
      <c r="S93" s="36">
        <f>SUMIFS(СВЦЭМ!$C$39:$C$758,СВЦЭМ!$A$39:$A$758,$A93,СВЦЭМ!$B$39:$B$758,S$83)+'СЕТ СН'!$H$9+СВЦЭМ!$D$10+'СЕТ СН'!$H$6-'СЕТ СН'!$H$19</f>
        <v>2232.0767263799999</v>
      </c>
      <c r="T93" s="36">
        <f>SUMIFS(СВЦЭМ!$C$39:$C$758,СВЦЭМ!$A$39:$A$758,$A93,СВЦЭМ!$B$39:$B$758,T$83)+'СЕТ СН'!$H$9+СВЦЭМ!$D$10+'СЕТ СН'!$H$6-'СЕТ СН'!$H$19</f>
        <v>2216.9883382500002</v>
      </c>
      <c r="U93" s="36">
        <f>SUMIFS(СВЦЭМ!$C$39:$C$758,СВЦЭМ!$A$39:$A$758,$A93,СВЦЭМ!$B$39:$B$758,U$83)+'СЕТ СН'!$H$9+СВЦЭМ!$D$10+'СЕТ СН'!$H$6-'СЕТ СН'!$H$19</f>
        <v>2194.6331604500001</v>
      </c>
      <c r="V93" s="36">
        <f>SUMIFS(СВЦЭМ!$C$39:$C$758,СВЦЭМ!$A$39:$A$758,$A93,СВЦЭМ!$B$39:$B$758,V$83)+'СЕТ СН'!$H$9+СВЦЭМ!$D$10+'СЕТ СН'!$H$6-'СЕТ СН'!$H$19</f>
        <v>2184.7484020700003</v>
      </c>
      <c r="W93" s="36">
        <f>SUMIFS(СВЦЭМ!$C$39:$C$758,СВЦЭМ!$A$39:$A$758,$A93,СВЦЭМ!$B$39:$B$758,W$83)+'СЕТ СН'!$H$9+СВЦЭМ!$D$10+'СЕТ СН'!$H$6-'СЕТ СН'!$H$19</f>
        <v>2202.0163172000002</v>
      </c>
      <c r="X93" s="36">
        <f>SUMIFS(СВЦЭМ!$C$39:$C$758,СВЦЭМ!$A$39:$A$758,$A93,СВЦЭМ!$B$39:$B$758,X$83)+'СЕТ СН'!$H$9+СВЦЭМ!$D$10+'СЕТ СН'!$H$6-'СЕТ СН'!$H$19</f>
        <v>2288.7905813500001</v>
      </c>
      <c r="Y93" s="36">
        <f>SUMIFS(СВЦЭМ!$C$39:$C$758,СВЦЭМ!$A$39:$A$758,$A93,СВЦЭМ!$B$39:$B$758,Y$83)+'СЕТ СН'!$H$9+СВЦЭМ!$D$10+'СЕТ СН'!$H$6-'СЕТ СН'!$H$19</f>
        <v>2354.95885318</v>
      </c>
    </row>
    <row r="94" spans="1:25" ht="15.75" x14ac:dyDescent="0.2">
      <c r="A94" s="35">
        <f t="shared" si="2"/>
        <v>45546</v>
      </c>
      <c r="B94" s="36">
        <f>SUMIFS(СВЦЭМ!$C$39:$C$758,СВЦЭМ!$A$39:$A$758,$A94,СВЦЭМ!$B$39:$B$758,B$83)+'СЕТ СН'!$H$9+СВЦЭМ!$D$10+'СЕТ СН'!$H$6-'СЕТ СН'!$H$19</f>
        <v>2362.2812484400001</v>
      </c>
      <c r="C94" s="36">
        <f>SUMIFS(СВЦЭМ!$C$39:$C$758,СВЦЭМ!$A$39:$A$758,$A94,СВЦЭМ!$B$39:$B$758,C$83)+'СЕТ СН'!$H$9+СВЦЭМ!$D$10+'СЕТ СН'!$H$6-'СЕТ СН'!$H$19</f>
        <v>2409.7849519299998</v>
      </c>
      <c r="D94" s="36">
        <f>SUMIFS(СВЦЭМ!$C$39:$C$758,СВЦЭМ!$A$39:$A$758,$A94,СВЦЭМ!$B$39:$B$758,D$83)+'СЕТ СН'!$H$9+СВЦЭМ!$D$10+'СЕТ СН'!$H$6-'СЕТ СН'!$H$19</f>
        <v>2449.49117097</v>
      </c>
      <c r="E94" s="36">
        <f>SUMIFS(СВЦЭМ!$C$39:$C$758,СВЦЭМ!$A$39:$A$758,$A94,СВЦЭМ!$B$39:$B$758,E$83)+'СЕТ СН'!$H$9+СВЦЭМ!$D$10+'СЕТ СН'!$H$6-'СЕТ СН'!$H$19</f>
        <v>2441.3818958900001</v>
      </c>
      <c r="F94" s="36">
        <f>SUMIFS(СВЦЭМ!$C$39:$C$758,СВЦЭМ!$A$39:$A$758,$A94,СВЦЭМ!$B$39:$B$758,F$83)+'СЕТ СН'!$H$9+СВЦЭМ!$D$10+'СЕТ СН'!$H$6-'СЕТ СН'!$H$19</f>
        <v>2443.29275504</v>
      </c>
      <c r="G94" s="36">
        <f>SUMIFS(СВЦЭМ!$C$39:$C$758,СВЦЭМ!$A$39:$A$758,$A94,СВЦЭМ!$B$39:$B$758,G$83)+'СЕТ СН'!$H$9+СВЦЭМ!$D$10+'СЕТ СН'!$H$6-'СЕТ СН'!$H$19</f>
        <v>2448.0348509699998</v>
      </c>
      <c r="H94" s="36">
        <f>SUMIFS(СВЦЭМ!$C$39:$C$758,СВЦЭМ!$A$39:$A$758,$A94,СВЦЭМ!$B$39:$B$758,H$83)+'СЕТ СН'!$H$9+СВЦЭМ!$D$10+'СЕТ СН'!$H$6-'СЕТ СН'!$H$19</f>
        <v>2421.5621843500003</v>
      </c>
      <c r="I94" s="36">
        <f>SUMIFS(СВЦЭМ!$C$39:$C$758,СВЦЭМ!$A$39:$A$758,$A94,СВЦЭМ!$B$39:$B$758,I$83)+'СЕТ СН'!$H$9+СВЦЭМ!$D$10+'СЕТ СН'!$H$6-'СЕТ СН'!$H$19</f>
        <v>2296.2886847899999</v>
      </c>
      <c r="J94" s="36">
        <f>SUMIFS(СВЦЭМ!$C$39:$C$758,СВЦЭМ!$A$39:$A$758,$A94,СВЦЭМ!$B$39:$B$758,J$83)+'СЕТ СН'!$H$9+СВЦЭМ!$D$10+'СЕТ СН'!$H$6-'СЕТ СН'!$H$19</f>
        <v>2236.2547880900001</v>
      </c>
      <c r="K94" s="36">
        <f>SUMIFS(СВЦЭМ!$C$39:$C$758,СВЦЭМ!$A$39:$A$758,$A94,СВЦЭМ!$B$39:$B$758,K$83)+'СЕТ СН'!$H$9+СВЦЭМ!$D$10+'СЕТ СН'!$H$6-'СЕТ СН'!$H$19</f>
        <v>2166.3143181300002</v>
      </c>
      <c r="L94" s="36">
        <f>SUMIFS(СВЦЭМ!$C$39:$C$758,СВЦЭМ!$A$39:$A$758,$A94,СВЦЭМ!$B$39:$B$758,L$83)+'СЕТ СН'!$H$9+СВЦЭМ!$D$10+'СЕТ СН'!$H$6-'СЕТ СН'!$H$19</f>
        <v>2146.8859309899999</v>
      </c>
      <c r="M94" s="36">
        <f>SUMIFS(СВЦЭМ!$C$39:$C$758,СВЦЭМ!$A$39:$A$758,$A94,СВЦЭМ!$B$39:$B$758,M$83)+'СЕТ СН'!$H$9+СВЦЭМ!$D$10+'СЕТ СН'!$H$6-'СЕТ СН'!$H$19</f>
        <v>2173.3075530900001</v>
      </c>
      <c r="N94" s="36">
        <f>SUMIFS(СВЦЭМ!$C$39:$C$758,СВЦЭМ!$A$39:$A$758,$A94,СВЦЭМ!$B$39:$B$758,N$83)+'СЕТ СН'!$H$9+СВЦЭМ!$D$10+'СЕТ СН'!$H$6-'СЕТ СН'!$H$19</f>
        <v>2150.3511631299998</v>
      </c>
      <c r="O94" s="36">
        <f>SUMIFS(СВЦЭМ!$C$39:$C$758,СВЦЭМ!$A$39:$A$758,$A94,СВЦЭМ!$B$39:$B$758,O$83)+'СЕТ СН'!$H$9+СВЦЭМ!$D$10+'СЕТ СН'!$H$6-'СЕТ СН'!$H$19</f>
        <v>2156.38618189</v>
      </c>
      <c r="P94" s="36">
        <f>SUMIFS(СВЦЭМ!$C$39:$C$758,СВЦЭМ!$A$39:$A$758,$A94,СВЦЭМ!$B$39:$B$758,P$83)+'СЕТ СН'!$H$9+СВЦЭМ!$D$10+'СЕТ СН'!$H$6-'СЕТ СН'!$H$19</f>
        <v>2151.8985382299998</v>
      </c>
      <c r="Q94" s="36">
        <f>SUMIFS(СВЦЭМ!$C$39:$C$758,СВЦЭМ!$A$39:$A$758,$A94,СВЦЭМ!$B$39:$B$758,Q$83)+'СЕТ СН'!$H$9+СВЦЭМ!$D$10+'СЕТ СН'!$H$6-'СЕТ СН'!$H$19</f>
        <v>2161.1927694799997</v>
      </c>
      <c r="R94" s="36">
        <f>SUMIFS(СВЦЭМ!$C$39:$C$758,СВЦЭМ!$A$39:$A$758,$A94,СВЦЭМ!$B$39:$B$758,R$83)+'СЕТ СН'!$H$9+СВЦЭМ!$D$10+'СЕТ СН'!$H$6-'СЕТ СН'!$H$19</f>
        <v>2151.31259826</v>
      </c>
      <c r="S94" s="36">
        <f>SUMIFS(СВЦЭМ!$C$39:$C$758,СВЦЭМ!$A$39:$A$758,$A94,СВЦЭМ!$B$39:$B$758,S$83)+'СЕТ СН'!$H$9+СВЦЭМ!$D$10+'СЕТ СН'!$H$6-'СЕТ СН'!$H$19</f>
        <v>2161.7626851300001</v>
      </c>
      <c r="T94" s="36">
        <f>SUMIFS(СВЦЭМ!$C$39:$C$758,СВЦЭМ!$A$39:$A$758,$A94,СВЦЭМ!$B$39:$B$758,T$83)+'СЕТ СН'!$H$9+СВЦЭМ!$D$10+'СЕТ СН'!$H$6-'СЕТ СН'!$H$19</f>
        <v>2138.8655643500001</v>
      </c>
      <c r="U94" s="36">
        <f>SUMIFS(СВЦЭМ!$C$39:$C$758,СВЦЭМ!$A$39:$A$758,$A94,СВЦЭМ!$B$39:$B$758,U$83)+'СЕТ СН'!$H$9+СВЦЭМ!$D$10+'СЕТ СН'!$H$6-'СЕТ СН'!$H$19</f>
        <v>2120.4179371299997</v>
      </c>
      <c r="V94" s="36">
        <f>SUMIFS(СВЦЭМ!$C$39:$C$758,СВЦЭМ!$A$39:$A$758,$A94,СВЦЭМ!$B$39:$B$758,V$83)+'СЕТ СН'!$H$9+СВЦЭМ!$D$10+'СЕТ СН'!$H$6-'СЕТ СН'!$H$19</f>
        <v>2104.39530491</v>
      </c>
      <c r="W94" s="36">
        <f>SUMIFS(СВЦЭМ!$C$39:$C$758,СВЦЭМ!$A$39:$A$758,$A94,СВЦЭМ!$B$39:$B$758,W$83)+'СЕТ СН'!$H$9+СВЦЭМ!$D$10+'СЕТ СН'!$H$6-'СЕТ СН'!$H$19</f>
        <v>2119.65035382</v>
      </c>
      <c r="X94" s="36">
        <f>SUMIFS(СВЦЭМ!$C$39:$C$758,СВЦЭМ!$A$39:$A$758,$A94,СВЦЭМ!$B$39:$B$758,X$83)+'СЕТ СН'!$H$9+СВЦЭМ!$D$10+'СЕТ СН'!$H$6-'СЕТ СН'!$H$19</f>
        <v>2211.2346659200002</v>
      </c>
      <c r="Y94" s="36">
        <f>SUMIFS(СВЦЭМ!$C$39:$C$758,СВЦЭМ!$A$39:$A$758,$A94,СВЦЭМ!$B$39:$B$758,Y$83)+'СЕТ СН'!$H$9+СВЦЭМ!$D$10+'СЕТ СН'!$H$6-'СЕТ СН'!$H$19</f>
        <v>2275.31612339</v>
      </c>
    </row>
    <row r="95" spans="1:25" ht="15.75" x14ac:dyDescent="0.2">
      <c r="A95" s="35">
        <f t="shared" si="2"/>
        <v>45547</v>
      </c>
      <c r="B95" s="36">
        <f>SUMIFS(СВЦЭМ!$C$39:$C$758,СВЦЭМ!$A$39:$A$758,$A95,СВЦЭМ!$B$39:$B$758,B$83)+'СЕТ СН'!$H$9+СВЦЭМ!$D$10+'СЕТ СН'!$H$6-'СЕТ СН'!$H$19</f>
        <v>2308.1492690499999</v>
      </c>
      <c r="C95" s="36">
        <f>SUMIFS(СВЦЭМ!$C$39:$C$758,СВЦЭМ!$A$39:$A$758,$A95,СВЦЭМ!$B$39:$B$758,C$83)+'СЕТ СН'!$H$9+СВЦЭМ!$D$10+'СЕТ СН'!$H$6-'СЕТ СН'!$H$19</f>
        <v>2381.3396303099998</v>
      </c>
      <c r="D95" s="36">
        <f>SUMIFS(СВЦЭМ!$C$39:$C$758,СВЦЭМ!$A$39:$A$758,$A95,СВЦЭМ!$B$39:$B$758,D$83)+'СЕТ СН'!$H$9+СВЦЭМ!$D$10+'СЕТ СН'!$H$6-'СЕТ СН'!$H$19</f>
        <v>2421.2749560900002</v>
      </c>
      <c r="E95" s="36">
        <f>SUMIFS(СВЦЭМ!$C$39:$C$758,СВЦЭМ!$A$39:$A$758,$A95,СВЦЭМ!$B$39:$B$758,E$83)+'СЕТ СН'!$H$9+СВЦЭМ!$D$10+'СЕТ СН'!$H$6-'СЕТ СН'!$H$19</f>
        <v>2429.0203489400001</v>
      </c>
      <c r="F95" s="36">
        <f>SUMIFS(СВЦЭМ!$C$39:$C$758,СВЦЭМ!$A$39:$A$758,$A95,СВЦЭМ!$B$39:$B$758,F$83)+'СЕТ СН'!$H$9+СВЦЭМ!$D$10+'СЕТ СН'!$H$6-'СЕТ СН'!$H$19</f>
        <v>2422.5280601700001</v>
      </c>
      <c r="G95" s="36">
        <f>SUMIFS(СВЦЭМ!$C$39:$C$758,СВЦЭМ!$A$39:$A$758,$A95,СВЦЭМ!$B$39:$B$758,G$83)+'СЕТ СН'!$H$9+СВЦЭМ!$D$10+'СЕТ СН'!$H$6-'СЕТ СН'!$H$19</f>
        <v>2424.5525308900001</v>
      </c>
      <c r="H95" s="36">
        <f>SUMIFS(СВЦЭМ!$C$39:$C$758,СВЦЭМ!$A$39:$A$758,$A95,СВЦЭМ!$B$39:$B$758,H$83)+'СЕТ СН'!$H$9+СВЦЭМ!$D$10+'СЕТ СН'!$H$6-'СЕТ СН'!$H$19</f>
        <v>2381.28140781</v>
      </c>
      <c r="I95" s="36">
        <f>SUMIFS(СВЦЭМ!$C$39:$C$758,СВЦЭМ!$A$39:$A$758,$A95,СВЦЭМ!$B$39:$B$758,I$83)+'СЕТ СН'!$H$9+СВЦЭМ!$D$10+'СЕТ СН'!$H$6-'СЕТ СН'!$H$19</f>
        <v>2249.0505770300001</v>
      </c>
      <c r="J95" s="36">
        <f>SUMIFS(СВЦЭМ!$C$39:$C$758,СВЦЭМ!$A$39:$A$758,$A95,СВЦЭМ!$B$39:$B$758,J$83)+'СЕТ СН'!$H$9+СВЦЭМ!$D$10+'СЕТ СН'!$H$6-'СЕТ СН'!$H$19</f>
        <v>2210.0537604700003</v>
      </c>
      <c r="K95" s="36">
        <f>SUMIFS(СВЦЭМ!$C$39:$C$758,СВЦЭМ!$A$39:$A$758,$A95,СВЦЭМ!$B$39:$B$758,K$83)+'СЕТ СН'!$H$9+СВЦЭМ!$D$10+'СЕТ СН'!$H$6-'СЕТ СН'!$H$19</f>
        <v>2152.7088934399999</v>
      </c>
      <c r="L95" s="36">
        <f>SUMIFS(СВЦЭМ!$C$39:$C$758,СВЦЭМ!$A$39:$A$758,$A95,СВЦЭМ!$B$39:$B$758,L$83)+'СЕТ СН'!$H$9+СВЦЭМ!$D$10+'СЕТ СН'!$H$6-'СЕТ СН'!$H$19</f>
        <v>2122.3824052600003</v>
      </c>
      <c r="M95" s="36">
        <f>SUMIFS(СВЦЭМ!$C$39:$C$758,СВЦЭМ!$A$39:$A$758,$A95,СВЦЭМ!$B$39:$B$758,M$83)+'СЕТ СН'!$H$9+СВЦЭМ!$D$10+'СЕТ СН'!$H$6-'СЕТ СН'!$H$19</f>
        <v>2134.1815735</v>
      </c>
      <c r="N95" s="36">
        <f>SUMIFS(СВЦЭМ!$C$39:$C$758,СВЦЭМ!$A$39:$A$758,$A95,СВЦЭМ!$B$39:$B$758,N$83)+'СЕТ СН'!$H$9+СВЦЭМ!$D$10+'СЕТ СН'!$H$6-'СЕТ СН'!$H$19</f>
        <v>2140.6455943000001</v>
      </c>
      <c r="O95" s="36">
        <f>SUMIFS(СВЦЭМ!$C$39:$C$758,СВЦЭМ!$A$39:$A$758,$A95,СВЦЭМ!$B$39:$B$758,O$83)+'СЕТ СН'!$H$9+СВЦЭМ!$D$10+'СЕТ СН'!$H$6-'СЕТ СН'!$H$19</f>
        <v>2150.4494571699997</v>
      </c>
      <c r="P95" s="36">
        <f>SUMIFS(СВЦЭМ!$C$39:$C$758,СВЦЭМ!$A$39:$A$758,$A95,СВЦЭМ!$B$39:$B$758,P$83)+'СЕТ СН'!$H$9+СВЦЭМ!$D$10+'СЕТ СН'!$H$6-'СЕТ СН'!$H$19</f>
        <v>2156.35819717</v>
      </c>
      <c r="Q95" s="36">
        <f>SUMIFS(СВЦЭМ!$C$39:$C$758,СВЦЭМ!$A$39:$A$758,$A95,СВЦЭМ!$B$39:$B$758,Q$83)+'СЕТ СН'!$H$9+СВЦЭМ!$D$10+'СЕТ СН'!$H$6-'СЕТ СН'!$H$19</f>
        <v>2156.5309509400004</v>
      </c>
      <c r="R95" s="36">
        <f>SUMIFS(СВЦЭМ!$C$39:$C$758,СВЦЭМ!$A$39:$A$758,$A95,СВЦЭМ!$B$39:$B$758,R$83)+'СЕТ СН'!$H$9+СВЦЭМ!$D$10+'СЕТ СН'!$H$6-'СЕТ СН'!$H$19</f>
        <v>2149.53097772</v>
      </c>
      <c r="S95" s="36">
        <f>SUMIFS(СВЦЭМ!$C$39:$C$758,СВЦЭМ!$A$39:$A$758,$A95,СВЦЭМ!$B$39:$B$758,S$83)+'СЕТ СН'!$H$9+СВЦЭМ!$D$10+'СЕТ СН'!$H$6-'СЕТ СН'!$H$19</f>
        <v>2118.1275145099999</v>
      </c>
      <c r="T95" s="36">
        <f>SUMIFS(СВЦЭМ!$C$39:$C$758,СВЦЭМ!$A$39:$A$758,$A95,СВЦЭМ!$B$39:$B$758,T$83)+'СЕТ СН'!$H$9+СВЦЭМ!$D$10+'СЕТ СН'!$H$6-'СЕТ СН'!$H$19</f>
        <v>2098.5580596099999</v>
      </c>
      <c r="U95" s="36">
        <f>SUMIFS(СВЦЭМ!$C$39:$C$758,СВЦЭМ!$A$39:$A$758,$A95,СВЦЭМ!$B$39:$B$758,U$83)+'СЕТ СН'!$H$9+СВЦЭМ!$D$10+'СЕТ СН'!$H$6-'СЕТ СН'!$H$19</f>
        <v>2101.48021948</v>
      </c>
      <c r="V95" s="36">
        <f>SUMIFS(СВЦЭМ!$C$39:$C$758,СВЦЭМ!$A$39:$A$758,$A95,СВЦЭМ!$B$39:$B$758,V$83)+'СЕТ СН'!$H$9+СВЦЭМ!$D$10+'СЕТ СН'!$H$6-'СЕТ СН'!$H$19</f>
        <v>2079.0586143600003</v>
      </c>
      <c r="W95" s="36">
        <f>SUMIFS(СВЦЭМ!$C$39:$C$758,СВЦЭМ!$A$39:$A$758,$A95,СВЦЭМ!$B$39:$B$758,W$83)+'СЕТ СН'!$H$9+СВЦЭМ!$D$10+'СЕТ СН'!$H$6-'СЕТ СН'!$H$19</f>
        <v>2087.7970548399999</v>
      </c>
      <c r="X95" s="36">
        <f>SUMIFS(СВЦЭМ!$C$39:$C$758,СВЦЭМ!$A$39:$A$758,$A95,СВЦЭМ!$B$39:$B$758,X$83)+'СЕТ СН'!$H$9+СВЦЭМ!$D$10+'СЕТ СН'!$H$6-'СЕТ СН'!$H$19</f>
        <v>2186.5989970199998</v>
      </c>
      <c r="Y95" s="36">
        <f>SUMIFS(СВЦЭМ!$C$39:$C$758,СВЦЭМ!$A$39:$A$758,$A95,СВЦЭМ!$B$39:$B$758,Y$83)+'СЕТ СН'!$H$9+СВЦЭМ!$D$10+'СЕТ СН'!$H$6-'СЕТ СН'!$H$19</f>
        <v>2287.6843675099999</v>
      </c>
    </row>
    <row r="96" spans="1:25" ht="15.75" x14ac:dyDescent="0.2">
      <c r="A96" s="35">
        <f t="shared" si="2"/>
        <v>45548</v>
      </c>
      <c r="B96" s="36">
        <f>SUMIFS(СВЦЭМ!$C$39:$C$758,СВЦЭМ!$A$39:$A$758,$A96,СВЦЭМ!$B$39:$B$758,B$83)+'СЕТ СН'!$H$9+СВЦЭМ!$D$10+'СЕТ СН'!$H$6-'СЕТ СН'!$H$19</f>
        <v>2322.6046156299999</v>
      </c>
      <c r="C96" s="36">
        <f>SUMIFS(СВЦЭМ!$C$39:$C$758,СВЦЭМ!$A$39:$A$758,$A96,СВЦЭМ!$B$39:$B$758,C$83)+'СЕТ СН'!$H$9+СВЦЭМ!$D$10+'СЕТ СН'!$H$6-'СЕТ СН'!$H$19</f>
        <v>2379.3134811300001</v>
      </c>
      <c r="D96" s="36">
        <f>SUMIFS(СВЦЭМ!$C$39:$C$758,СВЦЭМ!$A$39:$A$758,$A96,СВЦЭМ!$B$39:$B$758,D$83)+'СЕТ СН'!$H$9+СВЦЭМ!$D$10+'СЕТ СН'!$H$6-'СЕТ СН'!$H$19</f>
        <v>2398.0524660900001</v>
      </c>
      <c r="E96" s="36">
        <f>SUMIFS(СВЦЭМ!$C$39:$C$758,СВЦЭМ!$A$39:$A$758,$A96,СВЦЭМ!$B$39:$B$758,E$83)+'СЕТ СН'!$H$9+СВЦЭМ!$D$10+'СЕТ СН'!$H$6-'СЕТ СН'!$H$19</f>
        <v>2382.7443100800001</v>
      </c>
      <c r="F96" s="36">
        <f>SUMIFS(СВЦЭМ!$C$39:$C$758,СВЦЭМ!$A$39:$A$758,$A96,СВЦЭМ!$B$39:$B$758,F$83)+'СЕТ СН'!$H$9+СВЦЭМ!$D$10+'СЕТ СН'!$H$6-'СЕТ СН'!$H$19</f>
        <v>2380.3319075500003</v>
      </c>
      <c r="G96" s="36">
        <f>SUMIFS(СВЦЭМ!$C$39:$C$758,СВЦЭМ!$A$39:$A$758,$A96,СВЦЭМ!$B$39:$B$758,G$83)+'СЕТ СН'!$H$9+СВЦЭМ!$D$10+'СЕТ СН'!$H$6-'СЕТ СН'!$H$19</f>
        <v>2410.96825158</v>
      </c>
      <c r="H96" s="36">
        <f>SUMIFS(СВЦЭМ!$C$39:$C$758,СВЦЭМ!$A$39:$A$758,$A96,СВЦЭМ!$B$39:$B$758,H$83)+'СЕТ СН'!$H$9+СВЦЭМ!$D$10+'СЕТ СН'!$H$6-'СЕТ СН'!$H$19</f>
        <v>2379.0959043399998</v>
      </c>
      <c r="I96" s="36">
        <f>SUMIFS(СВЦЭМ!$C$39:$C$758,СВЦЭМ!$A$39:$A$758,$A96,СВЦЭМ!$B$39:$B$758,I$83)+'СЕТ СН'!$H$9+СВЦЭМ!$D$10+'СЕТ СН'!$H$6-'СЕТ СН'!$H$19</f>
        <v>2259.8661533599998</v>
      </c>
      <c r="J96" s="36">
        <f>SUMIFS(СВЦЭМ!$C$39:$C$758,СВЦЭМ!$A$39:$A$758,$A96,СВЦЭМ!$B$39:$B$758,J$83)+'СЕТ СН'!$H$9+СВЦЭМ!$D$10+'СЕТ СН'!$H$6-'СЕТ СН'!$H$19</f>
        <v>2167.0316379599999</v>
      </c>
      <c r="K96" s="36">
        <f>SUMIFS(СВЦЭМ!$C$39:$C$758,СВЦЭМ!$A$39:$A$758,$A96,СВЦЭМ!$B$39:$B$758,K$83)+'СЕТ СН'!$H$9+СВЦЭМ!$D$10+'СЕТ СН'!$H$6-'СЕТ СН'!$H$19</f>
        <v>2107.7882648200002</v>
      </c>
      <c r="L96" s="36">
        <f>SUMIFS(СВЦЭМ!$C$39:$C$758,СВЦЭМ!$A$39:$A$758,$A96,СВЦЭМ!$B$39:$B$758,L$83)+'СЕТ СН'!$H$9+СВЦЭМ!$D$10+'СЕТ СН'!$H$6-'СЕТ СН'!$H$19</f>
        <v>2087.31804319</v>
      </c>
      <c r="M96" s="36">
        <f>SUMIFS(СВЦЭМ!$C$39:$C$758,СВЦЭМ!$A$39:$A$758,$A96,СВЦЭМ!$B$39:$B$758,M$83)+'СЕТ СН'!$H$9+СВЦЭМ!$D$10+'СЕТ СН'!$H$6-'СЕТ СН'!$H$19</f>
        <v>2083.6505660100001</v>
      </c>
      <c r="N96" s="36">
        <f>SUMIFS(СВЦЭМ!$C$39:$C$758,СВЦЭМ!$A$39:$A$758,$A96,СВЦЭМ!$B$39:$B$758,N$83)+'СЕТ СН'!$H$9+СВЦЭМ!$D$10+'СЕТ СН'!$H$6-'СЕТ СН'!$H$19</f>
        <v>2076.6194395299999</v>
      </c>
      <c r="O96" s="36">
        <f>SUMIFS(СВЦЭМ!$C$39:$C$758,СВЦЭМ!$A$39:$A$758,$A96,СВЦЭМ!$B$39:$B$758,O$83)+'СЕТ СН'!$H$9+СВЦЭМ!$D$10+'СЕТ СН'!$H$6-'СЕТ СН'!$H$19</f>
        <v>2091.45096547</v>
      </c>
      <c r="P96" s="36">
        <f>SUMIFS(СВЦЭМ!$C$39:$C$758,СВЦЭМ!$A$39:$A$758,$A96,СВЦЭМ!$B$39:$B$758,P$83)+'СЕТ СН'!$H$9+СВЦЭМ!$D$10+'СЕТ СН'!$H$6-'СЕТ СН'!$H$19</f>
        <v>2091.4439180099998</v>
      </c>
      <c r="Q96" s="36">
        <f>SUMIFS(СВЦЭМ!$C$39:$C$758,СВЦЭМ!$A$39:$A$758,$A96,СВЦЭМ!$B$39:$B$758,Q$83)+'СЕТ СН'!$H$9+СВЦЭМ!$D$10+'СЕТ СН'!$H$6-'СЕТ СН'!$H$19</f>
        <v>2118.7488223299997</v>
      </c>
      <c r="R96" s="36">
        <f>SUMIFS(СВЦЭМ!$C$39:$C$758,СВЦЭМ!$A$39:$A$758,$A96,СВЦЭМ!$B$39:$B$758,R$83)+'СЕТ СН'!$H$9+СВЦЭМ!$D$10+'СЕТ СН'!$H$6-'СЕТ СН'!$H$19</f>
        <v>2099.2820256499999</v>
      </c>
      <c r="S96" s="36">
        <f>SUMIFS(СВЦЭМ!$C$39:$C$758,СВЦЭМ!$A$39:$A$758,$A96,СВЦЭМ!$B$39:$B$758,S$83)+'СЕТ СН'!$H$9+СВЦЭМ!$D$10+'СЕТ СН'!$H$6-'СЕТ СН'!$H$19</f>
        <v>2104.9600166800001</v>
      </c>
      <c r="T96" s="36">
        <f>SUMIFS(СВЦЭМ!$C$39:$C$758,СВЦЭМ!$A$39:$A$758,$A96,СВЦЭМ!$B$39:$B$758,T$83)+'СЕТ СН'!$H$9+СВЦЭМ!$D$10+'СЕТ СН'!$H$6-'СЕТ СН'!$H$19</f>
        <v>2075.4955479199998</v>
      </c>
      <c r="U96" s="36">
        <f>SUMIFS(СВЦЭМ!$C$39:$C$758,СВЦЭМ!$A$39:$A$758,$A96,СВЦЭМ!$B$39:$B$758,U$83)+'СЕТ СН'!$H$9+СВЦЭМ!$D$10+'СЕТ СН'!$H$6-'СЕТ СН'!$H$19</f>
        <v>2073.78905437</v>
      </c>
      <c r="V96" s="36">
        <f>SUMIFS(СВЦЭМ!$C$39:$C$758,СВЦЭМ!$A$39:$A$758,$A96,СВЦЭМ!$B$39:$B$758,V$83)+'СЕТ СН'!$H$9+СВЦЭМ!$D$10+'СЕТ СН'!$H$6-'СЕТ СН'!$H$19</f>
        <v>2062.4859747199998</v>
      </c>
      <c r="W96" s="36">
        <f>SUMIFS(СВЦЭМ!$C$39:$C$758,СВЦЭМ!$A$39:$A$758,$A96,СВЦЭМ!$B$39:$B$758,W$83)+'СЕТ СН'!$H$9+СВЦЭМ!$D$10+'СЕТ СН'!$H$6-'СЕТ СН'!$H$19</f>
        <v>2085.23061207</v>
      </c>
      <c r="X96" s="36">
        <f>SUMIFS(СВЦЭМ!$C$39:$C$758,СВЦЭМ!$A$39:$A$758,$A96,СВЦЭМ!$B$39:$B$758,X$83)+'СЕТ СН'!$H$9+СВЦЭМ!$D$10+'СЕТ СН'!$H$6-'СЕТ СН'!$H$19</f>
        <v>2146.8981835200002</v>
      </c>
      <c r="Y96" s="36">
        <f>SUMIFS(СВЦЭМ!$C$39:$C$758,СВЦЭМ!$A$39:$A$758,$A96,СВЦЭМ!$B$39:$B$758,Y$83)+'СЕТ СН'!$H$9+СВЦЭМ!$D$10+'СЕТ СН'!$H$6-'СЕТ СН'!$H$19</f>
        <v>2207.22018785</v>
      </c>
    </row>
    <row r="97" spans="1:25" ht="15.75" x14ac:dyDescent="0.2">
      <c r="A97" s="35">
        <f t="shared" si="2"/>
        <v>45549</v>
      </c>
      <c r="B97" s="36">
        <f>SUMIFS(СВЦЭМ!$C$39:$C$758,СВЦЭМ!$A$39:$A$758,$A97,СВЦЭМ!$B$39:$B$758,B$83)+'СЕТ СН'!$H$9+СВЦЭМ!$D$10+'СЕТ СН'!$H$6-'СЕТ СН'!$H$19</f>
        <v>2351.28294895</v>
      </c>
      <c r="C97" s="36">
        <f>SUMIFS(СВЦЭМ!$C$39:$C$758,СВЦЭМ!$A$39:$A$758,$A97,СВЦЭМ!$B$39:$B$758,C$83)+'СЕТ СН'!$H$9+СВЦЭМ!$D$10+'СЕТ СН'!$H$6-'СЕТ СН'!$H$19</f>
        <v>2355.51970523</v>
      </c>
      <c r="D97" s="36">
        <f>SUMIFS(СВЦЭМ!$C$39:$C$758,СВЦЭМ!$A$39:$A$758,$A97,СВЦЭМ!$B$39:$B$758,D$83)+'СЕТ СН'!$H$9+СВЦЭМ!$D$10+'СЕТ СН'!$H$6-'СЕТ СН'!$H$19</f>
        <v>2417.1914521500003</v>
      </c>
      <c r="E97" s="36">
        <f>SUMIFS(СВЦЭМ!$C$39:$C$758,СВЦЭМ!$A$39:$A$758,$A97,СВЦЭМ!$B$39:$B$758,E$83)+'СЕТ СН'!$H$9+СВЦЭМ!$D$10+'СЕТ СН'!$H$6-'СЕТ СН'!$H$19</f>
        <v>2409.8014842499997</v>
      </c>
      <c r="F97" s="36">
        <f>SUMIFS(СВЦЭМ!$C$39:$C$758,СВЦЭМ!$A$39:$A$758,$A97,СВЦЭМ!$B$39:$B$758,F$83)+'СЕТ СН'!$H$9+СВЦЭМ!$D$10+'СЕТ СН'!$H$6-'СЕТ СН'!$H$19</f>
        <v>2423.9552916100001</v>
      </c>
      <c r="G97" s="36">
        <f>SUMIFS(СВЦЭМ!$C$39:$C$758,СВЦЭМ!$A$39:$A$758,$A97,СВЦЭМ!$B$39:$B$758,G$83)+'СЕТ СН'!$H$9+СВЦЭМ!$D$10+'СЕТ СН'!$H$6-'СЕТ СН'!$H$19</f>
        <v>2425.4073289099997</v>
      </c>
      <c r="H97" s="36">
        <f>SUMIFS(СВЦЭМ!$C$39:$C$758,СВЦЭМ!$A$39:$A$758,$A97,СВЦЭМ!$B$39:$B$758,H$83)+'СЕТ СН'!$H$9+СВЦЭМ!$D$10+'СЕТ СН'!$H$6-'СЕТ СН'!$H$19</f>
        <v>2437.5488984600001</v>
      </c>
      <c r="I97" s="36">
        <f>SUMIFS(СВЦЭМ!$C$39:$C$758,СВЦЭМ!$A$39:$A$758,$A97,СВЦЭМ!$B$39:$B$758,I$83)+'СЕТ СН'!$H$9+СВЦЭМ!$D$10+'СЕТ СН'!$H$6-'СЕТ СН'!$H$19</f>
        <v>2376.3767434700003</v>
      </c>
      <c r="J97" s="36">
        <f>SUMIFS(СВЦЭМ!$C$39:$C$758,СВЦЭМ!$A$39:$A$758,$A97,СВЦЭМ!$B$39:$B$758,J$83)+'СЕТ СН'!$H$9+СВЦЭМ!$D$10+'СЕТ СН'!$H$6-'СЕТ СН'!$H$19</f>
        <v>2222.7212315100001</v>
      </c>
      <c r="K97" s="36">
        <f>SUMIFS(СВЦЭМ!$C$39:$C$758,СВЦЭМ!$A$39:$A$758,$A97,СВЦЭМ!$B$39:$B$758,K$83)+'СЕТ СН'!$H$9+СВЦЭМ!$D$10+'СЕТ СН'!$H$6-'СЕТ СН'!$H$19</f>
        <v>2125.6819443100003</v>
      </c>
      <c r="L97" s="36">
        <f>SUMIFS(СВЦЭМ!$C$39:$C$758,СВЦЭМ!$A$39:$A$758,$A97,СВЦЭМ!$B$39:$B$758,L$83)+'СЕТ СН'!$H$9+СВЦЭМ!$D$10+'СЕТ СН'!$H$6-'СЕТ СН'!$H$19</f>
        <v>2063.9681864100003</v>
      </c>
      <c r="M97" s="36">
        <f>SUMIFS(СВЦЭМ!$C$39:$C$758,СВЦЭМ!$A$39:$A$758,$A97,СВЦЭМ!$B$39:$B$758,M$83)+'СЕТ СН'!$H$9+СВЦЭМ!$D$10+'СЕТ СН'!$H$6-'СЕТ СН'!$H$19</f>
        <v>2054.48260308</v>
      </c>
      <c r="N97" s="36">
        <f>SUMIFS(СВЦЭМ!$C$39:$C$758,СВЦЭМ!$A$39:$A$758,$A97,СВЦЭМ!$B$39:$B$758,N$83)+'СЕТ СН'!$H$9+СВЦЭМ!$D$10+'СЕТ СН'!$H$6-'СЕТ СН'!$H$19</f>
        <v>2057.6104140500001</v>
      </c>
      <c r="O97" s="36">
        <f>SUMIFS(СВЦЭМ!$C$39:$C$758,СВЦЭМ!$A$39:$A$758,$A97,СВЦЭМ!$B$39:$B$758,O$83)+'СЕТ СН'!$H$9+СВЦЭМ!$D$10+'СЕТ СН'!$H$6-'СЕТ СН'!$H$19</f>
        <v>2087.5442882300003</v>
      </c>
      <c r="P97" s="36">
        <f>SUMIFS(СВЦЭМ!$C$39:$C$758,СВЦЭМ!$A$39:$A$758,$A97,СВЦЭМ!$B$39:$B$758,P$83)+'СЕТ СН'!$H$9+СВЦЭМ!$D$10+'СЕТ СН'!$H$6-'СЕТ СН'!$H$19</f>
        <v>2091.7651973900001</v>
      </c>
      <c r="Q97" s="36">
        <f>SUMIFS(СВЦЭМ!$C$39:$C$758,СВЦЭМ!$A$39:$A$758,$A97,СВЦЭМ!$B$39:$B$758,Q$83)+'СЕТ СН'!$H$9+СВЦЭМ!$D$10+'СЕТ СН'!$H$6-'СЕТ СН'!$H$19</f>
        <v>2094.8862747200001</v>
      </c>
      <c r="R97" s="36">
        <f>SUMIFS(СВЦЭМ!$C$39:$C$758,СВЦЭМ!$A$39:$A$758,$A97,СВЦЭМ!$B$39:$B$758,R$83)+'СЕТ СН'!$H$9+СВЦЭМ!$D$10+'СЕТ СН'!$H$6-'СЕТ СН'!$H$19</f>
        <v>2105.4686045400003</v>
      </c>
      <c r="S97" s="36">
        <f>SUMIFS(СВЦЭМ!$C$39:$C$758,СВЦЭМ!$A$39:$A$758,$A97,СВЦЭМ!$B$39:$B$758,S$83)+'СЕТ СН'!$H$9+СВЦЭМ!$D$10+'СЕТ СН'!$H$6-'СЕТ СН'!$H$19</f>
        <v>2103.7201970900001</v>
      </c>
      <c r="T97" s="36">
        <f>SUMIFS(СВЦЭМ!$C$39:$C$758,СВЦЭМ!$A$39:$A$758,$A97,СВЦЭМ!$B$39:$B$758,T$83)+'СЕТ СН'!$H$9+СВЦЭМ!$D$10+'СЕТ СН'!$H$6-'СЕТ СН'!$H$19</f>
        <v>2084.2177227399998</v>
      </c>
      <c r="U97" s="36">
        <f>SUMIFS(СВЦЭМ!$C$39:$C$758,СВЦЭМ!$A$39:$A$758,$A97,СВЦЭМ!$B$39:$B$758,U$83)+'СЕТ СН'!$H$9+СВЦЭМ!$D$10+'СЕТ СН'!$H$6-'СЕТ СН'!$H$19</f>
        <v>2064.4592390600001</v>
      </c>
      <c r="V97" s="36">
        <f>SUMIFS(СВЦЭМ!$C$39:$C$758,СВЦЭМ!$A$39:$A$758,$A97,СВЦЭМ!$B$39:$B$758,V$83)+'СЕТ СН'!$H$9+СВЦЭМ!$D$10+'СЕТ СН'!$H$6-'СЕТ СН'!$H$19</f>
        <v>2070.51415245</v>
      </c>
      <c r="W97" s="36">
        <f>SUMIFS(СВЦЭМ!$C$39:$C$758,СВЦЭМ!$A$39:$A$758,$A97,СВЦЭМ!$B$39:$B$758,W$83)+'СЕТ СН'!$H$9+СВЦЭМ!$D$10+'СЕТ СН'!$H$6-'СЕТ СН'!$H$19</f>
        <v>2100.0605339900003</v>
      </c>
      <c r="X97" s="36">
        <f>SUMIFS(СВЦЭМ!$C$39:$C$758,СВЦЭМ!$A$39:$A$758,$A97,СВЦЭМ!$B$39:$B$758,X$83)+'СЕТ СН'!$H$9+СВЦЭМ!$D$10+'СЕТ СН'!$H$6-'СЕТ СН'!$H$19</f>
        <v>2157.59385922</v>
      </c>
      <c r="Y97" s="36">
        <f>SUMIFS(СВЦЭМ!$C$39:$C$758,СВЦЭМ!$A$39:$A$758,$A97,СВЦЭМ!$B$39:$B$758,Y$83)+'СЕТ СН'!$H$9+СВЦЭМ!$D$10+'СЕТ СН'!$H$6-'СЕТ СН'!$H$19</f>
        <v>2249.0907090000001</v>
      </c>
    </row>
    <row r="98" spans="1:25" ht="15.75" x14ac:dyDescent="0.2">
      <c r="A98" s="35">
        <f t="shared" si="2"/>
        <v>45550</v>
      </c>
      <c r="B98" s="36">
        <f>SUMIFS(СВЦЭМ!$C$39:$C$758,СВЦЭМ!$A$39:$A$758,$A98,СВЦЭМ!$B$39:$B$758,B$83)+'СЕТ СН'!$H$9+СВЦЭМ!$D$10+'СЕТ СН'!$H$6-'СЕТ СН'!$H$19</f>
        <v>2328.2417476199998</v>
      </c>
      <c r="C98" s="36">
        <f>SUMIFS(СВЦЭМ!$C$39:$C$758,СВЦЭМ!$A$39:$A$758,$A98,СВЦЭМ!$B$39:$B$758,C$83)+'СЕТ СН'!$H$9+СВЦЭМ!$D$10+'СЕТ СН'!$H$6-'СЕТ СН'!$H$19</f>
        <v>2412.8568567399998</v>
      </c>
      <c r="D98" s="36">
        <f>SUMIFS(СВЦЭМ!$C$39:$C$758,СВЦЭМ!$A$39:$A$758,$A98,СВЦЭМ!$B$39:$B$758,D$83)+'СЕТ СН'!$H$9+СВЦЭМ!$D$10+'СЕТ СН'!$H$6-'СЕТ СН'!$H$19</f>
        <v>2406.2968436800002</v>
      </c>
      <c r="E98" s="36">
        <f>SUMIFS(СВЦЭМ!$C$39:$C$758,СВЦЭМ!$A$39:$A$758,$A98,СВЦЭМ!$B$39:$B$758,E$83)+'СЕТ СН'!$H$9+СВЦЭМ!$D$10+'СЕТ СН'!$H$6-'СЕТ СН'!$H$19</f>
        <v>2389.6197265600003</v>
      </c>
      <c r="F98" s="36">
        <f>SUMIFS(СВЦЭМ!$C$39:$C$758,СВЦЭМ!$A$39:$A$758,$A98,СВЦЭМ!$B$39:$B$758,F$83)+'СЕТ СН'!$H$9+СВЦЭМ!$D$10+'СЕТ СН'!$H$6-'СЕТ СН'!$H$19</f>
        <v>2387.10084762</v>
      </c>
      <c r="G98" s="36">
        <f>SUMIFS(СВЦЭМ!$C$39:$C$758,СВЦЭМ!$A$39:$A$758,$A98,СВЦЭМ!$B$39:$B$758,G$83)+'СЕТ СН'!$H$9+СВЦЭМ!$D$10+'СЕТ СН'!$H$6-'СЕТ СН'!$H$19</f>
        <v>2396.9958362799998</v>
      </c>
      <c r="H98" s="36">
        <f>SUMIFS(СВЦЭМ!$C$39:$C$758,СВЦЭМ!$A$39:$A$758,$A98,СВЦЭМ!$B$39:$B$758,H$83)+'СЕТ СН'!$H$9+СВЦЭМ!$D$10+'СЕТ СН'!$H$6-'СЕТ СН'!$H$19</f>
        <v>2418.8112277600003</v>
      </c>
      <c r="I98" s="36">
        <f>SUMIFS(СВЦЭМ!$C$39:$C$758,СВЦЭМ!$A$39:$A$758,$A98,СВЦЭМ!$B$39:$B$758,I$83)+'СЕТ СН'!$H$9+СВЦЭМ!$D$10+'СЕТ СН'!$H$6-'СЕТ СН'!$H$19</f>
        <v>2411.70165232</v>
      </c>
      <c r="J98" s="36">
        <f>SUMIFS(СВЦЭМ!$C$39:$C$758,СВЦЭМ!$A$39:$A$758,$A98,СВЦЭМ!$B$39:$B$758,J$83)+'СЕТ СН'!$H$9+СВЦЭМ!$D$10+'СЕТ СН'!$H$6-'СЕТ СН'!$H$19</f>
        <v>2280.4189230100001</v>
      </c>
      <c r="K98" s="36">
        <f>SUMIFS(СВЦЭМ!$C$39:$C$758,СВЦЭМ!$A$39:$A$758,$A98,СВЦЭМ!$B$39:$B$758,K$83)+'СЕТ СН'!$H$9+СВЦЭМ!$D$10+'СЕТ СН'!$H$6-'СЕТ СН'!$H$19</f>
        <v>2164.79840999</v>
      </c>
      <c r="L98" s="36">
        <f>SUMIFS(СВЦЭМ!$C$39:$C$758,СВЦЭМ!$A$39:$A$758,$A98,СВЦЭМ!$B$39:$B$758,L$83)+'СЕТ СН'!$H$9+СВЦЭМ!$D$10+'СЕТ СН'!$H$6-'СЕТ СН'!$H$19</f>
        <v>2121.2759296599997</v>
      </c>
      <c r="M98" s="36">
        <f>SUMIFS(СВЦЭМ!$C$39:$C$758,СВЦЭМ!$A$39:$A$758,$A98,СВЦЭМ!$B$39:$B$758,M$83)+'СЕТ СН'!$H$9+СВЦЭМ!$D$10+'СЕТ СН'!$H$6-'СЕТ СН'!$H$19</f>
        <v>2109.39611031</v>
      </c>
      <c r="N98" s="36">
        <f>SUMIFS(СВЦЭМ!$C$39:$C$758,СВЦЭМ!$A$39:$A$758,$A98,СВЦЭМ!$B$39:$B$758,N$83)+'СЕТ СН'!$H$9+СВЦЭМ!$D$10+'СЕТ СН'!$H$6-'СЕТ СН'!$H$19</f>
        <v>2117.7398270100002</v>
      </c>
      <c r="O98" s="36">
        <f>SUMIFS(СВЦЭМ!$C$39:$C$758,СВЦЭМ!$A$39:$A$758,$A98,СВЦЭМ!$B$39:$B$758,O$83)+'СЕТ СН'!$H$9+СВЦЭМ!$D$10+'СЕТ СН'!$H$6-'СЕТ СН'!$H$19</f>
        <v>2131.5709053999999</v>
      </c>
      <c r="P98" s="36">
        <f>SUMIFS(СВЦЭМ!$C$39:$C$758,СВЦЭМ!$A$39:$A$758,$A98,СВЦЭМ!$B$39:$B$758,P$83)+'СЕТ СН'!$H$9+СВЦЭМ!$D$10+'СЕТ СН'!$H$6-'СЕТ СН'!$H$19</f>
        <v>2136.8160364599999</v>
      </c>
      <c r="Q98" s="36">
        <f>SUMIFS(СВЦЭМ!$C$39:$C$758,СВЦЭМ!$A$39:$A$758,$A98,СВЦЭМ!$B$39:$B$758,Q$83)+'СЕТ СН'!$H$9+СВЦЭМ!$D$10+'СЕТ СН'!$H$6-'СЕТ СН'!$H$19</f>
        <v>2152.1124057400002</v>
      </c>
      <c r="R98" s="36">
        <f>SUMIFS(СВЦЭМ!$C$39:$C$758,СВЦЭМ!$A$39:$A$758,$A98,СВЦЭМ!$B$39:$B$758,R$83)+'СЕТ СН'!$H$9+СВЦЭМ!$D$10+'СЕТ СН'!$H$6-'СЕТ СН'!$H$19</f>
        <v>2147.2711458399999</v>
      </c>
      <c r="S98" s="36">
        <f>SUMIFS(СВЦЭМ!$C$39:$C$758,СВЦЭМ!$A$39:$A$758,$A98,СВЦЭМ!$B$39:$B$758,S$83)+'СЕТ СН'!$H$9+СВЦЭМ!$D$10+'СЕТ СН'!$H$6-'СЕТ СН'!$H$19</f>
        <v>2142.3745646400002</v>
      </c>
      <c r="T98" s="36">
        <f>SUMIFS(СВЦЭМ!$C$39:$C$758,СВЦЭМ!$A$39:$A$758,$A98,СВЦЭМ!$B$39:$B$758,T$83)+'СЕТ СН'!$H$9+СВЦЭМ!$D$10+'СЕТ СН'!$H$6-'СЕТ СН'!$H$19</f>
        <v>2091.2601770400001</v>
      </c>
      <c r="U98" s="36">
        <f>SUMIFS(СВЦЭМ!$C$39:$C$758,СВЦЭМ!$A$39:$A$758,$A98,СВЦЭМ!$B$39:$B$758,U$83)+'СЕТ СН'!$H$9+СВЦЭМ!$D$10+'СЕТ СН'!$H$6-'СЕТ СН'!$H$19</f>
        <v>2085.5886366300001</v>
      </c>
      <c r="V98" s="36">
        <f>SUMIFS(СВЦЭМ!$C$39:$C$758,СВЦЭМ!$A$39:$A$758,$A98,СВЦЭМ!$B$39:$B$758,V$83)+'СЕТ СН'!$H$9+СВЦЭМ!$D$10+'СЕТ СН'!$H$6-'СЕТ СН'!$H$19</f>
        <v>2056.47239803</v>
      </c>
      <c r="W98" s="36">
        <f>SUMIFS(СВЦЭМ!$C$39:$C$758,СВЦЭМ!$A$39:$A$758,$A98,СВЦЭМ!$B$39:$B$758,W$83)+'СЕТ СН'!$H$9+СВЦЭМ!$D$10+'СЕТ СН'!$H$6-'СЕТ СН'!$H$19</f>
        <v>2069.9523363799999</v>
      </c>
      <c r="X98" s="36">
        <f>SUMIFS(СВЦЭМ!$C$39:$C$758,СВЦЭМ!$A$39:$A$758,$A98,СВЦЭМ!$B$39:$B$758,X$83)+'СЕТ СН'!$H$9+СВЦЭМ!$D$10+'СЕТ СН'!$H$6-'СЕТ СН'!$H$19</f>
        <v>2163.3431402000001</v>
      </c>
      <c r="Y98" s="36">
        <f>SUMIFS(СВЦЭМ!$C$39:$C$758,СВЦЭМ!$A$39:$A$758,$A98,СВЦЭМ!$B$39:$B$758,Y$83)+'СЕТ СН'!$H$9+СВЦЭМ!$D$10+'СЕТ СН'!$H$6-'СЕТ СН'!$H$19</f>
        <v>2189.8667364800003</v>
      </c>
    </row>
    <row r="99" spans="1:25" ht="15.75" x14ac:dyDescent="0.2">
      <c r="A99" s="35">
        <f t="shared" si="2"/>
        <v>45551</v>
      </c>
      <c r="B99" s="36">
        <f>SUMIFS(СВЦЭМ!$C$39:$C$758,СВЦЭМ!$A$39:$A$758,$A99,СВЦЭМ!$B$39:$B$758,B$83)+'СЕТ СН'!$H$9+СВЦЭМ!$D$10+'СЕТ СН'!$H$6-'СЕТ СН'!$H$19</f>
        <v>2331.5323457100003</v>
      </c>
      <c r="C99" s="36">
        <f>SUMIFS(СВЦЭМ!$C$39:$C$758,СВЦЭМ!$A$39:$A$758,$A99,СВЦЭМ!$B$39:$B$758,C$83)+'СЕТ СН'!$H$9+СВЦЭМ!$D$10+'СЕТ СН'!$H$6-'СЕТ СН'!$H$19</f>
        <v>2464.9553366300001</v>
      </c>
      <c r="D99" s="36">
        <f>SUMIFS(СВЦЭМ!$C$39:$C$758,СВЦЭМ!$A$39:$A$758,$A99,СВЦЭМ!$B$39:$B$758,D$83)+'СЕТ СН'!$H$9+СВЦЭМ!$D$10+'СЕТ СН'!$H$6-'СЕТ СН'!$H$19</f>
        <v>2483.22441278</v>
      </c>
      <c r="E99" s="36">
        <f>SUMIFS(СВЦЭМ!$C$39:$C$758,СВЦЭМ!$A$39:$A$758,$A99,СВЦЭМ!$B$39:$B$758,E$83)+'СЕТ СН'!$H$9+СВЦЭМ!$D$10+'СЕТ СН'!$H$6-'СЕТ СН'!$H$19</f>
        <v>2473.0831092600001</v>
      </c>
      <c r="F99" s="36">
        <f>SUMIFS(СВЦЭМ!$C$39:$C$758,СВЦЭМ!$A$39:$A$758,$A99,СВЦЭМ!$B$39:$B$758,F$83)+'СЕТ СН'!$H$9+СВЦЭМ!$D$10+'СЕТ СН'!$H$6-'СЕТ СН'!$H$19</f>
        <v>2474.0652992099999</v>
      </c>
      <c r="G99" s="36">
        <f>SUMIFS(СВЦЭМ!$C$39:$C$758,СВЦЭМ!$A$39:$A$758,$A99,СВЦЭМ!$B$39:$B$758,G$83)+'СЕТ СН'!$H$9+СВЦЭМ!$D$10+'СЕТ СН'!$H$6-'СЕТ СН'!$H$19</f>
        <v>2497.3811218000001</v>
      </c>
      <c r="H99" s="36">
        <f>SUMIFS(СВЦЭМ!$C$39:$C$758,СВЦЭМ!$A$39:$A$758,$A99,СВЦЭМ!$B$39:$B$758,H$83)+'СЕТ СН'!$H$9+СВЦЭМ!$D$10+'СЕТ СН'!$H$6-'СЕТ СН'!$H$19</f>
        <v>2475.17191224</v>
      </c>
      <c r="I99" s="36">
        <f>SUMIFS(СВЦЭМ!$C$39:$C$758,СВЦЭМ!$A$39:$A$758,$A99,СВЦЭМ!$B$39:$B$758,I$83)+'СЕТ СН'!$H$9+СВЦЭМ!$D$10+'СЕТ СН'!$H$6-'СЕТ СН'!$H$19</f>
        <v>2343.6489836600003</v>
      </c>
      <c r="J99" s="36">
        <f>SUMIFS(СВЦЭМ!$C$39:$C$758,СВЦЭМ!$A$39:$A$758,$A99,СВЦЭМ!$B$39:$B$758,J$83)+'СЕТ СН'!$H$9+СВЦЭМ!$D$10+'СЕТ СН'!$H$6-'СЕТ СН'!$H$19</f>
        <v>2283.83696409</v>
      </c>
      <c r="K99" s="36">
        <f>SUMIFS(СВЦЭМ!$C$39:$C$758,СВЦЭМ!$A$39:$A$758,$A99,СВЦЭМ!$B$39:$B$758,K$83)+'СЕТ СН'!$H$9+СВЦЭМ!$D$10+'СЕТ СН'!$H$6-'СЕТ СН'!$H$19</f>
        <v>2214.9849591299999</v>
      </c>
      <c r="L99" s="36">
        <f>SUMIFS(СВЦЭМ!$C$39:$C$758,СВЦЭМ!$A$39:$A$758,$A99,СВЦЭМ!$B$39:$B$758,L$83)+'СЕТ СН'!$H$9+СВЦЭМ!$D$10+'СЕТ СН'!$H$6-'СЕТ СН'!$H$19</f>
        <v>2197.8814082200001</v>
      </c>
      <c r="M99" s="36">
        <f>SUMIFS(СВЦЭМ!$C$39:$C$758,СВЦЭМ!$A$39:$A$758,$A99,СВЦЭМ!$B$39:$B$758,M$83)+'СЕТ СН'!$H$9+СВЦЭМ!$D$10+'СЕТ СН'!$H$6-'СЕТ СН'!$H$19</f>
        <v>2219.06091178</v>
      </c>
      <c r="N99" s="36">
        <f>SUMIFS(СВЦЭМ!$C$39:$C$758,СВЦЭМ!$A$39:$A$758,$A99,СВЦЭМ!$B$39:$B$758,N$83)+'СЕТ СН'!$H$9+СВЦЭМ!$D$10+'СЕТ СН'!$H$6-'СЕТ СН'!$H$19</f>
        <v>2219.3526500899998</v>
      </c>
      <c r="O99" s="36">
        <f>SUMIFS(СВЦЭМ!$C$39:$C$758,СВЦЭМ!$A$39:$A$758,$A99,СВЦЭМ!$B$39:$B$758,O$83)+'СЕТ СН'!$H$9+СВЦЭМ!$D$10+'СЕТ СН'!$H$6-'СЕТ СН'!$H$19</f>
        <v>2228.7024637300001</v>
      </c>
      <c r="P99" s="36">
        <f>SUMIFS(СВЦЭМ!$C$39:$C$758,СВЦЭМ!$A$39:$A$758,$A99,СВЦЭМ!$B$39:$B$758,P$83)+'СЕТ СН'!$H$9+СВЦЭМ!$D$10+'СЕТ СН'!$H$6-'СЕТ СН'!$H$19</f>
        <v>2227.5180915299998</v>
      </c>
      <c r="Q99" s="36">
        <f>SUMIFS(СВЦЭМ!$C$39:$C$758,СВЦЭМ!$A$39:$A$758,$A99,СВЦЭМ!$B$39:$B$758,Q$83)+'СЕТ СН'!$H$9+СВЦЭМ!$D$10+'СЕТ СН'!$H$6-'СЕТ СН'!$H$19</f>
        <v>2235.3924133600003</v>
      </c>
      <c r="R99" s="36">
        <f>SUMIFS(СВЦЭМ!$C$39:$C$758,СВЦЭМ!$A$39:$A$758,$A99,СВЦЭМ!$B$39:$B$758,R$83)+'СЕТ СН'!$H$9+СВЦЭМ!$D$10+'СЕТ СН'!$H$6-'СЕТ СН'!$H$19</f>
        <v>2236.57831837</v>
      </c>
      <c r="S99" s="36">
        <f>SUMIFS(СВЦЭМ!$C$39:$C$758,СВЦЭМ!$A$39:$A$758,$A99,СВЦЭМ!$B$39:$B$758,S$83)+'СЕТ СН'!$H$9+СВЦЭМ!$D$10+'СЕТ СН'!$H$6-'СЕТ СН'!$H$19</f>
        <v>2209.88758439</v>
      </c>
      <c r="T99" s="36">
        <f>SUMIFS(СВЦЭМ!$C$39:$C$758,СВЦЭМ!$A$39:$A$758,$A99,СВЦЭМ!$B$39:$B$758,T$83)+'СЕТ СН'!$H$9+СВЦЭМ!$D$10+'СЕТ СН'!$H$6-'СЕТ СН'!$H$19</f>
        <v>2185.6945218800001</v>
      </c>
      <c r="U99" s="36">
        <f>SUMIFS(СВЦЭМ!$C$39:$C$758,СВЦЭМ!$A$39:$A$758,$A99,СВЦЭМ!$B$39:$B$758,U$83)+'СЕТ СН'!$H$9+СВЦЭМ!$D$10+'СЕТ СН'!$H$6-'СЕТ СН'!$H$19</f>
        <v>2160.0547812200002</v>
      </c>
      <c r="V99" s="36">
        <f>SUMIFS(СВЦЭМ!$C$39:$C$758,СВЦЭМ!$A$39:$A$758,$A99,СВЦЭМ!$B$39:$B$758,V$83)+'СЕТ СН'!$H$9+СВЦЭМ!$D$10+'СЕТ СН'!$H$6-'СЕТ СН'!$H$19</f>
        <v>2152.2679847999998</v>
      </c>
      <c r="W99" s="36">
        <f>SUMIFS(СВЦЭМ!$C$39:$C$758,СВЦЭМ!$A$39:$A$758,$A99,СВЦЭМ!$B$39:$B$758,W$83)+'СЕТ СН'!$H$9+СВЦЭМ!$D$10+'СЕТ СН'!$H$6-'СЕТ СН'!$H$19</f>
        <v>2188.7014928600001</v>
      </c>
      <c r="X99" s="36">
        <f>SUMIFS(СВЦЭМ!$C$39:$C$758,СВЦЭМ!$A$39:$A$758,$A99,СВЦЭМ!$B$39:$B$758,X$83)+'СЕТ СН'!$H$9+СВЦЭМ!$D$10+'СЕТ СН'!$H$6-'СЕТ СН'!$H$19</f>
        <v>2264.08155769</v>
      </c>
      <c r="Y99" s="36">
        <f>SUMIFS(СВЦЭМ!$C$39:$C$758,СВЦЭМ!$A$39:$A$758,$A99,СВЦЭМ!$B$39:$B$758,Y$83)+'СЕТ СН'!$H$9+СВЦЭМ!$D$10+'СЕТ СН'!$H$6-'СЕТ СН'!$H$19</f>
        <v>2350.4335202700004</v>
      </c>
    </row>
    <row r="100" spans="1:25" ht="15.75" x14ac:dyDescent="0.2">
      <c r="A100" s="35">
        <f t="shared" si="2"/>
        <v>45552</v>
      </c>
      <c r="B100" s="36">
        <f>SUMIFS(СВЦЭМ!$C$39:$C$758,СВЦЭМ!$A$39:$A$758,$A100,СВЦЭМ!$B$39:$B$758,B$83)+'СЕТ СН'!$H$9+СВЦЭМ!$D$10+'СЕТ СН'!$H$6-'СЕТ СН'!$H$19</f>
        <v>2310.43261519</v>
      </c>
      <c r="C100" s="36">
        <f>SUMIFS(СВЦЭМ!$C$39:$C$758,СВЦЭМ!$A$39:$A$758,$A100,СВЦЭМ!$B$39:$B$758,C$83)+'СЕТ СН'!$H$9+СВЦЭМ!$D$10+'СЕТ СН'!$H$6-'СЕТ СН'!$H$19</f>
        <v>2393.8494343100001</v>
      </c>
      <c r="D100" s="36">
        <f>SUMIFS(СВЦЭМ!$C$39:$C$758,СВЦЭМ!$A$39:$A$758,$A100,СВЦЭМ!$B$39:$B$758,D$83)+'СЕТ СН'!$H$9+СВЦЭМ!$D$10+'СЕТ СН'!$H$6-'СЕТ СН'!$H$19</f>
        <v>2447.5176038</v>
      </c>
      <c r="E100" s="36">
        <f>SUMIFS(СВЦЭМ!$C$39:$C$758,СВЦЭМ!$A$39:$A$758,$A100,СВЦЭМ!$B$39:$B$758,E$83)+'СЕТ СН'!$H$9+СВЦЭМ!$D$10+'СЕТ СН'!$H$6-'СЕТ СН'!$H$19</f>
        <v>2471.7311833200001</v>
      </c>
      <c r="F100" s="36">
        <f>SUMIFS(СВЦЭМ!$C$39:$C$758,СВЦЭМ!$A$39:$A$758,$A100,СВЦЭМ!$B$39:$B$758,F$83)+'СЕТ СН'!$H$9+СВЦЭМ!$D$10+'СЕТ СН'!$H$6-'СЕТ СН'!$H$19</f>
        <v>2453.09943316</v>
      </c>
      <c r="G100" s="36">
        <f>SUMIFS(СВЦЭМ!$C$39:$C$758,СВЦЭМ!$A$39:$A$758,$A100,СВЦЭМ!$B$39:$B$758,G$83)+'СЕТ СН'!$H$9+СВЦЭМ!$D$10+'СЕТ СН'!$H$6-'СЕТ СН'!$H$19</f>
        <v>2431.0490490399998</v>
      </c>
      <c r="H100" s="36">
        <f>SUMIFS(СВЦЭМ!$C$39:$C$758,СВЦЭМ!$A$39:$A$758,$A100,СВЦЭМ!$B$39:$B$758,H$83)+'СЕТ СН'!$H$9+СВЦЭМ!$D$10+'СЕТ СН'!$H$6-'СЕТ СН'!$H$19</f>
        <v>2357.8507653500001</v>
      </c>
      <c r="I100" s="36">
        <f>SUMIFS(СВЦЭМ!$C$39:$C$758,СВЦЭМ!$A$39:$A$758,$A100,СВЦЭМ!$B$39:$B$758,I$83)+'СЕТ СН'!$H$9+СВЦЭМ!$D$10+'СЕТ СН'!$H$6-'СЕТ СН'!$H$19</f>
        <v>2216.3731321400001</v>
      </c>
      <c r="J100" s="36">
        <f>SUMIFS(СВЦЭМ!$C$39:$C$758,СВЦЭМ!$A$39:$A$758,$A100,СВЦЭМ!$B$39:$B$758,J$83)+'СЕТ СН'!$H$9+СВЦЭМ!$D$10+'СЕТ СН'!$H$6-'СЕТ СН'!$H$19</f>
        <v>2131.9509345200004</v>
      </c>
      <c r="K100" s="36">
        <f>SUMIFS(СВЦЭМ!$C$39:$C$758,СВЦЭМ!$A$39:$A$758,$A100,СВЦЭМ!$B$39:$B$758,K$83)+'СЕТ СН'!$H$9+СВЦЭМ!$D$10+'СЕТ СН'!$H$6-'СЕТ СН'!$H$19</f>
        <v>2066.4113193800004</v>
      </c>
      <c r="L100" s="36">
        <f>SUMIFS(СВЦЭМ!$C$39:$C$758,СВЦЭМ!$A$39:$A$758,$A100,СВЦЭМ!$B$39:$B$758,L$83)+'СЕТ СН'!$H$9+СВЦЭМ!$D$10+'СЕТ СН'!$H$6-'СЕТ СН'!$H$19</f>
        <v>2105.35521647</v>
      </c>
      <c r="M100" s="36">
        <f>SUMIFS(СВЦЭМ!$C$39:$C$758,СВЦЭМ!$A$39:$A$758,$A100,СВЦЭМ!$B$39:$B$758,M$83)+'СЕТ СН'!$H$9+СВЦЭМ!$D$10+'СЕТ СН'!$H$6-'СЕТ СН'!$H$19</f>
        <v>2169.5246104099997</v>
      </c>
      <c r="N100" s="36">
        <f>SUMIFS(СВЦЭМ!$C$39:$C$758,СВЦЭМ!$A$39:$A$758,$A100,СВЦЭМ!$B$39:$B$758,N$83)+'СЕТ СН'!$H$9+СВЦЭМ!$D$10+'СЕТ СН'!$H$6-'СЕТ СН'!$H$19</f>
        <v>2175.5096841599998</v>
      </c>
      <c r="O100" s="36">
        <f>SUMIFS(СВЦЭМ!$C$39:$C$758,СВЦЭМ!$A$39:$A$758,$A100,СВЦЭМ!$B$39:$B$758,O$83)+'СЕТ СН'!$H$9+СВЦЭМ!$D$10+'СЕТ СН'!$H$6-'СЕТ СН'!$H$19</f>
        <v>2150.5159333900001</v>
      </c>
      <c r="P100" s="36">
        <f>SUMIFS(СВЦЭМ!$C$39:$C$758,СВЦЭМ!$A$39:$A$758,$A100,СВЦЭМ!$B$39:$B$758,P$83)+'СЕТ СН'!$H$9+СВЦЭМ!$D$10+'СЕТ СН'!$H$6-'СЕТ СН'!$H$19</f>
        <v>2139.79674359</v>
      </c>
      <c r="Q100" s="36">
        <f>SUMIFS(СВЦЭМ!$C$39:$C$758,СВЦЭМ!$A$39:$A$758,$A100,СВЦЭМ!$B$39:$B$758,Q$83)+'СЕТ СН'!$H$9+СВЦЭМ!$D$10+'СЕТ СН'!$H$6-'СЕТ СН'!$H$19</f>
        <v>2155.3396849999999</v>
      </c>
      <c r="R100" s="36">
        <f>SUMIFS(СВЦЭМ!$C$39:$C$758,СВЦЭМ!$A$39:$A$758,$A100,СВЦЭМ!$B$39:$B$758,R$83)+'СЕТ СН'!$H$9+СВЦЭМ!$D$10+'СЕТ СН'!$H$6-'СЕТ СН'!$H$19</f>
        <v>2192.1826327099998</v>
      </c>
      <c r="S100" s="36">
        <f>SUMIFS(СВЦЭМ!$C$39:$C$758,СВЦЭМ!$A$39:$A$758,$A100,СВЦЭМ!$B$39:$B$758,S$83)+'СЕТ СН'!$H$9+СВЦЭМ!$D$10+'СЕТ СН'!$H$6-'СЕТ СН'!$H$19</f>
        <v>2174.1577541199999</v>
      </c>
      <c r="T100" s="36">
        <f>SUMIFS(СВЦЭМ!$C$39:$C$758,СВЦЭМ!$A$39:$A$758,$A100,СВЦЭМ!$B$39:$B$758,T$83)+'СЕТ СН'!$H$9+СВЦЭМ!$D$10+'СЕТ СН'!$H$6-'СЕТ СН'!$H$19</f>
        <v>2180.7967958199997</v>
      </c>
      <c r="U100" s="36">
        <f>SUMIFS(СВЦЭМ!$C$39:$C$758,СВЦЭМ!$A$39:$A$758,$A100,СВЦЭМ!$B$39:$B$758,U$83)+'СЕТ СН'!$H$9+СВЦЭМ!$D$10+'СЕТ СН'!$H$6-'СЕТ СН'!$H$19</f>
        <v>2157.8938210599999</v>
      </c>
      <c r="V100" s="36">
        <f>SUMIFS(СВЦЭМ!$C$39:$C$758,СВЦЭМ!$A$39:$A$758,$A100,СВЦЭМ!$B$39:$B$758,V$83)+'СЕТ СН'!$H$9+СВЦЭМ!$D$10+'СЕТ СН'!$H$6-'СЕТ СН'!$H$19</f>
        <v>2151.2230601199999</v>
      </c>
      <c r="W100" s="36">
        <f>SUMIFS(СВЦЭМ!$C$39:$C$758,СВЦЭМ!$A$39:$A$758,$A100,СВЦЭМ!$B$39:$B$758,W$83)+'СЕТ СН'!$H$9+СВЦЭМ!$D$10+'СЕТ СН'!$H$6-'СЕТ СН'!$H$19</f>
        <v>2168.9406142899998</v>
      </c>
      <c r="X100" s="36">
        <f>SUMIFS(СВЦЭМ!$C$39:$C$758,СВЦЭМ!$A$39:$A$758,$A100,СВЦЭМ!$B$39:$B$758,X$83)+'СЕТ СН'!$H$9+СВЦЭМ!$D$10+'СЕТ СН'!$H$6-'СЕТ СН'!$H$19</f>
        <v>2265.7457365800001</v>
      </c>
      <c r="Y100" s="36">
        <f>SUMIFS(СВЦЭМ!$C$39:$C$758,СВЦЭМ!$A$39:$A$758,$A100,СВЦЭМ!$B$39:$B$758,Y$83)+'СЕТ СН'!$H$9+СВЦЭМ!$D$10+'СЕТ СН'!$H$6-'СЕТ СН'!$H$19</f>
        <v>2307.2459612800003</v>
      </c>
    </row>
    <row r="101" spans="1:25" ht="15.75" x14ac:dyDescent="0.2">
      <c r="A101" s="35">
        <f t="shared" si="2"/>
        <v>45553</v>
      </c>
      <c r="B101" s="36">
        <f>SUMIFS(СВЦЭМ!$C$39:$C$758,СВЦЭМ!$A$39:$A$758,$A101,СВЦЭМ!$B$39:$B$758,B$83)+'СЕТ СН'!$H$9+СВЦЭМ!$D$10+'СЕТ СН'!$H$6-'СЕТ СН'!$H$19</f>
        <v>2410.6348039100003</v>
      </c>
      <c r="C101" s="36">
        <f>SUMIFS(СВЦЭМ!$C$39:$C$758,СВЦЭМ!$A$39:$A$758,$A101,СВЦЭМ!$B$39:$B$758,C$83)+'СЕТ СН'!$H$9+СВЦЭМ!$D$10+'СЕТ СН'!$H$6-'СЕТ СН'!$H$19</f>
        <v>2408.32702316</v>
      </c>
      <c r="D101" s="36">
        <f>SUMIFS(СВЦЭМ!$C$39:$C$758,СВЦЭМ!$A$39:$A$758,$A101,СВЦЭМ!$B$39:$B$758,D$83)+'СЕТ СН'!$H$9+СВЦЭМ!$D$10+'СЕТ СН'!$H$6-'СЕТ СН'!$H$19</f>
        <v>2368.80659874</v>
      </c>
      <c r="E101" s="36">
        <f>SUMIFS(СВЦЭМ!$C$39:$C$758,СВЦЭМ!$A$39:$A$758,$A101,СВЦЭМ!$B$39:$B$758,E$83)+'СЕТ СН'!$H$9+СВЦЭМ!$D$10+'СЕТ СН'!$H$6-'СЕТ СН'!$H$19</f>
        <v>2351.77945748</v>
      </c>
      <c r="F101" s="36">
        <f>SUMIFS(СВЦЭМ!$C$39:$C$758,СВЦЭМ!$A$39:$A$758,$A101,СВЦЭМ!$B$39:$B$758,F$83)+'СЕТ СН'!$H$9+СВЦЭМ!$D$10+'СЕТ СН'!$H$6-'СЕТ СН'!$H$19</f>
        <v>2348.5134305800002</v>
      </c>
      <c r="G101" s="36">
        <f>SUMIFS(СВЦЭМ!$C$39:$C$758,СВЦЭМ!$A$39:$A$758,$A101,СВЦЭМ!$B$39:$B$758,G$83)+'СЕТ СН'!$H$9+СВЦЭМ!$D$10+'СЕТ СН'!$H$6-'СЕТ СН'!$H$19</f>
        <v>2378.1984796799998</v>
      </c>
      <c r="H101" s="36">
        <f>SUMIFS(СВЦЭМ!$C$39:$C$758,СВЦЭМ!$A$39:$A$758,$A101,СВЦЭМ!$B$39:$B$758,H$83)+'СЕТ СН'!$H$9+СВЦЭМ!$D$10+'СЕТ СН'!$H$6-'СЕТ СН'!$H$19</f>
        <v>2450.1043422100001</v>
      </c>
      <c r="I101" s="36">
        <f>SUMIFS(СВЦЭМ!$C$39:$C$758,СВЦЭМ!$A$39:$A$758,$A101,СВЦЭМ!$B$39:$B$758,I$83)+'СЕТ СН'!$H$9+СВЦЭМ!$D$10+'СЕТ СН'!$H$6-'СЕТ СН'!$H$19</f>
        <v>2304.58182304</v>
      </c>
      <c r="J101" s="36">
        <f>SUMIFS(СВЦЭМ!$C$39:$C$758,СВЦЭМ!$A$39:$A$758,$A101,СВЦЭМ!$B$39:$B$758,J$83)+'СЕТ СН'!$H$9+СВЦЭМ!$D$10+'СЕТ СН'!$H$6-'СЕТ СН'!$H$19</f>
        <v>2214.9563654100002</v>
      </c>
      <c r="K101" s="36">
        <f>SUMIFS(СВЦЭМ!$C$39:$C$758,СВЦЭМ!$A$39:$A$758,$A101,СВЦЭМ!$B$39:$B$758,K$83)+'СЕТ СН'!$H$9+СВЦЭМ!$D$10+'СЕТ СН'!$H$6-'СЕТ СН'!$H$19</f>
        <v>2164.6517986899999</v>
      </c>
      <c r="L101" s="36">
        <f>SUMIFS(СВЦЭМ!$C$39:$C$758,СВЦЭМ!$A$39:$A$758,$A101,СВЦЭМ!$B$39:$B$758,L$83)+'СЕТ СН'!$H$9+СВЦЭМ!$D$10+'СЕТ СН'!$H$6-'СЕТ СН'!$H$19</f>
        <v>2042.6439059700001</v>
      </c>
      <c r="M101" s="36">
        <f>SUMIFS(СВЦЭМ!$C$39:$C$758,СВЦЭМ!$A$39:$A$758,$A101,СВЦЭМ!$B$39:$B$758,M$83)+'СЕТ СН'!$H$9+СВЦЭМ!$D$10+'СЕТ СН'!$H$6-'СЕТ СН'!$H$19</f>
        <v>2054.0570102000001</v>
      </c>
      <c r="N101" s="36">
        <f>SUMIFS(СВЦЭМ!$C$39:$C$758,СВЦЭМ!$A$39:$A$758,$A101,СВЦЭМ!$B$39:$B$758,N$83)+'СЕТ СН'!$H$9+СВЦЭМ!$D$10+'СЕТ СН'!$H$6-'СЕТ СН'!$H$19</f>
        <v>2040.1544320099999</v>
      </c>
      <c r="O101" s="36">
        <f>SUMIFS(СВЦЭМ!$C$39:$C$758,СВЦЭМ!$A$39:$A$758,$A101,СВЦЭМ!$B$39:$B$758,O$83)+'СЕТ СН'!$H$9+СВЦЭМ!$D$10+'СЕТ СН'!$H$6-'СЕТ СН'!$H$19</f>
        <v>2054.4205933499998</v>
      </c>
      <c r="P101" s="36">
        <f>SUMIFS(СВЦЭМ!$C$39:$C$758,СВЦЭМ!$A$39:$A$758,$A101,СВЦЭМ!$B$39:$B$758,P$83)+'СЕТ СН'!$H$9+СВЦЭМ!$D$10+'СЕТ СН'!$H$6-'СЕТ СН'!$H$19</f>
        <v>2097.5119206999998</v>
      </c>
      <c r="Q101" s="36">
        <f>SUMIFS(СВЦЭМ!$C$39:$C$758,СВЦЭМ!$A$39:$A$758,$A101,СВЦЭМ!$B$39:$B$758,Q$83)+'СЕТ СН'!$H$9+СВЦЭМ!$D$10+'СЕТ СН'!$H$6-'СЕТ СН'!$H$19</f>
        <v>2105.61899438</v>
      </c>
      <c r="R101" s="36">
        <f>SUMIFS(СВЦЭМ!$C$39:$C$758,СВЦЭМ!$A$39:$A$758,$A101,СВЦЭМ!$B$39:$B$758,R$83)+'СЕТ СН'!$H$9+СВЦЭМ!$D$10+'СЕТ СН'!$H$6-'СЕТ СН'!$H$19</f>
        <v>2138.00751068</v>
      </c>
      <c r="S101" s="36">
        <f>SUMIFS(СВЦЭМ!$C$39:$C$758,СВЦЭМ!$A$39:$A$758,$A101,СВЦЭМ!$B$39:$B$758,S$83)+'СЕТ СН'!$H$9+СВЦЭМ!$D$10+'СЕТ СН'!$H$6-'СЕТ СН'!$H$19</f>
        <v>2100.7108491099998</v>
      </c>
      <c r="T101" s="36">
        <f>SUMIFS(СВЦЭМ!$C$39:$C$758,СВЦЭМ!$A$39:$A$758,$A101,СВЦЭМ!$B$39:$B$758,T$83)+'СЕТ СН'!$H$9+СВЦЭМ!$D$10+'СЕТ СН'!$H$6-'СЕТ СН'!$H$19</f>
        <v>2081.2746451600001</v>
      </c>
      <c r="U101" s="36">
        <f>SUMIFS(СВЦЭМ!$C$39:$C$758,СВЦЭМ!$A$39:$A$758,$A101,СВЦЭМ!$B$39:$B$758,U$83)+'СЕТ СН'!$H$9+СВЦЭМ!$D$10+'СЕТ СН'!$H$6-'СЕТ СН'!$H$19</f>
        <v>2049.7187122699997</v>
      </c>
      <c r="V101" s="36">
        <f>SUMIFS(СВЦЭМ!$C$39:$C$758,СВЦЭМ!$A$39:$A$758,$A101,СВЦЭМ!$B$39:$B$758,V$83)+'СЕТ СН'!$H$9+СВЦЭМ!$D$10+'СЕТ СН'!$H$6-'СЕТ СН'!$H$19</f>
        <v>2104.3861774100001</v>
      </c>
      <c r="W101" s="36">
        <f>SUMIFS(СВЦЭМ!$C$39:$C$758,СВЦЭМ!$A$39:$A$758,$A101,СВЦЭМ!$B$39:$B$758,W$83)+'СЕТ СН'!$H$9+СВЦЭМ!$D$10+'СЕТ СН'!$H$6-'СЕТ СН'!$H$19</f>
        <v>2119.23980192</v>
      </c>
      <c r="X101" s="36">
        <f>SUMIFS(СВЦЭМ!$C$39:$C$758,СВЦЭМ!$A$39:$A$758,$A101,СВЦЭМ!$B$39:$B$758,X$83)+'СЕТ СН'!$H$9+СВЦЭМ!$D$10+'СЕТ СН'!$H$6-'СЕТ СН'!$H$19</f>
        <v>2204.26229539</v>
      </c>
      <c r="Y101" s="36">
        <f>SUMIFS(СВЦЭМ!$C$39:$C$758,СВЦЭМ!$A$39:$A$758,$A101,СВЦЭМ!$B$39:$B$758,Y$83)+'СЕТ СН'!$H$9+СВЦЭМ!$D$10+'СЕТ СН'!$H$6-'СЕТ СН'!$H$19</f>
        <v>2272.26936071</v>
      </c>
    </row>
    <row r="102" spans="1:25" ht="15.75" x14ac:dyDescent="0.2">
      <c r="A102" s="35">
        <f t="shared" si="2"/>
        <v>45554</v>
      </c>
      <c r="B102" s="36">
        <f>SUMIFS(СВЦЭМ!$C$39:$C$758,СВЦЭМ!$A$39:$A$758,$A102,СВЦЭМ!$B$39:$B$758,B$83)+'СЕТ СН'!$H$9+СВЦЭМ!$D$10+'СЕТ СН'!$H$6-'СЕТ СН'!$H$19</f>
        <v>2390.0923629700001</v>
      </c>
      <c r="C102" s="36">
        <f>SUMIFS(СВЦЭМ!$C$39:$C$758,СВЦЭМ!$A$39:$A$758,$A102,СВЦЭМ!$B$39:$B$758,C$83)+'СЕТ СН'!$H$9+СВЦЭМ!$D$10+'СЕТ СН'!$H$6-'СЕТ СН'!$H$19</f>
        <v>2393.4453884900004</v>
      </c>
      <c r="D102" s="36">
        <f>SUMIFS(СВЦЭМ!$C$39:$C$758,СВЦЭМ!$A$39:$A$758,$A102,СВЦЭМ!$B$39:$B$758,D$83)+'СЕТ СН'!$H$9+СВЦЭМ!$D$10+'СЕТ СН'!$H$6-'СЕТ СН'!$H$19</f>
        <v>2370.00352484</v>
      </c>
      <c r="E102" s="36">
        <f>SUMIFS(СВЦЭМ!$C$39:$C$758,СВЦЭМ!$A$39:$A$758,$A102,СВЦЭМ!$B$39:$B$758,E$83)+'СЕТ СН'!$H$9+СВЦЭМ!$D$10+'СЕТ СН'!$H$6-'СЕТ СН'!$H$19</f>
        <v>2365.8234555500003</v>
      </c>
      <c r="F102" s="36">
        <f>SUMIFS(СВЦЭМ!$C$39:$C$758,СВЦЭМ!$A$39:$A$758,$A102,СВЦЭМ!$B$39:$B$758,F$83)+'СЕТ СН'!$H$9+СВЦЭМ!$D$10+'СЕТ СН'!$H$6-'СЕТ СН'!$H$19</f>
        <v>2365.0836496299999</v>
      </c>
      <c r="G102" s="36">
        <f>SUMIFS(СВЦЭМ!$C$39:$C$758,СВЦЭМ!$A$39:$A$758,$A102,СВЦЭМ!$B$39:$B$758,G$83)+'СЕТ СН'!$H$9+СВЦЭМ!$D$10+'СЕТ СН'!$H$6-'СЕТ СН'!$H$19</f>
        <v>2382.7368046199999</v>
      </c>
      <c r="H102" s="36">
        <f>SUMIFS(СВЦЭМ!$C$39:$C$758,СВЦЭМ!$A$39:$A$758,$A102,СВЦЭМ!$B$39:$B$758,H$83)+'СЕТ СН'!$H$9+СВЦЭМ!$D$10+'СЕТ СН'!$H$6-'СЕТ СН'!$H$19</f>
        <v>2389.1778019800004</v>
      </c>
      <c r="I102" s="36">
        <f>SUMIFS(СВЦЭМ!$C$39:$C$758,СВЦЭМ!$A$39:$A$758,$A102,СВЦЭМ!$B$39:$B$758,I$83)+'СЕТ СН'!$H$9+СВЦЭМ!$D$10+'СЕТ СН'!$H$6-'СЕТ СН'!$H$19</f>
        <v>2247.6591219800002</v>
      </c>
      <c r="J102" s="36">
        <f>SUMIFS(СВЦЭМ!$C$39:$C$758,СВЦЭМ!$A$39:$A$758,$A102,СВЦЭМ!$B$39:$B$758,J$83)+'СЕТ СН'!$H$9+СВЦЭМ!$D$10+'СЕТ СН'!$H$6-'СЕТ СН'!$H$19</f>
        <v>2126.7897863099997</v>
      </c>
      <c r="K102" s="36">
        <f>SUMIFS(СВЦЭМ!$C$39:$C$758,СВЦЭМ!$A$39:$A$758,$A102,СВЦЭМ!$B$39:$B$758,K$83)+'СЕТ СН'!$H$9+СВЦЭМ!$D$10+'СЕТ СН'!$H$6-'СЕТ СН'!$H$19</f>
        <v>2090.9111580999997</v>
      </c>
      <c r="L102" s="36">
        <f>SUMIFS(СВЦЭМ!$C$39:$C$758,СВЦЭМ!$A$39:$A$758,$A102,СВЦЭМ!$B$39:$B$758,L$83)+'СЕТ СН'!$H$9+СВЦЭМ!$D$10+'СЕТ СН'!$H$6-'СЕТ СН'!$H$19</f>
        <v>2055.1652480100001</v>
      </c>
      <c r="M102" s="36">
        <f>SUMIFS(СВЦЭМ!$C$39:$C$758,СВЦЭМ!$A$39:$A$758,$A102,СВЦЭМ!$B$39:$B$758,M$83)+'СЕТ СН'!$H$9+СВЦЭМ!$D$10+'СЕТ СН'!$H$6-'СЕТ СН'!$H$19</f>
        <v>2066.1293190300003</v>
      </c>
      <c r="N102" s="36">
        <f>SUMIFS(СВЦЭМ!$C$39:$C$758,СВЦЭМ!$A$39:$A$758,$A102,СВЦЭМ!$B$39:$B$758,N$83)+'СЕТ СН'!$H$9+СВЦЭМ!$D$10+'СЕТ СН'!$H$6-'СЕТ СН'!$H$19</f>
        <v>2074.1279554000002</v>
      </c>
      <c r="O102" s="36">
        <f>SUMIFS(СВЦЭМ!$C$39:$C$758,СВЦЭМ!$A$39:$A$758,$A102,СВЦЭМ!$B$39:$B$758,O$83)+'СЕТ СН'!$H$9+СВЦЭМ!$D$10+'СЕТ СН'!$H$6-'СЕТ СН'!$H$19</f>
        <v>2094.4167736500003</v>
      </c>
      <c r="P102" s="36">
        <f>SUMIFS(СВЦЭМ!$C$39:$C$758,СВЦЭМ!$A$39:$A$758,$A102,СВЦЭМ!$B$39:$B$758,P$83)+'СЕТ СН'!$H$9+СВЦЭМ!$D$10+'СЕТ СН'!$H$6-'СЕТ СН'!$H$19</f>
        <v>2108.2605982200002</v>
      </c>
      <c r="Q102" s="36">
        <f>SUMIFS(СВЦЭМ!$C$39:$C$758,СВЦЭМ!$A$39:$A$758,$A102,СВЦЭМ!$B$39:$B$758,Q$83)+'СЕТ СН'!$H$9+СВЦЭМ!$D$10+'СЕТ СН'!$H$6-'СЕТ СН'!$H$19</f>
        <v>2094.7683788300001</v>
      </c>
      <c r="R102" s="36">
        <f>SUMIFS(СВЦЭМ!$C$39:$C$758,СВЦЭМ!$A$39:$A$758,$A102,СВЦЭМ!$B$39:$B$758,R$83)+'СЕТ СН'!$H$9+СВЦЭМ!$D$10+'СЕТ СН'!$H$6-'СЕТ СН'!$H$19</f>
        <v>2103.9640076200003</v>
      </c>
      <c r="S102" s="36">
        <f>SUMIFS(СВЦЭМ!$C$39:$C$758,СВЦЭМ!$A$39:$A$758,$A102,СВЦЭМ!$B$39:$B$758,S$83)+'СЕТ СН'!$H$9+СВЦЭМ!$D$10+'СЕТ СН'!$H$6-'СЕТ СН'!$H$19</f>
        <v>2118.05875049</v>
      </c>
      <c r="T102" s="36">
        <f>SUMIFS(СВЦЭМ!$C$39:$C$758,СВЦЭМ!$A$39:$A$758,$A102,СВЦЭМ!$B$39:$B$758,T$83)+'СЕТ СН'!$H$9+СВЦЭМ!$D$10+'СЕТ СН'!$H$6-'СЕТ СН'!$H$19</f>
        <v>2118.64303341</v>
      </c>
      <c r="U102" s="36">
        <f>SUMIFS(СВЦЭМ!$C$39:$C$758,СВЦЭМ!$A$39:$A$758,$A102,СВЦЭМ!$B$39:$B$758,U$83)+'СЕТ СН'!$H$9+СВЦЭМ!$D$10+'СЕТ СН'!$H$6-'СЕТ СН'!$H$19</f>
        <v>2108.6839062399999</v>
      </c>
      <c r="V102" s="36">
        <f>SUMIFS(СВЦЭМ!$C$39:$C$758,СВЦЭМ!$A$39:$A$758,$A102,СВЦЭМ!$B$39:$B$758,V$83)+'СЕТ СН'!$H$9+СВЦЭМ!$D$10+'СЕТ СН'!$H$6-'СЕТ СН'!$H$19</f>
        <v>2104.44335486</v>
      </c>
      <c r="W102" s="36">
        <f>SUMIFS(СВЦЭМ!$C$39:$C$758,СВЦЭМ!$A$39:$A$758,$A102,СВЦЭМ!$B$39:$B$758,W$83)+'СЕТ СН'!$H$9+СВЦЭМ!$D$10+'СЕТ СН'!$H$6-'СЕТ СН'!$H$19</f>
        <v>2110.3853008999999</v>
      </c>
      <c r="X102" s="36">
        <f>SUMIFS(СВЦЭМ!$C$39:$C$758,СВЦЭМ!$A$39:$A$758,$A102,СВЦЭМ!$B$39:$B$758,X$83)+'СЕТ СН'!$H$9+СВЦЭМ!$D$10+'СЕТ СН'!$H$6-'СЕТ СН'!$H$19</f>
        <v>2181.8355152000004</v>
      </c>
      <c r="Y102" s="36">
        <f>SUMIFS(СВЦЭМ!$C$39:$C$758,СВЦЭМ!$A$39:$A$758,$A102,СВЦЭМ!$B$39:$B$758,Y$83)+'СЕТ СН'!$H$9+СВЦЭМ!$D$10+'СЕТ СН'!$H$6-'СЕТ СН'!$H$19</f>
        <v>2264.62834226</v>
      </c>
    </row>
    <row r="103" spans="1:25" ht="15.75" x14ac:dyDescent="0.2">
      <c r="A103" s="35">
        <f t="shared" si="2"/>
        <v>45555</v>
      </c>
      <c r="B103" s="36">
        <f>SUMIFS(СВЦЭМ!$C$39:$C$758,СВЦЭМ!$A$39:$A$758,$A103,СВЦЭМ!$B$39:$B$758,B$83)+'СЕТ СН'!$H$9+СВЦЭМ!$D$10+'СЕТ СН'!$H$6-'СЕТ СН'!$H$19</f>
        <v>2363.5414133100003</v>
      </c>
      <c r="C103" s="36">
        <f>SUMIFS(СВЦЭМ!$C$39:$C$758,СВЦЭМ!$A$39:$A$758,$A103,СВЦЭМ!$B$39:$B$758,C$83)+'СЕТ СН'!$H$9+СВЦЭМ!$D$10+'СЕТ СН'!$H$6-'СЕТ СН'!$H$19</f>
        <v>2397.7655337400001</v>
      </c>
      <c r="D103" s="36">
        <f>SUMIFS(СВЦЭМ!$C$39:$C$758,СВЦЭМ!$A$39:$A$758,$A103,СВЦЭМ!$B$39:$B$758,D$83)+'СЕТ СН'!$H$9+СВЦЭМ!$D$10+'СЕТ СН'!$H$6-'СЕТ СН'!$H$19</f>
        <v>2377.0564342400003</v>
      </c>
      <c r="E103" s="36">
        <f>SUMIFS(СВЦЭМ!$C$39:$C$758,СВЦЭМ!$A$39:$A$758,$A103,СВЦЭМ!$B$39:$B$758,E$83)+'СЕТ СН'!$H$9+СВЦЭМ!$D$10+'СЕТ СН'!$H$6-'СЕТ СН'!$H$19</f>
        <v>2358.1071841800003</v>
      </c>
      <c r="F103" s="36">
        <f>SUMIFS(СВЦЭМ!$C$39:$C$758,СВЦЭМ!$A$39:$A$758,$A103,СВЦЭМ!$B$39:$B$758,F$83)+'СЕТ СН'!$H$9+СВЦЭМ!$D$10+'СЕТ СН'!$H$6-'СЕТ СН'!$H$19</f>
        <v>2354.4134426000001</v>
      </c>
      <c r="G103" s="36">
        <f>SUMIFS(СВЦЭМ!$C$39:$C$758,СВЦЭМ!$A$39:$A$758,$A103,СВЦЭМ!$B$39:$B$758,G$83)+'СЕТ СН'!$H$9+СВЦЭМ!$D$10+'СЕТ СН'!$H$6-'СЕТ СН'!$H$19</f>
        <v>2396.5304999800001</v>
      </c>
      <c r="H103" s="36">
        <f>SUMIFS(СВЦЭМ!$C$39:$C$758,СВЦЭМ!$A$39:$A$758,$A103,СВЦЭМ!$B$39:$B$758,H$83)+'СЕТ СН'!$H$9+СВЦЭМ!$D$10+'СЕТ СН'!$H$6-'СЕТ СН'!$H$19</f>
        <v>2462.9329196099998</v>
      </c>
      <c r="I103" s="36">
        <f>SUMIFS(СВЦЭМ!$C$39:$C$758,СВЦЭМ!$A$39:$A$758,$A103,СВЦЭМ!$B$39:$B$758,I$83)+'СЕТ СН'!$H$9+СВЦЭМ!$D$10+'СЕТ СН'!$H$6-'СЕТ СН'!$H$19</f>
        <v>2384.10949218</v>
      </c>
      <c r="J103" s="36">
        <f>SUMIFS(СВЦЭМ!$C$39:$C$758,СВЦЭМ!$A$39:$A$758,$A103,СВЦЭМ!$B$39:$B$758,J$83)+'СЕТ СН'!$H$9+СВЦЭМ!$D$10+'СЕТ СН'!$H$6-'СЕТ СН'!$H$19</f>
        <v>2286.25416077</v>
      </c>
      <c r="K103" s="36">
        <f>SUMIFS(СВЦЭМ!$C$39:$C$758,СВЦЭМ!$A$39:$A$758,$A103,СВЦЭМ!$B$39:$B$758,K$83)+'СЕТ СН'!$H$9+СВЦЭМ!$D$10+'СЕТ СН'!$H$6-'СЕТ СН'!$H$19</f>
        <v>2238.4758717599998</v>
      </c>
      <c r="L103" s="36">
        <f>SUMIFS(СВЦЭМ!$C$39:$C$758,СВЦЭМ!$A$39:$A$758,$A103,СВЦЭМ!$B$39:$B$758,L$83)+'СЕТ СН'!$H$9+СВЦЭМ!$D$10+'СЕТ СН'!$H$6-'СЕТ СН'!$H$19</f>
        <v>2206.1102292</v>
      </c>
      <c r="M103" s="36">
        <f>SUMIFS(СВЦЭМ!$C$39:$C$758,СВЦЭМ!$A$39:$A$758,$A103,СВЦЭМ!$B$39:$B$758,M$83)+'СЕТ СН'!$H$9+СВЦЭМ!$D$10+'СЕТ СН'!$H$6-'СЕТ СН'!$H$19</f>
        <v>2178.8841514400001</v>
      </c>
      <c r="N103" s="36">
        <f>SUMIFS(СВЦЭМ!$C$39:$C$758,СВЦЭМ!$A$39:$A$758,$A103,СВЦЭМ!$B$39:$B$758,N$83)+'СЕТ СН'!$H$9+СВЦЭМ!$D$10+'СЕТ СН'!$H$6-'СЕТ СН'!$H$19</f>
        <v>2155.3306841000003</v>
      </c>
      <c r="O103" s="36">
        <f>SUMIFS(СВЦЭМ!$C$39:$C$758,СВЦЭМ!$A$39:$A$758,$A103,СВЦЭМ!$B$39:$B$758,O$83)+'СЕТ СН'!$H$9+СВЦЭМ!$D$10+'СЕТ СН'!$H$6-'СЕТ СН'!$H$19</f>
        <v>2127.36433399</v>
      </c>
      <c r="P103" s="36">
        <f>SUMIFS(СВЦЭМ!$C$39:$C$758,СВЦЭМ!$A$39:$A$758,$A103,СВЦЭМ!$B$39:$B$758,P$83)+'СЕТ СН'!$H$9+СВЦЭМ!$D$10+'СЕТ СН'!$H$6-'СЕТ СН'!$H$19</f>
        <v>2123.33649453</v>
      </c>
      <c r="Q103" s="36">
        <f>SUMIFS(СВЦЭМ!$C$39:$C$758,СВЦЭМ!$A$39:$A$758,$A103,СВЦЭМ!$B$39:$B$758,Q$83)+'СЕТ СН'!$H$9+СВЦЭМ!$D$10+'СЕТ СН'!$H$6-'СЕТ СН'!$H$19</f>
        <v>2139.0638814200001</v>
      </c>
      <c r="R103" s="36">
        <f>SUMIFS(СВЦЭМ!$C$39:$C$758,СВЦЭМ!$A$39:$A$758,$A103,СВЦЭМ!$B$39:$B$758,R$83)+'СЕТ СН'!$H$9+СВЦЭМ!$D$10+'СЕТ СН'!$H$6-'СЕТ СН'!$H$19</f>
        <v>2139.9719390600003</v>
      </c>
      <c r="S103" s="36">
        <f>SUMIFS(СВЦЭМ!$C$39:$C$758,СВЦЭМ!$A$39:$A$758,$A103,СВЦЭМ!$B$39:$B$758,S$83)+'СЕТ СН'!$H$9+СВЦЭМ!$D$10+'СЕТ СН'!$H$6-'СЕТ СН'!$H$19</f>
        <v>2113.4004018599999</v>
      </c>
      <c r="T103" s="36">
        <f>SUMIFS(СВЦЭМ!$C$39:$C$758,СВЦЭМ!$A$39:$A$758,$A103,СВЦЭМ!$B$39:$B$758,T$83)+'СЕТ СН'!$H$9+СВЦЭМ!$D$10+'СЕТ СН'!$H$6-'СЕТ СН'!$H$19</f>
        <v>2110.36866629</v>
      </c>
      <c r="U103" s="36">
        <f>SUMIFS(СВЦЭМ!$C$39:$C$758,СВЦЭМ!$A$39:$A$758,$A103,СВЦЭМ!$B$39:$B$758,U$83)+'СЕТ СН'!$H$9+СВЦЭМ!$D$10+'СЕТ СН'!$H$6-'СЕТ СН'!$H$19</f>
        <v>2083.53459737</v>
      </c>
      <c r="V103" s="36">
        <f>SUMIFS(СВЦЭМ!$C$39:$C$758,СВЦЭМ!$A$39:$A$758,$A103,СВЦЭМ!$B$39:$B$758,V$83)+'СЕТ СН'!$H$9+СВЦЭМ!$D$10+'СЕТ СН'!$H$6-'СЕТ СН'!$H$19</f>
        <v>2101.9783939999998</v>
      </c>
      <c r="W103" s="36">
        <f>SUMIFS(СВЦЭМ!$C$39:$C$758,СВЦЭМ!$A$39:$A$758,$A103,СВЦЭМ!$B$39:$B$758,W$83)+'СЕТ СН'!$H$9+СВЦЭМ!$D$10+'СЕТ СН'!$H$6-'СЕТ СН'!$H$19</f>
        <v>2100.9147754099999</v>
      </c>
      <c r="X103" s="36">
        <f>SUMIFS(СВЦЭМ!$C$39:$C$758,СВЦЭМ!$A$39:$A$758,$A103,СВЦЭМ!$B$39:$B$758,X$83)+'СЕТ СН'!$H$9+СВЦЭМ!$D$10+'СЕТ СН'!$H$6-'СЕТ СН'!$H$19</f>
        <v>2137.0053948599998</v>
      </c>
      <c r="Y103" s="36">
        <f>SUMIFS(СВЦЭМ!$C$39:$C$758,СВЦЭМ!$A$39:$A$758,$A103,СВЦЭМ!$B$39:$B$758,Y$83)+'СЕТ СН'!$H$9+СВЦЭМ!$D$10+'СЕТ СН'!$H$6-'СЕТ СН'!$H$19</f>
        <v>2227.8154052500004</v>
      </c>
    </row>
    <row r="104" spans="1:25" ht="15.75" x14ac:dyDescent="0.2">
      <c r="A104" s="35">
        <f t="shared" si="2"/>
        <v>45556</v>
      </c>
      <c r="B104" s="36">
        <f>SUMIFS(СВЦЭМ!$C$39:$C$758,СВЦЭМ!$A$39:$A$758,$A104,СВЦЭМ!$B$39:$B$758,B$83)+'СЕТ СН'!$H$9+СВЦЭМ!$D$10+'СЕТ СН'!$H$6-'СЕТ СН'!$H$19</f>
        <v>2304.1407673100002</v>
      </c>
      <c r="C104" s="36">
        <f>SUMIFS(СВЦЭМ!$C$39:$C$758,СВЦЭМ!$A$39:$A$758,$A104,СВЦЭМ!$B$39:$B$758,C$83)+'СЕТ СН'!$H$9+СВЦЭМ!$D$10+'СЕТ СН'!$H$6-'СЕТ СН'!$H$19</f>
        <v>2419.1599793200003</v>
      </c>
      <c r="D104" s="36">
        <f>SUMIFS(СВЦЭМ!$C$39:$C$758,СВЦЭМ!$A$39:$A$758,$A104,СВЦЭМ!$B$39:$B$758,D$83)+'СЕТ СН'!$H$9+СВЦЭМ!$D$10+'СЕТ СН'!$H$6-'СЕТ СН'!$H$19</f>
        <v>2501.60310149</v>
      </c>
      <c r="E104" s="36">
        <f>SUMIFS(СВЦЭМ!$C$39:$C$758,СВЦЭМ!$A$39:$A$758,$A104,СВЦЭМ!$B$39:$B$758,E$83)+'СЕТ СН'!$H$9+СВЦЭМ!$D$10+'СЕТ СН'!$H$6-'СЕТ СН'!$H$19</f>
        <v>2538.8351119899999</v>
      </c>
      <c r="F104" s="36">
        <f>SUMIFS(СВЦЭМ!$C$39:$C$758,СВЦЭМ!$A$39:$A$758,$A104,СВЦЭМ!$B$39:$B$758,F$83)+'СЕТ СН'!$H$9+СВЦЭМ!$D$10+'СЕТ СН'!$H$6-'СЕТ СН'!$H$19</f>
        <v>2547.3227737199995</v>
      </c>
      <c r="G104" s="36">
        <f>SUMIFS(СВЦЭМ!$C$39:$C$758,СВЦЭМ!$A$39:$A$758,$A104,СВЦЭМ!$B$39:$B$758,G$83)+'СЕТ СН'!$H$9+СВЦЭМ!$D$10+'СЕТ СН'!$H$6-'СЕТ СН'!$H$19</f>
        <v>2524.3323697699998</v>
      </c>
      <c r="H104" s="36">
        <f>SUMIFS(СВЦЭМ!$C$39:$C$758,СВЦЭМ!$A$39:$A$758,$A104,СВЦЭМ!$B$39:$B$758,H$83)+'СЕТ СН'!$H$9+СВЦЭМ!$D$10+'СЕТ СН'!$H$6-'СЕТ СН'!$H$19</f>
        <v>2466.03138511</v>
      </c>
      <c r="I104" s="36">
        <f>SUMIFS(СВЦЭМ!$C$39:$C$758,СВЦЭМ!$A$39:$A$758,$A104,СВЦЭМ!$B$39:$B$758,I$83)+'СЕТ СН'!$H$9+СВЦЭМ!$D$10+'СЕТ СН'!$H$6-'СЕТ СН'!$H$19</f>
        <v>2383.8681888299998</v>
      </c>
      <c r="J104" s="36">
        <f>SUMIFS(СВЦЭМ!$C$39:$C$758,СВЦЭМ!$A$39:$A$758,$A104,СВЦЭМ!$B$39:$B$758,J$83)+'СЕТ СН'!$H$9+СВЦЭМ!$D$10+'СЕТ СН'!$H$6-'СЕТ СН'!$H$19</f>
        <v>2254.9599520100001</v>
      </c>
      <c r="K104" s="36">
        <f>SUMIFS(СВЦЭМ!$C$39:$C$758,СВЦЭМ!$A$39:$A$758,$A104,СВЦЭМ!$B$39:$B$758,K$83)+'СЕТ СН'!$H$9+СВЦЭМ!$D$10+'СЕТ СН'!$H$6-'СЕТ СН'!$H$19</f>
        <v>2166.1328351299999</v>
      </c>
      <c r="L104" s="36">
        <f>SUMIFS(СВЦЭМ!$C$39:$C$758,СВЦЭМ!$A$39:$A$758,$A104,СВЦЭМ!$B$39:$B$758,L$83)+'СЕТ СН'!$H$9+СВЦЭМ!$D$10+'СЕТ СН'!$H$6-'СЕТ СН'!$H$19</f>
        <v>2116.36964257</v>
      </c>
      <c r="M104" s="36">
        <f>SUMIFS(СВЦЭМ!$C$39:$C$758,СВЦЭМ!$A$39:$A$758,$A104,СВЦЭМ!$B$39:$B$758,M$83)+'СЕТ СН'!$H$9+СВЦЭМ!$D$10+'СЕТ СН'!$H$6-'СЕТ СН'!$H$19</f>
        <v>2124.4377513899999</v>
      </c>
      <c r="N104" s="36">
        <f>SUMIFS(СВЦЭМ!$C$39:$C$758,СВЦЭМ!$A$39:$A$758,$A104,СВЦЭМ!$B$39:$B$758,N$83)+'СЕТ СН'!$H$9+СВЦЭМ!$D$10+'СЕТ СН'!$H$6-'СЕТ СН'!$H$19</f>
        <v>2131.9574518600002</v>
      </c>
      <c r="O104" s="36">
        <f>SUMIFS(СВЦЭМ!$C$39:$C$758,СВЦЭМ!$A$39:$A$758,$A104,СВЦЭМ!$B$39:$B$758,O$83)+'СЕТ СН'!$H$9+СВЦЭМ!$D$10+'СЕТ СН'!$H$6-'СЕТ СН'!$H$19</f>
        <v>2156.6059702900002</v>
      </c>
      <c r="P104" s="36">
        <f>SUMIFS(СВЦЭМ!$C$39:$C$758,СВЦЭМ!$A$39:$A$758,$A104,СВЦЭМ!$B$39:$B$758,P$83)+'СЕТ СН'!$H$9+СВЦЭМ!$D$10+'СЕТ СН'!$H$6-'СЕТ СН'!$H$19</f>
        <v>2181.4463755900001</v>
      </c>
      <c r="Q104" s="36">
        <f>SUMIFS(СВЦЭМ!$C$39:$C$758,СВЦЭМ!$A$39:$A$758,$A104,СВЦЭМ!$B$39:$B$758,Q$83)+'СЕТ СН'!$H$9+СВЦЭМ!$D$10+'СЕТ СН'!$H$6-'СЕТ СН'!$H$19</f>
        <v>2187.0932088899999</v>
      </c>
      <c r="R104" s="36">
        <f>SUMIFS(СВЦЭМ!$C$39:$C$758,СВЦЭМ!$A$39:$A$758,$A104,СВЦЭМ!$B$39:$B$758,R$83)+'СЕТ СН'!$H$9+СВЦЭМ!$D$10+'СЕТ СН'!$H$6-'СЕТ СН'!$H$19</f>
        <v>2181.5056549400001</v>
      </c>
      <c r="S104" s="36">
        <f>SUMIFS(СВЦЭМ!$C$39:$C$758,СВЦЭМ!$A$39:$A$758,$A104,СВЦЭМ!$B$39:$B$758,S$83)+'СЕТ СН'!$H$9+СВЦЭМ!$D$10+'СЕТ СН'!$H$6-'СЕТ СН'!$H$19</f>
        <v>2143.68109387</v>
      </c>
      <c r="T104" s="36">
        <f>SUMIFS(СВЦЭМ!$C$39:$C$758,СВЦЭМ!$A$39:$A$758,$A104,СВЦЭМ!$B$39:$B$758,T$83)+'СЕТ СН'!$H$9+СВЦЭМ!$D$10+'СЕТ СН'!$H$6-'СЕТ СН'!$H$19</f>
        <v>2119.15573933</v>
      </c>
      <c r="U104" s="36">
        <f>SUMIFS(СВЦЭМ!$C$39:$C$758,СВЦЭМ!$A$39:$A$758,$A104,СВЦЭМ!$B$39:$B$758,U$83)+'СЕТ СН'!$H$9+СВЦЭМ!$D$10+'СЕТ СН'!$H$6-'СЕТ СН'!$H$19</f>
        <v>2108.3909566399998</v>
      </c>
      <c r="V104" s="36">
        <f>SUMIFS(СВЦЭМ!$C$39:$C$758,СВЦЭМ!$A$39:$A$758,$A104,СВЦЭМ!$B$39:$B$758,V$83)+'СЕТ СН'!$H$9+СВЦЭМ!$D$10+'СЕТ СН'!$H$6-'СЕТ СН'!$H$19</f>
        <v>2163.6501274399998</v>
      </c>
      <c r="W104" s="36">
        <f>SUMIFS(СВЦЭМ!$C$39:$C$758,СВЦЭМ!$A$39:$A$758,$A104,СВЦЭМ!$B$39:$B$758,W$83)+'СЕТ СН'!$H$9+СВЦЭМ!$D$10+'СЕТ СН'!$H$6-'СЕТ СН'!$H$19</f>
        <v>2195.8234445799999</v>
      </c>
      <c r="X104" s="36">
        <f>SUMIFS(СВЦЭМ!$C$39:$C$758,СВЦЭМ!$A$39:$A$758,$A104,СВЦЭМ!$B$39:$B$758,X$83)+'СЕТ СН'!$H$9+СВЦЭМ!$D$10+'СЕТ СН'!$H$6-'СЕТ СН'!$H$19</f>
        <v>2272.3776643000001</v>
      </c>
      <c r="Y104" s="36">
        <f>SUMIFS(СВЦЭМ!$C$39:$C$758,СВЦЭМ!$A$39:$A$758,$A104,СВЦЭМ!$B$39:$B$758,Y$83)+'СЕТ СН'!$H$9+СВЦЭМ!$D$10+'СЕТ СН'!$H$6-'СЕТ СН'!$H$19</f>
        <v>2365.0448976100001</v>
      </c>
    </row>
    <row r="105" spans="1:25" ht="15.75" x14ac:dyDescent="0.2">
      <c r="A105" s="35">
        <f t="shared" si="2"/>
        <v>45557</v>
      </c>
      <c r="B105" s="36">
        <f>SUMIFS(СВЦЭМ!$C$39:$C$758,СВЦЭМ!$A$39:$A$758,$A105,СВЦЭМ!$B$39:$B$758,B$83)+'СЕТ СН'!$H$9+СВЦЭМ!$D$10+'СЕТ СН'!$H$6-'СЕТ СН'!$H$19</f>
        <v>2346.8441808899997</v>
      </c>
      <c r="C105" s="36">
        <f>SUMIFS(СВЦЭМ!$C$39:$C$758,СВЦЭМ!$A$39:$A$758,$A105,СВЦЭМ!$B$39:$B$758,C$83)+'СЕТ СН'!$H$9+СВЦЭМ!$D$10+'СЕТ СН'!$H$6-'СЕТ СН'!$H$19</f>
        <v>2424.19636077</v>
      </c>
      <c r="D105" s="36">
        <f>SUMIFS(СВЦЭМ!$C$39:$C$758,СВЦЭМ!$A$39:$A$758,$A105,СВЦЭМ!$B$39:$B$758,D$83)+'СЕТ СН'!$H$9+СВЦЭМ!$D$10+'СЕТ СН'!$H$6-'СЕТ СН'!$H$19</f>
        <v>2496.98167607</v>
      </c>
      <c r="E105" s="36">
        <f>SUMIFS(СВЦЭМ!$C$39:$C$758,СВЦЭМ!$A$39:$A$758,$A105,СВЦЭМ!$B$39:$B$758,E$83)+'СЕТ СН'!$H$9+СВЦЭМ!$D$10+'СЕТ СН'!$H$6-'СЕТ СН'!$H$19</f>
        <v>2497.32009131</v>
      </c>
      <c r="F105" s="36">
        <f>SUMIFS(СВЦЭМ!$C$39:$C$758,СВЦЭМ!$A$39:$A$758,$A105,СВЦЭМ!$B$39:$B$758,F$83)+'СЕТ СН'!$H$9+СВЦЭМ!$D$10+'СЕТ СН'!$H$6-'СЕТ СН'!$H$19</f>
        <v>2505.8074563199998</v>
      </c>
      <c r="G105" s="36">
        <f>SUMIFS(СВЦЭМ!$C$39:$C$758,СВЦЭМ!$A$39:$A$758,$A105,СВЦЭМ!$B$39:$B$758,G$83)+'СЕТ СН'!$H$9+СВЦЭМ!$D$10+'СЕТ СН'!$H$6-'СЕТ СН'!$H$19</f>
        <v>2485.3866652400002</v>
      </c>
      <c r="H105" s="36">
        <f>SUMIFS(СВЦЭМ!$C$39:$C$758,СВЦЭМ!$A$39:$A$758,$A105,СВЦЭМ!$B$39:$B$758,H$83)+'СЕТ СН'!$H$9+СВЦЭМ!$D$10+'СЕТ СН'!$H$6-'СЕТ СН'!$H$19</f>
        <v>2441.2715210000001</v>
      </c>
      <c r="I105" s="36">
        <f>SUMIFS(СВЦЭМ!$C$39:$C$758,СВЦЭМ!$A$39:$A$758,$A105,СВЦЭМ!$B$39:$B$758,I$83)+'СЕТ СН'!$H$9+СВЦЭМ!$D$10+'СЕТ СН'!$H$6-'СЕТ СН'!$H$19</f>
        <v>2381.4168349000001</v>
      </c>
      <c r="J105" s="36">
        <f>SUMIFS(СВЦЭМ!$C$39:$C$758,СВЦЭМ!$A$39:$A$758,$A105,СВЦЭМ!$B$39:$B$758,J$83)+'СЕТ СН'!$H$9+СВЦЭМ!$D$10+'СЕТ СН'!$H$6-'СЕТ СН'!$H$19</f>
        <v>2259.7229220899999</v>
      </c>
      <c r="K105" s="36">
        <f>SUMIFS(СВЦЭМ!$C$39:$C$758,СВЦЭМ!$A$39:$A$758,$A105,СВЦЭМ!$B$39:$B$758,K$83)+'СЕТ СН'!$H$9+СВЦЭМ!$D$10+'СЕТ СН'!$H$6-'СЕТ СН'!$H$19</f>
        <v>2161.8822703699998</v>
      </c>
      <c r="L105" s="36">
        <f>SUMIFS(СВЦЭМ!$C$39:$C$758,СВЦЭМ!$A$39:$A$758,$A105,СВЦЭМ!$B$39:$B$758,L$83)+'СЕТ СН'!$H$9+СВЦЭМ!$D$10+'СЕТ СН'!$H$6-'СЕТ СН'!$H$19</f>
        <v>2095.5198071300001</v>
      </c>
      <c r="M105" s="36">
        <f>SUMIFS(СВЦЭМ!$C$39:$C$758,СВЦЭМ!$A$39:$A$758,$A105,СВЦЭМ!$B$39:$B$758,M$83)+'СЕТ СН'!$H$9+СВЦЭМ!$D$10+'СЕТ СН'!$H$6-'СЕТ СН'!$H$19</f>
        <v>2126.5983052199999</v>
      </c>
      <c r="N105" s="36">
        <f>SUMIFS(СВЦЭМ!$C$39:$C$758,СВЦЭМ!$A$39:$A$758,$A105,СВЦЭМ!$B$39:$B$758,N$83)+'СЕТ СН'!$H$9+СВЦЭМ!$D$10+'СЕТ СН'!$H$6-'СЕТ СН'!$H$19</f>
        <v>2135.06467565</v>
      </c>
      <c r="O105" s="36">
        <f>SUMIFS(СВЦЭМ!$C$39:$C$758,СВЦЭМ!$A$39:$A$758,$A105,СВЦЭМ!$B$39:$B$758,O$83)+'СЕТ СН'!$H$9+СВЦЭМ!$D$10+'СЕТ СН'!$H$6-'СЕТ СН'!$H$19</f>
        <v>2163.1326198799998</v>
      </c>
      <c r="P105" s="36">
        <f>SUMIFS(СВЦЭМ!$C$39:$C$758,СВЦЭМ!$A$39:$A$758,$A105,СВЦЭМ!$B$39:$B$758,P$83)+'СЕТ СН'!$H$9+СВЦЭМ!$D$10+'СЕТ СН'!$H$6-'СЕТ СН'!$H$19</f>
        <v>2169.0286143600001</v>
      </c>
      <c r="Q105" s="36">
        <f>SUMIFS(СВЦЭМ!$C$39:$C$758,СВЦЭМ!$A$39:$A$758,$A105,СВЦЭМ!$B$39:$B$758,Q$83)+'СЕТ СН'!$H$9+СВЦЭМ!$D$10+'СЕТ СН'!$H$6-'СЕТ СН'!$H$19</f>
        <v>2186.2495933600003</v>
      </c>
      <c r="R105" s="36">
        <f>SUMIFS(СВЦЭМ!$C$39:$C$758,СВЦЭМ!$A$39:$A$758,$A105,СВЦЭМ!$B$39:$B$758,R$83)+'СЕТ СН'!$H$9+СВЦЭМ!$D$10+'СЕТ СН'!$H$6-'СЕТ СН'!$H$19</f>
        <v>2206.0911103999997</v>
      </c>
      <c r="S105" s="36">
        <f>SUMIFS(СВЦЭМ!$C$39:$C$758,СВЦЭМ!$A$39:$A$758,$A105,СВЦЭМ!$B$39:$B$758,S$83)+'СЕТ СН'!$H$9+СВЦЭМ!$D$10+'СЕТ СН'!$H$6-'СЕТ СН'!$H$19</f>
        <v>2176.3293963000001</v>
      </c>
      <c r="T105" s="36">
        <f>SUMIFS(СВЦЭМ!$C$39:$C$758,СВЦЭМ!$A$39:$A$758,$A105,СВЦЭМ!$B$39:$B$758,T$83)+'СЕТ СН'!$H$9+СВЦЭМ!$D$10+'СЕТ СН'!$H$6-'СЕТ СН'!$H$19</f>
        <v>2127.4821012800003</v>
      </c>
      <c r="U105" s="36">
        <f>SUMIFS(СВЦЭМ!$C$39:$C$758,СВЦЭМ!$A$39:$A$758,$A105,СВЦЭМ!$B$39:$B$758,U$83)+'СЕТ СН'!$H$9+СВЦЭМ!$D$10+'СЕТ СН'!$H$6-'СЕТ СН'!$H$19</f>
        <v>2099.4513134099998</v>
      </c>
      <c r="V105" s="36">
        <f>SUMIFS(СВЦЭМ!$C$39:$C$758,СВЦЭМ!$A$39:$A$758,$A105,СВЦЭМ!$B$39:$B$758,V$83)+'СЕТ СН'!$H$9+СВЦЭМ!$D$10+'СЕТ СН'!$H$6-'СЕТ СН'!$H$19</f>
        <v>2090.7979928300001</v>
      </c>
      <c r="W105" s="36">
        <f>SUMIFS(СВЦЭМ!$C$39:$C$758,СВЦЭМ!$A$39:$A$758,$A105,СВЦЭМ!$B$39:$B$758,W$83)+'СЕТ СН'!$H$9+СВЦЭМ!$D$10+'СЕТ СН'!$H$6-'СЕТ СН'!$H$19</f>
        <v>2095.8410504499998</v>
      </c>
      <c r="X105" s="36">
        <f>SUMIFS(СВЦЭМ!$C$39:$C$758,СВЦЭМ!$A$39:$A$758,$A105,СВЦЭМ!$B$39:$B$758,X$83)+'СЕТ СН'!$H$9+СВЦЭМ!$D$10+'СЕТ СН'!$H$6-'СЕТ СН'!$H$19</f>
        <v>2180.4413035600001</v>
      </c>
      <c r="Y105" s="36">
        <f>SUMIFS(СВЦЭМ!$C$39:$C$758,СВЦЭМ!$A$39:$A$758,$A105,СВЦЭМ!$B$39:$B$758,Y$83)+'СЕТ СН'!$H$9+СВЦЭМ!$D$10+'СЕТ СН'!$H$6-'СЕТ СН'!$H$19</f>
        <v>2284.9814458800001</v>
      </c>
    </row>
    <row r="106" spans="1:25" ht="15.75" x14ac:dyDescent="0.2">
      <c r="A106" s="35">
        <f t="shared" si="2"/>
        <v>45558</v>
      </c>
      <c r="B106" s="36">
        <f>SUMIFS(СВЦЭМ!$C$39:$C$758,СВЦЭМ!$A$39:$A$758,$A106,СВЦЭМ!$B$39:$B$758,B$83)+'СЕТ СН'!$H$9+СВЦЭМ!$D$10+'СЕТ СН'!$H$6-'СЕТ СН'!$H$19</f>
        <v>2424.56274837</v>
      </c>
      <c r="C106" s="36">
        <f>SUMIFS(СВЦЭМ!$C$39:$C$758,СВЦЭМ!$A$39:$A$758,$A106,СВЦЭМ!$B$39:$B$758,C$83)+'СЕТ СН'!$H$9+СВЦЭМ!$D$10+'СЕТ СН'!$H$6-'СЕТ СН'!$H$19</f>
        <v>2525.67027405</v>
      </c>
      <c r="D106" s="36">
        <f>SUMIFS(СВЦЭМ!$C$39:$C$758,СВЦЭМ!$A$39:$A$758,$A106,СВЦЭМ!$B$39:$B$758,D$83)+'СЕТ СН'!$H$9+СВЦЭМ!$D$10+'СЕТ СН'!$H$6-'СЕТ СН'!$H$19</f>
        <v>2509.5209980899999</v>
      </c>
      <c r="E106" s="36">
        <f>SUMIFS(СВЦЭМ!$C$39:$C$758,СВЦЭМ!$A$39:$A$758,$A106,СВЦЭМ!$B$39:$B$758,E$83)+'СЕТ СН'!$H$9+СВЦЭМ!$D$10+'СЕТ СН'!$H$6-'СЕТ СН'!$H$19</f>
        <v>2506.42364266</v>
      </c>
      <c r="F106" s="36">
        <f>SUMIFS(СВЦЭМ!$C$39:$C$758,СВЦЭМ!$A$39:$A$758,$A106,СВЦЭМ!$B$39:$B$758,F$83)+'СЕТ СН'!$H$9+СВЦЭМ!$D$10+'СЕТ СН'!$H$6-'СЕТ СН'!$H$19</f>
        <v>2505.8914850199999</v>
      </c>
      <c r="G106" s="36">
        <f>SUMIFS(СВЦЭМ!$C$39:$C$758,СВЦЭМ!$A$39:$A$758,$A106,СВЦЭМ!$B$39:$B$758,G$83)+'СЕТ СН'!$H$9+СВЦЭМ!$D$10+'СЕТ СН'!$H$6-'СЕТ СН'!$H$19</f>
        <v>2523.12628232</v>
      </c>
      <c r="H106" s="36">
        <f>SUMIFS(СВЦЭМ!$C$39:$C$758,СВЦЭМ!$A$39:$A$758,$A106,СВЦЭМ!$B$39:$B$758,H$83)+'СЕТ СН'!$H$9+СВЦЭМ!$D$10+'СЕТ СН'!$H$6-'СЕТ СН'!$H$19</f>
        <v>2389.92715976</v>
      </c>
      <c r="I106" s="36">
        <f>SUMIFS(СВЦЭМ!$C$39:$C$758,СВЦЭМ!$A$39:$A$758,$A106,СВЦЭМ!$B$39:$B$758,I$83)+'СЕТ СН'!$H$9+СВЦЭМ!$D$10+'СЕТ СН'!$H$6-'СЕТ СН'!$H$19</f>
        <v>2295.9465690900001</v>
      </c>
      <c r="J106" s="36">
        <f>SUMIFS(СВЦЭМ!$C$39:$C$758,СВЦЭМ!$A$39:$A$758,$A106,СВЦЭМ!$B$39:$B$758,J$83)+'СЕТ СН'!$H$9+СВЦЭМ!$D$10+'СЕТ СН'!$H$6-'СЕТ СН'!$H$19</f>
        <v>2263.3912123199998</v>
      </c>
      <c r="K106" s="36">
        <f>SUMIFS(СВЦЭМ!$C$39:$C$758,СВЦЭМ!$A$39:$A$758,$A106,СВЦЭМ!$B$39:$B$758,K$83)+'СЕТ СН'!$H$9+СВЦЭМ!$D$10+'СЕТ СН'!$H$6-'СЕТ СН'!$H$19</f>
        <v>2226.9217642499998</v>
      </c>
      <c r="L106" s="36">
        <f>SUMIFS(СВЦЭМ!$C$39:$C$758,СВЦЭМ!$A$39:$A$758,$A106,СВЦЭМ!$B$39:$B$758,L$83)+'СЕТ СН'!$H$9+СВЦЭМ!$D$10+'СЕТ СН'!$H$6-'СЕТ СН'!$H$19</f>
        <v>2223.79615603</v>
      </c>
      <c r="M106" s="36">
        <f>SUMIFS(СВЦЭМ!$C$39:$C$758,СВЦЭМ!$A$39:$A$758,$A106,СВЦЭМ!$B$39:$B$758,M$83)+'СЕТ СН'!$H$9+СВЦЭМ!$D$10+'СЕТ СН'!$H$6-'СЕТ СН'!$H$19</f>
        <v>2244.6601388199997</v>
      </c>
      <c r="N106" s="36">
        <f>SUMIFS(СВЦЭМ!$C$39:$C$758,СВЦЭМ!$A$39:$A$758,$A106,СВЦЭМ!$B$39:$B$758,N$83)+'СЕТ СН'!$H$9+СВЦЭМ!$D$10+'СЕТ СН'!$H$6-'СЕТ СН'!$H$19</f>
        <v>2241.07756943</v>
      </c>
      <c r="O106" s="36">
        <f>SUMIFS(СВЦЭМ!$C$39:$C$758,СВЦЭМ!$A$39:$A$758,$A106,СВЦЭМ!$B$39:$B$758,O$83)+'СЕТ СН'!$H$9+СВЦЭМ!$D$10+'СЕТ СН'!$H$6-'СЕТ СН'!$H$19</f>
        <v>2231.0341332099997</v>
      </c>
      <c r="P106" s="36">
        <f>SUMIFS(СВЦЭМ!$C$39:$C$758,СВЦЭМ!$A$39:$A$758,$A106,СВЦЭМ!$B$39:$B$758,P$83)+'СЕТ СН'!$H$9+СВЦЭМ!$D$10+'СЕТ СН'!$H$6-'СЕТ СН'!$H$19</f>
        <v>2249.2799732399999</v>
      </c>
      <c r="Q106" s="36">
        <f>SUMIFS(СВЦЭМ!$C$39:$C$758,СВЦЭМ!$A$39:$A$758,$A106,СВЦЭМ!$B$39:$B$758,Q$83)+'СЕТ СН'!$H$9+СВЦЭМ!$D$10+'СЕТ СН'!$H$6-'СЕТ СН'!$H$19</f>
        <v>2275.4707514500001</v>
      </c>
      <c r="R106" s="36">
        <f>SUMIFS(СВЦЭМ!$C$39:$C$758,СВЦЭМ!$A$39:$A$758,$A106,СВЦЭМ!$B$39:$B$758,R$83)+'СЕТ СН'!$H$9+СВЦЭМ!$D$10+'СЕТ СН'!$H$6-'СЕТ СН'!$H$19</f>
        <v>2298.1416729699999</v>
      </c>
      <c r="S106" s="36">
        <f>SUMIFS(СВЦЭМ!$C$39:$C$758,СВЦЭМ!$A$39:$A$758,$A106,СВЦЭМ!$B$39:$B$758,S$83)+'СЕТ СН'!$H$9+СВЦЭМ!$D$10+'СЕТ СН'!$H$6-'СЕТ СН'!$H$19</f>
        <v>2285.2113515700003</v>
      </c>
      <c r="T106" s="36">
        <f>SUMIFS(СВЦЭМ!$C$39:$C$758,СВЦЭМ!$A$39:$A$758,$A106,СВЦЭМ!$B$39:$B$758,T$83)+'СЕТ СН'!$H$9+СВЦЭМ!$D$10+'СЕТ СН'!$H$6-'СЕТ СН'!$H$19</f>
        <v>2226.2994959400003</v>
      </c>
      <c r="U106" s="36">
        <f>SUMIFS(СВЦЭМ!$C$39:$C$758,СВЦЭМ!$A$39:$A$758,$A106,СВЦЭМ!$B$39:$B$758,U$83)+'СЕТ СН'!$H$9+СВЦЭМ!$D$10+'СЕТ СН'!$H$6-'СЕТ СН'!$H$19</f>
        <v>2186.80129562</v>
      </c>
      <c r="V106" s="36">
        <f>SUMIFS(СВЦЭМ!$C$39:$C$758,СВЦЭМ!$A$39:$A$758,$A106,СВЦЭМ!$B$39:$B$758,V$83)+'СЕТ СН'!$H$9+СВЦЭМ!$D$10+'СЕТ СН'!$H$6-'СЕТ СН'!$H$19</f>
        <v>2183.8012933</v>
      </c>
      <c r="W106" s="36">
        <f>SUMIFS(СВЦЭМ!$C$39:$C$758,СВЦЭМ!$A$39:$A$758,$A106,СВЦЭМ!$B$39:$B$758,W$83)+'СЕТ СН'!$H$9+СВЦЭМ!$D$10+'СЕТ СН'!$H$6-'СЕТ СН'!$H$19</f>
        <v>2219.6117652100002</v>
      </c>
      <c r="X106" s="36">
        <f>SUMIFS(СВЦЭМ!$C$39:$C$758,СВЦЭМ!$A$39:$A$758,$A106,СВЦЭМ!$B$39:$B$758,X$83)+'СЕТ СН'!$H$9+СВЦЭМ!$D$10+'СЕТ СН'!$H$6-'СЕТ СН'!$H$19</f>
        <v>2250.4123726500002</v>
      </c>
      <c r="Y106" s="36">
        <f>SUMIFS(СВЦЭМ!$C$39:$C$758,СВЦЭМ!$A$39:$A$758,$A106,СВЦЭМ!$B$39:$B$758,Y$83)+'СЕТ СН'!$H$9+СВЦЭМ!$D$10+'СЕТ СН'!$H$6-'СЕТ СН'!$H$19</f>
        <v>2293.8529434000002</v>
      </c>
    </row>
    <row r="107" spans="1:25" ht="15.75" x14ac:dyDescent="0.2">
      <c r="A107" s="35">
        <f t="shared" si="2"/>
        <v>45559</v>
      </c>
      <c r="B107" s="36">
        <f>SUMIFS(СВЦЭМ!$C$39:$C$758,СВЦЭМ!$A$39:$A$758,$A107,СВЦЭМ!$B$39:$B$758,B$83)+'СЕТ СН'!$H$9+СВЦЭМ!$D$10+'СЕТ СН'!$H$6-'СЕТ СН'!$H$19</f>
        <v>2380.94311333</v>
      </c>
      <c r="C107" s="36">
        <f>SUMIFS(СВЦЭМ!$C$39:$C$758,СВЦЭМ!$A$39:$A$758,$A107,СВЦЭМ!$B$39:$B$758,C$83)+'СЕТ СН'!$H$9+СВЦЭМ!$D$10+'СЕТ СН'!$H$6-'СЕТ СН'!$H$19</f>
        <v>2419.1802731799999</v>
      </c>
      <c r="D107" s="36">
        <f>SUMIFS(СВЦЭМ!$C$39:$C$758,СВЦЭМ!$A$39:$A$758,$A107,СВЦЭМ!$B$39:$B$758,D$83)+'СЕТ СН'!$H$9+СВЦЭМ!$D$10+'СЕТ СН'!$H$6-'СЕТ СН'!$H$19</f>
        <v>2470.5469630899997</v>
      </c>
      <c r="E107" s="36">
        <f>SUMIFS(СВЦЭМ!$C$39:$C$758,СВЦЭМ!$A$39:$A$758,$A107,СВЦЭМ!$B$39:$B$758,E$83)+'СЕТ СН'!$H$9+СВЦЭМ!$D$10+'СЕТ СН'!$H$6-'СЕТ СН'!$H$19</f>
        <v>2486.6626616100002</v>
      </c>
      <c r="F107" s="36">
        <f>SUMIFS(СВЦЭМ!$C$39:$C$758,СВЦЭМ!$A$39:$A$758,$A107,СВЦЭМ!$B$39:$B$758,F$83)+'СЕТ СН'!$H$9+СВЦЭМ!$D$10+'СЕТ СН'!$H$6-'СЕТ СН'!$H$19</f>
        <v>2491.4438688299997</v>
      </c>
      <c r="G107" s="36">
        <f>SUMIFS(СВЦЭМ!$C$39:$C$758,СВЦЭМ!$A$39:$A$758,$A107,СВЦЭМ!$B$39:$B$758,G$83)+'СЕТ СН'!$H$9+СВЦЭМ!$D$10+'СЕТ СН'!$H$6-'СЕТ СН'!$H$19</f>
        <v>2464.7519992699999</v>
      </c>
      <c r="H107" s="36">
        <f>SUMIFS(СВЦЭМ!$C$39:$C$758,СВЦЭМ!$A$39:$A$758,$A107,СВЦЭМ!$B$39:$B$758,H$83)+'СЕТ СН'!$H$9+СВЦЭМ!$D$10+'СЕТ СН'!$H$6-'СЕТ СН'!$H$19</f>
        <v>2376.67139511</v>
      </c>
      <c r="I107" s="36">
        <f>SUMIFS(СВЦЭМ!$C$39:$C$758,СВЦЭМ!$A$39:$A$758,$A107,СВЦЭМ!$B$39:$B$758,I$83)+'СЕТ СН'!$H$9+СВЦЭМ!$D$10+'СЕТ СН'!$H$6-'СЕТ СН'!$H$19</f>
        <v>2238.5399130200003</v>
      </c>
      <c r="J107" s="36">
        <f>SUMIFS(СВЦЭМ!$C$39:$C$758,СВЦЭМ!$A$39:$A$758,$A107,СВЦЭМ!$B$39:$B$758,J$83)+'СЕТ СН'!$H$9+СВЦЭМ!$D$10+'СЕТ СН'!$H$6-'СЕТ СН'!$H$19</f>
        <v>2181.82960727</v>
      </c>
      <c r="K107" s="36">
        <f>SUMIFS(СВЦЭМ!$C$39:$C$758,СВЦЭМ!$A$39:$A$758,$A107,СВЦЭМ!$B$39:$B$758,K$83)+'СЕТ СН'!$H$9+СВЦЭМ!$D$10+'СЕТ СН'!$H$6-'СЕТ СН'!$H$19</f>
        <v>2149.9952270700001</v>
      </c>
      <c r="L107" s="36">
        <f>SUMIFS(СВЦЭМ!$C$39:$C$758,СВЦЭМ!$A$39:$A$758,$A107,СВЦЭМ!$B$39:$B$758,L$83)+'СЕТ СН'!$H$9+СВЦЭМ!$D$10+'СЕТ СН'!$H$6-'СЕТ СН'!$H$19</f>
        <v>2181.1987492099997</v>
      </c>
      <c r="M107" s="36">
        <f>SUMIFS(СВЦЭМ!$C$39:$C$758,СВЦЭМ!$A$39:$A$758,$A107,СВЦЭМ!$B$39:$B$758,M$83)+'СЕТ СН'!$H$9+СВЦЭМ!$D$10+'СЕТ СН'!$H$6-'СЕТ СН'!$H$19</f>
        <v>2199.8343418900004</v>
      </c>
      <c r="N107" s="36">
        <f>SUMIFS(СВЦЭМ!$C$39:$C$758,СВЦЭМ!$A$39:$A$758,$A107,СВЦЭМ!$B$39:$B$758,N$83)+'СЕТ СН'!$H$9+СВЦЭМ!$D$10+'СЕТ СН'!$H$6-'СЕТ СН'!$H$19</f>
        <v>2222.4926063499997</v>
      </c>
      <c r="O107" s="36">
        <f>SUMIFS(СВЦЭМ!$C$39:$C$758,СВЦЭМ!$A$39:$A$758,$A107,СВЦЭМ!$B$39:$B$758,O$83)+'СЕТ СН'!$H$9+СВЦЭМ!$D$10+'СЕТ СН'!$H$6-'СЕТ СН'!$H$19</f>
        <v>2217.9424641599999</v>
      </c>
      <c r="P107" s="36">
        <f>SUMIFS(СВЦЭМ!$C$39:$C$758,СВЦЭМ!$A$39:$A$758,$A107,СВЦЭМ!$B$39:$B$758,P$83)+'СЕТ СН'!$H$9+СВЦЭМ!$D$10+'СЕТ СН'!$H$6-'СЕТ СН'!$H$19</f>
        <v>2220.8188750099998</v>
      </c>
      <c r="Q107" s="36">
        <f>SUMIFS(СВЦЭМ!$C$39:$C$758,СВЦЭМ!$A$39:$A$758,$A107,СВЦЭМ!$B$39:$B$758,Q$83)+'СЕТ СН'!$H$9+СВЦЭМ!$D$10+'СЕТ СН'!$H$6-'СЕТ СН'!$H$19</f>
        <v>2255.6900329800001</v>
      </c>
      <c r="R107" s="36">
        <f>SUMIFS(СВЦЭМ!$C$39:$C$758,СВЦЭМ!$A$39:$A$758,$A107,СВЦЭМ!$B$39:$B$758,R$83)+'СЕТ СН'!$H$9+СВЦЭМ!$D$10+'СЕТ СН'!$H$6-'СЕТ СН'!$H$19</f>
        <v>2251.1369375200002</v>
      </c>
      <c r="S107" s="36">
        <f>SUMIFS(СВЦЭМ!$C$39:$C$758,СВЦЭМ!$A$39:$A$758,$A107,СВЦЭМ!$B$39:$B$758,S$83)+'СЕТ СН'!$H$9+СВЦЭМ!$D$10+'СЕТ СН'!$H$6-'СЕТ СН'!$H$19</f>
        <v>2214.92066823</v>
      </c>
      <c r="T107" s="36">
        <f>SUMIFS(СВЦЭМ!$C$39:$C$758,СВЦЭМ!$A$39:$A$758,$A107,СВЦЭМ!$B$39:$B$758,T$83)+'СЕТ СН'!$H$9+СВЦЭМ!$D$10+'СЕТ СН'!$H$6-'СЕТ СН'!$H$19</f>
        <v>2155.5345779600002</v>
      </c>
      <c r="U107" s="36">
        <f>SUMIFS(СВЦЭМ!$C$39:$C$758,СВЦЭМ!$A$39:$A$758,$A107,СВЦЭМ!$B$39:$B$758,U$83)+'СЕТ СН'!$H$9+СВЦЭМ!$D$10+'СЕТ СН'!$H$6-'СЕТ СН'!$H$19</f>
        <v>2149.2650349699998</v>
      </c>
      <c r="V107" s="36">
        <f>SUMIFS(СВЦЭМ!$C$39:$C$758,СВЦЭМ!$A$39:$A$758,$A107,СВЦЭМ!$B$39:$B$758,V$83)+'СЕТ СН'!$H$9+СВЦЭМ!$D$10+'СЕТ СН'!$H$6-'СЕТ СН'!$H$19</f>
        <v>2136.1725662700001</v>
      </c>
      <c r="W107" s="36">
        <f>SUMIFS(СВЦЭМ!$C$39:$C$758,СВЦЭМ!$A$39:$A$758,$A107,СВЦЭМ!$B$39:$B$758,W$83)+'СЕТ СН'!$H$9+СВЦЭМ!$D$10+'СЕТ СН'!$H$6-'СЕТ СН'!$H$19</f>
        <v>2123.1044735400001</v>
      </c>
      <c r="X107" s="36">
        <f>SUMIFS(СВЦЭМ!$C$39:$C$758,СВЦЭМ!$A$39:$A$758,$A107,СВЦЭМ!$B$39:$B$758,X$83)+'СЕТ СН'!$H$9+СВЦЭМ!$D$10+'СЕТ СН'!$H$6-'СЕТ СН'!$H$19</f>
        <v>2172.1132400500001</v>
      </c>
      <c r="Y107" s="36">
        <f>SUMIFS(СВЦЭМ!$C$39:$C$758,СВЦЭМ!$A$39:$A$758,$A107,СВЦЭМ!$B$39:$B$758,Y$83)+'СЕТ СН'!$H$9+СВЦЭМ!$D$10+'СЕТ СН'!$H$6-'СЕТ СН'!$H$19</f>
        <v>2242.8821341299999</v>
      </c>
    </row>
    <row r="108" spans="1:25" ht="15.75" x14ac:dyDescent="0.2">
      <c r="A108" s="35">
        <f t="shared" si="2"/>
        <v>45560</v>
      </c>
      <c r="B108" s="36">
        <f>SUMIFS(СВЦЭМ!$C$39:$C$758,СВЦЭМ!$A$39:$A$758,$A108,СВЦЭМ!$B$39:$B$758,B$83)+'СЕТ СН'!$H$9+СВЦЭМ!$D$10+'СЕТ СН'!$H$6-'СЕТ СН'!$H$19</f>
        <v>2295.0911837900003</v>
      </c>
      <c r="C108" s="36">
        <f>SUMIFS(СВЦЭМ!$C$39:$C$758,СВЦЭМ!$A$39:$A$758,$A108,СВЦЭМ!$B$39:$B$758,C$83)+'СЕТ СН'!$H$9+СВЦЭМ!$D$10+'СЕТ СН'!$H$6-'СЕТ СН'!$H$19</f>
        <v>2353.9648536700001</v>
      </c>
      <c r="D108" s="36">
        <f>SUMIFS(СВЦЭМ!$C$39:$C$758,СВЦЭМ!$A$39:$A$758,$A108,СВЦЭМ!$B$39:$B$758,D$83)+'СЕТ СН'!$H$9+СВЦЭМ!$D$10+'СЕТ СН'!$H$6-'СЕТ СН'!$H$19</f>
        <v>2453.0350043200001</v>
      </c>
      <c r="E108" s="36">
        <f>SUMIFS(СВЦЭМ!$C$39:$C$758,СВЦЭМ!$A$39:$A$758,$A108,СВЦЭМ!$B$39:$B$758,E$83)+'СЕТ СН'!$H$9+СВЦЭМ!$D$10+'СЕТ СН'!$H$6-'СЕТ СН'!$H$19</f>
        <v>2482.9679057000003</v>
      </c>
      <c r="F108" s="36">
        <f>SUMIFS(СВЦЭМ!$C$39:$C$758,СВЦЭМ!$A$39:$A$758,$A108,СВЦЭМ!$B$39:$B$758,F$83)+'СЕТ СН'!$H$9+СВЦЭМ!$D$10+'СЕТ СН'!$H$6-'СЕТ СН'!$H$19</f>
        <v>2475.51145808</v>
      </c>
      <c r="G108" s="36">
        <f>SUMIFS(СВЦЭМ!$C$39:$C$758,СВЦЭМ!$A$39:$A$758,$A108,СВЦЭМ!$B$39:$B$758,G$83)+'СЕТ СН'!$H$9+СВЦЭМ!$D$10+'СЕТ СН'!$H$6-'СЕТ СН'!$H$19</f>
        <v>2426.10403941</v>
      </c>
      <c r="H108" s="36">
        <f>SUMIFS(СВЦЭМ!$C$39:$C$758,СВЦЭМ!$A$39:$A$758,$A108,СВЦЭМ!$B$39:$B$758,H$83)+'СЕТ СН'!$H$9+СВЦЭМ!$D$10+'СЕТ СН'!$H$6-'СЕТ СН'!$H$19</f>
        <v>2358.1728964900003</v>
      </c>
      <c r="I108" s="36">
        <f>SUMIFS(СВЦЭМ!$C$39:$C$758,СВЦЭМ!$A$39:$A$758,$A108,СВЦЭМ!$B$39:$B$758,I$83)+'СЕТ СН'!$H$9+СВЦЭМ!$D$10+'СЕТ СН'!$H$6-'СЕТ СН'!$H$19</f>
        <v>2242.7416355400001</v>
      </c>
      <c r="J108" s="36">
        <f>SUMIFS(СВЦЭМ!$C$39:$C$758,СВЦЭМ!$A$39:$A$758,$A108,СВЦЭМ!$B$39:$B$758,J$83)+'СЕТ СН'!$H$9+СВЦЭМ!$D$10+'СЕТ СН'!$H$6-'СЕТ СН'!$H$19</f>
        <v>2216.5259894800001</v>
      </c>
      <c r="K108" s="36">
        <f>SUMIFS(СВЦЭМ!$C$39:$C$758,СВЦЭМ!$A$39:$A$758,$A108,СВЦЭМ!$B$39:$B$758,K$83)+'СЕТ СН'!$H$9+СВЦЭМ!$D$10+'СЕТ СН'!$H$6-'СЕТ СН'!$H$19</f>
        <v>2175.6521445200001</v>
      </c>
      <c r="L108" s="36">
        <f>SUMIFS(СВЦЭМ!$C$39:$C$758,СВЦЭМ!$A$39:$A$758,$A108,СВЦЭМ!$B$39:$B$758,L$83)+'СЕТ СН'!$H$9+СВЦЭМ!$D$10+'СЕТ СН'!$H$6-'СЕТ СН'!$H$19</f>
        <v>2168.0968458799998</v>
      </c>
      <c r="M108" s="36">
        <f>SUMIFS(СВЦЭМ!$C$39:$C$758,СВЦЭМ!$A$39:$A$758,$A108,СВЦЭМ!$B$39:$B$758,M$83)+'СЕТ СН'!$H$9+СВЦЭМ!$D$10+'СЕТ СН'!$H$6-'СЕТ СН'!$H$19</f>
        <v>2188.8790688300001</v>
      </c>
      <c r="N108" s="36">
        <f>SUMIFS(СВЦЭМ!$C$39:$C$758,СВЦЭМ!$A$39:$A$758,$A108,СВЦЭМ!$B$39:$B$758,N$83)+'СЕТ СН'!$H$9+СВЦЭМ!$D$10+'СЕТ СН'!$H$6-'СЕТ СН'!$H$19</f>
        <v>2205.6443893599999</v>
      </c>
      <c r="O108" s="36">
        <f>SUMIFS(СВЦЭМ!$C$39:$C$758,СВЦЭМ!$A$39:$A$758,$A108,СВЦЭМ!$B$39:$B$758,O$83)+'СЕТ СН'!$H$9+СВЦЭМ!$D$10+'СЕТ СН'!$H$6-'СЕТ СН'!$H$19</f>
        <v>2229.2772016899999</v>
      </c>
      <c r="P108" s="36">
        <f>SUMIFS(СВЦЭМ!$C$39:$C$758,СВЦЭМ!$A$39:$A$758,$A108,СВЦЭМ!$B$39:$B$758,P$83)+'СЕТ СН'!$H$9+СВЦЭМ!$D$10+'СЕТ СН'!$H$6-'СЕТ СН'!$H$19</f>
        <v>2236.5962099400003</v>
      </c>
      <c r="Q108" s="36">
        <f>SUMIFS(СВЦЭМ!$C$39:$C$758,СВЦЭМ!$A$39:$A$758,$A108,СВЦЭМ!$B$39:$B$758,Q$83)+'СЕТ СН'!$H$9+СВЦЭМ!$D$10+'СЕТ СН'!$H$6-'СЕТ СН'!$H$19</f>
        <v>2237.94299581</v>
      </c>
      <c r="R108" s="36">
        <f>SUMIFS(СВЦЭМ!$C$39:$C$758,СВЦЭМ!$A$39:$A$758,$A108,СВЦЭМ!$B$39:$B$758,R$83)+'СЕТ СН'!$H$9+СВЦЭМ!$D$10+'СЕТ СН'!$H$6-'СЕТ СН'!$H$19</f>
        <v>2251.8206471399999</v>
      </c>
      <c r="S108" s="36">
        <f>SUMIFS(СВЦЭМ!$C$39:$C$758,СВЦЭМ!$A$39:$A$758,$A108,СВЦЭМ!$B$39:$B$758,S$83)+'СЕТ СН'!$H$9+СВЦЭМ!$D$10+'СЕТ СН'!$H$6-'СЕТ СН'!$H$19</f>
        <v>2228.3550430599998</v>
      </c>
      <c r="T108" s="36">
        <f>SUMIFS(СВЦЭМ!$C$39:$C$758,СВЦЭМ!$A$39:$A$758,$A108,СВЦЭМ!$B$39:$B$758,T$83)+'СЕТ СН'!$H$9+СВЦЭМ!$D$10+'СЕТ СН'!$H$6-'СЕТ СН'!$H$19</f>
        <v>2178.4413667399999</v>
      </c>
      <c r="U108" s="36">
        <f>SUMIFS(СВЦЭМ!$C$39:$C$758,СВЦЭМ!$A$39:$A$758,$A108,СВЦЭМ!$B$39:$B$758,U$83)+'СЕТ СН'!$H$9+СВЦЭМ!$D$10+'СЕТ СН'!$H$6-'СЕТ СН'!$H$19</f>
        <v>2118.6371386700002</v>
      </c>
      <c r="V108" s="36">
        <f>SUMIFS(СВЦЭМ!$C$39:$C$758,СВЦЭМ!$A$39:$A$758,$A108,СВЦЭМ!$B$39:$B$758,V$83)+'СЕТ СН'!$H$9+СВЦЭМ!$D$10+'СЕТ СН'!$H$6-'СЕТ СН'!$H$19</f>
        <v>2107.6071083100001</v>
      </c>
      <c r="W108" s="36">
        <f>SUMIFS(СВЦЭМ!$C$39:$C$758,СВЦЭМ!$A$39:$A$758,$A108,СВЦЭМ!$B$39:$B$758,W$83)+'СЕТ СН'!$H$9+СВЦЭМ!$D$10+'СЕТ СН'!$H$6-'СЕТ СН'!$H$19</f>
        <v>2123.7576553500003</v>
      </c>
      <c r="X108" s="36">
        <f>SUMIFS(СВЦЭМ!$C$39:$C$758,СВЦЭМ!$A$39:$A$758,$A108,СВЦЭМ!$B$39:$B$758,X$83)+'СЕТ СН'!$H$9+СВЦЭМ!$D$10+'СЕТ СН'!$H$6-'СЕТ СН'!$H$19</f>
        <v>2189.5255025200004</v>
      </c>
      <c r="Y108" s="36">
        <f>SUMIFS(СВЦЭМ!$C$39:$C$758,СВЦЭМ!$A$39:$A$758,$A108,СВЦЭМ!$B$39:$B$758,Y$83)+'СЕТ СН'!$H$9+СВЦЭМ!$D$10+'СЕТ СН'!$H$6-'СЕТ СН'!$H$19</f>
        <v>2270.0295419499998</v>
      </c>
    </row>
    <row r="109" spans="1:25" ht="15.75" x14ac:dyDescent="0.2">
      <c r="A109" s="35">
        <f t="shared" si="2"/>
        <v>45561</v>
      </c>
      <c r="B109" s="36">
        <f>SUMIFS(СВЦЭМ!$C$39:$C$758,СВЦЭМ!$A$39:$A$758,$A109,СВЦЭМ!$B$39:$B$758,B$83)+'СЕТ СН'!$H$9+СВЦЭМ!$D$10+'СЕТ СН'!$H$6-'СЕТ СН'!$H$19</f>
        <v>2391.6347680700001</v>
      </c>
      <c r="C109" s="36">
        <f>SUMIFS(СВЦЭМ!$C$39:$C$758,СВЦЭМ!$A$39:$A$758,$A109,СВЦЭМ!$B$39:$B$758,C$83)+'СЕТ СН'!$H$9+СВЦЭМ!$D$10+'СЕТ СН'!$H$6-'СЕТ СН'!$H$19</f>
        <v>2461.27411957</v>
      </c>
      <c r="D109" s="36">
        <f>SUMIFS(СВЦЭМ!$C$39:$C$758,СВЦЭМ!$A$39:$A$758,$A109,СВЦЭМ!$B$39:$B$758,D$83)+'СЕТ СН'!$H$9+СВЦЭМ!$D$10+'СЕТ СН'!$H$6-'СЕТ СН'!$H$19</f>
        <v>2499.02314806</v>
      </c>
      <c r="E109" s="36">
        <f>SUMIFS(СВЦЭМ!$C$39:$C$758,СВЦЭМ!$A$39:$A$758,$A109,СВЦЭМ!$B$39:$B$758,E$83)+'СЕТ СН'!$H$9+СВЦЭМ!$D$10+'СЕТ СН'!$H$6-'СЕТ СН'!$H$19</f>
        <v>2503.9577133100001</v>
      </c>
      <c r="F109" s="36">
        <f>SUMIFS(СВЦЭМ!$C$39:$C$758,СВЦЭМ!$A$39:$A$758,$A109,СВЦЭМ!$B$39:$B$758,F$83)+'СЕТ СН'!$H$9+СВЦЭМ!$D$10+'СЕТ СН'!$H$6-'СЕТ СН'!$H$19</f>
        <v>2506.1572081499999</v>
      </c>
      <c r="G109" s="36">
        <f>SUMIFS(СВЦЭМ!$C$39:$C$758,СВЦЭМ!$A$39:$A$758,$A109,СВЦЭМ!$B$39:$B$758,G$83)+'СЕТ СН'!$H$9+СВЦЭМ!$D$10+'СЕТ СН'!$H$6-'СЕТ СН'!$H$19</f>
        <v>2477.4062593200001</v>
      </c>
      <c r="H109" s="36">
        <f>SUMIFS(СВЦЭМ!$C$39:$C$758,СВЦЭМ!$A$39:$A$758,$A109,СВЦЭМ!$B$39:$B$758,H$83)+'СЕТ СН'!$H$9+СВЦЭМ!$D$10+'СЕТ СН'!$H$6-'СЕТ СН'!$H$19</f>
        <v>2416.1485293000001</v>
      </c>
      <c r="I109" s="36">
        <f>SUMIFS(СВЦЭМ!$C$39:$C$758,СВЦЭМ!$A$39:$A$758,$A109,СВЦЭМ!$B$39:$B$758,I$83)+'СЕТ СН'!$H$9+СВЦЭМ!$D$10+'СЕТ СН'!$H$6-'СЕТ СН'!$H$19</f>
        <v>2309.4414312099998</v>
      </c>
      <c r="J109" s="36">
        <f>SUMIFS(СВЦЭМ!$C$39:$C$758,СВЦЭМ!$A$39:$A$758,$A109,СВЦЭМ!$B$39:$B$758,J$83)+'СЕТ СН'!$H$9+СВЦЭМ!$D$10+'СЕТ СН'!$H$6-'СЕТ СН'!$H$19</f>
        <v>2261.6762695500001</v>
      </c>
      <c r="K109" s="36">
        <f>SUMIFS(СВЦЭМ!$C$39:$C$758,СВЦЭМ!$A$39:$A$758,$A109,СВЦЭМ!$B$39:$B$758,K$83)+'СЕТ СН'!$H$9+СВЦЭМ!$D$10+'СЕТ СН'!$H$6-'СЕТ СН'!$H$19</f>
        <v>2220.1727563599998</v>
      </c>
      <c r="L109" s="36">
        <f>SUMIFS(СВЦЭМ!$C$39:$C$758,СВЦЭМ!$A$39:$A$758,$A109,СВЦЭМ!$B$39:$B$758,L$83)+'СЕТ СН'!$H$9+СВЦЭМ!$D$10+'СЕТ СН'!$H$6-'СЕТ СН'!$H$19</f>
        <v>2231.2587319700001</v>
      </c>
      <c r="M109" s="36">
        <f>SUMIFS(СВЦЭМ!$C$39:$C$758,СВЦЭМ!$A$39:$A$758,$A109,СВЦЭМ!$B$39:$B$758,M$83)+'СЕТ СН'!$H$9+СВЦЭМ!$D$10+'СЕТ СН'!$H$6-'СЕТ СН'!$H$19</f>
        <v>2265.34079178</v>
      </c>
      <c r="N109" s="36">
        <f>SUMIFS(СВЦЭМ!$C$39:$C$758,СВЦЭМ!$A$39:$A$758,$A109,СВЦЭМ!$B$39:$B$758,N$83)+'СЕТ СН'!$H$9+СВЦЭМ!$D$10+'СЕТ СН'!$H$6-'СЕТ СН'!$H$19</f>
        <v>2283.10932404</v>
      </c>
      <c r="O109" s="36">
        <f>SUMIFS(СВЦЭМ!$C$39:$C$758,СВЦЭМ!$A$39:$A$758,$A109,СВЦЭМ!$B$39:$B$758,O$83)+'СЕТ СН'!$H$9+СВЦЭМ!$D$10+'СЕТ СН'!$H$6-'СЕТ СН'!$H$19</f>
        <v>2298.0615527</v>
      </c>
      <c r="P109" s="36">
        <f>SUMIFS(СВЦЭМ!$C$39:$C$758,СВЦЭМ!$A$39:$A$758,$A109,СВЦЭМ!$B$39:$B$758,P$83)+'СЕТ СН'!$H$9+СВЦЭМ!$D$10+'СЕТ СН'!$H$6-'СЕТ СН'!$H$19</f>
        <v>2306.6226650500003</v>
      </c>
      <c r="Q109" s="36">
        <f>SUMIFS(СВЦЭМ!$C$39:$C$758,СВЦЭМ!$A$39:$A$758,$A109,СВЦЭМ!$B$39:$B$758,Q$83)+'СЕТ СН'!$H$9+СВЦЭМ!$D$10+'СЕТ СН'!$H$6-'СЕТ СН'!$H$19</f>
        <v>2341.4280790499997</v>
      </c>
      <c r="R109" s="36">
        <f>SUMIFS(СВЦЭМ!$C$39:$C$758,СВЦЭМ!$A$39:$A$758,$A109,СВЦЭМ!$B$39:$B$758,R$83)+'СЕТ СН'!$H$9+СВЦЭМ!$D$10+'СЕТ СН'!$H$6-'СЕТ СН'!$H$19</f>
        <v>2310.8861363300002</v>
      </c>
      <c r="S109" s="36">
        <f>SUMIFS(СВЦЭМ!$C$39:$C$758,СВЦЭМ!$A$39:$A$758,$A109,СВЦЭМ!$B$39:$B$758,S$83)+'СЕТ СН'!$H$9+СВЦЭМ!$D$10+'СЕТ СН'!$H$6-'СЕТ СН'!$H$19</f>
        <v>2280.3461416199998</v>
      </c>
      <c r="T109" s="36">
        <f>SUMIFS(СВЦЭМ!$C$39:$C$758,СВЦЭМ!$A$39:$A$758,$A109,СВЦЭМ!$B$39:$B$758,T$83)+'СЕТ СН'!$H$9+СВЦЭМ!$D$10+'СЕТ СН'!$H$6-'СЕТ СН'!$H$19</f>
        <v>2247.78923141</v>
      </c>
      <c r="U109" s="36">
        <f>SUMIFS(СВЦЭМ!$C$39:$C$758,СВЦЭМ!$A$39:$A$758,$A109,СВЦЭМ!$B$39:$B$758,U$83)+'СЕТ СН'!$H$9+СВЦЭМ!$D$10+'СЕТ СН'!$H$6-'СЕТ СН'!$H$19</f>
        <v>2154.3454574400002</v>
      </c>
      <c r="V109" s="36">
        <f>SUMIFS(СВЦЭМ!$C$39:$C$758,СВЦЭМ!$A$39:$A$758,$A109,СВЦЭМ!$B$39:$B$758,V$83)+'СЕТ СН'!$H$9+СВЦЭМ!$D$10+'СЕТ СН'!$H$6-'СЕТ СН'!$H$19</f>
        <v>2157.8054491100002</v>
      </c>
      <c r="W109" s="36">
        <f>SUMIFS(СВЦЭМ!$C$39:$C$758,СВЦЭМ!$A$39:$A$758,$A109,СВЦЭМ!$B$39:$B$758,W$83)+'СЕТ СН'!$H$9+СВЦЭМ!$D$10+'СЕТ СН'!$H$6-'СЕТ СН'!$H$19</f>
        <v>2184.7408678000002</v>
      </c>
      <c r="X109" s="36">
        <f>SUMIFS(СВЦЭМ!$C$39:$C$758,СВЦЭМ!$A$39:$A$758,$A109,СВЦЭМ!$B$39:$B$758,X$83)+'СЕТ СН'!$H$9+СВЦЭМ!$D$10+'СЕТ СН'!$H$6-'СЕТ СН'!$H$19</f>
        <v>2287.72157255</v>
      </c>
      <c r="Y109" s="36">
        <f>SUMIFS(СВЦЭМ!$C$39:$C$758,СВЦЭМ!$A$39:$A$758,$A109,СВЦЭМ!$B$39:$B$758,Y$83)+'СЕТ СН'!$H$9+СВЦЭМ!$D$10+'СЕТ СН'!$H$6-'СЕТ СН'!$H$19</f>
        <v>2403.6352093</v>
      </c>
    </row>
    <row r="110" spans="1:25" ht="15.75" x14ac:dyDescent="0.2">
      <c r="A110" s="35">
        <f t="shared" si="2"/>
        <v>45562</v>
      </c>
      <c r="B110" s="36">
        <f>SUMIFS(СВЦЭМ!$C$39:$C$758,СВЦЭМ!$A$39:$A$758,$A110,СВЦЭМ!$B$39:$B$758,B$83)+'СЕТ СН'!$H$9+СВЦЭМ!$D$10+'СЕТ СН'!$H$6-'СЕТ СН'!$H$19</f>
        <v>2285.6755934600001</v>
      </c>
      <c r="C110" s="36">
        <f>SUMIFS(СВЦЭМ!$C$39:$C$758,СВЦЭМ!$A$39:$A$758,$A110,СВЦЭМ!$B$39:$B$758,C$83)+'СЕТ СН'!$H$9+СВЦЭМ!$D$10+'СЕТ СН'!$H$6-'СЕТ СН'!$H$19</f>
        <v>2220.9088851699998</v>
      </c>
      <c r="D110" s="36">
        <f>SUMIFS(СВЦЭМ!$C$39:$C$758,СВЦЭМ!$A$39:$A$758,$A110,СВЦЭМ!$B$39:$B$758,D$83)+'СЕТ СН'!$H$9+СВЦЭМ!$D$10+'СЕТ СН'!$H$6-'СЕТ СН'!$H$19</f>
        <v>2199.98127914</v>
      </c>
      <c r="E110" s="36">
        <f>SUMIFS(СВЦЭМ!$C$39:$C$758,СВЦЭМ!$A$39:$A$758,$A110,СВЦЭМ!$B$39:$B$758,E$83)+'СЕТ СН'!$H$9+СВЦЭМ!$D$10+'СЕТ СН'!$H$6-'СЕТ СН'!$H$19</f>
        <v>2213.8202258199999</v>
      </c>
      <c r="F110" s="36">
        <f>SUMIFS(СВЦЭМ!$C$39:$C$758,СВЦЭМ!$A$39:$A$758,$A110,СВЦЭМ!$B$39:$B$758,F$83)+'СЕТ СН'!$H$9+СВЦЭМ!$D$10+'СЕТ СН'!$H$6-'СЕТ СН'!$H$19</f>
        <v>2220.0692756400003</v>
      </c>
      <c r="G110" s="36">
        <f>SUMIFS(СВЦЭМ!$C$39:$C$758,СВЦЭМ!$A$39:$A$758,$A110,СВЦЭМ!$B$39:$B$758,G$83)+'СЕТ СН'!$H$9+СВЦЭМ!$D$10+'СЕТ СН'!$H$6-'СЕТ СН'!$H$19</f>
        <v>2202.9368941399998</v>
      </c>
      <c r="H110" s="36">
        <f>SUMIFS(СВЦЭМ!$C$39:$C$758,СВЦЭМ!$A$39:$A$758,$A110,СВЦЭМ!$B$39:$B$758,H$83)+'СЕТ СН'!$H$9+СВЦЭМ!$D$10+'СЕТ СН'!$H$6-'СЕТ СН'!$H$19</f>
        <v>2114.58515562</v>
      </c>
      <c r="I110" s="36">
        <f>SUMIFS(СВЦЭМ!$C$39:$C$758,СВЦЭМ!$A$39:$A$758,$A110,СВЦЭМ!$B$39:$B$758,I$83)+'СЕТ СН'!$H$9+СВЦЭМ!$D$10+'СЕТ СН'!$H$6-'СЕТ СН'!$H$19</f>
        <v>2158.6727620500001</v>
      </c>
      <c r="J110" s="36">
        <f>SUMIFS(СВЦЭМ!$C$39:$C$758,СВЦЭМ!$A$39:$A$758,$A110,СВЦЭМ!$B$39:$B$758,J$83)+'СЕТ СН'!$H$9+СВЦЭМ!$D$10+'СЕТ СН'!$H$6-'СЕТ СН'!$H$19</f>
        <v>2173.87936304</v>
      </c>
      <c r="K110" s="36">
        <f>SUMIFS(СВЦЭМ!$C$39:$C$758,СВЦЭМ!$A$39:$A$758,$A110,СВЦЭМ!$B$39:$B$758,K$83)+'СЕТ СН'!$H$9+СВЦЭМ!$D$10+'СЕТ СН'!$H$6-'СЕТ СН'!$H$19</f>
        <v>2139.1443149400002</v>
      </c>
      <c r="L110" s="36">
        <f>SUMIFS(СВЦЭМ!$C$39:$C$758,СВЦЭМ!$A$39:$A$758,$A110,СВЦЭМ!$B$39:$B$758,L$83)+'СЕТ СН'!$H$9+СВЦЭМ!$D$10+'СЕТ СН'!$H$6-'СЕТ СН'!$H$19</f>
        <v>2137.57968054</v>
      </c>
      <c r="M110" s="36">
        <f>SUMIFS(СВЦЭМ!$C$39:$C$758,СВЦЭМ!$A$39:$A$758,$A110,СВЦЭМ!$B$39:$B$758,M$83)+'СЕТ СН'!$H$9+СВЦЭМ!$D$10+'СЕТ СН'!$H$6-'СЕТ СН'!$H$19</f>
        <v>2138.21791476</v>
      </c>
      <c r="N110" s="36">
        <f>SUMIFS(СВЦЭМ!$C$39:$C$758,СВЦЭМ!$A$39:$A$758,$A110,СВЦЭМ!$B$39:$B$758,N$83)+'СЕТ СН'!$H$9+СВЦЭМ!$D$10+'СЕТ СН'!$H$6-'СЕТ СН'!$H$19</f>
        <v>2168.9466849</v>
      </c>
      <c r="O110" s="36">
        <f>SUMIFS(СВЦЭМ!$C$39:$C$758,СВЦЭМ!$A$39:$A$758,$A110,СВЦЭМ!$B$39:$B$758,O$83)+'СЕТ СН'!$H$9+СВЦЭМ!$D$10+'СЕТ СН'!$H$6-'СЕТ СН'!$H$19</f>
        <v>2182.76764374</v>
      </c>
      <c r="P110" s="36">
        <f>SUMIFS(СВЦЭМ!$C$39:$C$758,СВЦЭМ!$A$39:$A$758,$A110,СВЦЭМ!$B$39:$B$758,P$83)+'СЕТ СН'!$H$9+СВЦЭМ!$D$10+'СЕТ СН'!$H$6-'СЕТ СН'!$H$19</f>
        <v>2183.1954895700001</v>
      </c>
      <c r="Q110" s="36">
        <f>SUMIFS(СВЦЭМ!$C$39:$C$758,СВЦЭМ!$A$39:$A$758,$A110,СВЦЭМ!$B$39:$B$758,Q$83)+'СЕТ СН'!$H$9+СВЦЭМ!$D$10+'СЕТ СН'!$H$6-'СЕТ СН'!$H$19</f>
        <v>2187.4905535899998</v>
      </c>
      <c r="R110" s="36">
        <f>SUMIFS(СВЦЭМ!$C$39:$C$758,СВЦЭМ!$A$39:$A$758,$A110,СВЦЭМ!$B$39:$B$758,R$83)+'СЕТ СН'!$H$9+СВЦЭМ!$D$10+'СЕТ СН'!$H$6-'СЕТ СН'!$H$19</f>
        <v>2184.14921727</v>
      </c>
      <c r="S110" s="36">
        <f>SUMIFS(СВЦЭМ!$C$39:$C$758,СВЦЭМ!$A$39:$A$758,$A110,СВЦЭМ!$B$39:$B$758,S$83)+'СЕТ СН'!$H$9+СВЦЭМ!$D$10+'СЕТ СН'!$H$6-'СЕТ СН'!$H$19</f>
        <v>2167.9989292099999</v>
      </c>
      <c r="T110" s="36">
        <f>SUMIFS(СВЦЭМ!$C$39:$C$758,СВЦЭМ!$A$39:$A$758,$A110,СВЦЭМ!$B$39:$B$758,T$83)+'СЕТ СН'!$H$9+СВЦЭМ!$D$10+'СЕТ СН'!$H$6-'СЕТ СН'!$H$19</f>
        <v>2024.1369648100001</v>
      </c>
      <c r="U110" s="36">
        <f>SUMIFS(СВЦЭМ!$C$39:$C$758,СВЦЭМ!$A$39:$A$758,$A110,СВЦЭМ!$B$39:$B$758,U$83)+'СЕТ СН'!$H$9+СВЦЭМ!$D$10+'СЕТ СН'!$H$6-'СЕТ СН'!$H$19</f>
        <v>2135.9217115299998</v>
      </c>
      <c r="V110" s="36">
        <f>SUMIFS(СВЦЭМ!$C$39:$C$758,СВЦЭМ!$A$39:$A$758,$A110,СВЦЭМ!$B$39:$B$758,V$83)+'СЕТ СН'!$H$9+СВЦЭМ!$D$10+'СЕТ СН'!$H$6-'СЕТ СН'!$H$19</f>
        <v>2075.5747625000004</v>
      </c>
      <c r="W110" s="36">
        <f>SUMIFS(СВЦЭМ!$C$39:$C$758,СВЦЭМ!$A$39:$A$758,$A110,СВЦЭМ!$B$39:$B$758,W$83)+'СЕТ СН'!$H$9+СВЦЭМ!$D$10+'СЕТ СН'!$H$6-'СЕТ СН'!$H$19</f>
        <v>2133.7503639699999</v>
      </c>
      <c r="X110" s="36">
        <f>SUMIFS(СВЦЭМ!$C$39:$C$758,СВЦЭМ!$A$39:$A$758,$A110,СВЦЭМ!$B$39:$B$758,X$83)+'СЕТ СН'!$H$9+СВЦЭМ!$D$10+'СЕТ СН'!$H$6-'СЕТ СН'!$H$19</f>
        <v>2146.4642355599999</v>
      </c>
      <c r="Y110" s="36">
        <f>SUMIFS(СВЦЭМ!$C$39:$C$758,СВЦЭМ!$A$39:$A$758,$A110,СВЦЭМ!$B$39:$B$758,Y$83)+'СЕТ СН'!$H$9+СВЦЭМ!$D$10+'СЕТ СН'!$H$6-'СЕТ СН'!$H$19</f>
        <v>2187.5944740100003</v>
      </c>
    </row>
    <row r="111" spans="1:25" ht="15.75" x14ac:dyDescent="0.2">
      <c r="A111" s="35">
        <f t="shared" si="2"/>
        <v>45563</v>
      </c>
      <c r="B111" s="36">
        <f>SUMIFS(СВЦЭМ!$C$39:$C$758,СВЦЭМ!$A$39:$A$758,$A111,СВЦЭМ!$B$39:$B$758,B$83)+'СЕТ СН'!$H$9+СВЦЭМ!$D$10+'СЕТ СН'!$H$6-'СЕТ СН'!$H$19</f>
        <v>2259.0635426500003</v>
      </c>
      <c r="C111" s="36">
        <f>SUMIFS(СВЦЭМ!$C$39:$C$758,СВЦЭМ!$A$39:$A$758,$A111,СВЦЭМ!$B$39:$B$758,C$83)+'СЕТ СН'!$H$9+СВЦЭМ!$D$10+'СЕТ СН'!$H$6-'СЕТ СН'!$H$19</f>
        <v>2321.2338872999999</v>
      </c>
      <c r="D111" s="36">
        <f>SUMIFS(СВЦЭМ!$C$39:$C$758,СВЦЭМ!$A$39:$A$758,$A111,СВЦЭМ!$B$39:$B$758,D$83)+'СЕТ СН'!$H$9+СВЦЭМ!$D$10+'СЕТ СН'!$H$6-'СЕТ СН'!$H$19</f>
        <v>2366.4803961300004</v>
      </c>
      <c r="E111" s="36">
        <f>SUMIFS(СВЦЭМ!$C$39:$C$758,СВЦЭМ!$A$39:$A$758,$A111,СВЦЭМ!$B$39:$B$758,E$83)+'СЕТ СН'!$H$9+СВЦЭМ!$D$10+'СЕТ СН'!$H$6-'СЕТ СН'!$H$19</f>
        <v>2379.0242583300001</v>
      </c>
      <c r="F111" s="36">
        <f>SUMIFS(СВЦЭМ!$C$39:$C$758,СВЦЭМ!$A$39:$A$758,$A111,СВЦЭМ!$B$39:$B$758,F$83)+'СЕТ СН'!$H$9+СВЦЭМ!$D$10+'СЕТ СН'!$H$6-'СЕТ СН'!$H$19</f>
        <v>2385.8650940400003</v>
      </c>
      <c r="G111" s="36">
        <f>SUMIFS(СВЦЭМ!$C$39:$C$758,СВЦЭМ!$A$39:$A$758,$A111,СВЦЭМ!$B$39:$B$758,G$83)+'СЕТ СН'!$H$9+СВЦЭМ!$D$10+'СЕТ СН'!$H$6-'СЕТ СН'!$H$19</f>
        <v>2359.2101025000002</v>
      </c>
      <c r="H111" s="36">
        <f>SUMIFS(СВЦЭМ!$C$39:$C$758,СВЦЭМ!$A$39:$A$758,$A111,СВЦЭМ!$B$39:$B$758,H$83)+'СЕТ СН'!$H$9+СВЦЭМ!$D$10+'СЕТ СН'!$H$6-'СЕТ СН'!$H$19</f>
        <v>2337.6348689799997</v>
      </c>
      <c r="I111" s="36">
        <f>SUMIFS(СВЦЭМ!$C$39:$C$758,СВЦЭМ!$A$39:$A$758,$A111,СВЦЭМ!$B$39:$B$758,I$83)+'СЕТ СН'!$H$9+СВЦЭМ!$D$10+'СЕТ СН'!$H$6-'СЕТ СН'!$H$19</f>
        <v>2274.6926712700001</v>
      </c>
      <c r="J111" s="36">
        <f>SUMIFS(СВЦЭМ!$C$39:$C$758,СВЦЭМ!$A$39:$A$758,$A111,СВЦЭМ!$B$39:$B$758,J$83)+'СЕТ СН'!$H$9+СВЦЭМ!$D$10+'СЕТ СН'!$H$6-'СЕТ СН'!$H$19</f>
        <v>2213.13619212</v>
      </c>
      <c r="K111" s="36">
        <f>SUMIFS(СВЦЭМ!$C$39:$C$758,СВЦЭМ!$A$39:$A$758,$A111,СВЦЭМ!$B$39:$B$758,K$83)+'СЕТ СН'!$H$9+СВЦЭМ!$D$10+'СЕТ СН'!$H$6-'СЕТ СН'!$H$19</f>
        <v>2150.3729756800003</v>
      </c>
      <c r="L111" s="36">
        <f>SUMIFS(СВЦЭМ!$C$39:$C$758,СВЦЭМ!$A$39:$A$758,$A111,СВЦЭМ!$B$39:$B$758,L$83)+'СЕТ СН'!$H$9+СВЦЭМ!$D$10+'СЕТ СН'!$H$6-'СЕТ СН'!$H$19</f>
        <v>2144.6033296599999</v>
      </c>
      <c r="M111" s="36">
        <f>SUMIFS(СВЦЭМ!$C$39:$C$758,СВЦЭМ!$A$39:$A$758,$A111,СВЦЭМ!$B$39:$B$758,M$83)+'СЕТ СН'!$H$9+СВЦЭМ!$D$10+'СЕТ СН'!$H$6-'СЕТ СН'!$H$19</f>
        <v>2163.1154850200001</v>
      </c>
      <c r="N111" s="36">
        <f>SUMIFS(СВЦЭМ!$C$39:$C$758,СВЦЭМ!$A$39:$A$758,$A111,СВЦЭМ!$B$39:$B$758,N$83)+'СЕТ СН'!$H$9+СВЦЭМ!$D$10+'СЕТ СН'!$H$6-'СЕТ СН'!$H$19</f>
        <v>2174.3437022899998</v>
      </c>
      <c r="O111" s="36">
        <f>SUMIFS(СВЦЭМ!$C$39:$C$758,СВЦЭМ!$A$39:$A$758,$A111,СВЦЭМ!$B$39:$B$758,O$83)+'СЕТ СН'!$H$9+СВЦЭМ!$D$10+'СЕТ СН'!$H$6-'СЕТ СН'!$H$19</f>
        <v>2209.1615079800004</v>
      </c>
      <c r="P111" s="36">
        <f>SUMIFS(СВЦЭМ!$C$39:$C$758,СВЦЭМ!$A$39:$A$758,$A111,СВЦЭМ!$B$39:$B$758,P$83)+'СЕТ СН'!$H$9+СВЦЭМ!$D$10+'СЕТ СН'!$H$6-'СЕТ СН'!$H$19</f>
        <v>2232.20436935</v>
      </c>
      <c r="Q111" s="36">
        <f>SUMIFS(СВЦЭМ!$C$39:$C$758,СВЦЭМ!$A$39:$A$758,$A111,СВЦЭМ!$B$39:$B$758,Q$83)+'СЕТ СН'!$H$9+СВЦЭМ!$D$10+'СЕТ СН'!$H$6-'СЕТ СН'!$H$19</f>
        <v>2234.33543323</v>
      </c>
      <c r="R111" s="36">
        <f>SUMIFS(СВЦЭМ!$C$39:$C$758,СВЦЭМ!$A$39:$A$758,$A111,СВЦЭМ!$B$39:$B$758,R$83)+'СЕТ СН'!$H$9+СВЦЭМ!$D$10+'СЕТ СН'!$H$6-'СЕТ СН'!$H$19</f>
        <v>2241.1733391799999</v>
      </c>
      <c r="S111" s="36">
        <f>SUMIFS(СВЦЭМ!$C$39:$C$758,СВЦЭМ!$A$39:$A$758,$A111,СВЦЭМ!$B$39:$B$758,S$83)+'СЕТ СН'!$H$9+СВЦЭМ!$D$10+'СЕТ СН'!$H$6-'СЕТ СН'!$H$19</f>
        <v>2221.8005424100002</v>
      </c>
      <c r="T111" s="36">
        <f>SUMIFS(СВЦЭМ!$C$39:$C$758,СВЦЭМ!$A$39:$A$758,$A111,СВЦЭМ!$B$39:$B$758,T$83)+'СЕТ СН'!$H$9+СВЦЭМ!$D$10+'СЕТ СН'!$H$6-'СЕТ СН'!$H$19</f>
        <v>2139.53327885</v>
      </c>
      <c r="U111" s="36">
        <f>SUMIFS(СВЦЭМ!$C$39:$C$758,СВЦЭМ!$A$39:$A$758,$A111,СВЦЭМ!$B$39:$B$758,U$83)+'СЕТ СН'!$H$9+СВЦЭМ!$D$10+'СЕТ СН'!$H$6-'СЕТ СН'!$H$19</f>
        <v>2082.2639234899998</v>
      </c>
      <c r="V111" s="36">
        <f>SUMIFS(СВЦЭМ!$C$39:$C$758,СВЦЭМ!$A$39:$A$758,$A111,СВЦЭМ!$B$39:$B$758,V$83)+'СЕТ СН'!$H$9+СВЦЭМ!$D$10+'СЕТ СН'!$H$6-'СЕТ СН'!$H$19</f>
        <v>2059.2477279899999</v>
      </c>
      <c r="W111" s="36">
        <f>SUMIFS(СВЦЭМ!$C$39:$C$758,СВЦЭМ!$A$39:$A$758,$A111,СВЦЭМ!$B$39:$B$758,W$83)+'СЕТ СН'!$H$9+СВЦЭМ!$D$10+'СЕТ СН'!$H$6-'СЕТ СН'!$H$19</f>
        <v>2071.8737625000003</v>
      </c>
      <c r="X111" s="36">
        <f>SUMIFS(СВЦЭМ!$C$39:$C$758,СВЦЭМ!$A$39:$A$758,$A111,СВЦЭМ!$B$39:$B$758,X$83)+'СЕТ СН'!$H$9+СВЦЭМ!$D$10+'СЕТ СН'!$H$6-'СЕТ СН'!$H$19</f>
        <v>2137.4615528599998</v>
      </c>
      <c r="Y111" s="36">
        <f>SUMIFS(СВЦЭМ!$C$39:$C$758,СВЦЭМ!$A$39:$A$758,$A111,СВЦЭМ!$B$39:$B$758,Y$83)+'СЕТ СН'!$H$9+СВЦЭМ!$D$10+'СЕТ СН'!$H$6-'СЕТ СН'!$H$19</f>
        <v>2205.7683790600004</v>
      </c>
    </row>
    <row r="112" spans="1:25" ht="15.75" x14ac:dyDescent="0.2">
      <c r="A112" s="35">
        <f t="shared" si="2"/>
        <v>45564</v>
      </c>
      <c r="B112" s="36">
        <f>SUMIFS(СВЦЭМ!$C$39:$C$758,СВЦЭМ!$A$39:$A$758,$A112,СВЦЭМ!$B$39:$B$758,B$83)+'СЕТ СН'!$H$9+СВЦЭМ!$D$10+'СЕТ СН'!$H$6-'СЕТ СН'!$H$19</f>
        <v>2247.12199074</v>
      </c>
      <c r="C112" s="36">
        <f>SUMIFS(СВЦЭМ!$C$39:$C$758,СВЦЭМ!$A$39:$A$758,$A112,СВЦЭМ!$B$39:$B$758,C$83)+'СЕТ СН'!$H$9+СВЦЭМ!$D$10+'СЕТ СН'!$H$6-'СЕТ СН'!$H$19</f>
        <v>2308.4790763400001</v>
      </c>
      <c r="D112" s="36">
        <f>SUMIFS(СВЦЭМ!$C$39:$C$758,СВЦЭМ!$A$39:$A$758,$A112,СВЦЭМ!$B$39:$B$758,D$83)+'СЕТ СН'!$H$9+СВЦЭМ!$D$10+'СЕТ СН'!$H$6-'СЕТ СН'!$H$19</f>
        <v>2381.7470604700002</v>
      </c>
      <c r="E112" s="36">
        <f>SUMIFS(СВЦЭМ!$C$39:$C$758,СВЦЭМ!$A$39:$A$758,$A112,СВЦЭМ!$B$39:$B$758,E$83)+'СЕТ СН'!$H$9+СВЦЭМ!$D$10+'СЕТ СН'!$H$6-'СЕТ СН'!$H$19</f>
        <v>2396.8424699400002</v>
      </c>
      <c r="F112" s="36">
        <f>SUMIFS(СВЦЭМ!$C$39:$C$758,СВЦЭМ!$A$39:$A$758,$A112,СВЦЭМ!$B$39:$B$758,F$83)+'СЕТ СН'!$H$9+СВЦЭМ!$D$10+'СЕТ СН'!$H$6-'СЕТ СН'!$H$19</f>
        <v>2391.1741105999999</v>
      </c>
      <c r="G112" s="36">
        <f>SUMIFS(СВЦЭМ!$C$39:$C$758,СВЦЭМ!$A$39:$A$758,$A112,СВЦЭМ!$B$39:$B$758,G$83)+'СЕТ СН'!$H$9+СВЦЭМ!$D$10+'СЕТ СН'!$H$6-'СЕТ СН'!$H$19</f>
        <v>2379.0679861799999</v>
      </c>
      <c r="H112" s="36">
        <f>SUMIFS(СВЦЭМ!$C$39:$C$758,СВЦЭМ!$A$39:$A$758,$A112,СВЦЭМ!$B$39:$B$758,H$83)+'СЕТ СН'!$H$9+СВЦЭМ!$D$10+'СЕТ СН'!$H$6-'СЕТ СН'!$H$19</f>
        <v>2373.4836066500002</v>
      </c>
      <c r="I112" s="36">
        <f>SUMIFS(СВЦЭМ!$C$39:$C$758,СВЦЭМ!$A$39:$A$758,$A112,СВЦЭМ!$B$39:$B$758,I$83)+'СЕТ СН'!$H$9+СВЦЭМ!$D$10+'СЕТ СН'!$H$6-'СЕТ СН'!$H$19</f>
        <v>2336.3250083499997</v>
      </c>
      <c r="J112" s="36">
        <f>SUMIFS(СВЦЭМ!$C$39:$C$758,СВЦЭМ!$A$39:$A$758,$A112,СВЦЭМ!$B$39:$B$758,J$83)+'СЕТ СН'!$H$9+СВЦЭМ!$D$10+'СЕТ СН'!$H$6-'СЕТ СН'!$H$19</f>
        <v>2236.2698190400001</v>
      </c>
      <c r="K112" s="36">
        <f>SUMIFS(СВЦЭМ!$C$39:$C$758,СВЦЭМ!$A$39:$A$758,$A112,СВЦЭМ!$B$39:$B$758,K$83)+'СЕТ СН'!$H$9+СВЦЭМ!$D$10+'СЕТ СН'!$H$6-'СЕТ СН'!$H$19</f>
        <v>2144.96138479</v>
      </c>
      <c r="L112" s="36">
        <f>SUMIFS(СВЦЭМ!$C$39:$C$758,СВЦЭМ!$A$39:$A$758,$A112,СВЦЭМ!$B$39:$B$758,L$83)+'СЕТ СН'!$H$9+СВЦЭМ!$D$10+'СЕТ СН'!$H$6-'СЕТ СН'!$H$19</f>
        <v>2130.2707136700001</v>
      </c>
      <c r="M112" s="36">
        <f>SUMIFS(СВЦЭМ!$C$39:$C$758,СВЦЭМ!$A$39:$A$758,$A112,СВЦЭМ!$B$39:$B$758,M$83)+'СЕТ СН'!$H$9+СВЦЭМ!$D$10+'СЕТ СН'!$H$6-'СЕТ СН'!$H$19</f>
        <v>2140.8332357899999</v>
      </c>
      <c r="N112" s="36">
        <f>SUMIFS(СВЦЭМ!$C$39:$C$758,СВЦЭМ!$A$39:$A$758,$A112,СВЦЭМ!$B$39:$B$758,N$83)+'СЕТ СН'!$H$9+СВЦЭМ!$D$10+'СЕТ СН'!$H$6-'СЕТ СН'!$H$19</f>
        <v>2166.0418647300003</v>
      </c>
      <c r="O112" s="36">
        <f>SUMIFS(СВЦЭМ!$C$39:$C$758,СВЦЭМ!$A$39:$A$758,$A112,СВЦЭМ!$B$39:$B$758,O$83)+'СЕТ СН'!$H$9+СВЦЭМ!$D$10+'СЕТ СН'!$H$6-'СЕТ СН'!$H$19</f>
        <v>2183.23215028</v>
      </c>
      <c r="P112" s="36">
        <f>SUMIFS(СВЦЭМ!$C$39:$C$758,СВЦЭМ!$A$39:$A$758,$A112,СВЦЭМ!$B$39:$B$758,P$83)+'СЕТ СН'!$H$9+СВЦЭМ!$D$10+'СЕТ СН'!$H$6-'СЕТ СН'!$H$19</f>
        <v>2200.2980874599998</v>
      </c>
      <c r="Q112" s="36">
        <f>SUMIFS(СВЦЭМ!$C$39:$C$758,СВЦЭМ!$A$39:$A$758,$A112,СВЦЭМ!$B$39:$B$758,Q$83)+'СЕТ СН'!$H$9+СВЦЭМ!$D$10+'СЕТ СН'!$H$6-'СЕТ СН'!$H$19</f>
        <v>2225.4192032400001</v>
      </c>
      <c r="R112" s="36">
        <f>SUMIFS(СВЦЭМ!$C$39:$C$758,СВЦЭМ!$A$39:$A$758,$A112,СВЦЭМ!$B$39:$B$758,R$83)+'СЕТ СН'!$H$9+СВЦЭМ!$D$10+'СЕТ СН'!$H$6-'СЕТ СН'!$H$19</f>
        <v>2214.7451603099998</v>
      </c>
      <c r="S112" s="36">
        <f>SUMIFS(СВЦЭМ!$C$39:$C$758,СВЦЭМ!$A$39:$A$758,$A112,СВЦЭМ!$B$39:$B$758,S$83)+'СЕТ СН'!$H$9+СВЦЭМ!$D$10+'СЕТ СН'!$H$6-'СЕТ СН'!$H$19</f>
        <v>2184.6440912500002</v>
      </c>
      <c r="T112" s="36">
        <f>SUMIFS(СВЦЭМ!$C$39:$C$758,СВЦЭМ!$A$39:$A$758,$A112,СВЦЭМ!$B$39:$B$758,T$83)+'СЕТ СН'!$H$9+СВЦЭМ!$D$10+'СЕТ СН'!$H$6-'СЕТ СН'!$H$19</f>
        <v>2142.22329661</v>
      </c>
      <c r="U112" s="36">
        <f>SUMIFS(СВЦЭМ!$C$39:$C$758,СВЦЭМ!$A$39:$A$758,$A112,СВЦЭМ!$B$39:$B$758,U$83)+'СЕТ СН'!$H$9+СВЦЭМ!$D$10+'СЕТ СН'!$H$6-'СЕТ СН'!$H$19</f>
        <v>2087.3632774600001</v>
      </c>
      <c r="V112" s="36">
        <f>SUMIFS(СВЦЭМ!$C$39:$C$758,СВЦЭМ!$A$39:$A$758,$A112,СВЦЭМ!$B$39:$B$758,V$83)+'СЕТ СН'!$H$9+СВЦЭМ!$D$10+'СЕТ СН'!$H$6-'СЕТ СН'!$H$19</f>
        <v>2062.9635936899999</v>
      </c>
      <c r="W112" s="36">
        <f>SUMIFS(СВЦЭМ!$C$39:$C$758,СВЦЭМ!$A$39:$A$758,$A112,СВЦЭМ!$B$39:$B$758,W$83)+'СЕТ СН'!$H$9+СВЦЭМ!$D$10+'СЕТ СН'!$H$6-'СЕТ СН'!$H$19</f>
        <v>2089.6797044499999</v>
      </c>
      <c r="X112" s="36">
        <f>SUMIFS(СВЦЭМ!$C$39:$C$758,СВЦЭМ!$A$39:$A$758,$A112,СВЦЭМ!$B$39:$B$758,X$83)+'СЕТ СН'!$H$9+СВЦЭМ!$D$10+'СЕТ СН'!$H$6-'СЕТ СН'!$H$19</f>
        <v>2139.7938776999999</v>
      </c>
      <c r="Y112" s="36">
        <f>SUMIFS(СВЦЭМ!$C$39:$C$758,СВЦЭМ!$A$39:$A$758,$A112,СВЦЭМ!$B$39:$B$758,Y$83)+'СЕТ СН'!$H$9+СВЦЭМ!$D$10+'СЕТ СН'!$H$6-'СЕТ СН'!$H$19</f>
        <v>2240.0380543800002</v>
      </c>
    </row>
    <row r="113" spans="1:27" ht="15.75" x14ac:dyDescent="0.2">
      <c r="A113" s="35">
        <f t="shared" si="2"/>
        <v>45565</v>
      </c>
      <c r="B113" s="36">
        <f>SUMIFS(СВЦЭМ!$C$39:$C$758,СВЦЭМ!$A$39:$A$758,$A113,СВЦЭМ!$B$39:$B$758,B$83)+'СЕТ СН'!$H$9+СВЦЭМ!$D$10+'СЕТ СН'!$H$6-'СЕТ СН'!$H$19</f>
        <v>2230.7666373299999</v>
      </c>
      <c r="C113" s="36">
        <f>SUMIFS(СВЦЭМ!$C$39:$C$758,СВЦЭМ!$A$39:$A$758,$A113,СВЦЭМ!$B$39:$B$758,C$83)+'СЕТ СН'!$H$9+СВЦЭМ!$D$10+'СЕТ СН'!$H$6-'СЕТ СН'!$H$19</f>
        <v>2319.1356417500001</v>
      </c>
      <c r="D113" s="36">
        <f>SUMIFS(СВЦЭМ!$C$39:$C$758,СВЦЭМ!$A$39:$A$758,$A113,СВЦЭМ!$B$39:$B$758,D$83)+'СЕТ СН'!$H$9+СВЦЭМ!$D$10+'СЕТ СН'!$H$6-'СЕТ СН'!$H$19</f>
        <v>2368.0606874699997</v>
      </c>
      <c r="E113" s="36">
        <f>SUMIFS(СВЦЭМ!$C$39:$C$758,СВЦЭМ!$A$39:$A$758,$A113,СВЦЭМ!$B$39:$B$758,E$83)+'СЕТ СН'!$H$9+СВЦЭМ!$D$10+'СЕТ СН'!$H$6-'СЕТ СН'!$H$19</f>
        <v>2376.0051678600003</v>
      </c>
      <c r="F113" s="36">
        <f>SUMIFS(СВЦЭМ!$C$39:$C$758,СВЦЭМ!$A$39:$A$758,$A113,СВЦЭМ!$B$39:$B$758,F$83)+'СЕТ СН'!$H$9+СВЦЭМ!$D$10+'СЕТ СН'!$H$6-'СЕТ СН'!$H$19</f>
        <v>2402.5533688200003</v>
      </c>
      <c r="G113" s="36">
        <f>SUMIFS(СВЦЭМ!$C$39:$C$758,СВЦЭМ!$A$39:$A$758,$A113,СВЦЭМ!$B$39:$B$758,G$83)+'СЕТ СН'!$H$9+СВЦЭМ!$D$10+'СЕТ СН'!$H$6-'СЕТ СН'!$H$19</f>
        <v>2370.4741555600003</v>
      </c>
      <c r="H113" s="36">
        <f>SUMIFS(СВЦЭМ!$C$39:$C$758,СВЦЭМ!$A$39:$A$758,$A113,СВЦЭМ!$B$39:$B$758,H$83)+'СЕТ СН'!$H$9+СВЦЭМ!$D$10+'СЕТ СН'!$H$6-'СЕТ СН'!$H$19</f>
        <v>2331.8354617</v>
      </c>
      <c r="I113" s="36">
        <f>SUMIFS(СВЦЭМ!$C$39:$C$758,СВЦЭМ!$A$39:$A$758,$A113,СВЦЭМ!$B$39:$B$758,I$83)+'СЕТ СН'!$H$9+СВЦЭМ!$D$10+'СЕТ СН'!$H$6-'СЕТ СН'!$H$19</f>
        <v>2258.07028511</v>
      </c>
      <c r="J113" s="36">
        <f>SUMIFS(СВЦЭМ!$C$39:$C$758,СВЦЭМ!$A$39:$A$758,$A113,СВЦЭМ!$B$39:$B$758,J$83)+'СЕТ СН'!$H$9+СВЦЭМ!$D$10+'СЕТ СН'!$H$6-'СЕТ СН'!$H$19</f>
        <v>2196.61836352</v>
      </c>
      <c r="K113" s="36">
        <f>SUMIFS(СВЦЭМ!$C$39:$C$758,СВЦЭМ!$A$39:$A$758,$A113,СВЦЭМ!$B$39:$B$758,K$83)+'СЕТ СН'!$H$9+СВЦЭМ!$D$10+'СЕТ СН'!$H$6-'СЕТ СН'!$H$19</f>
        <v>2128.9370188499997</v>
      </c>
      <c r="L113" s="36">
        <f>SUMIFS(СВЦЭМ!$C$39:$C$758,СВЦЭМ!$A$39:$A$758,$A113,СВЦЭМ!$B$39:$B$758,L$83)+'СЕТ СН'!$H$9+СВЦЭМ!$D$10+'СЕТ СН'!$H$6-'СЕТ СН'!$H$19</f>
        <v>2098.6935783600002</v>
      </c>
      <c r="M113" s="36">
        <f>SUMIFS(СВЦЭМ!$C$39:$C$758,СВЦЭМ!$A$39:$A$758,$A113,СВЦЭМ!$B$39:$B$758,M$83)+'СЕТ СН'!$H$9+СВЦЭМ!$D$10+'СЕТ СН'!$H$6-'СЕТ СН'!$H$19</f>
        <v>2111.90675212</v>
      </c>
      <c r="N113" s="36">
        <f>SUMIFS(СВЦЭМ!$C$39:$C$758,СВЦЭМ!$A$39:$A$758,$A113,СВЦЭМ!$B$39:$B$758,N$83)+'СЕТ СН'!$H$9+СВЦЭМ!$D$10+'СЕТ СН'!$H$6-'СЕТ СН'!$H$19</f>
        <v>2133.5867817200001</v>
      </c>
      <c r="O113" s="36">
        <f>SUMIFS(СВЦЭМ!$C$39:$C$758,СВЦЭМ!$A$39:$A$758,$A113,СВЦЭМ!$B$39:$B$758,O$83)+'СЕТ СН'!$H$9+СВЦЭМ!$D$10+'СЕТ СН'!$H$6-'СЕТ СН'!$H$19</f>
        <v>2149.8581512800001</v>
      </c>
      <c r="P113" s="36">
        <f>SUMIFS(СВЦЭМ!$C$39:$C$758,СВЦЭМ!$A$39:$A$758,$A113,СВЦЭМ!$B$39:$B$758,P$83)+'СЕТ СН'!$H$9+СВЦЭМ!$D$10+'СЕТ СН'!$H$6-'СЕТ СН'!$H$19</f>
        <v>2163.0752798499998</v>
      </c>
      <c r="Q113" s="36">
        <f>SUMIFS(СВЦЭМ!$C$39:$C$758,СВЦЭМ!$A$39:$A$758,$A113,СВЦЭМ!$B$39:$B$758,Q$83)+'СЕТ СН'!$H$9+СВЦЭМ!$D$10+'СЕТ СН'!$H$6-'СЕТ СН'!$H$19</f>
        <v>2180.5098569000002</v>
      </c>
      <c r="R113" s="36">
        <f>SUMIFS(СВЦЭМ!$C$39:$C$758,СВЦЭМ!$A$39:$A$758,$A113,СВЦЭМ!$B$39:$B$758,R$83)+'СЕТ СН'!$H$9+СВЦЭМ!$D$10+'СЕТ СН'!$H$6-'СЕТ СН'!$H$19</f>
        <v>2180.31355493</v>
      </c>
      <c r="S113" s="36">
        <f>SUMIFS(СВЦЭМ!$C$39:$C$758,СВЦЭМ!$A$39:$A$758,$A113,СВЦЭМ!$B$39:$B$758,S$83)+'СЕТ СН'!$H$9+СВЦЭМ!$D$10+'СЕТ СН'!$H$6-'СЕТ СН'!$H$19</f>
        <v>2170.7683988099998</v>
      </c>
      <c r="T113" s="36">
        <f>SUMIFS(СВЦЭМ!$C$39:$C$758,СВЦЭМ!$A$39:$A$758,$A113,СВЦЭМ!$B$39:$B$758,T$83)+'СЕТ СН'!$H$9+СВЦЭМ!$D$10+'СЕТ СН'!$H$6-'СЕТ СН'!$H$19</f>
        <v>2122.8072326500001</v>
      </c>
      <c r="U113" s="36">
        <f>SUMIFS(СВЦЭМ!$C$39:$C$758,СВЦЭМ!$A$39:$A$758,$A113,СВЦЭМ!$B$39:$B$758,U$83)+'СЕТ СН'!$H$9+СВЦЭМ!$D$10+'СЕТ СН'!$H$6-'СЕТ СН'!$H$19</f>
        <v>2073.13238047</v>
      </c>
      <c r="V113" s="36">
        <f>SUMIFS(СВЦЭМ!$C$39:$C$758,СВЦЭМ!$A$39:$A$758,$A113,СВЦЭМ!$B$39:$B$758,V$83)+'СЕТ СН'!$H$9+СВЦЭМ!$D$10+'СЕТ СН'!$H$6-'СЕТ СН'!$H$19</f>
        <v>2074.16578011</v>
      </c>
      <c r="W113" s="36">
        <f>SUMIFS(СВЦЭМ!$C$39:$C$758,СВЦЭМ!$A$39:$A$758,$A113,СВЦЭМ!$B$39:$B$758,W$83)+'СЕТ СН'!$H$9+СВЦЭМ!$D$10+'СЕТ СН'!$H$6-'СЕТ СН'!$H$19</f>
        <v>2096.8652864300002</v>
      </c>
      <c r="X113" s="36">
        <f>SUMIFS(СВЦЭМ!$C$39:$C$758,СВЦЭМ!$A$39:$A$758,$A113,СВЦЭМ!$B$39:$B$758,X$83)+'СЕТ СН'!$H$9+СВЦЭМ!$D$10+'СЕТ СН'!$H$6-'СЕТ СН'!$H$19</f>
        <v>2169.91927111</v>
      </c>
      <c r="Y113" s="36">
        <f>SUMIFS(СВЦЭМ!$C$39:$C$758,СВЦЭМ!$A$39:$A$758,$A113,СВЦЭМ!$B$39:$B$758,Y$83)+'СЕТ СН'!$H$9+СВЦЭМ!$D$10+'СЕТ СН'!$H$6-'СЕТ СН'!$H$19</f>
        <v>2169.2764141500002</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01.09.2024</v>
      </c>
      <c r="B120" s="36">
        <f>SUMIFS(СВЦЭМ!$C$39:$C$758,СВЦЭМ!$A$39:$A$758,$A120,СВЦЭМ!$B$39:$B$758,B$119)+'СЕТ СН'!$I$9+СВЦЭМ!$D$10+'СЕТ СН'!$I$6-'СЕТ СН'!$I$19</f>
        <v>2953.7045094800001</v>
      </c>
      <c r="C120" s="36">
        <f>SUMIFS(СВЦЭМ!$C$39:$C$758,СВЦЭМ!$A$39:$A$758,$A120,СВЦЭМ!$B$39:$B$758,C$119)+'СЕТ СН'!$I$9+СВЦЭМ!$D$10+'СЕТ СН'!$I$6-'СЕТ СН'!$I$19</f>
        <v>3008.1567526200001</v>
      </c>
      <c r="D120" s="36">
        <f>SUMIFS(СВЦЭМ!$C$39:$C$758,СВЦЭМ!$A$39:$A$758,$A120,СВЦЭМ!$B$39:$B$758,D$119)+'СЕТ СН'!$I$9+СВЦЭМ!$D$10+'СЕТ СН'!$I$6-'СЕТ СН'!$I$19</f>
        <v>3074.5236384200002</v>
      </c>
      <c r="E120" s="36">
        <f>SUMIFS(СВЦЭМ!$C$39:$C$758,СВЦЭМ!$A$39:$A$758,$A120,СВЦЭМ!$B$39:$B$758,E$119)+'СЕТ СН'!$I$9+СВЦЭМ!$D$10+'СЕТ СН'!$I$6-'СЕТ СН'!$I$19</f>
        <v>3077.8104652600005</v>
      </c>
      <c r="F120" s="36">
        <f>SUMIFS(СВЦЭМ!$C$39:$C$758,СВЦЭМ!$A$39:$A$758,$A120,СВЦЭМ!$B$39:$B$758,F$119)+'СЕТ СН'!$I$9+СВЦЭМ!$D$10+'СЕТ СН'!$I$6-'СЕТ СН'!$I$19</f>
        <v>3080.6980749800005</v>
      </c>
      <c r="G120" s="36">
        <f>SUMIFS(СВЦЭМ!$C$39:$C$758,СВЦЭМ!$A$39:$A$758,$A120,СВЦЭМ!$B$39:$B$758,G$119)+'СЕТ СН'!$I$9+СВЦЭМ!$D$10+'СЕТ СН'!$I$6-'СЕТ СН'!$I$19</f>
        <v>3055.1728205200002</v>
      </c>
      <c r="H120" s="36">
        <f>SUMIFS(СВЦЭМ!$C$39:$C$758,СВЦЭМ!$A$39:$A$758,$A120,СВЦЭМ!$B$39:$B$758,H$119)+'СЕТ СН'!$I$9+СВЦЭМ!$D$10+'СЕТ СН'!$I$6-'СЕТ СН'!$I$19</f>
        <v>3069.2578333800002</v>
      </c>
      <c r="I120" s="36">
        <f>SUMIFS(СВЦЭМ!$C$39:$C$758,СВЦЭМ!$A$39:$A$758,$A120,СВЦЭМ!$B$39:$B$758,I$119)+'СЕТ СН'!$I$9+СВЦЭМ!$D$10+'СЕТ СН'!$I$6-'СЕТ СН'!$I$19</f>
        <v>3010.2275904500002</v>
      </c>
      <c r="J120" s="36">
        <f>SUMIFS(СВЦЭМ!$C$39:$C$758,СВЦЭМ!$A$39:$A$758,$A120,СВЦЭМ!$B$39:$B$758,J$119)+'СЕТ СН'!$I$9+СВЦЭМ!$D$10+'СЕТ СН'!$I$6-'СЕТ СН'!$I$19</f>
        <v>2893.4683713900004</v>
      </c>
      <c r="K120" s="36">
        <f>SUMIFS(СВЦЭМ!$C$39:$C$758,СВЦЭМ!$A$39:$A$758,$A120,СВЦЭМ!$B$39:$B$758,K$119)+'СЕТ СН'!$I$9+СВЦЭМ!$D$10+'СЕТ СН'!$I$6-'СЕТ СН'!$I$19</f>
        <v>2787.7838092700003</v>
      </c>
      <c r="L120" s="36">
        <f>SUMIFS(СВЦЭМ!$C$39:$C$758,СВЦЭМ!$A$39:$A$758,$A120,СВЦЭМ!$B$39:$B$758,L$119)+'СЕТ СН'!$I$9+СВЦЭМ!$D$10+'СЕТ СН'!$I$6-'СЕТ СН'!$I$19</f>
        <v>2726.3822399300002</v>
      </c>
      <c r="M120" s="36">
        <f>SUMIFS(СВЦЭМ!$C$39:$C$758,СВЦЭМ!$A$39:$A$758,$A120,СВЦЭМ!$B$39:$B$758,M$119)+'СЕТ СН'!$I$9+СВЦЭМ!$D$10+'СЕТ СН'!$I$6-'СЕТ СН'!$I$19</f>
        <v>2699.86339004</v>
      </c>
      <c r="N120" s="36">
        <f>SUMIFS(СВЦЭМ!$C$39:$C$758,СВЦЭМ!$A$39:$A$758,$A120,СВЦЭМ!$B$39:$B$758,N$119)+'СЕТ СН'!$I$9+СВЦЭМ!$D$10+'СЕТ СН'!$I$6-'СЕТ СН'!$I$19</f>
        <v>2704.0912174800001</v>
      </c>
      <c r="O120" s="36">
        <f>SUMIFS(СВЦЭМ!$C$39:$C$758,СВЦЭМ!$A$39:$A$758,$A120,СВЦЭМ!$B$39:$B$758,O$119)+'СЕТ СН'!$I$9+СВЦЭМ!$D$10+'СЕТ СН'!$I$6-'СЕТ СН'!$I$19</f>
        <v>2704.4691673100001</v>
      </c>
      <c r="P120" s="36">
        <f>SUMIFS(СВЦЭМ!$C$39:$C$758,СВЦЭМ!$A$39:$A$758,$A120,СВЦЭМ!$B$39:$B$758,P$119)+'СЕТ СН'!$I$9+СВЦЭМ!$D$10+'СЕТ СН'!$I$6-'СЕТ СН'!$I$19</f>
        <v>2700.2425537400004</v>
      </c>
      <c r="Q120" s="36">
        <f>SUMIFS(СВЦЭМ!$C$39:$C$758,СВЦЭМ!$A$39:$A$758,$A120,СВЦЭМ!$B$39:$B$758,Q$119)+'СЕТ СН'!$I$9+СВЦЭМ!$D$10+'СЕТ СН'!$I$6-'СЕТ СН'!$I$19</f>
        <v>2712.2660791799999</v>
      </c>
      <c r="R120" s="36">
        <f>SUMIFS(СВЦЭМ!$C$39:$C$758,СВЦЭМ!$A$39:$A$758,$A120,СВЦЭМ!$B$39:$B$758,R$119)+'СЕТ СН'!$I$9+СВЦЭМ!$D$10+'СЕТ СН'!$I$6-'СЕТ СН'!$I$19</f>
        <v>2709.58015045</v>
      </c>
      <c r="S120" s="36">
        <f>SUMIFS(СВЦЭМ!$C$39:$C$758,СВЦЭМ!$A$39:$A$758,$A120,СВЦЭМ!$B$39:$B$758,S$119)+'СЕТ СН'!$I$9+СВЦЭМ!$D$10+'СЕТ СН'!$I$6-'СЕТ СН'!$I$19</f>
        <v>2695.0847056100001</v>
      </c>
      <c r="T120" s="36">
        <f>SUMIFS(СВЦЭМ!$C$39:$C$758,СВЦЭМ!$A$39:$A$758,$A120,СВЦЭМ!$B$39:$B$758,T$119)+'СЕТ СН'!$I$9+СВЦЭМ!$D$10+'СЕТ СН'!$I$6-'СЕТ СН'!$I$19</f>
        <v>2682.4263124600002</v>
      </c>
      <c r="U120" s="36">
        <f>SUMIFS(СВЦЭМ!$C$39:$C$758,СВЦЭМ!$A$39:$A$758,$A120,СВЦЭМ!$B$39:$B$758,U$119)+'СЕТ СН'!$I$9+СВЦЭМ!$D$10+'СЕТ СН'!$I$6-'СЕТ СН'!$I$19</f>
        <v>2680.5442609199999</v>
      </c>
      <c r="V120" s="36">
        <f>SUMIFS(СВЦЭМ!$C$39:$C$758,СВЦЭМ!$A$39:$A$758,$A120,СВЦЭМ!$B$39:$B$758,V$119)+'СЕТ СН'!$I$9+СВЦЭМ!$D$10+'СЕТ СН'!$I$6-'СЕТ СН'!$I$19</f>
        <v>2664.1790329900005</v>
      </c>
      <c r="W120" s="36">
        <f>SUMIFS(СВЦЭМ!$C$39:$C$758,СВЦЭМ!$A$39:$A$758,$A120,СВЦЭМ!$B$39:$B$758,W$119)+'СЕТ СН'!$I$9+СВЦЭМ!$D$10+'СЕТ СН'!$I$6-'СЕТ СН'!$I$19</f>
        <v>2667.0049303300002</v>
      </c>
      <c r="X120" s="36">
        <f>SUMIFS(СВЦЭМ!$C$39:$C$758,СВЦЭМ!$A$39:$A$758,$A120,СВЦЭМ!$B$39:$B$758,X$119)+'СЕТ СН'!$I$9+СВЦЭМ!$D$10+'СЕТ СН'!$I$6-'СЕТ СН'!$I$19</f>
        <v>2731.5892907300004</v>
      </c>
      <c r="Y120" s="36">
        <f>SUMIFS(СВЦЭМ!$C$39:$C$758,СВЦЭМ!$A$39:$A$758,$A120,СВЦЭМ!$B$39:$B$758,Y$119)+'СЕТ СН'!$I$9+СВЦЭМ!$D$10+'СЕТ СН'!$I$6-'СЕТ СН'!$I$19</f>
        <v>2841.3232008300001</v>
      </c>
    </row>
    <row r="121" spans="1:27" ht="15.75" x14ac:dyDescent="0.2">
      <c r="A121" s="35">
        <f>A120+1</f>
        <v>45537</v>
      </c>
      <c r="B121" s="36">
        <f>SUMIFS(СВЦЭМ!$C$39:$C$758,СВЦЭМ!$A$39:$A$758,$A121,СВЦЭМ!$B$39:$B$758,B$119)+'СЕТ СН'!$I$9+СВЦЭМ!$D$10+'СЕТ СН'!$I$6-'СЕТ СН'!$I$19</f>
        <v>2912.0054341200002</v>
      </c>
      <c r="C121" s="36">
        <f>SUMIFS(СВЦЭМ!$C$39:$C$758,СВЦЭМ!$A$39:$A$758,$A121,СВЦЭМ!$B$39:$B$758,C$119)+'СЕТ СН'!$I$9+СВЦЭМ!$D$10+'СЕТ СН'!$I$6-'СЕТ СН'!$I$19</f>
        <v>2985.6355590600001</v>
      </c>
      <c r="D121" s="36">
        <f>SUMIFS(СВЦЭМ!$C$39:$C$758,СВЦЭМ!$A$39:$A$758,$A121,СВЦЭМ!$B$39:$B$758,D$119)+'СЕТ СН'!$I$9+СВЦЭМ!$D$10+'СЕТ СН'!$I$6-'СЕТ СН'!$I$19</f>
        <v>3020.4638286200002</v>
      </c>
      <c r="E121" s="36">
        <f>SUMIFS(СВЦЭМ!$C$39:$C$758,СВЦЭМ!$A$39:$A$758,$A121,СВЦЭМ!$B$39:$B$758,E$119)+'СЕТ СН'!$I$9+СВЦЭМ!$D$10+'СЕТ СН'!$I$6-'СЕТ СН'!$I$19</f>
        <v>3028.4444849000001</v>
      </c>
      <c r="F121" s="36">
        <f>SUMIFS(СВЦЭМ!$C$39:$C$758,СВЦЭМ!$A$39:$A$758,$A121,СВЦЭМ!$B$39:$B$758,F$119)+'СЕТ СН'!$I$9+СВЦЭМ!$D$10+'СЕТ СН'!$I$6-'СЕТ СН'!$I$19</f>
        <v>3048.54148063</v>
      </c>
      <c r="G121" s="36">
        <f>SUMIFS(СВЦЭМ!$C$39:$C$758,СВЦЭМ!$A$39:$A$758,$A121,СВЦЭМ!$B$39:$B$758,G$119)+'СЕТ СН'!$I$9+СВЦЭМ!$D$10+'СЕТ СН'!$I$6-'СЕТ СН'!$I$19</f>
        <v>3009.2055337700003</v>
      </c>
      <c r="H121" s="36">
        <f>SUMIFS(СВЦЭМ!$C$39:$C$758,СВЦЭМ!$A$39:$A$758,$A121,СВЦЭМ!$B$39:$B$758,H$119)+'СЕТ СН'!$I$9+СВЦЭМ!$D$10+'СЕТ СН'!$I$6-'СЕТ СН'!$I$19</f>
        <v>2982.5703256200004</v>
      </c>
      <c r="I121" s="36">
        <f>SUMIFS(СВЦЭМ!$C$39:$C$758,СВЦЭМ!$A$39:$A$758,$A121,СВЦЭМ!$B$39:$B$758,I$119)+'СЕТ СН'!$I$9+СВЦЭМ!$D$10+'СЕТ СН'!$I$6-'СЕТ СН'!$I$19</f>
        <v>2886.7929131600004</v>
      </c>
      <c r="J121" s="36">
        <f>SUMIFS(СВЦЭМ!$C$39:$C$758,СВЦЭМ!$A$39:$A$758,$A121,СВЦЭМ!$B$39:$B$758,J$119)+'СЕТ СН'!$I$9+СВЦЭМ!$D$10+'СЕТ СН'!$I$6-'СЕТ СН'!$I$19</f>
        <v>2741.2323512900002</v>
      </c>
      <c r="K121" s="36">
        <f>SUMIFS(СВЦЭМ!$C$39:$C$758,СВЦЭМ!$A$39:$A$758,$A121,СВЦЭМ!$B$39:$B$758,K$119)+'СЕТ СН'!$I$9+СВЦЭМ!$D$10+'СЕТ СН'!$I$6-'СЕТ СН'!$I$19</f>
        <v>2652.5005378800001</v>
      </c>
      <c r="L121" s="36">
        <f>SUMIFS(СВЦЭМ!$C$39:$C$758,СВЦЭМ!$A$39:$A$758,$A121,СВЦЭМ!$B$39:$B$758,L$119)+'СЕТ СН'!$I$9+СВЦЭМ!$D$10+'СЕТ СН'!$I$6-'СЕТ СН'!$I$19</f>
        <v>2640.1878935900004</v>
      </c>
      <c r="M121" s="36">
        <f>SUMIFS(СВЦЭМ!$C$39:$C$758,СВЦЭМ!$A$39:$A$758,$A121,СВЦЭМ!$B$39:$B$758,M$119)+'СЕТ СН'!$I$9+СВЦЭМ!$D$10+'СЕТ СН'!$I$6-'СЕТ СН'!$I$19</f>
        <v>2629.4654325199999</v>
      </c>
      <c r="N121" s="36">
        <f>SUMIFS(СВЦЭМ!$C$39:$C$758,СВЦЭМ!$A$39:$A$758,$A121,СВЦЭМ!$B$39:$B$758,N$119)+'СЕТ СН'!$I$9+СВЦЭМ!$D$10+'СЕТ СН'!$I$6-'СЕТ СН'!$I$19</f>
        <v>2630.7447470699999</v>
      </c>
      <c r="O121" s="36">
        <f>SUMIFS(СВЦЭМ!$C$39:$C$758,СВЦЭМ!$A$39:$A$758,$A121,СВЦЭМ!$B$39:$B$758,O$119)+'СЕТ СН'!$I$9+СВЦЭМ!$D$10+'СЕТ СН'!$I$6-'СЕТ СН'!$I$19</f>
        <v>2635.5433518999998</v>
      </c>
      <c r="P121" s="36">
        <f>SUMIFS(СВЦЭМ!$C$39:$C$758,СВЦЭМ!$A$39:$A$758,$A121,СВЦЭМ!$B$39:$B$758,P$119)+'СЕТ СН'!$I$9+СВЦЭМ!$D$10+'СЕТ СН'!$I$6-'СЕТ СН'!$I$19</f>
        <v>2625.8404975200001</v>
      </c>
      <c r="Q121" s="36">
        <f>SUMIFS(СВЦЭМ!$C$39:$C$758,СВЦЭМ!$A$39:$A$758,$A121,СВЦЭМ!$B$39:$B$758,Q$119)+'СЕТ СН'!$I$9+СВЦЭМ!$D$10+'СЕТ СН'!$I$6-'СЕТ СН'!$I$19</f>
        <v>2623.7265039000004</v>
      </c>
      <c r="R121" s="36">
        <f>SUMIFS(СВЦЭМ!$C$39:$C$758,СВЦЭМ!$A$39:$A$758,$A121,СВЦЭМ!$B$39:$B$758,R$119)+'СЕТ СН'!$I$9+СВЦЭМ!$D$10+'СЕТ СН'!$I$6-'СЕТ СН'!$I$19</f>
        <v>2631.5638205599998</v>
      </c>
      <c r="S121" s="36">
        <f>SUMIFS(СВЦЭМ!$C$39:$C$758,СВЦЭМ!$A$39:$A$758,$A121,СВЦЭМ!$B$39:$B$758,S$119)+'СЕТ СН'!$I$9+СВЦЭМ!$D$10+'СЕТ СН'!$I$6-'СЕТ СН'!$I$19</f>
        <v>2625.4154925500002</v>
      </c>
      <c r="T121" s="36">
        <f>SUMIFS(СВЦЭМ!$C$39:$C$758,СВЦЭМ!$A$39:$A$758,$A121,СВЦЭМ!$B$39:$B$758,T$119)+'СЕТ СН'!$I$9+СВЦЭМ!$D$10+'СЕТ СН'!$I$6-'СЕТ СН'!$I$19</f>
        <v>2614.71229451</v>
      </c>
      <c r="U121" s="36">
        <f>SUMIFS(СВЦЭМ!$C$39:$C$758,СВЦЭМ!$A$39:$A$758,$A121,СВЦЭМ!$B$39:$B$758,U$119)+'СЕТ СН'!$I$9+СВЦЭМ!$D$10+'СЕТ СН'!$I$6-'СЕТ СН'!$I$19</f>
        <v>2618.52083726</v>
      </c>
      <c r="V121" s="36">
        <f>SUMIFS(СВЦЭМ!$C$39:$C$758,СВЦЭМ!$A$39:$A$758,$A121,СВЦЭМ!$B$39:$B$758,V$119)+'СЕТ СН'!$I$9+СВЦЭМ!$D$10+'СЕТ СН'!$I$6-'СЕТ СН'!$I$19</f>
        <v>2604.0260008400001</v>
      </c>
      <c r="W121" s="36">
        <f>SUMIFS(СВЦЭМ!$C$39:$C$758,СВЦЭМ!$A$39:$A$758,$A121,СВЦЭМ!$B$39:$B$758,W$119)+'СЕТ СН'!$I$9+СВЦЭМ!$D$10+'СЕТ СН'!$I$6-'СЕТ СН'!$I$19</f>
        <v>2622.0231556200001</v>
      </c>
      <c r="X121" s="36">
        <f>SUMIFS(СВЦЭМ!$C$39:$C$758,СВЦЭМ!$A$39:$A$758,$A121,СВЦЭМ!$B$39:$B$758,X$119)+'СЕТ СН'!$I$9+СВЦЭМ!$D$10+'СЕТ СН'!$I$6-'СЕТ СН'!$I$19</f>
        <v>2698.7353892900001</v>
      </c>
      <c r="Y121" s="36">
        <f>SUMIFS(СВЦЭМ!$C$39:$C$758,СВЦЭМ!$A$39:$A$758,$A121,СВЦЭМ!$B$39:$B$758,Y$119)+'СЕТ СН'!$I$9+СВЦЭМ!$D$10+'СЕТ СН'!$I$6-'СЕТ СН'!$I$19</f>
        <v>2776.4089764199998</v>
      </c>
    </row>
    <row r="122" spans="1:27" ht="15.75" x14ac:dyDescent="0.2">
      <c r="A122" s="35">
        <f t="shared" ref="A122:A149" si="3">A121+1</f>
        <v>45538</v>
      </c>
      <c r="B122" s="36">
        <f>SUMIFS(СВЦЭМ!$C$39:$C$758,СВЦЭМ!$A$39:$A$758,$A122,СВЦЭМ!$B$39:$B$758,B$119)+'СЕТ СН'!$I$9+СВЦЭМ!$D$10+'СЕТ СН'!$I$6-'СЕТ СН'!$I$19</f>
        <v>2883.26822502</v>
      </c>
      <c r="C122" s="36">
        <f>SUMIFS(СВЦЭМ!$C$39:$C$758,СВЦЭМ!$A$39:$A$758,$A122,СВЦЭМ!$B$39:$B$758,C$119)+'СЕТ СН'!$I$9+СВЦЭМ!$D$10+'СЕТ СН'!$I$6-'СЕТ СН'!$I$19</f>
        <v>2972.7142684400001</v>
      </c>
      <c r="D122" s="36">
        <f>SUMIFS(СВЦЭМ!$C$39:$C$758,СВЦЭМ!$A$39:$A$758,$A122,СВЦЭМ!$B$39:$B$758,D$119)+'СЕТ СН'!$I$9+СВЦЭМ!$D$10+'СЕТ СН'!$I$6-'СЕТ СН'!$I$19</f>
        <v>3053.6219397499999</v>
      </c>
      <c r="E122" s="36">
        <f>SUMIFS(СВЦЭМ!$C$39:$C$758,СВЦЭМ!$A$39:$A$758,$A122,СВЦЭМ!$B$39:$B$758,E$119)+'СЕТ СН'!$I$9+СВЦЭМ!$D$10+'СЕТ СН'!$I$6-'СЕТ СН'!$I$19</f>
        <v>3082.4549367999998</v>
      </c>
      <c r="F122" s="36">
        <f>SUMIFS(СВЦЭМ!$C$39:$C$758,СВЦЭМ!$A$39:$A$758,$A122,СВЦЭМ!$B$39:$B$758,F$119)+'СЕТ СН'!$I$9+СВЦЭМ!$D$10+'СЕТ СН'!$I$6-'СЕТ СН'!$I$19</f>
        <v>3102.1972781300001</v>
      </c>
      <c r="G122" s="36">
        <f>SUMIFS(СВЦЭМ!$C$39:$C$758,СВЦЭМ!$A$39:$A$758,$A122,СВЦЭМ!$B$39:$B$758,G$119)+'СЕТ СН'!$I$9+СВЦЭМ!$D$10+'СЕТ СН'!$I$6-'СЕТ СН'!$I$19</f>
        <v>3115.5579030899999</v>
      </c>
      <c r="H122" s="36">
        <f>SUMIFS(СВЦЭМ!$C$39:$C$758,СВЦЭМ!$A$39:$A$758,$A122,СВЦЭМ!$B$39:$B$758,H$119)+'СЕТ СН'!$I$9+СВЦЭМ!$D$10+'СЕТ СН'!$I$6-'СЕТ СН'!$I$19</f>
        <v>3110.35770452</v>
      </c>
      <c r="I122" s="36">
        <f>SUMIFS(СВЦЭМ!$C$39:$C$758,СВЦЭМ!$A$39:$A$758,$A122,СВЦЭМ!$B$39:$B$758,I$119)+'СЕТ СН'!$I$9+СВЦЭМ!$D$10+'СЕТ СН'!$I$6-'СЕТ СН'!$I$19</f>
        <v>3024.1120017900002</v>
      </c>
      <c r="J122" s="36">
        <f>SUMIFS(СВЦЭМ!$C$39:$C$758,СВЦЭМ!$A$39:$A$758,$A122,СВЦЭМ!$B$39:$B$758,J$119)+'СЕТ СН'!$I$9+СВЦЭМ!$D$10+'СЕТ СН'!$I$6-'СЕТ СН'!$I$19</f>
        <v>2938.8648982300001</v>
      </c>
      <c r="K122" s="36">
        <f>SUMIFS(СВЦЭМ!$C$39:$C$758,СВЦЭМ!$A$39:$A$758,$A122,СВЦЭМ!$B$39:$B$758,K$119)+'СЕТ СН'!$I$9+СВЦЭМ!$D$10+'СЕТ СН'!$I$6-'СЕТ СН'!$I$19</f>
        <v>2846.95326785</v>
      </c>
      <c r="L122" s="36">
        <f>SUMIFS(СВЦЭМ!$C$39:$C$758,СВЦЭМ!$A$39:$A$758,$A122,СВЦЭМ!$B$39:$B$758,L$119)+'СЕТ СН'!$I$9+СВЦЭМ!$D$10+'СЕТ СН'!$I$6-'СЕТ СН'!$I$19</f>
        <v>2817.4213405</v>
      </c>
      <c r="M122" s="36">
        <f>SUMIFS(СВЦЭМ!$C$39:$C$758,СВЦЭМ!$A$39:$A$758,$A122,СВЦЭМ!$B$39:$B$758,M$119)+'СЕТ СН'!$I$9+СВЦЭМ!$D$10+'СЕТ СН'!$I$6-'СЕТ СН'!$I$19</f>
        <v>2798.1469103200002</v>
      </c>
      <c r="N122" s="36">
        <f>SUMIFS(СВЦЭМ!$C$39:$C$758,СВЦЭМ!$A$39:$A$758,$A122,СВЦЭМ!$B$39:$B$758,N$119)+'СЕТ СН'!$I$9+СВЦЭМ!$D$10+'СЕТ СН'!$I$6-'СЕТ СН'!$I$19</f>
        <v>2776.9699381800001</v>
      </c>
      <c r="O122" s="36">
        <f>SUMIFS(СВЦЭМ!$C$39:$C$758,СВЦЭМ!$A$39:$A$758,$A122,СВЦЭМ!$B$39:$B$758,O$119)+'СЕТ СН'!$I$9+СВЦЭМ!$D$10+'СЕТ СН'!$I$6-'СЕТ СН'!$I$19</f>
        <v>2757.41019598</v>
      </c>
      <c r="P122" s="36">
        <f>SUMIFS(СВЦЭМ!$C$39:$C$758,СВЦЭМ!$A$39:$A$758,$A122,СВЦЭМ!$B$39:$B$758,P$119)+'СЕТ СН'!$I$9+СВЦЭМ!$D$10+'СЕТ СН'!$I$6-'СЕТ СН'!$I$19</f>
        <v>2756.5868731099999</v>
      </c>
      <c r="Q122" s="36">
        <f>SUMIFS(СВЦЭМ!$C$39:$C$758,СВЦЭМ!$A$39:$A$758,$A122,СВЦЭМ!$B$39:$B$758,Q$119)+'СЕТ СН'!$I$9+СВЦЭМ!$D$10+'СЕТ СН'!$I$6-'СЕТ СН'!$I$19</f>
        <v>2759.9086020000004</v>
      </c>
      <c r="R122" s="36">
        <f>SUMIFS(СВЦЭМ!$C$39:$C$758,СВЦЭМ!$A$39:$A$758,$A122,СВЦЭМ!$B$39:$B$758,R$119)+'СЕТ СН'!$I$9+СВЦЭМ!$D$10+'СЕТ СН'!$I$6-'СЕТ СН'!$I$19</f>
        <v>2772.4928003100003</v>
      </c>
      <c r="S122" s="36">
        <f>SUMIFS(СВЦЭМ!$C$39:$C$758,СВЦЭМ!$A$39:$A$758,$A122,СВЦЭМ!$B$39:$B$758,S$119)+'СЕТ СН'!$I$9+СВЦЭМ!$D$10+'СЕТ СН'!$I$6-'СЕТ СН'!$I$19</f>
        <v>2764.5108008500001</v>
      </c>
      <c r="T122" s="36">
        <f>SUMIFS(СВЦЭМ!$C$39:$C$758,СВЦЭМ!$A$39:$A$758,$A122,СВЦЭМ!$B$39:$B$758,T$119)+'СЕТ СН'!$I$9+СВЦЭМ!$D$10+'СЕТ СН'!$I$6-'СЕТ СН'!$I$19</f>
        <v>2762.6128399500003</v>
      </c>
      <c r="U122" s="36">
        <f>SUMIFS(СВЦЭМ!$C$39:$C$758,СВЦЭМ!$A$39:$A$758,$A122,СВЦЭМ!$B$39:$B$758,U$119)+'СЕТ СН'!$I$9+СВЦЭМ!$D$10+'СЕТ СН'!$I$6-'СЕТ СН'!$I$19</f>
        <v>2786.6119620600002</v>
      </c>
      <c r="V122" s="36">
        <f>SUMIFS(СВЦЭМ!$C$39:$C$758,СВЦЭМ!$A$39:$A$758,$A122,СВЦЭМ!$B$39:$B$758,V$119)+'СЕТ СН'!$I$9+СВЦЭМ!$D$10+'СЕТ СН'!$I$6-'СЕТ СН'!$I$19</f>
        <v>2799.7168275600002</v>
      </c>
      <c r="W122" s="36">
        <f>SUMIFS(СВЦЭМ!$C$39:$C$758,СВЦЭМ!$A$39:$A$758,$A122,СВЦЭМ!$B$39:$B$758,W$119)+'СЕТ СН'!$I$9+СВЦЭМ!$D$10+'СЕТ СН'!$I$6-'СЕТ СН'!$I$19</f>
        <v>2802.1032082900001</v>
      </c>
      <c r="X122" s="36">
        <f>SUMIFS(СВЦЭМ!$C$39:$C$758,СВЦЭМ!$A$39:$A$758,$A122,СВЦЭМ!$B$39:$B$758,X$119)+'СЕТ СН'!$I$9+СВЦЭМ!$D$10+'СЕТ СН'!$I$6-'СЕТ СН'!$I$19</f>
        <v>2885.80909084</v>
      </c>
      <c r="Y122" s="36">
        <f>SUMIFS(СВЦЭМ!$C$39:$C$758,СВЦЭМ!$A$39:$A$758,$A122,СВЦЭМ!$B$39:$B$758,Y$119)+'СЕТ СН'!$I$9+СВЦЭМ!$D$10+'СЕТ СН'!$I$6-'СЕТ СН'!$I$19</f>
        <v>2972.0844604900003</v>
      </c>
    </row>
    <row r="123" spans="1:27" ht="15.75" x14ac:dyDescent="0.2">
      <c r="A123" s="35">
        <f t="shared" si="3"/>
        <v>45539</v>
      </c>
      <c r="B123" s="36">
        <f>SUMIFS(СВЦЭМ!$C$39:$C$758,СВЦЭМ!$A$39:$A$758,$A123,СВЦЭМ!$B$39:$B$758,B$119)+'СЕТ СН'!$I$9+СВЦЭМ!$D$10+'СЕТ СН'!$I$6-'СЕТ СН'!$I$19</f>
        <v>2915.3987172699999</v>
      </c>
      <c r="C123" s="36">
        <f>SUMIFS(СВЦЭМ!$C$39:$C$758,СВЦЭМ!$A$39:$A$758,$A123,СВЦЭМ!$B$39:$B$758,C$119)+'СЕТ СН'!$I$9+СВЦЭМ!$D$10+'СЕТ СН'!$I$6-'СЕТ СН'!$I$19</f>
        <v>3057.21360357</v>
      </c>
      <c r="D123" s="36">
        <f>SUMIFS(СВЦЭМ!$C$39:$C$758,СВЦЭМ!$A$39:$A$758,$A123,СВЦЭМ!$B$39:$B$758,D$119)+'СЕТ СН'!$I$9+СВЦЭМ!$D$10+'СЕТ СН'!$I$6-'СЕТ СН'!$I$19</f>
        <v>3082.1174512400003</v>
      </c>
      <c r="E123" s="36">
        <f>SUMIFS(СВЦЭМ!$C$39:$C$758,СВЦЭМ!$A$39:$A$758,$A123,СВЦЭМ!$B$39:$B$758,E$119)+'СЕТ СН'!$I$9+СВЦЭМ!$D$10+'СЕТ СН'!$I$6-'СЕТ СН'!$I$19</f>
        <v>3065.7544446299999</v>
      </c>
      <c r="F123" s="36">
        <f>SUMIFS(СВЦЭМ!$C$39:$C$758,СВЦЭМ!$A$39:$A$758,$A123,СВЦЭМ!$B$39:$B$758,F$119)+'СЕТ СН'!$I$9+СВЦЭМ!$D$10+'СЕТ СН'!$I$6-'СЕТ СН'!$I$19</f>
        <v>3060.1488894200002</v>
      </c>
      <c r="G123" s="36">
        <f>SUMIFS(СВЦЭМ!$C$39:$C$758,СВЦЭМ!$A$39:$A$758,$A123,СВЦЭМ!$B$39:$B$758,G$119)+'СЕТ СН'!$I$9+СВЦЭМ!$D$10+'СЕТ СН'!$I$6-'СЕТ СН'!$I$19</f>
        <v>3079.6498602800002</v>
      </c>
      <c r="H123" s="36">
        <f>SUMIFS(СВЦЭМ!$C$39:$C$758,СВЦЭМ!$A$39:$A$758,$A123,СВЦЭМ!$B$39:$B$758,H$119)+'СЕТ СН'!$I$9+СВЦЭМ!$D$10+'СЕТ СН'!$I$6-'СЕТ СН'!$I$19</f>
        <v>3097.0938223800003</v>
      </c>
      <c r="I123" s="36">
        <f>SUMIFS(СВЦЭМ!$C$39:$C$758,СВЦЭМ!$A$39:$A$758,$A123,СВЦЭМ!$B$39:$B$758,I$119)+'СЕТ СН'!$I$9+СВЦЭМ!$D$10+'СЕТ СН'!$I$6-'СЕТ СН'!$I$19</f>
        <v>2956.9111254600002</v>
      </c>
      <c r="J123" s="36">
        <f>SUMIFS(СВЦЭМ!$C$39:$C$758,СВЦЭМ!$A$39:$A$758,$A123,СВЦЭМ!$B$39:$B$758,J$119)+'СЕТ СН'!$I$9+СВЦЭМ!$D$10+'СЕТ СН'!$I$6-'СЕТ СН'!$I$19</f>
        <v>2835.8987662500003</v>
      </c>
      <c r="K123" s="36">
        <f>SUMIFS(СВЦЭМ!$C$39:$C$758,СВЦЭМ!$A$39:$A$758,$A123,СВЦЭМ!$B$39:$B$758,K$119)+'СЕТ СН'!$I$9+СВЦЭМ!$D$10+'СЕТ СН'!$I$6-'СЕТ СН'!$I$19</f>
        <v>2741.0086359000002</v>
      </c>
      <c r="L123" s="36">
        <f>SUMIFS(СВЦЭМ!$C$39:$C$758,СВЦЭМ!$A$39:$A$758,$A123,СВЦЭМ!$B$39:$B$758,L$119)+'СЕТ СН'!$I$9+СВЦЭМ!$D$10+'СЕТ СН'!$I$6-'СЕТ СН'!$I$19</f>
        <v>2751.9770987700003</v>
      </c>
      <c r="M123" s="36">
        <f>SUMIFS(СВЦЭМ!$C$39:$C$758,СВЦЭМ!$A$39:$A$758,$A123,СВЦЭМ!$B$39:$B$758,M$119)+'СЕТ СН'!$I$9+СВЦЭМ!$D$10+'СЕТ СН'!$I$6-'СЕТ СН'!$I$19</f>
        <v>2755.1314276600001</v>
      </c>
      <c r="N123" s="36">
        <f>SUMIFS(СВЦЭМ!$C$39:$C$758,СВЦЭМ!$A$39:$A$758,$A123,СВЦЭМ!$B$39:$B$758,N$119)+'СЕТ СН'!$I$9+СВЦЭМ!$D$10+'СЕТ СН'!$I$6-'СЕТ СН'!$I$19</f>
        <v>2747.9668574799998</v>
      </c>
      <c r="O123" s="36">
        <f>SUMIFS(СВЦЭМ!$C$39:$C$758,СВЦЭМ!$A$39:$A$758,$A123,СВЦЭМ!$B$39:$B$758,O$119)+'СЕТ СН'!$I$9+СВЦЭМ!$D$10+'СЕТ СН'!$I$6-'СЕТ СН'!$I$19</f>
        <v>2727.3445140200001</v>
      </c>
      <c r="P123" s="36">
        <f>SUMIFS(СВЦЭМ!$C$39:$C$758,СВЦЭМ!$A$39:$A$758,$A123,СВЦЭМ!$B$39:$B$758,P$119)+'СЕТ СН'!$I$9+СВЦЭМ!$D$10+'СЕТ СН'!$I$6-'СЕТ СН'!$I$19</f>
        <v>2733.1011859300002</v>
      </c>
      <c r="Q123" s="36">
        <f>SUMIFS(СВЦЭМ!$C$39:$C$758,СВЦЭМ!$A$39:$A$758,$A123,СВЦЭМ!$B$39:$B$758,Q$119)+'СЕТ СН'!$I$9+СВЦЭМ!$D$10+'СЕТ СН'!$I$6-'СЕТ СН'!$I$19</f>
        <v>2736.625078</v>
      </c>
      <c r="R123" s="36">
        <f>SUMIFS(СВЦЭМ!$C$39:$C$758,СВЦЭМ!$A$39:$A$758,$A123,СВЦЭМ!$B$39:$B$758,R$119)+'СЕТ СН'!$I$9+СВЦЭМ!$D$10+'СЕТ СН'!$I$6-'СЕТ СН'!$I$19</f>
        <v>2747.6627926199999</v>
      </c>
      <c r="S123" s="36">
        <f>SUMIFS(СВЦЭМ!$C$39:$C$758,СВЦЭМ!$A$39:$A$758,$A123,СВЦЭМ!$B$39:$B$758,S$119)+'СЕТ СН'!$I$9+СВЦЭМ!$D$10+'СЕТ СН'!$I$6-'СЕТ СН'!$I$19</f>
        <v>2727.57423251</v>
      </c>
      <c r="T123" s="36">
        <f>SUMIFS(СВЦЭМ!$C$39:$C$758,СВЦЭМ!$A$39:$A$758,$A123,СВЦЭМ!$B$39:$B$758,T$119)+'СЕТ СН'!$I$9+СВЦЭМ!$D$10+'СЕТ СН'!$I$6-'СЕТ СН'!$I$19</f>
        <v>2723.2832657600002</v>
      </c>
      <c r="U123" s="36">
        <f>SUMIFS(СВЦЭМ!$C$39:$C$758,СВЦЭМ!$A$39:$A$758,$A123,СВЦЭМ!$B$39:$B$758,U$119)+'СЕТ СН'!$I$9+СВЦЭМ!$D$10+'СЕТ СН'!$I$6-'СЕТ СН'!$I$19</f>
        <v>2725.4242581899998</v>
      </c>
      <c r="V123" s="36">
        <f>SUMIFS(СВЦЭМ!$C$39:$C$758,СВЦЭМ!$A$39:$A$758,$A123,СВЦЭМ!$B$39:$B$758,V$119)+'СЕТ СН'!$I$9+СВЦЭМ!$D$10+'СЕТ СН'!$I$6-'СЕТ СН'!$I$19</f>
        <v>2721.8868830500001</v>
      </c>
      <c r="W123" s="36">
        <f>SUMIFS(СВЦЭМ!$C$39:$C$758,СВЦЭМ!$A$39:$A$758,$A123,СВЦЭМ!$B$39:$B$758,W$119)+'СЕТ СН'!$I$9+СВЦЭМ!$D$10+'СЕТ СН'!$I$6-'СЕТ СН'!$I$19</f>
        <v>2718.4623262</v>
      </c>
      <c r="X123" s="36">
        <f>SUMIFS(СВЦЭМ!$C$39:$C$758,СВЦЭМ!$A$39:$A$758,$A123,СВЦЭМ!$B$39:$B$758,X$119)+'СЕТ СН'!$I$9+СВЦЭМ!$D$10+'СЕТ СН'!$I$6-'СЕТ СН'!$I$19</f>
        <v>2800.8761062600001</v>
      </c>
      <c r="Y123" s="36">
        <f>SUMIFS(СВЦЭМ!$C$39:$C$758,СВЦЭМ!$A$39:$A$758,$A123,СВЦЭМ!$B$39:$B$758,Y$119)+'СЕТ СН'!$I$9+СВЦЭМ!$D$10+'СЕТ СН'!$I$6-'СЕТ СН'!$I$19</f>
        <v>2886.9895535300002</v>
      </c>
    </row>
    <row r="124" spans="1:27" ht="15.75" x14ac:dyDescent="0.2">
      <c r="A124" s="35">
        <f t="shared" si="3"/>
        <v>45540</v>
      </c>
      <c r="B124" s="36">
        <f>SUMIFS(СВЦЭМ!$C$39:$C$758,СВЦЭМ!$A$39:$A$758,$A124,СВЦЭМ!$B$39:$B$758,B$119)+'СЕТ СН'!$I$9+СВЦЭМ!$D$10+'СЕТ СН'!$I$6-'СЕТ СН'!$I$19</f>
        <v>2943.2117763900001</v>
      </c>
      <c r="C124" s="36">
        <f>SUMIFS(СВЦЭМ!$C$39:$C$758,СВЦЭМ!$A$39:$A$758,$A124,СВЦЭМ!$B$39:$B$758,C$119)+'СЕТ СН'!$I$9+СВЦЭМ!$D$10+'СЕТ СН'!$I$6-'СЕТ СН'!$I$19</f>
        <v>2942.0006494099998</v>
      </c>
      <c r="D124" s="36">
        <f>SUMIFS(СВЦЭМ!$C$39:$C$758,СВЦЭМ!$A$39:$A$758,$A124,СВЦЭМ!$B$39:$B$758,D$119)+'СЕТ СН'!$I$9+СВЦЭМ!$D$10+'СЕТ СН'!$I$6-'СЕТ СН'!$I$19</f>
        <v>2963.9824911000001</v>
      </c>
      <c r="E124" s="36">
        <f>SUMIFS(СВЦЭМ!$C$39:$C$758,СВЦЭМ!$A$39:$A$758,$A124,СВЦЭМ!$B$39:$B$758,E$119)+'СЕТ СН'!$I$9+СВЦЭМ!$D$10+'СЕТ СН'!$I$6-'СЕТ СН'!$I$19</f>
        <v>2956.3381174200003</v>
      </c>
      <c r="F124" s="36">
        <f>SUMIFS(СВЦЭМ!$C$39:$C$758,СВЦЭМ!$A$39:$A$758,$A124,СВЦЭМ!$B$39:$B$758,F$119)+'СЕТ СН'!$I$9+СВЦЭМ!$D$10+'СЕТ СН'!$I$6-'СЕТ СН'!$I$19</f>
        <v>2953.3845175300003</v>
      </c>
      <c r="G124" s="36">
        <f>SUMIFS(СВЦЭМ!$C$39:$C$758,СВЦЭМ!$A$39:$A$758,$A124,СВЦЭМ!$B$39:$B$758,G$119)+'СЕТ СН'!$I$9+СВЦЭМ!$D$10+'СЕТ СН'!$I$6-'СЕТ СН'!$I$19</f>
        <v>2967.4803626700004</v>
      </c>
      <c r="H124" s="36">
        <f>SUMIFS(СВЦЭМ!$C$39:$C$758,СВЦЭМ!$A$39:$A$758,$A124,СВЦЭМ!$B$39:$B$758,H$119)+'СЕТ СН'!$I$9+СВЦЭМ!$D$10+'СЕТ СН'!$I$6-'СЕТ СН'!$I$19</f>
        <v>2853.4882549399999</v>
      </c>
      <c r="I124" s="36">
        <f>SUMIFS(СВЦЭМ!$C$39:$C$758,СВЦЭМ!$A$39:$A$758,$A124,СВЦЭМ!$B$39:$B$758,I$119)+'СЕТ СН'!$I$9+СВЦЭМ!$D$10+'СЕТ СН'!$I$6-'СЕТ СН'!$I$19</f>
        <v>2877.9909939500003</v>
      </c>
      <c r="J124" s="36">
        <f>SUMIFS(СВЦЭМ!$C$39:$C$758,СВЦЭМ!$A$39:$A$758,$A124,СВЦЭМ!$B$39:$B$758,J$119)+'СЕТ СН'!$I$9+СВЦЭМ!$D$10+'СЕТ СН'!$I$6-'СЕТ СН'!$I$19</f>
        <v>2701.8089627999998</v>
      </c>
      <c r="K124" s="36">
        <f>SUMIFS(СВЦЭМ!$C$39:$C$758,СВЦЭМ!$A$39:$A$758,$A124,СВЦЭМ!$B$39:$B$758,K$119)+'СЕТ СН'!$I$9+СВЦЭМ!$D$10+'СЕТ СН'!$I$6-'СЕТ СН'!$I$19</f>
        <v>2747.0936999400001</v>
      </c>
      <c r="L124" s="36">
        <f>SUMIFS(СВЦЭМ!$C$39:$C$758,СВЦЭМ!$A$39:$A$758,$A124,СВЦЭМ!$B$39:$B$758,L$119)+'СЕТ СН'!$I$9+СВЦЭМ!$D$10+'СЕТ СН'!$I$6-'СЕТ СН'!$I$19</f>
        <v>2737.6503206300004</v>
      </c>
      <c r="M124" s="36">
        <f>SUMIFS(СВЦЭМ!$C$39:$C$758,СВЦЭМ!$A$39:$A$758,$A124,СВЦЭМ!$B$39:$B$758,M$119)+'СЕТ СН'!$I$9+СВЦЭМ!$D$10+'СЕТ СН'!$I$6-'СЕТ СН'!$I$19</f>
        <v>2781.0905850099998</v>
      </c>
      <c r="N124" s="36">
        <f>SUMIFS(СВЦЭМ!$C$39:$C$758,СВЦЭМ!$A$39:$A$758,$A124,СВЦЭМ!$B$39:$B$758,N$119)+'СЕТ СН'!$I$9+СВЦЭМ!$D$10+'СЕТ СН'!$I$6-'СЕТ СН'!$I$19</f>
        <v>2780.22824459</v>
      </c>
      <c r="O124" s="36">
        <f>SUMIFS(СВЦЭМ!$C$39:$C$758,СВЦЭМ!$A$39:$A$758,$A124,СВЦЭМ!$B$39:$B$758,O$119)+'СЕТ СН'!$I$9+СВЦЭМ!$D$10+'СЕТ СН'!$I$6-'СЕТ СН'!$I$19</f>
        <v>2783.3277340100003</v>
      </c>
      <c r="P124" s="36">
        <f>SUMIFS(СВЦЭМ!$C$39:$C$758,СВЦЭМ!$A$39:$A$758,$A124,СВЦЭМ!$B$39:$B$758,P$119)+'СЕТ СН'!$I$9+СВЦЭМ!$D$10+'СЕТ СН'!$I$6-'СЕТ СН'!$I$19</f>
        <v>2775.7500978500002</v>
      </c>
      <c r="Q124" s="36">
        <f>SUMIFS(СВЦЭМ!$C$39:$C$758,СВЦЭМ!$A$39:$A$758,$A124,СВЦЭМ!$B$39:$B$758,Q$119)+'СЕТ СН'!$I$9+СВЦЭМ!$D$10+'СЕТ СН'!$I$6-'СЕТ СН'!$I$19</f>
        <v>2771.2268636899998</v>
      </c>
      <c r="R124" s="36">
        <f>SUMIFS(СВЦЭМ!$C$39:$C$758,СВЦЭМ!$A$39:$A$758,$A124,СВЦЭМ!$B$39:$B$758,R$119)+'СЕТ СН'!$I$9+СВЦЭМ!$D$10+'СЕТ СН'!$I$6-'СЕТ СН'!$I$19</f>
        <v>2782.3956597000001</v>
      </c>
      <c r="S124" s="36">
        <f>SUMIFS(СВЦЭМ!$C$39:$C$758,СВЦЭМ!$A$39:$A$758,$A124,СВЦЭМ!$B$39:$B$758,S$119)+'СЕТ СН'!$I$9+СВЦЭМ!$D$10+'СЕТ СН'!$I$6-'СЕТ СН'!$I$19</f>
        <v>2773.7746407000004</v>
      </c>
      <c r="T124" s="36">
        <f>SUMIFS(СВЦЭМ!$C$39:$C$758,СВЦЭМ!$A$39:$A$758,$A124,СВЦЭМ!$B$39:$B$758,T$119)+'СЕТ СН'!$I$9+СВЦЭМ!$D$10+'СЕТ СН'!$I$6-'СЕТ СН'!$I$19</f>
        <v>2766.3480306500001</v>
      </c>
      <c r="U124" s="36">
        <f>SUMIFS(СВЦЭМ!$C$39:$C$758,СВЦЭМ!$A$39:$A$758,$A124,СВЦЭМ!$B$39:$B$758,U$119)+'СЕТ СН'!$I$9+СВЦЭМ!$D$10+'СЕТ СН'!$I$6-'СЕТ СН'!$I$19</f>
        <v>2743.8863081899999</v>
      </c>
      <c r="V124" s="36">
        <f>SUMIFS(СВЦЭМ!$C$39:$C$758,СВЦЭМ!$A$39:$A$758,$A124,СВЦЭМ!$B$39:$B$758,V$119)+'СЕТ СН'!$I$9+СВЦЭМ!$D$10+'СЕТ СН'!$I$6-'СЕТ СН'!$I$19</f>
        <v>2737.9712408800001</v>
      </c>
      <c r="W124" s="36">
        <f>SUMIFS(СВЦЭМ!$C$39:$C$758,СВЦЭМ!$A$39:$A$758,$A124,СВЦЭМ!$B$39:$B$758,W$119)+'СЕТ СН'!$I$9+СВЦЭМ!$D$10+'СЕТ СН'!$I$6-'СЕТ СН'!$I$19</f>
        <v>2744.5501951300002</v>
      </c>
      <c r="X124" s="36">
        <f>SUMIFS(СВЦЭМ!$C$39:$C$758,СВЦЭМ!$A$39:$A$758,$A124,СВЦЭМ!$B$39:$B$758,X$119)+'СЕТ СН'!$I$9+СВЦЭМ!$D$10+'СЕТ СН'!$I$6-'СЕТ СН'!$I$19</f>
        <v>2820.8531443000002</v>
      </c>
      <c r="Y124" s="36">
        <f>SUMIFS(СВЦЭМ!$C$39:$C$758,СВЦЭМ!$A$39:$A$758,$A124,СВЦЭМ!$B$39:$B$758,Y$119)+'СЕТ СН'!$I$9+СВЦЭМ!$D$10+'СЕТ СН'!$I$6-'СЕТ СН'!$I$19</f>
        <v>2927.1228766700001</v>
      </c>
    </row>
    <row r="125" spans="1:27" ht="15.75" x14ac:dyDescent="0.2">
      <c r="A125" s="35">
        <f t="shared" si="3"/>
        <v>45541</v>
      </c>
      <c r="B125" s="36">
        <f>SUMIFS(СВЦЭМ!$C$39:$C$758,СВЦЭМ!$A$39:$A$758,$A125,СВЦЭМ!$B$39:$B$758,B$119)+'СЕТ СН'!$I$9+СВЦЭМ!$D$10+'СЕТ СН'!$I$6-'СЕТ СН'!$I$19</f>
        <v>2960.5844674700002</v>
      </c>
      <c r="C125" s="36">
        <f>SUMIFS(СВЦЭМ!$C$39:$C$758,СВЦЭМ!$A$39:$A$758,$A125,СВЦЭМ!$B$39:$B$758,C$119)+'СЕТ СН'!$I$9+СВЦЭМ!$D$10+'СЕТ СН'!$I$6-'СЕТ СН'!$I$19</f>
        <v>3010.0730242899999</v>
      </c>
      <c r="D125" s="36">
        <f>SUMIFS(СВЦЭМ!$C$39:$C$758,СВЦЭМ!$A$39:$A$758,$A125,СВЦЭМ!$B$39:$B$758,D$119)+'СЕТ СН'!$I$9+СВЦЭМ!$D$10+'СЕТ СН'!$I$6-'СЕТ СН'!$I$19</f>
        <v>3097.9556561300001</v>
      </c>
      <c r="E125" s="36">
        <f>SUMIFS(СВЦЭМ!$C$39:$C$758,СВЦЭМ!$A$39:$A$758,$A125,СВЦЭМ!$B$39:$B$758,E$119)+'СЕТ СН'!$I$9+СВЦЭМ!$D$10+'СЕТ СН'!$I$6-'СЕТ СН'!$I$19</f>
        <v>3095.3985755200001</v>
      </c>
      <c r="F125" s="36">
        <f>SUMIFS(СВЦЭМ!$C$39:$C$758,СВЦЭМ!$A$39:$A$758,$A125,СВЦЭМ!$B$39:$B$758,F$119)+'СЕТ СН'!$I$9+СВЦЭМ!$D$10+'СЕТ СН'!$I$6-'СЕТ СН'!$I$19</f>
        <v>3090.6617490400004</v>
      </c>
      <c r="G125" s="36">
        <f>SUMIFS(СВЦЭМ!$C$39:$C$758,СВЦЭМ!$A$39:$A$758,$A125,СВЦЭМ!$B$39:$B$758,G$119)+'СЕТ СН'!$I$9+СВЦЭМ!$D$10+'СЕТ СН'!$I$6-'СЕТ СН'!$I$19</f>
        <v>3088.0061199199999</v>
      </c>
      <c r="H125" s="36">
        <f>SUMIFS(СВЦЭМ!$C$39:$C$758,СВЦЭМ!$A$39:$A$758,$A125,СВЦЭМ!$B$39:$B$758,H$119)+'СЕТ СН'!$I$9+СВЦЭМ!$D$10+'СЕТ СН'!$I$6-'СЕТ СН'!$I$19</f>
        <v>3036.3096822799998</v>
      </c>
      <c r="I125" s="36">
        <f>SUMIFS(СВЦЭМ!$C$39:$C$758,СВЦЭМ!$A$39:$A$758,$A125,СВЦЭМ!$B$39:$B$758,I$119)+'СЕТ СН'!$I$9+СВЦЭМ!$D$10+'СЕТ СН'!$I$6-'СЕТ СН'!$I$19</f>
        <v>2918.0464361499999</v>
      </c>
      <c r="J125" s="36">
        <f>SUMIFS(СВЦЭМ!$C$39:$C$758,СВЦЭМ!$A$39:$A$758,$A125,СВЦЭМ!$B$39:$B$758,J$119)+'СЕТ СН'!$I$9+СВЦЭМ!$D$10+'СЕТ СН'!$I$6-'СЕТ СН'!$I$19</f>
        <v>2815.0510937600002</v>
      </c>
      <c r="K125" s="36">
        <f>SUMIFS(СВЦЭМ!$C$39:$C$758,СВЦЭМ!$A$39:$A$758,$A125,СВЦЭМ!$B$39:$B$758,K$119)+'СЕТ СН'!$I$9+СВЦЭМ!$D$10+'СЕТ СН'!$I$6-'СЕТ СН'!$I$19</f>
        <v>2763.6599747300002</v>
      </c>
      <c r="L125" s="36">
        <f>SUMIFS(СВЦЭМ!$C$39:$C$758,СВЦЭМ!$A$39:$A$758,$A125,СВЦЭМ!$B$39:$B$758,L$119)+'СЕТ СН'!$I$9+СВЦЭМ!$D$10+'СЕТ СН'!$I$6-'СЕТ СН'!$I$19</f>
        <v>2756.2074565299999</v>
      </c>
      <c r="M125" s="36">
        <f>SUMIFS(СВЦЭМ!$C$39:$C$758,СВЦЭМ!$A$39:$A$758,$A125,СВЦЭМ!$B$39:$B$758,M$119)+'СЕТ СН'!$I$9+СВЦЭМ!$D$10+'СЕТ СН'!$I$6-'СЕТ СН'!$I$19</f>
        <v>2735.6466773100001</v>
      </c>
      <c r="N125" s="36">
        <f>SUMIFS(СВЦЭМ!$C$39:$C$758,СВЦЭМ!$A$39:$A$758,$A125,СВЦЭМ!$B$39:$B$758,N$119)+'СЕТ СН'!$I$9+СВЦЭМ!$D$10+'СЕТ СН'!$I$6-'СЕТ СН'!$I$19</f>
        <v>2720.6941741199998</v>
      </c>
      <c r="O125" s="36">
        <f>SUMIFS(СВЦЭМ!$C$39:$C$758,СВЦЭМ!$A$39:$A$758,$A125,СВЦЭМ!$B$39:$B$758,O$119)+'СЕТ СН'!$I$9+СВЦЭМ!$D$10+'СЕТ СН'!$I$6-'СЕТ СН'!$I$19</f>
        <v>2735.5848442699998</v>
      </c>
      <c r="P125" s="36">
        <f>SUMIFS(СВЦЭМ!$C$39:$C$758,СВЦЭМ!$A$39:$A$758,$A125,СВЦЭМ!$B$39:$B$758,P$119)+'СЕТ СН'!$I$9+СВЦЭМ!$D$10+'СЕТ СН'!$I$6-'СЕТ СН'!$I$19</f>
        <v>2740.7818141100001</v>
      </c>
      <c r="Q125" s="36">
        <f>SUMIFS(СВЦЭМ!$C$39:$C$758,СВЦЭМ!$A$39:$A$758,$A125,СВЦЭМ!$B$39:$B$758,Q$119)+'СЕТ СН'!$I$9+СВЦЭМ!$D$10+'СЕТ СН'!$I$6-'СЕТ СН'!$I$19</f>
        <v>2731.6779075300001</v>
      </c>
      <c r="R125" s="36">
        <f>SUMIFS(СВЦЭМ!$C$39:$C$758,СВЦЭМ!$A$39:$A$758,$A125,СВЦЭМ!$B$39:$B$758,R$119)+'СЕТ СН'!$I$9+СВЦЭМ!$D$10+'СЕТ СН'!$I$6-'СЕТ СН'!$I$19</f>
        <v>2730.1961123999999</v>
      </c>
      <c r="S125" s="36">
        <f>SUMIFS(СВЦЭМ!$C$39:$C$758,СВЦЭМ!$A$39:$A$758,$A125,СВЦЭМ!$B$39:$B$758,S$119)+'СЕТ СН'!$I$9+СВЦЭМ!$D$10+'СЕТ СН'!$I$6-'СЕТ СН'!$I$19</f>
        <v>2724.8865130200002</v>
      </c>
      <c r="T125" s="36">
        <f>SUMIFS(СВЦЭМ!$C$39:$C$758,СВЦЭМ!$A$39:$A$758,$A125,СВЦЭМ!$B$39:$B$758,T$119)+'СЕТ СН'!$I$9+СВЦЭМ!$D$10+'СЕТ СН'!$I$6-'СЕТ СН'!$I$19</f>
        <v>2718.1338083600003</v>
      </c>
      <c r="U125" s="36">
        <f>SUMIFS(СВЦЭМ!$C$39:$C$758,СВЦЭМ!$A$39:$A$758,$A125,СВЦЭМ!$B$39:$B$758,U$119)+'СЕТ СН'!$I$9+СВЦЭМ!$D$10+'СЕТ СН'!$I$6-'СЕТ СН'!$I$19</f>
        <v>2707.3586043900004</v>
      </c>
      <c r="V125" s="36">
        <f>SUMIFS(СВЦЭМ!$C$39:$C$758,СВЦЭМ!$A$39:$A$758,$A125,СВЦЭМ!$B$39:$B$758,V$119)+'СЕТ СН'!$I$9+СВЦЭМ!$D$10+'СЕТ СН'!$I$6-'СЕТ СН'!$I$19</f>
        <v>2705.4865281299999</v>
      </c>
      <c r="W125" s="36">
        <f>SUMIFS(СВЦЭМ!$C$39:$C$758,СВЦЭМ!$A$39:$A$758,$A125,СВЦЭМ!$B$39:$B$758,W$119)+'СЕТ СН'!$I$9+СВЦЭМ!$D$10+'СЕТ СН'!$I$6-'СЕТ СН'!$I$19</f>
        <v>2721.41620212</v>
      </c>
      <c r="X125" s="36">
        <f>SUMIFS(СВЦЭМ!$C$39:$C$758,СВЦЭМ!$A$39:$A$758,$A125,СВЦЭМ!$B$39:$B$758,X$119)+'СЕТ СН'!$I$9+СВЦЭМ!$D$10+'СЕТ СН'!$I$6-'СЕТ СН'!$I$19</f>
        <v>2795.6361193100001</v>
      </c>
      <c r="Y125" s="36">
        <f>SUMIFS(СВЦЭМ!$C$39:$C$758,СВЦЭМ!$A$39:$A$758,$A125,СВЦЭМ!$B$39:$B$758,Y$119)+'СЕТ СН'!$I$9+СВЦЭМ!$D$10+'СЕТ СН'!$I$6-'СЕТ СН'!$I$19</f>
        <v>2896.02447863</v>
      </c>
    </row>
    <row r="126" spans="1:27" ht="15.75" x14ac:dyDescent="0.2">
      <c r="A126" s="35">
        <f t="shared" si="3"/>
        <v>45542</v>
      </c>
      <c r="B126" s="36">
        <f>SUMIFS(СВЦЭМ!$C$39:$C$758,СВЦЭМ!$A$39:$A$758,$A126,СВЦЭМ!$B$39:$B$758,B$119)+'СЕТ СН'!$I$9+СВЦЭМ!$D$10+'СЕТ СН'!$I$6-'СЕТ СН'!$I$19</f>
        <v>2963.3927153900004</v>
      </c>
      <c r="C126" s="36">
        <f>SUMIFS(СВЦЭМ!$C$39:$C$758,СВЦЭМ!$A$39:$A$758,$A126,СВЦЭМ!$B$39:$B$758,C$119)+'СЕТ СН'!$I$9+СВЦЭМ!$D$10+'СЕТ СН'!$I$6-'СЕТ СН'!$I$19</f>
        <v>2931.4344894100004</v>
      </c>
      <c r="D126" s="36">
        <f>SUMIFS(СВЦЭМ!$C$39:$C$758,СВЦЭМ!$A$39:$A$758,$A126,СВЦЭМ!$B$39:$B$758,D$119)+'СЕТ СН'!$I$9+СВЦЭМ!$D$10+'СЕТ СН'!$I$6-'СЕТ СН'!$I$19</f>
        <v>2946.06126236</v>
      </c>
      <c r="E126" s="36">
        <f>SUMIFS(СВЦЭМ!$C$39:$C$758,СВЦЭМ!$A$39:$A$758,$A126,СВЦЭМ!$B$39:$B$758,E$119)+'СЕТ СН'!$I$9+СВЦЭМ!$D$10+'СЕТ СН'!$I$6-'СЕТ СН'!$I$19</f>
        <v>2974.8729999900002</v>
      </c>
      <c r="F126" s="36">
        <f>SUMIFS(СВЦЭМ!$C$39:$C$758,СВЦЭМ!$A$39:$A$758,$A126,СВЦЭМ!$B$39:$B$758,F$119)+'СЕТ СН'!$I$9+СВЦЭМ!$D$10+'СЕТ СН'!$I$6-'СЕТ СН'!$I$19</f>
        <v>2976.4871772900001</v>
      </c>
      <c r="G126" s="36">
        <f>SUMIFS(СВЦЭМ!$C$39:$C$758,СВЦЭМ!$A$39:$A$758,$A126,СВЦЭМ!$B$39:$B$758,G$119)+'СЕТ СН'!$I$9+СВЦЭМ!$D$10+'СЕТ СН'!$I$6-'СЕТ СН'!$I$19</f>
        <v>2957.7189073400004</v>
      </c>
      <c r="H126" s="36">
        <f>SUMIFS(СВЦЭМ!$C$39:$C$758,СВЦЭМ!$A$39:$A$758,$A126,СВЦЭМ!$B$39:$B$758,H$119)+'СЕТ СН'!$I$9+СВЦЭМ!$D$10+'СЕТ СН'!$I$6-'СЕТ СН'!$I$19</f>
        <v>2953.8868928299999</v>
      </c>
      <c r="I126" s="36">
        <f>SUMIFS(СВЦЭМ!$C$39:$C$758,СВЦЭМ!$A$39:$A$758,$A126,СВЦЭМ!$B$39:$B$758,I$119)+'СЕТ СН'!$I$9+СВЦЭМ!$D$10+'СЕТ СН'!$I$6-'СЕТ СН'!$I$19</f>
        <v>2866.89882665</v>
      </c>
      <c r="J126" s="36">
        <f>SUMIFS(СВЦЭМ!$C$39:$C$758,СВЦЭМ!$A$39:$A$758,$A126,СВЦЭМ!$B$39:$B$758,J$119)+'СЕТ СН'!$I$9+СВЦЭМ!$D$10+'СЕТ СН'!$I$6-'СЕТ СН'!$I$19</f>
        <v>2885.8712101700003</v>
      </c>
      <c r="K126" s="36">
        <f>SUMIFS(СВЦЭМ!$C$39:$C$758,СВЦЭМ!$A$39:$A$758,$A126,СВЦЭМ!$B$39:$B$758,K$119)+'СЕТ СН'!$I$9+СВЦЭМ!$D$10+'СЕТ СН'!$I$6-'СЕТ СН'!$I$19</f>
        <v>2787.2572003499999</v>
      </c>
      <c r="L126" s="36">
        <f>SUMIFS(СВЦЭМ!$C$39:$C$758,СВЦЭМ!$A$39:$A$758,$A126,СВЦЭМ!$B$39:$B$758,L$119)+'СЕТ СН'!$I$9+СВЦЭМ!$D$10+'СЕТ СН'!$I$6-'СЕТ СН'!$I$19</f>
        <v>2719.2321431300002</v>
      </c>
      <c r="M126" s="36">
        <f>SUMIFS(СВЦЭМ!$C$39:$C$758,СВЦЭМ!$A$39:$A$758,$A126,СВЦЭМ!$B$39:$B$758,M$119)+'СЕТ СН'!$I$9+СВЦЭМ!$D$10+'СЕТ СН'!$I$6-'СЕТ СН'!$I$19</f>
        <v>2711.80847438</v>
      </c>
      <c r="N126" s="36">
        <f>SUMIFS(СВЦЭМ!$C$39:$C$758,СВЦЭМ!$A$39:$A$758,$A126,СВЦЭМ!$B$39:$B$758,N$119)+'СЕТ СН'!$I$9+СВЦЭМ!$D$10+'СЕТ СН'!$I$6-'СЕТ СН'!$I$19</f>
        <v>2714.6174290500003</v>
      </c>
      <c r="O126" s="36">
        <f>SUMIFS(СВЦЭМ!$C$39:$C$758,СВЦЭМ!$A$39:$A$758,$A126,СВЦЭМ!$B$39:$B$758,O$119)+'СЕТ СН'!$I$9+СВЦЭМ!$D$10+'СЕТ СН'!$I$6-'СЕТ СН'!$I$19</f>
        <v>2720.37691227</v>
      </c>
      <c r="P126" s="36">
        <f>SUMIFS(СВЦЭМ!$C$39:$C$758,СВЦЭМ!$A$39:$A$758,$A126,СВЦЭМ!$B$39:$B$758,P$119)+'СЕТ СН'!$I$9+СВЦЭМ!$D$10+'СЕТ СН'!$I$6-'СЕТ СН'!$I$19</f>
        <v>2724.5064964399999</v>
      </c>
      <c r="Q126" s="36">
        <f>SUMIFS(СВЦЭМ!$C$39:$C$758,СВЦЭМ!$A$39:$A$758,$A126,СВЦЭМ!$B$39:$B$758,Q$119)+'СЕТ СН'!$I$9+СВЦЭМ!$D$10+'СЕТ СН'!$I$6-'СЕТ СН'!$I$19</f>
        <v>2742.4657140999998</v>
      </c>
      <c r="R126" s="36">
        <f>SUMIFS(СВЦЭМ!$C$39:$C$758,СВЦЭМ!$A$39:$A$758,$A126,СВЦЭМ!$B$39:$B$758,R$119)+'СЕТ СН'!$I$9+СВЦЭМ!$D$10+'СЕТ СН'!$I$6-'СЕТ СН'!$I$19</f>
        <v>2737.5935521900001</v>
      </c>
      <c r="S126" s="36">
        <f>SUMIFS(СВЦЭМ!$C$39:$C$758,СВЦЭМ!$A$39:$A$758,$A126,СВЦЭМ!$B$39:$B$758,S$119)+'СЕТ СН'!$I$9+СВЦЭМ!$D$10+'СЕТ СН'!$I$6-'СЕТ СН'!$I$19</f>
        <v>2737.74955619</v>
      </c>
      <c r="T126" s="36">
        <f>SUMIFS(СВЦЭМ!$C$39:$C$758,СВЦЭМ!$A$39:$A$758,$A126,СВЦЭМ!$B$39:$B$758,T$119)+'СЕТ СН'!$I$9+СВЦЭМ!$D$10+'СЕТ СН'!$I$6-'СЕТ СН'!$I$19</f>
        <v>2727.5695999500003</v>
      </c>
      <c r="U126" s="36">
        <f>SUMIFS(СВЦЭМ!$C$39:$C$758,СВЦЭМ!$A$39:$A$758,$A126,СВЦЭМ!$B$39:$B$758,U$119)+'СЕТ СН'!$I$9+СВЦЭМ!$D$10+'СЕТ СН'!$I$6-'СЕТ СН'!$I$19</f>
        <v>2722.16290484</v>
      </c>
      <c r="V126" s="36">
        <f>SUMIFS(СВЦЭМ!$C$39:$C$758,СВЦЭМ!$A$39:$A$758,$A126,СВЦЭМ!$B$39:$B$758,V$119)+'СЕТ СН'!$I$9+СВЦЭМ!$D$10+'СЕТ СН'!$I$6-'СЕТ СН'!$I$19</f>
        <v>2712.9026953399998</v>
      </c>
      <c r="W126" s="36">
        <f>SUMIFS(СВЦЭМ!$C$39:$C$758,СВЦЭМ!$A$39:$A$758,$A126,СВЦЭМ!$B$39:$B$758,W$119)+'СЕТ СН'!$I$9+СВЦЭМ!$D$10+'СЕТ СН'!$I$6-'СЕТ СН'!$I$19</f>
        <v>2715.2213942500002</v>
      </c>
      <c r="X126" s="36">
        <f>SUMIFS(СВЦЭМ!$C$39:$C$758,СВЦЭМ!$A$39:$A$758,$A126,СВЦЭМ!$B$39:$B$758,X$119)+'СЕТ СН'!$I$9+СВЦЭМ!$D$10+'СЕТ СН'!$I$6-'СЕТ СН'!$I$19</f>
        <v>2778.9376987100004</v>
      </c>
      <c r="Y126" s="36">
        <f>SUMIFS(СВЦЭМ!$C$39:$C$758,СВЦЭМ!$A$39:$A$758,$A126,СВЦЭМ!$B$39:$B$758,Y$119)+'СЕТ СН'!$I$9+СВЦЭМ!$D$10+'СЕТ СН'!$I$6-'СЕТ СН'!$I$19</f>
        <v>2874.1037164600002</v>
      </c>
    </row>
    <row r="127" spans="1:27" ht="15.75" x14ac:dyDescent="0.2">
      <c r="A127" s="35">
        <f t="shared" si="3"/>
        <v>45543</v>
      </c>
      <c r="B127" s="36">
        <f>SUMIFS(СВЦЭМ!$C$39:$C$758,СВЦЭМ!$A$39:$A$758,$A127,СВЦЭМ!$B$39:$B$758,B$119)+'СЕТ СН'!$I$9+СВЦЭМ!$D$10+'СЕТ СН'!$I$6-'СЕТ СН'!$I$19</f>
        <v>2889.9862373200003</v>
      </c>
      <c r="C127" s="36">
        <f>SUMIFS(СВЦЭМ!$C$39:$C$758,СВЦЭМ!$A$39:$A$758,$A127,СВЦЭМ!$B$39:$B$758,C$119)+'СЕТ СН'!$I$9+СВЦЭМ!$D$10+'СЕТ СН'!$I$6-'СЕТ СН'!$I$19</f>
        <v>2964.4273641899999</v>
      </c>
      <c r="D127" s="36">
        <f>SUMIFS(СВЦЭМ!$C$39:$C$758,СВЦЭМ!$A$39:$A$758,$A127,СВЦЭМ!$B$39:$B$758,D$119)+'СЕТ СН'!$I$9+СВЦЭМ!$D$10+'СЕТ СН'!$I$6-'СЕТ СН'!$I$19</f>
        <v>3060.25383607</v>
      </c>
      <c r="E127" s="36">
        <f>SUMIFS(СВЦЭМ!$C$39:$C$758,СВЦЭМ!$A$39:$A$758,$A127,СВЦЭМ!$B$39:$B$758,E$119)+'СЕТ СН'!$I$9+СВЦЭМ!$D$10+'СЕТ СН'!$I$6-'СЕТ СН'!$I$19</f>
        <v>3144.9391834199996</v>
      </c>
      <c r="F127" s="36">
        <f>SUMIFS(СВЦЭМ!$C$39:$C$758,СВЦЭМ!$A$39:$A$758,$A127,СВЦЭМ!$B$39:$B$758,F$119)+'СЕТ СН'!$I$9+СВЦЭМ!$D$10+'СЕТ СН'!$I$6-'СЕТ СН'!$I$19</f>
        <v>3148.5895841000001</v>
      </c>
      <c r="G127" s="36">
        <f>SUMIFS(СВЦЭМ!$C$39:$C$758,СВЦЭМ!$A$39:$A$758,$A127,СВЦЭМ!$B$39:$B$758,G$119)+'СЕТ СН'!$I$9+СВЦЭМ!$D$10+'СЕТ СН'!$I$6-'СЕТ СН'!$I$19</f>
        <v>3132.4600863599999</v>
      </c>
      <c r="H127" s="36">
        <f>SUMIFS(СВЦЭМ!$C$39:$C$758,СВЦЭМ!$A$39:$A$758,$A127,СВЦЭМ!$B$39:$B$758,H$119)+'СЕТ СН'!$I$9+СВЦЭМ!$D$10+'СЕТ СН'!$I$6-'СЕТ СН'!$I$19</f>
        <v>3138.1994061700002</v>
      </c>
      <c r="I127" s="36">
        <f>SUMIFS(СВЦЭМ!$C$39:$C$758,СВЦЭМ!$A$39:$A$758,$A127,СВЦЭМ!$B$39:$B$758,I$119)+'СЕТ СН'!$I$9+СВЦЭМ!$D$10+'СЕТ СН'!$I$6-'СЕТ СН'!$I$19</f>
        <v>2869.1688146800002</v>
      </c>
      <c r="J127" s="36">
        <f>SUMIFS(СВЦЭМ!$C$39:$C$758,СВЦЭМ!$A$39:$A$758,$A127,СВЦЭМ!$B$39:$B$758,J$119)+'СЕТ СН'!$I$9+СВЦЭМ!$D$10+'СЕТ СН'!$I$6-'СЕТ СН'!$I$19</f>
        <v>2864.7468988099999</v>
      </c>
      <c r="K127" s="36">
        <f>SUMIFS(СВЦЭМ!$C$39:$C$758,СВЦЭМ!$A$39:$A$758,$A127,СВЦЭМ!$B$39:$B$758,K$119)+'СЕТ СН'!$I$9+СВЦЭМ!$D$10+'СЕТ СН'!$I$6-'СЕТ СН'!$I$19</f>
        <v>2770.6103314100001</v>
      </c>
      <c r="L127" s="36">
        <f>SUMIFS(СВЦЭМ!$C$39:$C$758,СВЦЭМ!$A$39:$A$758,$A127,СВЦЭМ!$B$39:$B$758,L$119)+'СЕТ СН'!$I$9+СВЦЭМ!$D$10+'СЕТ СН'!$I$6-'СЕТ СН'!$I$19</f>
        <v>2796.0116144600001</v>
      </c>
      <c r="M127" s="36">
        <f>SUMIFS(СВЦЭМ!$C$39:$C$758,СВЦЭМ!$A$39:$A$758,$A127,СВЦЭМ!$B$39:$B$758,M$119)+'СЕТ СН'!$I$9+СВЦЭМ!$D$10+'СЕТ СН'!$I$6-'СЕТ СН'!$I$19</f>
        <v>2775.4728398400002</v>
      </c>
      <c r="N127" s="36">
        <f>SUMIFS(СВЦЭМ!$C$39:$C$758,СВЦЭМ!$A$39:$A$758,$A127,СВЦЭМ!$B$39:$B$758,N$119)+'СЕТ СН'!$I$9+СВЦЭМ!$D$10+'СЕТ СН'!$I$6-'СЕТ СН'!$I$19</f>
        <v>2778.00613178</v>
      </c>
      <c r="O127" s="36">
        <f>SUMIFS(СВЦЭМ!$C$39:$C$758,СВЦЭМ!$A$39:$A$758,$A127,СВЦЭМ!$B$39:$B$758,O$119)+'СЕТ СН'!$I$9+СВЦЭМ!$D$10+'СЕТ СН'!$I$6-'СЕТ СН'!$I$19</f>
        <v>2780.4833568100003</v>
      </c>
      <c r="P127" s="36">
        <f>SUMIFS(СВЦЭМ!$C$39:$C$758,СВЦЭМ!$A$39:$A$758,$A127,СВЦЭМ!$B$39:$B$758,P$119)+'СЕТ СН'!$I$9+СВЦЭМ!$D$10+'СЕТ СН'!$I$6-'СЕТ СН'!$I$19</f>
        <v>2779.9809480900003</v>
      </c>
      <c r="Q127" s="36">
        <f>SUMIFS(СВЦЭМ!$C$39:$C$758,СВЦЭМ!$A$39:$A$758,$A127,СВЦЭМ!$B$39:$B$758,Q$119)+'СЕТ СН'!$I$9+СВЦЭМ!$D$10+'СЕТ СН'!$I$6-'СЕТ СН'!$I$19</f>
        <v>2792.6033702599998</v>
      </c>
      <c r="R127" s="36">
        <f>SUMIFS(СВЦЭМ!$C$39:$C$758,СВЦЭМ!$A$39:$A$758,$A127,СВЦЭМ!$B$39:$B$758,R$119)+'СЕТ СН'!$I$9+СВЦЭМ!$D$10+'СЕТ СН'!$I$6-'СЕТ СН'!$I$19</f>
        <v>2802.4419840700002</v>
      </c>
      <c r="S127" s="36">
        <f>SUMIFS(СВЦЭМ!$C$39:$C$758,СВЦЭМ!$A$39:$A$758,$A127,СВЦЭМ!$B$39:$B$758,S$119)+'СЕТ СН'!$I$9+СВЦЭМ!$D$10+'СЕТ СН'!$I$6-'СЕТ СН'!$I$19</f>
        <v>2776.3675530800001</v>
      </c>
      <c r="T127" s="36">
        <f>SUMIFS(СВЦЭМ!$C$39:$C$758,СВЦЭМ!$A$39:$A$758,$A127,СВЦЭМ!$B$39:$B$758,T$119)+'СЕТ СН'!$I$9+СВЦЭМ!$D$10+'СЕТ СН'!$I$6-'СЕТ СН'!$I$19</f>
        <v>2763.2860283300001</v>
      </c>
      <c r="U127" s="36">
        <f>SUMIFS(СВЦЭМ!$C$39:$C$758,СВЦЭМ!$A$39:$A$758,$A127,СВЦЭМ!$B$39:$B$758,U$119)+'СЕТ СН'!$I$9+СВЦЭМ!$D$10+'СЕТ СН'!$I$6-'СЕТ СН'!$I$19</f>
        <v>2754.6940057100001</v>
      </c>
      <c r="V127" s="36">
        <f>SUMIFS(СВЦЭМ!$C$39:$C$758,СВЦЭМ!$A$39:$A$758,$A127,СВЦЭМ!$B$39:$B$758,V$119)+'СЕТ СН'!$I$9+СВЦЭМ!$D$10+'СЕТ СН'!$I$6-'СЕТ СН'!$I$19</f>
        <v>2712.0331340399998</v>
      </c>
      <c r="W127" s="36">
        <f>SUMIFS(СВЦЭМ!$C$39:$C$758,СВЦЭМ!$A$39:$A$758,$A127,СВЦЭМ!$B$39:$B$758,W$119)+'СЕТ СН'!$I$9+СВЦЭМ!$D$10+'СЕТ СН'!$I$6-'СЕТ СН'!$I$19</f>
        <v>2727.1150538000002</v>
      </c>
      <c r="X127" s="36">
        <f>SUMIFS(СВЦЭМ!$C$39:$C$758,СВЦЭМ!$A$39:$A$758,$A127,СВЦЭМ!$B$39:$B$758,X$119)+'СЕТ СН'!$I$9+СВЦЭМ!$D$10+'СЕТ СН'!$I$6-'СЕТ СН'!$I$19</f>
        <v>2782.90072986</v>
      </c>
      <c r="Y127" s="36">
        <f>SUMIFS(СВЦЭМ!$C$39:$C$758,СВЦЭМ!$A$39:$A$758,$A127,СВЦЭМ!$B$39:$B$758,Y$119)+'СЕТ СН'!$I$9+СВЦЭМ!$D$10+'СЕТ СН'!$I$6-'СЕТ СН'!$I$19</f>
        <v>2906.7323920899998</v>
      </c>
    </row>
    <row r="128" spans="1:27" ht="15.75" x14ac:dyDescent="0.2">
      <c r="A128" s="35">
        <f t="shared" si="3"/>
        <v>45544</v>
      </c>
      <c r="B128" s="36">
        <f>SUMIFS(СВЦЭМ!$C$39:$C$758,СВЦЭМ!$A$39:$A$758,$A128,СВЦЭМ!$B$39:$B$758,B$119)+'СЕТ СН'!$I$9+СВЦЭМ!$D$10+'СЕТ СН'!$I$6-'СЕТ СН'!$I$19</f>
        <v>3040.8622919099998</v>
      </c>
      <c r="C128" s="36">
        <f>SUMIFS(СВЦЭМ!$C$39:$C$758,СВЦЭМ!$A$39:$A$758,$A128,СВЦЭМ!$B$39:$B$758,C$119)+'СЕТ СН'!$I$9+СВЦЭМ!$D$10+'СЕТ СН'!$I$6-'СЕТ СН'!$I$19</f>
        <v>3127.6950455900001</v>
      </c>
      <c r="D128" s="36">
        <f>SUMIFS(СВЦЭМ!$C$39:$C$758,СВЦЭМ!$A$39:$A$758,$A128,СВЦЭМ!$B$39:$B$758,D$119)+'СЕТ СН'!$I$9+СВЦЭМ!$D$10+'СЕТ СН'!$I$6-'СЕТ СН'!$I$19</f>
        <v>3123.6068148300001</v>
      </c>
      <c r="E128" s="36">
        <f>SUMIFS(СВЦЭМ!$C$39:$C$758,СВЦЭМ!$A$39:$A$758,$A128,СВЦЭМ!$B$39:$B$758,E$119)+'СЕТ СН'!$I$9+СВЦЭМ!$D$10+'СЕТ СН'!$I$6-'СЕТ СН'!$I$19</f>
        <v>3120.0839224700003</v>
      </c>
      <c r="F128" s="36">
        <f>SUMIFS(СВЦЭМ!$C$39:$C$758,СВЦЭМ!$A$39:$A$758,$A128,СВЦЭМ!$B$39:$B$758,F$119)+'СЕТ СН'!$I$9+СВЦЭМ!$D$10+'СЕТ СН'!$I$6-'СЕТ СН'!$I$19</f>
        <v>3110.3104325600002</v>
      </c>
      <c r="G128" s="36">
        <f>SUMIFS(СВЦЭМ!$C$39:$C$758,СВЦЭМ!$A$39:$A$758,$A128,СВЦЭМ!$B$39:$B$758,G$119)+'СЕТ СН'!$I$9+СВЦЭМ!$D$10+'СЕТ СН'!$I$6-'СЕТ СН'!$I$19</f>
        <v>3131.1959290599998</v>
      </c>
      <c r="H128" s="36">
        <f>SUMIFS(СВЦЭМ!$C$39:$C$758,СВЦЭМ!$A$39:$A$758,$A128,СВЦЭМ!$B$39:$B$758,H$119)+'СЕТ СН'!$I$9+СВЦЭМ!$D$10+'СЕТ СН'!$I$6-'СЕТ СН'!$I$19</f>
        <v>3093.0530284400002</v>
      </c>
      <c r="I128" s="36">
        <f>SUMIFS(СВЦЭМ!$C$39:$C$758,СВЦЭМ!$A$39:$A$758,$A128,СВЦЭМ!$B$39:$B$758,I$119)+'СЕТ СН'!$I$9+СВЦЭМ!$D$10+'СЕТ СН'!$I$6-'СЕТ СН'!$I$19</f>
        <v>2966.6408633999999</v>
      </c>
      <c r="J128" s="36">
        <f>SUMIFS(СВЦЭМ!$C$39:$C$758,СВЦЭМ!$A$39:$A$758,$A128,СВЦЭМ!$B$39:$B$758,J$119)+'СЕТ СН'!$I$9+СВЦЭМ!$D$10+'СЕТ СН'!$I$6-'СЕТ СН'!$I$19</f>
        <v>2867.0936016000001</v>
      </c>
      <c r="K128" s="36">
        <f>SUMIFS(СВЦЭМ!$C$39:$C$758,СВЦЭМ!$A$39:$A$758,$A128,СВЦЭМ!$B$39:$B$758,K$119)+'СЕТ СН'!$I$9+СВЦЭМ!$D$10+'СЕТ СН'!$I$6-'СЕТ СН'!$I$19</f>
        <v>2805.6307417500002</v>
      </c>
      <c r="L128" s="36">
        <f>SUMIFS(СВЦЭМ!$C$39:$C$758,СВЦЭМ!$A$39:$A$758,$A128,СВЦЭМ!$B$39:$B$758,L$119)+'СЕТ СН'!$I$9+СВЦЭМ!$D$10+'СЕТ СН'!$I$6-'СЕТ СН'!$I$19</f>
        <v>2758.35906454</v>
      </c>
      <c r="M128" s="36">
        <f>SUMIFS(СВЦЭМ!$C$39:$C$758,СВЦЭМ!$A$39:$A$758,$A128,СВЦЭМ!$B$39:$B$758,M$119)+'СЕТ СН'!$I$9+СВЦЭМ!$D$10+'СЕТ СН'!$I$6-'СЕТ СН'!$I$19</f>
        <v>2756.2464595400002</v>
      </c>
      <c r="N128" s="36">
        <f>SUMIFS(СВЦЭМ!$C$39:$C$758,СВЦЭМ!$A$39:$A$758,$A128,СВЦЭМ!$B$39:$B$758,N$119)+'СЕТ СН'!$I$9+СВЦЭМ!$D$10+'СЕТ СН'!$I$6-'СЕТ СН'!$I$19</f>
        <v>2743.8489896700003</v>
      </c>
      <c r="O128" s="36">
        <f>SUMIFS(СВЦЭМ!$C$39:$C$758,СВЦЭМ!$A$39:$A$758,$A128,СВЦЭМ!$B$39:$B$758,O$119)+'СЕТ СН'!$I$9+СВЦЭМ!$D$10+'СЕТ СН'!$I$6-'СЕТ СН'!$I$19</f>
        <v>2745.1442954800004</v>
      </c>
      <c r="P128" s="36">
        <f>SUMIFS(СВЦЭМ!$C$39:$C$758,СВЦЭМ!$A$39:$A$758,$A128,СВЦЭМ!$B$39:$B$758,P$119)+'СЕТ СН'!$I$9+СВЦЭМ!$D$10+'СЕТ СН'!$I$6-'СЕТ СН'!$I$19</f>
        <v>2749.60581998</v>
      </c>
      <c r="Q128" s="36">
        <f>SUMIFS(СВЦЭМ!$C$39:$C$758,СВЦЭМ!$A$39:$A$758,$A128,СВЦЭМ!$B$39:$B$758,Q$119)+'СЕТ СН'!$I$9+СВЦЭМ!$D$10+'СЕТ СН'!$I$6-'СЕТ СН'!$I$19</f>
        <v>2747.1571073100004</v>
      </c>
      <c r="R128" s="36">
        <f>SUMIFS(СВЦЭМ!$C$39:$C$758,СВЦЭМ!$A$39:$A$758,$A128,СВЦЭМ!$B$39:$B$758,R$119)+'СЕТ СН'!$I$9+СВЦЭМ!$D$10+'СЕТ СН'!$I$6-'СЕТ СН'!$I$19</f>
        <v>2747.5745746800003</v>
      </c>
      <c r="S128" s="36">
        <f>SUMIFS(СВЦЭМ!$C$39:$C$758,СВЦЭМ!$A$39:$A$758,$A128,СВЦЭМ!$B$39:$B$758,S$119)+'СЕТ СН'!$I$9+СВЦЭМ!$D$10+'СЕТ СН'!$I$6-'СЕТ СН'!$I$19</f>
        <v>2735.39701831</v>
      </c>
      <c r="T128" s="36">
        <f>SUMIFS(СВЦЭМ!$C$39:$C$758,СВЦЭМ!$A$39:$A$758,$A128,СВЦЭМ!$B$39:$B$758,T$119)+'СЕТ СН'!$I$9+СВЦЭМ!$D$10+'СЕТ СН'!$I$6-'СЕТ СН'!$I$19</f>
        <v>2717.2290095100002</v>
      </c>
      <c r="U128" s="36">
        <f>SUMIFS(СВЦЭМ!$C$39:$C$758,СВЦЭМ!$A$39:$A$758,$A128,СВЦЭМ!$B$39:$B$758,U$119)+'СЕТ СН'!$I$9+СВЦЭМ!$D$10+'СЕТ СН'!$I$6-'СЕТ СН'!$I$19</f>
        <v>2735.3828022500002</v>
      </c>
      <c r="V128" s="36">
        <f>SUMIFS(СВЦЭМ!$C$39:$C$758,СВЦЭМ!$A$39:$A$758,$A128,СВЦЭМ!$B$39:$B$758,V$119)+'СЕТ СН'!$I$9+СВЦЭМ!$D$10+'СЕТ СН'!$I$6-'СЕТ СН'!$I$19</f>
        <v>2745.0262921600001</v>
      </c>
      <c r="W128" s="36">
        <f>SUMIFS(СВЦЭМ!$C$39:$C$758,СВЦЭМ!$A$39:$A$758,$A128,СВЦЭМ!$B$39:$B$758,W$119)+'СЕТ СН'!$I$9+СВЦЭМ!$D$10+'СЕТ СН'!$I$6-'СЕТ СН'!$I$19</f>
        <v>2786.0032640400004</v>
      </c>
      <c r="X128" s="36">
        <f>SUMIFS(СВЦЭМ!$C$39:$C$758,СВЦЭМ!$A$39:$A$758,$A128,СВЦЭМ!$B$39:$B$758,X$119)+'СЕТ СН'!$I$9+СВЦЭМ!$D$10+'СЕТ СН'!$I$6-'СЕТ СН'!$I$19</f>
        <v>2858.7103489400001</v>
      </c>
      <c r="Y128" s="36">
        <f>SUMIFS(СВЦЭМ!$C$39:$C$758,СВЦЭМ!$A$39:$A$758,$A128,СВЦЭМ!$B$39:$B$758,Y$119)+'СЕТ СН'!$I$9+СВЦЭМ!$D$10+'СЕТ СН'!$I$6-'СЕТ СН'!$I$19</f>
        <v>2921.8561301700001</v>
      </c>
    </row>
    <row r="129" spans="1:25" ht="15.75" x14ac:dyDescent="0.2">
      <c r="A129" s="35">
        <f t="shared" si="3"/>
        <v>45545</v>
      </c>
      <c r="B129" s="36">
        <f>SUMIFS(СВЦЭМ!$C$39:$C$758,СВЦЭМ!$A$39:$A$758,$A129,СВЦЭМ!$B$39:$B$758,B$119)+'СЕТ СН'!$I$9+СВЦЭМ!$D$10+'СЕТ СН'!$I$6-'СЕТ СН'!$I$19</f>
        <v>3004.7585693700003</v>
      </c>
      <c r="C129" s="36">
        <f>SUMIFS(СВЦЭМ!$C$39:$C$758,СВЦЭМ!$A$39:$A$758,$A129,СВЦЭМ!$B$39:$B$758,C$119)+'СЕТ СН'!$I$9+СВЦЭМ!$D$10+'СЕТ СН'!$I$6-'СЕТ СН'!$I$19</f>
        <v>3050.5510340800001</v>
      </c>
      <c r="D129" s="36">
        <f>SUMIFS(СВЦЭМ!$C$39:$C$758,СВЦЭМ!$A$39:$A$758,$A129,СВЦЭМ!$B$39:$B$758,D$119)+'СЕТ СН'!$I$9+СВЦЭМ!$D$10+'СЕТ СН'!$I$6-'СЕТ СН'!$I$19</f>
        <v>3117.0287467799999</v>
      </c>
      <c r="E129" s="36">
        <f>SUMIFS(СВЦЭМ!$C$39:$C$758,СВЦЭМ!$A$39:$A$758,$A129,СВЦЭМ!$B$39:$B$758,E$119)+'СЕТ СН'!$I$9+СВЦЭМ!$D$10+'СЕТ СН'!$I$6-'СЕТ СН'!$I$19</f>
        <v>3163.44698599</v>
      </c>
      <c r="F129" s="36">
        <f>SUMIFS(СВЦЭМ!$C$39:$C$758,СВЦЭМ!$A$39:$A$758,$A129,СВЦЭМ!$B$39:$B$758,F$119)+'СЕТ СН'!$I$9+СВЦЭМ!$D$10+'СЕТ СН'!$I$6-'СЕТ СН'!$I$19</f>
        <v>3164.1047076200002</v>
      </c>
      <c r="G129" s="36">
        <f>SUMIFS(СВЦЭМ!$C$39:$C$758,СВЦЭМ!$A$39:$A$758,$A129,СВЦЭМ!$B$39:$B$758,G$119)+'СЕТ СН'!$I$9+СВЦЭМ!$D$10+'СЕТ СН'!$I$6-'СЕТ СН'!$I$19</f>
        <v>3126.5230466900002</v>
      </c>
      <c r="H129" s="36">
        <f>SUMIFS(СВЦЭМ!$C$39:$C$758,СВЦЭМ!$A$39:$A$758,$A129,СВЦЭМ!$B$39:$B$758,H$119)+'СЕТ СН'!$I$9+СВЦЭМ!$D$10+'СЕТ СН'!$I$6-'СЕТ СН'!$I$19</f>
        <v>3063.4666751300001</v>
      </c>
      <c r="I129" s="36">
        <f>SUMIFS(СВЦЭМ!$C$39:$C$758,СВЦЭМ!$A$39:$A$758,$A129,СВЦЭМ!$B$39:$B$758,I$119)+'СЕТ СН'!$I$9+СВЦЭМ!$D$10+'СЕТ СН'!$I$6-'СЕТ СН'!$I$19</f>
        <v>2979.9742184300003</v>
      </c>
      <c r="J129" s="36">
        <f>SUMIFS(СВЦЭМ!$C$39:$C$758,СВЦЭМ!$A$39:$A$758,$A129,СВЦЭМ!$B$39:$B$758,J$119)+'СЕТ СН'!$I$9+СВЦЭМ!$D$10+'СЕТ СН'!$I$6-'СЕТ СН'!$I$19</f>
        <v>2897.24693729</v>
      </c>
      <c r="K129" s="36">
        <f>SUMIFS(СВЦЭМ!$C$39:$C$758,СВЦЭМ!$A$39:$A$758,$A129,СВЦЭМ!$B$39:$B$758,K$119)+'СЕТ СН'!$I$9+СВЦЭМ!$D$10+'СЕТ СН'!$I$6-'СЕТ СН'!$I$19</f>
        <v>2834.2624808099999</v>
      </c>
      <c r="L129" s="36">
        <f>SUMIFS(СВЦЭМ!$C$39:$C$758,СВЦЭМ!$A$39:$A$758,$A129,СВЦЭМ!$B$39:$B$758,L$119)+'СЕТ СН'!$I$9+СВЦЭМ!$D$10+'СЕТ СН'!$I$6-'СЕТ СН'!$I$19</f>
        <v>2819.0192323400001</v>
      </c>
      <c r="M129" s="36">
        <f>SUMIFS(СВЦЭМ!$C$39:$C$758,СВЦЭМ!$A$39:$A$758,$A129,СВЦЭМ!$B$39:$B$758,M$119)+'СЕТ СН'!$I$9+СВЦЭМ!$D$10+'СЕТ СН'!$I$6-'СЕТ СН'!$I$19</f>
        <v>2838.8606787400004</v>
      </c>
      <c r="N129" s="36">
        <f>SUMIFS(СВЦЭМ!$C$39:$C$758,СВЦЭМ!$A$39:$A$758,$A129,СВЦЭМ!$B$39:$B$758,N$119)+'СЕТ СН'!$I$9+СВЦЭМ!$D$10+'СЕТ СН'!$I$6-'СЕТ СН'!$I$19</f>
        <v>2820.9560016</v>
      </c>
      <c r="O129" s="36">
        <f>SUMIFS(СВЦЭМ!$C$39:$C$758,СВЦЭМ!$A$39:$A$758,$A129,СВЦЭМ!$B$39:$B$758,O$119)+'СЕТ СН'!$I$9+СВЦЭМ!$D$10+'СЕТ СН'!$I$6-'СЕТ СН'!$I$19</f>
        <v>2823.6640224600001</v>
      </c>
      <c r="P129" s="36">
        <f>SUMIFS(СВЦЭМ!$C$39:$C$758,СВЦЭМ!$A$39:$A$758,$A129,СВЦЭМ!$B$39:$B$758,P$119)+'СЕТ СН'!$I$9+СВЦЭМ!$D$10+'СЕТ СН'!$I$6-'СЕТ СН'!$I$19</f>
        <v>2863.0999122200001</v>
      </c>
      <c r="Q129" s="36">
        <f>SUMIFS(СВЦЭМ!$C$39:$C$758,СВЦЭМ!$A$39:$A$758,$A129,СВЦЭМ!$B$39:$B$758,Q$119)+'СЕТ СН'!$I$9+СВЦЭМ!$D$10+'СЕТ СН'!$I$6-'СЕТ СН'!$I$19</f>
        <v>2845.3048360299999</v>
      </c>
      <c r="R129" s="36">
        <f>SUMIFS(СВЦЭМ!$C$39:$C$758,СВЦЭМ!$A$39:$A$758,$A129,СВЦЭМ!$B$39:$B$758,R$119)+'СЕТ СН'!$I$9+СВЦЭМ!$D$10+'СЕТ СН'!$I$6-'СЕТ СН'!$I$19</f>
        <v>2835.7590486300001</v>
      </c>
      <c r="S129" s="36">
        <f>SUMIFS(СВЦЭМ!$C$39:$C$758,СВЦЭМ!$A$39:$A$758,$A129,СВЦЭМ!$B$39:$B$758,S$119)+'СЕТ СН'!$I$9+СВЦЭМ!$D$10+'СЕТ СН'!$I$6-'СЕТ СН'!$I$19</f>
        <v>2826.9867263800002</v>
      </c>
      <c r="T129" s="36">
        <f>SUMIFS(СВЦЭМ!$C$39:$C$758,СВЦЭМ!$A$39:$A$758,$A129,СВЦЭМ!$B$39:$B$758,T$119)+'СЕТ СН'!$I$9+СВЦЭМ!$D$10+'СЕТ СН'!$I$6-'СЕТ СН'!$I$19</f>
        <v>2811.8983382500001</v>
      </c>
      <c r="U129" s="36">
        <f>SUMIFS(СВЦЭМ!$C$39:$C$758,СВЦЭМ!$A$39:$A$758,$A129,СВЦЭМ!$B$39:$B$758,U$119)+'СЕТ СН'!$I$9+СВЦЭМ!$D$10+'СЕТ СН'!$I$6-'СЕТ СН'!$I$19</f>
        <v>2789.54316045</v>
      </c>
      <c r="V129" s="36">
        <f>SUMIFS(СВЦЭМ!$C$39:$C$758,СВЦЭМ!$A$39:$A$758,$A129,СВЦЭМ!$B$39:$B$758,V$119)+'СЕТ СН'!$I$9+СВЦЭМ!$D$10+'СЕТ СН'!$I$6-'СЕТ СН'!$I$19</f>
        <v>2779.6584020700002</v>
      </c>
      <c r="W129" s="36">
        <f>SUMIFS(СВЦЭМ!$C$39:$C$758,СВЦЭМ!$A$39:$A$758,$A129,СВЦЭМ!$B$39:$B$758,W$119)+'СЕТ СН'!$I$9+СВЦЭМ!$D$10+'СЕТ СН'!$I$6-'СЕТ СН'!$I$19</f>
        <v>2796.9263172000001</v>
      </c>
      <c r="X129" s="36">
        <f>SUMIFS(СВЦЭМ!$C$39:$C$758,СВЦЭМ!$A$39:$A$758,$A129,СВЦЭМ!$B$39:$B$758,X$119)+'СЕТ СН'!$I$9+СВЦЭМ!$D$10+'СЕТ СН'!$I$6-'СЕТ СН'!$I$19</f>
        <v>2883.70058135</v>
      </c>
      <c r="Y129" s="36">
        <f>SUMIFS(СВЦЭМ!$C$39:$C$758,СВЦЭМ!$A$39:$A$758,$A129,СВЦЭМ!$B$39:$B$758,Y$119)+'СЕТ СН'!$I$9+СВЦЭМ!$D$10+'СЕТ СН'!$I$6-'СЕТ СН'!$I$19</f>
        <v>2949.8688531799999</v>
      </c>
    </row>
    <row r="130" spans="1:25" ht="15.75" x14ac:dyDescent="0.2">
      <c r="A130" s="35">
        <f t="shared" si="3"/>
        <v>45546</v>
      </c>
      <c r="B130" s="36">
        <f>SUMIFS(СВЦЭМ!$C$39:$C$758,СВЦЭМ!$A$39:$A$758,$A130,СВЦЭМ!$B$39:$B$758,B$119)+'СЕТ СН'!$I$9+СВЦЭМ!$D$10+'СЕТ СН'!$I$6-'СЕТ СН'!$I$19</f>
        <v>2957.19124844</v>
      </c>
      <c r="C130" s="36">
        <f>SUMIFS(СВЦЭМ!$C$39:$C$758,СВЦЭМ!$A$39:$A$758,$A130,СВЦЭМ!$B$39:$B$758,C$119)+'СЕТ СН'!$I$9+СВЦЭМ!$D$10+'СЕТ СН'!$I$6-'СЕТ СН'!$I$19</f>
        <v>3004.6949519300001</v>
      </c>
      <c r="D130" s="36">
        <f>SUMIFS(СВЦЭМ!$C$39:$C$758,СВЦЭМ!$A$39:$A$758,$A130,СВЦЭМ!$B$39:$B$758,D$119)+'СЕТ СН'!$I$9+СВЦЭМ!$D$10+'СЕТ СН'!$I$6-'СЕТ СН'!$I$19</f>
        <v>3044.4011709699998</v>
      </c>
      <c r="E130" s="36">
        <f>SUMIFS(СВЦЭМ!$C$39:$C$758,СВЦЭМ!$A$39:$A$758,$A130,СВЦЭМ!$B$39:$B$758,E$119)+'СЕТ СН'!$I$9+СВЦЭМ!$D$10+'СЕТ СН'!$I$6-'СЕТ СН'!$I$19</f>
        <v>3036.29189589</v>
      </c>
      <c r="F130" s="36">
        <f>SUMIFS(СВЦЭМ!$C$39:$C$758,СВЦЭМ!$A$39:$A$758,$A130,СВЦЭМ!$B$39:$B$758,F$119)+'СЕТ СН'!$I$9+СВЦЭМ!$D$10+'СЕТ СН'!$I$6-'СЕТ СН'!$I$19</f>
        <v>3038.2027550399998</v>
      </c>
      <c r="G130" s="36">
        <f>SUMIFS(СВЦЭМ!$C$39:$C$758,СВЦЭМ!$A$39:$A$758,$A130,СВЦЭМ!$B$39:$B$758,G$119)+'СЕТ СН'!$I$9+СВЦЭМ!$D$10+'СЕТ СН'!$I$6-'СЕТ СН'!$I$19</f>
        <v>3042.9448509700001</v>
      </c>
      <c r="H130" s="36">
        <f>SUMIFS(СВЦЭМ!$C$39:$C$758,СВЦЭМ!$A$39:$A$758,$A130,СВЦЭМ!$B$39:$B$758,H$119)+'СЕТ СН'!$I$9+СВЦЭМ!$D$10+'СЕТ СН'!$I$6-'СЕТ СН'!$I$19</f>
        <v>3016.4721843500001</v>
      </c>
      <c r="I130" s="36">
        <f>SUMIFS(СВЦЭМ!$C$39:$C$758,СВЦЭМ!$A$39:$A$758,$A130,СВЦЭМ!$B$39:$B$758,I$119)+'СЕТ СН'!$I$9+СВЦЭМ!$D$10+'СЕТ СН'!$I$6-'СЕТ СН'!$I$19</f>
        <v>2891.1986847899998</v>
      </c>
      <c r="J130" s="36">
        <f>SUMIFS(СВЦЭМ!$C$39:$C$758,СВЦЭМ!$A$39:$A$758,$A130,СВЦЭМ!$B$39:$B$758,J$119)+'СЕТ СН'!$I$9+СВЦЭМ!$D$10+'СЕТ СН'!$I$6-'СЕТ СН'!$I$19</f>
        <v>2831.16478809</v>
      </c>
      <c r="K130" s="36">
        <f>SUMIFS(СВЦЭМ!$C$39:$C$758,СВЦЭМ!$A$39:$A$758,$A130,СВЦЭМ!$B$39:$B$758,K$119)+'СЕТ СН'!$I$9+СВЦЭМ!$D$10+'СЕТ СН'!$I$6-'СЕТ СН'!$I$19</f>
        <v>2761.22431813</v>
      </c>
      <c r="L130" s="36">
        <f>SUMIFS(СВЦЭМ!$C$39:$C$758,СВЦЭМ!$A$39:$A$758,$A130,СВЦЭМ!$B$39:$B$758,L$119)+'СЕТ СН'!$I$9+СВЦЭМ!$D$10+'СЕТ СН'!$I$6-'СЕТ СН'!$I$19</f>
        <v>2741.7959309900002</v>
      </c>
      <c r="M130" s="36">
        <f>SUMIFS(СВЦЭМ!$C$39:$C$758,СВЦЭМ!$A$39:$A$758,$A130,СВЦЭМ!$B$39:$B$758,M$119)+'СЕТ СН'!$I$9+СВЦЭМ!$D$10+'СЕТ СН'!$I$6-'СЕТ СН'!$I$19</f>
        <v>2768.2175530900004</v>
      </c>
      <c r="N130" s="36">
        <f>SUMIFS(СВЦЭМ!$C$39:$C$758,СВЦЭМ!$A$39:$A$758,$A130,СВЦЭМ!$B$39:$B$758,N$119)+'СЕТ СН'!$I$9+СВЦЭМ!$D$10+'СЕТ СН'!$I$6-'СЕТ СН'!$I$19</f>
        <v>2745.2611631300001</v>
      </c>
      <c r="O130" s="36">
        <f>SUMIFS(СВЦЭМ!$C$39:$C$758,СВЦЭМ!$A$39:$A$758,$A130,СВЦЭМ!$B$39:$B$758,O$119)+'СЕТ СН'!$I$9+СВЦЭМ!$D$10+'СЕТ СН'!$I$6-'СЕТ СН'!$I$19</f>
        <v>2751.2961818900003</v>
      </c>
      <c r="P130" s="36">
        <f>SUMIFS(СВЦЭМ!$C$39:$C$758,СВЦЭМ!$A$39:$A$758,$A130,СВЦЭМ!$B$39:$B$758,P$119)+'СЕТ СН'!$I$9+СВЦЭМ!$D$10+'СЕТ СН'!$I$6-'СЕТ СН'!$I$19</f>
        <v>2746.8085382300001</v>
      </c>
      <c r="Q130" s="36">
        <f>SUMIFS(СВЦЭМ!$C$39:$C$758,СВЦЭМ!$A$39:$A$758,$A130,СВЦЭМ!$B$39:$B$758,Q$119)+'СЕТ СН'!$I$9+СВЦЭМ!$D$10+'СЕТ СН'!$I$6-'СЕТ СН'!$I$19</f>
        <v>2756.10276948</v>
      </c>
      <c r="R130" s="36">
        <f>SUMIFS(СВЦЭМ!$C$39:$C$758,СВЦЭМ!$A$39:$A$758,$A130,СВЦЭМ!$B$39:$B$758,R$119)+'СЕТ СН'!$I$9+СВЦЭМ!$D$10+'СЕТ СН'!$I$6-'СЕТ СН'!$I$19</f>
        <v>2746.2225982600003</v>
      </c>
      <c r="S130" s="36">
        <f>SUMIFS(СВЦЭМ!$C$39:$C$758,СВЦЭМ!$A$39:$A$758,$A130,СВЦЭМ!$B$39:$B$758,S$119)+'СЕТ СН'!$I$9+СВЦЭМ!$D$10+'СЕТ СН'!$I$6-'СЕТ СН'!$I$19</f>
        <v>2756.67268513</v>
      </c>
      <c r="T130" s="36">
        <f>SUMIFS(СВЦЭМ!$C$39:$C$758,СВЦЭМ!$A$39:$A$758,$A130,СВЦЭМ!$B$39:$B$758,T$119)+'СЕТ СН'!$I$9+СВЦЭМ!$D$10+'СЕТ СН'!$I$6-'СЕТ СН'!$I$19</f>
        <v>2733.7755643500004</v>
      </c>
      <c r="U130" s="36">
        <f>SUMIFS(СВЦЭМ!$C$39:$C$758,СВЦЭМ!$A$39:$A$758,$A130,СВЦЭМ!$B$39:$B$758,U$119)+'СЕТ СН'!$I$9+СВЦЭМ!$D$10+'СЕТ СН'!$I$6-'СЕТ СН'!$I$19</f>
        <v>2715.32793713</v>
      </c>
      <c r="V130" s="36">
        <f>SUMIFS(СВЦЭМ!$C$39:$C$758,СВЦЭМ!$A$39:$A$758,$A130,СВЦЭМ!$B$39:$B$758,V$119)+'СЕТ СН'!$I$9+СВЦЭМ!$D$10+'СЕТ СН'!$I$6-'СЕТ СН'!$I$19</f>
        <v>2699.3053049099999</v>
      </c>
      <c r="W130" s="36">
        <f>SUMIFS(СВЦЭМ!$C$39:$C$758,СВЦЭМ!$A$39:$A$758,$A130,СВЦЭМ!$B$39:$B$758,W$119)+'СЕТ СН'!$I$9+СВЦЭМ!$D$10+'СЕТ СН'!$I$6-'СЕТ СН'!$I$19</f>
        <v>2714.5603538200003</v>
      </c>
      <c r="X130" s="36">
        <f>SUMIFS(СВЦЭМ!$C$39:$C$758,СВЦЭМ!$A$39:$A$758,$A130,СВЦЭМ!$B$39:$B$758,X$119)+'СЕТ СН'!$I$9+СВЦЭМ!$D$10+'СЕТ СН'!$I$6-'СЕТ СН'!$I$19</f>
        <v>2806.1446659200001</v>
      </c>
      <c r="Y130" s="36">
        <f>SUMIFS(СВЦЭМ!$C$39:$C$758,СВЦЭМ!$A$39:$A$758,$A130,СВЦЭМ!$B$39:$B$758,Y$119)+'СЕТ СН'!$I$9+СВЦЭМ!$D$10+'СЕТ СН'!$I$6-'СЕТ СН'!$I$19</f>
        <v>2870.2261233899999</v>
      </c>
    </row>
    <row r="131" spans="1:25" ht="15.75" x14ac:dyDescent="0.2">
      <c r="A131" s="35">
        <f t="shared" si="3"/>
        <v>45547</v>
      </c>
      <c r="B131" s="36">
        <f>SUMIFS(СВЦЭМ!$C$39:$C$758,СВЦЭМ!$A$39:$A$758,$A131,СВЦЭМ!$B$39:$B$758,B$119)+'СЕТ СН'!$I$9+СВЦЭМ!$D$10+'СЕТ СН'!$I$6-'СЕТ СН'!$I$19</f>
        <v>2903.0592690499998</v>
      </c>
      <c r="C131" s="36">
        <f>SUMIFS(СВЦЭМ!$C$39:$C$758,СВЦЭМ!$A$39:$A$758,$A131,СВЦЭМ!$B$39:$B$758,C$119)+'СЕТ СН'!$I$9+СВЦЭМ!$D$10+'СЕТ СН'!$I$6-'СЕТ СН'!$I$19</f>
        <v>2976.2496303100002</v>
      </c>
      <c r="D131" s="36">
        <f>SUMIFS(СВЦЭМ!$C$39:$C$758,СВЦЭМ!$A$39:$A$758,$A131,СВЦЭМ!$B$39:$B$758,D$119)+'СЕТ СН'!$I$9+СВЦЭМ!$D$10+'СЕТ СН'!$I$6-'СЕТ СН'!$I$19</f>
        <v>3016.18495609</v>
      </c>
      <c r="E131" s="36">
        <f>SUMIFS(СВЦЭМ!$C$39:$C$758,СВЦЭМ!$A$39:$A$758,$A131,СВЦЭМ!$B$39:$B$758,E$119)+'СЕТ СН'!$I$9+СВЦЭМ!$D$10+'СЕТ СН'!$I$6-'СЕТ СН'!$I$19</f>
        <v>3023.9303489399999</v>
      </c>
      <c r="F131" s="36">
        <f>SUMIFS(СВЦЭМ!$C$39:$C$758,СВЦЭМ!$A$39:$A$758,$A131,СВЦЭМ!$B$39:$B$758,F$119)+'СЕТ СН'!$I$9+СВЦЭМ!$D$10+'СЕТ СН'!$I$6-'СЕТ СН'!$I$19</f>
        <v>3017.4380601700004</v>
      </c>
      <c r="G131" s="36">
        <f>SUMIFS(СВЦЭМ!$C$39:$C$758,СВЦЭМ!$A$39:$A$758,$A131,СВЦЭМ!$B$39:$B$758,G$119)+'СЕТ СН'!$I$9+СВЦЭМ!$D$10+'СЕТ СН'!$I$6-'СЕТ СН'!$I$19</f>
        <v>3019.4625308900004</v>
      </c>
      <c r="H131" s="36">
        <f>SUMIFS(СВЦЭМ!$C$39:$C$758,СВЦЭМ!$A$39:$A$758,$A131,СВЦЭМ!$B$39:$B$758,H$119)+'СЕТ СН'!$I$9+СВЦЭМ!$D$10+'СЕТ СН'!$I$6-'СЕТ СН'!$I$19</f>
        <v>2976.1914078099999</v>
      </c>
      <c r="I131" s="36">
        <f>SUMIFS(СВЦЭМ!$C$39:$C$758,СВЦЭМ!$A$39:$A$758,$A131,СВЦЭМ!$B$39:$B$758,I$119)+'СЕТ СН'!$I$9+СВЦЭМ!$D$10+'СЕТ СН'!$I$6-'СЕТ СН'!$I$19</f>
        <v>2843.9605770300004</v>
      </c>
      <c r="J131" s="36">
        <f>SUMIFS(СВЦЭМ!$C$39:$C$758,СВЦЭМ!$A$39:$A$758,$A131,СВЦЭМ!$B$39:$B$758,J$119)+'СЕТ СН'!$I$9+СВЦЭМ!$D$10+'СЕТ СН'!$I$6-'СЕТ СН'!$I$19</f>
        <v>2804.9637604700001</v>
      </c>
      <c r="K131" s="36">
        <f>SUMIFS(СВЦЭМ!$C$39:$C$758,СВЦЭМ!$A$39:$A$758,$A131,СВЦЭМ!$B$39:$B$758,K$119)+'СЕТ СН'!$I$9+СВЦЭМ!$D$10+'СЕТ СН'!$I$6-'СЕТ СН'!$I$19</f>
        <v>2747.6188934400002</v>
      </c>
      <c r="L131" s="36">
        <f>SUMIFS(СВЦЭМ!$C$39:$C$758,СВЦЭМ!$A$39:$A$758,$A131,СВЦЭМ!$B$39:$B$758,L$119)+'СЕТ СН'!$I$9+СВЦЭМ!$D$10+'СЕТ СН'!$I$6-'СЕТ СН'!$I$19</f>
        <v>2717.2924052600001</v>
      </c>
      <c r="M131" s="36">
        <f>SUMIFS(СВЦЭМ!$C$39:$C$758,СВЦЭМ!$A$39:$A$758,$A131,СВЦЭМ!$B$39:$B$758,M$119)+'СЕТ СН'!$I$9+СВЦЭМ!$D$10+'СЕТ СН'!$I$6-'СЕТ СН'!$I$19</f>
        <v>2729.0915734999999</v>
      </c>
      <c r="N131" s="36">
        <f>SUMIFS(СВЦЭМ!$C$39:$C$758,СВЦЭМ!$A$39:$A$758,$A131,СВЦЭМ!$B$39:$B$758,N$119)+'СЕТ СН'!$I$9+СВЦЭМ!$D$10+'СЕТ СН'!$I$6-'СЕТ СН'!$I$19</f>
        <v>2735.5555942999999</v>
      </c>
      <c r="O131" s="36">
        <f>SUMIFS(СВЦЭМ!$C$39:$C$758,СВЦЭМ!$A$39:$A$758,$A131,СВЦЭМ!$B$39:$B$758,O$119)+'СЕТ СН'!$I$9+СВЦЭМ!$D$10+'СЕТ СН'!$I$6-'СЕТ СН'!$I$19</f>
        <v>2745.35945717</v>
      </c>
      <c r="P131" s="36">
        <f>SUMIFS(СВЦЭМ!$C$39:$C$758,СВЦЭМ!$A$39:$A$758,$A131,СВЦЭМ!$B$39:$B$758,P$119)+'СЕТ СН'!$I$9+СВЦЭМ!$D$10+'СЕТ СН'!$I$6-'СЕТ СН'!$I$19</f>
        <v>2751.2681971700003</v>
      </c>
      <c r="Q131" s="36">
        <f>SUMIFS(СВЦЭМ!$C$39:$C$758,СВЦЭМ!$A$39:$A$758,$A131,СВЦЭМ!$B$39:$B$758,Q$119)+'СЕТ СН'!$I$9+СВЦЭМ!$D$10+'СЕТ СН'!$I$6-'СЕТ СН'!$I$19</f>
        <v>2751.4409509400002</v>
      </c>
      <c r="R131" s="36">
        <f>SUMIFS(СВЦЭМ!$C$39:$C$758,СВЦЭМ!$A$39:$A$758,$A131,СВЦЭМ!$B$39:$B$758,R$119)+'СЕТ СН'!$I$9+СВЦЭМ!$D$10+'СЕТ СН'!$I$6-'СЕТ СН'!$I$19</f>
        <v>2744.4409777199999</v>
      </c>
      <c r="S131" s="36">
        <f>SUMIFS(СВЦЭМ!$C$39:$C$758,СВЦЭМ!$A$39:$A$758,$A131,СВЦЭМ!$B$39:$B$758,S$119)+'СЕТ СН'!$I$9+СВЦЭМ!$D$10+'СЕТ СН'!$I$6-'СЕТ СН'!$I$19</f>
        <v>2713.0375145100002</v>
      </c>
      <c r="T131" s="36">
        <f>SUMIFS(СВЦЭМ!$C$39:$C$758,СВЦЭМ!$A$39:$A$758,$A131,СВЦЭМ!$B$39:$B$758,T$119)+'СЕТ СН'!$I$9+СВЦЭМ!$D$10+'СЕТ СН'!$I$6-'СЕТ СН'!$I$19</f>
        <v>2693.4680596100002</v>
      </c>
      <c r="U131" s="36">
        <f>SUMIFS(СВЦЭМ!$C$39:$C$758,СВЦЭМ!$A$39:$A$758,$A131,СВЦЭМ!$B$39:$B$758,U$119)+'СЕТ СН'!$I$9+СВЦЭМ!$D$10+'СЕТ СН'!$I$6-'СЕТ СН'!$I$19</f>
        <v>2696.3902194800003</v>
      </c>
      <c r="V131" s="36">
        <f>SUMIFS(СВЦЭМ!$C$39:$C$758,СВЦЭМ!$A$39:$A$758,$A131,СВЦЭМ!$B$39:$B$758,V$119)+'СЕТ СН'!$I$9+СВЦЭМ!$D$10+'СЕТ СН'!$I$6-'СЕТ СН'!$I$19</f>
        <v>2673.9686143600002</v>
      </c>
      <c r="W131" s="36">
        <f>SUMIFS(СВЦЭМ!$C$39:$C$758,СВЦЭМ!$A$39:$A$758,$A131,СВЦЭМ!$B$39:$B$758,W$119)+'СЕТ СН'!$I$9+СВЦЭМ!$D$10+'СЕТ СН'!$I$6-'СЕТ СН'!$I$19</f>
        <v>2682.7070548400002</v>
      </c>
      <c r="X131" s="36">
        <f>SUMIFS(СВЦЭМ!$C$39:$C$758,СВЦЭМ!$A$39:$A$758,$A131,СВЦЭМ!$B$39:$B$758,X$119)+'СЕТ СН'!$I$9+СВЦЭМ!$D$10+'СЕТ СН'!$I$6-'СЕТ СН'!$I$19</f>
        <v>2781.5089970200002</v>
      </c>
      <c r="Y131" s="36">
        <f>SUMIFS(СВЦЭМ!$C$39:$C$758,СВЦЭМ!$A$39:$A$758,$A131,СВЦЭМ!$B$39:$B$758,Y$119)+'СЕТ СН'!$I$9+СВЦЭМ!$D$10+'СЕТ СН'!$I$6-'СЕТ СН'!$I$19</f>
        <v>2882.5943675100002</v>
      </c>
    </row>
    <row r="132" spans="1:25" ht="15.75" x14ac:dyDescent="0.2">
      <c r="A132" s="35">
        <f t="shared" si="3"/>
        <v>45548</v>
      </c>
      <c r="B132" s="36">
        <f>SUMIFS(СВЦЭМ!$C$39:$C$758,СВЦЭМ!$A$39:$A$758,$A132,СВЦЭМ!$B$39:$B$758,B$119)+'СЕТ СН'!$I$9+СВЦЭМ!$D$10+'СЕТ СН'!$I$6-'СЕТ СН'!$I$19</f>
        <v>2917.5146156300002</v>
      </c>
      <c r="C132" s="36">
        <f>SUMIFS(СВЦЭМ!$C$39:$C$758,СВЦЭМ!$A$39:$A$758,$A132,СВЦЭМ!$B$39:$B$758,C$119)+'СЕТ СН'!$I$9+СВЦЭМ!$D$10+'СЕТ СН'!$I$6-'СЕТ СН'!$I$19</f>
        <v>2974.2234811300004</v>
      </c>
      <c r="D132" s="36">
        <f>SUMIFS(СВЦЭМ!$C$39:$C$758,СВЦЭМ!$A$39:$A$758,$A132,СВЦЭМ!$B$39:$B$758,D$119)+'СЕТ СН'!$I$9+СВЦЭМ!$D$10+'СЕТ СН'!$I$6-'СЕТ СН'!$I$19</f>
        <v>2992.9624660899999</v>
      </c>
      <c r="E132" s="36">
        <f>SUMIFS(СВЦЭМ!$C$39:$C$758,СВЦЭМ!$A$39:$A$758,$A132,СВЦЭМ!$B$39:$B$758,E$119)+'СЕТ СН'!$I$9+СВЦЭМ!$D$10+'СЕТ СН'!$I$6-'СЕТ СН'!$I$19</f>
        <v>2977.65431008</v>
      </c>
      <c r="F132" s="36">
        <f>SUMIFS(СВЦЭМ!$C$39:$C$758,СВЦЭМ!$A$39:$A$758,$A132,СВЦЭМ!$B$39:$B$758,F$119)+'СЕТ СН'!$I$9+СВЦЭМ!$D$10+'СЕТ СН'!$I$6-'СЕТ СН'!$I$19</f>
        <v>2975.2419075500002</v>
      </c>
      <c r="G132" s="36">
        <f>SUMIFS(СВЦЭМ!$C$39:$C$758,СВЦЭМ!$A$39:$A$758,$A132,СВЦЭМ!$B$39:$B$758,G$119)+'СЕТ СН'!$I$9+СВЦЭМ!$D$10+'СЕТ СН'!$I$6-'СЕТ СН'!$I$19</f>
        <v>3005.8782515800003</v>
      </c>
      <c r="H132" s="36">
        <f>SUMIFS(СВЦЭМ!$C$39:$C$758,СВЦЭМ!$A$39:$A$758,$A132,СВЦЭМ!$B$39:$B$758,H$119)+'СЕТ СН'!$I$9+СВЦЭМ!$D$10+'СЕТ СН'!$I$6-'СЕТ СН'!$I$19</f>
        <v>2974.0059043400001</v>
      </c>
      <c r="I132" s="36">
        <f>SUMIFS(СВЦЭМ!$C$39:$C$758,СВЦЭМ!$A$39:$A$758,$A132,СВЦЭМ!$B$39:$B$758,I$119)+'СЕТ СН'!$I$9+СВЦЭМ!$D$10+'СЕТ СН'!$I$6-'СЕТ СН'!$I$19</f>
        <v>2854.7761533600001</v>
      </c>
      <c r="J132" s="36">
        <f>SUMIFS(СВЦЭМ!$C$39:$C$758,СВЦЭМ!$A$39:$A$758,$A132,СВЦЭМ!$B$39:$B$758,J$119)+'СЕТ СН'!$I$9+СВЦЭМ!$D$10+'СЕТ СН'!$I$6-'СЕТ СН'!$I$19</f>
        <v>2761.9416379600002</v>
      </c>
      <c r="K132" s="36">
        <f>SUMIFS(СВЦЭМ!$C$39:$C$758,СВЦЭМ!$A$39:$A$758,$A132,СВЦЭМ!$B$39:$B$758,K$119)+'СЕТ СН'!$I$9+СВЦЭМ!$D$10+'СЕТ СН'!$I$6-'СЕТ СН'!$I$19</f>
        <v>2702.6982648200001</v>
      </c>
      <c r="L132" s="36">
        <f>SUMIFS(СВЦЭМ!$C$39:$C$758,СВЦЭМ!$A$39:$A$758,$A132,СВЦЭМ!$B$39:$B$758,L$119)+'СЕТ СН'!$I$9+СВЦЭМ!$D$10+'СЕТ СН'!$I$6-'СЕТ СН'!$I$19</f>
        <v>2682.2280431899999</v>
      </c>
      <c r="M132" s="36">
        <f>SUMIFS(СВЦЭМ!$C$39:$C$758,СВЦЭМ!$A$39:$A$758,$A132,СВЦЭМ!$B$39:$B$758,M$119)+'СЕТ СН'!$I$9+СВЦЭМ!$D$10+'СЕТ СН'!$I$6-'СЕТ СН'!$I$19</f>
        <v>2678.56056601</v>
      </c>
      <c r="N132" s="36">
        <f>SUMIFS(СВЦЭМ!$C$39:$C$758,СВЦЭМ!$A$39:$A$758,$A132,СВЦЭМ!$B$39:$B$758,N$119)+'СЕТ СН'!$I$9+СВЦЭМ!$D$10+'СЕТ СН'!$I$6-'СЕТ СН'!$I$19</f>
        <v>2671.5294395300002</v>
      </c>
      <c r="O132" s="36">
        <f>SUMIFS(СВЦЭМ!$C$39:$C$758,СВЦЭМ!$A$39:$A$758,$A132,СВЦЭМ!$B$39:$B$758,O$119)+'СЕТ СН'!$I$9+СВЦЭМ!$D$10+'СЕТ СН'!$I$6-'СЕТ СН'!$I$19</f>
        <v>2686.3609654700003</v>
      </c>
      <c r="P132" s="36">
        <f>SUMIFS(СВЦЭМ!$C$39:$C$758,СВЦЭМ!$A$39:$A$758,$A132,СВЦЭМ!$B$39:$B$758,P$119)+'СЕТ СН'!$I$9+СВЦЭМ!$D$10+'СЕТ СН'!$I$6-'СЕТ СН'!$I$19</f>
        <v>2686.3539180100001</v>
      </c>
      <c r="Q132" s="36">
        <f>SUMIFS(СВЦЭМ!$C$39:$C$758,СВЦЭМ!$A$39:$A$758,$A132,СВЦЭМ!$B$39:$B$758,Q$119)+'СЕТ СН'!$I$9+СВЦЭМ!$D$10+'СЕТ СН'!$I$6-'СЕТ СН'!$I$19</f>
        <v>2713.65882233</v>
      </c>
      <c r="R132" s="36">
        <f>SUMIFS(СВЦЭМ!$C$39:$C$758,СВЦЭМ!$A$39:$A$758,$A132,СВЦЭМ!$B$39:$B$758,R$119)+'СЕТ СН'!$I$9+СВЦЭМ!$D$10+'СЕТ СН'!$I$6-'СЕТ СН'!$I$19</f>
        <v>2694.1920256499998</v>
      </c>
      <c r="S132" s="36">
        <f>SUMIFS(СВЦЭМ!$C$39:$C$758,СВЦЭМ!$A$39:$A$758,$A132,СВЦЭМ!$B$39:$B$758,S$119)+'СЕТ СН'!$I$9+СВЦЭМ!$D$10+'СЕТ СН'!$I$6-'СЕТ СН'!$I$19</f>
        <v>2699.8700166799999</v>
      </c>
      <c r="T132" s="36">
        <f>SUMIFS(СВЦЭМ!$C$39:$C$758,СВЦЭМ!$A$39:$A$758,$A132,СВЦЭМ!$B$39:$B$758,T$119)+'СЕТ СН'!$I$9+СВЦЭМ!$D$10+'СЕТ СН'!$I$6-'СЕТ СН'!$I$19</f>
        <v>2670.4055479200001</v>
      </c>
      <c r="U132" s="36">
        <f>SUMIFS(СВЦЭМ!$C$39:$C$758,СВЦЭМ!$A$39:$A$758,$A132,СВЦЭМ!$B$39:$B$758,U$119)+'СЕТ СН'!$I$9+СВЦЭМ!$D$10+'СЕТ СН'!$I$6-'СЕТ СН'!$I$19</f>
        <v>2668.6990543700003</v>
      </c>
      <c r="V132" s="36">
        <f>SUMIFS(СВЦЭМ!$C$39:$C$758,СВЦЭМ!$A$39:$A$758,$A132,СВЦЭМ!$B$39:$B$758,V$119)+'СЕТ СН'!$I$9+СВЦЭМ!$D$10+'СЕТ СН'!$I$6-'СЕТ СН'!$I$19</f>
        <v>2657.3959747200001</v>
      </c>
      <c r="W132" s="36">
        <f>SUMIFS(СВЦЭМ!$C$39:$C$758,СВЦЭМ!$A$39:$A$758,$A132,СВЦЭМ!$B$39:$B$758,W$119)+'СЕТ СН'!$I$9+СВЦЭМ!$D$10+'СЕТ СН'!$I$6-'СЕТ СН'!$I$19</f>
        <v>2680.1406120700003</v>
      </c>
      <c r="X132" s="36">
        <f>SUMIFS(СВЦЭМ!$C$39:$C$758,СВЦЭМ!$A$39:$A$758,$A132,СВЦЭМ!$B$39:$B$758,X$119)+'СЕТ СН'!$I$9+СВЦЭМ!$D$10+'СЕТ СН'!$I$6-'СЕТ СН'!$I$19</f>
        <v>2741.8081835200001</v>
      </c>
      <c r="Y132" s="36">
        <f>SUMIFS(СВЦЭМ!$C$39:$C$758,СВЦЭМ!$A$39:$A$758,$A132,СВЦЭМ!$B$39:$B$758,Y$119)+'СЕТ СН'!$I$9+СВЦЭМ!$D$10+'СЕТ СН'!$I$6-'СЕТ СН'!$I$19</f>
        <v>2802.1301878499999</v>
      </c>
    </row>
    <row r="133" spans="1:25" ht="15.75" x14ac:dyDescent="0.2">
      <c r="A133" s="35">
        <f t="shared" si="3"/>
        <v>45549</v>
      </c>
      <c r="B133" s="36">
        <f>SUMIFS(СВЦЭМ!$C$39:$C$758,СВЦЭМ!$A$39:$A$758,$A133,СВЦЭМ!$B$39:$B$758,B$119)+'СЕТ СН'!$I$9+СВЦЭМ!$D$10+'СЕТ СН'!$I$6-'СЕТ СН'!$I$19</f>
        <v>2946.1929489499998</v>
      </c>
      <c r="C133" s="36">
        <f>SUMIFS(СВЦЭМ!$C$39:$C$758,СВЦЭМ!$A$39:$A$758,$A133,СВЦЭМ!$B$39:$B$758,C$119)+'СЕТ СН'!$I$9+СВЦЭМ!$D$10+'СЕТ СН'!$I$6-'СЕТ СН'!$I$19</f>
        <v>2950.4297052299999</v>
      </c>
      <c r="D133" s="36">
        <f>SUMIFS(СВЦЭМ!$C$39:$C$758,СВЦЭМ!$A$39:$A$758,$A133,СВЦЭМ!$B$39:$B$758,D$119)+'СЕТ СН'!$I$9+СВЦЭМ!$D$10+'СЕТ СН'!$I$6-'СЕТ СН'!$I$19</f>
        <v>3012.1014521500001</v>
      </c>
      <c r="E133" s="36">
        <f>SUMIFS(СВЦЭМ!$C$39:$C$758,СВЦЭМ!$A$39:$A$758,$A133,СВЦЭМ!$B$39:$B$758,E$119)+'СЕТ СН'!$I$9+СВЦЭМ!$D$10+'СЕТ СН'!$I$6-'СЕТ СН'!$I$19</f>
        <v>3004.71148425</v>
      </c>
      <c r="F133" s="36">
        <f>SUMIFS(СВЦЭМ!$C$39:$C$758,СВЦЭМ!$A$39:$A$758,$A133,СВЦЭМ!$B$39:$B$758,F$119)+'СЕТ СН'!$I$9+СВЦЭМ!$D$10+'СЕТ СН'!$I$6-'СЕТ СН'!$I$19</f>
        <v>3018.86529161</v>
      </c>
      <c r="G133" s="36">
        <f>SUMIFS(СВЦЭМ!$C$39:$C$758,СВЦЭМ!$A$39:$A$758,$A133,СВЦЭМ!$B$39:$B$758,G$119)+'СЕТ СН'!$I$9+СВЦЭМ!$D$10+'СЕТ СН'!$I$6-'СЕТ СН'!$I$19</f>
        <v>3020.31732891</v>
      </c>
      <c r="H133" s="36">
        <f>SUMIFS(СВЦЭМ!$C$39:$C$758,СВЦЭМ!$A$39:$A$758,$A133,СВЦЭМ!$B$39:$B$758,H$119)+'СЕТ СН'!$I$9+СВЦЭМ!$D$10+'СЕТ СН'!$I$6-'СЕТ СН'!$I$19</f>
        <v>3032.4588984600005</v>
      </c>
      <c r="I133" s="36">
        <f>SUMIFS(СВЦЭМ!$C$39:$C$758,СВЦЭМ!$A$39:$A$758,$A133,СВЦЭМ!$B$39:$B$758,I$119)+'СЕТ СН'!$I$9+СВЦЭМ!$D$10+'СЕТ СН'!$I$6-'СЕТ СН'!$I$19</f>
        <v>2971.2867434700001</v>
      </c>
      <c r="J133" s="36">
        <f>SUMIFS(СВЦЭМ!$C$39:$C$758,СВЦЭМ!$A$39:$A$758,$A133,СВЦЭМ!$B$39:$B$758,J$119)+'СЕТ СН'!$I$9+СВЦЭМ!$D$10+'СЕТ СН'!$I$6-'СЕТ СН'!$I$19</f>
        <v>2817.6312315100004</v>
      </c>
      <c r="K133" s="36">
        <f>SUMIFS(СВЦЭМ!$C$39:$C$758,СВЦЭМ!$A$39:$A$758,$A133,СВЦЭМ!$B$39:$B$758,K$119)+'СЕТ СН'!$I$9+СВЦЭМ!$D$10+'СЕТ СН'!$I$6-'СЕТ СН'!$I$19</f>
        <v>2720.5919443100001</v>
      </c>
      <c r="L133" s="36">
        <f>SUMIFS(СВЦЭМ!$C$39:$C$758,СВЦЭМ!$A$39:$A$758,$A133,СВЦЭМ!$B$39:$B$758,L$119)+'СЕТ СН'!$I$9+СВЦЭМ!$D$10+'СЕТ СН'!$I$6-'СЕТ СН'!$I$19</f>
        <v>2658.8781864100001</v>
      </c>
      <c r="M133" s="36">
        <f>SUMIFS(СВЦЭМ!$C$39:$C$758,СВЦЭМ!$A$39:$A$758,$A133,СВЦЭМ!$B$39:$B$758,M$119)+'СЕТ СН'!$I$9+СВЦЭМ!$D$10+'СЕТ СН'!$I$6-'СЕТ СН'!$I$19</f>
        <v>2649.3926030800003</v>
      </c>
      <c r="N133" s="36">
        <f>SUMIFS(СВЦЭМ!$C$39:$C$758,СВЦЭМ!$A$39:$A$758,$A133,СВЦЭМ!$B$39:$B$758,N$119)+'СЕТ СН'!$I$9+СВЦЭМ!$D$10+'СЕТ СН'!$I$6-'СЕТ СН'!$I$19</f>
        <v>2652.52041405</v>
      </c>
      <c r="O133" s="36">
        <f>SUMIFS(СВЦЭМ!$C$39:$C$758,СВЦЭМ!$A$39:$A$758,$A133,СВЦЭМ!$B$39:$B$758,O$119)+'СЕТ СН'!$I$9+СВЦЭМ!$D$10+'СЕТ СН'!$I$6-'СЕТ СН'!$I$19</f>
        <v>2682.4542882300002</v>
      </c>
      <c r="P133" s="36">
        <f>SUMIFS(СВЦЭМ!$C$39:$C$758,СВЦЭМ!$A$39:$A$758,$A133,СВЦЭМ!$B$39:$B$758,P$119)+'СЕТ СН'!$I$9+СВЦЭМ!$D$10+'СЕТ СН'!$I$6-'СЕТ СН'!$I$19</f>
        <v>2686.67519739</v>
      </c>
      <c r="Q133" s="36">
        <f>SUMIFS(СВЦЭМ!$C$39:$C$758,СВЦЭМ!$A$39:$A$758,$A133,СВЦЭМ!$B$39:$B$758,Q$119)+'СЕТ СН'!$I$9+СВЦЭМ!$D$10+'СЕТ СН'!$I$6-'СЕТ СН'!$I$19</f>
        <v>2689.7962747199999</v>
      </c>
      <c r="R133" s="36">
        <f>SUMIFS(СВЦЭМ!$C$39:$C$758,СВЦЭМ!$A$39:$A$758,$A133,СВЦЭМ!$B$39:$B$758,R$119)+'СЕТ СН'!$I$9+СВЦЭМ!$D$10+'СЕТ СН'!$I$6-'СЕТ СН'!$I$19</f>
        <v>2700.3786045400002</v>
      </c>
      <c r="S133" s="36">
        <f>SUMIFS(СВЦЭМ!$C$39:$C$758,СВЦЭМ!$A$39:$A$758,$A133,СВЦЭМ!$B$39:$B$758,S$119)+'СЕТ СН'!$I$9+СВЦЭМ!$D$10+'СЕТ СН'!$I$6-'СЕТ СН'!$I$19</f>
        <v>2698.6301970900004</v>
      </c>
      <c r="T133" s="36">
        <f>SUMIFS(СВЦЭМ!$C$39:$C$758,СВЦЭМ!$A$39:$A$758,$A133,СВЦЭМ!$B$39:$B$758,T$119)+'СЕТ СН'!$I$9+СВЦЭМ!$D$10+'СЕТ СН'!$I$6-'СЕТ СН'!$I$19</f>
        <v>2679.1277227400001</v>
      </c>
      <c r="U133" s="36">
        <f>SUMIFS(СВЦЭМ!$C$39:$C$758,СВЦЭМ!$A$39:$A$758,$A133,СВЦЭМ!$B$39:$B$758,U$119)+'СЕТ СН'!$I$9+СВЦЭМ!$D$10+'СЕТ СН'!$I$6-'СЕТ СН'!$I$19</f>
        <v>2659.3692390599999</v>
      </c>
      <c r="V133" s="36">
        <f>SUMIFS(СВЦЭМ!$C$39:$C$758,СВЦЭМ!$A$39:$A$758,$A133,СВЦЭМ!$B$39:$B$758,V$119)+'СЕТ СН'!$I$9+СВЦЭМ!$D$10+'СЕТ СН'!$I$6-'СЕТ СН'!$I$19</f>
        <v>2665.4241524500003</v>
      </c>
      <c r="W133" s="36">
        <f>SUMIFS(СВЦЭМ!$C$39:$C$758,СВЦЭМ!$A$39:$A$758,$A133,СВЦЭМ!$B$39:$B$758,W$119)+'СЕТ СН'!$I$9+СВЦЭМ!$D$10+'СЕТ СН'!$I$6-'СЕТ СН'!$I$19</f>
        <v>2694.9705339900001</v>
      </c>
      <c r="X133" s="36">
        <f>SUMIFS(СВЦЭМ!$C$39:$C$758,СВЦЭМ!$A$39:$A$758,$A133,СВЦЭМ!$B$39:$B$758,X$119)+'СЕТ СН'!$I$9+СВЦЭМ!$D$10+'СЕТ СН'!$I$6-'СЕТ СН'!$I$19</f>
        <v>2752.5038592199999</v>
      </c>
      <c r="Y133" s="36">
        <f>SUMIFS(СВЦЭМ!$C$39:$C$758,СВЦЭМ!$A$39:$A$758,$A133,СВЦЭМ!$B$39:$B$758,Y$119)+'СЕТ СН'!$I$9+СВЦЭМ!$D$10+'СЕТ СН'!$I$6-'СЕТ СН'!$I$19</f>
        <v>2844.0007089999999</v>
      </c>
    </row>
    <row r="134" spans="1:25" ht="15.75" x14ac:dyDescent="0.2">
      <c r="A134" s="35">
        <f t="shared" si="3"/>
        <v>45550</v>
      </c>
      <c r="B134" s="36">
        <f>SUMIFS(СВЦЭМ!$C$39:$C$758,СВЦЭМ!$A$39:$A$758,$A134,СВЦЭМ!$B$39:$B$758,B$119)+'СЕТ СН'!$I$9+СВЦЭМ!$D$10+'СЕТ СН'!$I$6-'СЕТ СН'!$I$19</f>
        <v>2923.1517476200002</v>
      </c>
      <c r="C134" s="36">
        <f>SUMIFS(СВЦЭМ!$C$39:$C$758,СВЦЭМ!$A$39:$A$758,$A134,СВЦЭМ!$B$39:$B$758,C$119)+'СЕТ СН'!$I$9+СВЦЭМ!$D$10+'СЕТ СН'!$I$6-'СЕТ СН'!$I$19</f>
        <v>3007.7668567400001</v>
      </c>
      <c r="D134" s="36">
        <f>SUMIFS(СВЦЭМ!$C$39:$C$758,СВЦЭМ!$A$39:$A$758,$A134,СВЦЭМ!$B$39:$B$758,D$119)+'СЕТ СН'!$I$9+СВЦЭМ!$D$10+'СЕТ СН'!$I$6-'СЕТ СН'!$I$19</f>
        <v>3001.20684368</v>
      </c>
      <c r="E134" s="36">
        <f>SUMIFS(СВЦЭМ!$C$39:$C$758,СВЦЭМ!$A$39:$A$758,$A134,СВЦЭМ!$B$39:$B$758,E$119)+'СЕТ СН'!$I$9+СВЦЭМ!$D$10+'СЕТ СН'!$I$6-'СЕТ СН'!$I$19</f>
        <v>2984.5297265600002</v>
      </c>
      <c r="F134" s="36">
        <f>SUMIFS(СВЦЭМ!$C$39:$C$758,СВЦЭМ!$A$39:$A$758,$A134,СВЦЭМ!$B$39:$B$758,F$119)+'СЕТ СН'!$I$9+СВЦЭМ!$D$10+'СЕТ СН'!$I$6-'СЕТ СН'!$I$19</f>
        <v>2982.0108476200003</v>
      </c>
      <c r="G134" s="36">
        <f>SUMIFS(СВЦЭМ!$C$39:$C$758,СВЦЭМ!$A$39:$A$758,$A134,СВЦЭМ!$B$39:$B$758,G$119)+'СЕТ СН'!$I$9+СВЦЭМ!$D$10+'СЕТ СН'!$I$6-'СЕТ СН'!$I$19</f>
        <v>2991.9058362800001</v>
      </c>
      <c r="H134" s="36">
        <f>SUMIFS(СВЦЭМ!$C$39:$C$758,СВЦЭМ!$A$39:$A$758,$A134,СВЦЭМ!$B$39:$B$758,H$119)+'СЕТ СН'!$I$9+СВЦЭМ!$D$10+'СЕТ СН'!$I$6-'СЕТ СН'!$I$19</f>
        <v>3013.7212277600001</v>
      </c>
      <c r="I134" s="36">
        <f>SUMIFS(СВЦЭМ!$C$39:$C$758,СВЦЭМ!$A$39:$A$758,$A134,СВЦЭМ!$B$39:$B$758,I$119)+'СЕТ СН'!$I$9+СВЦЭМ!$D$10+'СЕТ СН'!$I$6-'СЕТ СН'!$I$19</f>
        <v>3006.6116523199998</v>
      </c>
      <c r="J134" s="36">
        <f>SUMIFS(СВЦЭМ!$C$39:$C$758,СВЦЭМ!$A$39:$A$758,$A134,СВЦЭМ!$B$39:$B$758,J$119)+'СЕТ СН'!$I$9+СВЦЭМ!$D$10+'СЕТ СН'!$I$6-'СЕТ СН'!$I$19</f>
        <v>2875.3289230099999</v>
      </c>
      <c r="K134" s="36">
        <f>SUMIFS(СВЦЭМ!$C$39:$C$758,СВЦЭМ!$A$39:$A$758,$A134,СВЦЭМ!$B$39:$B$758,K$119)+'СЕТ СН'!$I$9+СВЦЭМ!$D$10+'СЕТ СН'!$I$6-'СЕТ СН'!$I$19</f>
        <v>2759.7084099900003</v>
      </c>
      <c r="L134" s="36">
        <f>SUMIFS(СВЦЭМ!$C$39:$C$758,СВЦЭМ!$A$39:$A$758,$A134,СВЦЭМ!$B$39:$B$758,L$119)+'СЕТ СН'!$I$9+СВЦЭМ!$D$10+'СЕТ СН'!$I$6-'СЕТ СН'!$I$19</f>
        <v>2716.1859296600001</v>
      </c>
      <c r="M134" s="36">
        <f>SUMIFS(СВЦЭМ!$C$39:$C$758,СВЦЭМ!$A$39:$A$758,$A134,СВЦЭМ!$B$39:$B$758,M$119)+'СЕТ СН'!$I$9+СВЦЭМ!$D$10+'СЕТ СН'!$I$6-'СЕТ СН'!$I$19</f>
        <v>2704.3061103099999</v>
      </c>
      <c r="N134" s="36">
        <f>SUMIFS(СВЦЭМ!$C$39:$C$758,СВЦЭМ!$A$39:$A$758,$A134,СВЦЭМ!$B$39:$B$758,N$119)+'СЕТ СН'!$I$9+СВЦЭМ!$D$10+'СЕТ СН'!$I$6-'СЕТ СН'!$I$19</f>
        <v>2712.6498270100001</v>
      </c>
      <c r="O134" s="36">
        <f>SUMIFS(СВЦЭМ!$C$39:$C$758,СВЦЭМ!$A$39:$A$758,$A134,СВЦЭМ!$B$39:$B$758,O$119)+'СЕТ СН'!$I$9+СВЦЭМ!$D$10+'СЕТ СН'!$I$6-'СЕТ СН'!$I$19</f>
        <v>2726.4809054000002</v>
      </c>
      <c r="P134" s="36">
        <f>SUMIFS(СВЦЭМ!$C$39:$C$758,СВЦЭМ!$A$39:$A$758,$A134,СВЦЭМ!$B$39:$B$758,P$119)+'СЕТ СН'!$I$9+СВЦЭМ!$D$10+'СЕТ СН'!$I$6-'СЕТ СН'!$I$19</f>
        <v>2731.7260364600002</v>
      </c>
      <c r="Q134" s="36">
        <f>SUMIFS(СВЦЭМ!$C$39:$C$758,СВЦЭМ!$A$39:$A$758,$A134,СВЦЭМ!$B$39:$B$758,Q$119)+'СЕТ СН'!$I$9+СВЦЭМ!$D$10+'СЕТ СН'!$I$6-'СЕТ СН'!$I$19</f>
        <v>2747.0224057400001</v>
      </c>
      <c r="R134" s="36">
        <f>SUMIFS(СВЦЭМ!$C$39:$C$758,СВЦЭМ!$A$39:$A$758,$A134,СВЦЭМ!$B$39:$B$758,R$119)+'СЕТ СН'!$I$9+СВЦЭМ!$D$10+'СЕТ СН'!$I$6-'СЕТ СН'!$I$19</f>
        <v>2742.1811458400002</v>
      </c>
      <c r="S134" s="36">
        <f>SUMIFS(СВЦЭМ!$C$39:$C$758,СВЦЭМ!$A$39:$A$758,$A134,СВЦЭМ!$B$39:$B$758,S$119)+'СЕТ СН'!$I$9+СВЦЭМ!$D$10+'СЕТ СН'!$I$6-'СЕТ СН'!$I$19</f>
        <v>2737.2845646400001</v>
      </c>
      <c r="T134" s="36">
        <f>SUMIFS(СВЦЭМ!$C$39:$C$758,СВЦЭМ!$A$39:$A$758,$A134,СВЦЭМ!$B$39:$B$758,T$119)+'СЕТ СН'!$I$9+СВЦЭМ!$D$10+'СЕТ СН'!$I$6-'СЕТ СН'!$I$19</f>
        <v>2686.1701770400005</v>
      </c>
      <c r="U134" s="36">
        <f>SUMIFS(СВЦЭМ!$C$39:$C$758,СВЦЭМ!$A$39:$A$758,$A134,СВЦЭМ!$B$39:$B$758,U$119)+'СЕТ СН'!$I$9+СВЦЭМ!$D$10+'СЕТ СН'!$I$6-'СЕТ СН'!$I$19</f>
        <v>2680.49863663</v>
      </c>
      <c r="V134" s="36">
        <f>SUMIFS(СВЦЭМ!$C$39:$C$758,СВЦЭМ!$A$39:$A$758,$A134,СВЦЭМ!$B$39:$B$758,V$119)+'СЕТ СН'!$I$9+СВЦЭМ!$D$10+'СЕТ СН'!$I$6-'СЕТ СН'!$I$19</f>
        <v>2651.3823980300003</v>
      </c>
      <c r="W134" s="36">
        <f>SUMIFS(СВЦЭМ!$C$39:$C$758,СВЦЭМ!$A$39:$A$758,$A134,СВЦЭМ!$B$39:$B$758,W$119)+'СЕТ СН'!$I$9+СВЦЭМ!$D$10+'СЕТ СН'!$I$6-'СЕТ СН'!$I$19</f>
        <v>2664.8623363800002</v>
      </c>
      <c r="X134" s="36">
        <f>SUMIFS(СВЦЭМ!$C$39:$C$758,СВЦЭМ!$A$39:$A$758,$A134,СВЦЭМ!$B$39:$B$758,X$119)+'СЕТ СН'!$I$9+СВЦЭМ!$D$10+'СЕТ СН'!$I$6-'СЕТ СН'!$I$19</f>
        <v>2758.2531402000004</v>
      </c>
      <c r="Y134" s="36">
        <f>SUMIFS(СВЦЭМ!$C$39:$C$758,СВЦЭМ!$A$39:$A$758,$A134,СВЦЭМ!$B$39:$B$758,Y$119)+'СЕТ СН'!$I$9+СВЦЭМ!$D$10+'СЕТ СН'!$I$6-'СЕТ СН'!$I$19</f>
        <v>2784.7767364800002</v>
      </c>
    </row>
    <row r="135" spans="1:25" ht="15.75" x14ac:dyDescent="0.2">
      <c r="A135" s="35">
        <f t="shared" si="3"/>
        <v>45551</v>
      </c>
      <c r="B135" s="36">
        <f>SUMIFS(СВЦЭМ!$C$39:$C$758,СВЦЭМ!$A$39:$A$758,$A135,СВЦЭМ!$B$39:$B$758,B$119)+'СЕТ СН'!$I$9+СВЦЭМ!$D$10+'СЕТ СН'!$I$6-'СЕТ СН'!$I$19</f>
        <v>2926.4423457100002</v>
      </c>
      <c r="C135" s="36">
        <f>SUMIFS(СВЦЭМ!$C$39:$C$758,СВЦЭМ!$A$39:$A$758,$A135,СВЦЭМ!$B$39:$B$758,C$119)+'СЕТ СН'!$I$9+СВЦЭМ!$D$10+'СЕТ СН'!$I$6-'СЕТ СН'!$I$19</f>
        <v>3059.8653366300005</v>
      </c>
      <c r="D135" s="36">
        <f>SUMIFS(СВЦЭМ!$C$39:$C$758,СВЦЭМ!$A$39:$A$758,$A135,СВЦЭМ!$B$39:$B$758,D$119)+'СЕТ СН'!$I$9+СВЦЭМ!$D$10+'СЕТ СН'!$I$6-'СЕТ СН'!$I$19</f>
        <v>3078.1344127800003</v>
      </c>
      <c r="E135" s="36">
        <f>SUMIFS(СВЦЭМ!$C$39:$C$758,СВЦЭМ!$A$39:$A$758,$A135,СВЦЭМ!$B$39:$B$758,E$119)+'СЕТ СН'!$I$9+СВЦЭМ!$D$10+'СЕТ СН'!$I$6-'СЕТ СН'!$I$19</f>
        <v>3067.99310926</v>
      </c>
      <c r="F135" s="36">
        <f>SUMIFS(СВЦЭМ!$C$39:$C$758,СВЦЭМ!$A$39:$A$758,$A135,СВЦЭМ!$B$39:$B$758,F$119)+'СЕТ СН'!$I$9+СВЦЭМ!$D$10+'СЕТ СН'!$I$6-'СЕТ СН'!$I$19</f>
        <v>3068.9752992100002</v>
      </c>
      <c r="G135" s="36">
        <f>SUMIFS(СВЦЭМ!$C$39:$C$758,СВЦЭМ!$A$39:$A$758,$A135,СВЦЭМ!$B$39:$B$758,G$119)+'СЕТ СН'!$I$9+СВЦЭМ!$D$10+'СЕТ СН'!$I$6-'СЕТ СН'!$I$19</f>
        <v>3092.2911217999999</v>
      </c>
      <c r="H135" s="36">
        <f>SUMIFS(СВЦЭМ!$C$39:$C$758,СВЦЭМ!$A$39:$A$758,$A135,СВЦЭМ!$B$39:$B$758,H$119)+'СЕТ СН'!$I$9+СВЦЭМ!$D$10+'СЕТ СН'!$I$6-'СЕТ СН'!$I$19</f>
        <v>3070.0819122399998</v>
      </c>
      <c r="I135" s="36">
        <f>SUMIFS(СВЦЭМ!$C$39:$C$758,СВЦЭМ!$A$39:$A$758,$A135,СВЦЭМ!$B$39:$B$758,I$119)+'СЕТ СН'!$I$9+СВЦЭМ!$D$10+'СЕТ СН'!$I$6-'СЕТ СН'!$I$19</f>
        <v>2938.5589836600002</v>
      </c>
      <c r="J135" s="36">
        <f>SUMIFS(СВЦЭМ!$C$39:$C$758,СВЦЭМ!$A$39:$A$758,$A135,СВЦЭМ!$B$39:$B$758,J$119)+'СЕТ СН'!$I$9+СВЦЭМ!$D$10+'СЕТ СН'!$I$6-'СЕТ СН'!$I$19</f>
        <v>2878.7469640899999</v>
      </c>
      <c r="K135" s="36">
        <f>SUMIFS(СВЦЭМ!$C$39:$C$758,СВЦЭМ!$A$39:$A$758,$A135,СВЦЭМ!$B$39:$B$758,K$119)+'СЕТ СН'!$I$9+СВЦЭМ!$D$10+'СЕТ СН'!$I$6-'СЕТ СН'!$I$19</f>
        <v>2809.8949591300002</v>
      </c>
      <c r="L135" s="36">
        <f>SUMIFS(СВЦЭМ!$C$39:$C$758,СВЦЭМ!$A$39:$A$758,$A135,СВЦЭМ!$B$39:$B$758,L$119)+'СЕТ СН'!$I$9+СВЦЭМ!$D$10+'СЕТ СН'!$I$6-'СЕТ СН'!$I$19</f>
        <v>2792.7914082200004</v>
      </c>
      <c r="M135" s="36">
        <f>SUMIFS(СВЦЭМ!$C$39:$C$758,СВЦЭМ!$A$39:$A$758,$A135,СВЦЭМ!$B$39:$B$758,M$119)+'СЕТ СН'!$I$9+СВЦЭМ!$D$10+'СЕТ СН'!$I$6-'СЕТ СН'!$I$19</f>
        <v>2813.9709117800003</v>
      </c>
      <c r="N135" s="36">
        <f>SUMIFS(СВЦЭМ!$C$39:$C$758,СВЦЭМ!$A$39:$A$758,$A135,СВЦЭМ!$B$39:$B$758,N$119)+'СЕТ СН'!$I$9+СВЦЭМ!$D$10+'СЕТ СН'!$I$6-'СЕТ СН'!$I$19</f>
        <v>2814.2626500900001</v>
      </c>
      <c r="O135" s="36">
        <f>SUMIFS(СВЦЭМ!$C$39:$C$758,СВЦЭМ!$A$39:$A$758,$A135,СВЦЭМ!$B$39:$B$758,O$119)+'СЕТ СН'!$I$9+СВЦЭМ!$D$10+'СЕТ СН'!$I$6-'СЕТ СН'!$I$19</f>
        <v>2823.6124637299999</v>
      </c>
      <c r="P135" s="36">
        <f>SUMIFS(СВЦЭМ!$C$39:$C$758,СВЦЭМ!$A$39:$A$758,$A135,СВЦЭМ!$B$39:$B$758,P$119)+'СЕТ СН'!$I$9+СВЦЭМ!$D$10+'СЕТ СН'!$I$6-'СЕТ СН'!$I$19</f>
        <v>2822.4280915300001</v>
      </c>
      <c r="Q135" s="36">
        <f>SUMIFS(СВЦЭМ!$C$39:$C$758,СВЦЭМ!$A$39:$A$758,$A135,СВЦЭМ!$B$39:$B$758,Q$119)+'СЕТ СН'!$I$9+СВЦЭМ!$D$10+'СЕТ СН'!$I$6-'СЕТ СН'!$I$19</f>
        <v>2830.3024133600002</v>
      </c>
      <c r="R135" s="36">
        <f>SUMIFS(СВЦЭМ!$C$39:$C$758,СВЦЭМ!$A$39:$A$758,$A135,СВЦЭМ!$B$39:$B$758,R$119)+'СЕТ СН'!$I$9+СВЦЭМ!$D$10+'СЕТ СН'!$I$6-'СЕТ СН'!$I$19</f>
        <v>2831.4883183700003</v>
      </c>
      <c r="S135" s="36">
        <f>SUMIFS(СВЦЭМ!$C$39:$C$758,СВЦЭМ!$A$39:$A$758,$A135,СВЦЭМ!$B$39:$B$758,S$119)+'СЕТ СН'!$I$9+СВЦЭМ!$D$10+'СЕТ СН'!$I$6-'СЕТ СН'!$I$19</f>
        <v>2804.7975843900003</v>
      </c>
      <c r="T135" s="36">
        <f>SUMIFS(СВЦЭМ!$C$39:$C$758,СВЦЭМ!$A$39:$A$758,$A135,СВЦЭМ!$B$39:$B$758,T$119)+'СЕТ СН'!$I$9+СВЦЭМ!$D$10+'СЕТ СН'!$I$6-'СЕТ СН'!$I$19</f>
        <v>2780.60452188</v>
      </c>
      <c r="U135" s="36">
        <f>SUMIFS(СВЦЭМ!$C$39:$C$758,СВЦЭМ!$A$39:$A$758,$A135,СВЦЭМ!$B$39:$B$758,U$119)+'СЕТ СН'!$I$9+СВЦЭМ!$D$10+'СЕТ СН'!$I$6-'СЕТ СН'!$I$19</f>
        <v>2754.9647812200001</v>
      </c>
      <c r="V135" s="36">
        <f>SUMIFS(СВЦЭМ!$C$39:$C$758,СВЦЭМ!$A$39:$A$758,$A135,СВЦЭМ!$B$39:$B$758,V$119)+'СЕТ СН'!$I$9+СВЦЭМ!$D$10+'СЕТ СН'!$I$6-'СЕТ СН'!$I$19</f>
        <v>2747.1779848000001</v>
      </c>
      <c r="W135" s="36">
        <f>SUMIFS(СВЦЭМ!$C$39:$C$758,СВЦЭМ!$A$39:$A$758,$A135,СВЦЭМ!$B$39:$B$758,W$119)+'СЕТ СН'!$I$9+СВЦЭМ!$D$10+'СЕТ СН'!$I$6-'СЕТ СН'!$I$19</f>
        <v>2783.61149286</v>
      </c>
      <c r="X135" s="36">
        <f>SUMIFS(СВЦЭМ!$C$39:$C$758,СВЦЭМ!$A$39:$A$758,$A135,СВЦЭМ!$B$39:$B$758,X$119)+'СЕТ СН'!$I$9+СВЦЭМ!$D$10+'СЕТ СН'!$I$6-'СЕТ СН'!$I$19</f>
        <v>2858.9915576900003</v>
      </c>
      <c r="Y135" s="36">
        <f>SUMIFS(СВЦЭМ!$C$39:$C$758,СВЦЭМ!$A$39:$A$758,$A135,СВЦЭМ!$B$39:$B$758,Y$119)+'СЕТ СН'!$I$9+СВЦЭМ!$D$10+'СЕТ СН'!$I$6-'СЕТ СН'!$I$19</f>
        <v>2945.3435202700002</v>
      </c>
    </row>
    <row r="136" spans="1:25" ht="15.75" x14ac:dyDescent="0.2">
      <c r="A136" s="35">
        <f t="shared" si="3"/>
        <v>45552</v>
      </c>
      <c r="B136" s="36">
        <f>SUMIFS(СВЦЭМ!$C$39:$C$758,СВЦЭМ!$A$39:$A$758,$A136,СВЦЭМ!$B$39:$B$758,B$119)+'СЕТ СН'!$I$9+СВЦЭМ!$D$10+'СЕТ СН'!$I$6-'СЕТ СН'!$I$19</f>
        <v>2905.3426151900003</v>
      </c>
      <c r="C136" s="36">
        <f>SUMIFS(СВЦЭМ!$C$39:$C$758,СВЦЭМ!$A$39:$A$758,$A136,СВЦЭМ!$B$39:$B$758,C$119)+'СЕТ СН'!$I$9+СВЦЭМ!$D$10+'СЕТ СН'!$I$6-'СЕТ СН'!$I$19</f>
        <v>2988.75943431</v>
      </c>
      <c r="D136" s="36">
        <f>SUMIFS(СВЦЭМ!$C$39:$C$758,СВЦЭМ!$A$39:$A$758,$A136,СВЦЭМ!$B$39:$B$758,D$119)+'СЕТ СН'!$I$9+СВЦЭМ!$D$10+'СЕТ СН'!$I$6-'СЕТ СН'!$I$19</f>
        <v>3042.4276037999998</v>
      </c>
      <c r="E136" s="36">
        <f>SUMIFS(СВЦЭМ!$C$39:$C$758,СВЦЭМ!$A$39:$A$758,$A136,СВЦЭМ!$B$39:$B$758,E$119)+'СЕТ СН'!$I$9+СВЦЭМ!$D$10+'СЕТ СН'!$I$6-'СЕТ СН'!$I$19</f>
        <v>3066.64118332</v>
      </c>
      <c r="F136" s="36">
        <f>SUMIFS(СВЦЭМ!$C$39:$C$758,СВЦЭМ!$A$39:$A$758,$A136,СВЦЭМ!$B$39:$B$758,F$119)+'СЕТ СН'!$I$9+СВЦЭМ!$D$10+'СЕТ СН'!$I$6-'СЕТ СН'!$I$19</f>
        <v>3048.0094331600003</v>
      </c>
      <c r="G136" s="36">
        <f>SUMIFS(СВЦЭМ!$C$39:$C$758,СВЦЭМ!$A$39:$A$758,$A136,СВЦЭМ!$B$39:$B$758,G$119)+'СЕТ СН'!$I$9+СВЦЭМ!$D$10+'СЕТ СН'!$I$6-'СЕТ СН'!$I$19</f>
        <v>3025.9590490400001</v>
      </c>
      <c r="H136" s="36">
        <f>SUMIFS(СВЦЭМ!$C$39:$C$758,СВЦЭМ!$A$39:$A$758,$A136,СВЦЭМ!$B$39:$B$758,H$119)+'СЕТ СН'!$I$9+СВЦЭМ!$D$10+'СЕТ СН'!$I$6-'СЕТ СН'!$I$19</f>
        <v>2952.7607653499999</v>
      </c>
      <c r="I136" s="36">
        <f>SUMIFS(СВЦЭМ!$C$39:$C$758,СВЦЭМ!$A$39:$A$758,$A136,СВЦЭМ!$B$39:$B$758,I$119)+'СЕТ СН'!$I$9+СВЦЭМ!$D$10+'СЕТ СН'!$I$6-'СЕТ СН'!$I$19</f>
        <v>2811.2831321399999</v>
      </c>
      <c r="J136" s="36">
        <f>SUMIFS(СВЦЭМ!$C$39:$C$758,СВЦЭМ!$A$39:$A$758,$A136,СВЦЭМ!$B$39:$B$758,J$119)+'СЕТ СН'!$I$9+СВЦЭМ!$D$10+'СЕТ СН'!$I$6-'СЕТ СН'!$I$19</f>
        <v>2726.8609345200002</v>
      </c>
      <c r="K136" s="36">
        <f>SUMIFS(СВЦЭМ!$C$39:$C$758,СВЦЭМ!$A$39:$A$758,$A136,СВЦЭМ!$B$39:$B$758,K$119)+'СЕТ СН'!$I$9+СВЦЭМ!$D$10+'СЕТ СН'!$I$6-'СЕТ СН'!$I$19</f>
        <v>2661.3213193800002</v>
      </c>
      <c r="L136" s="36">
        <f>SUMIFS(СВЦЭМ!$C$39:$C$758,СВЦЭМ!$A$39:$A$758,$A136,СВЦЭМ!$B$39:$B$758,L$119)+'СЕТ СН'!$I$9+СВЦЭМ!$D$10+'СЕТ СН'!$I$6-'СЕТ СН'!$I$19</f>
        <v>2700.2652164700003</v>
      </c>
      <c r="M136" s="36">
        <f>SUMIFS(СВЦЭМ!$C$39:$C$758,СВЦЭМ!$A$39:$A$758,$A136,СВЦЭМ!$B$39:$B$758,M$119)+'СЕТ СН'!$I$9+СВЦЭМ!$D$10+'СЕТ СН'!$I$6-'СЕТ СН'!$I$19</f>
        <v>2764.43461041</v>
      </c>
      <c r="N136" s="36">
        <f>SUMIFS(СВЦЭМ!$C$39:$C$758,СВЦЭМ!$A$39:$A$758,$A136,СВЦЭМ!$B$39:$B$758,N$119)+'СЕТ СН'!$I$9+СВЦЭМ!$D$10+'СЕТ СН'!$I$6-'СЕТ СН'!$I$19</f>
        <v>2770.4196841600001</v>
      </c>
      <c r="O136" s="36">
        <f>SUMIFS(СВЦЭМ!$C$39:$C$758,СВЦЭМ!$A$39:$A$758,$A136,СВЦЭМ!$B$39:$B$758,O$119)+'СЕТ СН'!$I$9+СВЦЭМ!$D$10+'СЕТ СН'!$I$6-'СЕТ СН'!$I$19</f>
        <v>2745.42593339</v>
      </c>
      <c r="P136" s="36">
        <f>SUMIFS(СВЦЭМ!$C$39:$C$758,СВЦЭМ!$A$39:$A$758,$A136,СВЦЭМ!$B$39:$B$758,P$119)+'СЕТ СН'!$I$9+СВЦЭМ!$D$10+'СЕТ СН'!$I$6-'СЕТ СН'!$I$19</f>
        <v>2734.7067435899999</v>
      </c>
      <c r="Q136" s="36">
        <f>SUMIFS(СВЦЭМ!$C$39:$C$758,СВЦЭМ!$A$39:$A$758,$A136,СВЦЭМ!$B$39:$B$758,Q$119)+'СЕТ СН'!$I$9+СВЦЭМ!$D$10+'СЕТ СН'!$I$6-'СЕТ СН'!$I$19</f>
        <v>2750.2496850000002</v>
      </c>
      <c r="R136" s="36">
        <f>SUMIFS(СВЦЭМ!$C$39:$C$758,СВЦЭМ!$A$39:$A$758,$A136,СВЦЭМ!$B$39:$B$758,R$119)+'СЕТ СН'!$I$9+СВЦЭМ!$D$10+'СЕТ СН'!$I$6-'СЕТ СН'!$I$19</f>
        <v>2787.0926327100001</v>
      </c>
      <c r="S136" s="36">
        <f>SUMIFS(СВЦЭМ!$C$39:$C$758,СВЦЭМ!$A$39:$A$758,$A136,СВЦЭМ!$B$39:$B$758,S$119)+'СЕТ СН'!$I$9+СВЦЭМ!$D$10+'СЕТ СН'!$I$6-'СЕТ СН'!$I$19</f>
        <v>2769.0677541200002</v>
      </c>
      <c r="T136" s="36">
        <f>SUMIFS(СВЦЭМ!$C$39:$C$758,СВЦЭМ!$A$39:$A$758,$A136,СВЦЭМ!$B$39:$B$758,T$119)+'СЕТ СН'!$I$9+СВЦЭМ!$D$10+'СЕТ СН'!$I$6-'СЕТ СН'!$I$19</f>
        <v>2775.70679582</v>
      </c>
      <c r="U136" s="36">
        <f>SUMIFS(СВЦЭМ!$C$39:$C$758,СВЦЭМ!$A$39:$A$758,$A136,СВЦЭМ!$B$39:$B$758,U$119)+'СЕТ СН'!$I$9+СВЦЭМ!$D$10+'СЕТ СН'!$I$6-'СЕТ СН'!$I$19</f>
        <v>2752.8038210599998</v>
      </c>
      <c r="V136" s="36">
        <f>SUMIFS(СВЦЭМ!$C$39:$C$758,СВЦЭМ!$A$39:$A$758,$A136,СВЦЭМ!$B$39:$B$758,V$119)+'СЕТ СН'!$I$9+СВЦЭМ!$D$10+'СЕТ СН'!$I$6-'СЕТ СН'!$I$19</f>
        <v>2746.1330601200002</v>
      </c>
      <c r="W136" s="36">
        <f>SUMIFS(СВЦЭМ!$C$39:$C$758,СВЦЭМ!$A$39:$A$758,$A136,СВЦЭМ!$B$39:$B$758,W$119)+'СЕТ СН'!$I$9+СВЦЭМ!$D$10+'СЕТ СН'!$I$6-'СЕТ СН'!$I$19</f>
        <v>2763.8506142900001</v>
      </c>
      <c r="X136" s="36">
        <f>SUMIFS(СВЦЭМ!$C$39:$C$758,СВЦЭМ!$A$39:$A$758,$A136,СВЦЭМ!$B$39:$B$758,X$119)+'СЕТ СН'!$I$9+СВЦЭМ!$D$10+'СЕТ СН'!$I$6-'СЕТ СН'!$I$19</f>
        <v>2860.6557365799999</v>
      </c>
      <c r="Y136" s="36">
        <f>SUMIFS(СВЦЭМ!$C$39:$C$758,СВЦЭМ!$A$39:$A$758,$A136,СВЦЭМ!$B$39:$B$758,Y$119)+'СЕТ СН'!$I$9+СВЦЭМ!$D$10+'СЕТ СН'!$I$6-'СЕТ СН'!$I$19</f>
        <v>2902.1559612800002</v>
      </c>
    </row>
    <row r="137" spans="1:25" ht="15.75" x14ac:dyDescent="0.2">
      <c r="A137" s="35">
        <f t="shared" si="3"/>
        <v>45553</v>
      </c>
      <c r="B137" s="36">
        <f>SUMIFS(СВЦЭМ!$C$39:$C$758,СВЦЭМ!$A$39:$A$758,$A137,СВЦЭМ!$B$39:$B$758,B$119)+'СЕТ СН'!$I$9+СВЦЭМ!$D$10+'СЕТ СН'!$I$6-'СЕТ СН'!$I$19</f>
        <v>3005.5448039100002</v>
      </c>
      <c r="C137" s="36">
        <f>SUMIFS(СВЦЭМ!$C$39:$C$758,СВЦЭМ!$A$39:$A$758,$A137,СВЦЭМ!$B$39:$B$758,C$119)+'СЕТ СН'!$I$9+СВЦЭМ!$D$10+'СЕТ СН'!$I$6-'СЕТ СН'!$I$19</f>
        <v>3003.2370231599998</v>
      </c>
      <c r="D137" s="36">
        <f>SUMIFS(СВЦЭМ!$C$39:$C$758,СВЦЭМ!$A$39:$A$758,$A137,СВЦЭМ!$B$39:$B$758,D$119)+'СЕТ СН'!$I$9+СВЦЭМ!$D$10+'СЕТ СН'!$I$6-'СЕТ СН'!$I$19</f>
        <v>2963.7165987400003</v>
      </c>
      <c r="E137" s="36">
        <f>SUMIFS(СВЦЭМ!$C$39:$C$758,СВЦЭМ!$A$39:$A$758,$A137,СВЦЭМ!$B$39:$B$758,E$119)+'СЕТ СН'!$I$9+СВЦЭМ!$D$10+'СЕТ СН'!$I$6-'СЕТ СН'!$I$19</f>
        <v>2946.6894574799999</v>
      </c>
      <c r="F137" s="36">
        <f>SUMIFS(СВЦЭМ!$C$39:$C$758,СВЦЭМ!$A$39:$A$758,$A137,СВЦЭМ!$B$39:$B$758,F$119)+'СЕТ СН'!$I$9+СВЦЭМ!$D$10+'СЕТ СН'!$I$6-'СЕТ СН'!$I$19</f>
        <v>2943.4234305800001</v>
      </c>
      <c r="G137" s="36">
        <f>SUMIFS(СВЦЭМ!$C$39:$C$758,СВЦЭМ!$A$39:$A$758,$A137,СВЦЭМ!$B$39:$B$758,G$119)+'СЕТ СН'!$I$9+СВЦЭМ!$D$10+'СЕТ СН'!$I$6-'СЕТ СН'!$I$19</f>
        <v>2973.1084796800001</v>
      </c>
      <c r="H137" s="36">
        <f>SUMIFS(СВЦЭМ!$C$39:$C$758,СВЦЭМ!$A$39:$A$758,$A137,СВЦЭМ!$B$39:$B$758,H$119)+'СЕТ СН'!$I$9+СВЦЭМ!$D$10+'СЕТ СН'!$I$6-'СЕТ СН'!$I$19</f>
        <v>3045.01434221</v>
      </c>
      <c r="I137" s="36">
        <f>SUMIFS(СВЦЭМ!$C$39:$C$758,СВЦЭМ!$A$39:$A$758,$A137,СВЦЭМ!$B$39:$B$758,I$119)+'СЕТ СН'!$I$9+СВЦЭМ!$D$10+'СЕТ СН'!$I$6-'СЕТ СН'!$I$19</f>
        <v>2899.4918230399999</v>
      </c>
      <c r="J137" s="36">
        <f>SUMIFS(СВЦЭМ!$C$39:$C$758,СВЦЭМ!$A$39:$A$758,$A137,СВЦЭМ!$B$39:$B$758,J$119)+'СЕТ СН'!$I$9+СВЦЭМ!$D$10+'СЕТ СН'!$I$6-'СЕТ СН'!$I$19</f>
        <v>2809.8663654100001</v>
      </c>
      <c r="K137" s="36">
        <f>SUMIFS(СВЦЭМ!$C$39:$C$758,СВЦЭМ!$A$39:$A$758,$A137,СВЦЭМ!$B$39:$B$758,K$119)+'СЕТ СН'!$I$9+СВЦЭМ!$D$10+'СЕТ СН'!$I$6-'СЕТ СН'!$I$19</f>
        <v>2759.5617986900002</v>
      </c>
      <c r="L137" s="36">
        <f>SUMIFS(СВЦЭМ!$C$39:$C$758,СВЦЭМ!$A$39:$A$758,$A137,СВЦЭМ!$B$39:$B$758,L$119)+'СЕТ СН'!$I$9+СВЦЭМ!$D$10+'СЕТ СН'!$I$6-'СЕТ СН'!$I$19</f>
        <v>2637.5539059700004</v>
      </c>
      <c r="M137" s="36">
        <f>SUMIFS(СВЦЭМ!$C$39:$C$758,СВЦЭМ!$A$39:$A$758,$A137,СВЦЭМ!$B$39:$B$758,M$119)+'СЕТ СН'!$I$9+СВЦЭМ!$D$10+'СЕТ СН'!$I$6-'СЕТ СН'!$I$19</f>
        <v>2648.9670102</v>
      </c>
      <c r="N137" s="36">
        <f>SUMIFS(СВЦЭМ!$C$39:$C$758,СВЦЭМ!$A$39:$A$758,$A137,СВЦЭМ!$B$39:$B$758,N$119)+'СЕТ СН'!$I$9+СВЦЭМ!$D$10+'СЕТ СН'!$I$6-'СЕТ СН'!$I$19</f>
        <v>2635.06443201</v>
      </c>
      <c r="O137" s="36">
        <f>SUMIFS(СВЦЭМ!$C$39:$C$758,СВЦЭМ!$A$39:$A$758,$A137,СВЦЭМ!$B$39:$B$758,O$119)+'СЕТ СН'!$I$9+СВЦЭМ!$D$10+'СЕТ СН'!$I$6-'СЕТ СН'!$I$19</f>
        <v>2649.3305933500001</v>
      </c>
      <c r="P137" s="36">
        <f>SUMIFS(СВЦЭМ!$C$39:$C$758,СВЦЭМ!$A$39:$A$758,$A137,СВЦЭМ!$B$39:$B$758,P$119)+'СЕТ СН'!$I$9+СВЦЭМ!$D$10+'СЕТ СН'!$I$6-'СЕТ СН'!$I$19</f>
        <v>2692.4219207000001</v>
      </c>
      <c r="Q137" s="36">
        <f>SUMIFS(СВЦЭМ!$C$39:$C$758,СВЦЭМ!$A$39:$A$758,$A137,СВЦЭМ!$B$39:$B$758,Q$119)+'СЕТ СН'!$I$9+СВЦЭМ!$D$10+'СЕТ СН'!$I$6-'СЕТ СН'!$I$19</f>
        <v>2700.5289943799999</v>
      </c>
      <c r="R137" s="36">
        <f>SUMIFS(СВЦЭМ!$C$39:$C$758,СВЦЭМ!$A$39:$A$758,$A137,СВЦЭМ!$B$39:$B$758,R$119)+'СЕТ СН'!$I$9+СВЦЭМ!$D$10+'СЕТ СН'!$I$6-'СЕТ СН'!$I$19</f>
        <v>2732.9175106800003</v>
      </c>
      <c r="S137" s="36">
        <f>SUMIFS(СВЦЭМ!$C$39:$C$758,СВЦЭМ!$A$39:$A$758,$A137,СВЦЭМ!$B$39:$B$758,S$119)+'СЕТ СН'!$I$9+СВЦЭМ!$D$10+'СЕТ СН'!$I$6-'СЕТ СН'!$I$19</f>
        <v>2695.6208491100001</v>
      </c>
      <c r="T137" s="36">
        <f>SUMIFS(СВЦЭМ!$C$39:$C$758,СВЦЭМ!$A$39:$A$758,$A137,СВЦЭМ!$B$39:$B$758,T$119)+'СЕТ СН'!$I$9+СВЦЭМ!$D$10+'СЕТ СН'!$I$6-'СЕТ СН'!$I$19</f>
        <v>2676.1846451600004</v>
      </c>
      <c r="U137" s="36">
        <f>SUMIFS(СВЦЭМ!$C$39:$C$758,СВЦЭМ!$A$39:$A$758,$A137,СВЦЭМ!$B$39:$B$758,U$119)+'СЕТ СН'!$I$9+СВЦЭМ!$D$10+'СЕТ СН'!$I$6-'СЕТ СН'!$I$19</f>
        <v>2644.6287122700001</v>
      </c>
      <c r="V137" s="36">
        <f>SUMIFS(СВЦЭМ!$C$39:$C$758,СВЦЭМ!$A$39:$A$758,$A137,СВЦЭМ!$B$39:$B$758,V$119)+'СЕТ СН'!$I$9+СВЦЭМ!$D$10+'СЕТ СН'!$I$6-'СЕТ СН'!$I$19</f>
        <v>2699.2961774100004</v>
      </c>
      <c r="W137" s="36">
        <f>SUMIFS(СВЦЭМ!$C$39:$C$758,СВЦЭМ!$A$39:$A$758,$A137,СВЦЭМ!$B$39:$B$758,W$119)+'СЕТ СН'!$I$9+СВЦЭМ!$D$10+'СЕТ СН'!$I$6-'СЕТ СН'!$I$19</f>
        <v>2714.1498019199998</v>
      </c>
      <c r="X137" s="36">
        <f>SUMIFS(СВЦЭМ!$C$39:$C$758,СВЦЭМ!$A$39:$A$758,$A137,СВЦЭМ!$B$39:$B$758,X$119)+'СЕТ СН'!$I$9+СВЦЭМ!$D$10+'СЕТ СН'!$I$6-'СЕТ СН'!$I$19</f>
        <v>2799.1722953899998</v>
      </c>
      <c r="Y137" s="36">
        <f>SUMIFS(СВЦЭМ!$C$39:$C$758,СВЦЭМ!$A$39:$A$758,$A137,СВЦЭМ!$B$39:$B$758,Y$119)+'СЕТ СН'!$I$9+СВЦЭМ!$D$10+'СЕТ СН'!$I$6-'СЕТ СН'!$I$19</f>
        <v>2867.1793607099999</v>
      </c>
    </row>
    <row r="138" spans="1:25" ht="15.75" x14ac:dyDescent="0.2">
      <c r="A138" s="35">
        <f t="shared" si="3"/>
        <v>45554</v>
      </c>
      <c r="B138" s="36">
        <f>SUMIFS(СВЦЭМ!$C$39:$C$758,СВЦЭМ!$A$39:$A$758,$A138,СВЦЭМ!$B$39:$B$758,B$119)+'СЕТ СН'!$I$9+СВЦЭМ!$D$10+'СЕТ СН'!$I$6-'СЕТ СН'!$I$19</f>
        <v>2985.0023629699999</v>
      </c>
      <c r="C138" s="36">
        <f>SUMIFS(СВЦЭМ!$C$39:$C$758,СВЦЭМ!$A$39:$A$758,$A138,СВЦЭМ!$B$39:$B$758,C$119)+'СЕТ СН'!$I$9+СВЦЭМ!$D$10+'СЕТ СН'!$I$6-'СЕТ СН'!$I$19</f>
        <v>2988.3553884900002</v>
      </c>
      <c r="D138" s="36">
        <f>SUMIFS(СВЦЭМ!$C$39:$C$758,СВЦЭМ!$A$39:$A$758,$A138,СВЦЭМ!$B$39:$B$758,D$119)+'СЕТ СН'!$I$9+СВЦЭМ!$D$10+'СЕТ СН'!$I$6-'СЕТ СН'!$I$19</f>
        <v>2964.9135248399998</v>
      </c>
      <c r="E138" s="36">
        <f>SUMIFS(СВЦЭМ!$C$39:$C$758,СВЦЭМ!$A$39:$A$758,$A138,СВЦЭМ!$B$39:$B$758,E$119)+'СЕТ СН'!$I$9+СВЦЭМ!$D$10+'СЕТ СН'!$I$6-'СЕТ СН'!$I$19</f>
        <v>2960.7334555500001</v>
      </c>
      <c r="F138" s="36">
        <f>SUMIFS(СВЦЭМ!$C$39:$C$758,СВЦЭМ!$A$39:$A$758,$A138,СВЦЭМ!$B$39:$B$758,F$119)+'СЕТ СН'!$I$9+СВЦЭМ!$D$10+'СЕТ СН'!$I$6-'СЕТ СН'!$I$19</f>
        <v>2959.9936496300002</v>
      </c>
      <c r="G138" s="36">
        <f>SUMIFS(СВЦЭМ!$C$39:$C$758,СВЦЭМ!$A$39:$A$758,$A138,СВЦЭМ!$B$39:$B$758,G$119)+'СЕТ СН'!$I$9+СВЦЭМ!$D$10+'СЕТ СН'!$I$6-'СЕТ СН'!$I$19</f>
        <v>2977.6468046199998</v>
      </c>
      <c r="H138" s="36">
        <f>SUMIFS(СВЦЭМ!$C$39:$C$758,СВЦЭМ!$A$39:$A$758,$A138,СВЦЭМ!$B$39:$B$758,H$119)+'СЕТ СН'!$I$9+СВЦЭМ!$D$10+'СЕТ СН'!$I$6-'СЕТ СН'!$I$19</f>
        <v>2984.0878019800002</v>
      </c>
      <c r="I138" s="36">
        <f>SUMIFS(СВЦЭМ!$C$39:$C$758,СВЦЭМ!$A$39:$A$758,$A138,СВЦЭМ!$B$39:$B$758,I$119)+'СЕТ СН'!$I$9+СВЦЭМ!$D$10+'СЕТ СН'!$I$6-'СЕТ СН'!$I$19</f>
        <v>2842.5691219800001</v>
      </c>
      <c r="J138" s="36">
        <f>SUMIFS(СВЦЭМ!$C$39:$C$758,СВЦЭМ!$A$39:$A$758,$A138,СВЦЭМ!$B$39:$B$758,J$119)+'СЕТ СН'!$I$9+СВЦЭМ!$D$10+'СЕТ СН'!$I$6-'СЕТ СН'!$I$19</f>
        <v>2721.69978631</v>
      </c>
      <c r="K138" s="36">
        <f>SUMIFS(СВЦЭМ!$C$39:$C$758,СВЦЭМ!$A$39:$A$758,$A138,СВЦЭМ!$B$39:$B$758,K$119)+'СЕТ СН'!$I$9+СВЦЭМ!$D$10+'СЕТ СН'!$I$6-'СЕТ СН'!$I$19</f>
        <v>2685.8211581</v>
      </c>
      <c r="L138" s="36">
        <f>SUMIFS(СВЦЭМ!$C$39:$C$758,СВЦЭМ!$A$39:$A$758,$A138,СВЦЭМ!$B$39:$B$758,L$119)+'СЕТ СН'!$I$9+СВЦЭМ!$D$10+'СЕТ СН'!$I$6-'СЕТ СН'!$I$19</f>
        <v>2650.07524801</v>
      </c>
      <c r="M138" s="36">
        <f>SUMIFS(СВЦЭМ!$C$39:$C$758,СВЦЭМ!$A$39:$A$758,$A138,СВЦЭМ!$B$39:$B$758,M$119)+'СЕТ СН'!$I$9+СВЦЭМ!$D$10+'СЕТ СН'!$I$6-'СЕТ СН'!$I$19</f>
        <v>2661.0393190300001</v>
      </c>
      <c r="N138" s="36">
        <f>SUMIFS(СВЦЭМ!$C$39:$C$758,СВЦЭМ!$A$39:$A$758,$A138,СВЦЭМ!$B$39:$B$758,N$119)+'СЕТ СН'!$I$9+СВЦЭМ!$D$10+'СЕТ СН'!$I$6-'СЕТ СН'!$I$19</f>
        <v>2669.0379554000001</v>
      </c>
      <c r="O138" s="36">
        <f>SUMIFS(СВЦЭМ!$C$39:$C$758,СВЦЭМ!$A$39:$A$758,$A138,СВЦЭМ!$B$39:$B$758,O$119)+'СЕТ СН'!$I$9+СВЦЭМ!$D$10+'СЕТ СН'!$I$6-'СЕТ СН'!$I$19</f>
        <v>2689.3267736500002</v>
      </c>
      <c r="P138" s="36">
        <f>SUMIFS(СВЦЭМ!$C$39:$C$758,СВЦЭМ!$A$39:$A$758,$A138,СВЦЭМ!$B$39:$B$758,P$119)+'СЕТ СН'!$I$9+СВЦЭМ!$D$10+'СЕТ СН'!$I$6-'СЕТ СН'!$I$19</f>
        <v>2703.1705982200001</v>
      </c>
      <c r="Q138" s="36">
        <f>SUMIFS(СВЦЭМ!$C$39:$C$758,СВЦЭМ!$A$39:$A$758,$A138,СВЦЭМ!$B$39:$B$758,Q$119)+'СЕТ СН'!$I$9+СВЦЭМ!$D$10+'СЕТ СН'!$I$6-'СЕТ СН'!$I$19</f>
        <v>2689.6783788299999</v>
      </c>
      <c r="R138" s="36">
        <f>SUMIFS(СВЦЭМ!$C$39:$C$758,СВЦЭМ!$A$39:$A$758,$A138,СВЦЭМ!$B$39:$B$758,R$119)+'СЕТ СН'!$I$9+СВЦЭМ!$D$10+'СЕТ СН'!$I$6-'СЕТ СН'!$I$19</f>
        <v>2698.8740076200002</v>
      </c>
      <c r="S138" s="36">
        <f>SUMIFS(СВЦЭМ!$C$39:$C$758,СВЦЭМ!$A$39:$A$758,$A138,СВЦЭМ!$B$39:$B$758,S$119)+'СЕТ СН'!$I$9+СВЦЭМ!$D$10+'СЕТ СН'!$I$6-'СЕТ СН'!$I$19</f>
        <v>2712.9687504900003</v>
      </c>
      <c r="T138" s="36">
        <f>SUMIFS(СВЦЭМ!$C$39:$C$758,СВЦЭМ!$A$39:$A$758,$A138,СВЦЭМ!$B$39:$B$758,T$119)+'СЕТ СН'!$I$9+СВЦЭМ!$D$10+'СЕТ СН'!$I$6-'СЕТ СН'!$I$19</f>
        <v>2713.5530334100004</v>
      </c>
      <c r="U138" s="36">
        <f>SUMIFS(СВЦЭМ!$C$39:$C$758,СВЦЭМ!$A$39:$A$758,$A138,СВЦЭМ!$B$39:$B$758,U$119)+'СЕТ СН'!$I$9+СВЦЭМ!$D$10+'СЕТ СН'!$I$6-'СЕТ СН'!$I$19</f>
        <v>2703.5939062400003</v>
      </c>
      <c r="V138" s="36">
        <f>SUMIFS(СВЦЭМ!$C$39:$C$758,СВЦЭМ!$A$39:$A$758,$A138,СВЦЭМ!$B$39:$B$758,V$119)+'СЕТ СН'!$I$9+СВЦЭМ!$D$10+'СЕТ СН'!$I$6-'СЕТ СН'!$I$19</f>
        <v>2699.3533548599999</v>
      </c>
      <c r="W138" s="36">
        <f>SUMIFS(СВЦЭМ!$C$39:$C$758,СВЦЭМ!$A$39:$A$758,$A138,СВЦЭМ!$B$39:$B$758,W$119)+'СЕТ СН'!$I$9+СВЦЭМ!$D$10+'СЕТ СН'!$I$6-'СЕТ СН'!$I$19</f>
        <v>2705.2953009000003</v>
      </c>
      <c r="X138" s="36">
        <f>SUMIFS(СВЦЭМ!$C$39:$C$758,СВЦЭМ!$A$39:$A$758,$A138,СВЦЭМ!$B$39:$B$758,X$119)+'СЕТ СН'!$I$9+СВЦЭМ!$D$10+'СЕТ СН'!$I$6-'СЕТ СН'!$I$19</f>
        <v>2776.7455152000002</v>
      </c>
      <c r="Y138" s="36">
        <f>SUMIFS(СВЦЭМ!$C$39:$C$758,СВЦЭМ!$A$39:$A$758,$A138,СВЦЭМ!$B$39:$B$758,Y$119)+'СЕТ СН'!$I$9+СВЦЭМ!$D$10+'СЕТ СН'!$I$6-'СЕТ СН'!$I$19</f>
        <v>2859.5383422599998</v>
      </c>
    </row>
    <row r="139" spans="1:25" ht="15.75" x14ac:dyDescent="0.2">
      <c r="A139" s="35">
        <f t="shared" si="3"/>
        <v>45555</v>
      </c>
      <c r="B139" s="36">
        <f>SUMIFS(СВЦЭМ!$C$39:$C$758,СВЦЭМ!$A$39:$A$758,$A139,СВЦЭМ!$B$39:$B$758,B$119)+'СЕТ СН'!$I$9+СВЦЭМ!$D$10+'СЕТ СН'!$I$6-'СЕТ СН'!$I$19</f>
        <v>2958.4514133100001</v>
      </c>
      <c r="C139" s="36">
        <f>SUMIFS(СВЦЭМ!$C$39:$C$758,СВЦЭМ!$A$39:$A$758,$A139,СВЦЭМ!$B$39:$B$758,C$119)+'СЕТ СН'!$I$9+СВЦЭМ!$D$10+'СЕТ СН'!$I$6-'СЕТ СН'!$I$19</f>
        <v>2992.67553374</v>
      </c>
      <c r="D139" s="36">
        <f>SUMIFS(СВЦЭМ!$C$39:$C$758,СВЦЭМ!$A$39:$A$758,$A139,СВЦЭМ!$B$39:$B$758,D$119)+'СЕТ СН'!$I$9+СВЦЭМ!$D$10+'СЕТ СН'!$I$6-'СЕТ СН'!$I$19</f>
        <v>2971.9664342400001</v>
      </c>
      <c r="E139" s="36">
        <f>SUMIFS(СВЦЭМ!$C$39:$C$758,СВЦЭМ!$A$39:$A$758,$A139,СВЦЭМ!$B$39:$B$758,E$119)+'СЕТ СН'!$I$9+СВЦЭМ!$D$10+'СЕТ СН'!$I$6-'СЕТ СН'!$I$19</f>
        <v>2953.0171841800002</v>
      </c>
      <c r="F139" s="36">
        <f>SUMIFS(СВЦЭМ!$C$39:$C$758,СВЦЭМ!$A$39:$A$758,$A139,СВЦЭМ!$B$39:$B$758,F$119)+'СЕТ СН'!$I$9+СВЦЭМ!$D$10+'СЕТ СН'!$I$6-'СЕТ СН'!$I$19</f>
        <v>2949.3234425999999</v>
      </c>
      <c r="G139" s="36">
        <f>SUMIFS(СВЦЭМ!$C$39:$C$758,СВЦЭМ!$A$39:$A$758,$A139,СВЦЭМ!$B$39:$B$758,G$119)+'СЕТ СН'!$I$9+СВЦЭМ!$D$10+'СЕТ СН'!$I$6-'СЕТ СН'!$I$19</f>
        <v>2991.4404999799999</v>
      </c>
      <c r="H139" s="36">
        <f>SUMIFS(СВЦЭМ!$C$39:$C$758,СВЦЭМ!$A$39:$A$758,$A139,СВЦЭМ!$B$39:$B$758,H$119)+'СЕТ СН'!$I$9+СВЦЭМ!$D$10+'СЕТ СН'!$I$6-'СЕТ СН'!$I$19</f>
        <v>3057.8429196100001</v>
      </c>
      <c r="I139" s="36">
        <f>SUMIFS(СВЦЭМ!$C$39:$C$758,СВЦЭМ!$A$39:$A$758,$A139,СВЦЭМ!$B$39:$B$758,I$119)+'СЕТ СН'!$I$9+СВЦЭМ!$D$10+'СЕТ СН'!$I$6-'СЕТ СН'!$I$19</f>
        <v>2979.0194921800003</v>
      </c>
      <c r="J139" s="36">
        <f>SUMIFS(СВЦЭМ!$C$39:$C$758,СВЦЭМ!$A$39:$A$758,$A139,СВЦЭМ!$B$39:$B$758,J$119)+'СЕТ СН'!$I$9+СВЦЭМ!$D$10+'СЕТ СН'!$I$6-'СЕТ СН'!$I$19</f>
        <v>2881.1641607700003</v>
      </c>
      <c r="K139" s="36">
        <f>SUMIFS(СВЦЭМ!$C$39:$C$758,СВЦЭМ!$A$39:$A$758,$A139,СВЦЭМ!$B$39:$B$758,K$119)+'СЕТ СН'!$I$9+СВЦЭМ!$D$10+'СЕТ СН'!$I$6-'СЕТ СН'!$I$19</f>
        <v>2833.3858717600001</v>
      </c>
      <c r="L139" s="36">
        <f>SUMIFS(СВЦЭМ!$C$39:$C$758,СВЦЭМ!$A$39:$A$758,$A139,СВЦЭМ!$B$39:$B$758,L$119)+'СЕТ СН'!$I$9+СВЦЭМ!$D$10+'СЕТ СН'!$I$6-'СЕТ СН'!$I$19</f>
        <v>2801.0202292000004</v>
      </c>
      <c r="M139" s="36">
        <f>SUMIFS(СВЦЭМ!$C$39:$C$758,СВЦЭМ!$A$39:$A$758,$A139,СВЦЭМ!$B$39:$B$758,M$119)+'СЕТ СН'!$I$9+СВЦЭМ!$D$10+'СЕТ СН'!$I$6-'СЕТ СН'!$I$19</f>
        <v>2773.79415144</v>
      </c>
      <c r="N139" s="36">
        <f>SUMIFS(СВЦЭМ!$C$39:$C$758,СВЦЭМ!$A$39:$A$758,$A139,СВЦЭМ!$B$39:$B$758,N$119)+'СЕТ СН'!$I$9+СВЦЭМ!$D$10+'СЕТ СН'!$I$6-'СЕТ СН'!$I$19</f>
        <v>2750.2406841000002</v>
      </c>
      <c r="O139" s="36">
        <f>SUMIFS(СВЦЭМ!$C$39:$C$758,СВЦЭМ!$A$39:$A$758,$A139,СВЦЭМ!$B$39:$B$758,O$119)+'СЕТ СН'!$I$9+СВЦЭМ!$D$10+'СЕТ СН'!$I$6-'СЕТ СН'!$I$19</f>
        <v>2722.2743339899998</v>
      </c>
      <c r="P139" s="36">
        <f>SUMIFS(СВЦЭМ!$C$39:$C$758,СВЦЭМ!$A$39:$A$758,$A139,СВЦЭМ!$B$39:$B$758,P$119)+'СЕТ СН'!$I$9+СВЦЭМ!$D$10+'СЕТ СН'!$I$6-'СЕТ СН'!$I$19</f>
        <v>2718.2464945299998</v>
      </c>
      <c r="Q139" s="36">
        <f>SUMIFS(СВЦЭМ!$C$39:$C$758,СВЦЭМ!$A$39:$A$758,$A139,СВЦЭМ!$B$39:$B$758,Q$119)+'СЕТ СН'!$I$9+СВЦЭМ!$D$10+'СЕТ СН'!$I$6-'СЕТ СН'!$I$19</f>
        <v>2733.97388142</v>
      </c>
      <c r="R139" s="36">
        <f>SUMIFS(СВЦЭМ!$C$39:$C$758,СВЦЭМ!$A$39:$A$758,$A139,СВЦЭМ!$B$39:$B$758,R$119)+'СЕТ СН'!$I$9+СВЦЭМ!$D$10+'СЕТ СН'!$I$6-'СЕТ СН'!$I$19</f>
        <v>2734.8819390600001</v>
      </c>
      <c r="S139" s="36">
        <f>SUMIFS(СВЦЭМ!$C$39:$C$758,СВЦЭМ!$A$39:$A$758,$A139,СВЦЭМ!$B$39:$B$758,S$119)+'СЕТ СН'!$I$9+СВЦЭМ!$D$10+'СЕТ СН'!$I$6-'СЕТ СН'!$I$19</f>
        <v>2708.3104018600002</v>
      </c>
      <c r="T139" s="36">
        <f>SUMIFS(СВЦЭМ!$C$39:$C$758,СВЦЭМ!$A$39:$A$758,$A139,СВЦЭМ!$B$39:$B$758,T$119)+'СЕТ СН'!$I$9+СВЦЭМ!$D$10+'СЕТ СН'!$I$6-'СЕТ СН'!$I$19</f>
        <v>2705.2786662899998</v>
      </c>
      <c r="U139" s="36">
        <f>SUMIFS(СВЦЭМ!$C$39:$C$758,СВЦЭМ!$A$39:$A$758,$A139,СВЦЭМ!$B$39:$B$758,U$119)+'СЕТ СН'!$I$9+СВЦЭМ!$D$10+'СЕТ СН'!$I$6-'СЕТ СН'!$I$19</f>
        <v>2678.4445973700003</v>
      </c>
      <c r="V139" s="36">
        <f>SUMIFS(СВЦЭМ!$C$39:$C$758,СВЦЭМ!$A$39:$A$758,$A139,СВЦЭМ!$B$39:$B$758,V$119)+'СЕТ СН'!$I$9+СВЦЭМ!$D$10+'СЕТ СН'!$I$6-'СЕТ СН'!$I$19</f>
        <v>2696.8883940000001</v>
      </c>
      <c r="W139" s="36">
        <f>SUMIFS(СВЦЭМ!$C$39:$C$758,СВЦЭМ!$A$39:$A$758,$A139,СВЦЭМ!$B$39:$B$758,W$119)+'СЕТ СН'!$I$9+СВЦЭМ!$D$10+'СЕТ СН'!$I$6-'СЕТ СН'!$I$19</f>
        <v>2695.8247754100003</v>
      </c>
      <c r="X139" s="36">
        <f>SUMIFS(СВЦЭМ!$C$39:$C$758,СВЦЭМ!$A$39:$A$758,$A139,СВЦЭМ!$B$39:$B$758,X$119)+'СЕТ СН'!$I$9+СВЦЭМ!$D$10+'СЕТ СН'!$I$6-'СЕТ СН'!$I$19</f>
        <v>2731.9153948600001</v>
      </c>
      <c r="Y139" s="36">
        <f>SUMIFS(СВЦЭМ!$C$39:$C$758,СВЦЭМ!$A$39:$A$758,$A139,СВЦЭМ!$B$39:$B$758,Y$119)+'СЕТ СН'!$I$9+СВЦЭМ!$D$10+'СЕТ СН'!$I$6-'СЕТ СН'!$I$19</f>
        <v>2822.7254052500002</v>
      </c>
    </row>
    <row r="140" spans="1:25" ht="15.75" x14ac:dyDescent="0.2">
      <c r="A140" s="35">
        <f t="shared" si="3"/>
        <v>45556</v>
      </c>
      <c r="B140" s="36">
        <f>SUMIFS(СВЦЭМ!$C$39:$C$758,СВЦЭМ!$A$39:$A$758,$A140,СВЦЭМ!$B$39:$B$758,B$119)+'СЕТ СН'!$I$9+СВЦЭМ!$D$10+'СЕТ СН'!$I$6-'СЕТ СН'!$I$19</f>
        <v>2899.0507673100001</v>
      </c>
      <c r="C140" s="36">
        <f>SUMIFS(СВЦЭМ!$C$39:$C$758,СВЦЭМ!$A$39:$A$758,$A140,СВЦЭМ!$B$39:$B$758,C$119)+'СЕТ СН'!$I$9+СВЦЭМ!$D$10+'СЕТ СН'!$I$6-'СЕТ СН'!$I$19</f>
        <v>3014.0699793200001</v>
      </c>
      <c r="D140" s="36">
        <f>SUMIFS(СВЦЭМ!$C$39:$C$758,СВЦЭМ!$A$39:$A$758,$A140,СВЦЭМ!$B$39:$B$758,D$119)+'СЕТ СН'!$I$9+СВЦЭМ!$D$10+'СЕТ СН'!$I$6-'СЕТ СН'!$I$19</f>
        <v>3096.5131014899998</v>
      </c>
      <c r="E140" s="36">
        <f>SUMIFS(СВЦЭМ!$C$39:$C$758,СВЦЭМ!$A$39:$A$758,$A140,СВЦЭМ!$B$39:$B$758,E$119)+'СЕТ СН'!$I$9+СВЦЭМ!$D$10+'СЕТ СН'!$I$6-'СЕТ СН'!$I$19</f>
        <v>3133.7451119900002</v>
      </c>
      <c r="F140" s="36">
        <f>SUMIFS(СВЦЭМ!$C$39:$C$758,СВЦЭМ!$A$39:$A$758,$A140,СВЦЭМ!$B$39:$B$758,F$119)+'СЕТ СН'!$I$9+СВЦЭМ!$D$10+'СЕТ СН'!$I$6-'СЕТ СН'!$I$19</f>
        <v>3142.2327737199998</v>
      </c>
      <c r="G140" s="36">
        <f>SUMIFS(СВЦЭМ!$C$39:$C$758,СВЦЭМ!$A$39:$A$758,$A140,СВЦЭМ!$B$39:$B$758,G$119)+'СЕТ СН'!$I$9+СВЦЭМ!$D$10+'СЕТ СН'!$I$6-'СЕТ СН'!$I$19</f>
        <v>3119.2423697700001</v>
      </c>
      <c r="H140" s="36">
        <f>SUMIFS(СВЦЭМ!$C$39:$C$758,СВЦЭМ!$A$39:$A$758,$A140,СВЦЭМ!$B$39:$B$758,H$119)+'СЕТ СН'!$I$9+СВЦЭМ!$D$10+'СЕТ СН'!$I$6-'СЕТ СН'!$I$19</f>
        <v>3060.9413851099998</v>
      </c>
      <c r="I140" s="36">
        <f>SUMIFS(СВЦЭМ!$C$39:$C$758,СВЦЭМ!$A$39:$A$758,$A140,СВЦЭМ!$B$39:$B$758,I$119)+'СЕТ СН'!$I$9+СВЦЭМ!$D$10+'СЕТ СН'!$I$6-'СЕТ СН'!$I$19</f>
        <v>2978.7781888300001</v>
      </c>
      <c r="J140" s="36">
        <f>SUMIFS(СВЦЭМ!$C$39:$C$758,СВЦЭМ!$A$39:$A$758,$A140,СВЦЭМ!$B$39:$B$758,J$119)+'СЕТ СН'!$I$9+СВЦЭМ!$D$10+'СЕТ СН'!$I$6-'СЕТ СН'!$I$19</f>
        <v>2849.8699520099999</v>
      </c>
      <c r="K140" s="36">
        <f>SUMIFS(СВЦЭМ!$C$39:$C$758,СВЦЭМ!$A$39:$A$758,$A140,СВЦЭМ!$B$39:$B$758,K$119)+'СЕТ СН'!$I$9+СВЦЭМ!$D$10+'СЕТ СН'!$I$6-'СЕТ СН'!$I$19</f>
        <v>2761.0428351300002</v>
      </c>
      <c r="L140" s="36">
        <f>SUMIFS(СВЦЭМ!$C$39:$C$758,СВЦЭМ!$A$39:$A$758,$A140,СВЦЭМ!$B$39:$B$758,L$119)+'СЕТ СН'!$I$9+СВЦЭМ!$D$10+'СЕТ СН'!$I$6-'СЕТ СН'!$I$19</f>
        <v>2711.2796425699999</v>
      </c>
      <c r="M140" s="36">
        <f>SUMIFS(СВЦЭМ!$C$39:$C$758,СВЦЭМ!$A$39:$A$758,$A140,СВЦЭМ!$B$39:$B$758,M$119)+'СЕТ СН'!$I$9+СВЦЭМ!$D$10+'СЕТ СН'!$I$6-'СЕТ СН'!$I$19</f>
        <v>2719.3477513900002</v>
      </c>
      <c r="N140" s="36">
        <f>SUMIFS(СВЦЭМ!$C$39:$C$758,СВЦЭМ!$A$39:$A$758,$A140,СВЦЭМ!$B$39:$B$758,N$119)+'СЕТ СН'!$I$9+СВЦЭМ!$D$10+'СЕТ СН'!$I$6-'СЕТ СН'!$I$19</f>
        <v>2726.8674518600001</v>
      </c>
      <c r="O140" s="36">
        <f>SUMIFS(СВЦЭМ!$C$39:$C$758,СВЦЭМ!$A$39:$A$758,$A140,СВЦЭМ!$B$39:$B$758,O$119)+'СЕТ СН'!$I$9+СВЦЭМ!$D$10+'СЕТ СН'!$I$6-'СЕТ СН'!$I$19</f>
        <v>2751.51597029</v>
      </c>
      <c r="P140" s="36">
        <f>SUMIFS(СВЦЭМ!$C$39:$C$758,СВЦЭМ!$A$39:$A$758,$A140,СВЦЭМ!$B$39:$B$758,P$119)+'СЕТ СН'!$I$9+СВЦЭМ!$D$10+'СЕТ СН'!$I$6-'СЕТ СН'!$I$19</f>
        <v>2776.3563755900004</v>
      </c>
      <c r="Q140" s="36">
        <f>SUMIFS(СВЦЭМ!$C$39:$C$758,СВЦЭМ!$A$39:$A$758,$A140,СВЦЭМ!$B$39:$B$758,Q$119)+'СЕТ СН'!$I$9+СВЦЭМ!$D$10+'СЕТ СН'!$I$6-'СЕТ СН'!$I$19</f>
        <v>2782.0032088900002</v>
      </c>
      <c r="R140" s="36">
        <f>SUMIFS(СВЦЭМ!$C$39:$C$758,СВЦЭМ!$A$39:$A$758,$A140,СВЦЭМ!$B$39:$B$758,R$119)+'СЕТ СН'!$I$9+СВЦЭМ!$D$10+'СЕТ СН'!$I$6-'СЕТ СН'!$I$19</f>
        <v>2776.4156549400004</v>
      </c>
      <c r="S140" s="36">
        <f>SUMIFS(СВЦЭМ!$C$39:$C$758,СВЦЭМ!$A$39:$A$758,$A140,СВЦЭМ!$B$39:$B$758,S$119)+'СЕТ СН'!$I$9+СВЦЭМ!$D$10+'СЕТ СН'!$I$6-'СЕТ СН'!$I$19</f>
        <v>2738.5910938699999</v>
      </c>
      <c r="T140" s="36">
        <f>SUMIFS(СВЦЭМ!$C$39:$C$758,СВЦЭМ!$A$39:$A$758,$A140,СВЦЭМ!$B$39:$B$758,T$119)+'СЕТ СН'!$I$9+СВЦЭМ!$D$10+'СЕТ СН'!$I$6-'СЕТ СН'!$I$19</f>
        <v>2714.0657393299998</v>
      </c>
      <c r="U140" s="36">
        <f>SUMIFS(СВЦЭМ!$C$39:$C$758,СВЦЭМ!$A$39:$A$758,$A140,СВЦЭМ!$B$39:$B$758,U$119)+'СЕТ СН'!$I$9+СВЦЭМ!$D$10+'СЕТ СН'!$I$6-'СЕТ СН'!$I$19</f>
        <v>2703.3009566400001</v>
      </c>
      <c r="V140" s="36">
        <f>SUMIFS(СВЦЭМ!$C$39:$C$758,СВЦЭМ!$A$39:$A$758,$A140,СВЦЭМ!$B$39:$B$758,V$119)+'СЕТ СН'!$I$9+СВЦЭМ!$D$10+'СЕТ СН'!$I$6-'СЕТ СН'!$I$19</f>
        <v>2758.5601274400001</v>
      </c>
      <c r="W140" s="36">
        <f>SUMIFS(СВЦЭМ!$C$39:$C$758,СВЦЭМ!$A$39:$A$758,$A140,СВЦЭМ!$B$39:$B$758,W$119)+'СЕТ СН'!$I$9+СВЦЭМ!$D$10+'СЕТ СН'!$I$6-'СЕТ СН'!$I$19</f>
        <v>2790.7334445800002</v>
      </c>
      <c r="X140" s="36">
        <f>SUMIFS(СВЦЭМ!$C$39:$C$758,СВЦЭМ!$A$39:$A$758,$A140,СВЦЭМ!$B$39:$B$758,X$119)+'СЕТ СН'!$I$9+СВЦЭМ!$D$10+'СЕТ СН'!$I$6-'СЕТ СН'!$I$19</f>
        <v>2867.2876643</v>
      </c>
      <c r="Y140" s="36">
        <f>SUMIFS(СВЦЭМ!$C$39:$C$758,СВЦЭМ!$A$39:$A$758,$A140,СВЦЭМ!$B$39:$B$758,Y$119)+'СЕТ СН'!$I$9+СВЦЭМ!$D$10+'СЕТ СН'!$I$6-'СЕТ СН'!$I$19</f>
        <v>2959.9548976100004</v>
      </c>
    </row>
    <row r="141" spans="1:25" ht="15.75" x14ac:dyDescent="0.2">
      <c r="A141" s="35">
        <f t="shared" si="3"/>
        <v>45557</v>
      </c>
      <c r="B141" s="36">
        <f>SUMIFS(СВЦЭМ!$C$39:$C$758,СВЦЭМ!$A$39:$A$758,$A141,СВЦЭМ!$B$39:$B$758,B$119)+'СЕТ СН'!$I$9+СВЦЭМ!$D$10+'СЕТ СН'!$I$6-'СЕТ СН'!$I$19</f>
        <v>2941.75418089</v>
      </c>
      <c r="C141" s="36">
        <f>SUMIFS(СВЦЭМ!$C$39:$C$758,СВЦЭМ!$A$39:$A$758,$A141,СВЦЭМ!$B$39:$B$758,C$119)+'СЕТ СН'!$I$9+СВЦЭМ!$D$10+'СЕТ СН'!$I$6-'СЕТ СН'!$I$19</f>
        <v>3019.1063607699998</v>
      </c>
      <c r="D141" s="36">
        <f>SUMIFS(СВЦЭМ!$C$39:$C$758,СВЦЭМ!$A$39:$A$758,$A141,СВЦЭМ!$B$39:$B$758,D$119)+'СЕТ СН'!$I$9+СВЦЭМ!$D$10+'СЕТ СН'!$I$6-'СЕТ СН'!$I$19</f>
        <v>3091.8916760700004</v>
      </c>
      <c r="E141" s="36">
        <f>SUMIFS(СВЦЭМ!$C$39:$C$758,СВЦЭМ!$A$39:$A$758,$A141,СВЦЭМ!$B$39:$B$758,E$119)+'СЕТ СН'!$I$9+СВЦЭМ!$D$10+'СЕТ СН'!$I$6-'СЕТ СН'!$I$19</f>
        <v>3092.2300913099998</v>
      </c>
      <c r="F141" s="36">
        <f>SUMIFS(СВЦЭМ!$C$39:$C$758,СВЦЭМ!$A$39:$A$758,$A141,СВЦЭМ!$B$39:$B$758,F$119)+'СЕТ СН'!$I$9+СВЦЭМ!$D$10+'СЕТ СН'!$I$6-'СЕТ СН'!$I$19</f>
        <v>3100.7174563200001</v>
      </c>
      <c r="G141" s="36">
        <f>SUMIFS(СВЦЭМ!$C$39:$C$758,СВЦЭМ!$A$39:$A$758,$A141,СВЦЭМ!$B$39:$B$758,G$119)+'СЕТ СН'!$I$9+СВЦЭМ!$D$10+'СЕТ СН'!$I$6-'СЕТ СН'!$I$19</f>
        <v>3080.29666524</v>
      </c>
      <c r="H141" s="36">
        <f>SUMIFS(СВЦЭМ!$C$39:$C$758,СВЦЭМ!$A$39:$A$758,$A141,СВЦЭМ!$B$39:$B$758,H$119)+'СЕТ СН'!$I$9+СВЦЭМ!$D$10+'СЕТ СН'!$I$6-'СЕТ СН'!$I$19</f>
        <v>3036.1815210000004</v>
      </c>
      <c r="I141" s="36">
        <f>SUMIFS(СВЦЭМ!$C$39:$C$758,СВЦЭМ!$A$39:$A$758,$A141,СВЦЭМ!$B$39:$B$758,I$119)+'СЕТ СН'!$I$9+СВЦЭМ!$D$10+'СЕТ СН'!$I$6-'СЕТ СН'!$I$19</f>
        <v>2976.3268349</v>
      </c>
      <c r="J141" s="36">
        <f>SUMIFS(СВЦЭМ!$C$39:$C$758,СВЦЭМ!$A$39:$A$758,$A141,СВЦЭМ!$B$39:$B$758,J$119)+'СЕТ СН'!$I$9+СВЦЭМ!$D$10+'СЕТ СН'!$I$6-'СЕТ СН'!$I$19</f>
        <v>2854.6329220900002</v>
      </c>
      <c r="K141" s="36">
        <f>SUMIFS(СВЦЭМ!$C$39:$C$758,СВЦЭМ!$A$39:$A$758,$A141,СВЦЭМ!$B$39:$B$758,K$119)+'СЕТ СН'!$I$9+СВЦЭМ!$D$10+'СЕТ СН'!$I$6-'СЕТ СН'!$I$19</f>
        <v>2756.7922703700001</v>
      </c>
      <c r="L141" s="36">
        <f>SUMIFS(СВЦЭМ!$C$39:$C$758,СВЦЭМ!$A$39:$A$758,$A141,СВЦЭМ!$B$39:$B$758,L$119)+'СЕТ СН'!$I$9+СВЦЭМ!$D$10+'СЕТ СН'!$I$6-'СЕТ СН'!$I$19</f>
        <v>2690.42980713</v>
      </c>
      <c r="M141" s="36">
        <f>SUMIFS(СВЦЭМ!$C$39:$C$758,СВЦЭМ!$A$39:$A$758,$A141,СВЦЭМ!$B$39:$B$758,M$119)+'СЕТ СН'!$I$9+СВЦЭМ!$D$10+'СЕТ СН'!$I$6-'СЕТ СН'!$I$19</f>
        <v>2721.5083052199998</v>
      </c>
      <c r="N141" s="36">
        <f>SUMIFS(СВЦЭМ!$C$39:$C$758,СВЦЭМ!$A$39:$A$758,$A141,СВЦЭМ!$B$39:$B$758,N$119)+'СЕТ СН'!$I$9+СВЦЭМ!$D$10+'СЕТ СН'!$I$6-'СЕТ СН'!$I$19</f>
        <v>2729.9746756499999</v>
      </c>
      <c r="O141" s="36">
        <f>SUMIFS(СВЦЭМ!$C$39:$C$758,СВЦЭМ!$A$39:$A$758,$A141,СВЦЭМ!$B$39:$B$758,O$119)+'СЕТ СН'!$I$9+СВЦЭМ!$D$10+'СЕТ СН'!$I$6-'СЕТ СН'!$I$19</f>
        <v>2758.0426198800001</v>
      </c>
      <c r="P141" s="36">
        <f>SUMIFS(СВЦЭМ!$C$39:$C$758,СВЦЭМ!$A$39:$A$758,$A141,СВЦЭМ!$B$39:$B$758,P$119)+'СЕТ СН'!$I$9+СВЦЭМ!$D$10+'СЕТ СН'!$I$6-'СЕТ СН'!$I$19</f>
        <v>2763.9386143600004</v>
      </c>
      <c r="Q141" s="36">
        <f>SUMIFS(СВЦЭМ!$C$39:$C$758,СВЦЭМ!$A$39:$A$758,$A141,СВЦЭМ!$B$39:$B$758,Q$119)+'СЕТ СН'!$I$9+СВЦЭМ!$D$10+'СЕТ СН'!$I$6-'СЕТ СН'!$I$19</f>
        <v>2781.1595933600001</v>
      </c>
      <c r="R141" s="36">
        <f>SUMIFS(СВЦЭМ!$C$39:$C$758,СВЦЭМ!$A$39:$A$758,$A141,СВЦЭМ!$B$39:$B$758,R$119)+'СЕТ СН'!$I$9+СВЦЭМ!$D$10+'СЕТ СН'!$I$6-'СЕТ СН'!$I$19</f>
        <v>2801.0011104</v>
      </c>
      <c r="S141" s="36">
        <f>SUMIFS(СВЦЭМ!$C$39:$C$758,СВЦЭМ!$A$39:$A$758,$A141,СВЦЭМ!$B$39:$B$758,S$119)+'СЕТ СН'!$I$9+СВЦЭМ!$D$10+'СЕТ СН'!$I$6-'СЕТ СН'!$I$19</f>
        <v>2771.2393963000004</v>
      </c>
      <c r="T141" s="36">
        <f>SUMIFS(СВЦЭМ!$C$39:$C$758,СВЦЭМ!$A$39:$A$758,$A141,СВЦЭМ!$B$39:$B$758,T$119)+'СЕТ СН'!$I$9+СВЦЭМ!$D$10+'СЕТ СН'!$I$6-'СЕТ СН'!$I$19</f>
        <v>2722.3921012800001</v>
      </c>
      <c r="U141" s="36">
        <f>SUMIFS(СВЦЭМ!$C$39:$C$758,СВЦЭМ!$A$39:$A$758,$A141,СВЦЭМ!$B$39:$B$758,U$119)+'СЕТ СН'!$I$9+СВЦЭМ!$D$10+'СЕТ СН'!$I$6-'СЕТ СН'!$I$19</f>
        <v>2694.3613134100001</v>
      </c>
      <c r="V141" s="36">
        <f>SUMIFS(СВЦЭМ!$C$39:$C$758,СВЦЭМ!$A$39:$A$758,$A141,СВЦЭМ!$B$39:$B$758,V$119)+'СЕТ СН'!$I$9+СВЦЭМ!$D$10+'СЕТ СН'!$I$6-'СЕТ СН'!$I$19</f>
        <v>2685.70799283</v>
      </c>
      <c r="W141" s="36">
        <f>SUMIFS(СВЦЭМ!$C$39:$C$758,СВЦЭМ!$A$39:$A$758,$A141,СВЦЭМ!$B$39:$B$758,W$119)+'СЕТ СН'!$I$9+СВЦЭМ!$D$10+'СЕТ СН'!$I$6-'СЕТ СН'!$I$19</f>
        <v>2690.7510504500001</v>
      </c>
      <c r="X141" s="36">
        <f>SUMIFS(СВЦЭМ!$C$39:$C$758,СВЦЭМ!$A$39:$A$758,$A141,СВЦЭМ!$B$39:$B$758,X$119)+'СЕТ СН'!$I$9+СВЦЭМ!$D$10+'СЕТ СН'!$I$6-'СЕТ СН'!$I$19</f>
        <v>2775.3513035599999</v>
      </c>
      <c r="Y141" s="36">
        <f>SUMIFS(СВЦЭМ!$C$39:$C$758,СВЦЭМ!$A$39:$A$758,$A141,СВЦЭМ!$B$39:$B$758,Y$119)+'СЕТ СН'!$I$9+СВЦЭМ!$D$10+'СЕТ СН'!$I$6-'СЕТ СН'!$I$19</f>
        <v>2879.89144588</v>
      </c>
    </row>
    <row r="142" spans="1:25" ht="15.75" x14ac:dyDescent="0.2">
      <c r="A142" s="35">
        <f t="shared" si="3"/>
        <v>45558</v>
      </c>
      <c r="B142" s="36">
        <f>SUMIFS(СВЦЭМ!$C$39:$C$758,СВЦЭМ!$A$39:$A$758,$A142,СВЦЭМ!$B$39:$B$758,B$119)+'СЕТ СН'!$I$9+СВЦЭМ!$D$10+'СЕТ СН'!$I$6-'СЕТ СН'!$I$19</f>
        <v>3019.4727483699999</v>
      </c>
      <c r="C142" s="36">
        <f>SUMIFS(СВЦЭМ!$C$39:$C$758,СВЦЭМ!$A$39:$A$758,$A142,СВЦЭМ!$B$39:$B$758,C$119)+'СЕТ СН'!$I$9+СВЦЭМ!$D$10+'СЕТ СН'!$I$6-'СЕТ СН'!$I$19</f>
        <v>3120.5802740500003</v>
      </c>
      <c r="D142" s="36">
        <f>SUMIFS(СВЦЭМ!$C$39:$C$758,СВЦЭМ!$A$39:$A$758,$A142,СВЦЭМ!$B$39:$B$758,D$119)+'СЕТ СН'!$I$9+СВЦЭМ!$D$10+'СЕТ СН'!$I$6-'СЕТ СН'!$I$19</f>
        <v>3104.4309980899998</v>
      </c>
      <c r="E142" s="36">
        <f>SUMIFS(СВЦЭМ!$C$39:$C$758,СВЦЭМ!$A$39:$A$758,$A142,СВЦЭМ!$B$39:$B$758,E$119)+'СЕТ СН'!$I$9+СВЦЭМ!$D$10+'СЕТ СН'!$I$6-'СЕТ СН'!$I$19</f>
        <v>3101.3336426599999</v>
      </c>
      <c r="F142" s="36">
        <f>SUMIFS(СВЦЭМ!$C$39:$C$758,СВЦЭМ!$A$39:$A$758,$A142,СВЦЭМ!$B$39:$B$758,F$119)+'СЕТ СН'!$I$9+СВЦЭМ!$D$10+'СЕТ СН'!$I$6-'СЕТ СН'!$I$19</f>
        <v>3100.8014850200002</v>
      </c>
      <c r="G142" s="36">
        <f>SUMIFS(СВЦЭМ!$C$39:$C$758,СВЦЭМ!$A$39:$A$758,$A142,СВЦЭМ!$B$39:$B$758,G$119)+'СЕТ СН'!$I$9+СВЦЭМ!$D$10+'СЕТ СН'!$I$6-'СЕТ СН'!$I$19</f>
        <v>3118.0362823200003</v>
      </c>
      <c r="H142" s="36">
        <f>SUMIFS(СВЦЭМ!$C$39:$C$758,СВЦЭМ!$A$39:$A$758,$A142,СВЦЭМ!$B$39:$B$758,H$119)+'СЕТ СН'!$I$9+СВЦЭМ!$D$10+'СЕТ СН'!$I$6-'СЕТ СН'!$I$19</f>
        <v>2984.8371597599998</v>
      </c>
      <c r="I142" s="36">
        <f>SUMIFS(СВЦЭМ!$C$39:$C$758,СВЦЭМ!$A$39:$A$758,$A142,СВЦЭМ!$B$39:$B$758,I$119)+'СЕТ СН'!$I$9+СВЦЭМ!$D$10+'СЕТ СН'!$I$6-'СЕТ СН'!$I$19</f>
        <v>2890.8565690900004</v>
      </c>
      <c r="J142" s="36">
        <f>SUMIFS(СВЦЭМ!$C$39:$C$758,СВЦЭМ!$A$39:$A$758,$A142,СВЦЭМ!$B$39:$B$758,J$119)+'СЕТ СН'!$I$9+СВЦЭМ!$D$10+'СЕТ СН'!$I$6-'СЕТ СН'!$I$19</f>
        <v>2858.3012123200001</v>
      </c>
      <c r="K142" s="36">
        <f>SUMIFS(СВЦЭМ!$C$39:$C$758,СВЦЭМ!$A$39:$A$758,$A142,СВЦЭМ!$B$39:$B$758,K$119)+'СЕТ СН'!$I$9+СВЦЭМ!$D$10+'СЕТ СН'!$I$6-'СЕТ СН'!$I$19</f>
        <v>2821.8317642500001</v>
      </c>
      <c r="L142" s="36">
        <f>SUMIFS(СВЦЭМ!$C$39:$C$758,СВЦЭМ!$A$39:$A$758,$A142,СВЦЭМ!$B$39:$B$758,L$119)+'СЕТ СН'!$I$9+СВЦЭМ!$D$10+'СЕТ СН'!$I$6-'СЕТ СН'!$I$19</f>
        <v>2818.7061560299999</v>
      </c>
      <c r="M142" s="36">
        <f>SUMIFS(СВЦЭМ!$C$39:$C$758,СВЦЭМ!$A$39:$A$758,$A142,СВЦЭМ!$B$39:$B$758,M$119)+'СЕТ СН'!$I$9+СВЦЭМ!$D$10+'СЕТ СН'!$I$6-'СЕТ СН'!$I$19</f>
        <v>2839.57013882</v>
      </c>
      <c r="N142" s="36">
        <f>SUMIFS(СВЦЭМ!$C$39:$C$758,СВЦЭМ!$A$39:$A$758,$A142,СВЦЭМ!$B$39:$B$758,N$119)+'СЕТ СН'!$I$9+СВЦЭМ!$D$10+'СЕТ СН'!$I$6-'СЕТ СН'!$I$19</f>
        <v>2835.9875694299999</v>
      </c>
      <c r="O142" s="36">
        <f>SUMIFS(СВЦЭМ!$C$39:$C$758,СВЦЭМ!$A$39:$A$758,$A142,СВЦЭМ!$B$39:$B$758,O$119)+'СЕТ СН'!$I$9+СВЦЭМ!$D$10+'СЕТ СН'!$I$6-'СЕТ СН'!$I$19</f>
        <v>2825.94413321</v>
      </c>
      <c r="P142" s="36">
        <f>SUMIFS(СВЦЭМ!$C$39:$C$758,СВЦЭМ!$A$39:$A$758,$A142,СВЦЭМ!$B$39:$B$758,P$119)+'СЕТ СН'!$I$9+СВЦЭМ!$D$10+'СЕТ СН'!$I$6-'СЕТ СН'!$I$19</f>
        <v>2844.1899732400002</v>
      </c>
      <c r="Q142" s="36">
        <f>SUMIFS(СВЦЭМ!$C$39:$C$758,СВЦЭМ!$A$39:$A$758,$A142,СВЦЭМ!$B$39:$B$758,Q$119)+'СЕТ СН'!$I$9+СВЦЭМ!$D$10+'СЕТ СН'!$I$6-'СЕТ СН'!$I$19</f>
        <v>2870.3807514500004</v>
      </c>
      <c r="R142" s="36">
        <f>SUMIFS(СВЦЭМ!$C$39:$C$758,СВЦЭМ!$A$39:$A$758,$A142,СВЦЭМ!$B$39:$B$758,R$119)+'СЕТ СН'!$I$9+СВЦЭМ!$D$10+'СЕТ СН'!$I$6-'СЕТ СН'!$I$19</f>
        <v>2893.0516729700003</v>
      </c>
      <c r="S142" s="36">
        <f>SUMIFS(СВЦЭМ!$C$39:$C$758,СВЦЭМ!$A$39:$A$758,$A142,СВЦЭМ!$B$39:$B$758,S$119)+'СЕТ СН'!$I$9+СВЦЭМ!$D$10+'СЕТ СН'!$I$6-'СЕТ СН'!$I$19</f>
        <v>2880.1213515700001</v>
      </c>
      <c r="T142" s="36">
        <f>SUMIFS(СВЦЭМ!$C$39:$C$758,СВЦЭМ!$A$39:$A$758,$A142,СВЦЭМ!$B$39:$B$758,T$119)+'СЕТ СН'!$I$9+СВЦЭМ!$D$10+'СЕТ СН'!$I$6-'СЕТ СН'!$I$19</f>
        <v>2821.2094959400001</v>
      </c>
      <c r="U142" s="36">
        <f>SUMIFS(СВЦЭМ!$C$39:$C$758,СВЦЭМ!$A$39:$A$758,$A142,СВЦЭМ!$B$39:$B$758,U$119)+'СЕТ СН'!$I$9+СВЦЭМ!$D$10+'СЕТ СН'!$I$6-'СЕТ СН'!$I$19</f>
        <v>2781.7112956199999</v>
      </c>
      <c r="V142" s="36">
        <f>SUMIFS(СВЦЭМ!$C$39:$C$758,СВЦЭМ!$A$39:$A$758,$A142,СВЦЭМ!$B$39:$B$758,V$119)+'СЕТ СН'!$I$9+СВЦЭМ!$D$10+'СЕТ СН'!$I$6-'СЕТ СН'!$I$19</f>
        <v>2778.7112932999999</v>
      </c>
      <c r="W142" s="36">
        <f>SUMIFS(СВЦЭМ!$C$39:$C$758,СВЦЭМ!$A$39:$A$758,$A142,СВЦЭМ!$B$39:$B$758,W$119)+'СЕТ СН'!$I$9+СВЦЭМ!$D$10+'СЕТ СН'!$I$6-'СЕТ СН'!$I$19</f>
        <v>2814.52176521</v>
      </c>
      <c r="X142" s="36">
        <f>SUMIFS(СВЦЭМ!$C$39:$C$758,СВЦЭМ!$A$39:$A$758,$A142,СВЦЭМ!$B$39:$B$758,X$119)+'СЕТ СН'!$I$9+СВЦЭМ!$D$10+'СЕТ СН'!$I$6-'СЕТ СН'!$I$19</f>
        <v>2845.32237265</v>
      </c>
      <c r="Y142" s="36">
        <f>SUMIFS(СВЦЭМ!$C$39:$C$758,СВЦЭМ!$A$39:$A$758,$A142,СВЦЭМ!$B$39:$B$758,Y$119)+'СЕТ СН'!$I$9+СВЦЭМ!$D$10+'СЕТ СН'!$I$6-'СЕТ СН'!$I$19</f>
        <v>2888.7629434</v>
      </c>
    </row>
    <row r="143" spans="1:25" ht="15.75" x14ac:dyDescent="0.2">
      <c r="A143" s="35">
        <f t="shared" si="3"/>
        <v>45559</v>
      </c>
      <c r="B143" s="36">
        <f>SUMIFS(СВЦЭМ!$C$39:$C$758,СВЦЭМ!$A$39:$A$758,$A143,СВЦЭМ!$B$39:$B$758,B$119)+'СЕТ СН'!$I$9+СВЦЭМ!$D$10+'СЕТ СН'!$I$6-'СЕТ СН'!$I$19</f>
        <v>2975.8531133300003</v>
      </c>
      <c r="C143" s="36">
        <f>SUMIFS(СВЦЭМ!$C$39:$C$758,СВЦЭМ!$A$39:$A$758,$A143,СВЦЭМ!$B$39:$B$758,C$119)+'СЕТ СН'!$I$9+СВЦЭМ!$D$10+'СЕТ СН'!$I$6-'СЕТ СН'!$I$19</f>
        <v>3014.0902731800002</v>
      </c>
      <c r="D143" s="36">
        <f>SUMIFS(СВЦЭМ!$C$39:$C$758,СВЦЭМ!$A$39:$A$758,$A143,СВЦЭМ!$B$39:$B$758,D$119)+'СЕТ СН'!$I$9+СВЦЭМ!$D$10+'СЕТ СН'!$I$6-'СЕТ СН'!$I$19</f>
        <v>3065.45696309</v>
      </c>
      <c r="E143" s="36">
        <f>SUMIFS(СВЦЭМ!$C$39:$C$758,СВЦЭМ!$A$39:$A$758,$A143,СВЦЭМ!$B$39:$B$758,E$119)+'СЕТ СН'!$I$9+СВЦЭМ!$D$10+'СЕТ СН'!$I$6-'СЕТ СН'!$I$19</f>
        <v>3081.5726616100001</v>
      </c>
      <c r="F143" s="36">
        <f>SUMIFS(СВЦЭМ!$C$39:$C$758,СВЦЭМ!$A$39:$A$758,$A143,СВЦЭМ!$B$39:$B$758,F$119)+'СЕТ СН'!$I$9+СВЦЭМ!$D$10+'СЕТ СН'!$I$6-'СЕТ СН'!$I$19</f>
        <v>3086.35386883</v>
      </c>
      <c r="G143" s="36">
        <f>SUMIFS(СВЦЭМ!$C$39:$C$758,СВЦЭМ!$A$39:$A$758,$A143,СВЦЭМ!$B$39:$B$758,G$119)+'СЕТ СН'!$I$9+СВЦЭМ!$D$10+'СЕТ СН'!$I$6-'СЕТ СН'!$I$19</f>
        <v>3059.6619992699998</v>
      </c>
      <c r="H143" s="36">
        <f>SUMIFS(СВЦЭМ!$C$39:$C$758,СВЦЭМ!$A$39:$A$758,$A143,СВЦЭМ!$B$39:$B$758,H$119)+'СЕТ СН'!$I$9+СВЦЭМ!$D$10+'СЕТ СН'!$I$6-'СЕТ СН'!$I$19</f>
        <v>2971.5813951099999</v>
      </c>
      <c r="I143" s="36">
        <f>SUMIFS(СВЦЭМ!$C$39:$C$758,СВЦЭМ!$A$39:$A$758,$A143,СВЦЭМ!$B$39:$B$758,I$119)+'СЕТ СН'!$I$9+СВЦЭМ!$D$10+'СЕТ СН'!$I$6-'СЕТ СН'!$I$19</f>
        <v>2833.4499130200002</v>
      </c>
      <c r="J143" s="36">
        <f>SUMIFS(СВЦЭМ!$C$39:$C$758,СВЦЭМ!$A$39:$A$758,$A143,СВЦЭМ!$B$39:$B$758,J$119)+'СЕТ СН'!$I$9+СВЦЭМ!$D$10+'СЕТ СН'!$I$6-'СЕТ СН'!$I$19</f>
        <v>2776.7396072700003</v>
      </c>
      <c r="K143" s="36">
        <f>SUMIFS(СВЦЭМ!$C$39:$C$758,СВЦЭМ!$A$39:$A$758,$A143,СВЦЭМ!$B$39:$B$758,K$119)+'СЕТ СН'!$I$9+СВЦЭМ!$D$10+'СЕТ СН'!$I$6-'СЕТ СН'!$I$19</f>
        <v>2744.9052270700004</v>
      </c>
      <c r="L143" s="36">
        <f>SUMIFS(СВЦЭМ!$C$39:$C$758,СВЦЭМ!$A$39:$A$758,$A143,СВЦЭМ!$B$39:$B$758,L$119)+'СЕТ СН'!$I$9+СВЦЭМ!$D$10+'СЕТ СН'!$I$6-'СЕТ СН'!$I$19</f>
        <v>2776.10874921</v>
      </c>
      <c r="M143" s="36">
        <f>SUMIFS(СВЦЭМ!$C$39:$C$758,СВЦЭМ!$A$39:$A$758,$A143,СВЦЭМ!$B$39:$B$758,M$119)+'СЕТ СН'!$I$9+СВЦЭМ!$D$10+'СЕТ СН'!$I$6-'СЕТ СН'!$I$19</f>
        <v>2794.7443418900002</v>
      </c>
      <c r="N143" s="36">
        <f>SUMIFS(СВЦЭМ!$C$39:$C$758,СВЦЭМ!$A$39:$A$758,$A143,СВЦЭМ!$B$39:$B$758,N$119)+'СЕТ СН'!$I$9+СВЦЭМ!$D$10+'СЕТ СН'!$I$6-'СЕТ СН'!$I$19</f>
        <v>2817.40260635</v>
      </c>
      <c r="O143" s="36">
        <f>SUMIFS(СВЦЭМ!$C$39:$C$758,СВЦЭМ!$A$39:$A$758,$A143,СВЦЭМ!$B$39:$B$758,O$119)+'СЕТ СН'!$I$9+СВЦЭМ!$D$10+'СЕТ СН'!$I$6-'СЕТ СН'!$I$19</f>
        <v>2812.8524641600002</v>
      </c>
      <c r="P143" s="36">
        <f>SUMIFS(СВЦЭМ!$C$39:$C$758,СВЦЭМ!$A$39:$A$758,$A143,СВЦЭМ!$B$39:$B$758,P$119)+'СЕТ СН'!$I$9+СВЦЭМ!$D$10+'СЕТ СН'!$I$6-'СЕТ СН'!$I$19</f>
        <v>2815.7288750100001</v>
      </c>
      <c r="Q143" s="36">
        <f>SUMIFS(СВЦЭМ!$C$39:$C$758,СВЦЭМ!$A$39:$A$758,$A143,СВЦЭМ!$B$39:$B$758,Q$119)+'СЕТ СН'!$I$9+СВЦЭМ!$D$10+'СЕТ СН'!$I$6-'СЕТ СН'!$I$19</f>
        <v>2850.6000329799999</v>
      </c>
      <c r="R143" s="36">
        <f>SUMIFS(СВЦЭМ!$C$39:$C$758,СВЦЭМ!$A$39:$A$758,$A143,СВЦЭМ!$B$39:$B$758,R$119)+'СЕТ СН'!$I$9+СВЦЭМ!$D$10+'СЕТ СН'!$I$6-'СЕТ СН'!$I$19</f>
        <v>2846.04693752</v>
      </c>
      <c r="S143" s="36">
        <f>SUMIFS(СВЦЭМ!$C$39:$C$758,СВЦЭМ!$A$39:$A$758,$A143,СВЦЭМ!$B$39:$B$758,S$119)+'СЕТ СН'!$I$9+СВЦЭМ!$D$10+'СЕТ СН'!$I$6-'СЕТ СН'!$I$19</f>
        <v>2809.8306682299999</v>
      </c>
      <c r="T143" s="36">
        <f>SUMIFS(СВЦЭМ!$C$39:$C$758,СВЦЭМ!$A$39:$A$758,$A143,СВЦЭМ!$B$39:$B$758,T$119)+'СЕТ СН'!$I$9+СВЦЭМ!$D$10+'СЕТ СН'!$I$6-'СЕТ СН'!$I$19</f>
        <v>2750.4445779600001</v>
      </c>
      <c r="U143" s="36">
        <f>SUMIFS(СВЦЭМ!$C$39:$C$758,СВЦЭМ!$A$39:$A$758,$A143,СВЦЭМ!$B$39:$B$758,U$119)+'СЕТ СН'!$I$9+СВЦЭМ!$D$10+'СЕТ СН'!$I$6-'СЕТ СН'!$I$19</f>
        <v>2744.1750349700001</v>
      </c>
      <c r="V143" s="36">
        <f>SUMIFS(СВЦЭМ!$C$39:$C$758,СВЦЭМ!$A$39:$A$758,$A143,СВЦЭМ!$B$39:$B$758,V$119)+'СЕТ СН'!$I$9+СВЦЭМ!$D$10+'СЕТ СН'!$I$6-'СЕТ СН'!$I$19</f>
        <v>2731.0825662699999</v>
      </c>
      <c r="W143" s="36">
        <f>SUMIFS(СВЦЭМ!$C$39:$C$758,СВЦЭМ!$A$39:$A$758,$A143,СВЦЭМ!$B$39:$B$758,W$119)+'СЕТ СН'!$I$9+СВЦЭМ!$D$10+'СЕТ СН'!$I$6-'СЕТ СН'!$I$19</f>
        <v>2718.0144735399999</v>
      </c>
      <c r="X143" s="36">
        <f>SUMIFS(СВЦЭМ!$C$39:$C$758,СВЦЭМ!$A$39:$A$758,$A143,СВЦЭМ!$B$39:$B$758,X$119)+'СЕТ СН'!$I$9+СВЦЭМ!$D$10+'СЕТ СН'!$I$6-'СЕТ СН'!$I$19</f>
        <v>2767.0232400499999</v>
      </c>
      <c r="Y143" s="36">
        <f>SUMIFS(СВЦЭМ!$C$39:$C$758,СВЦЭМ!$A$39:$A$758,$A143,СВЦЭМ!$B$39:$B$758,Y$119)+'СЕТ СН'!$I$9+СВЦЭМ!$D$10+'СЕТ СН'!$I$6-'СЕТ СН'!$I$19</f>
        <v>2837.7921341299998</v>
      </c>
    </row>
    <row r="144" spans="1:25" ht="15.75" x14ac:dyDescent="0.2">
      <c r="A144" s="35">
        <f t="shared" si="3"/>
        <v>45560</v>
      </c>
      <c r="B144" s="36">
        <f>SUMIFS(СВЦЭМ!$C$39:$C$758,СВЦЭМ!$A$39:$A$758,$A144,СВЦЭМ!$B$39:$B$758,B$119)+'СЕТ СН'!$I$9+СВЦЭМ!$D$10+'СЕТ СН'!$I$6-'СЕТ СН'!$I$19</f>
        <v>2890.0011837900001</v>
      </c>
      <c r="C144" s="36">
        <f>SUMIFS(СВЦЭМ!$C$39:$C$758,СВЦЭМ!$A$39:$A$758,$A144,СВЦЭМ!$B$39:$B$758,C$119)+'СЕТ СН'!$I$9+СВЦЭМ!$D$10+'СЕТ СН'!$I$6-'СЕТ СН'!$I$19</f>
        <v>2948.8748536700004</v>
      </c>
      <c r="D144" s="36">
        <f>SUMIFS(СВЦЭМ!$C$39:$C$758,СВЦЭМ!$A$39:$A$758,$A144,СВЦЭМ!$B$39:$B$758,D$119)+'СЕТ СН'!$I$9+СВЦЭМ!$D$10+'СЕТ СН'!$I$6-'СЕТ СН'!$I$19</f>
        <v>3047.9450043200004</v>
      </c>
      <c r="E144" s="36">
        <f>SUMIFS(СВЦЭМ!$C$39:$C$758,СВЦЭМ!$A$39:$A$758,$A144,СВЦЭМ!$B$39:$B$758,E$119)+'СЕТ СН'!$I$9+СВЦЭМ!$D$10+'СЕТ СН'!$I$6-'СЕТ СН'!$I$19</f>
        <v>3077.8779057000002</v>
      </c>
      <c r="F144" s="36">
        <f>SUMIFS(СВЦЭМ!$C$39:$C$758,СВЦЭМ!$A$39:$A$758,$A144,СВЦЭМ!$B$39:$B$758,F$119)+'СЕТ СН'!$I$9+СВЦЭМ!$D$10+'СЕТ СН'!$I$6-'СЕТ СН'!$I$19</f>
        <v>3070.4214580799999</v>
      </c>
      <c r="G144" s="36">
        <f>SUMIFS(СВЦЭМ!$C$39:$C$758,СВЦЭМ!$A$39:$A$758,$A144,СВЦЭМ!$B$39:$B$758,G$119)+'СЕТ СН'!$I$9+СВЦЭМ!$D$10+'СЕТ СН'!$I$6-'СЕТ СН'!$I$19</f>
        <v>3021.0140394099999</v>
      </c>
      <c r="H144" s="36">
        <f>SUMIFS(СВЦЭМ!$C$39:$C$758,СВЦЭМ!$A$39:$A$758,$A144,СВЦЭМ!$B$39:$B$758,H$119)+'СЕТ СН'!$I$9+СВЦЭМ!$D$10+'СЕТ СН'!$I$6-'СЕТ СН'!$I$19</f>
        <v>2953.0828964900002</v>
      </c>
      <c r="I144" s="36">
        <f>SUMIFS(СВЦЭМ!$C$39:$C$758,СВЦЭМ!$A$39:$A$758,$A144,СВЦЭМ!$B$39:$B$758,I$119)+'СЕТ СН'!$I$9+СВЦЭМ!$D$10+'СЕТ СН'!$I$6-'СЕТ СН'!$I$19</f>
        <v>2837.6516355399999</v>
      </c>
      <c r="J144" s="36">
        <f>SUMIFS(СВЦЭМ!$C$39:$C$758,СВЦЭМ!$A$39:$A$758,$A144,СВЦЭМ!$B$39:$B$758,J$119)+'СЕТ СН'!$I$9+СВЦЭМ!$D$10+'СЕТ СН'!$I$6-'СЕТ СН'!$I$19</f>
        <v>2811.43598948</v>
      </c>
      <c r="K144" s="36">
        <f>SUMIFS(СВЦЭМ!$C$39:$C$758,СВЦЭМ!$A$39:$A$758,$A144,СВЦЭМ!$B$39:$B$758,K$119)+'СЕТ СН'!$I$9+СВЦЭМ!$D$10+'СЕТ СН'!$I$6-'СЕТ СН'!$I$19</f>
        <v>2770.5621445200004</v>
      </c>
      <c r="L144" s="36">
        <f>SUMIFS(СВЦЭМ!$C$39:$C$758,СВЦЭМ!$A$39:$A$758,$A144,СВЦЭМ!$B$39:$B$758,L$119)+'СЕТ СН'!$I$9+СВЦЭМ!$D$10+'СЕТ СН'!$I$6-'СЕТ СН'!$I$19</f>
        <v>2763.0068458800001</v>
      </c>
      <c r="M144" s="36">
        <f>SUMIFS(СВЦЭМ!$C$39:$C$758,СВЦЭМ!$A$39:$A$758,$A144,СВЦЭМ!$B$39:$B$758,M$119)+'СЕТ СН'!$I$9+СВЦЭМ!$D$10+'СЕТ СН'!$I$6-'СЕТ СН'!$I$19</f>
        <v>2783.7890688300004</v>
      </c>
      <c r="N144" s="36">
        <f>SUMIFS(СВЦЭМ!$C$39:$C$758,СВЦЭМ!$A$39:$A$758,$A144,СВЦЭМ!$B$39:$B$758,N$119)+'СЕТ СН'!$I$9+СВЦЭМ!$D$10+'СЕТ СН'!$I$6-'СЕТ СН'!$I$19</f>
        <v>2800.5543893600002</v>
      </c>
      <c r="O144" s="36">
        <f>SUMIFS(СВЦЭМ!$C$39:$C$758,СВЦЭМ!$A$39:$A$758,$A144,СВЦЭМ!$B$39:$B$758,O$119)+'СЕТ СН'!$I$9+СВЦЭМ!$D$10+'СЕТ СН'!$I$6-'СЕТ СН'!$I$19</f>
        <v>2824.1872016900002</v>
      </c>
      <c r="P144" s="36">
        <f>SUMIFS(СВЦЭМ!$C$39:$C$758,СВЦЭМ!$A$39:$A$758,$A144,СВЦЭМ!$B$39:$B$758,P$119)+'СЕТ СН'!$I$9+СВЦЭМ!$D$10+'СЕТ СН'!$I$6-'СЕТ СН'!$I$19</f>
        <v>2831.5062099400002</v>
      </c>
      <c r="Q144" s="36">
        <f>SUMIFS(СВЦЭМ!$C$39:$C$758,СВЦЭМ!$A$39:$A$758,$A144,СВЦЭМ!$B$39:$B$758,Q$119)+'СЕТ СН'!$I$9+СВЦЭМ!$D$10+'СЕТ СН'!$I$6-'СЕТ СН'!$I$19</f>
        <v>2832.8529958099998</v>
      </c>
      <c r="R144" s="36">
        <f>SUMIFS(СВЦЭМ!$C$39:$C$758,СВЦЭМ!$A$39:$A$758,$A144,СВЦЭМ!$B$39:$B$758,R$119)+'СЕТ СН'!$I$9+СВЦЭМ!$D$10+'СЕТ СН'!$I$6-'СЕТ СН'!$I$19</f>
        <v>2846.7306471400002</v>
      </c>
      <c r="S144" s="36">
        <f>SUMIFS(СВЦЭМ!$C$39:$C$758,СВЦЭМ!$A$39:$A$758,$A144,СВЦЭМ!$B$39:$B$758,S$119)+'СЕТ СН'!$I$9+СВЦЭМ!$D$10+'СЕТ СН'!$I$6-'СЕТ СН'!$I$19</f>
        <v>2823.2650430600002</v>
      </c>
      <c r="T144" s="36">
        <f>SUMIFS(СВЦЭМ!$C$39:$C$758,СВЦЭМ!$A$39:$A$758,$A144,СВЦЭМ!$B$39:$B$758,T$119)+'СЕТ СН'!$I$9+СВЦЭМ!$D$10+'СЕТ СН'!$I$6-'СЕТ СН'!$I$19</f>
        <v>2773.3513667400002</v>
      </c>
      <c r="U144" s="36">
        <f>SUMIFS(СВЦЭМ!$C$39:$C$758,СВЦЭМ!$A$39:$A$758,$A144,СВЦЭМ!$B$39:$B$758,U$119)+'СЕТ СН'!$I$9+СВЦЭМ!$D$10+'СЕТ СН'!$I$6-'СЕТ СН'!$I$19</f>
        <v>2713.5471386700001</v>
      </c>
      <c r="V144" s="36">
        <f>SUMIFS(СВЦЭМ!$C$39:$C$758,СВЦЭМ!$A$39:$A$758,$A144,СВЦЭМ!$B$39:$B$758,V$119)+'СЕТ СН'!$I$9+СВЦЭМ!$D$10+'СЕТ СН'!$I$6-'СЕТ СН'!$I$19</f>
        <v>2702.5171083100004</v>
      </c>
      <c r="W144" s="36">
        <f>SUMIFS(СВЦЭМ!$C$39:$C$758,СВЦЭМ!$A$39:$A$758,$A144,СВЦЭМ!$B$39:$B$758,W$119)+'СЕТ СН'!$I$9+СВЦЭМ!$D$10+'СЕТ СН'!$I$6-'СЕТ СН'!$I$19</f>
        <v>2718.6676553500001</v>
      </c>
      <c r="X144" s="36">
        <f>SUMIFS(СВЦЭМ!$C$39:$C$758,СВЦЭМ!$A$39:$A$758,$A144,СВЦЭМ!$B$39:$B$758,X$119)+'СЕТ СН'!$I$9+СВЦЭМ!$D$10+'СЕТ СН'!$I$6-'СЕТ СН'!$I$19</f>
        <v>2784.4355025200002</v>
      </c>
      <c r="Y144" s="36">
        <f>SUMIFS(СВЦЭМ!$C$39:$C$758,СВЦЭМ!$A$39:$A$758,$A144,СВЦЭМ!$B$39:$B$758,Y$119)+'СЕТ СН'!$I$9+СВЦЭМ!$D$10+'СЕТ СН'!$I$6-'СЕТ СН'!$I$19</f>
        <v>2864.9395419500001</v>
      </c>
    </row>
    <row r="145" spans="1:26" ht="15.75" x14ac:dyDescent="0.2">
      <c r="A145" s="35">
        <f t="shared" si="3"/>
        <v>45561</v>
      </c>
      <c r="B145" s="36">
        <f>SUMIFS(СВЦЭМ!$C$39:$C$758,СВЦЭМ!$A$39:$A$758,$A145,СВЦЭМ!$B$39:$B$758,B$119)+'СЕТ СН'!$I$9+СВЦЭМ!$D$10+'СЕТ СН'!$I$6-'СЕТ СН'!$I$19</f>
        <v>2986.5447680699999</v>
      </c>
      <c r="C145" s="36">
        <f>SUMIFS(СВЦЭМ!$C$39:$C$758,СВЦЭМ!$A$39:$A$758,$A145,СВЦЭМ!$B$39:$B$758,C$119)+'СЕТ СН'!$I$9+СВЦЭМ!$D$10+'СЕТ СН'!$I$6-'СЕТ СН'!$I$19</f>
        <v>3056.1841195699999</v>
      </c>
      <c r="D145" s="36">
        <f>SUMIFS(СВЦЭМ!$C$39:$C$758,СВЦЭМ!$A$39:$A$758,$A145,СВЦЭМ!$B$39:$B$758,D$119)+'СЕТ СН'!$I$9+СВЦЭМ!$D$10+'СЕТ СН'!$I$6-'СЕТ СН'!$I$19</f>
        <v>3093.9331480600003</v>
      </c>
      <c r="E145" s="36">
        <f>SUMIFS(СВЦЭМ!$C$39:$C$758,СВЦЭМ!$A$39:$A$758,$A145,СВЦЭМ!$B$39:$B$758,E$119)+'СЕТ СН'!$I$9+СВЦЭМ!$D$10+'СЕТ СН'!$I$6-'СЕТ СН'!$I$19</f>
        <v>3098.86771331</v>
      </c>
      <c r="F145" s="36">
        <f>SUMIFS(СВЦЭМ!$C$39:$C$758,СВЦЭМ!$A$39:$A$758,$A145,СВЦЭМ!$B$39:$B$758,F$119)+'СЕТ СН'!$I$9+СВЦЭМ!$D$10+'СЕТ СН'!$I$6-'СЕТ СН'!$I$19</f>
        <v>3101.0672081500002</v>
      </c>
      <c r="G145" s="36">
        <f>SUMIFS(СВЦЭМ!$C$39:$C$758,СВЦЭМ!$A$39:$A$758,$A145,СВЦЭМ!$B$39:$B$758,G$119)+'СЕТ СН'!$I$9+СВЦЭМ!$D$10+'СЕТ СН'!$I$6-'СЕТ СН'!$I$19</f>
        <v>3072.3162593200004</v>
      </c>
      <c r="H145" s="36">
        <f>SUMIFS(СВЦЭМ!$C$39:$C$758,СВЦЭМ!$A$39:$A$758,$A145,СВЦЭМ!$B$39:$B$758,H$119)+'СЕТ СН'!$I$9+СВЦЭМ!$D$10+'СЕТ СН'!$I$6-'СЕТ СН'!$I$19</f>
        <v>3011.0585293000004</v>
      </c>
      <c r="I145" s="36">
        <f>SUMIFS(СВЦЭМ!$C$39:$C$758,СВЦЭМ!$A$39:$A$758,$A145,СВЦЭМ!$B$39:$B$758,I$119)+'СЕТ СН'!$I$9+СВЦЭМ!$D$10+'СЕТ СН'!$I$6-'СЕТ СН'!$I$19</f>
        <v>2904.3514312100001</v>
      </c>
      <c r="J145" s="36">
        <f>SUMIFS(СВЦЭМ!$C$39:$C$758,СВЦЭМ!$A$39:$A$758,$A145,СВЦЭМ!$B$39:$B$758,J$119)+'СЕТ СН'!$I$9+СВЦЭМ!$D$10+'СЕТ СН'!$I$6-'СЕТ СН'!$I$19</f>
        <v>2856.58626955</v>
      </c>
      <c r="K145" s="36">
        <f>SUMIFS(СВЦЭМ!$C$39:$C$758,СВЦЭМ!$A$39:$A$758,$A145,СВЦЭМ!$B$39:$B$758,K$119)+'СЕТ СН'!$I$9+СВЦЭМ!$D$10+'СЕТ СН'!$I$6-'СЕТ СН'!$I$19</f>
        <v>2815.0827563600001</v>
      </c>
      <c r="L145" s="36">
        <f>SUMIFS(СВЦЭМ!$C$39:$C$758,СВЦЭМ!$A$39:$A$758,$A145,СВЦЭМ!$B$39:$B$758,L$119)+'СЕТ СН'!$I$9+СВЦЭМ!$D$10+'СЕТ СН'!$I$6-'СЕТ СН'!$I$19</f>
        <v>2826.1687319700004</v>
      </c>
      <c r="M145" s="36">
        <f>SUMIFS(СВЦЭМ!$C$39:$C$758,СВЦЭМ!$A$39:$A$758,$A145,СВЦЭМ!$B$39:$B$758,M$119)+'СЕТ СН'!$I$9+СВЦЭМ!$D$10+'СЕТ СН'!$I$6-'СЕТ СН'!$I$19</f>
        <v>2860.2507917800003</v>
      </c>
      <c r="N145" s="36">
        <f>SUMIFS(СВЦЭМ!$C$39:$C$758,СВЦЭМ!$A$39:$A$758,$A145,СВЦЭМ!$B$39:$B$758,N$119)+'СЕТ СН'!$I$9+СВЦЭМ!$D$10+'СЕТ СН'!$I$6-'СЕТ СН'!$I$19</f>
        <v>2878.0193240400004</v>
      </c>
      <c r="O145" s="36">
        <f>SUMIFS(СВЦЭМ!$C$39:$C$758,СВЦЭМ!$A$39:$A$758,$A145,СВЦЭМ!$B$39:$B$758,O$119)+'СЕТ СН'!$I$9+СВЦЭМ!$D$10+'СЕТ СН'!$I$6-'СЕТ СН'!$I$19</f>
        <v>2892.9715526999998</v>
      </c>
      <c r="P145" s="36">
        <f>SUMIFS(СВЦЭМ!$C$39:$C$758,СВЦЭМ!$A$39:$A$758,$A145,СВЦЭМ!$B$39:$B$758,P$119)+'СЕТ СН'!$I$9+СВЦЭМ!$D$10+'СЕТ СН'!$I$6-'СЕТ СН'!$I$19</f>
        <v>2901.5326650500001</v>
      </c>
      <c r="Q145" s="36">
        <f>SUMIFS(СВЦЭМ!$C$39:$C$758,СВЦЭМ!$A$39:$A$758,$A145,СВЦЭМ!$B$39:$B$758,Q$119)+'СЕТ СН'!$I$9+СВЦЭМ!$D$10+'СЕТ СН'!$I$6-'СЕТ СН'!$I$19</f>
        <v>2936.33807905</v>
      </c>
      <c r="R145" s="36">
        <f>SUMIFS(СВЦЭМ!$C$39:$C$758,СВЦЭМ!$A$39:$A$758,$A145,СВЦЭМ!$B$39:$B$758,R$119)+'СЕТ СН'!$I$9+СВЦЭМ!$D$10+'СЕТ СН'!$I$6-'СЕТ СН'!$I$19</f>
        <v>2905.7961363300001</v>
      </c>
      <c r="S145" s="36">
        <f>SUMIFS(СВЦЭМ!$C$39:$C$758,СВЦЭМ!$A$39:$A$758,$A145,СВЦЭМ!$B$39:$B$758,S$119)+'СЕТ СН'!$I$9+СВЦЭМ!$D$10+'СЕТ СН'!$I$6-'СЕТ СН'!$I$19</f>
        <v>2875.2561416200001</v>
      </c>
      <c r="T145" s="36">
        <f>SUMIFS(СВЦЭМ!$C$39:$C$758,СВЦЭМ!$A$39:$A$758,$A145,СВЦЭМ!$B$39:$B$758,T$119)+'СЕТ СН'!$I$9+СВЦЭМ!$D$10+'СЕТ СН'!$I$6-'СЕТ СН'!$I$19</f>
        <v>2842.6992314099998</v>
      </c>
      <c r="U145" s="36">
        <f>SUMIFS(СВЦЭМ!$C$39:$C$758,СВЦЭМ!$A$39:$A$758,$A145,СВЦЭМ!$B$39:$B$758,U$119)+'СЕТ СН'!$I$9+СВЦЭМ!$D$10+'СЕТ СН'!$I$6-'СЕТ СН'!$I$19</f>
        <v>2749.2554574400001</v>
      </c>
      <c r="V145" s="36">
        <f>SUMIFS(СВЦЭМ!$C$39:$C$758,СВЦЭМ!$A$39:$A$758,$A145,СВЦЭМ!$B$39:$B$758,V$119)+'СЕТ СН'!$I$9+СВЦЭМ!$D$10+'СЕТ СН'!$I$6-'СЕТ СН'!$I$19</f>
        <v>2752.71544911</v>
      </c>
      <c r="W145" s="36">
        <f>SUMIFS(СВЦЭМ!$C$39:$C$758,СВЦЭМ!$A$39:$A$758,$A145,СВЦЭМ!$B$39:$B$758,W$119)+'СЕТ СН'!$I$9+СВЦЭМ!$D$10+'СЕТ СН'!$I$6-'СЕТ СН'!$I$19</f>
        <v>2779.6508678</v>
      </c>
      <c r="X145" s="36">
        <f>SUMIFS(СВЦЭМ!$C$39:$C$758,СВЦЭМ!$A$39:$A$758,$A145,СВЦЭМ!$B$39:$B$758,X$119)+'СЕТ СН'!$I$9+СВЦЭМ!$D$10+'СЕТ СН'!$I$6-'СЕТ СН'!$I$19</f>
        <v>2882.6315725499999</v>
      </c>
      <c r="Y145" s="36">
        <f>SUMIFS(СВЦЭМ!$C$39:$C$758,СВЦЭМ!$A$39:$A$758,$A145,СВЦЭМ!$B$39:$B$758,Y$119)+'СЕТ СН'!$I$9+СВЦЭМ!$D$10+'СЕТ СН'!$I$6-'СЕТ СН'!$I$19</f>
        <v>2998.5452093000004</v>
      </c>
    </row>
    <row r="146" spans="1:26" ht="15.75" x14ac:dyDescent="0.2">
      <c r="A146" s="35">
        <f t="shared" si="3"/>
        <v>45562</v>
      </c>
      <c r="B146" s="36">
        <f>SUMIFS(СВЦЭМ!$C$39:$C$758,СВЦЭМ!$A$39:$A$758,$A146,СВЦЭМ!$B$39:$B$758,B$119)+'СЕТ СН'!$I$9+СВЦЭМ!$D$10+'СЕТ СН'!$I$6-'СЕТ СН'!$I$19</f>
        <v>2880.5855934600004</v>
      </c>
      <c r="C146" s="36">
        <f>SUMIFS(СВЦЭМ!$C$39:$C$758,СВЦЭМ!$A$39:$A$758,$A146,СВЦЭМ!$B$39:$B$758,C$119)+'СЕТ СН'!$I$9+СВЦЭМ!$D$10+'СЕТ СН'!$I$6-'СЕТ СН'!$I$19</f>
        <v>2815.8188851700002</v>
      </c>
      <c r="D146" s="36">
        <f>SUMIFS(СВЦЭМ!$C$39:$C$758,СВЦЭМ!$A$39:$A$758,$A146,СВЦЭМ!$B$39:$B$758,D$119)+'СЕТ СН'!$I$9+СВЦЭМ!$D$10+'СЕТ СН'!$I$6-'СЕТ СН'!$I$19</f>
        <v>2794.8912791399998</v>
      </c>
      <c r="E146" s="36">
        <f>SUMIFS(СВЦЭМ!$C$39:$C$758,СВЦЭМ!$A$39:$A$758,$A146,СВЦЭМ!$B$39:$B$758,E$119)+'СЕТ СН'!$I$9+СВЦЭМ!$D$10+'СЕТ СН'!$I$6-'СЕТ СН'!$I$19</f>
        <v>2808.7302258200002</v>
      </c>
      <c r="F146" s="36">
        <f>SUMIFS(СВЦЭМ!$C$39:$C$758,СВЦЭМ!$A$39:$A$758,$A146,СВЦЭМ!$B$39:$B$758,F$119)+'СЕТ СН'!$I$9+СВЦЭМ!$D$10+'СЕТ СН'!$I$6-'СЕТ СН'!$I$19</f>
        <v>2814.9792756400002</v>
      </c>
      <c r="G146" s="36">
        <f>SUMIFS(СВЦЭМ!$C$39:$C$758,СВЦЭМ!$A$39:$A$758,$A146,СВЦЭМ!$B$39:$B$758,G$119)+'СЕТ СН'!$I$9+СВЦЭМ!$D$10+'СЕТ СН'!$I$6-'СЕТ СН'!$I$19</f>
        <v>2797.8468941400001</v>
      </c>
      <c r="H146" s="36">
        <f>SUMIFS(СВЦЭМ!$C$39:$C$758,СВЦЭМ!$A$39:$A$758,$A146,СВЦЭМ!$B$39:$B$758,H$119)+'СЕТ СН'!$I$9+СВЦЭМ!$D$10+'СЕТ СН'!$I$6-'СЕТ СН'!$I$19</f>
        <v>2709.4951556200003</v>
      </c>
      <c r="I146" s="36">
        <f>SUMIFS(СВЦЭМ!$C$39:$C$758,СВЦЭМ!$A$39:$A$758,$A146,СВЦЭМ!$B$39:$B$758,I$119)+'СЕТ СН'!$I$9+СВЦЭМ!$D$10+'СЕТ СН'!$I$6-'СЕТ СН'!$I$19</f>
        <v>2753.5827620500004</v>
      </c>
      <c r="J146" s="36">
        <f>SUMIFS(СВЦЭМ!$C$39:$C$758,СВЦЭМ!$A$39:$A$758,$A146,СВЦЭМ!$B$39:$B$758,J$119)+'СЕТ СН'!$I$9+СВЦЭМ!$D$10+'СЕТ СН'!$I$6-'СЕТ СН'!$I$19</f>
        <v>2768.7893630400004</v>
      </c>
      <c r="K146" s="36">
        <f>SUMIFS(СВЦЭМ!$C$39:$C$758,СВЦЭМ!$A$39:$A$758,$A146,СВЦЭМ!$B$39:$B$758,K$119)+'СЕТ СН'!$I$9+СВЦЭМ!$D$10+'СЕТ СН'!$I$6-'СЕТ СН'!$I$19</f>
        <v>2734.05431494</v>
      </c>
      <c r="L146" s="36">
        <f>SUMIFS(СВЦЭМ!$C$39:$C$758,СВЦЭМ!$A$39:$A$758,$A146,СВЦЭМ!$B$39:$B$758,L$119)+'СЕТ СН'!$I$9+СВЦЭМ!$D$10+'СЕТ СН'!$I$6-'СЕТ СН'!$I$19</f>
        <v>2732.4896805400003</v>
      </c>
      <c r="M146" s="36">
        <f>SUMIFS(СВЦЭМ!$C$39:$C$758,СВЦЭМ!$A$39:$A$758,$A146,СВЦЭМ!$B$39:$B$758,M$119)+'СЕТ СН'!$I$9+СВЦЭМ!$D$10+'СЕТ СН'!$I$6-'СЕТ СН'!$I$19</f>
        <v>2733.1279147599998</v>
      </c>
      <c r="N146" s="36">
        <f>SUMIFS(СВЦЭМ!$C$39:$C$758,СВЦЭМ!$A$39:$A$758,$A146,СВЦЭМ!$B$39:$B$758,N$119)+'СЕТ СН'!$I$9+СВЦЭМ!$D$10+'СЕТ СН'!$I$6-'СЕТ СН'!$I$19</f>
        <v>2763.8566848999999</v>
      </c>
      <c r="O146" s="36">
        <f>SUMIFS(СВЦЭМ!$C$39:$C$758,СВЦЭМ!$A$39:$A$758,$A146,СВЦЭМ!$B$39:$B$758,O$119)+'СЕТ СН'!$I$9+СВЦЭМ!$D$10+'СЕТ СН'!$I$6-'СЕТ СН'!$I$19</f>
        <v>2777.6776437400003</v>
      </c>
      <c r="P146" s="36">
        <f>SUMIFS(СВЦЭМ!$C$39:$C$758,СВЦЭМ!$A$39:$A$758,$A146,СВЦЭМ!$B$39:$B$758,P$119)+'СЕТ СН'!$I$9+СВЦЭМ!$D$10+'СЕТ СН'!$I$6-'СЕТ СН'!$I$19</f>
        <v>2778.1054895699999</v>
      </c>
      <c r="Q146" s="36">
        <f>SUMIFS(СВЦЭМ!$C$39:$C$758,СВЦЭМ!$A$39:$A$758,$A146,СВЦЭМ!$B$39:$B$758,Q$119)+'СЕТ СН'!$I$9+СВЦЭМ!$D$10+'СЕТ СН'!$I$6-'СЕТ СН'!$I$19</f>
        <v>2782.4005535900001</v>
      </c>
      <c r="R146" s="36">
        <f>SUMIFS(СВЦЭМ!$C$39:$C$758,СВЦЭМ!$A$39:$A$758,$A146,СВЦЭМ!$B$39:$B$758,R$119)+'СЕТ СН'!$I$9+СВЦЭМ!$D$10+'СЕТ СН'!$I$6-'СЕТ СН'!$I$19</f>
        <v>2779.0592172699999</v>
      </c>
      <c r="S146" s="36">
        <f>SUMIFS(СВЦЭМ!$C$39:$C$758,СВЦЭМ!$A$39:$A$758,$A146,СВЦЭМ!$B$39:$B$758,S$119)+'СЕТ СН'!$I$9+СВЦЭМ!$D$10+'СЕТ СН'!$I$6-'СЕТ СН'!$I$19</f>
        <v>2762.9089292100002</v>
      </c>
      <c r="T146" s="36">
        <f>SUMIFS(СВЦЭМ!$C$39:$C$758,СВЦЭМ!$A$39:$A$758,$A146,СВЦЭМ!$B$39:$B$758,T$119)+'СЕТ СН'!$I$9+СВЦЭМ!$D$10+'СЕТ СН'!$I$6-'СЕТ СН'!$I$19</f>
        <v>2619.0469648100002</v>
      </c>
      <c r="U146" s="36">
        <f>SUMIFS(СВЦЭМ!$C$39:$C$758,СВЦЭМ!$A$39:$A$758,$A146,СВЦЭМ!$B$39:$B$758,U$119)+'СЕТ СН'!$I$9+СВЦЭМ!$D$10+'СЕТ СН'!$I$6-'СЕТ СН'!$I$19</f>
        <v>2730.8317115300001</v>
      </c>
      <c r="V146" s="36">
        <f>SUMIFS(СВЦЭМ!$C$39:$C$758,СВЦЭМ!$A$39:$A$758,$A146,СВЦЭМ!$B$39:$B$758,V$119)+'СЕТ СН'!$I$9+СВЦЭМ!$D$10+'СЕТ СН'!$I$6-'СЕТ СН'!$I$19</f>
        <v>2670.4847625000002</v>
      </c>
      <c r="W146" s="36">
        <f>SUMIFS(СВЦЭМ!$C$39:$C$758,СВЦЭМ!$A$39:$A$758,$A146,СВЦЭМ!$B$39:$B$758,W$119)+'СЕТ СН'!$I$9+СВЦЭМ!$D$10+'СЕТ СН'!$I$6-'СЕТ СН'!$I$19</f>
        <v>2728.6603639700002</v>
      </c>
      <c r="X146" s="36">
        <f>SUMIFS(СВЦЭМ!$C$39:$C$758,СВЦЭМ!$A$39:$A$758,$A146,СВЦЭМ!$B$39:$B$758,X$119)+'СЕТ СН'!$I$9+СВЦЭМ!$D$10+'СЕТ СН'!$I$6-'СЕТ СН'!$I$19</f>
        <v>2741.3742355600002</v>
      </c>
      <c r="Y146" s="36">
        <f>SUMIFS(СВЦЭМ!$C$39:$C$758,СВЦЭМ!$A$39:$A$758,$A146,СВЦЭМ!$B$39:$B$758,Y$119)+'СЕТ СН'!$I$9+СВЦЭМ!$D$10+'СЕТ СН'!$I$6-'СЕТ СН'!$I$19</f>
        <v>2782.5044740100002</v>
      </c>
    </row>
    <row r="147" spans="1:26" ht="15.75" x14ac:dyDescent="0.2">
      <c r="A147" s="35">
        <f t="shared" si="3"/>
        <v>45563</v>
      </c>
      <c r="B147" s="36">
        <f>SUMIFS(СВЦЭМ!$C$39:$C$758,СВЦЭМ!$A$39:$A$758,$A147,СВЦЭМ!$B$39:$B$758,B$119)+'СЕТ СН'!$I$9+СВЦЭМ!$D$10+'СЕТ СН'!$I$6-'СЕТ СН'!$I$19</f>
        <v>2853.9735426500001</v>
      </c>
      <c r="C147" s="36">
        <f>SUMIFS(СВЦЭМ!$C$39:$C$758,СВЦЭМ!$A$39:$A$758,$A147,СВЦЭМ!$B$39:$B$758,C$119)+'СЕТ СН'!$I$9+СВЦЭМ!$D$10+'СЕТ СН'!$I$6-'СЕТ СН'!$I$19</f>
        <v>2916.1438873000002</v>
      </c>
      <c r="D147" s="36">
        <f>SUMIFS(СВЦЭМ!$C$39:$C$758,СВЦЭМ!$A$39:$A$758,$A147,СВЦЭМ!$B$39:$B$758,D$119)+'СЕТ СН'!$I$9+СВЦЭМ!$D$10+'СЕТ СН'!$I$6-'СЕТ СН'!$I$19</f>
        <v>2961.3903961300002</v>
      </c>
      <c r="E147" s="36">
        <f>SUMIFS(СВЦЭМ!$C$39:$C$758,СВЦЭМ!$A$39:$A$758,$A147,СВЦЭМ!$B$39:$B$758,E$119)+'СЕТ СН'!$I$9+СВЦЭМ!$D$10+'СЕТ СН'!$I$6-'СЕТ СН'!$I$19</f>
        <v>2973.9342583300004</v>
      </c>
      <c r="F147" s="36">
        <f>SUMIFS(СВЦЭМ!$C$39:$C$758,СВЦЭМ!$A$39:$A$758,$A147,СВЦЭМ!$B$39:$B$758,F$119)+'СЕТ СН'!$I$9+СВЦЭМ!$D$10+'СЕТ СН'!$I$6-'СЕТ СН'!$I$19</f>
        <v>2980.7750940400001</v>
      </c>
      <c r="G147" s="36">
        <f>SUMIFS(СВЦЭМ!$C$39:$C$758,СВЦЭМ!$A$39:$A$758,$A147,СВЦЭМ!$B$39:$B$758,G$119)+'СЕТ СН'!$I$9+СВЦЭМ!$D$10+'СЕТ СН'!$I$6-'СЕТ СН'!$I$19</f>
        <v>2954.1201025</v>
      </c>
      <c r="H147" s="36">
        <f>SUMIFS(СВЦЭМ!$C$39:$C$758,СВЦЭМ!$A$39:$A$758,$A147,СВЦЭМ!$B$39:$B$758,H$119)+'СЕТ СН'!$I$9+СВЦЭМ!$D$10+'СЕТ СН'!$I$6-'СЕТ СН'!$I$19</f>
        <v>2932.54486898</v>
      </c>
      <c r="I147" s="36">
        <f>SUMIFS(СВЦЭМ!$C$39:$C$758,СВЦЭМ!$A$39:$A$758,$A147,СВЦЭМ!$B$39:$B$758,I$119)+'СЕТ СН'!$I$9+СВЦЭМ!$D$10+'СЕТ СН'!$I$6-'СЕТ СН'!$I$19</f>
        <v>2869.6026712700004</v>
      </c>
      <c r="J147" s="36">
        <f>SUMIFS(СВЦЭМ!$C$39:$C$758,СВЦЭМ!$A$39:$A$758,$A147,СВЦЭМ!$B$39:$B$758,J$119)+'СЕТ СН'!$I$9+СВЦЭМ!$D$10+'СЕТ СН'!$I$6-'СЕТ СН'!$I$19</f>
        <v>2808.0461921200003</v>
      </c>
      <c r="K147" s="36">
        <f>SUMIFS(СВЦЭМ!$C$39:$C$758,СВЦЭМ!$A$39:$A$758,$A147,СВЦЭМ!$B$39:$B$758,K$119)+'СЕТ СН'!$I$9+СВЦЭМ!$D$10+'СЕТ СН'!$I$6-'СЕТ СН'!$I$19</f>
        <v>2745.2829756800002</v>
      </c>
      <c r="L147" s="36">
        <f>SUMIFS(СВЦЭМ!$C$39:$C$758,СВЦЭМ!$A$39:$A$758,$A147,СВЦЭМ!$B$39:$B$758,L$119)+'СЕТ СН'!$I$9+СВЦЭМ!$D$10+'СЕТ СН'!$I$6-'СЕТ СН'!$I$19</f>
        <v>2739.5133296600002</v>
      </c>
      <c r="M147" s="36">
        <f>SUMIFS(СВЦЭМ!$C$39:$C$758,СВЦЭМ!$A$39:$A$758,$A147,СВЦЭМ!$B$39:$B$758,M$119)+'СЕТ СН'!$I$9+СВЦЭМ!$D$10+'СЕТ СН'!$I$6-'СЕТ СН'!$I$19</f>
        <v>2758.0254850199999</v>
      </c>
      <c r="N147" s="36">
        <f>SUMIFS(СВЦЭМ!$C$39:$C$758,СВЦЭМ!$A$39:$A$758,$A147,СВЦЭМ!$B$39:$B$758,N$119)+'СЕТ СН'!$I$9+СВЦЭМ!$D$10+'СЕТ СН'!$I$6-'СЕТ СН'!$I$19</f>
        <v>2769.2537022900001</v>
      </c>
      <c r="O147" s="36">
        <f>SUMIFS(СВЦЭМ!$C$39:$C$758,СВЦЭМ!$A$39:$A$758,$A147,СВЦЭМ!$B$39:$B$758,O$119)+'СЕТ СН'!$I$9+СВЦЭМ!$D$10+'СЕТ СН'!$I$6-'СЕТ СН'!$I$19</f>
        <v>2804.0715079800002</v>
      </c>
      <c r="P147" s="36">
        <f>SUMIFS(СВЦЭМ!$C$39:$C$758,СВЦЭМ!$A$39:$A$758,$A147,СВЦЭМ!$B$39:$B$758,P$119)+'СЕТ СН'!$I$9+СВЦЭМ!$D$10+'СЕТ СН'!$I$6-'СЕТ СН'!$I$19</f>
        <v>2827.1143693499998</v>
      </c>
      <c r="Q147" s="36">
        <f>SUMIFS(СВЦЭМ!$C$39:$C$758,СВЦЭМ!$A$39:$A$758,$A147,СВЦЭМ!$B$39:$B$758,Q$119)+'СЕТ СН'!$I$9+СВЦЭМ!$D$10+'СЕТ СН'!$I$6-'СЕТ СН'!$I$19</f>
        <v>2829.2454332300003</v>
      </c>
      <c r="R147" s="36">
        <f>SUMIFS(СВЦЭМ!$C$39:$C$758,СВЦЭМ!$A$39:$A$758,$A147,СВЦЭМ!$B$39:$B$758,R$119)+'СЕТ СН'!$I$9+СВЦЭМ!$D$10+'СЕТ СН'!$I$6-'СЕТ СН'!$I$19</f>
        <v>2836.0833391800002</v>
      </c>
      <c r="S147" s="36">
        <f>SUMIFS(СВЦЭМ!$C$39:$C$758,СВЦЭМ!$A$39:$A$758,$A147,СВЦЭМ!$B$39:$B$758,S$119)+'СЕТ СН'!$I$9+СВЦЭМ!$D$10+'СЕТ СН'!$I$6-'СЕТ СН'!$I$19</f>
        <v>2816.71054241</v>
      </c>
      <c r="T147" s="36">
        <f>SUMIFS(СВЦЭМ!$C$39:$C$758,СВЦЭМ!$A$39:$A$758,$A147,СВЦЭМ!$B$39:$B$758,T$119)+'СЕТ СН'!$I$9+СВЦЭМ!$D$10+'СЕТ СН'!$I$6-'СЕТ СН'!$I$19</f>
        <v>2734.4432788499998</v>
      </c>
      <c r="U147" s="36">
        <f>SUMIFS(СВЦЭМ!$C$39:$C$758,СВЦЭМ!$A$39:$A$758,$A147,СВЦЭМ!$B$39:$B$758,U$119)+'СЕТ СН'!$I$9+СВЦЭМ!$D$10+'СЕТ СН'!$I$6-'СЕТ СН'!$I$19</f>
        <v>2677.1739234900001</v>
      </c>
      <c r="V147" s="36">
        <f>SUMIFS(СВЦЭМ!$C$39:$C$758,СВЦЭМ!$A$39:$A$758,$A147,СВЦЭМ!$B$39:$B$758,V$119)+'СЕТ СН'!$I$9+СВЦЭМ!$D$10+'СЕТ СН'!$I$6-'СЕТ СН'!$I$19</f>
        <v>2654.1577279900002</v>
      </c>
      <c r="W147" s="36">
        <f>SUMIFS(СВЦЭМ!$C$39:$C$758,СВЦЭМ!$A$39:$A$758,$A147,СВЦЭМ!$B$39:$B$758,W$119)+'СЕТ СН'!$I$9+СВЦЭМ!$D$10+'СЕТ СН'!$I$6-'СЕТ СН'!$I$19</f>
        <v>2666.7837625000002</v>
      </c>
      <c r="X147" s="36">
        <f>SUMIFS(СВЦЭМ!$C$39:$C$758,СВЦЭМ!$A$39:$A$758,$A147,СВЦЭМ!$B$39:$B$758,X$119)+'СЕТ СН'!$I$9+СВЦЭМ!$D$10+'СЕТ СН'!$I$6-'СЕТ СН'!$I$19</f>
        <v>2732.3715528600001</v>
      </c>
      <c r="Y147" s="36">
        <f>SUMIFS(СВЦЭМ!$C$39:$C$758,СВЦЭМ!$A$39:$A$758,$A147,СВЦЭМ!$B$39:$B$758,Y$119)+'СЕТ СН'!$I$9+СВЦЭМ!$D$10+'СЕТ СН'!$I$6-'СЕТ СН'!$I$19</f>
        <v>2800.6783790600002</v>
      </c>
    </row>
    <row r="148" spans="1:26" ht="15.75" x14ac:dyDescent="0.2">
      <c r="A148" s="35">
        <f t="shared" si="3"/>
        <v>45564</v>
      </c>
      <c r="B148" s="36">
        <f>SUMIFS(СВЦЭМ!$C$39:$C$758,СВЦЭМ!$A$39:$A$758,$A148,СВЦЭМ!$B$39:$B$758,B$119)+'СЕТ СН'!$I$9+СВЦЭМ!$D$10+'СЕТ СН'!$I$6-'СЕТ СН'!$I$19</f>
        <v>2842.0319907399999</v>
      </c>
      <c r="C148" s="36">
        <f>SUMIFS(СВЦЭМ!$C$39:$C$758,СВЦЭМ!$A$39:$A$758,$A148,СВЦЭМ!$B$39:$B$758,C$119)+'СЕТ СН'!$I$9+СВЦЭМ!$D$10+'СЕТ СН'!$I$6-'СЕТ СН'!$I$19</f>
        <v>2903.3890763400004</v>
      </c>
      <c r="D148" s="36">
        <f>SUMIFS(СВЦЭМ!$C$39:$C$758,СВЦЭМ!$A$39:$A$758,$A148,СВЦЭМ!$B$39:$B$758,D$119)+'СЕТ СН'!$I$9+СВЦЭМ!$D$10+'СЕТ СН'!$I$6-'СЕТ СН'!$I$19</f>
        <v>2976.65706047</v>
      </c>
      <c r="E148" s="36">
        <f>SUMIFS(СВЦЭМ!$C$39:$C$758,СВЦЭМ!$A$39:$A$758,$A148,СВЦЭМ!$B$39:$B$758,E$119)+'СЕТ СН'!$I$9+СВЦЭМ!$D$10+'СЕТ СН'!$I$6-'СЕТ СН'!$I$19</f>
        <v>2991.7524699400001</v>
      </c>
      <c r="F148" s="36">
        <f>SUMIFS(СВЦЭМ!$C$39:$C$758,СВЦЭМ!$A$39:$A$758,$A148,СВЦЭМ!$B$39:$B$758,F$119)+'СЕТ СН'!$I$9+СВЦЭМ!$D$10+'СЕТ СН'!$I$6-'СЕТ СН'!$I$19</f>
        <v>2986.0841105999998</v>
      </c>
      <c r="G148" s="36">
        <f>SUMIFS(СВЦЭМ!$C$39:$C$758,СВЦЭМ!$A$39:$A$758,$A148,СВЦЭМ!$B$39:$B$758,G$119)+'СЕТ СН'!$I$9+СВЦЭМ!$D$10+'СЕТ СН'!$I$6-'СЕТ СН'!$I$19</f>
        <v>2973.9779861799998</v>
      </c>
      <c r="H148" s="36">
        <f>SUMIFS(СВЦЭМ!$C$39:$C$758,СВЦЭМ!$A$39:$A$758,$A148,СВЦЭМ!$B$39:$B$758,H$119)+'СЕТ СН'!$I$9+СВЦЭМ!$D$10+'СЕТ СН'!$I$6-'СЕТ СН'!$I$19</f>
        <v>2968.39360665</v>
      </c>
      <c r="I148" s="36">
        <f>SUMIFS(СВЦЭМ!$C$39:$C$758,СВЦЭМ!$A$39:$A$758,$A148,СВЦЭМ!$B$39:$B$758,I$119)+'СЕТ СН'!$I$9+СВЦЭМ!$D$10+'СЕТ СН'!$I$6-'СЕТ СН'!$I$19</f>
        <v>2931.23500835</v>
      </c>
      <c r="J148" s="36">
        <f>SUMIFS(СВЦЭМ!$C$39:$C$758,СВЦЭМ!$A$39:$A$758,$A148,СВЦЭМ!$B$39:$B$758,J$119)+'СЕТ СН'!$I$9+СВЦЭМ!$D$10+'СЕТ СН'!$I$6-'СЕТ СН'!$I$19</f>
        <v>2831.1798190400004</v>
      </c>
      <c r="K148" s="36">
        <f>SUMIFS(СВЦЭМ!$C$39:$C$758,СВЦЭМ!$A$39:$A$758,$A148,СВЦЭМ!$B$39:$B$758,K$119)+'СЕТ СН'!$I$9+СВЦЭМ!$D$10+'СЕТ СН'!$I$6-'СЕТ СН'!$I$19</f>
        <v>2739.8713847899999</v>
      </c>
      <c r="L148" s="36">
        <f>SUMIFS(СВЦЭМ!$C$39:$C$758,СВЦЭМ!$A$39:$A$758,$A148,СВЦЭМ!$B$39:$B$758,L$119)+'СЕТ СН'!$I$9+СВЦЭМ!$D$10+'СЕТ СН'!$I$6-'СЕТ СН'!$I$19</f>
        <v>2725.1807136699999</v>
      </c>
      <c r="M148" s="36">
        <f>SUMIFS(СВЦЭМ!$C$39:$C$758,СВЦЭМ!$A$39:$A$758,$A148,СВЦЭМ!$B$39:$B$758,M$119)+'СЕТ СН'!$I$9+СВЦЭМ!$D$10+'СЕТ СН'!$I$6-'СЕТ СН'!$I$19</f>
        <v>2735.7432357900002</v>
      </c>
      <c r="N148" s="36">
        <f>SUMIFS(СВЦЭМ!$C$39:$C$758,СВЦЭМ!$A$39:$A$758,$A148,СВЦЭМ!$B$39:$B$758,N$119)+'СЕТ СН'!$I$9+СВЦЭМ!$D$10+'СЕТ СН'!$I$6-'СЕТ СН'!$I$19</f>
        <v>2760.9518647300001</v>
      </c>
      <c r="O148" s="36">
        <f>SUMIFS(СВЦЭМ!$C$39:$C$758,СВЦЭМ!$A$39:$A$758,$A148,СВЦЭМ!$B$39:$B$758,O$119)+'СЕТ СН'!$I$9+СВЦЭМ!$D$10+'СЕТ СН'!$I$6-'СЕТ СН'!$I$19</f>
        <v>2778.1421502800004</v>
      </c>
      <c r="P148" s="36">
        <f>SUMIFS(СВЦЭМ!$C$39:$C$758,СВЦЭМ!$A$39:$A$758,$A148,СВЦЭМ!$B$39:$B$758,P$119)+'СЕТ СН'!$I$9+СВЦЭМ!$D$10+'СЕТ СН'!$I$6-'СЕТ СН'!$I$19</f>
        <v>2795.2080874600001</v>
      </c>
      <c r="Q148" s="36">
        <f>SUMIFS(СВЦЭМ!$C$39:$C$758,СВЦЭМ!$A$39:$A$758,$A148,СВЦЭМ!$B$39:$B$758,Q$119)+'СЕТ СН'!$I$9+СВЦЭМ!$D$10+'СЕТ СН'!$I$6-'СЕТ СН'!$I$19</f>
        <v>2820.3292032400004</v>
      </c>
      <c r="R148" s="36">
        <f>SUMIFS(СВЦЭМ!$C$39:$C$758,СВЦЭМ!$A$39:$A$758,$A148,СВЦЭМ!$B$39:$B$758,R$119)+'СЕТ СН'!$I$9+СВЦЭМ!$D$10+'СЕТ СН'!$I$6-'СЕТ СН'!$I$19</f>
        <v>2809.6551603100002</v>
      </c>
      <c r="S148" s="36">
        <f>SUMIFS(СВЦЭМ!$C$39:$C$758,СВЦЭМ!$A$39:$A$758,$A148,СВЦЭМ!$B$39:$B$758,S$119)+'СЕТ СН'!$I$9+СВЦЭМ!$D$10+'СЕТ СН'!$I$6-'СЕТ СН'!$I$19</f>
        <v>2779.5540912500001</v>
      </c>
      <c r="T148" s="36">
        <f>SUMIFS(СВЦЭМ!$C$39:$C$758,СВЦЭМ!$A$39:$A$758,$A148,СВЦЭМ!$B$39:$B$758,T$119)+'СЕТ СН'!$I$9+СВЦЭМ!$D$10+'СЕТ СН'!$I$6-'СЕТ СН'!$I$19</f>
        <v>2737.1332966099999</v>
      </c>
      <c r="U148" s="36">
        <f>SUMIFS(СВЦЭМ!$C$39:$C$758,СВЦЭМ!$A$39:$A$758,$A148,СВЦЭМ!$B$39:$B$758,U$119)+'СЕТ СН'!$I$9+СВЦЭМ!$D$10+'СЕТ СН'!$I$6-'СЕТ СН'!$I$19</f>
        <v>2682.2732774599999</v>
      </c>
      <c r="V148" s="36">
        <f>SUMIFS(СВЦЭМ!$C$39:$C$758,СВЦЭМ!$A$39:$A$758,$A148,СВЦЭМ!$B$39:$B$758,V$119)+'СЕТ СН'!$I$9+СВЦЭМ!$D$10+'СЕТ СН'!$I$6-'СЕТ СН'!$I$19</f>
        <v>2657.8735936900002</v>
      </c>
      <c r="W148" s="36">
        <f>SUMIFS(СВЦЭМ!$C$39:$C$758,СВЦЭМ!$A$39:$A$758,$A148,СВЦЭМ!$B$39:$B$758,W$119)+'СЕТ СН'!$I$9+СВЦЭМ!$D$10+'СЕТ СН'!$I$6-'СЕТ СН'!$I$19</f>
        <v>2684.5897044500002</v>
      </c>
      <c r="X148" s="36">
        <f>SUMIFS(СВЦЭМ!$C$39:$C$758,СВЦЭМ!$A$39:$A$758,$A148,СВЦЭМ!$B$39:$B$758,X$119)+'СЕТ СН'!$I$9+СВЦЭМ!$D$10+'СЕТ СН'!$I$6-'СЕТ СН'!$I$19</f>
        <v>2734.7038776999998</v>
      </c>
      <c r="Y148" s="36">
        <f>SUMIFS(СВЦЭМ!$C$39:$C$758,СВЦЭМ!$A$39:$A$758,$A148,СВЦЭМ!$B$39:$B$758,Y$119)+'СЕТ СН'!$I$9+СВЦЭМ!$D$10+'СЕТ СН'!$I$6-'СЕТ СН'!$I$19</f>
        <v>2834.94805438</v>
      </c>
    </row>
    <row r="149" spans="1:26" ht="15.75" x14ac:dyDescent="0.2">
      <c r="A149" s="35">
        <f t="shared" si="3"/>
        <v>45565</v>
      </c>
      <c r="B149" s="36">
        <f>SUMIFS(СВЦЭМ!$C$39:$C$758,СВЦЭМ!$A$39:$A$758,$A149,СВЦЭМ!$B$39:$B$758,B$119)+'СЕТ СН'!$I$9+СВЦЭМ!$D$10+'СЕТ СН'!$I$6-'СЕТ СН'!$I$19</f>
        <v>2825.6766373300002</v>
      </c>
      <c r="C149" s="36">
        <f>SUMIFS(СВЦЭМ!$C$39:$C$758,СВЦЭМ!$A$39:$A$758,$A149,СВЦЭМ!$B$39:$B$758,C$119)+'СЕТ СН'!$I$9+СВЦЭМ!$D$10+'СЕТ СН'!$I$6-'СЕТ СН'!$I$19</f>
        <v>2914.04564175</v>
      </c>
      <c r="D149" s="36">
        <f>SUMIFS(СВЦЭМ!$C$39:$C$758,СВЦЭМ!$A$39:$A$758,$A149,СВЦЭМ!$B$39:$B$758,D$119)+'СЕТ СН'!$I$9+СВЦЭМ!$D$10+'СЕТ СН'!$I$6-'СЕТ СН'!$I$19</f>
        <v>2962.97068747</v>
      </c>
      <c r="E149" s="36">
        <f>SUMIFS(СВЦЭМ!$C$39:$C$758,СВЦЭМ!$A$39:$A$758,$A149,СВЦЭМ!$B$39:$B$758,E$119)+'СЕТ СН'!$I$9+СВЦЭМ!$D$10+'СЕТ СН'!$I$6-'СЕТ СН'!$I$19</f>
        <v>2970.9151678600001</v>
      </c>
      <c r="F149" s="36">
        <f>SUMIFS(СВЦЭМ!$C$39:$C$758,СВЦЭМ!$A$39:$A$758,$A149,СВЦЭМ!$B$39:$B$758,F$119)+'СЕТ СН'!$I$9+СВЦЭМ!$D$10+'СЕТ СН'!$I$6-'СЕТ СН'!$I$19</f>
        <v>2997.4633688200001</v>
      </c>
      <c r="G149" s="36">
        <f>SUMIFS(СВЦЭМ!$C$39:$C$758,СВЦЭМ!$A$39:$A$758,$A149,СВЦЭМ!$B$39:$B$758,G$119)+'СЕТ СН'!$I$9+СВЦЭМ!$D$10+'СЕТ СН'!$I$6-'СЕТ СН'!$I$19</f>
        <v>2965.3841555600002</v>
      </c>
      <c r="H149" s="36">
        <f>SUMIFS(СВЦЭМ!$C$39:$C$758,СВЦЭМ!$A$39:$A$758,$A149,СВЦЭМ!$B$39:$B$758,H$119)+'СЕТ СН'!$I$9+СВЦЭМ!$D$10+'СЕТ СН'!$I$6-'СЕТ СН'!$I$19</f>
        <v>2926.7454617000003</v>
      </c>
      <c r="I149" s="36">
        <f>SUMIFS(СВЦЭМ!$C$39:$C$758,СВЦЭМ!$A$39:$A$758,$A149,СВЦЭМ!$B$39:$B$758,I$119)+'СЕТ СН'!$I$9+СВЦЭМ!$D$10+'СЕТ СН'!$I$6-'СЕТ СН'!$I$19</f>
        <v>2852.9802851100003</v>
      </c>
      <c r="J149" s="36">
        <f>SUMIFS(СВЦЭМ!$C$39:$C$758,СВЦЭМ!$A$39:$A$758,$A149,СВЦЭМ!$B$39:$B$758,J$119)+'СЕТ СН'!$I$9+СВЦЭМ!$D$10+'СЕТ СН'!$I$6-'СЕТ СН'!$I$19</f>
        <v>2791.5283635200003</v>
      </c>
      <c r="K149" s="36">
        <f>SUMIFS(СВЦЭМ!$C$39:$C$758,СВЦЭМ!$A$39:$A$758,$A149,СВЦЭМ!$B$39:$B$758,K$119)+'СЕТ СН'!$I$9+СВЦЭМ!$D$10+'СЕТ СН'!$I$6-'СЕТ СН'!$I$19</f>
        <v>2723.84701885</v>
      </c>
      <c r="L149" s="36">
        <f>SUMIFS(СВЦЭМ!$C$39:$C$758,СВЦЭМ!$A$39:$A$758,$A149,СВЦЭМ!$B$39:$B$758,L$119)+'СЕТ СН'!$I$9+СВЦЭМ!$D$10+'СЕТ СН'!$I$6-'СЕТ СН'!$I$19</f>
        <v>2693.60357836</v>
      </c>
      <c r="M149" s="36">
        <f>SUMIFS(СВЦЭМ!$C$39:$C$758,СВЦЭМ!$A$39:$A$758,$A149,СВЦЭМ!$B$39:$B$758,M$119)+'СЕТ СН'!$I$9+СВЦЭМ!$D$10+'СЕТ СН'!$I$6-'СЕТ СН'!$I$19</f>
        <v>2706.8167521200003</v>
      </c>
      <c r="N149" s="36">
        <f>SUMIFS(СВЦЭМ!$C$39:$C$758,СВЦЭМ!$A$39:$A$758,$A149,СВЦЭМ!$B$39:$B$758,N$119)+'СЕТ СН'!$I$9+СВЦЭМ!$D$10+'СЕТ СН'!$I$6-'СЕТ СН'!$I$19</f>
        <v>2728.4967817200004</v>
      </c>
      <c r="O149" s="36">
        <f>SUMIFS(СВЦЭМ!$C$39:$C$758,СВЦЭМ!$A$39:$A$758,$A149,СВЦЭМ!$B$39:$B$758,O$119)+'СЕТ СН'!$I$9+СВЦЭМ!$D$10+'СЕТ СН'!$I$6-'СЕТ СН'!$I$19</f>
        <v>2744.76815128</v>
      </c>
      <c r="P149" s="36">
        <f>SUMIFS(СВЦЭМ!$C$39:$C$758,СВЦЭМ!$A$39:$A$758,$A149,СВЦЭМ!$B$39:$B$758,P$119)+'СЕТ СН'!$I$9+СВЦЭМ!$D$10+'СЕТ СН'!$I$6-'СЕТ СН'!$I$19</f>
        <v>2757.9852798500001</v>
      </c>
      <c r="Q149" s="36">
        <f>SUMIFS(СВЦЭМ!$C$39:$C$758,СВЦЭМ!$A$39:$A$758,$A149,СВЦЭМ!$B$39:$B$758,Q$119)+'СЕТ СН'!$I$9+СВЦЭМ!$D$10+'СЕТ СН'!$I$6-'СЕТ СН'!$I$19</f>
        <v>2775.4198569</v>
      </c>
      <c r="R149" s="36">
        <f>SUMIFS(СВЦЭМ!$C$39:$C$758,СВЦЭМ!$A$39:$A$758,$A149,СВЦЭМ!$B$39:$B$758,R$119)+'СЕТ СН'!$I$9+СВЦЭМ!$D$10+'СЕТ СН'!$I$6-'СЕТ СН'!$I$19</f>
        <v>2775.2235549300003</v>
      </c>
      <c r="S149" s="36">
        <f>SUMIFS(СВЦЭМ!$C$39:$C$758,СВЦЭМ!$A$39:$A$758,$A149,СВЦЭМ!$B$39:$B$758,S$119)+'СЕТ СН'!$I$9+СВЦЭМ!$D$10+'СЕТ СН'!$I$6-'СЕТ СН'!$I$19</f>
        <v>2765.6783988100001</v>
      </c>
      <c r="T149" s="36">
        <f>SUMIFS(СВЦЭМ!$C$39:$C$758,СВЦЭМ!$A$39:$A$758,$A149,СВЦЭМ!$B$39:$B$758,T$119)+'СЕТ СН'!$I$9+СВЦЭМ!$D$10+'СЕТ СН'!$I$6-'СЕТ СН'!$I$19</f>
        <v>2717.7172326500004</v>
      </c>
      <c r="U149" s="36">
        <f>SUMIFS(СВЦЭМ!$C$39:$C$758,СВЦЭМ!$A$39:$A$758,$A149,СВЦЭМ!$B$39:$B$758,U$119)+'СЕТ СН'!$I$9+СВЦЭМ!$D$10+'СЕТ СН'!$I$6-'СЕТ СН'!$I$19</f>
        <v>2668.0423804700004</v>
      </c>
      <c r="V149" s="36">
        <f>SUMIFS(СВЦЭМ!$C$39:$C$758,СВЦЭМ!$A$39:$A$758,$A149,СВЦЭМ!$B$39:$B$758,V$119)+'СЕТ СН'!$I$9+СВЦЭМ!$D$10+'СЕТ СН'!$I$6-'СЕТ СН'!$I$19</f>
        <v>2669.0757801099999</v>
      </c>
      <c r="W149" s="36">
        <f>SUMIFS(СВЦЭМ!$C$39:$C$758,СВЦЭМ!$A$39:$A$758,$A149,СВЦЭМ!$B$39:$B$758,W$119)+'СЕТ СН'!$I$9+СВЦЭМ!$D$10+'СЕТ СН'!$I$6-'СЕТ СН'!$I$19</f>
        <v>2691.7752864300001</v>
      </c>
      <c r="X149" s="36">
        <f>SUMIFS(СВЦЭМ!$C$39:$C$758,СВЦЭМ!$A$39:$A$758,$A149,СВЦЭМ!$B$39:$B$758,X$119)+'СЕТ СН'!$I$9+СВЦЭМ!$D$10+'СЕТ СН'!$I$6-'СЕТ СН'!$I$19</f>
        <v>2764.8292711100003</v>
      </c>
      <c r="Y149" s="36">
        <f>SUMIFS(СВЦЭМ!$C$39:$C$758,СВЦЭМ!$A$39:$A$758,$A149,СВЦЭМ!$B$39:$B$758,Y$119)+'СЕТ СН'!$I$9+СВЦЭМ!$D$10+'СЕТ СН'!$I$6-'СЕТ СН'!$I$19</f>
        <v>2764.18641415</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5" t="s">
        <v>77</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5">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2"/>
      <c r="W154" s="32"/>
      <c r="X154" s="32"/>
      <c r="Y154" s="32"/>
    </row>
    <row r="155" spans="1:26" ht="15.75" x14ac:dyDescent="0.2">
      <c r="A155" s="135"/>
      <c r="B155" s="135"/>
      <c r="C155" s="135"/>
      <c r="D155" s="135"/>
      <c r="E155" s="135"/>
      <c r="F155" s="135"/>
      <c r="G155" s="135"/>
      <c r="H155" s="135"/>
      <c r="I155" s="135"/>
      <c r="J155" s="135"/>
      <c r="K155" s="135"/>
      <c r="L155" s="135"/>
      <c r="M155" s="135"/>
      <c r="N155" s="138">
        <f>СВЦЭМ!$D$12+'СЕТ СН'!$F$10-'СЕТ СН'!$F$20</f>
        <v>712129.07694718696</v>
      </c>
      <c r="O155" s="139"/>
      <c r="P155" s="138">
        <f>СВЦЭМ!$D$12+'СЕТ СН'!$F$10-'СЕТ СН'!$G$20</f>
        <v>712129.07694718696</v>
      </c>
      <c r="Q155" s="139"/>
      <c r="R155" s="138">
        <f>СВЦЭМ!$D$12+'СЕТ СН'!$F$10-'СЕТ СН'!$H$20</f>
        <v>712129.07694718696</v>
      </c>
      <c r="S155" s="139"/>
      <c r="T155" s="138">
        <f>СВЦЭМ!$D$12+'СЕТ СН'!$F$10-'СЕТ СН'!$I$20</f>
        <v>712129.07694718696</v>
      </c>
      <c r="U155" s="139"/>
      <c r="V155" s="40"/>
      <c r="W155" s="40"/>
      <c r="X155" s="40"/>
      <c r="Y155" s="40"/>
    </row>
    <row r="156" spans="1:26" x14ac:dyDescent="0.25">
      <c r="A156" s="141"/>
      <c r="B156" s="141"/>
      <c r="C156" s="141"/>
      <c r="D156" s="141"/>
      <c r="E156" s="141"/>
      <c r="F156" s="142"/>
      <c r="G156" s="142"/>
      <c r="H156" s="142"/>
      <c r="I156" s="142"/>
      <c r="J156" s="142"/>
      <c r="K156" s="142"/>
      <c r="L156" s="142"/>
      <c r="M156" s="142"/>
    </row>
    <row r="157" spans="1:26" ht="15.75" x14ac:dyDescent="0.25">
      <c r="A157" s="144" t="s">
        <v>78</v>
      </c>
      <c r="B157" s="145"/>
      <c r="C157" s="145"/>
      <c r="D157" s="145"/>
      <c r="E157" s="145"/>
      <c r="F157" s="145"/>
      <c r="G157" s="145"/>
      <c r="H157" s="145"/>
      <c r="I157" s="145"/>
      <c r="J157" s="145"/>
      <c r="K157" s="145"/>
      <c r="L157" s="145"/>
      <c r="M157" s="146"/>
      <c r="N157" s="136" t="s">
        <v>29</v>
      </c>
      <c r="O157" s="136"/>
      <c r="P157" s="136"/>
      <c r="Q157" s="136"/>
      <c r="R157" s="136"/>
      <c r="S157" s="136"/>
      <c r="T157" s="136"/>
      <c r="U157" s="136"/>
    </row>
    <row r="158" spans="1:26" ht="15.75" x14ac:dyDescent="0.25">
      <c r="A158" s="147"/>
      <c r="B158" s="148"/>
      <c r="C158" s="148"/>
      <c r="D158" s="148"/>
      <c r="E158" s="148"/>
      <c r="F158" s="148"/>
      <c r="G158" s="148"/>
      <c r="H158" s="148"/>
      <c r="I158" s="148"/>
      <c r="J158" s="148"/>
      <c r="K158" s="148"/>
      <c r="L158" s="148"/>
      <c r="M158" s="149"/>
      <c r="N158" s="137" t="s">
        <v>0</v>
      </c>
      <c r="O158" s="137"/>
      <c r="P158" s="137" t="s">
        <v>1</v>
      </c>
      <c r="Q158" s="137"/>
      <c r="R158" s="137" t="s">
        <v>2</v>
      </c>
      <c r="S158" s="137"/>
      <c r="T158" s="137" t="s">
        <v>3</v>
      </c>
      <c r="U158" s="137"/>
    </row>
    <row r="159" spans="1:26" ht="15.75" x14ac:dyDescent="0.25">
      <c r="A159" s="150"/>
      <c r="B159" s="151"/>
      <c r="C159" s="151"/>
      <c r="D159" s="151"/>
      <c r="E159" s="151"/>
      <c r="F159" s="151"/>
      <c r="G159" s="151"/>
      <c r="H159" s="151"/>
      <c r="I159" s="151"/>
      <c r="J159" s="151"/>
      <c r="K159" s="151"/>
      <c r="L159" s="151"/>
      <c r="M159" s="152"/>
      <c r="N159" s="143">
        <f>'СЕТ СН'!$F$7</f>
        <v>1915666.32</v>
      </c>
      <c r="O159" s="143"/>
      <c r="P159" s="143">
        <f>'СЕТ СН'!$G$7</f>
        <v>1821301.54</v>
      </c>
      <c r="Q159" s="143"/>
      <c r="R159" s="143">
        <f>'СЕТ СН'!$H$7</f>
        <v>2125144.23</v>
      </c>
      <c r="S159" s="143"/>
      <c r="T159" s="143">
        <f>'СЕТ СН'!$I$7</f>
        <v>2225103.54</v>
      </c>
      <c r="U159" s="143"/>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A184" zoomScale="70" zoomScaleNormal="70" zoomScaleSheetLayoutView="80" workbookViewId="0">
      <selection activeCell="Z435" sqref="Z435"/>
    </sheetView>
  </sheetViews>
  <sheetFormatPr defaultColWidth="11" defaultRowHeight="15" x14ac:dyDescent="0.25"/>
  <cols>
    <col min="1" max="25" width="11" style="49"/>
    <col min="26" max="16384" width="11" style="42"/>
  </cols>
  <sheetData>
    <row r="1" spans="1:27" ht="34.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сентябре 2024г.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3" t="s">
        <v>40</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10</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01.09.2024</v>
      </c>
      <c r="B12" s="36">
        <f>SUMIFS(СВЦЭМ!$D$39:$D$758,СВЦЭМ!$A$39:$A$758,$A12,СВЦЭМ!$B$39:$B$758,B$11)+'СЕТ СН'!$F$11+СВЦЭМ!$D$10+'СЕТ СН'!$F$5-'СЕТ СН'!$F$21</f>
        <v>5055.6915926499996</v>
      </c>
      <c r="C12" s="36">
        <f>SUMIFS(СВЦЭМ!$D$39:$D$758,СВЦЭМ!$A$39:$A$758,$A12,СВЦЭМ!$B$39:$B$758,C$11)+'СЕТ СН'!$F$11+СВЦЭМ!$D$10+'СЕТ СН'!$F$5-'СЕТ СН'!$F$21</f>
        <v>5109.8801659499995</v>
      </c>
      <c r="D12" s="36">
        <f>SUMIFS(СВЦЭМ!$D$39:$D$758,СВЦЭМ!$A$39:$A$758,$A12,СВЦЭМ!$B$39:$B$758,D$11)+'СЕТ СН'!$F$11+СВЦЭМ!$D$10+'СЕТ СН'!$F$5-'СЕТ СН'!$F$21</f>
        <v>5175.9039360699999</v>
      </c>
      <c r="E12" s="36">
        <f>SUMIFS(СВЦЭМ!$D$39:$D$758,СВЦЭМ!$A$39:$A$758,$A12,СВЦЭМ!$B$39:$B$758,E$11)+'СЕТ СН'!$F$11+СВЦЭМ!$D$10+'СЕТ СН'!$F$5-'СЕТ СН'!$F$21</f>
        <v>5182.7734347699998</v>
      </c>
      <c r="F12" s="36">
        <f>SUMIFS(СВЦЭМ!$D$39:$D$758,СВЦЭМ!$A$39:$A$758,$A12,СВЦЭМ!$B$39:$B$758,F$11)+'СЕТ СН'!$F$11+СВЦЭМ!$D$10+'СЕТ СН'!$F$5-'СЕТ СН'!$F$21</f>
        <v>5181.6334801399998</v>
      </c>
      <c r="G12" s="36">
        <f>SUMIFS(СВЦЭМ!$D$39:$D$758,СВЦЭМ!$A$39:$A$758,$A12,СВЦЭМ!$B$39:$B$758,G$11)+'СЕТ СН'!$F$11+СВЦЭМ!$D$10+'СЕТ СН'!$F$5-'СЕТ СН'!$F$21</f>
        <v>5155.0467480899997</v>
      </c>
      <c r="H12" s="36">
        <f>SUMIFS(СВЦЭМ!$D$39:$D$758,СВЦЭМ!$A$39:$A$758,$A12,СВЦЭМ!$B$39:$B$758,H$11)+'СЕТ СН'!$F$11+СВЦЭМ!$D$10+'СЕТ СН'!$F$5-'СЕТ СН'!$F$21</f>
        <v>5163.5226307200001</v>
      </c>
      <c r="I12" s="36">
        <f>SUMIFS(СВЦЭМ!$D$39:$D$758,СВЦЭМ!$A$39:$A$758,$A12,СВЦЭМ!$B$39:$B$758,I$11)+'СЕТ СН'!$F$11+СВЦЭМ!$D$10+'СЕТ СН'!$F$5-'СЕТ СН'!$F$21</f>
        <v>5105.2986634299996</v>
      </c>
      <c r="J12" s="36">
        <f>SUMIFS(СВЦЭМ!$D$39:$D$758,СВЦЭМ!$A$39:$A$758,$A12,СВЦЭМ!$B$39:$B$758,J$11)+'СЕТ СН'!$F$11+СВЦЭМ!$D$10+'СЕТ СН'!$F$5-'СЕТ СН'!$F$21</f>
        <v>4987.8844238799993</v>
      </c>
      <c r="K12" s="36">
        <f>SUMIFS(СВЦЭМ!$D$39:$D$758,СВЦЭМ!$A$39:$A$758,$A12,СВЦЭМ!$B$39:$B$758,K$11)+'СЕТ СН'!$F$11+СВЦЭМ!$D$10+'СЕТ СН'!$F$5-'СЕТ СН'!$F$21</f>
        <v>4881.45513613</v>
      </c>
      <c r="L12" s="36">
        <f>SUMIFS(СВЦЭМ!$D$39:$D$758,СВЦЭМ!$A$39:$A$758,$A12,СВЦЭМ!$B$39:$B$758,L$11)+'СЕТ СН'!$F$11+СВЦЭМ!$D$10+'СЕТ СН'!$F$5-'СЕТ СН'!$F$21</f>
        <v>4816.6288028500003</v>
      </c>
      <c r="M12" s="36">
        <f>SUMIFS(СВЦЭМ!$D$39:$D$758,СВЦЭМ!$A$39:$A$758,$A12,СВЦЭМ!$B$39:$B$758,M$11)+'СЕТ СН'!$F$11+СВЦЭМ!$D$10+'СЕТ СН'!$F$5-'СЕТ СН'!$F$21</f>
        <v>4791.95519453</v>
      </c>
      <c r="N12" s="36">
        <f>SUMIFS(СВЦЭМ!$D$39:$D$758,СВЦЭМ!$A$39:$A$758,$A12,СВЦЭМ!$B$39:$B$758,N$11)+'СЕТ СН'!$F$11+СВЦЭМ!$D$10+'СЕТ СН'!$F$5-'СЕТ СН'!$F$21</f>
        <v>4796.1526240399999</v>
      </c>
      <c r="O12" s="36">
        <f>SUMIFS(СВЦЭМ!$D$39:$D$758,СВЦЭМ!$A$39:$A$758,$A12,СВЦЭМ!$B$39:$B$758,O$11)+'СЕТ СН'!$F$11+СВЦЭМ!$D$10+'СЕТ СН'!$F$5-'СЕТ СН'!$F$21</f>
        <v>4795.06710165</v>
      </c>
      <c r="P12" s="36">
        <f>SUMIFS(СВЦЭМ!$D$39:$D$758,СВЦЭМ!$A$39:$A$758,$A12,СВЦЭМ!$B$39:$B$758,P$11)+'СЕТ СН'!$F$11+СВЦЭМ!$D$10+'СЕТ СН'!$F$5-'СЕТ СН'!$F$21</f>
        <v>4792.7747351999997</v>
      </c>
      <c r="Q12" s="36">
        <f>SUMIFS(СВЦЭМ!$D$39:$D$758,СВЦЭМ!$A$39:$A$758,$A12,СВЦЭМ!$B$39:$B$758,Q$11)+'СЕТ СН'!$F$11+СВЦЭМ!$D$10+'СЕТ СН'!$F$5-'СЕТ СН'!$F$21</f>
        <v>4805.4050317299998</v>
      </c>
      <c r="R12" s="36">
        <f>SUMIFS(СВЦЭМ!$D$39:$D$758,СВЦЭМ!$A$39:$A$758,$A12,СВЦЭМ!$B$39:$B$758,R$11)+'СЕТ СН'!$F$11+СВЦЭМ!$D$10+'СЕТ СН'!$F$5-'СЕТ СН'!$F$21</f>
        <v>4803.6758414699998</v>
      </c>
      <c r="S12" s="36">
        <f>SUMIFS(СВЦЭМ!$D$39:$D$758,СВЦЭМ!$A$39:$A$758,$A12,СВЦЭМ!$B$39:$B$758,S$11)+'СЕТ СН'!$F$11+СВЦЭМ!$D$10+'СЕТ СН'!$F$5-'СЕТ СН'!$F$21</f>
        <v>4787.9282701599996</v>
      </c>
      <c r="T12" s="36">
        <f>SUMIFS(СВЦЭМ!$D$39:$D$758,СВЦЭМ!$A$39:$A$758,$A12,СВЦЭМ!$B$39:$B$758,T$11)+'СЕТ СН'!$F$11+СВЦЭМ!$D$10+'СЕТ СН'!$F$5-'СЕТ СН'!$F$21</f>
        <v>4774.73601968</v>
      </c>
      <c r="U12" s="36">
        <f>SUMIFS(СВЦЭМ!$D$39:$D$758,СВЦЭМ!$A$39:$A$758,$A12,СВЦЭМ!$B$39:$B$758,U$11)+'СЕТ СН'!$F$11+СВЦЭМ!$D$10+'СЕТ СН'!$F$5-'СЕТ СН'!$F$21</f>
        <v>4772.58494866</v>
      </c>
      <c r="V12" s="36">
        <f>SUMIFS(СВЦЭМ!$D$39:$D$758,СВЦЭМ!$A$39:$A$758,$A12,СВЦЭМ!$B$39:$B$758,V$11)+'СЕТ СН'!$F$11+СВЦЭМ!$D$10+'СЕТ СН'!$F$5-'СЕТ СН'!$F$21</f>
        <v>4754.4559960799997</v>
      </c>
      <c r="W12" s="36">
        <f>SUMIFS(СВЦЭМ!$D$39:$D$758,СВЦЭМ!$A$39:$A$758,$A12,СВЦЭМ!$B$39:$B$758,W$11)+'СЕТ СН'!$F$11+СВЦЭМ!$D$10+'СЕТ СН'!$F$5-'СЕТ СН'!$F$21</f>
        <v>4758.9512748699999</v>
      </c>
      <c r="X12" s="36">
        <f>SUMIFS(СВЦЭМ!$D$39:$D$758,СВЦЭМ!$A$39:$A$758,$A12,СВЦЭМ!$B$39:$B$758,X$11)+'СЕТ СН'!$F$11+СВЦЭМ!$D$10+'СЕТ СН'!$F$5-'СЕТ СН'!$F$21</f>
        <v>4824.6087347699995</v>
      </c>
      <c r="Y12" s="36">
        <f>SUMIFS(СВЦЭМ!$D$39:$D$758,СВЦЭМ!$A$39:$A$758,$A12,СВЦЭМ!$B$39:$B$758,Y$11)+'СЕТ СН'!$F$11+СВЦЭМ!$D$10+'СЕТ СН'!$F$5-'СЕТ СН'!$F$21</f>
        <v>4936.5922468499994</v>
      </c>
      <c r="AA12" s="45"/>
    </row>
    <row r="13" spans="1:27" ht="15.75" x14ac:dyDescent="0.2">
      <c r="A13" s="35">
        <f>A12+1</f>
        <v>45537</v>
      </c>
      <c r="B13" s="36">
        <f>SUMIFS(СВЦЭМ!$D$39:$D$758,СВЦЭМ!$A$39:$A$758,$A13,СВЦЭМ!$B$39:$B$758,B$11)+'СЕТ СН'!$F$11+СВЦЭМ!$D$10+'СЕТ СН'!$F$5-'СЕТ СН'!$F$21</f>
        <v>5007.2385493900001</v>
      </c>
      <c r="C13" s="36">
        <f>SUMIFS(СВЦЭМ!$D$39:$D$758,СВЦЭМ!$A$39:$A$758,$A13,СВЦЭМ!$B$39:$B$758,C$11)+'СЕТ СН'!$F$11+СВЦЭМ!$D$10+'СЕТ СН'!$F$5-'СЕТ СН'!$F$21</f>
        <v>5084.0766454099994</v>
      </c>
      <c r="D13" s="36">
        <f>SUMIFS(СВЦЭМ!$D$39:$D$758,СВЦЭМ!$A$39:$A$758,$A13,СВЦЭМ!$B$39:$B$758,D$11)+'СЕТ СН'!$F$11+СВЦЭМ!$D$10+'СЕТ СН'!$F$5-'СЕТ СН'!$F$21</f>
        <v>5121.2486748900001</v>
      </c>
      <c r="E13" s="36">
        <f>SUMIFS(СВЦЭМ!$D$39:$D$758,СВЦЭМ!$A$39:$A$758,$A13,СВЦЭМ!$B$39:$B$758,E$11)+'СЕТ СН'!$F$11+СВЦЭМ!$D$10+'СЕТ СН'!$F$5-'СЕТ СН'!$F$21</f>
        <v>5129.1159470299999</v>
      </c>
      <c r="F13" s="36">
        <f>SUMIFS(СВЦЭМ!$D$39:$D$758,СВЦЭМ!$A$39:$A$758,$A13,СВЦЭМ!$B$39:$B$758,F$11)+'СЕТ СН'!$F$11+СВЦЭМ!$D$10+'СЕТ СН'!$F$5-'СЕТ СН'!$F$21</f>
        <v>5149.2198456099995</v>
      </c>
      <c r="G13" s="36">
        <f>SUMIFS(СВЦЭМ!$D$39:$D$758,СВЦЭМ!$A$39:$A$758,$A13,СВЦЭМ!$B$39:$B$758,G$11)+'СЕТ СН'!$F$11+СВЦЭМ!$D$10+'СЕТ СН'!$F$5-'СЕТ СН'!$F$21</f>
        <v>5109.9268356100001</v>
      </c>
      <c r="H13" s="36">
        <f>SUMIFS(СВЦЭМ!$D$39:$D$758,СВЦЭМ!$A$39:$A$758,$A13,СВЦЭМ!$B$39:$B$758,H$11)+'СЕТ СН'!$F$11+СВЦЭМ!$D$10+'СЕТ СН'!$F$5-'СЕТ СН'!$F$21</f>
        <v>5083.8308701400001</v>
      </c>
      <c r="I13" s="36">
        <f>SUMIFS(СВЦЭМ!$D$39:$D$758,СВЦЭМ!$A$39:$A$758,$A13,СВЦЭМ!$B$39:$B$758,I$11)+'СЕТ СН'!$F$11+СВЦЭМ!$D$10+'СЕТ СН'!$F$5-'СЕТ СН'!$F$21</f>
        <v>4988.7567115799993</v>
      </c>
      <c r="J13" s="36">
        <f>SUMIFS(СВЦЭМ!$D$39:$D$758,СВЦЭМ!$A$39:$A$758,$A13,СВЦЭМ!$B$39:$B$758,J$11)+'СЕТ СН'!$F$11+СВЦЭМ!$D$10+'СЕТ СН'!$F$5-'СЕТ СН'!$F$21</f>
        <v>4843.8616773100002</v>
      </c>
      <c r="K13" s="36">
        <f>SUMIFS(СВЦЭМ!$D$39:$D$758,СВЦЭМ!$A$39:$A$758,$A13,СВЦЭМ!$B$39:$B$758,K$11)+'СЕТ СН'!$F$11+СВЦЭМ!$D$10+'СЕТ СН'!$F$5-'СЕТ СН'!$F$21</f>
        <v>4756.1474762099997</v>
      </c>
      <c r="L13" s="36">
        <f>SUMIFS(СВЦЭМ!$D$39:$D$758,СВЦЭМ!$A$39:$A$758,$A13,СВЦЭМ!$B$39:$B$758,L$11)+'СЕТ СН'!$F$11+СВЦЭМ!$D$10+'СЕТ СН'!$F$5-'СЕТ СН'!$F$21</f>
        <v>4743.4989915699998</v>
      </c>
      <c r="M13" s="36">
        <f>SUMIFS(СВЦЭМ!$D$39:$D$758,СВЦЭМ!$A$39:$A$758,$A13,СВЦЭМ!$B$39:$B$758,M$11)+'СЕТ СН'!$F$11+СВЦЭМ!$D$10+'СЕТ СН'!$F$5-'СЕТ СН'!$F$21</f>
        <v>4733.6469547300003</v>
      </c>
      <c r="N13" s="36">
        <f>SUMIFS(СВЦЭМ!$D$39:$D$758,СВЦЭМ!$A$39:$A$758,$A13,СВЦЭМ!$B$39:$B$758,N$11)+'СЕТ СН'!$F$11+СВЦЭМ!$D$10+'СЕТ СН'!$F$5-'СЕТ СН'!$F$21</f>
        <v>4734.73181501</v>
      </c>
      <c r="O13" s="36">
        <f>SUMIFS(СВЦЭМ!$D$39:$D$758,СВЦЭМ!$A$39:$A$758,$A13,СВЦЭМ!$B$39:$B$758,O$11)+'СЕТ СН'!$F$11+СВЦЭМ!$D$10+'СЕТ СН'!$F$5-'СЕТ СН'!$F$21</f>
        <v>4738.7907522400001</v>
      </c>
      <c r="P13" s="36">
        <f>SUMIFS(СВЦЭМ!$D$39:$D$758,СВЦЭМ!$A$39:$A$758,$A13,СВЦЭМ!$B$39:$B$758,P$11)+'СЕТ СН'!$F$11+СВЦЭМ!$D$10+'СЕТ СН'!$F$5-'СЕТ СН'!$F$21</f>
        <v>4729.6296943699999</v>
      </c>
      <c r="Q13" s="36">
        <f>SUMIFS(СВЦЭМ!$D$39:$D$758,СВЦЭМ!$A$39:$A$758,$A13,СВЦЭМ!$B$39:$B$758,Q$11)+'СЕТ СН'!$F$11+СВЦЭМ!$D$10+'СЕТ СН'!$F$5-'СЕТ СН'!$F$21</f>
        <v>4731.0445358399993</v>
      </c>
      <c r="R13" s="36">
        <f>SUMIFS(СВЦЭМ!$D$39:$D$758,СВЦЭМ!$A$39:$A$758,$A13,СВЦЭМ!$B$39:$B$758,R$11)+'СЕТ СН'!$F$11+СВЦЭМ!$D$10+'СЕТ СН'!$F$5-'СЕТ СН'!$F$21</f>
        <v>4735.2893956199996</v>
      </c>
      <c r="S13" s="36">
        <f>SUMIFS(СВЦЭМ!$D$39:$D$758,СВЦЭМ!$A$39:$A$758,$A13,СВЦЭМ!$B$39:$B$758,S$11)+'СЕТ СН'!$F$11+СВЦЭМ!$D$10+'СЕТ СН'!$F$5-'СЕТ СН'!$F$21</f>
        <v>4729.45226164</v>
      </c>
      <c r="T13" s="36">
        <f>SUMIFS(СВЦЭМ!$D$39:$D$758,СВЦЭМ!$A$39:$A$758,$A13,СВЦЭМ!$B$39:$B$758,T$11)+'СЕТ СН'!$F$11+СВЦЭМ!$D$10+'СЕТ СН'!$F$5-'СЕТ СН'!$F$21</f>
        <v>4717.7938153799996</v>
      </c>
      <c r="U13" s="36">
        <f>SUMIFS(СВЦЭМ!$D$39:$D$758,СВЦЭМ!$A$39:$A$758,$A13,СВЦЭМ!$B$39:$B$758,U$11)+'СЕТ СН'!$F$11+СВЦЭМ!$D$10+'СЕТ СН'!$F$5-'СЕТ СН'!$F$21</f>
        <v>4721.6608504999995</v>
      </c>
      <c r="V13" s="36">
        <f>SUMIFS(СВЦЭМ!$D$39:$D$758,СВЦЭМ!$A$39:$A$758,$A13,СВЦЭМ!$B$39:$B$758,V$11)+'СЕТ СН'!$F$11+СВЦЭМ!$D$10+'СЕТ СН'!$F$5-'СЕТ СН'!$F$21</f>
        <v>4706.9419039200002</v>
      </c>
      <c r="W13" s="36">
        <f>SUMIFS(СВЦЭМ!$D$39:$D$758,СВЦЭМ!$A$39:$A$758,$A13,СВЦЭМ!$B$39:$B$758,W$11)+'СЕТ СН'!$F$11+СВЦЭМ!$D$10+'СЕТ СН'!$F$5-'СЕТ СН'!$F$21</f>
        <v>4724.8029902199996</v>
      </c>
      <c r="X13" s="36">
        <f>SUMIFS(СВЦЭМ!$D$39:$D$758,СВЦЭМ!$A$39:$A$758,$A13,СВЦЭМ!$B$39:$B$758,X$11)+'СЕТ СН'!$F$11+СВЦЭМ!$D$10+'СЕТ СН'!$F$5-'СЕТ СН'!$F$21</f>
        <v>4799.1342835099995</v>
      </c>
      <c r="Y13" s="36">
        <f>SUMIFS(СВЦЭМ!$D$39:$D$758,СВЦЭМ!$A$39:$A$758,$A13,СВЦЭМ!$B$39:$B$758,Y$11)+'СЕТ СН'!$F$11+СВЦЭМ!$D$10+'СЕТ СН'!$F$5-'СЕТ СН'!$F$21</f>
        <v>4876.6617899800003</v>
      </c>
    </row>
    <row r="14" spans="1:27" ht="15.75" x14ac:dyDescent="0.2">
      <c r="A14" s="35">
        <f t="shared" ref="A14:A41" si="0">A13+1</f>
        <v>45538</v>
      </c>
      <c r="B14" s="36">
        <f>SUMIFS(СВЦЭМ!$D$39:$D$758,СВЦЭМ!$A$39:$A$758,$A14,СВЦЭМ!$B$39:$B$758,B$11)+'СЕТ СН'!$F$11+СВЦЭМ!$D$10+'СЕТ СН'!$F$5-'СЕТ СН'!$F$21</f>
        <v>4984.4621290899995</v>
      </c>
      <c r="C14" s="36">
        <f>SUMIFS(СВЦЭМ!$D$39:$D$758,СВЦЭМ!$A$39:$A$758,$A14,СВЦЭМ!$B$39:$B$758,C$11)+'СЕТ СН'!$F$11+СВЦЭМ!$D$10+'СЕТ СН'!$F$5-'СЕТ СН'!$F$21</f>
        <v>5073.6688850099999</v>
      </c>
      <c r="D14" s="36">
        <f>SUMIFS(СВЦЭМ!$D$39:$D$758,СВЦЭМ!$A$39:$A$758,$A14,СВЦЭМ!$B$39:$B$758,D$11)+'СЕТ СН'!$F$11+СВЦЭМ!$D$10+'СЕТ СН'!$F$5-'СЕТ СН'!$F$21</f>
        <v>5154.0773652199996</v>
      </c>
      <c r="E14" s="36">
        <f>SUMIFS(СВЦЭМ!$D$39:$D$758,СВЦЭМ!$A$39:$A$758,$A14,СВЦЭМ!$B$39:$B$758,E$11)+'СЕТ СН'!$F$11+СВЦЭМ!$D$10+'СЕТ СН'!$F$5-'СЕТ СН'!$F$21</f>
        <v>5194.8291791399997</v>
      </c>
      <c r="F14" s="36">
        <f>SUMIFS(СВЦЭМ!$D$39:$D$758,СВЦЭМ!$A$39:$A$758,$A14,СВЦЭМ!$B$39:$B$758,F$11)+'СЕТ СН'!$F$11+СВЦЭМ!$D$10+'СЕТ СН'!$F$5-'СЕТ СН'!$F$21</f>
        <v>5202.7702193799996</v>
      </c>
      <c r="G14" s="36">
        <f>SUMIFS(СВЦЭМ!$D$39:$D$758,СВЦЭМ!$A$39:$A$758,$A14,СВЦЭМ!$B$39:$B$758,G$11)+'СЕТ СН'!$F$11+СВЦЭМ!$D$10+'СЕТ СН'!$F$5-'СЕТ СН'!$F$21</f>
        <v>5215.0251919299999</v>
      </c>
      <c r="H14" s="36">
        <f>SUMIFS(СВЦЭМ!$D$39:$D$758,СВЦЭМ!$A$39:$A$758,$A14,СВЦЭМ!$B$39:$B$758,H$11)+'СЕТ СН'!$F$11+СВЦЭМ!$D$10+'СЕТ СН'!$F$5-'СЕТ СН'!$F$21</f>
        <v>5206.6945911599996</v>
      </c>
      <c r="I14" s="36">
        <f>SUMIFS(СВЦЭМ!$D$39:$D$758,СВЦЭМ!$A$39:$A$758,$A14,СВЦЭМ!$B$39:$B$758,I$11)+'СЕТ СН'!$F$11+СВЦЭМ!$D$10+'СЕТ СН'!$F$5-'СЕТ СН'!$F$21</f>
        <v>5121.2290300599998</v>
      </c>
      <c r="J14" s="36">
        <f>SUMIFS(СВЦЭМ!$D$39:$D$758,СВЦЭМ!$A$39:$A$758,$A14,СВЦЭМ!$B$39:$B$758,J$11)+'СЕТ СН'!$F$11+СВЦЭМ!$D$10+'СЕТ СН'!$F$5-'СЕТ СН'!$F$21</f>
        <v>5032.7148054399995</v>
      </c>
      <c r="K14" s="36">
        <f>SUMIFS(СВЦЭМ!$D$39:$D$758,СВЦЭМ!$A$39:$A$758,$A14,СВЦЭМ!$B$39:$B$758,K$11)+'СЕТ СН'!$F$11+СВЦЭМ!$D$10+'СЕТ СН'!$F$5-'СЕТ СН'!$F$21</f>
        <v>4938.7325513899996</v>
      </c>
      <c r="L14" s="36">
        <f>SUMIFS(СВЦЭМ!$D$39:$D$758,СВЦЭМ!$A$39:$A$758,$A14,СВЦЭМ!$B$39:$B$758,L$11)+'СЕТ СН'!$F$11+СВЦЭМ!$D$10+'СЕТ СН'!$F$5-'СЕТ СН'!$F$21</f>
        <v>4910.0129769699997</v>
      </c>
      <c r="M14" s="36">
        <f>SUMIFS(СВЦЭМ!$D$39:$D$758,СВЦЭМ!$A$39:$A$758,$A14,СВЦЭМ!$B$39:$B$758,M$11)+'СЕТ СН'!$F$11+СВЦЭМ!$D$10+'СЕТ СН'!$F$5-'СЕТ СН'!$F$21</f>
        <v>4892.3787214999993</v>
      </c>
      <c r="N14" s="36">
        <f>SUMIFS(СВЦЭМ!$D$39:$D$758,СВЦЭМ!$A$39:$A$758,$A14,СВЦЭМ!$B$39:$B$758,N$11)+'СЕТ СН'!$F$11+СВЦЭМ!$D$10+'СЕТ СН'!$F$5-'СЕТ СН'!$F$21</f>
        <v>4870.1912967999997</v>
      </c>
      <c r="O14" s="36">
        <f>SUMIFS(СВЦЭМ!$D$39:$D$758,СВЦЭМ!$A$39:$A$758,$A14,СВЦЭМ!$B$39:$B$758,O$11)+'СЕТ СН'!$F$11+СВЦЭМ!$D$10+'СЕТ СН'!$F$5-'СЕТ СН'!$F$21</f>
        <v>4851.27915734</v>
      </c>
      <c r="P14" s="36">
        <f>SUMIFS(СВЦЭМ!$D$39:$D$758,СВЦЭМ!$A$39:$A$758,$A14,СВЦЭМ!$B$39:$B$758,P$11)+'СЕТ СН'!$F$11+СВЦЭМ!$D$10+'СЕТ СН'!$F$5-'СЕТ СН'!$F$21</f>
        <v>4850.30142376</v>
      </c>
      <c r="Q14" s="36">
        <f>SUMIFS(СВЦЭМ!$D$39:$D$758,СВЦЭМ!$A$39:$A$758,$A14,СВЦЭМ!$B$39:$B$758,Q$11)+'СЕТ СН'!$F$11+СВЦЭМ!$D$10+'СЕТ СН'!$F$5-'СЕТ СН'!$F$21</f>
        <v>4853.17878681</v>
      </c>
      <c r="R14" s="36">
        <f>SUMIFS(СВЦЭМ!$D$39:$D$758,СВЦЭМ!$A$39:$A$758,$A14,СВЦЭМ!$B$39:$B$758,R$11)+'СЕТ СН'!$F$11+СВЦЭМ!$D$10+'СЕТ СН'!$F$5-'СЕТ СН'!$F$21</f>
        <v>4867.6222696599998</v>
      </c>
      <c r="S14" s="36">
        <f>SUMIFS(СВЦЭМ!$D$39:$D$758,СВЦЭМ!$A$39:$A$758,$A14,СВЦЭМ!$B$39:$B$758,S$11)+'СЕТ СН'!$F$11+СВЦЭМ!$D$10+'СЕТ СН'!$F$5-'СЕТ СН'!$F$21</f>
        <v>4860.2276026500003</v>
      </c>
      <c r="T14" s="36">
        <f>SUMIFS(СВЦЭМ!$D$39:$D$758,СВЦЭМ!$A$39:$A$758,$A14,СВЦЭМ!$B$39:$B$758,T$11)+'СЕТ СН'!$F$11+СВЦЭМ!$D$10+'СЕТ СН'!$F$5-'СЕТ СН'!$F$21</f>
        <v>4856.9758595900003</v>
      </c>
      <c r="U14" s="36">
        <f>SUMIFS(СВЦЭМ!$D$39:$D$758,СВЦЭМ!$A$39:$A$758,$A14,СВЦЭМ!$B$39:$B$758,U$11)+'СЕТ СН'!$F$11+СВЦЭМ!$D$10+'СЕТ СН'!$F$5-'СЕТ СН'!$F$21</f>
        <v>4879.4130016199997</v>
      </c>
      <c r="V14" s="36">
        <f>SUMIFS(СВЦЭМ!$D$39:$D$758,СВЦЭМ!$A$39:$A$758,$A14,СВЦЭМ!$B$39:$B$758,V$11)+'СЕТ СН'!$F$11+СВЦЭМ!$D$10+'СЕТ СН'!$F$5-'СЕТ СН'!$F$21</f>
        <v>4889.5350127599995</v>
      </c>
      <c r="W14" s="36">
        <f>SUMIFS(СВЦЭМ!$D$39:$D$758,СВЦЭМ!$A$39:$A$758,$A14,СВЦЭМ!$B$39:$B$758,W$11)+'СЕТ СН'!$F$11+СВЦЭМ!$D$10+'СЕТ СН'!$F$5-'СЕТ СН'!$F$21</f>
        <v>4894.0988389199993</v>
      </c>
      <c r="X14" s="36">
        <f>SUMIFS(СВЦЭМ!$D$39:$D$758,СВЦЭМ!$A$39:$A$758,$A14,СВЦЭМ!$B$39:$B$758,X$11)+'СЕТ СН'!$F$11+СВЦЭМ!$D$10+'СЕТ СН'!$F$5-'СЕТ СН'!$F$21</f>
        <v>4977.7558942999995</v>
      </c>
      <c r="Y14" s="36">
        <f>SUMIFS(СВЦЭМ!$D$39:$D$758,СВЦЭМ!$A$39:$A$758,$A14,СВЦЭМ!$B$39:$B$758,Y$11)+'СЕТ СН'!$F$11+СВЦЭМ!$D$10+'СЕТ СН'!$F$5-'СЕТ СН'!$F$21</f>
        <v>5062.5375402</v>
      </c>
    </row>
    <row r="15" spans="1:27" ht="15.75" x14ac:dyDescent="0.2">
      <c r="A15" s="35">
        <f t="shared" si="0"/>
        <v>45539</v>
      </c>
      <c r="B15" s="36">
        <f>SUMIFS(СВЦЭМ!$D$39:$D$758,СВЦЭМ!$A$39:$A$758,$A15,СВЦЭМ!$B$39:$B$758,B$11)+'СЕТ СН'!$F$11+СВЦЭМ!$D$10+'СЕТ СН'!$F$5-'СЕТ СН'!$F$21</f>
        <v>5006.9976231000001</v>
      </c>
      <c r="C15" s="36">
        <f>SUMIFS(СВЦЭМ!$D$39:$D$758,СВЦЭМ!$A$39:$A$758,$A15,СВЦЭМ!$B$39:$B$758,C$11)+'СЕТ СН'!$F$11+СВЦЭМ!$D$10+'СЕТ СН'!$F$5-'СЕТ СН'!$F$21</f>
        <v>5146.7063778900001</v>
      </c>
      <c r="D15" s="36">
        <f>SUMIFS(СВЦЭМ!$D$39:$D$758,СВЦЭМ!$A$39:$A$758,$A15,СВЦЭМ!$B$39:$B$758,D$11)+'СЕТ СН'!$F$11+СВЦЭМ!$D$10+'СЕТ СН'!$F$5-'СЕТ СН'!$F$21</f>
        <v>5173.0461310499995</v>
      </c>
      <c r="E15" s="36">
        <f>SUMIFS(СВЦЭМ!$D$39:$D$758,СВЦЭМ!$A$39:$A$758,$A15,СВЦЭМ!$B$39:$B$758,E$11)+'СЕТ СН'!$F$11+СВЦЭМ!$D$10+'СЕТ СН'!$F$5-'СЕТ СН'!$F$21</f>
        <v>5155.67995703</v>
      </c>
      <c r="F15" s="36">
        <f>SUMIFS(СВЦЭМ!$D$39:$D$758,СВЦЭМ!$A$39:$A$758,$A15,СВЦЭМ!$B$39:$B$758,F$11)+'СЕТ СН'!$F$11+СВЦЭМ!$D$10+'СЕТ СН'!$F$5-'СЕТ СН'!$F$21</f>
        <v>5151.3798801599996</v>
      </c>
      <c r="G15" s="36">
        <f>SUMIFS(СВЦЭМ!$D$39:$D$758,СВЦЭМ!$A$39:$A$758,$A15,СВЦЭМ!$B$39:$B$758,G$11)+'СЕТ СН'!$F$11+СВЦЭМ!$D$10+'СЕТ СН'!$F$5-'СЕТ СН'!$F$21</f>
        <v>5169.1985835099995</v>
      </c>
      <c r="H15" s="36">
        <f>SUMIFS(СВЦЭМ!$D$39:$D$758,СВЦЭМ!$A$39:$A$758,$A15,СВЦЭМ!$B$39:$B$758,H$11)+'СЕТ СН'!$F$11+СВЦЭМ!$D$10+'СЕТ СН'!$F$5-'СЕТ СН'!$F$21</f>
        <v>5186.1332966600003</v>
      </c>
      <c r="I15" s="36">
        <f>SUMIFS(СВЦЭМ!$D$39:$D$758,СВЦЭМ!$A$39:$A$758,$A15,СВЦЭМ!$B$39:$B$758,I$11)+'СЕТ СН'!$F$11+СВЦЭМ!$D$10+'СЕТ СН'!$F$5-'СЕТ СН'!$F$21</f>
        <v>5047.2059792999999</v>
      </c>
      <c r="J15" s="36">
        <f>SUMIFS(СВЦЭМ!$D$39:$D$758,СВЦЭМ!$A$39:$A$758,$A15,СВЦЭМ!$B$39:$B$758,J$11)+'СЕТ СН'!$F$11+СВЦЭМ!$D$10+'СЕТ СН'!$F$5-'СЕТ СН'!$F$21</f>
        <v>4926.2578319300001</v>
      </c>
      <c r="K15" s="36">
        <f>SUMIFS(СВЦЭМ!$D$39:$D$758,СВЦЭМ!$A$39:$A$758,$A15,СВЦЭМ!$B$39:$B$758,K$11)+'СЕТ СН'!$F$11+СВЦЭМ!$D$10+'СЕТ СН'!$F$5-'СЕТ СН'!$F$21</f>
        <v>4835.2062829500001</v>
      </c>
      <c r="L15" s="36">
        <f>SUMIFS(СВЦЭМ!$D$39:$D$758,СВЦЭМ!$A$39:$A$758,$A15,СВЦЭМ!$B$39:$B$758,L$11)+'СЕТ СН'!$F$11+СВЦЭМ!$D$10+'СЕТ СН'!$F$5-'СЕТ СН'!$F$21</f>
        <v>4846.7811934199999</v>
      </c>
      <c r="M15" s="36">
        <f>SUMIFS(СВЦЭМ!$D$39:$D$758,СВЦЭМ!$A$39:$A$758,$A15,СВЦЭМ!$B$39:$B$758,M$11)+'СЕТ СН'!$F$11+СВЦЭМ!$D$10+'СЕТ СН'!$F$5-'СЕТ СН'!$F$21</f>
        <v>4850.82070079</v>
      </c>
      <c r="N15" s="36">
        <f>SUMIFS(СВЦЭМ!$D$39:$D$758,СВЦЭМ!$A$39:$A$758,$A15,СВЦЭМ!$B$39:$B$758,N$11)+'СЕТ СН'!$F$11+СВЦЭМ!$D$10+'СЕТ СН'!$F$5-'СЕТ СН'!$F$21</f>
        <v>4842.2477162699997</v>
      </c>
      <c r="O15" s="36">
        <f>SUMIFS(СВЦЭМ!$D$39:$D$758,СВЦЭМ!$A$39:$A$758,$A15,СВЦЭМ!$B$39:$B$758,O$11)+'СЕТ СН'!$F$11+СВЦЭМ!$D$10+'СЕТ СН'!$F$5-'СЕТ СН'!$F$21</f>
        <v>4821.7751334499999</v>
      </c>
      <c r="P15" s="36">
        <f>SUMIFS(СВЦЭМ!$D$39:$D$758,СВЦЭМ!$A$39:$A$758,$A15,СВЦЭМ!$B$39:$B$758,P$11)+'СЕТ СН'!$F$11+СВЦЭМ!$D$10+'СЕТ СН'!$F$5-'СЕТ СН'!$F$21</f>
        <v>4828.1241791100001</v>
      </c>
      <c r="Q15" s="36">
        <f>SUMIFS(СВЦЭМ!$D$39:$D$758,СВЦЭМ!$A$39:$A$758,$A15,СВЦЭМ!$B$39:$B$758,Q$11)+'СЕТ СН'!$F$11+СВЦЭМ!$D$10+'СЕТ СН'!$F$5-'СЕТ СН'!$F$21</f>
        <v>4831.1182667899993</v>
      </c>
      <c r="R15" s="36">
        <f>SUMIFS(СВЦЭМ!$D$39:$D$758,СВЦЭМ!$A$39:$A$758,$A15,СВЦЭМ!$B$39:$B$758,R$11)+'СЕТ СН'!$F$11+СВЦЭМ!$D$10+'СЕТ СН'!$F$5-'СЕТ СН'!$F$21</f>
        <v>4843.0309001099995</v>
      </c>
      <c r="S15" s="36">
        <f>SUMIFS(СВЦЭМ!$D$39:$D$758,СВЦЭМ!$A$39:$A$758,$A15,СВЦЭМ!$B$39:$B$758,S$11)+'СЕТ СН'!$F$11+СВЦЭМ!$D$10+'СЕТ СН'!$F$5-'СЕТ СН'!$F$21</f>
        <v>4822.0349905499997</v>
      </c>
      <c r="T15" s="36">
        <f>SUMIFS(СВЦЭМ!$D$39:$D$758,СВЦЭМ!$A$39:$A$758,$A15,СВЦЭМ!$B$39:$B$758,T$11)+'СЕТ СН'!$F$11+СВЦЭМ!$D$10+'СЕТ СН'!$F$5-'СЕТ СН'!$F$21</f>
        <v>4816.8915854899997</v>
      </c>
      <c r="U15" s="36">
        <f>SUMIFS(СВЦЭМ!$D$39:$D$758,СВЦЭМ!$A$39:$A$758,$A15,СВЦЭМ!$B$39:$B$758,U$11)+'СЕТ СН'!$F$11+СВЦЭМ!$D$10+'СЕТ СН'!$F$5-'СЕТ СН'!$F$21</f>
        <v>4817.8865560300001</v>
      </c>
      <c r="V15" s="36">
        <f>SUMIFS(СВЦЭМ!$D$39:$D$758,СВЦЭМ!$A$39:$A$758,$A15,СВЦЭМ!$B$39:$B$758,V$11)+'СЕТ СН'!$F$11+СВЦЭМ!$D$10+'СЕТ СН'!$F$5-'СЕТ СН'!$F$21</f>
        <v>4811.9620147899996</v>
      </c>
      <c r="W15" s="36">
        <f>SUMIFS(СВЦЭМ!$D$39:$D$758,СВЦЭМ!$A$39:$A$758,$A15,СВЦЭМ!$B$39:$B$758,W$11)+'СЕТ СН'!$F$11+СВЦЭМ!$D$10+'СЕТ СН'!$F$5-'СЕТ СН'!$F$21</f>
        <v>4811.5010756900001</v>
      </c>
      <c r="X15" s="36">
        <f>SUMIFS(СВЦЭМ!$D$39:$D$758,СВЦЭМ!$A$39:$A$758,$A15,СВЦЭМ!$B$39:$B$758,X$11)+'СЕТ СН'!$F$11+СВЦЭМ!$D$10+'СЕТ СН'!$F$5-'СЕТ СН'!$F$21</f>
        <v>4893.3573439800002</v>
      </c>
      <c r="Y15" s="36">
        <f>SUMIFS(СВЦЭМ!$D$39:$D$758,СВЦЭМ!$A$39:$A$758,$A15,СВЦЭМ!$B$39:$B$758,Y$11)+'СЕТ СН'!$F$11+СВЦЭМ!$D$10+'СЕТ СН'!$F$5-'СЕТ СН'!$F$21</f>
        <v>4978.3369399099993</v>
      </c>
    </row>
    <row r="16" spans="1:27" ht="15.75" x14ac:dyDescent="0.2">
      <c r="A16" s="35">
        <f t="shared" si="0"/>
        <v>45540</v>
      </c>
      <c r="B16" s="36">
        <f>SUMIFS(СВЦЭМ!$D$39:$D$758,СВЦЭМ!$A$39:$A$758,$A16,СВЦЭМ!$B$39:$B$758,B$11)+'СЕТ СН'!$F$11+СВЦЭМ!$D$10+'СЕТ СН'!$F$5-'СЕТ СН'!$F$21</f>
        <v>5041.9843565499996</v>
      </c>
      <c r="C16" s="36">
        <f>SUMIFS(СВЦЭМ!$D$39:$D$758,СВЦЭМ!$A$39:$A$758,$A16,СВЦЭМ!$B$39:$B$758,C$11)+'СЕТ СН'!$F$11+СВЦЭМ!$D$10+'СЕТ СН'!$F$5-'СЕТ СН'!$F$21</f>
        <v>5040.6166878499998</v>
      </c>
      <c r="D16" s="36">
        <f>SUMIFS(СВЦЭМ!$D$39:$D$758,СВЦЭМ!$A$39:$A$758,$A16,СВЦЭМ!$B$39:$B$758,D$11)+'СЕТ СН'!$F$11+СВЦЭМ!$D$10+'СЕТ СН'!$F$5-'СЕТ СН'!$F$21</f>
        <v>5062.4133972299996</v>
      </c>
      <c r="E16" s="36">
        <f>SUMIFS(СВЦЭМ!$D$39:$D$758,СВЦЭМ!$A$39:$A$758,$A16,СВЦЭМ!$B$39:$B$758,E$11)+'СЕТ СН'!$F$11+СВЦЭМ!$D$10+'СЕТ СН'!$F$5-'СЕТ СН'!$F$21</f>
        <v>5053.7172770699999</v>
      </c>
      <c r="F16" s="36">
        <f>SUMIFS(СВЦЭМ!$D$39:$D$758,СВЦЭМ!$A$39:$A$758,$A16,СВЦЭМ!$B$39:$B$758,F$11)+'СЕТ СН'!$F$11+СВЦЭМ!$D$10+'СЕТ СН'!$F$5-'СЕТ СН'!$F$21</f>
        <v>5051.7574566699996</v>
      </c>
      <c r="G16" s="36">
        <f>SUMIFS(СВЦЭМ!$D$39:$D$758,СВЦЭМ!$A$39:$A$758,$A16,СВЦЭМ!$B$39:$B$758,G$11)+'СЕТ СН'!$F$11+СВЦЭМ!$D$10+'СЕТ СН'!$F$5-'СЕТ СН'!$F$21</f>
        <v>5066.0375691700001</v>
      </c>
      <c r="H16" s="36">
        <f>SUMIFS(СВЦЭМ!$D$39:$D$758,СВЦЭМ!$A$39:$A$758,$A16,СВЦЭМ!$B$39:$B$758,H$11)+'СЕТ СН'!$F$11+СВЦЭМ!$D$10+'СЕТ СН'!$F$5-'СЕТ СН'!$F$21</f>
        <v>4953.0826342099999</v>
      </c>
      <c r="I16" s="36">
        <f>SUMIFS(СВЦЭМ!$D$39:$D$758,СВЦЭМ!$A$39:$A$758,$A16,СВЦЭМ!$B$39:$B$758,I$11)+'СЕТ СН'!$F$11+СВЦЭМ!$D$10+'СЕТ СН'!$F$5-'СЕТ СН'!$F$21</f>
        <v>4976.7598728499997</v>
      </c>
      <c r="J16" s="36">
        <f>SUMIFS(СВЦЭМ!$D$39:$D$758,СВЦЭМ!$A$39:$A$758,$A16,СВЦЭМ!$B$39:$B$758,J$11)+'СЕТ СН'!$F$11+СВЦЭМ!$D$10+'СЕТ СН'!$F$5-'СЕТ СН'!$F$21</f>
        <v>4800.4686520499999</v>
      </c>
      <c r="K16" s="36">
        <f>SUMIFS(СВЦЭМ!$D$39:$D$758,СВЦЭМ!$A$39:$A$758,$A16,СВЦЭМ!$B$39:$B$758,K$11)+'СЕТ СН'!$F$11+СВЦЭМ!$D$10+'СЕТ СН'!$F$5-'СЕТ СН'!$F$21</f>
        <v>4848.4000780400002</v>
      </c>
      <c r="L16" s="36">
        <f>SUMIFS(СВЦЭМ!$D$39:$D$758,СВЦЭМ!$A$39:$A$758,$A16,СВЦЭМ!$B$39:$B$758,L$11)+'СЕТ СН'!$F$11+СВЦЭМ!$D$10+'СЕТ СН'!$F$5-'СЕТ СН'!$F$21</f>
        <v>4848.0221302299997</v>
      </c>
      <c r="M16" s="36">
        <f>SUMIFS(СВЦЭМ!$D$39:$D$758,СВЦЭМ!$A$39:$A$758,$A16,СВЦЭМ!$B$39:$B$758,M$11)+'СЕТ СН'!$F$11+СВЦЭМ!$D$10+'СЕТ СН'!$F$5-'СЕТ СН'!$F$21</f>
        <v>4882.9462754799997</v>
      </c>
      <c r="N16" s="36">
        <f>SUMIFS(СВЦЭМ!$D$39:$D$758,СВЦЭМ!$A$39:$A$758,$A16,СВЦЭМ!$B$39:$B$758,N$11)+'СЕТ СН'!$F$11+СВЦЭМ!$D$10+'СЕТ СН'!$F$5-'СЕТ СН'!$F$21</f>
        <v>4880.0127741099996</v>
      </c>
      <c r="O16" s="36">
        <f>SUMIFS(СВЦЭМ!$D$39:$D$758,СВЦЭМ!$A$39:$A$758,$A16,СВЦЭМ!$B$39:$B$758,O$11)+'СЕТ СН'!$F$11+СВЦЭМ!$D$10+'СЕТ СН'!$F$5-'СЕТ СН'!$F$21</f>
        <v>4882.3287196399997</v>
      </c>
      <c r="P16" s="36">
        <f>SUMIFS(СВЦЭМ!$D$39:$D$758,СВЦЭМ!$A$39:$A$758,$A16,СВЦЭМ!$B$39:$B$758,P$11)+'СЕТ СН'!$F$11+СВЦЭМ!$D$10+'СЕТ СН'!$F$5-'СЕТ СН'!$F$21</f>
        <v>4875.6331238699995</v>
      </c>
      <c r="Q16" s="36">
        <f>SUMIFS(СВЦЭМ!$D$39:$D$758,СВЦЭМ!$A$39:$A$758,$A16,СВЦЭМ!$B$39:$B$758,Q$11)+'СЕТ СН'!$F$11+СВЦЭМ!$D$10+'СЕТ СН'!$F$5-'СЕТ СН'!$F$21</f>
        <v>4871.5262392300001</v>
      </c>
      <c r="R16" s="36">
        <f>SUMIFS(СВЦЭМ!$D$39:$D$758,СВЦЭМ!$A$39:$A$758,$A16,СВЦЭМ!$B$39:$B$758,R$11)+'СЕТ СН'!$F$11+СВЦЭМ!$D$10+'СЕТ СН'!$F$5-'СЕТ СН'!$F$21</f>
        <v>4881.7003103999996</v>
      </c>
      <c r="S16" s="36">
        <f>SUMIFS(СВЦЭМ!$D$39:$D$758,СВЦЭМ!$A$39:$A$758,$A16,СВЦЭМ!$B$39:$B$758,S$11)+'СЕТ СН'!$F$11+СВЦЭМ!$D$10+'СЕТ СН'!$F$5-'СЕТ СН'!$F$21</f>
        <v>4873.0429137800002</v>
      </c>
      <c r="T16" s="36">
        <f>SUMIFS(СВЦЭМ!$D$39:$D$758,СВЦЭМ!$A$39:$A$758,$A16,СВЦЭМ!$B$39:$B$758,T$11)+'СЕТ СН'!$F$11+СВЦЭМ!$D$10+'СЕТ СН'!$F$5-'СЕТ СН'!$F$21</f>
        <v>4864.6166144199997</v>
      </c>
      <c r="U16" s="36">
        <f>SUMIFS(СВЦЭМ!$D$39:$D$758,СВЦЭМ!$A$39:$A$758,$A16,СВЦЭМ!$B$39:$B$758,U$11)+'СЕТ СН'!$F$11+СВЦЭМ!$D$10+'СЕТ СН'!$F$5-'СЕТ СН'!$F$21</f>
        <v>4842.8406835599999</v>
      </c>
      <c r="V16" s="36">
        <f>SUMIFS(СВЦЭМ!$D$39:$D$758,СВЦЭМ!$A$39:$A$758,$A16,СВЦЭМ!$B$39:$B$758,V$11)+'СЕТ СН'!$F$11+СВЦЭМ!$D$10+'СЕТ СН'!$F$5-'СЕТ СН'!$F$21</f>
        <v>4835.4596616700001</v>
      </c>
      <c r="W16" s="36">
        <f>SUMIFS(СВЦЭМ!$D$39:$D$758,СВЦЭМ!$A$39:$A$758,$A16,СВЦЭМ!$B$39:$B$758,W$11)+'СЕТ СН'!$F$11+СВЦЭМ!$D$10+'СЕТ СН'!$F$5-'СЕТ СН'!$F$21</f>
        <v>4843.5563752600001</v>
      </c>
      <c r="X16" s="36">
        <f>SUMIFS(СВЦЭМ!$D$39:$D$758,СВЦЭМ!$A$39:$A$758,$A16,СВЦЭМ!$B$39:$B$758,X$11)+'СЕТ СН'!$F$11+СВЦЭМ!$D$10+'СЕТ СН'!$F$5-'СЕТ СН'!$F$21</f>
        <v>4920.0181923800001</v>
      </c>
      <c r="Y16" s="36">
        <f>SUMIFS(СВЦЭМ!$D$39:$D$758,СВЦЭМ!$A$39:$A$758,$A16,СВЦЭМ!$B$39:$B$758,Y$11)+'СЕТ СН'!$F$11+СВЦЭМ!$D$10+'СЕТ СН'!$F$5-'СЕТ СН'!$F$21</f>
        <v>5025.5842135900002</v>
      </c>
    </row>
    <row r="17" spans="1:25" ht="15.75" x14ac:dyDescent="0.2">
      <c r="A17" s="35">
        <f t="shared" si="0"/>
        <v>45541</v>
      </c>
      <c r="B17" s="36">
        <f>SUMIFS(СВЦЭМ!$D$39:$D$758,СВЦЭМ!$A$39:$A$758,$A17,СВЦЭМ!$B$39:$B$758,B$11)+'СЕТ СН'!$F$11+СВЦЭМ!$D$10+'СЕТ СН'!$F$5-'СЕТ СН'!$F$21</f>
        <v>5057.9141352699999</v>
      </c>
      <c r="C17" s="36">
        <f>SUMIFS(СВЦЭМ!$D$39:$D$758,СВЦЭМ!$A$39:$A$758,$A17,СВЦЭМ!$B$39:$B$758,C$11)+'СЕТ СН'!$F$11+СВЦЭМ!$D$10+'СЕТ СН'!$F$5-'СЕТ СН'!$F$21</f>
        <v>5107.16831981</v>
      </c>
      <c r="D17" s="36">
        <f>SUMIFS(СВЦЭМ!$D$39:$D$758,СВЦЭМ!$A$39:$A$758,$A17,СВЦЭМ!$B$39:$B$758,D$11)+'СЕТ СН'!$F$11+СВЦЭМ!$D$10+'СЕТ СН'!$F$5-'СЕТ СН'!$F$21</f>
        <v>5194.5817391</v>
      </c>
      <c r="E17" s="36">
        <f>SUMIFS(СВЦЭМ!$D$39:$D$758,СВЦЭМ!$A$39:$A$758,$A17,СВЦЭМ!$B$39:$B$758,E$11)+'СЕТ СН'!$F$11+СВЦЭМ!$D$10+'СЕТ СН'!$F$5-'СЕТ СН'!$F$21</f>
        <v>5190.3743498900003</v>
      </c>
      <c r="F17" s="36">
        <f>SUMIFS(СВЦЭМ!$D$39:$D$758,СВЦЭМ!$A$39:$A$758,$A17,СВЦЭМ!$B$39:$B$758,F$11)+'СЕТ СН'!$F$11+СВЦЭМ!$D$10+'СЕТ СН'!$F$5-'СЕТ СН'!$F$21</f>
        <v>5186.8036659199997</v>
      </c>
      <c r="G17" s="36">
        <f>SUMIFS(СВЦЭМ!$D$39:$D$758,СВЦЭМ!$A$39:$A$758,$A17,СВЦЭМ!$B$39:$B$758,G$11)+'СЕТ СН'!$F$11+СВЦЭМ!$D$10+'СЕТ СН'!$F$5-'СЕТ СН'!$F$21</f>
        <v>5183.8026324299999</v>
      </c>
      <c r="H17" s="36">
        <f>SUMIFS(СВЦЭМ!$D$39:$D$758,СВЦЭМ!$A$39:$A$758,$A17,СВЦЭМ!$B$39:$B$758,H$11)+'СЕТ СН'!$F$11+СВЦЭМ!$D$10+'СЕТ СН'!$F$5-'СЕТ СН'!$F$21</f>
        <v>5132.5815792599997</v>
      </c>
      <c r="I17" s="36">
        <f>SUMIFS(СВЦЭМ!$D$39:$D$758,СВЦЭМ!$A$39:$A$758,$A17,СВЦЭМ!$B$39:$B$758,I$11)+'СЕТ СН'!$F$11+СВЦЭМ!$D$10+'СЕТ СН'!$F$5-'СЕТ СН'!$F$21</f>
        <v>5014.2430578999993</v>
      </c>
      <c r="J17" s="36">
        <f>SUMIFS(СВЦЭМ!$D$39:$D$758,СВЦЭМ!$A$39:$A$758,$A17,СВЦЭМ!$B$39:$B$758,J$11)+'СЕТ СН'!$F$11+СВЦЭМ!$D$10+'СЕТ СН'!$F$5-'СЕТ СН'!$F$21</f>
        <v>4911.0915404199995</v>
      </c>
      <c r="K17" s="36">
        <f>SUMIFS(СВЦЭМ!$D$39:$D$758,СВЦЭМ!$A$39:$A$758,$A17,СВЦЭМ!$B$39:$B$758,K$11)+'СЕТ СН'!$F$11+СВЦЭМ!$D$10+'СЕТ СН'!$F$5-'СЕТ СН'!$F$21</f>
        <v>4862.3819372600001</v>
      </c>
      <c r="L17" s="36">
        <f>SUMIFS(СВЦЭМ!$D$39:$D$758,СВЦЭМ!$A$39:$A$758,$A17,СВЦЭМ!$B$39:$B$758,L$11)+'СЕТ СН'!$F$11+СВЦЭМ!$D$10+'СЕТ СН'!$F$5-'СЕТ СН'!$F$21</f>
        <v>4855.9937853699994</v>
      </c>
      <c r="M17" s="36">
        <f>SUMIFS(СВЦЭМ!$D$39:$D$758,СВЦЭМ!$A$39:$A$758,$A17,СВЦЭМ!$B$39:$B$758,M$11)+'СЕТ СН'!$F$11+СВЦЭМ!$D$10+'СЕТ СН'!$F$5-'СЕТ СН'!$F$21</f>
        <v>4836.1216331300002</v>
      </c>
      <c r="N17" s="36">
        <f>SUMIFS(СВЦЭМ!$D$39:$D$758,СВЦЭМ!$A$39:$A$758,$A17,СВЦЭМ!$B$39:$B$758,N$11)+'СЕТ СН'!$F$11+СВЦЭМ!$D$10+'СЕТ СН'!$F$5-'СЕТ СН'!$F$21</f>
        <v>4820.3580953599994</v>
      </c>
      <c r="O17" s="36">
        <f>SUMIFS(СВЦЭМ!$D$39:$D$758,СВЦЭМ!$A$39:$A$758,$A17,СВЦЭМ!$B$39:$B$758,O$11)+'СЕТ СН'!$F$11+СВЦЭМ!$D$10+'СЕТ СН'!$F$5-'СЕТ СН'!$F$21</f>
        <v>4835.6146588599995</v>
      </c>
      <c r="P17" s="36">
        <f>SUMIFS(СВЦЭМ!$D$39:$D$758,СВЦЭМ!$A$39:$A$758,$A17,СВЦЭМ!$B$39:$B$758,P$11)+'СЕТ СН'!$F$11+СВЦЭМ!$D$10+'СЕТ СН'!$F$5-'СЕТ СН'!$F$21</f>
        <v>4843.3571538199994</v>
      </c>
      <c r="Q17" s="36">
        <f>SUMIFS(СВЦЭМ!$D$39:$D$758,СВЦЭМ!$A$39:$A$758,$A17,СВЦЭМ!$B$39:$B$758,Q$11)+'СЕТ СН'!$F$11+СВЦЭМ!$D$10+'СЕТ СН'!$F$5-'СЕТ СН'!$F$21</f>
        <v>4840.6805768899994</v>
      </c>
      <c r="R17" s="36">
        <f>SUMIFS(СВЦЭМ!$D$39:$D$758,СВЦЭМ!$A$39:$A$758,$A17,СВЦЭМ!$B$39:$B$758,R$11)+'СЕТ СН'!$F$11+СВЦЭМ!$D$10+'СЕТ СН'!$F$5-'СЕТ СН'!$F$21</f>
        <v>4840.5472902599995</v>
      </c>
      <c r="S17" s="36">
        <f>SUMIFS(СВЦЭМ!$D$39:$D$758,СВЦЭМ!$A$39:$A$758,$A17,СВЦЭМ!$B$39:$B$758,S$11)+'СЕТ СН'!$F$11+СВЦЭМ!$D$10+'СЕТ СН'!$F$5-'СЕТ СН'!$F$21</f>
        <v>4829.9920692400001</v>
      </c>
      <c r="T17" s="36">
        <f>SUMIFS(СВЦЭМ!$D$39:$D$758,СВЦЭМ!$A$39:$A$758,$A17,СВЦЭМ!$B$39:$B$758,T$11)+'СЕТ СН'!$F$11+СВЦЭМ!$D$10+'СЕТ СН'!$F$5-'СЕТ СН'!$F$21</f>
        <v>4817.0899216899998</v>
      </c>
      <c r="U17" s="36">
        <f>SUMIFS(СВЦЭМ!$D$39:$D$758,СВЦЭМ!$A$39:$A$758,$A17,СВЦЭМ!$B$39:$B$758,U$11)+'СЕТ СН'!$F$11+СВЦЭМ!$D$10+'СЕТ СН'!$F$5-'СЕТ СН'!$F$21</f>
        <v>4806.3356979199998</v>
      </c>
      <c r="V17" s="36">
        <f>SUMIFS(СВЦЭМ!$D$39:$D$758,СВЦЭМ!$A$39:$A$758,$A17,СВЦЭМ!$B$39:$B$758,V$11)+'СЕТ СН'!$F$11+СВЦЭМ!$D$10+'СЕТ СН'!$F$5-'СЕТ СН'!$F$21</f>
        <v>4804.4956896599997</v>
      </c>
      <c r="W17" s="36">
        <f>SUMIFS(СВЦЭМ!$D$39:$D$758,СВЦЭМ!$A$39:$A$758,$A17,СВЦЭМ!$B$39:$B$758,W$11)+'СЕТ СН'!$F$11+СВЦЭМ!$D$10+'СЕТ СН'!$F$5-'СЕТ СН'!$F$21</f>
        <v>4821.6156723300001</v>
      </c>
      <c r="X17" s="36">
        <f>SUMIFS(СВЦЭМ!$D$39:$D$758,СВЦЭМ!$A$39:$A$758,$A17,СВЦЭМ!$B$39:$B$758,X$11)+'СЕТ СН'!$F$11+СВЦЭМ!$D$10+'СЕТ СН'!$F$5-'СЕТ СН'!$F$21</f>
        <v>4895.46184636</v>
      </c>
      <c r="Y17" s="36">
        <f>SUMIFS(СВЦЭМ!$D$39:$D$758,СВЦЭМ!$A$39:$A$758,$A17,СВЦЭМ!$B$39:$B$758,Y$11)+'СЕТ СН'!$F$11+СВЦЭМ!$D$10+'СЕТ СН'!$F$5-'СЕТ СН'!$F$21</f>
        <v>5000.2192362799997</v>
      </c>
    </row>
    <row r="18" spans="1:25" ht="15.75" x14ac:dyDescent="0.2">
      <c r="A18" s="35">
        <f t="shared" si="0"/>
        <v>45542</v>
      </c>
      <c r="B18" s="36">
        <f>SUMIFS(СВЦЭМ!$D$39:$D$758,СВЦЭМ!$A$39:$A$758,$A18,СВЦЭМ!$B$39:$B$758,B$11)+'СЕТ СН'!$F$11+СВЦЭМ!$D$10+'СЕТ СН'!$F$5-'СЕТ СН'!$F$21</f>
        <v>5064.4215119999999</v>
      </c>
      <c r="C18" s="36">
        <f>SUMIFS(СВЦЭМ!$D$39:$D$758,СВЦЭМ!$A$39:$A$758,$A18,СВЦЭМ!$B$39:$B$758,C$11)+'СЕТ СН'!$F$11+СВЦЭМ!$D$10+'СЕТ СН'!$F$5-'СЕТ СН'!$F$21</f>
        <v>5033.60464202</v>
      </c>
      <c r="D18" s="36">
        <f>SUMIFS(СВЦЭМ!$D$39:$D$758,СВЦЭМ!$A$39:$A$758,$A18,СВЦЭМ!$B$39:$B$758,D$11)+'СЕТ СН'!$F$11+СВЦЭМ!$D$10+'СЕТ СН'!$F$5-'СЕТ СН'!$F$21</f>
        <v>5048.0952040899992</v>
      </c>
      <c r="E18" s="36">
        <f>SUMIFS(СВЦЭМ!$D$39:$D$758,СВЦЭМ!$A$39:$A$758,$A18,СВЦЭМ!$B$39:$B$758,E$11)+'СЕТ СН'!$F$11+СВЦЭМ!$D$10+'СЕТ СН'!$F$5-'СЕТ СН'!$F$21</f>
        <v>5076.0521774499994</v>
      </c>
      <c r="F18" s="36">
        <f>SUMIFS(СВЦЭМ!$D$39:$D$758,СВЦЭМ!$A$39:$A$758,$A18,СВЦЭМ!$B$39:$B$758,F$11)+'СЕТ СН'!$F$11+СВЦЭМ!$D$10+'СЕТ СН'!$F$5-'СЕТ СН'!$F$21</f>
        <v>5078.2583362299993</v>
      </c>
      <c r="G18" s="36">
        <f>SUMIFS(СВЦЭМ!$D$39:$D$758,СВЦЭМ!$A$39:$A$758,$A18,СВЦЭМ!$B$39:$B$758,G$11)+'СЕТ СН'!$F$11+СВЦЭМ!$D$10+'СЕТ СН'!$F$5-'СЕТ СН'!$F$21</f>
        <v>5059.47200823</v>
      </c>
      <c r="H18" s="36">
        <f>SUMIFS(СВЦЭМ!$D$39:$D$758,СВЦЭМ!$A$39:$A$758,$A18,СВЦЭМ!$B$39:$B$758,H$11)+'СЕТ СН'!$F$11+СВЦЭМ!$D$10+'СЕТ СН'!$F$5-'СЕТ СН'!$F$21</f>
        <v>5055.8504242500003</v>
      </c>
      <c r="I18" s="36">
        <f>SUMIFS(СВЦЭМ!$D$39:$D$758,СВЦЭМ!$A$39:$A$758,$A18,СВЦЭМ!$B$39:$B$758,I$11)+'СЕТ СН'!$F$11+СВЦЭМ!$D$10+'СЕТ СН'!$F$5-'СЕТ СН'!$F$21</f>
        <v>4969.3197910700001</v>
      </c>
      <c r="J18" s="36">
        <f>SUMIFS(СВЦЭМ!$D$39:$D$758,СВЦЭМ!$A$39:$A$758,$A18,СВЦЭМ!$B$39:$B$758,J$11)+'СЕТ СН'!$F$11+СВЦЭМ!$D$10+'СЕТ СН'!$F$5-'СЕТ СН'!$F$21</f>
        <v>4993.7905313199999</v>
      </c>
      <c r="K18" s="36">
        <f>SUMIFS(СВЦЭМ!$D$39:$D$758,СВЦЭМ!$A$39:$A$758,$A18,СВЦЭМ!$B$39:$B$758,K$11)+'СЕТ СН'!$F$11+СВЦЭМ!$D$10+'СЕТ СН'!$F$5-'СЕТ СН'!$F$21</f>
        <v>4890.1725081300001</v>
      </c>
      <c r="L18" s="36">
        <f>SUMIFS(СВЦЭМ!$D$39:$D$758,СВЦЭМ!$A$39:$A$758,$A18,СВЦЭМ!$B$39:$B$758,L$11)+'СЕТ СН'!$F$11+СВЦЭМ!$D$10+'СЕТ СН'!$F$5-'СЕТ СН'!$F$21</f>
        <v>4822.8007128299996</v>
      </c>
      <c r="M18" s="36">
        <f>SUMIFS(СВЦЭМ!$D$39:$D$758,СВЦЭМ!$A$39:$A$758,$A18,СВЦЭМ!$B$39:$B$758,M$11)+'СЕТ СН'!$F$11+СВЦЭМ!$D$10+'СЕТ СН'!$F$5-'СЕТ СН'!$F$21</f>
        <v>4816.5360182900004</v>
      </c>
      <c r="N18" s="36">
        <f>SUMIFS(СВЦЭМ!$D$39:$D$758,СВЦЭМ!$A$39:$A$758,$A18,СВЦЭМ!$B$39:$B$758,N$11)+'СЕТ СН'!$F$11+СВЦЭМ!$D$10+'СЕТ СН'!$F$5-'СЕТ СН'!$F$21</f>
        <v>4820.8015973900001</v>
      </c>
      <c r="O18" s="36">
        <f>SUMIFS(СВЦЭМ!$D$39:$D$758,СВЦЭМ!$A$39:$A$758,$A18,СВЦЭМ!$B$39:$B$758,O$11)+'СЕТ СН'!$F$11+СВЦЭМ!$D$10+'СЕТ СН'!$F$5-'СЕТ СН'!$F$21</f>
        <v>4827.1868745199999</v>
      </c>
      <c r="P18" s="36">
        <f>SUMIFS(СВЦЭМ!$D$39:$D$758,СВЦЭМ!$A$39:$A$758,$A18,СВЦЭМ!$B$39:$B$758,P$11)+'СЕТ СН'!$F$11+СВЦЭМ!$D$10+'СЕТ СН'!$F$5-'СЕТ СН'!$F$21</f>
        <v>4832.0521232000001</v>
      </c>
      <c r="Q18" s="36">
        <f>SUMIFS(СВЦЭМ!$D$39:$D$758,СВЦЭМ!$A$39:$A$758,$A18,СВЦЭМ!$B$39:$B$758,Q$11)+'СЕТ СН'!$F$11+СВЦЭМ!$D$10+'СЕТ СН'!$F$5-'СЕТ СН'!$F$21</f>
        <v>4846.6688475399997</v>
      </c>
      <c r="R18" s="36">
        <f>SUMIFS(СВЦЭМ!$D$39:$D$758,СВЦЭМ!$A$39:$A$758,$A18,СВЦЭМ!$B$39:$B$758,R$11)+'СЕТ СН'!$F$11+СВЦЭМ!$D$10+'СЕТ СН'!$F$5-'СЕТ СН'!$F$21</f>
        <v>4842.0996871999996</v>
      </c>
      <c r="S18" s="36">
        <f>SUMIFS(СВЦЭМ!$D$39:$D$758,СВЦЭМ!$A$39:$A$758,$A18,СВЦЭМ!$B$39:$B$758,S$11)+'СЕТ СН'!$F$11+СВЦЭМ!$D$10+'СЕТ СН'!$F$5-'СЕТ СН'!$F$21</f>
        <v>4842.5936670499996</v>
      </c>
      <c r="T18" s="36">
        <f>SUMIFS(СВЦЭМ!$D$39:$D$758,СВЦЭМ!$A$39:$A$758,$A18,СВЦЭМ!$B$39:$B$758,T$11)+'СЕТ СН'!$F$11+СВЦЭМ!$D$10+'СЕТ СН'!$F$5-'СЕТ СН'!$F$21</f>
        <v>4831.8219830899998</v>
      </c>
      <c r="U18" s="36">
        <f>SUMIFS(СВЦЭМ!$D$39:$D$758,СВЦЭМ!$A$39:$A$758,$A18,СВЦЭМ!$B$39:$B$758,U$11)+'СЕТ СН'!$F$11+СВЦЭМ!$D$10+'СЕТ СН'!$F$5-'СЕТ СН'!$F$21</f>
        <v>4824.2851201599997</v>
      </c>
      <c r="V18" s="36">
        <f>SUMIFS(СВЦЭМ!$D$39:$D$758,СВЦЭМ!$A$39:$A$758,$A18,СВЦЭМ!$B$39:$B$758,V$11)+'СЕТ СН'!$F$11+СВЦЭМ!$D$10+'СЕТ СН'!$F$5-'СЕТ СН'!$F$21</f>
        <v>4812.84312486</v>
      </c>
      <c r="W18" s="36">
        <f>SUMIFS(СВЦЭМ!$D$39:$D$758,СВЦЭМ!$A$39:$A$758,$A18,СВЦЭМ!$B$39:$B$758,W$11)+'СЕТ СН'!$F$11+СВЦЭМ!$D$10+'СЕТ СН'!$F$5-'СЕТ СН'!$F$21</f>
        <v>4817.9848684600001</v>
      </c>
      <c r="X18" s="36">
        <f>SUMIFS(СВЦЭМ!$D$39:$D$758,СВЦЭМ!$A$39:$A$758,$A18,СВЦЭМ!$B$39:$B$758,X$11)+'СЕТ СН'!$F$11+СВЦЭМ!$D$10+'СЕТ СН'!$F$5-'СЕТ СН'!$F$21</f>
        <v>4882.1413496299992</v>
      </c>
      <c r="Y18" s="36">
        <f>SUMIFS(СВЦЭМ!$D$39:$D$758,СВЦЭМ!$A$39:$A$758,$A18,СВЦЭМ!$B$39:$B$758,Y$11)+'СЕТ СН'!$F$11+СВЦЭМ!$D$10+'СЕТ СН'!$F$5-'СЕТ СН'!$F$21</f>
        <v>4977.0083800299999</v>
      </c>
    </row>
    <row r="19" spans="1:25" ht="15.75" x14ac:dyDescent="0.2">
      <c r="A19" s="35">
        <f t="shared" si="0"/>
        <v>45543</v>
      </c>
      <c r="B19" s="36">
        <f>SUMIFS(СВЦЭМ!$D$39:$D$758,СВЦЭМ!$A$39:$A$758,$A19,СВЦЭМ!$B$39:$B$758,B$11)+'СЕТ СН'!$F$11+СВЦЭМ!$D$10+'СЕТ СН'!$F$5-'СЕТ СН'!$F$21</f>
        <v>4989.2087737399997</v>
      </c>
      <c r="C19" s="36">
        <f>SUMIFS(СВЦЭМ!$D$39:$D$758,СВЦЭМ!$A$39:$A$758,$A19,СВЦЭМ!$B$39:$B$758,C$11)+'СЕТ СН'!$F$11+СВЦЭМ!$D$10+'СЕТ СН'!$F$5-'СЕТ СН'!$F$21</f>
        <v>5063.1633333</v>
      </c>
      <c r="D19" s="36">
        <f>SUMIFS(СВЦЭМ!$D$39:$D$758,СВЦЭМ!$A$39:$A$758,$A19,СВЦЭМ!$B$39:$B$758,D$11)+'СЕТ СН'!$F$11+СВЦЭМ!$D$10+'СЕТ СН'!$F$5-'СЕТ СН'!$F$21</f>
        <v>5171.6975670800002</v>
      </c>
      <c r="E19" s="36">
        <f>SUMIFS(СВЦЭМ!$D$39:$D$758,СВЦЭМ!$A$39:$A$758,$A19,СВЦЭМ!$B$39:$B$758,E$11)+'СЕТ СН'!$F$11+СВЦЭМ!$D$10+'СЕТ СН'!$F$5-'СЕТ СН'!$F$21</f>
        <v>5241.7711640799998</v>
      </c>
      <c r="F19" s="36">
        <f>SUMIFS(СВЦЭМ!$D$39:$D$758,СВЦЭМ!$A$39:$A$758,$A19,СВЦЭМ!$B$39:$B$758,F$11)+'СЕТ СН'!$F$11+СВЦЭМ!$D$10+'СЕТ СН'!$F$5-'СЕТ СН'!$F$21</f>
        <v>5248.0819413999998</v>
      </c>
      <c r="G19" s="36">
        <f>SUMIFS(СВЦЭМ!$D$39:$D$758,СВЦЭМ!$A$39:$A$758,$A19,СВЦЭМ!$B$39:$B$758,G$11)+'СЕТ СН'!$F$11+СВЦЭМ!$D$10+'СЕТ СН'!$F$5-'СЕТ СН'!$F$21</f>
        <v>5243.1408697899997</v>
      </c>
      <c r="H19" s="36">
        <f>SUMIFS(СВЦЭМ!$D$39:$D$758,СВЦЭМ!$A$39:$A$758,$A19,СВЦЭМ!$B$39:$B$758,H$11)+'СЕТ СН'!$F$11+СВЦЭМ!$D$10+'СЕТ СН'!$F$5-'СЕТ СН'!$F$21</f>
        <v>5234.27807295</v>
      </c>
      <c r="I19" s="36">
        <f>SUMIFS(СВЦЭМ!$D$39:$D$758,СВЦЭМ!$A$39:$A$758,$A19,СВЦЭМ!$B$39:$B$758,I$11)+'СЕТ СН'!$F$11+СВЦЭМ!$D$10+'СЕТ СН'!$F$5-'СЕТ СН'!$F$21</f>
        <v>4966.2801108799995</v>
      </c>
      <c r="J19" s="36">
        <f>SUMIFS(СВЦЭМ!$D$39:$D$758,СВЦЭМ!$A$39:$A$758,$A19,СВЦЭМ!$B$39:$B$758,J$11)+'СЕТ СН'!$F$11+СВЦЭМ!$D$10+'СЕТ СН'!$F$5-'СЕТ СН'!$F$21</f>
        <v>4958.8981608399999</v>
      </c>
      <c r="K19" s="36">
        <f>SUMIFS(СВЦЭМ!$D$39:$D$758,СВЦЭМ!$A$39:$A$758,$A19,СВЦЭМ!$B$39:$B$758,K$11)+'СЕТ СН'!$F$11+СВЦЭМ!$D$10+'СЕТ СН'!$F$5-'СЕТ СН'!$F$21</f>
        <v>4867.0569786699998</v>
      </c>
      <c r="L19" s="36">
        <f>SUMIFS(СВЦЭМ!$D$39:$D$758,СВЦЭМ!$A$39:$A$758,$A19,СВЦЭМ!$B$39:$B$758,L$11)+'СЕТ СН'!$F$11+СВЦЭМ!$D$10+'СЕТ СН'!$F$5-'СЕТ СН'!$F$21</f>
        <v>4893.7713647999999</v>
      </c>
      <c r="M19" s="36">
        <f>SUMIFS(СВЦЭМ!$D$39:$D$758,СВЦЭМ!$A$39:$A$758,$A19,СВЦЭМ!$B$39:$B$758,M$11)+'СЕТ СН'!$F$11+СВЦЭМ!$D$10+'СЕТ СН'!$F$5-'СЕТ СН'!$F$21</f>
        <v>4875.86897185</v>
      </c>
      <c r="N19" s="36">
        <f>SUMIFS(СВЦЭМ!$D$39:$D$758,СВЦЭМ!$A$39:$A$758,$A19,СВЦЭМ!$B$39:$B$758,N$11)+'СЕТ СН'!$F$11+СВЦЭМ!$D$10+'СЕТ СН'!$F$5-'СЕТ СН'!$F$21</f>
        <v>4878.3772666899995</v>
      </c>
      <c r="O19" s="36">
        <f>SUMIFS(СВЦЭМ!$D$39:$D$758,СВЦЭМ!$A$39:$A$758,$A19,СВЦЭМ!$B$39:$B$758,O$11)+'СЕТ СН'!$F$11+СВЦЭМ!$D$10+'СЕТ СН'!$F$5-'СЕТ СН'!$F$21</f>
        <v>4887.7380013100001</v>
      </c>
      <c r="P19" s="36">
        <f>SUMIFS(СВЦЭМ!$D$39:$D$758,СВЦЭМ!$A$39:$A$758,$A19,СВЦЭМ!$B$39:$B$758,P$11)+'СЕТ СН'!$F$11+СВЦЭМ!$D$10+'СЕТ СН'!$F$5-'СЕТ СН'!$F$21</f>
        <v>4885.5689421899997</v>
      </c>
      <c r="Q19" s="36">
        <f>SUMIFS(СВЦЭМ!$D$39:$D$758,СВЦЭМ!$A$39:$A$758,$A19,СВЦЭМ!$B$39:$B$758,Q$11)+'СЕТ СН'!$F$11+СВЦЭМ!$D$10+'СЕТ СН'!$F$5-'СЕТ СН'!$F$21</f>
        <v>4892.8258166099995</v>
      </c>
      <c r="R19" s="36">
        <f>SUMIFS(СВЦЭМ!$D$39:$D$758,СВЦЭМ!$A$39:$A$758,$A19,СВЦЭМ!$B$39:$B$758,R$11)+'СЕТ СН'!$F$11+СВЦЭМ!$D$10+'СЕТ СН'!$F$5-'СЕТ СН'!$F$21</f>
        <v>4902.3288106999998</v>
      </c>
      <c r="S19" s="36">
        <f>SUMIFS(СВЦЭМ!$D$39:$D$758,СВЦЭМ!$A$39:$A$758,$A19,СВЦЭМ!$B$39:$B$758,S$11)+'СЕТ СН'!$F$11+СВЦЭМ!$D$10+'СЕТ СН'!$F$5-'СЕТ СН'!$F$21</f>
        <v>4877.9669662300003</v>
      </c>
      <c r="T19" s="36">
        <f>SUMIFS(СВЦЭМ!$D$39:$D$758,СВЦЭМ!$A$39:$A$758,$A19,СВЦЭМ!$B$39:$B$758,T$11)+'СЕТ СН'!$F$11+СВЦЭМ!$D$10+'СЕТ СН'!$F$5-'СЕТ СН'!$F$21</f>
        <v>4865.5048697499997</v>
      </c>
      <c r="U19" s="36">
        <f>SUMIFS(СВЦЭМ!$D$39:$D$758,СВЦЭМ!$A$39:$A$758,$A19,СВЦЭМ!$B$39:$B$758,U$11)+'СЕТ СН'!$F$11+СВЦЭМ!$D$10+'СЕТ СН'!$F$5-'СЕТ СН'!$F$21</f>
        <v>4862.1640273499997</v>
      </c>
      <c r="V19" s="36">
        <f>SUMIFS(СВЦЭМ!$D$39:$D$758,СВЦЭМ!$A$39:$A$758,$A19,СВЦЭМ!$B$39:$B$758,V$11)+'СЕТ СН'!$F$11+СВЦЭМ!$D$10+'СЕТ СН'!$F$5-'СЕТ СН'!$F$21</f>
        <v>4821.0917072299999</v>
      </c>
      <c r="W19" s="36">
        <f>SUMIFS(СВЦЭМ!$D$39:$D$758,СВЦЭМ!$A$39:$A$758,$A19,СВЦЭМ!$B$39:$B$758,W$11)+'СЕТ СН'!$F$11+СВЦЭМ!$D$10+'СЕТ СН'!$F$5-'СЕТ СН'!$F$21</f>
        <v>4829.8091022600001</v>
      </c>
      <c r="X19" s="36">
        <f>SUMIFS(СВЦЭМ!$D$39:$D$758,СВЦЭМ!$A$39:$A$758,$A19,СВЦЭМ!$B$39:$B$758,X$11)+'СЕТ СН'!$F$11+СВЦЭМ!$D$10+'СЕТ СН'!$F$5-'СЕТ СН'!$F$21</f>
        <v>4885.5978267299997</v>
      </c>
      <c r="Y19" s="36">
        <f>SUMIFS(СВЦЭМ!$D$39:$D$758,СВЦЭМ!$A$39:$A$758,$A19,СВЦЭМ!$B$39:$B$758,Y$11)+'СЕТ СН'!$F$11+СВЦЭМ!$D$10+'СЕТ СН'!$F$5-'СЕТ СН'!$F$21</f>
        <v>5005.5397920400001</v>
      </c>
    </row>
    <row r="20" spans="1:25" ht="15.75" x14ac:dyDescent="0.2">
      <c r="A20" s="35">
        <f t="shared" si="0"/>
        <v>45544</v>
      </c>
      <c r="B20" s="36">
        <f>SUMIFS(СВЦЭМ!$D$39:$D$758,СВЦЭМ!$A$39:$A$758,$A20,СВЦЭМ!$B$39:$B$758,B$11)+'СЕТ СН'!$F$11+СВЦЭМ!$D$10+'СЕТ СН'!$F$5-'СЕТ СН'!$F$21</f>
        <v>5142.9189699399994</v>
      </c>
      <c r="C20" s="36">
        <f>SUMIFS(СВЦЭМ!$D$39:$D$758,СВЦЭМ!$A$39:$A$758,$A20,СВЦЭМ!$B$39:$B$758,C$11)+'СЕТ СН'!$F$11+СВЦЭМ!$D$10+'СЕТ СН'!$F$5-'СЕТ СН'!$F$21</f>
        <v>5227.3428394000002</v>
      </c>
      <c r="D20" s="36">
        <f>SUMIFS(СВЦЭМ!$D$39:$D$758,СВЦЭМ!$A$39:$A$758,$A20,СВЦЭМ!$B$39:$B$758,D$11)+'СЕТ СН'!$F$11+СВЦЭМ!$D$10+'СЕТ СН'!$F$5-'СЕТ СН'!$F$21</f>
        <v>5223.3009636799998</v>
      </c>
      <c r="E20" s="36">
        <f>SUMIFS(СВЦЭМ!$D$39:$D$758,СВЦЭМ!$A$39:$A$758,$A20,СВЦЭМ!$B$39:$B$758,E$11)+'СЕТ СН'!$F$11+СВЦЭМ!$D$10+'СЕТ СН'!$F$5-'СЕТ СН'!$F$21</f>
        <v>5219.4974226699997</v>
      </c>
      <c r="F20" s="36">
        <f>SUMIFS(СВЦЭМ!$D$39:$D$758,СВЦЭМ!$A$39:$A$758,$A20,СВЦЭМ!$B$39:$B$758,F$11)+'СЕТ СН'!$F$11+СВЦЭМ!$D$10+'СЕТ СН'!$F$5-'СЕТ СН'!$F$21</f>
        <v>5212.71475302</v>
      </c>
      <c r="G20" s="36">
        <f>SUMIFS(СВЦЭМ!$D$39:$D$758,СВЦЭМ!$A$39:$A$758,$A20,СВЦЭМ!$B$39:$B$758,G$11)+'СЕТ СН'!$F$11+СВЦЭМ!$D$10+'СЕТ СН'!$F$5-'СЕТ СН'!$F$21</f>
        <v>5231.1529798399997</v>
      </c>
      <c r="H20" s="36">
        <f>SUMIFS(СВЦЭМ!$D$39:$D$758,СВЦЭМ!$A$39:$A$758,$A20,СВЦЭМ!$B$39:$B$758,H$11)+'СЕТ СН'!$F$11+СВЦЭМ!$D$10+'СЕТ СН'!$F$5-'СЕТ СН'!$F$21</f>
        <v>5193.9913561799995</v>
      </c>
      <c r="I20" s="36">
        <f>SUMIFS(СВЦЭМ!$D$39:$D$758,СВЦЭМ!$A$39:$A$758,$A20,СВЦЭМ!$B$39:$B$758,I$11)+'СЕТ СН'!$F$11+СВЦЭМ!$D$10+'СЕТ СН'!$F$5-'СЕТ СН'!$F$21</f>
        <v>5068.4839675699995</v>
      </c>
      <c r="J20" s="36">
        <f>SUMIFS(СВЦЭМ!$D$39:$D$758,СВЦЭМ!$A$39:$A$758,$A20,СВЦЭМ!$B$39:$B$758,J$11)+'СЕТ СН'!$F$11+СВЦЭМ!$D$10+'СЕТ СН'!$F$5-'СЕТ СН'!$F$21</f>
        <v>4968.0408219000001</v>
      </c>
      <c r="K20" s="36">
        <f>SUMIFS(СВЦЭМ!$D$39:$D$758,СВЦЭМ!$A$39:$A$758,$A20,СВЦЭМ!$B$39:$B$758,K$11)+'СЕТ СН'!$F$11+СВЦЭМ!$D$10+'СЕТ СН'!$F$5-'СЕТ СН'!$F$21</f>
        <v>4905.6335122</v>
      </c>
      <c r="L20" s="36">
        <f>SUMIFS(СВЦЭМ!$D$39:$D$758,СВЦЭМ!$A$39:$A$758,$A20,СВЦЭМ!$B$39:$B$758,L$11)+'СЕТ СН'!$F$11+СВЦЭМ!$D$10+'СЕТ СН'!$F$5-'СЕТ СН'!$F$21</f>
        <v>4860.7153645600001</v>
      </c>
      <c r="M20" s="36">
        <f>SUMIFS(СВЦЭМ!$D$39:$D$758,СВЦЭМ!$A$39:$A$758,$A20,СВЦЭМ!$B$39:$B$758,M$11)+'СЕТ СН'!$F$11+СВЦЭМ!$D$10+'СЕТ СН'!$F$5-'СЕТ СН'!$F$21</f>
        <v>4856.2605721399996</v>
      </c>
      <c r="N20" s="36">
        <f>SUMIFS(СВЦЭМ!$D$39:$D$758,СВЦЭМ!$A$39:$A$758,$A20,СВЦЭМ!$B$39:$B$758,N$11)+'СЕТ СН'!$F$11+СВЦЭМ!$D$10+'СЕТ СН'!$F$5-'СЕТ СН'!$F$21</f>
        <v>4850.3955461699998</v>
      </c>
      <c r="O20" s="36">
        <f>SUMIFS(СВЦЭМ!$D$39:$D$758,СВЦЭМ!$A$39:$A$758,$A20,СВЦЭМ!$B$39:$B$758,O$11)+'СЕТ СН'!$F$11+СВЦЭМ!$D$10+'СЕТ СН'!$F$5-'СЕТ СН'!$F$21</f>
        <v>4847.6323296699993</v>
      </c>
      <c r="P20" s="36">
        <f>SUMIFS(СВЦЭМ!$D$39:$D$758,СВЦЭМ!$A$39:$A$758,$A20,СВЦЭМ!$B$39:$B$758,P$11)+'СЕТ СН'!$F$11+СВЦЭМ!$D$10+'СЕТ СН'!$F$5-'СЕТ СН'!$F$21</f>
        <v>4851.7770782099997</v>
      </c>
      <c r="Q20" s="36">
        <f>SUMIFS(СВЦЭМ!$D$39:$D$758,СВЦЭМ!$A$39:$A$758,$A20,СВЦЭМ!$B$39:$B$758,Q$11)+'СЕТ СН'!$F$11+СВЦЭМ!$D$10+'СЕТ СН'!$F$5-'СЕТ СН'!$F$21</f>
        <v>4849.6896876600003</v>
      </c>
      <c r="R20" s="36">
        <f>SUMIFS(СВЦЭМ!$D$39:$D$758,СВЦЭМ!$A$39:$A$758,$A20,СВЦЭМ!$B$39:$B$758,R$11)+'СЕТ СН'!$F$11+СВЦЭМ!$D$10+'СЕТ СН'!$F$5-'СЕТ СН'!$F$21</f>
        <v>4850.9739096799995</v>
      </c>
      <c r="S20" s="36">
        <f>SUMIFS(СВЦЭМ!$D$39:$D$758,СВЦЭМ!$A$39:$A$758,$A20,СВЦЭМ!$B$39:$B$758,S$11)+'СЕТ СН'!$F$11+СВЦЭМ!$D$10+'СЕТ СН'!$F$5-'СЕТ СН'!$F$21</f>
        <v>4839.0954882999995</v>
      </c>
      <c r="T20" s="36">
        <f>SUMIFS(СВЦЭМ!$D$39:$D$758,СВЦЭМ!$A$39:$A$758,$A20,СВЦЭМ!$B$39:$B$758,T$11)+'СЕТ СН'!$F$11+СВЦЭМ!$D$10+'СЕТ СН'!$F$5-'СЕТ СН'!$F$21</f>
        <v>4821.5960967599995</v>
      </c>
      <c r="U20" s="36">
        <f>SUMIFS(СВЦЭМ!$D$39:$D$758,СВЦЭМ!$A$39:$A$758,$A20,СВЦЭМ!$B$39:$B$758,U$11)+'СЕТ СН'!$F$11+СВЦЭМ!$D$10+'СЕТ СН'!$F$5-'СЕТ СН'!$F$21</f>
        <v>4839.26781536</v>
      </c>
      <c r="V20" s="36">
        <f>SUMIFS(СВЦЭМ!$D$39:$D$758,СВЦЭМ!$A$39:$A$758,$A20,СВЦЭМ!$B$39:$B$758,V$11)+'СЕТ СН'!$F$11+СВЦЭМ!$D$10+'СЕТ СН'!$F$5-'СЕТ СН'!$F$21</f>
        <v>4847.1704145099993</v>
      </c>
      <c r="W20" s="36">
        <f>SUMIFS(СВЦЭМ!$D$39:$D$758,СВЦЭМ!$A$39:$A$758,$A20,СВЦЭМ!$B$39:$B$758,W$11)+'СЕТ СН'!$F$11+СВЦЭМ!$D$10+'СЕТ СН'!$F$5-'СЕТ СН'!$F$21</f>
        <v>4888.5551192900002</v>
      </c>
      <c r="X20" s="36">
        <f>SUMIFS(СВЦЭМ!$D$39:$D$758,СВЦЭМ!$A$39:$A$758,$A20,СВЦЭМ!$B$39:$B$758,X$11)+'СЕТ СН'!$F$11+СВЦЭМ!$D$10+'СЕТ СН'!$F$5-'СЕТ СН'!$F$21</f>
        <v>4960.9382496899998</v>
      </c>
      <c r="Y20" s="36">
        <f>SUMIFS(СВЦЭМ!$D$39:$D$758,СВЦЭМ!$A$39:$A$758,$A20,СВЦЭМ!$B$39:$B$758,Y$11)+'СЕТ СН'!$F$11+СВЦЭМ!$D$10+'СЕТ СН'!$F$5-'СЕТ СН'!$F$21</f>
        <v>5022.5613206099997</v>
      </c>
    </row>
    <row r="21" spans="1:25" ht="15.75" x14ac:dyDescent="0.2">
      <c r="A21" s="35">
        <f t="shared" si="0"/>
        <v>45545</v>
      </c>
      <c r="B21" s="36">
        <f>SUMIFS(СВЦЭМ!$D$39:$D$758,СВЦЭМ!$A$39:$A$758,$A21,СВЦЭМ!$B$39:$B$758,B$11)+'СЕТ СН'!$F$11+СВЦЭМ!$D$10+'СЕТ СН'!$F$5-'СЕТ СН'!$F$21</f>
        <v>5105.7969179599995</v>
      </c>
      <c r="C21" s="36">
        <f>SUMIFS(СВЦЭМ!$D$39:$D$758,СВЦЭМ!$A$39:$A$758,$A21,СВЦЭМ!$B$39:$B$758,C$11)+'СЕТ СН'!$F$11+СВЦЭМ!$D$10+'СЕТ СН'!$F$5-'СЕТ СН'!$F$21</f>
        <v>5151.6054070800001</v>
      </c>
      <c r="D21" s="36">
        <f>SUMIFS(СВЦЭМ!$D$39:$D$758,СВЦЭМ!$A$39:$A$758,$A21,СВЦЭМ!$B$39:$B$758,D$11)+'СЕТ СН'!$F$11+СВЦЭМ!$D$10+'СЕТ СН'!$F$5-'СЕТ СН'!$F$21</f>
        <v>5219.3355247899999</v>
      </c>
      <c r="E21" s="36">
        <f>SUMIFS(СВЦЭМ!$D$39:$D$758,СВЦЭМ!$A$39:$A$758,$A21,СВЦЭМ!$B$39:$B$758,E$11)+'СЕТ СН'!$F$11+СВЦЭМ!$D$10+'СЕТ СН'!$F$5-'СЕТ СН'!$F$21</f>
        <v>5264.7700424499999</v>
      </c>
      <c r="F21" s="36">
        <f>SUMIFS(СВЦЭМ!$D$39:$D$758,СВЦЭМ!$A$39:$A$758,$A21,СВЦЭМ!$B$39:$B$758,F$11)+'СЕТ СН'!$F$11+СВЦЭМ!$D$10+'СЕТ СН'!$F$5-'СЕТ СН'!$F$21</f>
        <v>5264.5936538400001</v>
      </c>
      <c r="G21" s="36">
        <f>SUMIFS(СВЦЭМ!$D$39:$D$758,СВЦЭМ!$A$39:$A$758,$A21,СВЦЭМ!$B$39:$B$758,G$11)+'СЕТ СН'!$F$11+СВЦЭМ!$D$10+'СЕТ СН'!$F$5-'СЕТ СН'!$F$21</f>
        <v>5227.8737497000002</v>
      </c>
      <c r="H21" s="36">
        <f>SUMIFS(СВЦЭМ!$D$39:$D$758,СВЦЭМ!$A$39:$A$758,$A21,СВЦЭМ!$B$39:$B$758,H$11)+'СЕТ СН'!$F$11+СВЦЭМ!$D$10+'СЕТ СН'!$F$5-'СЕТ СН'!$F$21</f>
        <v>5164.75840247</v>
      </c>
      <c r="I21" s="36">
        <f>SUMIFS(СВЦЭМ!$D$39:$D$758,СВЦЭМ!$A$39:$A$758,$A21,СВЦЭМ!$B$39:$B$758,I$11)+'СЕТ СН'!$F$11+СВЦЭМ!$D$10+'СЕТ СН'!$F$5-'СЕТ СН'!$F$21</f>
        <v>5078.6234106599995</v>
      </c>
      <c r="J21" s="36">
        <f>SUMIFS(СВЦЭМ!$D$39:$D$758,СВЦЭМ!$A$39:$A$758,$A21,СВЦЭМ!$B$39:$B$758,J$11)+'СЕТ СН'!$F$11+СВЦЭМ!$D$10+'СЕТ СН'!$F$5-'СЕТ СН'!$F$21</f>
        <v>4991.1400096199995</v>
      </c>
      <c r="K21" s="36">
        <f>SUMIFS(СВЦЭМ!$D$39:$D$758,СВЦЭМ!$A$39:$A$758,$A21,СВЦЭМ!$B$39:$B$758,K$11)+'СЕТ СН'!$F$11+СВЦЭМ!$D$10+'СЕТ СН'!$F$5-'СЕТ СН'!$F$21</f>
        <v>4930.2442064299994</v>
      </c>
      <c r="L21" s="36">
        <f>SUMIFS(СВЦЭМ!$D$39:$D$758,СВЦЭМ!$A$39:$A$758,$A21,СВЦЭМ!$B$39:$B$758,L$11)+'СЕТ СН'!$F$11+СВЦЭМ!$D$10+'СЕТ СН'!$F$5-'СЕТ СН'!$F$21</f>
        <v>4915.0181307299999</v>
      </c>
      <c r="M21" s="36">
        <f>SUMIFS(СВЦЭМ!$D$39:$D$758,СВЦЭМ!$A$39:$A$758,$A21,СВЦЭМ!$B$39:$B$758,M$11)+'СЕТ СН'!$F$11+СВЦЭМ!$D$10+'СЕТ СН'!$F$5-'СЕТ СН'!$F$21</f>
        <v>4932.3693325999993</v>
      </c>
      <c r="N21" s="36">
        <f>SUMIFS(СВЦЭМ!$D$39:$D$758,СВЦЭМ!$A$39:$A$758,$A21,СВЦЭМ!$B$39:$B$758,N$11)+'СЕТ СН'!$F$11+СВЦЭМ!$D$10+'СЕТ СН'!$F$5-'СЕТ СН'!$F$21</f>
        <v>4911.5879883500002</v>
      </c>
      <c r="O21" s="36">
        <f>SUMIFS(СВЦЭМ!$D$39:$D$758,СВЦЭМ!$A$39:$A$758,$A21,СВЦЭМ!$B$39:$B$758,O$11)+'СЕТ СН'!$F$11+СВЦЭМ!$D$10+'СЕТ СН'!$F$5-'СЕТ СН'!$F$21</f>
        <v>4913.3817014099996</v>
      </c>
      <c r="P21" s="36">
        <f>SUMIFS(СВЦЭМ!$D$39:$D$758,СВЦЭМ!$A$39:$A$758,$A21,СВЦЭМ!$B$39:$B$758,P$11)+'СЕТ СН'!$F$11+СВЦЭМ!$D$10+'СЕТ СН'!$F$5-'СЕТ СН'!$F$21</f>
        <v>4925.9971209099995</v>
      </c>
      <c r="Q21" s="36">
        <f>SUMIFS(СВЦЭМ!$D$39:$D$758,СВЦЭМ!$A$39:$A$758,$A21,СВЦЭМ!$B$39:$B$758,Q$11)+'СЕТ СН'!$F$11+СВЦЭМ!$D$10+'СЕТ СН'!$F$5-'СЕТ СН'!$F$21</f>
        <v>4929.2640144300003</v>
      </c>
      <c r="R21" s="36">
        <f>SUMIFS(СВЦЭМ!$D$39:$D$758,СВЦЭМ!$A$39:$A$758,$A21,СВЦЭМ!$B$39:$B$758,R$11)+'СЕТ СН'!$F$11+СВЦЭМ!$D$10+'СЕТ СН'!$F$5-'СЕТ СН'!$F$21</f>
        <v>4930.65540332</v>
      </c>
      <c r="S21" s="36">
        <f>SUMIFS(СВЦЭМ!$D$39:$D$758,СВЦЭМ!$A$39:$A$758,$A21,СВЦЭМ!$B$39:$B$758,S$11)+'СЕТ СН'!$F$11+СВЦЭМ!$D$10+'СЕТ СН'!$F$5-'СЕТ СН'!$F$21</f>
        <v>4925.8032364299997</v>
      </c>
      <c r="T21" s="36">
        <f>SUMIFS(СВЦЭМ!$D$39:$D$758,СВЦЭМ!$A$39:$A$758,$A21,СВЦЭМ!$B$39:$B$758,T$11)+'СЕТ СН'!$F$11+СВЦЭМ!$D$10+'СЕТ СН'!$F$5-'СЕТ СН'!$F$21</f>
        <v>4911.6740829499995</v>
      </c>
      <c r="U21" s="36">
        <f>SUMIFS(СВЦЭМ!$D$39:$D$758,СВЦЭМ!$A$39:$A$758,$A21,СВЦЭМ!$B$39:$B$758,U$11)+'СЕТ СН'!$F$11+СВЦЭМ!$D$10+'СЕТ СН'!$F$5-'СЕТ СН'!$F$21</f>
        <v>4902.4478838699997</v>
      </c>
      <c r="V21" s="36">
        <f>SUMIFS(СВЦЭМ!$D$39:$D$758,СВЦЭМ!$A$39:$A$758,$A21,СВЦЭМ!$B$39:$B$758,V$11)+'СЕТ СН'!$F$11+СВЦЭМ!$D$10+'СЕТ СН'!$F$5-'СЕТ СН'!$F$21</f>
        <v>4887.1838487499999</v>
      </c>
      <c r="W21" s="36">
        <f>SUMIFS(СВЦЭМ!$D$39:$D$758,СВЦЭМ!$A$39:$A$758,$A21,СВЦЭМ!$B$39:$B$758,W$11)+'СЕТ СН'!$F$11+СВЦЭМ!$D$10+'СЕТ СН'!$F$5-'СЕТ СН'!$F$21</f>
        <v>4896.2659800799993</v>
      </c>
      <c r="X21" s="36">
        <f>SUMIFS(СВЦЭМ!$D$39:$D$758,СВЦЭМ!$A$39:$A$758,$A21,СВЦЭМ!$B$39:$B$758,X$11)+'СЕТ СН'!$F$11+СВЦЭМ!$D$10+'СЕТ СН'!$F$5-'СЕТ СН'!$F$21</f>
        <v>4991.7228653100001</v>
      </c>
      <c r="Y21" s="36">
        <f>SUMIFS(СВЦЭМ!$D$39:$D$758,СВЦЭМ!$A$39:$A$758,$A21,СВЦЭМ!$B$39:$B$758,Y$11)+'СЕТ СН'!$F$11+СВЦЭМ!$D$10+'СЕТ СН'!$F$5-'СЕТ СН'!$F$21</f>
        <v>5051.1905291000003</v>
      </c>
    </row>
    <row r="22" spans="1:25" ht="15.75" x14ac:dyDescent="0.2">
      <c r="A22" s="35">
        <f t="shared" si="0"/>
        <v>45546</v>
      </c>
      <c r="B22" s="36">
        <f>SUMIFS(СВЦЭМ!$D$39:$D$758,СВЦЭМ!$A$39:$A$758,$A22,СВЦЭМ!$B$39:$B$758,B$11)+'СЕТ СН'!$F$11+СВЦЭМ!$D$10+'СЕТ СН'!$F$5-'СЕТ СН'!$F$21</f>
        <v>5058.9981884499994</v>
      </c>
      <c r="C22" s="36">
        <f>SUMIFS(СВЦЭМ!$D$39:$D$758,СВЦЭМ!$A$39:$A$758,$A22,СВЦЭМ!$B$39:$B$758,C$11)+'СЕТ СН'!$F$11+СВЦЭМ!$D$10+'СЕТ СН'!$F$5-'СЕТ СН'!$F$21</f>
        <v>5105.8686935400001</v>
      </c>
      <c r="D22" s="36">
        <f>SUMIFS(СВЦЭМ!$D$39:$D$758,СВЦЭМ!$A$39:$A$758,$A22,СВЦЭМ!$B$39:$B$758,D$11)+'СЕТ СН'!$F$11+СВЦЭМ!$D$10+'СЕТ СН'!$F$5-'СЕТ СН'!$F$21</f>
        <v>5145.6273921899992</v>
      </c>
      <c r="E22" s="36">
        <f>SUMIFS(СВЦЭМ!$D$39:$D$758,СВЦЭМ!$A$39:$A$758,$A22,СВЦЭМ!$B$39:$B$758,E$11)+'СЕТ СН'!$F$11+СВЦЭМ!$D$10+'СЕТ СН'!$F$5-'СЕТ СН'!$F$21</f>
        <v>5143.5752218399994</v>
      </c>
      <c r="F22" s="36">
        <f>SUMIFS(СВЦЭМ!$D$39:$D$758,СВЦЭМ!$A$39:$A$758,$A22,СВЦЭМ!$B$39:$B$758,F$11)+'СЕТ СН'!$F$11+СВЦЭМ!$D$10+'СЕТ СН'!$F$5-'СЕТ СН'!$F$21</f>
        <v>5139.1215246699994</v>
      </c>
      <c r="G22" s="36">
        <f>SUMIFS(СВЦЭМ!$D$39:$D$758,СВЦЭМ!$A$39:$A$758,$A22,СВЦЭМ!$B$39:$B$758,G$11)+'СЕТ СН'!$F$11+СВЦЭМ!$D$10+'СЕТ СН'!$F$5-'СЕТ СН'!$F$21</f>
        <v>5144.3940048699997</v>
      </c>
      <c r="H22" s="36">
        <f>SUMIFS(СВЦЭМ!$D$39:$D$758,СВЦЭМ!$A$39:$A$758,$A22,СВЦЭМ!$B$39:$B$758,H$11)+'СЕТ СН'!$F$11+СВЦЭМ!$D$10+'СЕТ СН'!$F$5-'СЕТ СН'!$F$21</f>
        <v>5114.4346313400001</v>
      </c>
      <c r="I22" s="36">
        <f>SUMIFS(СВЦЭМ!$D$39:$D$758,СВЦЭМ!$A$39:$A$758,$A22,СВЦЭМ!$B$39:$B$758,I$11)+'СЕТ СН'!$F$11+СВЦЭМ!$D$10+'СЕТ СН'!$F$5-'СЕТ СН'!$F$21</f>
        <v>4997.0751475799998</v>
      </c>
      <c r="J22" s="36">
        <f>SUMIFS(СВЦЭМ!$D$39:$D$758,СВЦЭМ!$A$39:$A$758,$A22,СВЦЭМ!$B$39:$B$758,J$11)+'СЕТ СН'!$F$11+СВЦЭМ!$D$10+'СЕТ СН'!$F$5-'СЕТ СН'!$F$21</f>
        <v>4932.4337178999995</v>
      </c>
      <c r="K22" s="36">
        <f>SUMIFS(СВЦЭМ!$D$39:$D$758,СВЦЭМ!$A$39:$A$758,$A22,СВЦЭМ!$B$39:$B$758,K$11)+'СЕТ СН'!$F$11+СВЦЭМ!$D$10+'СЕТ СН'!$F$5-'СЕТ СН'!$F$21</f>
        <v>4864.2709664699996</v>
      </c>
      <c r="L22" s="36">
        <f>SUMIFS(СВЦЭМ!$D$39:$D$758,СВЦЭМ!$A$39:$A$758,$A22,СВЦЭМ!$B$39:$B$758,L$11)+'СЕТ СН'!$F$11+СВЦЭМ!$D$10+'СЕТ СН'!$F$5-'СЕТ СН'!$F$21</f>
        <v>4844.6463599799999</v>
      </c>
      <c r="M22" s="36">
        <f>SUMIFS(СВЦЭМ!$D$39:$D$758,СВЦЭМ!$A$39:$A$758,$A22,СВЦЭМ!$B$39:$B$758,M$11)+'СЕТ СН'!$F$11+СВЦЭМ!$D$10+'СЕТ СН'!$F$5-'СЕТ СН'!$F$21</f>
        <v>4871.22572691</v>
      </c>
      <c r="N22" s="36">
        <f>SUMIFS(СВЦЭМ!$D$39:$D$758,СВЦЭМ!$A$39:$A$758,$A22,СВЦЭМ!$B$39:$B$758,N$11)+'СЕТ СН'!$F$11+СВЦЭМ!$D$10+'СЕТ СН'!$F$5-'СЕТ СН'!$F$21</f>
        <v>4848.2719878499993</v>
      </c>
      <c r="O22" s="36">
        <f>SUMIFS(СВЦЭМ!$D$39:$D$758,СВЦЭМ!$A$39:$A$758,$A22,СВЦЭМ!$B$39:$B$758,O$11)+'СЕТ СН'!$F$11+СВЦЭМ!$D$10+'СЕТ СН'!$F$5-'СЕТ СН'!$F$21</f>
        <v>4854.4308937799997</v>
      </c>
      <c r="P22" s="36">
        <f>SUMIFS(СВЦЭМ!$D$39:$D$758,СВЦЭМ!$A$39:$A$758,$A22,СВЦЭМ!$B$39:$B$758,P$11)+'СЕТ СН'!$F$11+СВЦЭМ!$D$10+'СЕТ СН'!$F$5-'СЕТ СН'!$F$21</f>
        <v>4855.73358465</v>
      </c>
      <c r="Q22" s="36">
        <f>SUMIFS(СВЦЭМ!$D$39:$D$758,СВЦЭМ!$A$39:$A$758,$A22,СВЦЭМ!$B$39:$B$758,Q$11)+'СЕТ СН'!$F$11+СВЦЭМ!$D$10+'СЕТ СН'!$F$5-'СЕТ СН'!$F$21</f>
        <v>4855.60579057</v>
      </c>
      <c r="R22" s="36">
        <f>SUMIFS(СВЦЭМ!$D$39:$D$758,СВЦЭМ!$A$39:$A$758,$A22,СВЦЭМ!$B$39:$B$758,R$11)+'СЕТ СН'!$F$11+СВЦЭМ!$D$10+'СЕТ СН'!$F$5-'СЕТ СН'!$F$21</f>
        <v>4859.2032032199995</v>
      </c>
      <c r="S22" s="36">
        <f>SUMIFS(СВЦЭМ!$D$39:$D$758,СВЦЭМ!$A$39:$A$758,$A22,СВЦЭМ!$B$39:$B$758,S$11)+'СЕТ СН'!$F$11+СВЦЭМ!$D$10+'СЕТ СН'!$F$5-'СЕТ СН'!$F$21</f>
        <v>4859.1754746400002</v>
      </c>
      <c r="T22" s="36">
        <f>SUMIFS(СВЦЭМ!$D$39:$D$758,СВЦЭМ!$A$39:$A$758,$A22,СВЦЭМ!$B$39:$B$758,T$11)+'СЕТ СН'!$F$11+СВЦЭМ!$D$10+'СЕТ СН'!$F$5-'СЕТ СН'!$F$21</f>
        <v>4835.70636294</v>
      </c>
      <c r="U22" s="36">
        <f>SUMIFS(СВЦЭМ!$D$39:$D$758,СВЦЭМ!$A$39:$A$758,$A22,СВЦЭМ!$B$39:$B$758,U$11)+'СЕТ СН'!$F$11+СВЦЭМ!$D$10+'СЕТ СН'!$F$5-'СЕТ СН'!$F$21</f>
        <v>4817.6159311399997</v>
      </c>
      <c r="V22" s="36">
        <f>SUMIFS(СВЦЭМ!$D$39:$D$758,СВЦЭМ!$A$39:$A$758,$A22,СВЦЭМ!$B$39:$B$758,V$11)+'СЕТ СН'!$F$11+СВЦЭМ!$D$10+'СЕТ СН'!$F$5-'СЕТ СН'!$F$21</f>
        <v>4805.2719586999992</v>
      </c>
      <c r="W22" s="36">
        <f>SUMIFS(СВЦЭМ!$D$39:$D$758,СВЦЭМ!$A$39:$A$758,$A22,СВЦЭМ!$B$39:$B$758,W$11)+'СЕТ СН'!$F$11+СВЦЭМ!$D$10+'СЕТ СН'!$F$5-'СЕТ СН'!$F$21</f>
        <v>4822.3458555999996</v>
      </c>
      <c r="X22" s="36">
        <f>SUMIFS(СВЦЭМ!$D$39:$D$758,СВЦЭМ!$A$39:$A$758,$A22,СВЦЭМ!$B$39:$B$758,X$11)+'СЕТ СН'!$F$11+СВЦЭМ!$D$10+'СЕТ СН'!$F$5-'СЕТ СН'!$F$21</f>
        <v>4908.0626325499998</v>
      </c>
      <c r="Y22" s="36">
        <f>SUMIFS(СВЦЭМ!$D$39:$D$758,СВЦЭМ!$A$39:$A$758,$A22,СВЦЭМ!$B$39:$B$758,Y$11)+'СЕТ СН'!$F$11+СВЦЭМ!$D$10+'СЕТ СН'!$F$5-'СЕТ СН'!$F$21</f>
        <v>4971.5243984199997</v>
      </c>
    </row>
    <row r="23" spans="1:25" ht="15.75" x14ac:dyDescent="0.2">
      <c r="A23" s="35">
        <f t="shared" si="0"/>
        <v>45547</v>
      </c>
      <c r="B23" s="36">
        <f>SUMIFS(СВЦЭМ!$D$39:$D$758,СВЦЭМ!$A$39:$A$758,$A23,СВЦЭМ!$B$39:$B$758,B$11)+'СЕТ СН'!$F$11+СВЦЭМ!$D$10+'СЕТ СН'!$F$5-'СЕТ СН'!$F$21</f>
        <v>5004.7892814999996</v>
      </c>
      <c r="C23" s="36">
        <f>SUMIFS(СВЦЭМ!$D$39:$D$758,СВЦЭМ!$A$39:$A$758,$A23,СВЦЭМ!$B$39:$B$758,C$11)+'СЕТ СН'!$F$11+СВЦЭМ!$D$10+'СЕТ СН'!$F$5-'СЕТ СН'!$F$21</f>
        <v>5076.5869702599994</v>
      </c>
      <c r="D23" s="36">
        <f>SUMIFS(СВЦЭМ!$D$39:$D$758,СВЦЭМ!$A$39:$A$758,$A23,СВЦЭМ!$B$39:$B$758,D$11)+'СЕТ СН'!$F$11+СВЦЭМ!$D$10+'СЕТ СН'!$F$5-'СЕТ СН'!$F$21</f>
        <v>5128.6664762399996</v>
      </c>
      <c r="E23" s="36">
        <f>SUMIFS(СВЦЭМ!$D$39:$D$758,СВЦЭМ!$A$39:$A$758,$A23,СВЦЭМ!$B$39:$B$758,E$11)+'СЕТ СН'!$F$11+СВЦЭМ!$D$10+'СЕТ СН'!$F$5-'СЕТ СН'!$F$21</f>
        <v>5122.1548304999997</v>
      </c>
      <c r="F23" s="36">
        <f>SUMIFS(СВЦЭМ!$D$39:$D$758,СВЦЭМ!$A$39:$A$758,$A23,СВЦЭМ!$B$39:$B$758,F$11)+'СЕТ СН'!$F$11+СВЦЭМ!$D$10+'СЕТ СН'!$F$5-'СЕТ СН'!$F$21</f>
        <v>5117.7476082800003</v>
      </c>
      <c r="G23" s="36">
        <f>SUMIFS(СВЦЭМ!$D$39:$D$758,СВЦЭМ!$A$39:$A$758,$A23,СВЦЭМ!$B$39:$B$758,G$11)+'СЕТ СН'!$F$11+СВЦЭМ!$D$10+'СЕТ СН'!$F$5-'СЕТ СН'!$F$21</f>
        <v>5119.91642288</v>
      </c>
      <c r="H23" s="36">
        <f>SUMIFS(СВЦЭМ!$D$39:$D$758,СВЦЭМ!$A$39:$A$758,$A23,СВЦЭМ!$B$39:$B$758,H$11)+'СЕТ СН'!$F$11+СВЦЭМ!$D$10+'СЕТ СН'!$F$5-'СЕТ СН'!$F$21</f>
        <v>5076.8419616900001</v>
      </c>
      <c r="I23" s="36">
        <f>SUMIFS(СВЦЭМ!$D$39:$D$758,СВЦЭМ!$A$39:$A$758,$A23,СВЦЭМ!$B$39:$B$758,I$11)+'СЕТ СН'!$F$11+СВЦЭМ!$D$10+'СЕТ СН'!$F$5-'СЕТ СН'!$F$21</f>
        <v>4955.2215999800001</v>
      </c>
      <c r="J23" s="36">
        <f>SUMIFS(СВЦЭМ!$D$39:$D$758,СВЦЭМ!$A$39:$A$758,$A23,СВЦЭМ!$B$39:$B$758,J$11)+'СЕТ СН'!$F$11+СВЦЭМ!$D$10+'СЕТ СН'!$F$5-'СЕТ СН'!$F$21</f>
        <v>4902.4491001699998</v>
      </c>
      <c r="K23" s="36">
        <f>SUMIFS(СВЦЭМ!$D$39:$D$758,СВЦЭМ!$A$39:$A$758,$A23,СВЦЭМ!$B$39:$B$758,K$11)+'СЕТ СН'!$F$11+СВЦЭМ!$D$10+'СЕТ СН'!$F$5-'СЕТ СН'!$F$21</f>
        <v>4844.5781908600002</v>
      </c>
      <c r="L23" s="36">
        <f>SUMIFS(СВЦЭМ!$D$39:$D$758,СВЦЭМ!$A$39:$A$758,$A23,СВЦЭМ!$B$39:$B$758,L$11)+'СЕТ СН'!$F$11+СВЦЭМ!$D$10+'СЕТ СН'!$F$5-'СЕТ СН'!$F$21</f>
        <v>4817.0099013700001</v>
      </c>
      <c r="M23" s="36">
        <f>SUMIFS(СВЦЭМ!$D$39:$D$758,СВЦЭМ!$A$39:$A$758,$A23,СВЦЭМ!$B$39:$B$758,M$11)+'СЕТ СН'!$F$11+СВЦЭМ!$D$10+'СЕТ СН'!$F$5-'СЕТ СН'!$F$21</f>
        <v>4829.0395112799997</v>
      </c>
      <c r="N23" s="36">
        <f>SUMIFS(СВЦЭМ!$D$39:$D$758,СВЦЭМ!$A$39:$A$758,$A23,СВЦЭМ!$B$39:$B$758,N$11)+'СЕТ СН'!$F$11+СВЦЭМ!$D$10+'СЕТ СН'!$F$5-'СЕТ СН'!$F$21</f>
        <v>4838.4326829900001</v>
      </c>
      <c r="O23" s="36">
        <f>SUMIFS(СВЦЭМ!$D$39:$D$758,СВЦЭМ!$A$39:$A$758,$A23,СВЦЭМ!$B$39:$B$758,O$11)+'СЕТ СН'!$F$11+СВЦЭМ!$D$10+'СЕТ СН'!$F$5-'СЕТ СН'!$F$21</f>
        <v>4848.8782305599998</v>
      </c>
      <c r="P23" s="36">
        <f>SUMIFS(СВЦЭМ!$D$39:$D$758,СВЦЭМ!$A$39:$A$758,$A23,СВЦЭМ!$B$39:$B$758,P$11)+'СЕТ СН'!$F$11+СВЦЭМ!$D$10+'СЕТ СН'!$F$5-'СЕТ СН'!$F$21</f>
        <v>4854.92060253</v>
      </c>
      <c r="Q23" s="36">
        <f>SUMIFS(СВЦЭМ!$D$39:$D$758,СВЦЭМ!$A$39:$A$758,$A23,СВЦЭМ!$B$39:$B$758,Q$11)+'СЕТ СН'!$F$11+СВЦЭМ!$D$10+'СЕТ СН'!$F$5-'СЕТ СН'!$F$21</f>
        <v>4855.44664362</v>
      </c>
      <c r="R23" s="36">
        <f>SUMIFS(СВЦЭМ!$D$39:$D$758,СВЦЭМ!$A$39:$A$758,$A23,СВЦЭМ!$B$39:$B$758,R$11)+'СЕТ СН'!$F$11+СВЦЭМ!$D$10+'СЕТ СН'!$F$5-'СЕТ СН'!$F$21</f>
        <v>4848.7752137999996</v>
      </c>
      <c r="S23" s="36">
        <f>SUMIFS(СВЦЭМ!$D$39:$D$758,СВЦЭМ!$A$39:$A$758,$A23,СВЦЭМ!$B$39:$B$758,S$11)+'СЕТ СН'!$F$11+СВЦЭМ!$D$10+'СЕТ СН'!$F$5-'СЕТ СН'!$F$21</f>
        <v>4817.5199126400003</v>
      </c>
      <c r="T23" s="36">
        <f>SUMIFS(СВЦЭМ!$D$39:$D$758,СВЦЭМ!$A$39:$A$758,$A23,СВЦЭМ!$B$39:$B$758,T$11)+'СЕТ СН'!$F$11+СВЦЭМ!$D$10+'СЕТ СН'!$F$5-'СЕТ СН'!$F$21</f>
        <v>4797.5252143600001</v>
      </c>
      <c r="U23" s="36">
        <f>SUMIFS(СВЦЭМ!$D$39:$D$758,СВЦЭМ!$A$39:$A$758,$A23,СВЦЭМ!$B$39:$B$758,U$11)+'СЕТ СН'!$F$11+СВЦЭМ!$D$10+'СЕТ СН'!$F$5-'СЕТ СН'!$F$21</f>
        <v>4800.3737260199996</v>
      </c>
      <c r="V23" s="36">
        <f>SUMIFS(СВЦЭМ!$D$39:$D$758,СВЦЭМ!$A$39:$A$758,$A23,СВЦЭМ!$B$39:$B$758,V$11)+'СЕТ СН'!$F$11+СВЦЭМ!$D$10+'СЕТ СН'!$F$5-'СЕТ СН'!$F$21</f>
        <v>4777.4119727399993</v>
      </c>
      <c r="W23" s="36">
        <f>SUMIFS(СВЦЭМ!$D$39:$D$758,СВЦЭМ!$A$39:$A$758,$A23,СВЦЭМ!$B$39:$B$758,W$11)+'СЕТ СН'!$F$11+СВЦЭМ!$D$10+'СЕТ СН'!$F$5-'СЕТ СН'!$F$21</f>
        <v>4786.3550244600001</v>
      </c>
      <c r="X23" s="36">
        <f>SUMIFS(СВЦЭМ!$D$39:$D$758,СВЦЭМ!$A$39:$A$758,$A23,СВЦЭМ!$B$39:$B$758,X$11)+'СЕТ СН'!$F$11+СВЦЭМ!$D$10+'СЕТ СН'!$F$5-'СЕТ СН'!$F$21</f>
        <v>4885.08631126</v>
      </c>
      <c r="Y23" s="36">
        <f>SUMIFS(СВЦЭМ!$D$39:$D$758,СВЦЭМ!$A$39:$A$758,$A23,СВЦЭМ!$B$39:$B$758,Y$11)+'СЕТ СН'!$F$11+СВЦЭМ!$D$10+'СЕТ СН'!$F$5-'СЕТ СН'!$F$21</f>
        <v>4985.6822396299995</v>
      </c>
    </row>
    <row r="24" spans="1:25" ht="15.75" x14ac:dyDescent="0.2">
      <c r="A24" s="35">
        <f t="shared" si="0"/>
        <v>45548</v>
      </c>
      <c r="B24" s="36">
        <f>SUMIFS(СВЦЭМ!$D$39:$D$758,СВЦЭМ!$A$39:$A$758,$A24,СВЦЭМ!$B$39:$B$758,B$11)+'СЕТ СН'!$F$11+СВЦЭМ!$D$10+'СЕТ СН'!$F$5-'СЕТ СН'!$F$21</f>
        <v>5020.5529034399997</v>
      </c>
      <c r="C24" s="36">
        <f>SUMIFS(СВЦЭМ!$D$39:$D$758,СВЦЭМ!$A$39:$A$758,$A24,СВЦЭМ!$B$39:$B$758,C$11)+'СЕТ СН'!$F$11+СВЦЭМ!$D$10+'СЕТ СН'!$F$5-'СЕТ СН'!$F$21</f>
        <v>5076.7291781699996</v>
      </c>
      <c r="D24" s="36">
        <f>SUMIFS(СВЦЭМ!$D$39:$D$758,СВЦЭМ!$A$39:$A$758,$A24,СВЦЭМ!$B$39:$B$758,D$11)+'СЕТ СН'!$F$11+СВЦЭМ!$D$10+'СЕТ СН'!$F$5-'СЕТ СН'!$F$21</f>
        <v>5095.3138510799999</v>
      </c>
      <c r="E24" s="36">
        <f>SUMIFS(СВЦЭМ!$D$39:$D$758,СВЦЭМ!$A$39:$A$758,$A24,СВЦЭМ!$B$39:$B$758,E$11)+'СЕТ СН'!$F$11+СВЦЭМ!$D$10+'СЕТ СН'!$F$5-'СЕТ СН'!$F$21</f>
        <v>5079.4684070099993</v>
      </c>
      <c r="F24" s="36">
        <f>SUMIFS(СВЦЭМ!$D$39:$D$758,СВЦЭМ!$A$39:$A$758,$A24,СВЦЭМ!$B$39:$B$758,F$11)+'СЕТ СН'!$F$11+СВЦЭМ!$D$10+'СЕТ СН'!$F$5-'СЕТ СН'!$F$21</f>
        <v>5077.4581859399996</v>
      </c>
      <c r="G24" s="36">
        <f>SUMIFS(СВЦЭМ!$D$39:$D$758,СВЦЭМ!$A$39:$A$758,$A24,СВЦЭМ!$B$39:$B$758,G$11)+'СЕТ СН'!$F$11+СВЦЭМ!$D$10+'СЕТ СН'!$F$5-'СЕТ СН'!$F$21</f>
        <v>5108.0461121099997</v>
      </c>
      <c r="H24" s="36">
        <f>SUMIFS(СВЦЭМ!$D$39:$D$758,СВЦЭМ!$A$39:$A$758,$A24,СВЦЭМ!$B$39:$B$758,H$11)+'СЕТ СН'!$F$11+СВЦЭМ!$D$10+'СЕТ СН'!$F$5-'СЕТ СН'!$F$21</f>
        <v>5075.8101385499995</v>
      </c>
      <c r="I24" s="36">
        <f>SUMIFS(СВЦЭМ!$D$39:$D$758,СВЦЭМ!$A$39:$A$758,$A24,СВЦЭМ!$B$39:$B$758,I$11)+'СЕТ СН'!$F$11+СВЦЭМ!$D$10+'СЕТ СН'!$F$5-'СЕТ СН'!$F$21</f>
        <v>4956.7151245699997</v>
      </c>
      <c r="J24" s="36">
        <f>SUMIFS(СВЦЭМ!$D$39:$D$758,СВЦЭМ!$A$39:$A$758,$A24,СВЦЭМ!$B$39:$B$758,J$11)+'СЕТ СН'!$F$11+СВЦЭМ!$D$10+'СЕТ СН'!$F$5-'СЕТ СН'!$F$21</f>
        <v>4863.9927373499995</v>
      </c>
      <c r="K24" s="36">
        <f>SUMIFS(СВЦЭМ!$D$39:$D$758,СВЦЭМ!$A$39:$A$758,$A24,СВЦЭМ!$B$39:$B$758,K$11)+'СЕТ СН'!$F$11+СВЦЭМ!$D$10+'СЕТ СН'!$F$5-'СЕТ СН'!$F$21</f>
        <v>4801.4125916100002</v>
      </c>
      <c r="L24" s="36">
        <f>SUMIFS(СВЦЭМ!$D$39:$D$758,СВЦЭМ!$A$39:$A$758,$A24,СВЦЭМ!$B$39:$B$758,L$11)+'СЕТ СН'!$F$11+СВЦЭМ!$D$10+'СЕТ СН'!$F$5-'СЕТ СН'!$F$21</f>
        <v>4779.1219266600001</v>
      </c>
      <c r="M24" s="36">
        <f>SUMIFS(СВЦЭМ!$D$39:$D$758,СВЦЭМ!$A$39:$A$758,$A24,СВЦЭМ!$B$39:$B$758,M$11)+'СЕТ СН'!$F$11+СВЦЭМ!$D$10+'СЕТ СН'!$F$5-'СЕТ СН'!$F$21</f>
        <v>4776.2314178300003</v>
      </c>
      <c r="N24" s="36">
        <f>SUMIFS(СВЦЭМ!$D$39:$D$758,СВЦЭМ!$A$39:$A$758,$A24,СВЦЭМ!$B$39:$B$758,N$11)+'СЕТ СН'!$F$11+СВЦЭМ!$D$10+'СЕТ СН'!$F$5-'СЕТ СН'!$F$21</f>
        <v>4768.7561477599993</v>
      </c>
      <c r="O24" s="36">
        <f>SUMIFS(СВЦЭМ!$D$39:$D$758,СВЦЭМ!$A$39:$A$758,$A24,СВЦЭМ!$B$39:$B$758,O$11)+'СЕТ СН'!$F$11+СВЦЭМ!$D$10+'СЕТ СН'!$F$5-'СЕТ СН'!$F$21</f>
        <v>4783.2538633999993</v>
      </c>
      <c r="P24" s="36">
        <f>SUMIFS(СВЦЭМ!$D$39:$D$758,СВЦЭМ!$A$39:$A$758,$A24,СВЦЭМ!$B$39:$B$758,P$11)+'СЕТ СН'!$F$11+СВЦЭМ!$D$10+'СЕТ СН'!$F$5-'СЕТ СН'!$F$21</f>
        <v>4782.88622639</v>
      </c>
      <c r="Q24" s="36">
        <f>SUMIFS(СВЦЭМ!$D$39:$D$758,СВЦЭМ!$A$39:$A$758,$A24,СВЦЭМ!$B$39:$B$758,Q$11)+'СЕТ СН'!$F$11+СВЦЭМ!$D$10+'СЕТ СН'!$F$5-'СЕТ СН'!$F$21</f>
        <v>4809.17382765</v>
      </c>
      <c r="R24" s="36">
        <f>SUMIFS(СВЦЭМ!$D$39:$D$758,СВЦЭМ!$A$39:$A$758,$A24,СВЦЭМ!$B$39:$B$758,R$11)+'СЕТ СН'!$F$11+СВЦЭМ!$D$10+'СЕТ СН'!$F$5-'СЕТ СН'!$F$21</f>
        <v>4789.79707796</v>
      </c>
      <c r="S24" s="36">
        <f>SUMIFS(СВЦЭМ!$D$39:$D$758,СВЦЭМ!$A$39:$A$758,$A24,СВЦЭМ!$B$39:$B$758,S$11)+'СЕТ СН'!$F$11+СВЦЭМ!$D$10+'СЕТ СН'!$F$5-'СЕТ СН'!$F$21</f>
        <v>4795.0456854699996</v>
      </c>
      <c r="T24" s="36">
        <f>SUMIFS(СВЦЭМ!$D$39:$D$758,СВЦЭМ!$A$39:$A$758,$A24,СВЦЭМ!$B$39:$B$758,T$11)+'СЕТ СН'!$F$11+СВЦЭМ!$D$10+'СЕТ СН'!$F$5-'СЕТ СН'!$F$21</f>
        <v>4768.6585897699997</v>
      </c>
      <c r="U24" s="36">
        <f>SUMIFS(СВЦЭМ!$D$39:$D$758,СВЦЭМ!$A$39:$A$758,$A24,СВЦЭМ!$B$39:$B$758,U$11)+'СЕТ СН'!$F$11+СВЦЭМ!$D$10+'СЕТ СН'!$F$5-'СЕТ СН'!$F$21</f>
        <v>4768.01096418</v>
      </c>
      <c r="V24" s="36">
        <f>SUMIFS(СВЦЭМ!$D$39:$D$758,СВЦЭМ!$A$39:$A$758,$A24,СВЦЭМ!$B$39:$B$758,V$11)+'СЕТ СН'!$F$11+СВЦЭМ!$D$10+'СЕТ СН'!$F$5-'СЕТ СН'!$F$21</f>
        <v>4758.6646642999995</v>
      </c>
      <c r="W24" s="36">
        <f>SUMIFS(СВЦЭМ!$D$39:$D$758,СВЦЭМ!$A$39:$A$758,$A24,СВЦЭМ!$B$39:$B$758,W$11)+'СЕТ СН'!$F$11+СВЦЭМ!$D$10+'СЕТ СН'!$F$5-'СЕТ СН'!$F$21</f>
        <v>4780.4470411799994</v>
      </c>
      <c r="X24" s="36">
        <f>SUMIFS(СВЦЭМ!$D$39:$D$758,СВЦЭМ!$A$39:$A$758,$A24,СВЦЭМ!$B$39:$B$758,X$11)+'СЕТ СН'!$F$11+СВЦЭМ!$D$10+'СЕТ СН'!$F$5-'СЕТ СН'!$F$21</f>
        <v>4842.3372878800001</v>
      </c>
      <c r="Y24" s="36">
        <f>SUMIFS(СВЦЭМ!$D$39:$D$758,СВЦЭМ!$A$39:$A$758,$A24,СВЦЭМ!$B$39:$B$758,Y$11)+'СЕТ СН'!$F$11+СВЦЭМ!$D$10+'СЕТ СН'!$F$5-'СЕТ СН'!$F$21</f>
        <v>4903.73746252</v>
      </c>
    </row>
    <row r="25" spans="1:25" ht="15.75" x14ac:dyDescent="0.2">
      <c r="A25" s="35">
        <f t="shared" si="0"/>
        <v>45549</v>
      </c>
      <c r="B25" s="36">
        <f>SUMIFS(СВЦЭМ!$D$39:$D$758,СВЦЭМ!$A$39:$A$758,$A25,СВЦЭМ!$B$39:$B$758,B$11)+'СЕТ СН'!$F$11+СВЦЭМ!$D$10+'СЕТ СН'!$F$5-'СЕТ СН'!$F$21</f>
        <v>5047.3875230499998</v>
      </c>
      <c r="C25" s="36">
        <f>SUMIFS(СВЦЭМ!$D$39:$D$758,СВЦЭМ!$A$39:$A$758,$A25,СВЦЭМ!$B$39:$B$758,C$11)+'СЕТ СН'!$F$11+СВЦЭМ!$D$10+'СЕТ СН'!$F$5-'СЕТ СН'!$F$21</f>
        <v>5051.8218836599999</v>
      </c>
      <c r="D25" s="36">
        <f>SUMIFS(СВЦЭМ!$D$39:$D$758,СВЦЭМ!$A$39:$A$758,$A25,СВЦЭМ!$B$39:$B$758,D$11)+'СЕТ СН'!$F$11+СВЦЭМ!$D$10+'СЕТ СН'!$F$5-'СЕТ СН'!$F$21</f>
        <v>5113.1786621900001</v>
      </c>
      <c r="E25" s="36">
        <f>SUMIFS(СВЦЭМ!$D$39:$D$758,СВЦЭМ!$A$39:$A$758,$A25,СВЦЭМ!$B$39:$B$758,E$11)+'СЕТ СН'!$F$11+СВЦЭМ!$D$10+'СЕТ СН'!$F$5-'СЕТ СН'!$F$21</f>
        <v>5105.3615912200003</v>
      </c>
      <c r="F25" s="36">
        <f>SUMIFS(СВЦЭМ!$D$39:$D$758,СВЦЭМ!$A$39:$A$758,$A25,СВЦЭМ!$B$39:$B$758,F$11)+'СЕТ СН'!$F$11+СВЦЭМ!$D$10+'СЕТ СН'!$F$5-'СЕТ СН'!$F$21</f>
        <v>5120.0999188799997</v>
      </c>
      <c r="G25" s="36">
        <f>SUMIFS(СВЦЭМ!$D$39:$D$758,СВЦЭМ!$A$39:$A$758,$A25,СВЦЭМ!$B$39:$B$758,G$11)+'СЕТ СН'!$F$11+СВЦЭМ!$D$10+'СЕТ СН'!$F$5-'СЕТ СН'!$F$21</f>
        <v>5121.5136313399998</v>
      </c>
      <c r="H25" s="36">
        <f>SUMIFS(СВЦЭМ!$D$39:$D$758,СВЦЭМ!$A$39:$A$758,$A25,СВЦЭМ!$B$39:$B$758,H$11)+'СЕТ СН'!$F$11+СВЦЭМ!$D$10+'СЕТ СН'!$F$5-'СЕТ СН'!$F$21</f>
        <v>5133.7497657200001</v>
      </c>
      <c r="I25" s="36">
        <f>SUMIFS(СВЦЭМ!$D$39:$D$758,СВЦЭМ!$A$39:$A$758,$A25,СВЦЭМ!$B$39:$B$758,I$11)+'СЕТ СН'!$F$11+СВЦЭМ!$D$10+'СЕТ СН'!$F$5-'СЕТ СН'!$F$21</f>
        <v>5072.8568407799994</v>
      </c>
      <c r="J25" s="36">
        <f>SUMIFS(СВЦЭМ!$D$39:$D$758,СВЦЭМ!$A$39:$A$758,$A25,СВЦЭМ!$B$39:$B$758,J$11)+'СЕТ СН'!$F$11+СВЦЭМ!$D$10+'СЕТ СН'!$F$5-'СЕТ СН'!$F$21</f>
        <v>4926.5829927799996</v>
      </c>
      <c r="K25" s="36">
        <f>SUMIFS(СВЦЭМ!$D$39:$D$758,СВЦЭМ!$A$39:$A$758,$A25,СВЦЭМ!$B$39:$B$758,K$11)+'СЕТ СН'!$F$11+СВЦЭМ!$D$10+'СЕТ СН'!$F$5-'СЕТ СН'!$F$21</f>
        <v>4823.0004961300001</v>
      </c>
      <c r="L25" s="36">
        <f>SUMIFS(СВЦЭМ!$D$39:$D$758,СВЦЭМ!$A$39:$A$758,$A25,СВЦЭМ!$B$39:$B$758,L$11)+'СЕТ СН'!$F$11+СВЦЭМ!$D$10+'СЕТ СН'!$F$5-'СЕТ СН'!$F$21</f>
        <v>4767.9331255799998</v>
      </c>
      <c r="M25" s="36">
        <f>SUMIFS(СВЦЭМ!$D$39:$D$758,СВЦЭМ!$A$39:$A$758,$A25,СВЦЭМ!$B$39:$B$758,M$11)+'СЕТ СН'!$F$11+СВЦЭМ!$D$10+'СЕТ СН'!$F$5-'СЕТ СН'!$F$21</f>
        <v>4757.9417977100002</v>
      </c>
      <c r="N25" s="36">
        <f>SUMIFS(СВЦЭМ!$D$39:$D$758,СВЦЭМ!$A$39:$A$758,$A25,СВЦЭМ!$B$39:$B$758,N$11)+'СЕТ СН'!$F$11+СВЦЭМ!$D$10+'СЕТ СН'!$F$5-'СЕТ СН'!$F$21</f>
        <v>4764.8547953199995</v>
      </c>
      <c r="O25" s="36">
        <f>SUMIFS(СВЦЭМ!$D$39:$D$758,СВЦЭМ!$A$39:$A$758,$A25,СВЦЭМ!$B$39:$B$758,O$11)+'СЕТ СН'!$F$11+СВЦЭМ!$D$10+'СЕТ СН'!$F$5-'СЕТ СН'!$F$21</f>
        <v>4785.2831149699996</v>
      </c>
      <c r="P25" s="36">
        <f>SUMIFS(СВЦЭМ!$D$39:$D$758,СВЦЭМ!$A$39:$A$758,$A25,СВЦЭМ!$B$39:$B$758,P$11)+'СЕТ СН'!$F$11+СВЦЭМ!$D$10+'СЕТ СН'!$F$5-'СЕТ СН'!$F$21</f>
        <v>4789.3819463700002</v>
      </c>
      <c r="Q25" s="36">
        <f>SUMIFS(СВЦЭМ!$D$39:$D$758,СВЦЭМ!$A$39:$A$758,$A25,СВЦЭМ!$B$39:$B$758,Q$11)+'СЕТ СН'!$F$11+СВЦЭМ!$D$10+'СЕТ СН'!$F$5-'СЕТ СН'!$F$21</f>
        <v>4792.2674839299998</v>
      </c>
      <c r="R25" s="36">
        <f>SUMIFS(СВЦЭМ!$D$39:$D$758,СВЦЭМ!$A$39:$A$758,$A25,СВЦЭМ!$B$39:$B$758,R$11)+'СЕТ СН'!$F$11+СВЦЭМ!$D$10+'СЕТ СН'!$F$5-'СЕТ СН'!$F$21</f>
        <v>4803.6951045400001</v>
      </c>
      <c r="S25" s="36">
        <f>SUMIFS(СВЦЭМ!$D$39:$D$758,СВЦЭМ!$A$39:$A$758,$A25,СВЦЭМ!$B$39:$B$758,S$11)+'СЕТ СН'!$F$11+СВЦЭМ!$D$10+'СЕТ СН'!$F$5-'СЕТ СН'!$F$21</f>
        <v>4800.8910357300001</v>
      </c>
      <c r="T25" s="36">
        <f>SUMIFS(СВЦЭМ!$D$39:$D$758,СВЦЭМ!$A$39:$A$758,$A25,СВЦЭМ!$B$39:$B$758,T$11)+'СЕТ СН'!$F$11+СВЦЭМ!$D$10+'СЕТ СН'!$F$5-'СЕТ СН'!$F$21</f>
        <v>4780.1939715899998</v>
      </c>
      <c r="U25" s="36">
        <f>SUMIFS(СВЦЭМ!$D$39:$D$758,СВЦЭМ!$A$39:$A$758,$A25,СВЦЭМ!$B$39:$B$758,U$11)+'СЕТ СН'!$F$11+СВЦЭМ!$D$10+'СЕТ СН'!$F$5-'СЕТ СН'!$F$21</f>
        <v>4769.5030838699995</v>
      </c>
      <c r="V25" s="36">
        <f>SUMIFS(СВЦЭМ!$D$39:$D$758,СВЦЭМ!$A$39:$A$758,$A25,СВЦЭМ!$B$39:$B$758,V$11)+'СЕТ СН'!$F$11+СВЦЭМ!$D$10+'СЕТ СН'!$F$5-'СЕТ СН'!$F$21</f>
        <v>4774.1485215699995</v>
      </c>
      <c r="W25" s="36">
        <f>SUMIFS(СВЦЭМ!$D$39:$D$758,СВЦЭМ!$A$39:$A$758,$A25,СВЦЭМ!$B$39:$B$758,W$11)+'СЕТ СН'!$F$11+СВЦЭМ!$D$10+'СЕТ СН'!$F$5-'СЕТ СН'!$F$21</f>
        <v>4795.1815674199997</v>
      </c>
      <c r="X25" s="36">
        <f>SUMIFS(СВЦЭМ!$D$39:$D$758,СВЦЭМ!$A$39:$A$758,$A25,СВЦЭМ!$B$39:$B$758,X$11)+'СЕТ СН'!$F$11+СВЦЭМ!$D$10+'СЕТ СН'!$F$5-'СЕТ СН'!$F$21</f>
        <v>4852.3469485799997</v>
      </c>
      <c r="Y25" s="36">
        <f>SUMIFS(СВЦЭМ!$D$39:$D$758,СВЦЭМ!$A$39:$A$758,$A25,СВЦЭМ!$B$39:$B$758,Y$11)+'СЕТ СН'!$F$11+СВЦЭМ!$D$10+'СЕТ СН'!$F$5-'СЕТ СН'!$F$21</f>
        <v>4945.2734973199995</v>
      </c>
    </row>
    <row r="26" spans="1:25" ht="15.75" x14ac:dyDescent="0.2">
      <c r="A26" s="35">
        <f t="shared" si="0"/>
        <v>45550</v>
      </c>
      <c r="B26" s="36">
        <f>SUMIFS(СВЦЭМ!$D$39:$D$758,СВЦЭМ!$A$39:$A$758,$A26,СВЦЭМ!$B$39:$B$758,B$11)+'СЕТ СН'!$F$11+СВЦЭМ!$D$10+'СЕТ СН'!$F$5-'СЕТ СН'!$F$21</f>
        <v>5023.8225341500001</v>
      </c>
      <c r="C26" s="36">
        <f>SUMIFS(СВЦЭМ!$D$39:$D$758,СВЦЭМ!$A$39:$A$758,$A26,СВЦЭМ!$B$39:$B$758,C$11)+'СЕТ СН'!$F$11+СВЦЭМ!$D$10+'СЕТ СН'!$F$5-'СЕТ СН'!$F$21</f>
        <v>5108.0383636299994</v>
      </c>
      <c r="D26" s="36">
        <f>SUMIFS(СВЦЭМ!$D$39:$D$758,СВЦЭМ!$A$39:$A$758,$A26,СВЦЭМ!$B$39:$B$758,D$11)+'СЕТ СН'!$F$11+СВЦЭМ!$D$10+'СЕТ СН'!$F$5-'СЕТ СН'!$F$21</f>
        <v>5106.1478835399994</v>
      </c>
      <c r="E26" s="36">
        <f>SUMIFS(СВЦЭМ!$D$39:$D$758,СВЦЭМ!$A$39:$A$758,$A26,СВЦЭМ!$B$39:$B$758,E$11)+'СЕТ СН'!$F$11+СВЦЭМ!$D$10+'СЕТ СН'!$F$5-'СЕТ СН'!$F$21</f>
        <v>5087.6141626299996</v>
      </c>
      <c r="F26" s="36">
        <f>SUMIFS(СВЦЭМ!$D$39:$D$758,СВЦЭМ!$A$39:$A$758,$A26,СВЦЭМ!$B$39:$B$758,F$11)+'СЕТ СН'!$F$11+СВЦЭМ!$D$10+'СЕТ СН'!$F$5-'СЕТ СН'!$F$21</f>
        <v>5080.7350414399998</v>
      </c>
      <c r="G26" s="36">
        <f>SUMIFS(СВЦЭМ!$D$39:$D$758,СВЦЭМ!$A$39:$A$758,$A26,СВЦЭМ!$B$39:$B$758,G$11)+'СЕТ СН'!$F$11+СВЦЭМ!$D$10+'СЕТ СН'!$F$5-'СЕТ СН'!$F$21</f>
        <v>5089.6752204499999</v>
      </c>
      <c r="H26" s="36">
        <f>SUMIFS(СВЦЭМ!$D$39:$D$758,СВЦЭМ!$A$39:$A$758,$A26,СВЦЭМ!$B$39:$B$758,H$11)+'СЕТ СН'!$F$11+СВЦЭМ!$D$10+'СЕТ СН'!$F$5-'СЕТ СН'!$F$21</f>
        <v>5117.0329477199994</v>
      </c>
      <c r="I26" s="36">
        <f>SUMIFS(СВЦЭМ!$D$39:$D$758,СВЦЭМ!$A$39:$A$758,$A26,СВЦЭМ!$B$39:$B$758,I$11)+'СЕТ СН'!$F$11+СВЦЭМ!$D$10+'СЕТ СН'!$F$5-'СЕТ СН'!$F$21</f>
        <v>5107.5894087399993</v>
      </c>
      <c r="J26" s="36">
        <f>SUMIFS(СВЦЭМ!$D$39:$D$758,СВЦЭМ!$A$39:$A$758,$A26,СВЦЭМ!$B$39:$B$758,J$11)+'СЕТ СН'!$F$11+СВЦЭМ!$D$10+'СЕТ СН'!$F$5-'СЕТ СН'!$F$21</f>
        <v>4978.64996694</v>
      </c>
      <c r="K26" s="36">
        <f>SUMIFS(СВЦЭМ!$D$39:$D$758,СВЦЭМ!$A$39:$A$758,$A26,СВЦЭМ!$B$39:$B$758,K$11)+'СЕТ СН'!$F$11+СВЦЭМ!$D$10+'СЕТ СН'!$F$5-'СЕТ СН'!$F$21</f>
        <v>4871.3040684899997</v>
      </c>
      <c r="L26" s="36">
        <f>SUMIFS(СВЦЭМ!$D$39:$D$758,СВЦЭМ!$A$39:$A$758,$A26,СВЦЭМ!$B$39:$B$758,L$11)+'СЕТ СН'!$F$11+СВЦЭМ!$D$10+'СЕТ СН'!$F$5-'СЕТ СН'!$F$21</f>
        <v>4827.6644486699997</v>
      </c>
      <c r="M26" s="36">
        <f>SUMIFS(СВЦЭМ!$D$39:$D$758,СВЦЭМ!$A$39:$A$758,$A26,СВЦЭМ!$B$39:$B$758,M$11)+'СЕТ СН'!$F$11+СВЦЭМ!$D$10+'СЕТ СН'!$F$5-'СЕТ СН'!$F$21</f>
        <v>4817.2911135300001</v>
      </c>
      <c r="N26" s="36">
        <f>SUMIFS(СВЦЭМ!$D$39:$D$758,СВЦЭМ!$A$39:$A$758,$A26,СВЦЭМ!$B$39:$B$758,N$11)+'СЕТ СН'!$F$11+СВЦЭМ!$D$10+'СЕТ СН'!$F$5-'СЕТ СН'!$F$21</f>
        <v>4821.5117516800001</v>
      </c>
      <c r="O26" s="36">
        <f>SUMIFS(СВЦЭМ!$D$39:$D$758,СВЦЭМ!$A$39:$A$758,$A26,СВЦЭМ!$B$39:$B$758,O$11)+'СЕТ СН'!$F$11+СВЦЭМ!$D$10+'СЕТ СН'!$F$5-'СЕТ СН'!$F$21</f>
        <v>4834.6153494999999</v>
      </c>
      <c r="P26" s="36">
        <f>SUMIFS(СВЦЭМ!$D$39:$D$758,СВЦЭМ!$A$39:$A$758,$A26,СВЦЭМ!$B$39:$B$758,P$11)+'СЕТ СН'!$F$11+СВЦЭМ!$D$10+'СЕТ СН'!$F$5-'СЕТ СН'!$F$21</f>
        <v>4833.8714225399999</v>
      </c>
      <c r="Q26" s="36">
        <f>SUMIFS(СВЦЭМ!$D$39:$D$758,СВЦЭМ!$A$39:$A$758,$A26,СВЦЭМ!$B$39:$B$758,Q$11)+'СЕТ СН'!$F$11+СВЦЭМ!$D$10+'СЕТ СН'!$F$5-'СЕТ СН'!$F$21</f>
        <v>4849.4533839199994</v>
      </c>
      <c r="R26" s="36">
        <f>SUMIFS(СВЦЭМ!$D$39:$D$758,СВЦЭМ!$A$39:$A$758,$A26,СВЦЭМ!$B$39:$B$758,R$11)+'СЕТ СН'!$F$11+СВЦЭМ!$D$10+'СЕТ СН'!$F$5-'СЕТ СН'!$F$21</f>
        <v>4854.5551070000001</v>
      </c>
      <c r="S26" s="36">
        <f>SUMIFS(СВЦЭМ!$D$39:$D$758,СВЦЭМ!$A$39:$A$758,$A26,СВЦЭМ!$B$39:$B$758,S$11)+'СЕТ СН'!$F$11+СВЦЭМ!$D$10+'СЕТ СН'!$F$5-'СЕТ СН'!$F$21</f>
        <v>4837.4791442099995</v>
      </c>
      <c r="T26" s="36">
        <f>SUMIFS(СВЦЭМ!$D$39:$D$758,СВЦЭМ!$A$39:$A$758,$A26,СВЦЭМ!$B$39:$B$758,T$11)+'СЕТ СН'!$F$11+СВЦЭМ!$D$10+'СЕТ СН'!$F$5-'СЕТ СН'!$F$21</f>
        <v>4798.7367091899996</v>
      </c>
      <c r="U26" s="36">
        <f>SUMIFS(СВЦЭМ!$D$39:$D$758,СВЦЭМ!$A$39:$A$758,$A26,СВЦЭМ!$B$39:$B$758,U$11)+'СЕТ СН'!$F$11+СВЦЭМ!$D$10+'СЕТ СН'!$F$5-'СЕТ СН'!$F$21</f>
        <v>4789.5833989299999</v>
      </c>
      <c r="V26" s="36">
        <f>SUMIFS(СВЦЭМ!$D$39:$D$758,СВЦЭМ!$A$39:$A$758,$A26,СВЦЭМ!$B$39:$B$758,V$11)+'СЕТ СН'!$F$11+СВЦЭМ!$D$10+'СЕТ СН'!$F$5-'СЕТ СН'!$F$21</f>
        <v>4759.9192133799997</v>
      </c>
      <c r="W26" s="36">
        <f>SUMIFS(СВЦЭМ!$D$39:$D$758,СВЦЭМ!$A$39:$A$758,$A26,СВЦЭМ!$B$39:$B$758,W$11)+'СЕТ СН'!$F$11+СВЦЭМ!$D$10+'СЕТ СН'!$F$5-'СЕТ СН'!$F$21</f>
        <v>4768.1146425699999</v>
      </c>
      <c r="X26" s="36">
        <f>SUMIFS(СВЦЭМ!$D$39:$D$758,СВЦЭМ!$A$39:$A$758,$A26,СВЦЭМ!$B$39:$B$758,X$11)+'СЕТ СН'!$F$11+СВЦЭМ!$D$10+'СЕТ СН'!$F$5-'СЕТ СН'!$F$21</f>
        <v>4856.9521648399996</v>
      </c>
      <c r="Y26" s="36">
        <f>SUMIFS(СВЦЭМ!$D$39:$D$758,СВЦЭМ!$A$39:$A$758,$A26,СВЦЭМ!$B$39:$B$758,Y$11)+'СЕТ СН'!$F$11+СВЦЭМ!$D$10+'СЕТ СН'!$F$5-'СЕТ СН'!$F$21</f>
        <v>4883.5223172400001</v>
      </c>
    </row>
    <row r="27" spans="1:25" ht="15.75" x14ac:dyDescent="0.2">
      <c r="A27" s="35">
        <f t="shared" si="0"/>
        <v>45551</v>
      </c>
      <c r="B27" s="36">
        <f>SUMIFS(СВЦЭМ!$D$39:$D$758,СВЦЭМ!$A$39:$A$758,$A27,СВЦЭМ!$B$39:$B$758,B$11)+'СЕТ СН'!$F$11+СВЦЭМ!$D$10+'СЕТ СН'!$F$5-'СЕТ СН'!$F$21</f>
        <v>5024.1625132600002</v>
      </c>
      <c r="C27" s="36">
        <f>SUMIFS(СВЦЭМ!$D$39:$D$758,СВЦЭМ!$A$39:$A$758,$A27,СВЦЭМ!$B$39:$B$758,C$11)+'СЕТ СН'!$F$11+СВЦЭМ!$D$10+'СЕТ СН'!$F$5-'СЕТ СН'!$F$21</f>
        <v>5156.3971958699995</v>
      </c>
      <c r="D27" s="36">
        <f>SUMIFS(СВЦЭМ!$D$39:$D$758,СВЦЭМ!$A$39:$A$758,$A27,СВЦЭМ!$B$39:$B$758,D$11)+'СЕТ СН'!$F$11+СВЦЭМ!$D$10+'СЕТ СН'!$F$5-'СЕТ СН'!$F$21</f>
        <v>5177.6536033100001</v>
      </c>
      <c r="E27" s="36">
        <f>SUMIFS(СВЦЭМ!$D$39:$D$758,СВЦЭМ!$A$39:$A$758,$A27,СВЦЭМ!$B$39:$B$758,E$11)+'СЕТ СН'!$F$11+СВЦЭМ!$D$10+'СЕТ СН'!$F$5-'СЕТ СН'!$F$21</f>
        <v>5179.5079981599993</v>
      </c>
      <c r="F27" s="36">
        <f>SUMIFS(СВЦЭМ!$D$39:$D$758,СВЦЭМ!$A$39:$A$758,$A27,СВЦЭМ!$B$39:$B$758,F$11)+'СЕТ СН'!$F$11+СВЦЭМ!$D$10+'СЕТ СН'!$F$5-'СЕТ СН'!$F$21</f>
        <v>5168.6162168699993</v>
      </c>
      <c r="G27" s="36">
        <f>SUMIFS(СВЦЭМ!$D$39:$D$758,СВЦЭМ!$A$39:$A$758,$A27,СВЦЭМ!$B$39:$B$758,G$11)+'СЕТ СН'!$F$11+СВЦЭМ!$D$10+'СЕТ СН'!$F$5-'СЕТ СН'!$F$21</f>
        <v>5191.6397465</v>
      </c>
      <c r="H27" s="36">
        <f>SUMIFS(СВЦЭМ!$D$39:$D$758,СВЦЭМ!$A$39:$A$758,$A27,СВЦЭМ!$B$39:$B$758,H$11)+'СЕТ СН'!$F$11+СВЦЭМ!$D$10+'СЕТ СН'!$F$5-'СЕТ СН'!$F$21</f>
        <v>5170.3471439299992</v>
      </c>
      <c r="I27" s="36">
        <f>SUMIFS(СВЦЭМ!$D$39:$D$758,СВЦЭМ!$A$39:$A$758,$A27,СВЦЭМ!$B$39:$B$758,I$11)+'СЕТ СН'!$F$11+СВЦЭМ!$D$10+'СЕТ СН'!$F$5-'СЕТ СН'!$F$21</f>
        <v>5039.6583644100001</v>
      </c>
      <c r="J27" s="36">
        <f>SUMIFS(СВЦЭМ!$D$39:$D$758,СВЦЭМ!$A$39:$A$758,$A27,СВЦЭМ!$B$39:$B$758,J$11)+'СЕТ СН'!$F$11+СВЦЭМ!$D$10+'СЕТ СН'!$F$5-'СЕТ СН'!$F$21</f>
        <v>4977.4076433199998</v>
      </c>
      <c r="K27" s="36">
        <f>SUMIFS(СВЦЭМ!$D$39:$D$758,СВЦЭМ!$A$39:$A$758,$A27,СВЦЭМ!$B$39:$B$758,K$11)+'СЕТ СН'!$F$11+СВЦЭМ!$D$10+'СЕТ СН'!$F$5-'СЕТ СН'!$F$21</f>
        <v>4903.6254701999997</v>
      </c>
      <c r="L27" s="36">
        <f>SUMIFS(СВЦЭМ!$D$39:$D$758,СВЦЭМ!$A$39:$A$758,$A27,СВЦЭМ!$B$39:$B$758,L$11)+'СЕТ СН'!$F$11+СВЦЭМ!$D$10+'СЕТ СН'!$F$5-'СЕТ СН'!$F$21</f>
        <v>4880.5527282599996</v>
      </c>
      <c r="M27" s="36">
        <f>SUMIFS(СВЦЭМ!$D$39:$D$758,СВЦЭМ!$A$39:$A$758,$A27,СВЦЭМ!$B$39:$B$758,M$11)+'СЕТ СН'!$F$11+СВЦЭМ!$D$10+'СЕТ СН'!$F$5-'СЕТ СН'!$F$21</f>
        <v>4900.05374459</v>
      </c>
      <c r="N27" s="36">
        <f>SUMIFS(СВЦЭМ!$D$39:$D$758,СВЦЭМ!$A$39:$A$758,$A27,СВЦЭМ!$B$39:$B$758,N$11)+'СЕТ СН'!$F$11+СВЦЭМ!$D$10+'СЕТ СН'!$F$5-'СЕТ СН'!$F$21</f>
        <v>4902.2569228599996</v>
      </c>
      <c r="O27" s="36">
        <f>SUMIFS(СВЦЭМ!$D$39:$D$758,СВЦЭМ!$A$39:$A$758,$A27,СВЦЭМ!$B$39:$B$758,O$11)+'СЕТ СН'!$F$11+СВЦЭМ!$D$10+'СЕТ СН'!$F$5-'СЕТ СН'!$F$21</f>
        <v>4913.5383490599997</v>
      </c>
      <c r="P27" s="36">
        <f>SUMIFS(СВЦЭМ!$D$39:$D$758,СВЦЭМ!$A$39:$A$758,$A27,СВЦЭМ!$B$39:$B$758,P$11)+'СЕТ СН'!$F$11+СВЦЭМ!$D$10+'СЕТ СН'!$F$5-'СЕТ СН'!$F$21</f>
        <v>4913.4383157699995</v>
      </c>
      <c r="Q27" s="36">
        <f>SUMIFS(СВЦЭМ!$D$39:$D$758,СВЦЭМ!$A$39:$A$758,$A27,СВЦЭМ!$B$39:$B$758,Q$11)+'СЕТ СН'!$F$11+СВЦЭМ!$D$10+'СЕТ СН'!$F$5-'СЕТ СН'!$F$21</f>
        <v>4921.2905993200002</v>
      </c>
      <c r="R27" s="36">
        <f>SUMIFS(СВЦЭМ!$D$39:$D$758,СВЦЭМ!$A$39:$A$758,$A27,СВЦЭМ!$B$39:$B$758,R$11)+'СЕТ СН'!$F$11+СВЦЭМ!$D$10+'СЕТ СН'!$F$5-'СЕТ СН'!$F$21</f>
        <v>4923.8992589700001</v>
      </c>
      <c r="S27" s="36">
        <f>SUMIFS(СВЦЭМ!$D$39:$D$758,СВЦЭМ!$A$39:$A$758,$A27,СВЦЭМ!$B$39:$B$758,S$11)+'СЕТ СН'!$F$11+СВЦЭМ!$D$10+'СЕТ СН'!$F$5-'СЕТ СН'!$F$21</f>
        <v>4896.8963947499997</v>
      </c>
      <c r="T27" s="36">
        <f>SUMIFS(СВЦЭМ!$D$39:$D$758,СВЦЭМ!$A$39:$A$758,$A27,СВЦЭМ!$B$39:$B$758,T$11)+'СЕТ СН'!$F$11+СВЦЭМ!$D$10+'СЕТ СН'!$F$5-'СЕТ СН'!$F$21</f>
        <v>4871.6403627899999</v>
      </c>
      <c r="U27" s="36">
        <f>SUMIFS(СВЦЭМ!$D$39:$D$758,СВЦЭМ!$A$39:$A$758,$A27,СВЦЭМ!$B$39:$B$758,U$11)+'СЕТ СН'!$F$11+СВЦЭМ!$D$10+'СЕТ СН'!$F$5-'СЕТ СН'!$F$21</f>
        <v>4845.1876776299996</v>
      </c>
      <c r="V27" s="36">
        <f>SUMIFS(СВЦЭМ!$D$39:$D$758,СВЦЭМ!$A$39:$A$758,$A27,СВЦЭМ!$B$39:$B$758,V$11)+'СЕТ СН'!$F$11+СВЦЭМ!$D$10+'СЕТ СН'!$F$5-'СЕТ СН'!$F$21</f>
        <v>4834.0064003499992</v>
      </c>
      <c r="W27" s="36">
        <f>SUMIFS(СВЦЭМ!$D$39:$D$758,СВЦЭМ!$A$39:$A$758,$A27,СВЦЭМ!$B$39:$B$758,W$11)+'СЕТ СН'!$F$11+СВЦЭМ!$D$10+'СЕТ СН'!$F$5-'СЕТ СН'!$F$21</f>
        <v>4871.2500707399995</v>
      </c>
      <c r="X27" s="36">
        <f>SUMIFS(СВЦЭМ!$D$39:$D$758,СВЦЭМ!$A$39:$A$758,$A27,СВЦЭМ!$B$39:$B$758,X$11)+'СЕТ СН'!$F$11+СВЦЭМ!$D$10+'СЕТ СН'!$F$5-'СЕТ СН'!$F$21</f>
        <v>4944.6400259900001</v>
      </c>
      <c r="Y27" s="36">
        <f>SUMIFS(СВЦЭМ!$D$39:$D$758,СВЦЭМ!$A$39:$A$758,$A27,СВЦЭМ!$B$39:$B$758,Y$11)+'СЕТ СН'!$F$11+СВЦЭМ!$D$10+'СЕТ СН'!$F$5-'СЕТ СН'!$F$21</f>
        <v>5028.7339960399995</v>
      </c>
    </row>
    <row r="28" spans="1:25" ht="15.75" x14ac:dyDescent="0.2">
      <c r="A28" s="35">
        <f t="shared" si="0"/>
        <v>45552</v>
      </c>
      <c r="B28" s="36">
        <f>SUMIFS(СВЦЭМ!$D$39:$D$758,СВЦЭМ!$A$39:$A$758,$A28,СВЦЭМ!$B$39:$B$758,B$11)+'СЕТ СН'!$F$11+СВЦЭМ!$D$10+'СЕТ СН'!$F$5-'СЕТ СН'!$F$21</f>
        <v>4990.4158874699997</v>
      </c>
      <c r="C28" s="36">
        <f>SUMIFS(СВЦЭМ!$D$39:$D$758,СВЦЭМ!$A$39:$A$758,$A28,СВЦЭМ!$B$39:$B$758,C$11)+'СЕТ СН'!$F$11+СВЦЭМ!$D$10+'СЕТ СН'!$F$5-'СЕТ СН'!$F$21</f>
        <v>5075.5841903700002</v>
      </c>
      <c r="D28" s="36">
        <f>SUMIFS(СВЦЭМ!$D$39:$D$758,СВЦЭМ!$A$39:$A$758,$A28,СВЦЭМ!$B$39:$B$758,D$11)+'СЕТ СН'!$F$11+СВЦЭМ!$D$10+'СЕТ СН'!$F$5-'СЕТ СН'!$F$21</f>
        <v>5126.9709319100002</v>
      </c>
      <c r="E28" s="36">
        <f>SUMIFS(СВЦЭМ!$D$39:$D$758,СВЦЭМ!$A$39:$A$758,$A28,СВЦЭМ!$B$39:$B$758,E$11)+'СЕТ СН'!$F$11+СВЦЭМ!$D$10+'СЕТ СН'!$F$5-'СЕТ СН'!$F$21</f>
        <v>5146.3580737699995</v>
      </c>
      <c r="F28" s="36">
        <f>SUMIFS(СВЦЭМ!$D$39:$D$758,СВЦЭМ!$A$39:$A$758,$A28,СВЦЭМ!$B$39:$B$758,F$11)+'СЕТ СН'!$F$11+СВЦЭМ!$D$10+'СЕТ СН'!$F$5-'СЕТ СН'!$F$21</f>
        <v>5128.9991540499996</v>
      </c>
      <c r="G28" s="36">
        <f>SUMIFS(СВЦЭМ!$D$39:$D$758,СВЦЭМ!$A$39:$A$758,$A28,СВЦЭМ!$B$39:$B$758,G$11)+'СЕТ СН'!$F$11+СВЦЭМ!$D$10+'СЕТ СН'!$F$5-'СЕТ СН'!$F$21</f>
        <v>5107.6484151300001</v>
      </c>
      <c r="H28" s="36">
        <f>SUMIFS(СВЦЭМ!$D$39:$D$758,СВЦЭМ!$A$39:$A$758,$A28,СВЦЭМ!$B$39:$B$758,H$11)+'СЕТ СН'!$F$11+СВЦЭМ!$D$10+'СЕТ СН'!$F$5-'СЕТ СН'!$F$21</f>
        <v>5037.3188181599999</v>
      </c>
      <c r="I28" s="36">
        <f>SUMIFS(СВЦЭМ!$D$39:$D$758,СВЦЭМ!$A$39:$A$758,$A28,СВЦЭМ!$B$39:$B$758,I$11)+'СЕТ СН'!$F$11+СВЦЭМ!$D$10+'СЕТ СН'!$F$5-'СЕТ СН'!$F$21</f>
        <v>4899.9476645899995</v>
      </c>
      <c r="J28" s="36">
        <f>SUMIFS(СВЦЭМ!$D$39:$D$758,СВЦЭМ!$A$39:$A$758,$A28,СВЦЭМ!$B$39:$B$758,J$11)+'СЕТ СН'!$F$11+СВЦЭМ!$D$10+'СЕТ СН'!$F$5-'СЕТ СН'!$F$21</f>
        <v>4817.8598775199998</v>
      </c>
      <c r="K28" s="36">
        <f>SUMIFS(СВЦЭМ!$D$39:$D$758,СВЦЭМ!$A$39:$A$758,$A28,СВЦЭМ!$B$39:$B$758,K$11)+'СЕТ СН'!$F$11+СВЦЭМ!$D$10+'СЕТ СН'!$F$5-'СЕТ СН'!$F$21</f>
        <v>4756.1866077300001</v>
      </c>
      <c r="L28" s="36">
        <f>SUMIFS(СВЦЭМ!$D$39:$D$758,СВЦЭМ!$A$39:$A$758,$A28,СВЦЭМ!$B$39:$B$758,L$11)+'СЕТ СН'!$F$11+СВЦЭМ!$D$10+'СЕТ СН'!$F$5-'СЕТ СН'!$F$21</f>
        <v>4796.8946585799995</v>
      </c>
      <c r="M28" s="36">
        <f>SUMIFS(СВЦЭМ!$D$39:$D$758,СВЦЭМ!$A$39:$A$758,$A28,СВЦЭМ!$B$39:$B$758,M$11)+'СЕТ СН'!$F$11+СВЦЭМ!$D$10+'СЕТ СН'!$F$5-'СЕТ СН'!$F$21</f>
        <v>4863.8948563799995</v>
      </c>
      <c r="N28" s="36">
        <f>SUMIFS(СВЦЭМ!$D$39:$D$758,СВЦЭМ!$A$39:$A$758,$A28,СВЦЭМ!$B$39:$B$758,N$11)+'СЕТ СН'!$F$11+СВЦЭМ!$D$10+'СЕТ СН'!$F$5-'СЕТ СН'!$F$21</f>
        <v>4872.0549565199999</v>
      </c>
      <c r="O28" s="36">
        <f>SUMIFS(СВЦЭМ!$D$39:$D$758,СВЦЭМ!$A$39:$A$758,$A28,СВЦЭМ!$B$39:$B$758,O$11)+'СЕТ СН'!$F$11+СВЦЭМ!$D$10+'СЕТ СН'!$F$5-'СЕТ СН'!$F$21</f>
        <v>4852.9199516899998</v>
      </c>
      <c r="P28" s="36">
        <f>SUMIFS(СВЦЭМ!$D$39:$D$758,СВЦЭМ!$A$39:$A$758,$A28,СВЦЭМ!$B$39:$B$758,P$11)+'СЕТ СН'!$F$11+СВЦЭМ!$D$10+'СЕТ СН'!$F$5-'СЕТ СН'!$F$21</f>
        <v>4835.1654589</v>
      </c>
      <c r="Q28" s="36">
        <f>SUMIFS(СВЦЭМ!$D$39:$D$758,СВЦЭМ!$A$39:$A$758,$A28,СВЦЭМ!$B$39:$B$758,Q$11)+'СЕТ СН'!$F$11+СВЦЭМ!$D$10+'СЕТ СН'!$F$5-'СЕТ СН'!$F$21</f>
        <v>4862.9256465899998</v>
      </c>
      <c r="R28" s="36">
        <f>SUMIFS(СВЦЭМ!$D$39:$D$758,СВЦЭМ!$A$39:$A$758,$A28,СВЦЭМ!$B$39:$B$758,R$11)+'СЕТ СН'!$F$11+СВЦЭМ!$D$10+'СЕТ СН'!$F$5-'СЕТ СН'!$F$21</f>
        <v>4891.6933836199996</v>
      </c>
      <c r="S28" s="36">
        <f>SUMIFS(СВЦЭМ!$D$39:$D$758,СВЦЭМ!$A$39:$A$758,$A28,СВЦЭМ!$B$39:$B$758,S$11)+'СЕТ СН'!$F$11+СВЦЭМ!$D$10+'СЕТ СН'!$F$5-'СЕТ СН'!$F$21</f>
        <v>4875.65147574</v>
      </c>
      <c r="T28" s="36">
        <f>SUMIFS(СВЦЭМ!$D$39:$D$758,СВЦЭМ!$A$39:$A$758,$A28,СВЦЭМ!$B$39:$B$758,T$11)+'СЕТ СН'!$F$11+СВЦЭМ!$D$10+'СЕТ СН'!$F$5-'СЕТ СН'!$F$21</f>
        <v>4878.6923526499995</v>
      </c>
      <c r="U28" s="36">
        <f>SUMIFS(СВЦЭМ!$D$39:$D$758,СВЦЭМ!$A$39:$A$758,$A28,СВЦЭМ!$B$39:$B$758,U$11)+'СЕТ СН'!$F$11+СВЦЭМ!$D$10+'СЕТ СН'!$F$5-'СЕТ СН'!$F$21</f>
        <v>4854.5688928099999</v>
      </c>
      <c r="V28" s="36">
        <f>SUMIFS(СВЦЭМ!$D$39:$D$758,СВЦЭМ!$A$39:$A$758,$A28,СВЦЭМ!$B$39:$B$758,V$11)+'СЕТ СН'!$F$11+СВЦЭМ!$D$10+'СЕТ СН'!$F$5-'СЕТ СН'!$F$21</f>
        <v>4856.8423742699997</v>
      </c>
      <c r="W28" s="36">
        <f>SUMIFS(СВЦЭМ!$D$39:$D$758,СВЦЭМ!$A$39:$A$758,$A28,СВЦЭМ!$B$39:$B$758,W$11)+'СЕТ СН'!$F$11+СВЦЭМ!$D$10+'СЕТ СН'!$F$5-'СЕТ СН'!$F$21</f>
        <v>4870.55359168</v>
      </c>
      <c r="X28" s="36">
        <f>SUMIFS(СВЦЭМ!$D$39:$D$758,СВЦЭМ!$A$39:$A$758,$A28,СВЦЭМ!$B$39:$B$758,X$11)+'СЕТ СН'!$F$11+СВЦЭМ!$D$10+'СЕТ СН'!$F$5-'СЕТ СН'!$F$21</f>
        <v>4961.7044645799997</v>
      </c>
      <c r="Y28" s="36">
        <f>SUMIFS(СВЦЭМ!$D$39:$D$758,СВЦЭМ!$A$39:$A$758,$A28,СВЦЭМ!$B$39:$B$758,Y$11)+'СЕТ СН'!$F$11+СВЦЭМ!$D$10+'СЕТ СН'!$F$5-'СЕТ СН'!$F$21</f>
        <v>5003.3398034499996</v>
      </c>
    </row>
    <row r="29" spans="1:25" ht="15.75" x14ac:dyDescent="0.2">
      <c r="A29" s="35">
        <f t="shared" si="0"/>
        <v>45553</v>
      </c>
      <c r="B29" s="36">
        <f>SUMIFS(СВЦЭМ!$D$39:$D$758,СВЦЭМ!$A$39:$A$758,$A29,СВЦЭМ!$B$39:$B$758,B$11)+'СЕТ СН'!$F$11+СВЦЭМ!$D$10+'СЕТ СН'!$F$5-'СЕТ СН'!$F$21</f>
        <v>5105.8786071199993</v>
      </c>
      <c r="C29" s="36">
        <f>SUMIFS(СВЦЭМ!$D$39:$D$758,СВЦЭМ!$A$39:$A$758,$A29,СВЦЭМ!$B$39:$B$758,C$11)+'СЕТ СН'!$F$11+СВЦЭМ!$D$10+'СЕТ СН'!$F$5-'СЕТ СН'!$F$21</f>
        <v>5106.5702509000002</v>
      </c>
      <c r="D29" s="36">
        <f>SUMIFS(СВЦЭМ!$D$39:$D$758,СВЦЭМ!$A$39:$A$758,$A29,СВЦЭМ!$B$39:$B$758,D$11)+'СЕТ СН'!$F$11+СВЦЭМ!$D$10+'СЕТ СН'!$F$5-'СЕТ СН'!$F$21</f>
        <v>5065.0876010499996</v>
      </c>
      <c r="E29" s="36">
        <f>SUMIFS(СВЦЭМ!$D$39:$D$758,СВЦЭМ!$A$39:$A$758,$A29,СВЦЭМ!$B$39:$B$758,E$11)+'СЕТ СН'!$F$11+СВЦЭМ!$D$10+'СЕТ СН'!$F$5-'СЕТ СН'!$F$21</f>
        <v>5048.0772414799994</v>
      </c>
      <c r="F29" s="36">
        <f>SUMIFS(СВЦЭМ!$D$39:$D$758,СВЦЭМ!$A$39:$A$758,$A29,СВЦЭМ!$B$39:$B$758,F$11)+'СЕТ СН'!$F$11+СВЦЭМ!$D$10+'СЕТ СН'!$F$5-'СЕТ СН'!$F$21</f>
        <v>5045.3267623699994</v>
      </c>
      <c r="G29" s="36">
        <f>SUMIFS(СВЦЭМ!$D$39:$D$758,СВЦЭМ!$A$39:$A$758,$A29,СВЦЭМ!$B$39:$B$758,G$11)+'СЕТ СН'!$F$11+СВЦЭМ!$D$10+'СЕТ СН'!$F$5-'СЕТ СН'!$F$21</f>
        <v>5074.5066485899997</v>
      </c>
      <c r="H29" s="36">
        <f>SUMIFS(СВЦЭМ!$D$39:$D$758,СВЦЭМ!$A$39:$A$758,$A29,СВЦЭМ!$B$39:$B$758,H$11)+'СЕТ СН'!$F$11+СВЦЭМ!$D$10+'СЕТ СН'!$F$5-'СЕТ СН'!$F$21</f>
        <v>5146.3678844299993</v>
      </c>
      <c r="I29" s="36">
        <f>SUMIFS(СВЦЭМ!$D$39:$D$758,СВЦЭМ!$A$39:$A$758,$A29,СВЦЭМ!$B$39:$B$758,I$11)+'СЕТ СН'!$F$11+СВЦЭМ!$D$10+'СЕТ СН'!$F$5-'СЕТ СН'!$F$21</f>
        <v>5001.5886848299997</v>
      </c>
      <c r="J29" s="36">
        <f>SUMIFS(СВЦЭМ!$D$39:$D$758,СВЦЭМ!$A$39:$A$758,$A29,СВЦЭМ!$B$39:$B$758,J$11)+'СЕТ СН'!$F$11+СВЦЭМ!$D$10+'СЕТ СН'!$F$5-'СЕТ СН'!$F$21</f>
        <v>4908.9757653999995</v>
      </c>
      <c r="K29" s="36">
        <f>SUMIFS(СВЦЭМ!$D$39:$D$758,СВЦЭМ!$A$39:$A$758,$A29,СВЦЭМ!$B$39:$B$758,K$11)+'СЕТ СН'!$F$11+СВЦЭМ!$D$10+'СЕТ СН'!$F$5-'СЕТ СН'!$F$21</f>
        <v>4856.06457452</v>
      </c>
      <c r="L29" s="36">
        <f>SUMIFS(СВЦЭМ!$D$39:$D$758,СВЦЭМ!$A$39:$A$758,$A29,СВЦЭМ!$B$39:$B$758,L$11)+'СЕТ СН'!$F$11+СВЦЭМ!$D$10+'СЕТ СН'!$F$5-'СЕТ СН'!$F$21</f>
        <v>4734.6581971599999</v>
      </c>
      <c r="M29" s="36">
        <f>SUMIFS(СВЦЭМ!$D$39:$D$758,СВЦЭМ!$A$39:$A$758,$A29,СВЦЭМ!$B$39:$B$758,M$11)+'СЕТ СН'!$F$11+СВЦЭМ!$D$10+'СЕТ СН'!$F$5-'СЕТ СН'!$F$21</f>
        <v>4746.7061446099997</v>
      </c>
      <c r="N29" s="36">
        <f>SUMIFS(СВЦЭМ!$D$39:$D$758,СВЦЭМ!$A$39:$A$758,$A29,СВЦЭМ!$B$39:$B$758,N$11)+'СЕТ СН'!$F$11+СВЦЭМ!$D$10+'СЕТ СН'!$F$5-'СЕТ СН'!$F$21</f>
        <v>4731.49174305</v>
      </c>
      <c r="O29" s="36">
        <f>SUMIFS(СВЦЭМ!$D$39:$D$758,СВЦЭМ!$A$39:$A$758,$A29,СВЦЭМ!$B$39:$B$758,O$11)+'СЕТ СН'!$F$11+СВЦЭМ!$D$10+'СЕТ СН'!$F$5-'СЕТ СН'!$F$21</f>
        <v>4746.0858606399997</v>
      </c>
      <c r="P29" s="36">
        <f>SUMIFS(СВЦЭМ!$D$39:$D$758,СВЦЭМ!$A$39:$A$758,$A29,СВЦЭМ!$B$39:$B$758,P$11)+'СЕТ СН'!$F$11+СВЦЭМ!$D$10+'СЕТ СН'!$F$5-'СЕТ СН'!$F$21</f>
        <v>4789.1019103299996</v>
      </c>
      <c r="Q29" s="36">
        <f>SUMIFS(СВЦЭМ!$D$39:$D$758,СВЦЭМ!$A$39:$A$758,$A29,СВЦЭМ!$B$39:$B$758,Q$11)+'СЕТ СН'!$F$11+СВЦЭМ!$D$10+'СЕТ СН'!$F$5-'СЕТ СН'!$F$21</f>
        <v>4797.5369294899992</v>
      </c>
      <c r="R29" s="36">
        <f>SUMIFS(СВЦЭМ!$D$39:$D$758,СВЦЭМ!$A$39:$A$758,$A29,СВЦЭМ!$B$39:$B$758,R$11)+'СЕТ СН'!$F$11+СВЦЭМ!$D$10+'СЕТ СН'!$F$5-'СЕТ СН'!$F$21</f>
        <v>4829.7997023600001</v>
      </c>
      <c r="S29" s="36">
        <f>SUMIFS(СВЦЭМ!$D$39:$D$758,СВЦЭМ!$A$39:$A$758,$A29,СВЦЭМ!$B$39:$B$758,S$11)+'СЕТ СН'!$F$11+СВЦЭМ!$D$10+'СЕТ СН'!$F$5-'СЕТ СН'!$F$21</f>
        <v>4793.2786527799999</v>
      </c>
      <c r="T29" s="36">
        <f>SUMIFS(СВЦЭМ!$D$39:$D$758,СВЦЭМ!$A$39:$A$758,$A29,СВЦЭМ!$B$39:$B$758,T$11)+'СЕТ СН'!$F$11+СВЦЭМ!$D$10+'СЕТ СН'!$F$5-'СЕТ СН'!$F$21</f>
        <v>4773.6134786099992</v>
      </c>
      <c r="U29" s="36">
        <f>SUMIFS(СВЦЭМ!$D$39:$D$758,СВЦЭМ!$A$39:$A$758,$A29,СВЦЭМ!$B$39:$B$758,U$11)+'СЕТ СН'!$F$11+СВЦЭМ!$D$10+'СЕТ СН'!$F$5-'СЕТ СН'!$F$21</f>
        <v>4744.4942538799996</v>
      </c>
      <c r="V29" s="36">
        <f>SUMIFS(СВЦЭМ!$D$39:$D$758,СВЦЭМ!$A$39:$A$758,$A29,СВЦЭМ!$B$39:$B$758,V$11)+'СЕТ СН'!$F$11+СВЦЭМ!$D$10+'СЕТ СН'!$F$5-'СЕТ СН'!$F$21</f>
        <v>4798.5591239699997</v>
      </c>
      <c r="W29" s="36">
        <f>SUMIFS(СВЦЭМ!$D$39:$D$758,СВЦЭМ!$A$39:$A$758,$A29,СВЦЭМ!$B$39:$B$758,W$11)+'СЕТ СН'!$F$11+СВЦЭМ!$D$10+'СЕТ СН'!$F$5-'СЕТ СН'!$F$21</f>
        <v>4816.55966919</v>
      </c>
      <c r="X29" s="36">
        <f>SUMIFS(СВЦЭМ!$D$39:$D$758,СВЦЭМ!$A$39:$A$758,$A29,СВЦЭМ!$B$39:$B$758,X$11)+'СЕТ СН'!$F$11+СВЦЭМ!$D$10+'СЕТ СН'!$F$5-'СЕТ СН'!$F$21</f>
        <v>4901.1011042800001</v>
      </c>
      <c r="Y29" s="36">
        <f>SUMIFS(СВЦЭМ!$D$39:$D$758,СВЦЭМ!$A$39:$A$758,$A29,СВЦЭМ!$B$39:$B$758,Y$11)+'СЕТ СН'!$F$11+СВЦЭМ!$D$10+'СЕТ СН'!$F$5-'СЕТ СН'!$F$21</f>
        <v>4975.6835038099998</v>
      </c>
    </row>
    <row r="30" spans="1:25" ht="15.75" x14ac:dyDescent="0.2">
      <c r="A30" s="35">
        <f t="shared" si="0"/>
        <v>45554</v>
      </c>
      <c r="B30" s="36">
        <f>SUMIFS(СВЦЭМ!$D$39:$D$758,СВЦЭМ!$A$39:$A$758,$A30,СВЦЭМ!$B$39:$B$758,B$11)+'СЕТ СН'!$F$11+СВЦЭМ!$D$10+'СЕТ СН'!$F$5-'СЕТ СН'!$F$21</f>
        <v>5086.2254234299999</v>
      </c>
      <c r="C30" s="36">
        <f>SUMIFS(СВЦЭМ!$D$39:$D$758,СВЦЭМ!$A$39:$A$758,$A30,СВЦЭМ!$B$39:$B$758,C$11)+'СЕТ СН'!$F$11+СВЦЭМ!$D$10+'СЕТ СН'!$F$5-'СЕТ СН'!$F$21</f>
        <v>5089.4714386300002</v>
      </c>
      <c r="D30" s="36">
        <f>SUMIFS(СВЦЭМ!$D$39:$D$758,СВЦЭМ!$A$39:$A$758,$A30,СВЦЭМ!$B$39:$B$758,D$11)+'СЕТ СН'!$F$11+СВЦЭМ!$D$10+'СЕТ СН'!$F$5-'СЕТ СН'!$F$21</f>
        <v>5066.0153494599999</v>
      </c>
      <c r="E30" s="36">
        <f>SUMIFS(СВЦЭМ!$D$39:$D$758,СВЦЭМ!$A$39:$A$758,$A30,СВЦЭМ!$B$39:$B$758,E$11)+'СЕТ СН'!$F$11+СВЦЭМ!$D$10+'СЕТ СН'!$F$5-'СЕТ СН'!$F$21</f>
        <v>5061.92655345</v>
      </c>
      <c r="F30" s="36">
        <f>SUMIFS(СВЦЭМ!$D$39:$D$758,СВЦЭМ!$A$39:$A$758,$A30,СВЦЭМ!$B$39:$B$758,F$11)+'СЕТ СН'!$F$11+СВЦЭМ!$D$10+'СЕТ СН'!$F$5-'СЕТ СН'!$F$21</f>
        <v>5060.8096925899999</v>
      </c>
      <c r="G30" s="36">
        <f>SUMIFS(СВЦЭМ!$D$39:$D$758,СВЦЭМ!$A$39:$A$758,$A30,СВЦЭМ!$B$39:$B$758,G$11)+'СЕТ СН'!$F$11+СВЦЭМ!$D$10+'СЕТ СН'!$F$5-'СЕТ СН'!$F$21</f>
        <v>5078.8629352299995</v>
      </c>
      <c r="H30" s="36">
        <f>SUMIFS(СВЦЭМ!$D$39:$D$758,СВЦЭМ!$A$39:$A$758,$A30,СВЦЭМ!$B$39:$B$758,H$11)+'СЕТ СН'!$F$11+СВЦЭМ!$D$10+'СЕТ СН'!$F$5-'СЕТ СН'!$F$21</f>
        <v>5085.4432891300003</v>
      </c>
      <c r="I30" s="36">
        <f>SUMIFS(СВЦЭМ!$D$39:$D$758,СВЦЭМ!$A$39:$A$758,$A30,СВЦЭМ!$B$39:$B$758,I$11)+'СЕТ СН'!$F$11+СВЦЭМ!$D$10+'СЕТ СН'!$F$5-'СЕТ СН'!$F$21</f>
        <v>4944.6682325100001</v>
      </c>
      <c r="J30" s="36">
        <f>SUMIFS(СВЦЭМ!$D$39:$D$758,СВЦЭМ!$A$39:$A$758,$A30,СВЦЭМ!$B$39:$B$758,J$11)+'СЕТ СН'!$F$11+СВЦЭМ!$D$10+'СЕТ СН'!$F$5-'СЕТ СН'!$F$21</f>
        <v>4824.4191172399997</v>
      </c>
      <c r="K30" s="36">
        <f>SUMIFS(СВЦЭМ!$D$39:$D$758,СВЦЭМ!$A$39:$A$758,$A30,СВЦЭМ!$B$39:$B$758,K$11)+'СЕТ СН'!$F$11+СВЦЭМ!$D$10+'СЕТ СН'!$F$5-'СЕТ СН'!$F$21</f>
        <v>4786.8038626999996</v>
      </c>
      <c r="L30" s="36">
        <f>SUMIFS(СВЦЭМ!$D$39:$D$758,СВЦЭМ!$A$39:$A$758,$A30,СВЦЭМ!$B$39:$B$758,L$11)+'СЕТ СН'!$F$11+СВЦЭМ!$D$10+'СЕТ СН'!$F$5-'СЕТ СН'!$F$21</f>
        <v>4751.1161469399995</v>
      </c>
      <c r="M30" s="36">
        <f>SUMIFS(СВЦЭМ!$D$39:$D$758,СВЦЭМ!$A$39:$A$758,$A30,СВЦЭМ!$B$39:$B$758,M$11)+'СЕТ СН'!$F$11+СВЦЭМ!$D$10+'СЕТ СН'!$F$5-'СЕТ СН'!$F$21</f>
        <v>4772.5570827499996</v>
      </c>
      <c r="N30" s="36">
        <f>SUMIFS(СВЦЭМ!$D$39:$D$758,СВЦЭМ!$A$39:$A$758,$A30,СВЦЭМ!$B$39:$B$758,N$11)+'СЕТ СН'!$F$11+СВЦЭМ!$D$10+'СЕТ СН'!$F$5-'СЕТ СН'!$F$21</f>
        <v>4771.9885610700003</v>
      </c>
      <c r="O30" s="36">
        <f>SUMIFS(СВЦЭМ!$D$39:$D$758,СВЦЭМ!$A$39:$A$758,$A30,СВЦЭМ!$B$39:$B$758,O$11)+'СЕТ СН'!$F$11+СВЦЭМ!$D$10+'СЕТ СН'!$F$5-'СЕТ СН'!$F$21</f>
        <v>4791.5889251799999</v>
      </c>
      <c r="P30" s="36">
        <f>SUMIFS(СВЦЭМ!$D$39:$D$758,СВЦЭМ!$A$39:$A$758,$A30,СВЦЭМ!$B$39:$B$758,P$11)+'СЕТ СН'!$F$11+СВЦЭМ!$D$10+'СЕТ СН'!$F$5-'СЕТ СН'!$F$21</f>
        <v>4806.1169601499996</v>
      </c>
      <c r="Q30" s="36">
        <f>SUMIFS(СВЦЭМ!$D$39:$D$758,СВЦЭМ!$A$39:$A$758,$A30,СВЦЭМ!$B$39:$B$758,Q$11)+'СЕТ СН'!$F$11+СВЦЭМ!$D$10+'СЕТ СН'!$F$5-'СЕТ СН'!$F$21</f>
        <v>4792.3334202400001</v>
      </c>
      <c r="R30" s="36">
        <f>SUMIFS(СВЦЭМ!$D$39:$D$758,СВЦЭМ!$A$39:$A$758,$A30,СВЦЭМ!$B$39:$B$758,R$11)+'СЕТ СН'!$F$11+СВЦЭМ!$D$10+'СЕТ СН'!$F$5-'СЕТ СН'!$F$21</f>
        <v>4801.5918423000003</v>
      </c>
      <c r="S30" s="36">
        <f>SUMIFS(СВЦЭМ!$D$39:$D$758,СВЦЭМ!$A$39:$A$758,$A30,СВЦЭМ!$B$39:$B$758,S$11)+'СЕТ СН'!$F$11+СВЦЭМ!$D$10+'СЕТ СН'!$F$5-'СЕТ СН'!$F$21</f>
        <v>4815.7933660199997</v>
      </c>
      <c r="T30" s="36">
        <f>SUMIFS(СВЦЭМ!$D$39:$D$758,СВЦЭМ!$A$39:$A$758,$A30,СВЦЭМ!$B$39:$B$758,T$11)+'СЕТ СН'!$F$11+СВЦЭМ!$D$10+'СЕТ СН'!$F$5-'СЕТ СН'!$F$21</f>
        <v>4815.9680305900001</v>
      </c>
      <c r="U30" s="36">
        <f>SUMIFS(СВЦЭМ!$D$39:$D$758,СВЦЭМ!$A$39:$A$758,$A30,СВЦЭМ!$B$39:$B$758,U$11)+'СЕТ СН'!$F$11+СВЦЭМ!$D$10+'СЕТ СН'!$F$5-'СЕТ СН'!$F$21</f>
        <v>4806.4717148999998</v>
      </c>
      <c r="V30" s="36">
        <f>SUMIFS(СВЦЭМ!$D$39:$D$758,СВЦЭМ!$A$39:$A$758,$A30,СВЦЭМ!$B$39:$B$758,V$11)+'СЕТ СН'!$F$11+СВЦЭМ!$D$10+'СЕТ СН'!$F$5-'СЕТ СН'!$F$21</f>
        <v>4801.6439703400001</v>
      </c>
      <c r="W30" s="36">
        <f>SUMIFS(СВЦЭМ!$D$39:$D$758,СВЦЭМ!$A$39:$A$758,$A30,СВЦЭМ!$B$39:$B$758,W$11)+'СЕТ СН'!$F$11+СВЦЭМ!$D$10+'СЕТ СН'!$F$5-'СЕТ СН'!$F$21</f>
        <v>4807.6192554999998</v>
      </c>
      <c r="X30" s="36">
        <f>SUMIFS(СВЦЭМ!$D$39:$D$758,СВЦЭМ!$A$39:$A$758,$A30,СВЦЭМ!$B$39:$B$758,X$11)+'СЕТ СН'!$F$11+СВЦЭМ!$D$10+'СЕТ СН'!$F$5-'СЕТ СН'!$F$21</f>
        <v>4878.9593460199994</v>
      </c>
      <c r="Y30" s="36">
        <f>SUMIFS(СВЦЭМ!$D$39:$D$758,СВЦЭМ!$A$39:$A$758,$A30,СВЦЭМ!$B$39:$B$758,Y$11)+'СЕТ СН'!$F$11+СВЦЭМ!$D$10+'СЕТ СН'!$F$5-'СЕТ СН'!$F$21</f>
        <v>4961.2386098099996</v>
      </c>
    </row>
    <row r="31" spans="1:25" ht="15.75" x14ac:dyDescent="0.2">
      <c r="A31" s="35">
        <f t="shared" si="0"/>
        <v>45555</v>
      </c>
      <c r="B31" s="36">
        <f>SUMIFS(СВЦЭМ!$D$39:$D$758,СВЦЭМ!$A$39:$A$758,$A31,СВЦЭМ!$B$39:$B$758,B$11)+'СЕТ СН'!$F$11+СВЦЭМ!$D$10+'СЕТ СН'!$F$5-'СЕТ СН'!$F$21</f>
        <v>5059.4803399899993</v>
      </c>
      <c r="C31" s="36">
        <f>SUMIFS(СВЦЭМ!$D$39:$D$758,СВЦЭМ!$A$39:$A$758,$A31,СВЦЭМ!$B$39:$B$758,C$11)+'СЕТ СН'!$F$11+СВЦЭМ!$D$10+'СЕТ СН'!$F$5-'СЕТ СН'!$F$21</f>
        <v>5094.2438978199998</v>
      </c>
      <c r="D31" s="36">
        <f>SUMIFS(СВЦЭМ!$D$39:$D$758,СВЦЭМ!$A$39:$A$758,$A31,СВЦЭМ!$B$39:$B$758,D$11)+'СЕТ СН'!$F$11+СВЦЭМ!$D$10+'СЕТ СН'!$F$5-'СЕТ СН'!$F$21</f>
        <v>5073.9395405199994</v>
      </c>
      <c r="E31" s="36">
        <f>SUMIFS(СВЦЭМ!$D$39:$D$758,СВЦЭМ!$A$39:$A$758,$A31,СВЦЭМ!$B$39:$B$758,E$11)+'СЕТ СН'!$F$11+СВЦЭМ!$D$10+'СЕТ СН'!$F$5-'СЕТ СН'!$F$21</f>
        <v>5054.6034226800002</v>
      </c>
      <c r="F31" s="36">
        <f>SUMIFS(СВЦЭМ!$D$39:$D$758,СВЦЭМ!$A$39:$A$758,$A31,СВЦЭМ!$B$39:$B$758,F$11)+'СЕТ СН'!$F$11+СВЦЭМ!$D$10+'СЕТ СН'!$F$5-'СЕТ СН'!$F$21</f>
        <v>5051.1014914699999</v>
      </c>
      <c r="G31" s="36">
        <f>SUMIFS(СВЦЭМ!$D$39:$D$758,СВЦЭМ!$A$39:$A$758,$A31,СВЦЭМ!$B$39:$B$758,G$11)+'СЕТ СН'!$F$11+СВЦЭМ!$D$10+'СЕТ СН'!$F$5-'СЕТ СН'!$F$21</f>
        <v>5087.7907998199998</v>
      </c>
      <c r="H31" s="36">
        <f>SUMIFS(СВЦЭМ!$D$39:$D$758,СВЦЭМ!$A$39:$A$758,$A31,СВЦЭМ!$B$39:$B$758,H$11)+'СЕТ СН'!$F$11+СВЦЭМ!$D$10+'СЕТ СН'!$F$5-'СЕТ СН'!$F$21</f>
        <v>5153.1324473099994</v>
      </c>
      <c r="I31" s="36">
        <f>SUMIFS(СВЦЭМ!$D$39:$D$758,СВЦЭМ!$A$39:$A$758,$A31,СВЦЭМ!$B$39:$B$758,I$11)+'СЕТ СН'!$F$11+СВЦЭМ!$D$10+'СЕТ СН'!$F$5-'СЕТ СН'!$F$21</f>
        <v>5075.42959247</v>
      </c>
      <c r="J31" s="36">
        <f>SUMIFS(СВЦЭМ!$D$39:$D$758,СВЦЭМ!$A$39:$A$758,$A31,СВЦЭМ!$B$39:$B$758,J$11)+'СЕТ СН'!$F$11+СВЦЭМ!$D$10+'СЕТ СН'!$F$5-'СЕТ СН'!$F$21</f>
        <v>4975.9981105699999</v>
      </c>
      <c r="K31" s="36">
        <f>SUMIFS(СВЦЭМ!$D$39:$D$758,СВЦЭМ!$A$39:$A$758,$A31,СВЦЭМ!$B$39:$B$758,K$11)+'СЕТ СН'!$F$11+СВЦЭМ!$D$10+'СЕТ СН'!$F$5-'СЕТ СН'!$F$21</f>
        <v>4926.1063539400002</v>
      </c>
      <c r="L31" s="36">
        <f>SUMIFS(СВЦЭМ!$D$39:$D$758,СВЦЭМ!$A$39:$A$758,$A31,СВЦЭМ!$B$39:$B$758,L$11)+'СЕТ СН'!$F$11+СВЦЭМ!$D$10+'СЕТ СН'!$F$5-'СЕТ СН'!$F$21</f>
        <v>4894.3728978500003</v>
      </c>
      <c r="M31" s="36">
        <f>SUMIFS(СВЦЭМ!$D$39:$D$758,СВЦЭМ!$A$39:$A$758,$A31,СВЦЭМ!$B$39:$B$758,M$11)+'СЕТ СН'!$F$11+СВЦЭМ!$D$10+'СЕТ СН'!$F$5-'СЕТ СН'!$F$21</f>
        <v>4866.3280177500001</v>
      </c>
      <c r="N31" s="36">
        <f>SUMIFS(СВЦЭМ!$D$39:$D$758,СВЦЭМ!$A$39:$A$758,$A31,СВЦЭМ!$B$39:$B$758,N$11)+'СЕТ СН'!$F$11+СВЦЭМ!$D$10+'СЕТ СН'!$F$5-'СЕТ СН'!$F$21</f>
        <v>4848.3273280100002</v>
      </c>
      <c r="O31" s="36">
        <f>SUMIFS(СВЦЭМ!$D$39:$D$758,СВЦЭМ!$A$39:$A$758,$A31,СВЦЭМ!$B$39:$B$758,O$11)+'СЕТ СН'!$F$11+СВЦЭМ!$D$10+'СЕТ СН'!$F$5-'СЕТ СН'!$F$21</f>
        <v>4820.8230541599996</v>
      </c>
      <c r="P31" s="36">
        <f>SUMIFS(СВЦЭМ!$D$39:$D$758,СВЦЭМ!$A$39:$A$758,$A31,СВЦЭМ!$B$39:$B$758,P$11)+'СЕТ СН'!$F$11+СВЦЭМ!$D$10+'СЕТ СН'!$F$5-'СЕТ СН'!$F$21</f>
        <v>4818.7098491999996</v>
      </c>
      <c r="Q31" s="36">
        <f>SUMIFS(СВЦЭМ!$D$39:$D$758,СВЦЭМ!$A$39:$A$758,$A31,СВЦЭМ!$B$39:$B$758,Q$11)+'СЕТ СН'!$F$11+СВЦЭМ!$D$10+'СЕТ СН'!$F$5-'СЕТ СН'!$F$21</f>
        <v>4836.3030925499997</v>
      </c>
      <c r="R31" s="36">
        <f>SUMIFS(СВЦЭМ!$D$39:$D$758,СВЦЭМ!$A$39:$A$758,$A31,СВЦЭМ!$B$39:$B$758,R$11)+'СЕТ СН'!$F$11+СВЦЭМ!$D$10+'СЕТ СН'!$F$5-'СЕТ СН'!$F$21</f>
        <v>4837.6454536700003</v>
      </c>
      <c r="S31" s="36">
        <f>SUMIFS(СВЦЭМ!$D$39:$D$758,СВЦЭМ!$A$39:$A$758,$A31,СВЦЭМ!$B$39:$B$758,S$11)+'СЕТ СН'!$F$11+СВЦЭМ!$D$10+'СЕТ СН'!$F$5-'СЕТ СН'!$F$21</f>
        <v>4811.5541918899999</v>
      </c>
      <c r="T31" s="36">
        <f>SUMIFS(СВЦЭМ!$D$39:$D$758,СВЦЭМ!$A$39:$A$758,$A31,СВЦЭМ!$B$39:$B$758,T$11)+'СЕТ СН'!$F$11+СВЦЭМ!$D$10+'СЕТ СН'!$F$5-'СЕТ СН'!$F$21</f>
        <v>4811.4197650999995</v>
      </c>
      <c r="U31" s="36">
        <f>SUMIFS(СВЦЭМ!$D$39:$D$758,СВЦЭМ!$A$39:$A$758,$A31,СВЦЭМ!$B$39:$B$758,U$11)+'СЕТ СН'!$F$11+СВЦЭМ!$D$10+'СЕТ СН'!$F$5-'СЕТ СН'!$F$21</f>
        <v>4785.4829537999994</v>
      </c>
      <c r="V31" s="36">
        <f>SUMIFS(СВЦЭМ!$D$39:$D$758,СВЦЭМ!$A$39:$A$758,$A31,СВЦЭМ!$B$39:$B$758,V$11)+'СЕТ СН'!$F$11+СВЦЭМ!$D$10+'СЕТ СН'!$F$5-'СЕТ СН'!$F$21</f>
        <v>4795.4368140199995</v>
      </c>
      <c r="W31" s="36">
        <f>SUMIFS(СВЦЭМ!$D$39:$D$758,СВЦЭМ!$A$39:$A$758,$A31,СВЦЭМ!$B$39:$B$758,W$11)+'СЕТ СН'!$F$11+СВЦЭМ!$D$10+'СЕТ СН'!$F$5-'СЕТ СН'!$F$21</f>
        <v>4792.5511322299999</v>
      </c>
      <c r="X31" s="36">
        <f>SUMIFS(СВЦЭМ!$D$39:$D$758,СВЦЭМ!$A$39:$A$758,$A31,СВЦЭМ!$B$39:$B$758,X$11)+'СЕТ СН'!$F$11+СВЦЭМ!$D$10+'СЕТ СН'!$F$5-'СЕТ СН'!$F$21</f>
        <v>4824.8418995299999</v>
      </c>
      <c r="Y31" s="36">
        <f>SUMIFS(СВЦЭМ!$D$39:$D$758,СВЦЭМ!$A$39:$A$758,$A31,СВЦЭМ!$B$39:$B$758,Y$11)+'СЕТ СН'!$F$11+СВЦЭМ!$D$10+'СЕТ СН'!$F$5-'СЕТ СН'!$F$21</f>
        <v>4913.6147171800003</v>
      </c>
    </row>
    <row r="32" spans="1:25" ht="15.75" x14ac:dyDescent="0.2">
      <c r="A32" s="35">
        <f t="shared" si="0"/>
        <v>45556</v>
      </c>
      <c r="B32" s="36">
        <f>SUMIFS(СВЦЭМ!$D$39:$D$758,СВЦЭМ!$A$39:$A$758,$A32,СВЦЭМ!$B$39:$B$758,B$11)+'СЕТ СН'!$F$11+СВЦЭМ!$D$10+'СЕТ СН'!$F$5-'СЕТ СН'!$F$21</f>
        <v>4987.1536424400001</v>
      </c>
      <c r="C32" s="36">
        <f>SUMIFS(СВЦЭМ!$D$39:$D$758,СВЦЭМ!$A$39:$A$758,$A32,СВЦЭМ!$B$39:$B$758,C$11)+'СЕТ СН'!$F$11+СВЦЭМ!$D$10+'СЕТ СН'!$F$5-'СЕТ СН'!$F$21</f>
        <v>5102.3296554400004</v>
      </c>
      <c r="D32" s="36">
        <f>SUMIFS(СВЦЭМ!$D$39:$D$758,СВЦЭМ!$A$39:$A$758,$A32,СВЦЭМ!$B$39:$B$758,D$11)+'СЕТ СН'!$F$11+СВЦЭМ!$D$10+'СЕТ СН'!$F$5-'СЕТ СН'!$F$21</f>
        <v>5191.5728027599998</v>
      </c>
      <c r="E32" s="36">
        <f>SUMIFS(СВЦЭМ!$D$39:$D$758,СВЦЭМ!$A$39:$A$758,$A32,СВЦЭМ!$B$39:$B$758,E$11)+'СЕТ СН'!$F$11+СВЦЭМ!$D$10+'СЕТ СН'!$F$5-'СЕТ СН'!$F$21</f>
        <v>5233.31259641</v>
      </c>
      <c r="F32" s="36">
        <f>SUMIFS(СВЦЭМ!$D$39:$D$758,СВЦЭМ!$A$39:$A$758,$A32,СВЦЭМ!$B$39:$B$758,F$11)+'СЕТ СН'!$F$11+СВЦЭМ!$D$10+'СЕТ СН'!$F$5-'СЕТ СН'!$F$21</f>
        <v>5242.9852940700002</v>
      </c>
      <c r="G32" s="36">
        <f>SUMIFS(СВЦЭМ!$D$39:$D$758,СВЦЭМ!$A$39:$A$758,$A32,СВЦЭМ!$B$39:$B$758,G$11)+'СЕТ СН'!$F$11+СВЦЭМ!$D$10+'СЕТ СН'!$F$5-'СЕТ СН'!$F$21</f>
        <v>5219.8396439099997</v>
      </c>
      <c r="H32" s="36">
        <f>SUMIFS(СВЦЭМ!$D$39:$D$758,СВЦЭМ!$A$39:$A$758,$A32,СВЦЭМ!$B$39:$B$758,H$11)+'СЕТ СН'!$F$11+СВЦЭМ!$D$10+'СЕТ СН'!$F$5-'СЕТ СН'!$F$21</f>
        <v>5162.0224597300003</v>
      </c>
      <c r="I32" s="36">
        <f>SUMIFS(СВЦЭМ!$D$39:$D$758,СВЦЭМ!$A$39:$A$758,$A32,СВЦЭМ!$B$39:$B$758,I$11)+'СЕТ СН'!$F$11+СВЦЭМ!$D$10+'СЕТ СН'!$F$5-'СЕТ СН'!$F$21</f>
        <v>5080.2585030399996</v>
      </c>
      <c r="J32" s="36">
        <f>SUMIFS(СВЦЭМ!$D$39:$D$758,СВЦЭМ!$A$39:$A$758,$A32,СВЦЭМ!$B$39:$B$758,J$11)+'СЕТ СН'!$F$11+СВЦЭМ!$D$10+'СЕТ СН'!$F$5-'СЕТ СН'!$F$21</f>
        <v>4959.5132692799998</v>
      </c>
      <c r="K32" s="36">
        <f>SUMIFS(СВЦЭМ!$D$39:$D$758,СВЦЭМ!$A$39:$A$758,$A32,СВЦЭМ!$B$39:$B$758,K$11)+'СЕТ СН'!$F$11+СВЦЭМ!$D$10+'СЕТ СН'!$F$5-'СЕТ СН'!$F$21</f>
        <v>4862.7701959699998</v>
      </c>
      <c r="L32" s="36">
        <f>SUMIFS(СВЦЭМ!$D$39:$D$758,СВЦЭМ!$A$39:$A$758,$A32,СВЦЭМ!$B$39:$B$758,L$11)+'СЕТ СН'!$F$11+СВЦЭМ!$D$10+'СЕТ СН'!$F$5-'СЕТ СН'!$F$21</f>
        <v>4814.1294504099997</v>
      </c>
      <c r="M32" s="36">
        <f>SUMIFS(СВЦЭМ!$D$39:$D$758,СВЦЭМ!$A$39:$A$758,$A32,СВЦЭМ!$B$39:$B$758,M$11)+'СЕТ СН'!$F$11+СВЦЭМ!$D$10+'СЕТ СН'!$F$5-'СЕТ СН'!$F$21</f>
        <v>4822.2020262599999</v>
      </c>
      <c r="N32" s="36">
        <f>SUMIFS(СВЦЭМ!$D$39:$D$758,СВЦЭМ!$A$39:$A$758,$A32,СВЦЭМ!$B$39:$B$758,N$11)+'СЕТ СН'!$F$11+СВЦЭМ!$D$10+'СЕТ СН'!$F$5-'СЕТ СН'!$F$21</f>
        <v>4830.3149744699995</v>
      </c>
      <c r="O32" s="36">
        <f>SUMIFS(СВЦЭМ!$D$39:$D$758,СВЦЭМ!$A$39:$A$758,$A32,СВЦЭМ!$B$39:$B$758,O$11)+'СЕТ СН'!$F$11+СВЦЭМ!$D$10+'СЕТ СН'!$F$5-'СЕТ СН'!$F$21</f>
        <v>4854.74078964</v>
      </c>
      <c r="P32" s="36">
        <f>SUMIFS(СВЦЭМ!$D$39:$D$758,СВЦЭМ!$A$39:$A$758,$A32,СВЦЭМ!$B$39:$B$758,P$11)+'СЕТ СН'!$F$11+СВЦЭМ!$D$10+'СЕТ СН'!$F$5-'СЕТ СН'!$F$21</f>
        <v>4879.0645205000001</v>
      </c>
      <c r="Q32" s="36">
        <f>SUMIFS(СВЦЭМ!$D$39:$D$758,СВЦЭМ!$A$39:$A$758,$A32,СВЦЭМ!$B$39:$B$758,Q$11)+'СЕТ СН'!$F$11+СВЦЭМ!$D$10+'СЕТ СН'!$F$5-'СЕТ СН'!$F$21</f>
        <v>4884.5188451199992</v>
      </c>
      <c r="R32" s="36">
        <f>SUMIFS(СВЦЭМ!$D$39:$D$758,СВЦЭМ!$A$39:$A$758,$A32,СВЦЭМ!$B$39:$B$758,R$11)+'СЕТ СН'!$F$11+СВЦЭМ!$D$10+'СЕТ СН'!$F$5-'СЕТ СН'!$F$21</f>
        <v>4879.1510239199997</v>
      </c>
      <c r="S32" s="36">
        <f>SUMIFS(СВЦЭМ!$D$39:$D$758,СВЦЭМ!$A$39:$A$758,$A32,СВЦЭМ!$B$39:$B$758,S$11)+'СЕТ СН'!$F$11+СВЦЭМ!$D$10+'СЕТ СН'!$F$5-'СЕТ СН'!$F$21</f>
        <v>4841.2020408999997</v>
      </c>
      <c r="T32" s="36">
        <f>SUMIFS(СВЦЭМ!$D$39:$D$758,СВЦЭМ!$A$39:$A$758,$A32,СВЦЭМ!$B$39:$B$758,T$11)+'СЕТ СН'!$F$11+СВЦЭМ!$D$10+'СЕТ СН'!$F$5-'СЕТ СН'!$F$21</f>
        <v>4816.6752028600004</v>
      </c>
      <c r="U32" s="36">
        <f>SUMIFS(СВЦЭМ!$D$39:$D$758,СВЦЭМ!$A$39:$A$758,$A32,СВЦЭМ!$B$39:$B$758,U$11)+'СЕТ СН'!$F$11+СВЦЭМ!$D$10+'СЕТ СН'!$F$5-'СЕТ СН'!$F$21</f>
        <v>4805.9273528399999</v>
      </c>
      <c r="V32" s="36">
        <f>SUMIFS(СВЦЭМ!$D$39:$D$758,СВЦЭМ!$A$39:$A$758,$A32,СВЦЭМ!$B$39:$B$758,V$11)+'СЕТ СН'!$F$11+СВЦЭМ!$D$10+'СЕТ СН'!$F$5-'СЕТ СН'!$F$21</f>
        <v>4870.8332997199996</v>
      </c>
      <c r="W32" s="36">
        <f>SUMIFS(СВЦЭМ!$D$39:$D$758,СВЦЭМ!$A$39:$A$758,$A32,СВЦЭМ!$B$39:$B$758,W$11)+'СЕТ СН'!$F$11+СВЦЭМ!$D$10+'СЕТ СН'!$F$5-'СЕТ СН'!$F$21</f>
        <v>4892.3256191199998</v>
      </c>
      <c r="X32" s="36">
        <f>SUMIFS(СВЦЭМ!$D$39:$D$758,СВЦЭМ!$A$39:$A$758,$A32,СВЦЭМ!$B$39:$B$758,X$11)+'СЕТ СН'!$F$11+СВЦЭМ!$D$10+'СЕТ СН'!$F$5-'СЕТ СН'!$F$21</f>
        <v>4968.8301928499995</v>
      </c>
      <c r="Y32" s="36">
        <f>SUMIFS(СВЦЭМ!$D$39:$D$758,СВЦЭМ!$A$39:$A$758,$A32,СВЦЭМ!$B$39:$B$758,Y$11)+'СЕТ СН'!$F$11+СВЦЭМ!$D$10+'СЕТ СН'!$F$5-'СЕТ СН'!$F$21</f>
        <v>5060.79465162</v>
      </c>
    </row>
    <row r="33" spans="1:27" ht="15.75" x14ac:dyDescent="0.2">
      <c r="A33" s="35">
        <f t="shared" si="0"/>
        <v>45557</v>
      </c>
      <c r="B33" s="36">
        <f>SUMIFS(СВЦЭМ!$D$39:$D$758,СВЦЭМ!$A$39:$A$758,$A33,СВЦЭМ!$B$39:$B$758,B$11)+'СЕТ СН'!$F$11+СВЦЭМ!$D$10+'СЕТ СН'!$F$5-'СЕТ СН'!$F$21</f>
        <v>5042.2824028699997</v>
      </c>
      <c r="C33" s="36">
        <f>SUMIFS(СВЦЭМ!$D$39:$D$758,СВЦЭМ!$A$39:$A$758,$A33,СВЦЭМ!$B$39:$B$758,C$11)+'СЕТ СН'!$F$11+СВЦЭМ!$D$10+'СЕТ СН'!$F$5-'СЕТ СН'!$F$21</f>
        <v>5128.8340099799998</v>
      </c>
      <c r="D33" s="36">
        <f>SUMIFS(СВЦЭМ!$D$39:$D$758,СВЦЭМ!$A$39:$A$758,$A33,СВЦЭМ!$B$39:$B$758,D$11)+'СЕТ СН'!$F$11+СВЦЭМ!$D$10+'СЕТ СН'!$F$5-'СЕТ СН'!$F$21</f>
        <v>5192.5889625099999</v>
      </c>
      <c r="E33" s="36">
        <f>SUMIFS(СВЦЭМ!$D$39:$D$758,СВЦЭМ!$A$39:$A$758,$A33,СВЦЭМ!$B$39:$B$758,E$11)+'СЕТ СН'!$F$11+СВЦЭМ!$D$10+'СЕТ СН'!$F$5-'СЕТ СН'!$F$21</f>
        <v>5199.3396848399998</v>
      </c>
      <c r="F33" s="36">
        <f>SUMIFS(СВЦЭМ!$D$39:$D$758,СВЦЭМ!$A$39:$A$758,$A33,СВЦЭМ!$B$39:$B$758,F$11)+'СЕТ СН'!$F$11+СВЦЭМ!$D$10+'СЕТ СН'!$F$5-'СЕТ СН'!$F$21</f>
        <v>5200.3234624500001</v>
      </c>
      <c r="G33" s="36">
        <f>SUMIFS(СВЦЭМ!$D$39:$D$758,СВЦЭМ!$A$39:$A$758,$A33,СВЦЭМ!$B$39:$B$758,G$11)+'СЕТ СН'!$F$11+СВЦЭМ!$D$10+'СЕТ СН'!$F$5-'СЕТ СН'!$F$21</f>
        <v>5179.7939770100002</v>
      </c>
      <c r="H33" s="36">
        <f>SUMIFS(СВЦЭМ!$D$39:$D$758,СВЦЭМ!$A$39:$A$758,$A33,СВЦЭМ!$B$39:$B$758,H$11)+'СЕТ СН'!$F$11+СВЦЭМ!$D$10+'СЕТ СН'!$F$5-'СЕТ СН'!$F$21</f>
        <v>5136.6228671999997</v>
      </c>
      <c r="I33" s="36">
        <f>SUMIFS(СВЦЭМ!$D$39:$D$758,СВЦЭМ!$A$39:$A$758,$A33,СВЦЭМ!$B$39:$B$758,I$11)+'СЕТ СН'!$F$11+СВЦЭМ!$D$10+'СЕТ СН'!$F$5-'СЕТ СН'!$F$21</f>
        <v>5077.2539204499999</v>
      </c>
      <c r="J33" s="36">
        <f>SUMIFS(СВЦЭМ!$D$39:$D$758,СВЦЭМ!$A$39:$A$758,$A33,СВЦЭМ!$B$39:$B$758,J$11)+'СЕТ СН'!$F$11+СВЦЭМ!$D$10+'СЕТ СН'!$F$5-'СЕТ СН'!$F$21</f>
        <v>4955.8457860199997</v>
      </c>
      <c r="K33" s="36">
        <f>SUMIFS(СВЦЭМ!$D$39:$D$758,СВЦЭМ!$A$39:$A$758,$A33,СВЦЭМ!$B$39:$B$758,K$11)+'СЕТ СН'!$F$11+СВЦЭМ!$D$10+'СЕТ СН'!$F$5-'СЕТ СН'!$F$21</f>
        <v>4858.6599237</v>
      </c>
      <c r="L33" s="36">
        <f>SUMIFS(СВЦЭМ!$D$39:$D$758,СВЦЭМ!$A$39:$A$758,$A33,СВЦЭМ!$B$39:$B$758,L$11)+'СЕТ СН'!$F$11+СВЦЭМ!$D$10+'СЕТ СН'!$F$5-'СЕТ СН'!$F$21</f>
        <v>4793.0067536999995</v>
      </c>
      <c r="M33" s="36">
        <f>SUMIFS(СВЦЭМ!$D$39:$D$758,СВЦЭМ!$A$39:$A$758,$A33,СВЦЭМ!$B$39:$B$758,M$11)+'СЕТ СН'!$F$11+СВЦЭМ!$D$10+'СЕТ СН'!$F$5-'СЕТ СН'!$F$21</f>
        <v>4824.6627067899999</v>
      </c>
      <c r="N33" s="36">
        <f>SUMIFS(СВЦЭМ!$D$39:$D$758,СВЦЭМ!$A$39:$A$758,$A33,СВЦЭМ!$B$39:$B$758,N$11)+'СЕТ СН'!$F$11+СВЦЭМ!$D$10+'СЕТ СН'!$F$5-'СЕТ СН'!$F$21</f>
        <v>4832.8770978499997</v>
      </c>
      <c r="O33" s="36">
        <f>SUMIFS(СВЦЭМ!$D$39:$D$758,СВЦЭМ!$A$39:$A$758,$A33,СВЦЭМ!$B$39:$B$758,O$11)+'СЕТ СН'!$F$11+СВЦЭМ!$D$10+'СЕТ СН'!$F$5-'СЕТ СН'!$F$21</f>
        <v>4858.48190273</v>
      </c>
      <c r="P33" s="36">
        <f>SUMIFS(СВЦЭМ!$D$39:$D$758,СВЦЭМ!$A$39:$A$758,$A33,СВЦЭМ!$B$39:$B$758,P$11)+'СЕТ СН'!$F$11+СВЦЭМ!$D$10+'СЕТ СН'!$F$5-'СЕТ СН'!$F$21</f>
        <v>4863.7210477299996</v>
      </c>
      <c r="Q33" s="36">
        <f>SUMIFS(СВЦЭМ!$D$39:$D$758,СВЦЭМ!$A$39:$A$758,$A33,СВЦЭМ!$B$39:$B$758,Q$11)+'СЕТ СН'!$F$11+СВЦЭМ!$D$10+'СЕТ СН'!$F$5-'СЕТ СН'!$F$21</f>
        <v>4883.0451938599999</v>
      </c>
      <c r="R33" s="36">
        <f>SUMIFS(СВЦЭМ!$D$39:$D$758,СВЦЭМ!$A$39:$A$758,$A33,СВЦЭМ!$B$39:$B$758,R$11)+'СЕТ СН'!$F$11+СВЦЭМ!$D$10+'СЕТ СН'!$F$5-'СЕТ СН'!$F$21</f>
        <v>4903.4985243599995</v>
      </c>
      <c r="S33" s="36">
        <f>SUMIFS(СВЦЭМ!$D$39:$D$758,СВЦЭМ!$A$39:$A$758,$A33,СВЦЭМ!$B$39:$B$758,S$11)+'СЕТ СН'!$F$11+СВЦЭМ!$D$10+'СЕТ СН'!$F$5-'СЕТ СН'!$F$21</f>
        <v>4873.7909211599999</v>
      </c>
      <c r="T33" s="36">
        <f>SUMIFS(СВЦЭМ!$D$39:$D$758,СВЦЭМ!$A$39:$A$758,$A33,СВЦЭМ!$B$39:$B$758,T$11)+'СЕТ СН'!$F$11+СВЦЭМ!$D$10+'СЕТ СН'!$F$5-'СЕТ СН'!$F$21</f>
        <v>4824.5529447199997</v>
      </c>
      <c r="U33" s="36">
        <f>SUMIFS(СВЦЭМ!$D$39:$D$758,СВЦЭМ!$A$39:$A$758,$A33,СВЦЭМ!$B$39:$B$758,U$11)+'СЕТ СН'!$F$11+СВЦЭМ!$D$10+'СЕТ СН'!$F$5-'СЕТ СН'!$F$21</f>
        <v>4794.8345397899993</v>
      </c>
      <c r="V33" s="36">
        <f>SUMIFS(СВЦЭМ!$D$39:$D$758,СВЦЭМ!$A$39:$A$758,$A33,СВЦЭМ!$B$39:$B$758,V$11)+'СЕТ СН'!$F$11+СВЦЭМ!$D$10+'СЕТ СН'!$F$5-'СЕТ СН'!$F$21</f>
        <v>4780.5257621499995</v>
      </c>
      <c r="W33" s="36">
        <f>SUMIFS(СВЦЭМ!$D$39:$D$758,СВЦЭМ!$A$39:$A$758,$A33,СВЦЭМ!$B$39:$B$758,W$11)+'СЕТ СН'!$F$11+СВЦЭМ!$D$10+'СЕТ СН'!$F$5-'СЕТ СН'!$F$21</f>
        <v>4789.4706096999998</v>
      </c>
      <c r="X33" s="36">
        <f>SUMIFS(СВЦЭМ!$D$39:$D$758,СВЦЭМ!$A$39:$A$758,$A33,СВЦЭМ!$B$39:$B$758,X$11)+'СЕТ СН'!$F$11+СВЦЭМ!$D$10+'СЕТ СН'!$F$5-'СЕТ СН'!$F$21</f>
        <v>4874.0223948399998</v>
      </c>
      <c r="Y33" s="36">
        <f>SUMIFS(СВЦЭМ!$D$39:$D$758,СВЦЭМ!$A$39:$A$758,$A33,СВЦЭМ!$B$39:$B$758,Y$11)+'СЕТ СН'!$F$11+СВЦЭМ!$D$10+'СЕТ СН'!$F$5-'СЕТ СН'!$F$21</f>
        <v>4977.7846579199995</v>
      </c>
    </row>
    <row r="34" spans="1:27" ht="15.75" x14ac:dyDescent="0.2">
      <c r="A34" s="35">
        <f t="shared" si="0"/>
        <v>45558</v>
      </c>
      <c r="B34" s="36">
        <f>SUMIFS(СВЦЭМ!$D$39:$D$758,СВЦЭМ!$A$39:$A$758,$A34,СВЦЭМ!$B$39:$B$758,B$11)+'СЕТ СН'!$F$11+СВЦЭМ!$D$10+'СЕТ СН'!$F$5-'СЕТ СН'!$F$21</f>
        <v>5114.9001553199996</v>
      </c>
      <c r="C34" s="36">
        <f>SUMIFS(СВЦЭМ!$D$39:$D$758,СВЦЭМ!$A$39:$A$758,$A34,СВЦЭМ!$B$39:$B$758,C$11)+'СЕТ СН'!$F$11+СВЦЭМ!$D$10+'СЕТ СН'!$F$5-'СЕТ СН'!$F$21</f>
        <v>5216.4151097899994</v>
      </c>
      <c r="D34" s="36">
        <f>SUMIFS(СВЦЭМ!$D$39:$D$758,СВЦЭМ!$A$39:$A$758,$A34,СВЦЭМ!$B$39:$B$758,D$11)+'СЕТ СН'!$F$11+СВЦЭМ!$D$10+'СЕТ СН'!$F$5-'СЕТ СН'!$F$21</f>
        <v>5203.7311451200003</v>
      </c>
      <c r="E34" s="36">
        <f>SUMIFS(СВЦЭМ!$D$39:$D$758,СВЦЭМ!$A$39:$A$758,$A34,СВЦЭМ!$B$39:$B$758,E$11)+'СЕТ СН'!$F$11+СВЦЭМ!$D$10+'СЕТ СН'!$F$5-'СЕТ СН'!$F$21</f>
        <v>5201.2012643500002</v>
      </c>
      <c r="F34" s="36">
        <f>SUMIFS(СВЦЭМ!$D$39:$D$758,СВЦЭМ!$A$39:$A$758,$A34,СВЦЭМ!$B$39:$B$758,F$11)+'СЕТ СН'!$F$11+СВЦЭМ!$D$10+'СЕТ СН'!$F$5-'СЕТ СН'!$F$21</f>
        <v>5200.7329847399997</v>
      </c>
      <c r="G34" s="36">
        <f>SUMIFS(СВЦЭМ!$D$39:$D$758,СВЦЭМ!$A$39:$A$758,$A34,СВЦЭМ!$B$39:$B$758,G$11)+'СЕТ СН'!$F$11+СВЦЭМ!$D$10+'СЕТ СН'!$F$5-'СЕТ СН'!$F$21</f>
        <v>5217.4968611900003</v>
      </c>
      <c r="H34" s="36">
        <f>SUMIFS(СВЦЭМ!$D$39:$D$758,СВЦЭМ!$A$39:$A$758,$A34,СВЦЭМ!$B$39:$B$758,H$11)+'СЕТ СН'!$F$11+СВЦЭМ!$D$10+'СЕТ СН'!$F$5-'СЕТ СН'!$F$21</f>
        <v>5085.3123453099997</v>
      </c>
      <c r="I34" s="36">
        <f>SUMIFS(СВЦЭМ!$D$39:$D$758,СВЦЭМ!$A$39:$A$758,$A34,СВЦЭМ!$B$39:$B$758,I$11)+'СЕТ СН'!$F$11+СВЦЭМ!$D$10+'СЕТ СН'!$F$5-'СЕТ СН'!$F$21</f>
        <v>4992.8601583299996</v>
      </c>
      <c r="J34" s="36">
        <f>SUMIFS(СВЦЭМ!$D$39:$D$758,СВЦЭМ!$A$39:$A$758,$A34,СВЦЭМ!$B$39:$B$758,J$11)+'СЕТ СН'!$F$11+СВЦЭМ!$D$10+'СЕТ СН'!$F$5-'СЕТ СН'!$F$21</f>
        <v>4959.4989820999999</v>
      </c>
      <c r="K34" s="36">
        <f>SUMIFS(СВЦЭМ!$D$39:$D$758,СВЦЭМ!$A$39:$A$758,$A34,СВЦЭМ!$B$39:$B$758,K$11)+'СЕТ СН'!$F$11+СВЦЭМ!$D$10+'СЕТ СН'!$F$5-'СЕТ СН'!$F$21</f>
        <v>4917.0288296099998</v>
      </c>
      <c r="L34" s="36">
        <f>SUMIFS(СВЦЭМ!$D$39:$D$758,СВЦЭМ!$A$39:$A$758,$A34,СВЦЭМ!$B$39:$B$758,L$11)+'СЕТ СН'!$F$11+СВЦЭМ!$D$10+'СЕТ СН'!$F$5-'СЕТ СН'!$F$21</f>
        <v>4909.3154765099998</v>
      </c>
      <c r="M34" s="36">
        <f>SUMIFS(СВЦЭМ!$D$39:$D$758,СВЦЭМ!$A$39:$A$758,$A34,СВЦЭМ!$B$39:$B$758,M$11)+'СЕТ СН'!$F$11+СВЦЭМ!$D$10+'СЕТ СН'!$F$5-'СЕТ СН'!$F$21</f>
        <v>4930.7263272599994</v>
      </c>
      <c r="N34" s="36">
        <f>SUMIFS(СВЦЭМ!$D$39:$D$758,СВЦЭМ!$A$39:$A$758,$A34,СВЦЭМ!$B$39:$B$758,N$11)+'СЕТ СН'!$F$11+СВЦЭМ!$D$10+'СЕТ СН'!$F$5-'СЕТ СН'!$F$21</f>
        <v>4926.7614019399998</v>
      </c>
      <c r="O34" s="36">
        <f>SUMIFS(СВЦЭМ!$D$39:$D$758,СВЦЭМ!$A$39:$A$758,$A34,СВЦЭМ!$B$39:$B$758,O$11)+'СЕТ СН'!$F$11+СВЦЭМ!$D$10+'СЕТ СН'!$F$5-'СЕТ СН'!$F$21</f>
        <v>4916.7694807099997</v>
      </c>
      <c r="P34" s="36">
        <f>SUMIFS(СВЦЭМ!$D$39:$D$758,СВЦЭМ!$A$39:$A$758,$A34,СВЦЭМ!$B$39:$B$758,P$11)+'СЕТ СН'!$F$11+СВЦЭМ!$D$10+'СЕТ СН'!$F$5-'СЕТ СН'!$F$21</f>
        <v>4936.2234014099995</v>
      </c>
      <c r="Q34" s="36">
        <f>SUMIFS(СВЦЭМ!$D$39:$D$758,СВЦЭМ!$A$39:$A$758,$A34,СВЦЭМ!$B$39:$B$758,Q$11)+'СЕТ СН'!$F$11+СВЦЭМ!$D$10+'СЕТ СН'!$F$5-'СЕТ СН'!$F$21</f>
        <v>4961.1189367099996</v>
      </c>
      <c r="R34" s="36">
        <f>SUMIFS(СВЦЭМ!$D$39:$D$758,СВЦЭМ!$A$39:$A$758,$A34,СВЦЭМ!$B$39:$B$758,R$11)+'СЕТ СН'!$F$11+СВЦЭМ!$D$10+'СЕТ СН'!$F$5-'СЕТ СН'!$F$21</f>
        <v>4985.4952519999997</v>
      </c>
      <c r="S34" s="36">
        <f>SUMIFS(СВЦЭМ!$D$39:$D$758,СВЦЭМ!$A$39:$A$758,$A34,СВЦЭМ!$B$39:$B$758,S$11)+'СЕТ СН'!$F$11+СВЦЭМ!$D$10+'СЕТ СН'!$F$5-'СЕТ СН'!$F$21</f>
        <v>4975.7305557399995</v>
      </c>
      <c r="T34" s="36">
        <f>SUMIFS(СВЦЭМ!$D$39:$D$758,СВЦЭМ!$A$39:$A$758,$A34,СВЦЭМ!$B$39:$B$758,T$11)+'СЕТ СН'!$F$11+СВЦЭМ!$D$10+'СЕТ СН'!$F$5-'СЕТ СН'!$F$21</f>
        <v>4916.7472606900001</v>
      </c>
      <c r="U34" s="36">
        <f>SUMIFS(СВЦЭМ!$D$39:$D$758,СВЦЭМ!$A$39:$A$758,$A34,СВЦЭМ!$B$39:$B$758,U$11)+'СЕТ СН'!$F$11+СВЦЭМ!$D$10+'СЕТ СН'!$F$5-'СЕТ СН'!$F$21</f>
        <v>4880.4740514299992</v>
      </c>
      <c r="V34" s="36">
        <f>SUMIFS(СВЦЭМ!$D$39:$D$758,СВЦЭМ!$A$39:$A$758,$A34,СВЦЭМ!$B$39:$B$758,V$11)+'СЕТ СН'!$F$11+СВЦЭМ!$D$10+'СЕТ СН'!$F$5-'СЕТ СН'!$F$21</f>
        <v>4880.5114640499996</v>
      </c>
      <c r="W34" s="36">
        <f>SUMIFS(СВЦЭМ!$D$39:$D$758,СВЦЭМ!$A$39:$A$758,$A34,СВЦЭМ!$B$39:$B$758,W$11)+'СЕТ СН'!$F$11+СВЦЭМ!$D$10+'СЕТ СН'!$F$5-'СЕТ СН'!$F$21</f>
        <v>4916.12627195</v>
      </c>
      <c r="X34" s="36">
        <f>SUMIFS(СВЦЭМ!$D$39:$D$758,СВЦЭМ!$A$39:$A$758,$A34,СВЦЭМ!$B$39:$B$758,X$11)+'СЕТ СН'!$F$11+СВЦЭМ!$D$10+'СЕТ СН'!$F$5-'СЕТ СН'!$F$21</f>
        <v>4946.85107023</v>
      </c>
      <c r="Y34" s="36">
        <f>SUMIFS(СВЦЭМ!$D$39:$D$758,СВЦЭМ!$A$39:$A$758,$A34,СВЦЭМ!$B$39:$B$758,Y$11)+'СЕТ СН'!$F$11+СВЦЭМ!$D$10+'СЕТ СН'!$F$5-'СЕТ СН'!$F$21</f>
        <v>4990.4943554700003</v>
      </c>
    </row>
    <row r="35" spans="1:27" ht="15.75" x14ac:dyDescent="0.2">
      <c r="A35" s="35">
        <f t="shared" si="0"/>
        <v>45559</v>
      </c>
      <c r="B35" s="36">
        <f>SUMIFS(СВЦЭМ!$D$39:$D$758,СВЦЭМ!$A$39:$A$758,$A35,СВЦЭМ!$B$39:$B$758,B$11)+'СЕТ СН'!$F$11+СВЦЭМ!$D$10+'СЕТ СН'!$F$5-'СЕТ СН'!$F$21</f>
        <v>5077.4189108699993</v>
      </c>
      <c r="C35" s="36">
        <f>SUMIFS(СВЦЭМ!$D$39:$D$758,СВЦЭМ!$A$39:$A$758,$A35,СВЦЭМ!$B$39:$B$758,C$11)+'СЕТ СН'!$F$11+СВЦЭМ!$D$10+'СЕТ СН'!$F$5-'СЕТ СН'!$F$21</f>
        <v>5115.7795782800004</v>
      </c>
      <c r="D35" s="36">
        <f>SUMIFS(СВЦЭМ!$D$39:$D$758,СВЦЭМ!$A$39:$A$758,$A35,СВЦЭМ!$B$39:$B$758,D$11)+'СЕТ СН'!$F$11+СВЦЭМ!$D$10+'СЕТ СН'!$F$5-'СЕТ СН'!$F$21</f>
        <v>5165.3782412499995</v>
      </c>
      <c r="E35" s="36">
        <f>SUMIFS(СВЦЭМ!$D$39:$D$758,СВЦЭМ!$A$39:$A$758,$A35,СВЦЭМ!$B$39:$B$758,E$11)+'СЕТ СН'!$F$11+СВЦЭМ!$D$10+'СЕТ СН'!$F$5-'СЕТ СН'!$F$21</f>
        <v>5191.9437622999994</v>
      </c>
      <c r="F35" s="36">
        <f>SUMIFS(СВЦЭМ!$D$39:$D$758,СВЦЭМ!$A$39:$A$758,$A35,СВЦЭМ!$B$39:$B$758,F$11)+'СЕТ СН'!$F$11+СВЦЭМ!$D$10+'СЕТ СН'!$F$5-'СЕТ СН'!$F$21</f>
        <v>5186.2870772599999</v>
      </c>
      <c r="G35" s="36">
        <f>SUMIFS(СВЦЭМ!$D$39:$D$758,СВЦЭМ!$A$39:$A$758,$A35,СВЦЭМ!$B$39:$B$758,G$11)+'СЕТ СН'!$F$11+СВЦЭМ!$D$10+'СЕТ СН'!$F$5-'СЕТ СН'!$F$21</f>
        <v>5161.1901341399998</v>
      </c>
      <c r="H35" s="36">
        <f>SUMIFS(СВЦЭМ!$D$39:$D$758,СВЦЭМ!$A$39:$A$758,$A35,СВЦЭМ!$B$39:$B$758,H$11)+'СЕТ СН'!$F$11+СВЦЭМ!$D$10+'СЕТ СН'!$F$5-'СЕТ СН'!$F$21</f>
        <v>5073.8010849599996</v>
      </c>
      <c r="I35" s="36">
        <f>SUMIFS(СВЦЭМ!$D$39:$D$758,СВЦЭМ!$A$39:$A$758,$A35,СВЦЭМ!$B$39:$B$758,I$11)+'СЕТ СН'!$F$11+СВЦЭМ!$D$10+'СЕТ СН'!$F$5-'СЕТ СН'!$F$21</f>
        <v>4936.49853248</v>
      </c>
      <c r="J35" s="36">
        <f>SUMIFS(СВЦЭМ!$D$39:$D$758,СВЦЭМ!$A$39:$A$758,$A35,СВЦЭМ!$B$39:$B$758,J$11)+'СЕТ СН'!$F$11+СВЦЭМ!$D$10+'СЕТ СН'!$F$5-'СЕТ СН'!$F$21</f>
        <v>4879.0523513199996</v>
      </c>
      <c r="K35" s="36">
        <f>SUMIFS(СВЦЭМ!$D$39:$D$758,СВЦЭМ!$A$39:$A$758,$A35,СВЦЭМ!$B$39:$B$758,K$11)+'СЕТ СН'!$F$11+СВЦЭМ!$D$10+'СЕТ СН'!$F$5-'СЕТ СН'!$F$21</f>
        <v>4847.7456826799998</v>
      </c>
      <c r="L35" s="36">
        <f>SUMIFS(СВЦЭМ!$D$39:$D$758,СВЦЭМ!$A$39:$A$758,$A35,СВЦЭМ!$B$39:$B$758,L$11)+'СЕТ СН'!$F$11+СВЦЭМ!$D$10+'СЕТ СН'!$F$5-'СЕТ СН'!$F$21</f>
        <v>4879.22638585</v>
      </c>
      <c r="M35" s="36">
        <f>SUMIFS(СВЦЭМ!$D$39:$D$758,СВЦЭМ!$A$39:$A$758,$A35,СВЦЭМ!$B$39:$B$758,M$11)+'СЕТ СН'!$F$11+СВЦЭМ!$D$10+'СЕТ СН'!$F$5-'СЕТ СН'!$F$21</f>
        <v>4897.7410396599998</v>
      </c>
      <c r="N35" s="36">
        <f>SUMIFS(СВЦЭМ!$D$39:$D$758,СВЦЭМ!$A$39:$A$758,$A35,СВЦЭМ!$B$39:$B$758,N$11)+'СЕТ СН'!$F$11+СВЦЭМ!$D$10+'СЕТ СН'!$F$5-'СЕТ СН'!$F$21</f>
        <v>4919.6224943999996</v>
      </c>
      <c r="O35" s="36">
        <f>SUMIFS(СВЦЭМ!$D$39:$D$758,СВЦЭМ!$A$39:$A$758,$A35,СВЦЭМ!$B$39:$B$758,O$11)+'СЕТ СН'!$F$11+СВЦЭМ!$D$10+'СЕТ СН'!$F$5-'СЕТ СН'!$F$21</f>
        <v>4914.8443155799996</v>
      </c>
      <c r="P35" s="36">
        <f>SUMIFS(СВЦЭМ!$D$39:$D$758,СВЦЭМ!$A$39:$A$758,$A35,СВЦЭМ!$B$39:$B$758,P$11)+'СЕТ СН'!$F$11+СВЦЭМ!$D$10+'СЕТ СН'!$F$5-'СЕТ СН'!$F$21</f>
        <v>4917.9816551599997</v>
      </c>
      <c r="Q35" s="36">
        <f>SUMIFS(СВЦЭМ!$D$39:$D$758,СВЦЭМ!$A$39:$A$758,$A35,СВЦЭМ!$B$39:$B$758,Q$11)+'СЕТ СН'!$F$11+СВЦЭМ!$D$10+'СЕТ СН'!$F$5-'СЕТ СН'!$F$21</f>
        <v>4956.1227921899999</v>
      </c>
      <c r="R35" s="36">
        <f>SUMIFS(СВЦЭМ!$D$39:$D$758,СВЦЭМ!$A$39:$A$758,$A35,СВЦЭМ!$B$39:$B$758,R$11)+'СЕТ СН'!$F$11+СВЦЭМ!$D$10+'СЕТ СН'!$F$5-'СЕТ СН'!$F$21</f>
        <v>4947.6407741499997</v>
      </c>
      <c r="S35" s="36">
        <f>SUMIFS(СВЦЭМ!$D$39:$D$758,СВЦЭМ!$A$39:$A$758,$A35,СВЦЭМ!$B$39:$B$758,S$11)+'СЕТ СН'!$F$11+СВЦЭМ!$D$10+'СЕТ СН'!$F$5-'СЕТ СН'!$F$21</f>
        <v>4912.6352746599996</v>
      </c>
      <c r="T35" s="36">
        <f>SUMIFS(СВЦЭМ!$D$39:$D$758,СВЦЭМ!$A$39:$A$758,$A35,СВЦЭМ!$B$39:$B$758,T$11)+'СЕТ СН'!$F$11+СВЦЭМ!$D$10+'СЕТ СН'!$F$5-'СЕТ СН'!$F$21</f>
        <v>4859.7023348599996</v>
      </c>
      <c r="U35" s="36">
        <f>SUMIFS(СВЦЭМ!$D$39:$D$758,СВЦЭМ!$A$39:$A$758,$A35,СВЦЭМ!$B$39:$B$758,U$11)+'СЕТ СН'!$F$11+СВЦЭМ!$D$10+'СЕТ СН'!$F$5-'СЕТ СН'!$F$21</f>
        <v>4842.9863079299994</v>
      </c>
      <c r="V35" s="36">
        <f>SUMIFS(СВЦЭМ!$D$39:$D$758,СВЦЭМ!$A$39:$A$758,$A35,СВЦЭМ!$B$39:$B$758,V$11)+'СЕТ СН'!$F$11+СВЦЭМ!$D$10+'СЕТ СН'!$F$5-'СЕТ СН'!$F$21</f>
        <v>4829.1819418899995</v>
      </c>
      <c r="W35" s="36">
        <f>SUMIFS(СВЦЭМ!$D$39:$D$758,СВЦЭМ!$A$39:$A$758,$A35,СВЦЭМ!$B$39:$B$758,W$11)+'СЕТ СН'!$F$11+СВЦЭМ!$D$10+'СЕТ СН'!$F$5-'СЕТ СН'!$F$21</f>
        <v>4816.6231662099999</v>
      </c>
      <c r="X35" s="36">
        <f>SUMIFS(СВЦЭМ!$D$39:$D$758,СВЦЭМ!$A$39:$A$758,$A35,СВЦЭМ!$B$39:$B$758,X$11)+'СЕТ СН'!$F$11+СВЦЭМ!$D$10+'СЕТ СН'!$F$5-'СЕТ СН'!$F$21</f>
        <v>4866.0408322799994</v>
      </c>
      <c r="Y35" s="36">
        <f>SUMIFS(СВЦЭМ!$D$39:$D$758,СВЦЭМ!$A$39:$A$758,$A35,СВЦЭМ!$B$39:$B$758,Y$11)+'СЕТ СН'!$F$11+СВЦЭМ!$D$10+'СЕТ СН'!$F$5-'СЕТ СН'!$F$21</f>
        <v>4936.0769209399996</v>
      </c>
    </row>
    <row r="36" spans="1:27" ht="15.75" x14ac:dyDescent="0.2">
      <c r="A36" s="35">
        <f t="shared" si="0"/>
        <v>45560</v>
      </c>
      <c r="B36" s="36">
        <f>SUMIFS(СВЦЭМ!$D$39:$D$758,СВЦЭМ!$A$39:$A$758,$A36,СВЦЭМ!$B$39:$B$758,B$11)+'СЕТ СН'!$F$11+СВЦЭМ!$D$10+'СЕТ СН'!$F$5-'СЕТ СН'!$F$21</f>
        <v>4987.72404732</v>
      </c>
      <c r="C36" s="36">
        <f>SUMIFS(СВЦЭМ!$D$39:$D$758,СВЦЭМ!$A$39:$A$758,$A36,СВЦЭМ!$B$39:$B$758,C$11)+'СЕТ СН'!$F$11+СВЦЭМ!$D$10+'СЕТ СН'!$F$5-'СЕТ СН'!$F$21</f>
        <v>5045.9848607399999</v>
      </c>
      <c r="D36" s="36">
        <f>SUMIFS(СВЦЭМ!$D$39:$D$758,СВЦЭМ!$A$39:$A$758,$A36,СВЦЭМ!$B$39:$B$758,D$11)+'СЕТ СН'!$F$11+СВЦЭМ!$D$10+'СЕТ СН'!$F$5-'СЕТ СН'!$F$21</f>
        <v>5145.3436406799992</v>
      </c>
      <c r="E36" s="36">
        <f>SUMIFS(СВЦЭМ!$D$39:$D$758,СВЦЭМ!$A$39:$A$758,$A36,СВЦЭМ!$B$39:$B$758,E$11)+'СЕТ СН'!$F$11+СВЦЭМ!$D$10+'СЕТ СН'!$F$5-'СЕТ СН'!$F$21</f>
        <v>5173.9005065299998</v>
      </c>
      <c r="F36" s="36">
        <f>SUMIFS(СВЦЭМ!$D$39:$D$758,СВЦЭМ!$A$39:$A$758,$A36,СВЦЭМ!$B$39:$B$758,F$11)+'СЕТ СН'!$F$11+СВЦЭМ!$D$10+'СЕТ СН'!$F$5-'СЕТ СН'!$F$21</f>
        <v>5170.1331835000001</v>
      </c>
      <c r="G36" s="36">
        <f>SUMIFS(СВЦЭМ!$D$39:$D$758,СВЦЭМ!$A$39:$A$758,$A36,СВЦЭМ!$B$39:$B$758,G$11)+'СЕТ СН'!$F$11+СВЦЭМ!$D$10+'СЕТ СН'!$F$5-'СЕТ СН'!$F$21</f>
        <v>5122.6095244899998</v>
      </c>
      <c r="H36" s="36">
        <f>SUMIFS(СВЦЭМ!$D$39:$D$758,СВЦЭМ!$A$39:$A$758,$A36,СВЦЭМ!$B$39:$B$758,H$11)+'СЕТ СН'!$F$11+СВЦЭМ!$D$10+'СЕТ СН'!$F$5-'СЕТ СН'!$F$21</f>
        <v>5054.91497918</v>
      </c>
      <c r="I36" s="36">
        <f>SUMIFS(СВЦЭМ!$D$39:$D$758,СВЦЭМ!$A$39:$A$758,$A36,СВЦЭМ!$B$39:$B$758,I$11)+'СЕТ СН'!$F$11+СВЦЭМ!$D$10+'СЕТ СН'!$F$5-'СЕТ СН'!$F$21</f>
        <v>4940.0847222800003</v>
      </c>
      <c r="J36" s="36">
        <f>SUMIFS(СВЦЭМ!$D$39:$D$758,СВЦЭМ!$A$39:$A$758,$A36,СВЦЭМ!$B$39:$B$758,J$11)+'СЕТ СН'!$F$11+СВЦЭМ!$D$10+'СЕТ СН'!$F$5-'СЕТ СН'!$F$21</f>
        <v>4913.9446665699998</v>
      </c>
      <c r="K36" s="36">
        <f>SUMIFS(СВЦЭМ!$D$39:$D$758,СВЦЭМ!$A$39:$A$758,$A36,СВЦЭМ!$B$39:$B$758,K$11)+'СЕТ СН'!$F$11+СВЦЭМ!$D$10+'СЕТ СН'!$F$5-'СЕТ СН'!$F$21</f>
        <v>4873.43551054</v>
      </c>
      <c r="L36" s="36">
        <f>SUMIFS(СВЦЭМ!$D$39:$D$758,СВЦЭМ!$A$39:$A$758,$A36,СВЦЭМ!$B$39:$B$758,L$11)+'СЕТ СН'!$F$11+СВЦЭМ!$D$10+'СЕТ СН'!$F$5-'СЕТ СН'!$F$21</f>
        <v>4865.7817622100001</v>
      </c>
      <c r="M36" s="36">
        <f>SUMIFS(СВЦЭМ!$D$39:$D$758,СВЦЭМ!$A$39:$A$758,$A36,СВЦЭМ!$B$39:$B$758,M$11)+'СЕТ СН'!$F$11+СВЦЭМ!$D$10+'СЕТ СН'!$F$5-'СЕТ СН'!$F$21</f>
        <v>4887.1278658399997</v>
      </c>
      <c r="N36" s="36">
        <f>SUMIFS(СВЦЭМ!$D$39:$D$758,СВЦЭМ!$A$39:$A$758,$A36,СВЦЭМ!$B$39:$B$758,N$11)+'СЕТ СН'!$F$11+СВЦЭМ!$D$10+'СЕТ СН'!$F$5-'СЕТ СН'!$F$21</f>
        <v>4909.0567306299999</v>
      </c>
      <c r="O36" s="36">
        <f>SUMIFS(СВЦЭМ!$D$39:$D$758,СВЦЭМ!$A$39:$A$758,$A36,СВЦЭМ!$B$39:$B$758,O$11)+'СЕТ СН'!$F$11+СВЦЭМ!$D$10+'СЕТ СН'!$F$5-'СЕТ СН'!$F$21</f>
        <v>4923.4875736599997</v>
      </c>
      <c r="P36" s="36">
        <f>SUMIFS(СВЦЭМ!$D$39:$D$758,СВЦЭМ!$A$39:$A$758,$A36,СВЦЭМ!$B$39:$B$758,P$11)+'СЕТ СН'!$F$11+СВЦЭМ!$D$10+'СЕТ СН'!$F$5-'СЕТ СН'!$F$21</f>
        <v>4930.75259379</v>
      </c>
      <c r="Q36" s="36">
        <f>SUMIFS(СВЦЭМ!$D$39:$D$758,СВЦЭМ!$A$39:$A$758,$A36,СВЦЭМ!$B$39:$B$758,Q$11)+'СЕТ СН'!$F$11+СВЦЭМ!$D$10+'СЕТ СН'!$F$5-'СЕТ СН'!$F$21</f>
        <v>4939.4736148399998</v>
      </c>
      <c r="R36" s="36">
        <f>SUMIFS(СВЦЭМ!$D$39:$D$758,СВЦЭМ!$A$39:$A$758,$A36,СВЦЭМ!$B$39:$B$758,R$11)+'СЕТ СН'!$F$11+СВЦЭМ!$D$10+'СЕТ СН'!$F$5-'СЕТ СН'!$F$21</f>
        <v>4947.9206795</v>
      </c>
      <c r="S36" s="36">
        <f>SUMIFS(СВЦЭМ!$D$39:$D$758,СВЦЭМ!$A$39:$A$758,$A36,СВЦЭМ!$B$39:$B$758,S$11)+'СЕТ СН'!$F$11+СВЦЭМ!$D$10+'СЕТ СН'!$F$5-'СЕТ СН'!$F$21</f>
        <v>4924.9547340899999</v>
      </c>
      <c r="T36" s="36">
        <f>SUMIFS(СВЦЭМ!$D$39:$D$758,СВЦЭМ!$A$39:$A$758,$A36,СВЦЭМ!$B$39:$B$758,T$11)+'СЕТ СН'!$F$11+СВЦЭМ!$D$10+'СЕТ СН'!$F$5-'СЕТ СН'!$F$21</f>
        <v>4875.7088286500002</v>
      </c>
      <c r="U36" s="36">
        <f>SUMIFS(СВЦЭМ!$D$39:$D$758,СВЦЭМ!$A$39:$A$758,$A36,СВЦЭМ!$B$39:$B$758,U$11)+'СЕТ СН'!$F$11+СВЦЭМ!$D$10+'СЕТ СН'!$F$5-'СЕТ СН'!$F$21</f>
        <v>4817.5847527400001</v>
      </c>
      <c r="V36" s="36">
        <f>SUMIFS(СВЦЭМ!$D$39:$D$758,СВЦЭМ!$A$39:$A$758,$A36,СВЦЭМ!$B$39:$B$758,V$11)+'СЕТ СН'!$F$11+СВЦЭМ!$D$10+'СЕТ СН'!$F$5-'СЕТ СН'!$F$21</f>
        <v>4802.7584183500003</v>
      </c>
      <c r="W36" s="36">
        <f>SUMIFS(СВЦЭМ!$D$39:$D$758,СВЦЭМ!$A$39:$A$758,$A36,СВЦЭМ!$B$39:$B$758,W$11)+'СЕТ СН'!$F$11+СВЦЭМ!$D$10+'СЕТ СН'!$F$5-'СЕТ СН'!$F$21</f>
        <v>4826.3638754699996</v>
      </c>
      <c r="X36" s="36">
        <f>SUMIFS(СВЦЭМ!$D$39:$D$758,СВЦЭМ!$A$39:$A$758,$A36,СВЦЭМ!$B$39:$B$758,X$11)+'СЕТ СН'!$F$11+СВЦЭМ!$D$10+'СЕТ СН'!$F$5-'СЕТ СН'!$F$21</f>
        <v>4886.0533828499993</v>
      </c>
      <c r="Y36" s="36">
        <f>SUMIFS(СВЦЭМ!$D$39:$D$758,СВЦЭМ!$A$39:$A$758,$A36,СВЦЭМ!$B$39:$B$758,Y$11)+'СЕТ СН'!$F$11+СВЦЭМ!$D$10+'СЕТ СН'!$F$5-'СЕТ СН'!$F$21</f>
        <v>4966.4581353200001</v>
      </c>
    </row>
    <row r="37" spans="1:27" ht="15.75" x14ac:dyDescent="0.2">
      <c r="A37" s="35">
        <f t="shared" si="0"/>
        <v>45561</v>
      </c>
      <c r="B37" s="36">
        <f>SUMIFS(СВЦЭМ!$D$39:$D$758,СВЦЭМ!$A$39:$A$758,$A37,СВЦЭМ!$B$39:$B$758,B$11)+'СЕТ СН'!$F$11+СВЦЭМ!$D$10+'СЕТ СН'!$F$5-'СЕТ СН'!$F$21</f>
        <v>5087.3618380400003</v>
      </c>
      <c r="C37" s="36">
        <f>SUMIFS(СВЦЭМ!$D$39:$D$758,СВЦЭМ!$A$39:$A$758,$A37,СВЦЭМ!$B$39:$B$758,C$11)+'СЕТ СН'!$F$11+СВЦЭМ!$D$10+'СЕТ СН'!$F$5-'СЕТ СН'!$F$21</f>
        <v>5156.7350118199993</v>
      </c>
      <c r="D37" s="36">
        <f>SUMIFS(СВЦЭМ!$D$39:$D$758,СВЦЭМ!$A$39:$A$758,$A37,СВЦЭМ!$B$39:$B$758,D$11)+'СЕТ СН'!$F$11+СВЦЭМ!$D$10+'СЕТ СН'!$F$5-'СЕТ СН'!$F$21</f>
        <v>5194.0961891500001</v>
      </c>
      <c r="E37" s="36">
        <f>SUMIFS(СВЦЭМ!$D$39:$D$758,СВЦЭМ!$A$39:$A$758,$A37,СВЦЭМ!$B$39:$B$758,E$11)+'СЕТ СН'!$F$11+СВЦЭМ!$D$10+'СЕТ СН'!$F$5-'СЕТ СН'!$F$21</f>
        <v>5203.9990982099998</v>
      </c>
      <c r="F37" s="36">
        <f>SUMIFS(СВЦЭМ!$D$39:$D$758,СВЦЭМ!$A$39:$A$758,$A37,СВЦЭМ!$B$39:$B$758,F$11)+'СЕТ СН'!$F$11+СВЦЭМ!$D$10+'СЕТ СН'!$F$5-'СЕТ СН'!$F$21</f>
        <v>5201.0241254299999</v>
      </c>
      <c r="G37" s="36">
        <f>SUMIFS(СВЦЭМ!$D$39:$D$758,СВЦЭМ!$A$39:$A$758,$A37,СВЦЭМ!$B$39:$B$758,G$11)+'СЕТ СН'!$F$11+СВЦЭМ!$D$10+'СЕТ СН'!$F$5-'СЕТ СН'!$F$21</f>
        <v>5172.7392859399997</v>
      </c>
      <c r="H37" s="36">
        <f>SUMIFS(СВЦЭМ!$D$39:$D$758,СВЦЭМ!$A$39:$A$758,$A37,СВЦЭМ!$B$39:$B$758,H$11)+'СЕТ СН'!$F$11+СВЦЭМ!$D$10+'СЕТ СН'!$F$5-'СЕТ СН'!$F$21</f>
        <v>5112.3817278699998</v>
      </c>
      <c r="I37" s="36">
        <f>SUMIFS(СВЦЭМ!$D$39:$D$758,СВЦЭМ!$A$39:$A$758,$A37,СВЦЭМ!$B$39:$B$758,I$11)+'СЕТ СН'!$F$11+СВЦЭМ!$D$10+'СЕТ СН'!$F$5-'СЕТ СН'!$F$21</f>
        <v>5006.5622085199993</v>
      </c>
      <c r="J37" s="36">
        <f>SUMIFS(СВЦЭМ!$D$39:$D$758,СВЦЭМ!$A$39:$A$758,$A37,СВЦЭМ!$B$39:$B$758,J$11)+'СЕТ СН'!$F$11+СВЦЭМ!$D$10+'СЕТ СН'!$F$5-'СЕТ СН'!$F$21</f>
        <v>4958.1111375199998</v>
      </c>
      <c r="K37" s="36">
        <f>SUMIFS(СВЦЭМ!$D$39:$D$758,СВЦЭМ!$A$39:$A$758,$A37,СВЦЭМ!$B$39:$B$758,K$11)+'СЕТ СН'!$F$11+СВЦЭМ!$D$10+'СЕТ СН'!$F$5-'СЕТ СН'!$F$21</f>
        <v>4917.1318483899995</v>
      </c>
      <c r="L37" s="36">
        <f>SUMIFS(СВЦЭМ!$D$39:$D$758,СВЦЭМ!$A$39:$A$758,$A37,СВЦЭМ!$B$39:$B$758,L$11)+'СЕТ СН'!$F$11+СВЦЭМ!$D$10+'СЕТ СН'!$F$5-'СЕТ СН'!$F$21</f>
        <v>4927.8064254999999</v>
      </c>
      <c r="M37" s="36">
        <f>SUMIFS(СВЦЭМ!$D$39:$D$758,СВЦЭМ!$A$39:$A$758,$A37,СВЦЭМ!$B$39:$B$758,M$11)+'СЕТ СН'!$F$11+СВЦЭМ!$D$10+'СЕТ СН'!$F$5-'СЕТ СН'!$F$21</f>
        <v>4961.5887107599992</v>
      </c>
      <c r="N37" s="36">
        <f>SUMIFS(СВЦЭМ!$D$39:$D$758,СВЦЭМ!$A$39:$A$758,$A37,СВЦЭМ!$B$39:$B$758,N$11)+'СЕТ СН'!$F$11+СВЦЭМ!$D$10+'СЕТ СН'!$F$5-'СЕТ СН'!$F$21</f>
        <v>4980.1358583700003</v>
      </c>
      <c r="O37" s="36">
        <f>SUMIFS(СВЦЭМ!$D$39:$D$758,СВЦЭМ!$A$39:$A$758,$A37,СВЦЭМ!$B$39:$B$758,O$11)+'СЕТ СН'!$F$11+СВЦЭМ!$D$10+'СЕТ СН'!$F$5-'СЕТ СН'!$F$21</f>
        <v>4994.42811317</v>
      </c>
      <c r="P37" s="36">
        <f>SUMIFS(СВЦЭМ!$D$39:$D$758,СВЦЭМ!$A$39:$A$758,$A37,СВЦЭМ!$B$39:$B$758,P$11)+'СЕТ СН'!$F$11+СВЦЭМ!$D$10+'СЕТ СН'!$F$5-'СЕТ СН'!$F$21</f>
        <v>5014.1691763700001</v>
      </c>
      <c r="Q37" s="36">
        <f>SUMIFS(СВЦЭМ!$D$39:$D$758,СВЦЭМ!$A$39:$A$758,$A37,СВЦЭМ!$B$39:$B$758,Q$11)+'СЕТ СН'!$F$11+СВЦЭМ!$D$10+'СЕТ СН'!$F$5-'СЕТ СН'!$F$21</f>
        <v>5035.33171262</v>
      </c>
      <c r="R37" s="36">
        <f>SUMIFS(СВЦЭМ!$D$39:$D$758,СВЦЭМ!$A$39:$A$758,$A37,СВЦЭМ!$B$39:$B$758,R$11)+'СЕТ СН'!$F$11+СВЦЭМ!$D$10+'СЕТ СН'!$F$5-'СЕТ СН'!$F$21</f>
        <v>5010.6148283399998</v>
      </c>
      <c r="S37" s="36">
        <f>SUMIFS(СВЦЭМ!$D$39:$D$758,СВЦЭМ!$A$39:$A$758,$A37,СВЦЭМ!$B$39:$B$758,S$11)+'СЕТ СН'!$F$11+СВЦЭМ!$D$10+'СЕТ СН'!$F$5-'СЕТ СН'!$F$21</f>
        <v>4977.1205896900001</v>
      </c>
      <c r="T37" s="36">
        <f>SUMIFS(СВЦЭМ!$D$39:$D$758,СВЦЭМ!$A$39:$A$758,$A37,СВЦЭМ!$B$39:$B$758,T$11)+'СЕТ СН'!$F$11+СВЦЭМ!$D$10+'СЕТ СН'!$F$5-'СЕТ СН'!$F$21</f>
        <v>4952.0593917200003</v>
      </c>
      <c r="U37" s="36">
        <f>SUMIFS(СВЦЭМ!$D$39:$D$758,СВЦЭМ!$A$39:$A$758,$A37,СВЦЭМ!$B$39:$B$758,U$11)+'СЕТ СН'!$F$11+СВЦЭМ!$D$10+'СЕТ СН'!$F$5-'СЕТ СН'!$F$21</f>
        <v>4854.2782139699993</v>
      </c>
      <c r="V37" s="36">
        <f>SUMIFS(СВЦЭМ!$D$39:$D$758,СВЦЭМ!$A$39:$A$758,$A37,СВЦЭМ!$B$39:$B$758,V$11)+'СЕТ СН'!$F$11+СВЦЭМ!$D$10+'СЕТ СН'!$F$5-'СЕТ СН'!$F$21</f>
        <v>4854.7085752599996</v>
      </c>
      <c r="W37" s="36">
        <f>SUMIFS(СВЦЭМ!$D$39:$D$758,СВЦЭМ!$A$39:$A$758,$A37,СВЦЭМ!$B$39:$B$758,W$11)+'СЕТ СН'!$F$11+СВЦЭМ!$D$10+'СЕТ СН'!$F$5-'СЕТ СН'!$F$21</f>
        <v>4881.9374046399998</v>
      </c>
      <c r="X37" s="36">
        <f>SUMIFS(СВЦЭМ!$D$39:$D$758,СВЦЭМ!$A$39:$A$758,$A37,СВЦЭМ!$B$39:$B$758,X$11)+'СЕТ СН'!$F$11+СВЦЭМ!$D$10+'СЕТ СН'!$F$5-'СЕТ СН'!$F$21</f>
        <v>4984.2771098699995</v>
      </c>
      <c r="Y37" s="36">
        <f>SUMIFS(СВЦЭМ!$D$39:$D$758,СВЦЭМ!$A$39:$A$758,$A37,СВЦЭМ!$B$39:$B$758,Y$11)+'СЕТ СН'!$F$11+СВЦЭМ!$D$10+'СЕТ СН'!$F$5-'СЕТ СН'!$F$21</f>
        <v>5098.9124396199995</v>
      </c>
    </row>
    <row r="38" spans="1:27" ht="15.75" x14ac:dyDescent="0.2">
      <c r="A38" s="35">
        <f t="shared" si="0"/>
        <v>45562</v>
      </c>
      <c r="B38" s="36">
        <f>SUMIFS(СВЦЭМ!$D$39:$D$758,СВЦЭМ!$A$39:$A$758,$A38,СВЦЭМ!$B$39:$B$758,B$11)+'СЕТ СН'!$F$11+СВЦЭМ!$D$10+'СЕТ СН'!$F$5-'СЕТ СН'!$F$21</f>
        <v>4979.9330098</v>
      </c>
      <c r="C38" s="36">
        <f>SUMIFS(СВЦЭМ!$D$39:$D$758,СВЦЭМ!$A$39:$A$758,$A38,СВЦЭМ!$B$39:$B$758,C$11)+'СЕТ СН'!$F$11+СВЦЭМ!$D$10+'СЕТ СН'!$F$5-'СЕТ СН'!$F$21</f>
        <v>4915.7995438600001</v>
      </c>
      <c r="D38" s="36">
        <f>SUMIFS(СВЦЭМ!$D$39:$D$758,СВЦЭМ!$A$39:$A$758,$A38,СВЦЭМ!$B$39:$B$758,D$11)+'СЕТ СН'!$F$11+СВЦЭМ!$D$10+'СЕТ СН'!$F$5-'СЕТ СН'!$F$21</f>
        <v>4896.8558852799997</v>
      </c>
      <c r="E38" s="36">
        <f>SUMIFS(СВЦЭМ!$D$39:$D$758,СВЦЭМ!$A$39:$A$758,$A38,СВЦЭМ!$B$39:$B$758,E$11)+'СЕТ СН'!$F$11+СВЦЭМ!$D$10+'СЕТ СН'!$F$5-'СЕТ СН'!$F$21</f>
        <v>4908.6092568900003</v>
      </c>
      <c r="F38" s="36">
        <f>SUMIFS(СВЦЭМ!$D$39:$D$758,СВЦЭМ!$A$39:$A$758,$A38,СВЦЭМ!$B$39:$B$758,F$11)+'СЕТ СН'!$F$11+СВЦЭМ!$D$10+'СЕТ СН'!$F$5-'СЕТ СН'!$F$21</f>
        <v>4915.2263368599997</v>
      </c>
      <c r="G38" s="36">
        <f>SUMIFS(СВЦЭМ!$D$39:$D$758,СВЦЭМ!$A$39:$A$758,$A38,СВЦЭМ!$B$39:$B$758,G$11)+'СЕТ СН'!$F$11+СВЦЭМ!$D$10+'СЕТ СН'!$F$5-'СЕТ СН'!$F$21</f>
        <v>4903.3648779199993</v>
      </c>
      <c r="H38" s="36">
        <f>SUMIFS(СВЦЭМ!$D$39:$D$758,СВЦЭМ!$A$39:$A$758,$A38,СВЦЭМ!$B$39:$B$758,H$11)+'СЕТ СН'!$F$11+СВЦЭМ!$D$10+'СЕТ СН'!$F$5-'СЕТ СН'!$F$21</f>
        <v>4811.6599206199999</v>
      </c>
      <c r="I38" s="36">
        <f>SUMIFS(СВЦЭМ!$D$39:$D$758,СВЦЭМ!$A$39:$A$758,$A38,СВЦЭМ!$B$39:$B$758,I$11)+'СЕТ СН'!$F$11+СВЦЭМ!$D$10+'СЕТ СН'!$F$5-'СЕТ СН'!$F$21</f>
        <v>4856.3376823399994</v>
      </c>
      <c r="J38" s="36">
        <f>SUMIFS(СВЦЭМ!$D$39:$D$758,СВЦЭМ!$A$39:$A$758,$A38,СВЦЭМ!$B$39:$B$758,J$11)+'СЕТ СН'!$F$11+СВЦЭМ!$D$10+'СЕТ СН'!$F$5-'СЕТ СН'!$F$21</f>
        <v>4871.3727202600003</v>
      </c>
      <c r="K38" s="36">
        <f>SUMIFS(СВЦЭМ!$D$39:$D$758,СВЦЭМ!$A$39:$A$758,$A38,СВЦЭМ!$B$39:$B$758,K$11)+'СЕТ СН'!$F$11+СВЦЭМ!$D$10+'СЕТ СН'!$F$5-'СЕТ СН'!$F$21</f>
        <v>4836.28158583</v>
      </c>
      <c r="L38" s="36">
        <f>SUMIFS(СВЦЭМ!$D$39:$D$758,СВЦЭМ!$A$39:$A$758,$A38,СВЦЭМ!$B$39:$B$758,L$11)+'СЕТ СН'!$F$11+СВЦЭМ!$D$10+'СЕТ СН'!$F$5-'СЕТ СН'!$F$21</f>
        <v>4834.6507922000001</v>
      </c>
      <c r="M38" s="36">
        <f>SUMIFS(СВЦЭМ!$D$39:$D$758,СВЦЭМ!$A$39:$A$758,$A38,СВЦЭМ!$B$39:$B$758,M$11)+'СЕТ СН'!$F$11+СВЦЭМ!$D$10+'СЕТ СН'!$F$5-'СЕТ СН'!$F$21</f>
        <v>4836.0779474599995</v>
      </c>
      <c r="N38" s="36">
        <f>SUMIFS(СВЦЭМ!$D$39:$D$758,СВЦЭМ!$A$39:$A$758,$A38,СВЦЭМ!$B$39:$B$758,N$11)+'СЕТ СН'!$F$11+СВЦЭМ!$D$10+'СЕТ СН'!$F$5-'СЕТ СН'!$F$21</f>
        <v>4865.9681519299993</v>
      </c>
      <c r="O38" s="36">
        <f>SUMIFS(СВЦЭМ!$D$39:$D$758,СВЦЭМ!$A$39:$A$758,$A38,СВЦЭМ!$B$39:$B$758,O$11)+'СЕТ СН'!$F$11+СВЦЭМ!$D$10+'СЕТ СН'!$F$5-'СЕТ СН'!$F$21</f>
        <v>4879.52571085</v>
      </c>
      <c r="P38" s="36">
        <f>SUMIFS(СВЦЭМ!$D$39:$D$758,СВЦЭМ!$A$39:$A$758,$A38,СВЦЭМ!$B$39:$B$758,P$11)+'СЕТ СН'!$F$11+СВЦЭМ!$D$10+'СЕТ СН'!$F$5-'СЕТ СН'!$F$21</f>
        <v>4878.0607304299992</v>
      </c>
      <c r="Q38" s="36">
        <f>SUMIFS(СВЦЭМ!$D$39:$D$758,СВЦЭМ!$A$39:$A$758,$A38,СВЦЭМ!$B$39:$B$758,Q$11)+'СЕТ СН'!$F$11+СВЦЭМ!$D$10+'СЕТ СН'!$F$5-'СЕТ СН'!$F$21</f>
        <v>4881.3724731100001</v>
      </c>
      <c r="R38" s="36">
        <f>SUMIFS(СВЦЭМ!$D$39:$D$758,СВЦЭМ!$A$39:$A$758,$A38,СВЦЭМ!$B$39:$B$758,R$11)+'СЕТ СН'!$F$11+СВЦЭМ!$D$10+'СЕТ СН'!$F$5-'СЕТ СН'!$F$21</f>
        <v>4881.1666893799993</v>
      </c>
      <c r="S38" s="36">
        <f>SUMIFS(СВЦЭМ!$D$39:$D$758,СВЦЭМ!$A$39:$A$758,$A38,СВЦЭМ!$B$39:$B$758,S$11)+'СЕТ СН'!$F$11+СВЦЭМ!$D$10+'СЕТ СН'!$F$5-'СЕТ СН'!$F$21</f>
        <v>4866.6674317500001</v>
      </c>
      <c r="T38" s="36">
        <f>SUMIFS(СВЦЭМ!$D$39:$D$758,СВЦЭМ!$A$39:$A$758,$A38,СВЦЭМ!$B$39:$B$758,T$11)+'СЕТ СН'!$F$11+СВЦЭМ!$D$10+'СЕТ СН'!$F$5-'СЕТ СН'!$F$21</f>
        <v>4722.9403096799997</v>
      </c>
      <c r="U38" s="36">
        <f>SUMIFS(СВЦЭМ!$D$39:$D$758,СВЦЭМ!$A$39:$A$758,$A38,СВЦЭМ!$B$39:$B$758,U$11)+'СЕТ СН'!$F$11+СВЦЭМ!$D$10+'СЕТ СН'!$F$5-'СЕТ СН'!$F$21</f>
        <v>4834.2789121599999</v>
      </c>
      <c r="V38" s="36">
        <f>SUMIFS(СВЦЭМ!$D$39:$D$758,СВЦЭМ!$A$39:$A$758,$A38,СВЦЭМ!$B$39:$B$758,V$11)+'СЕТ СН'!$F$11+СВЦЭМ!$D$10+'СЕТ СН'!$F$5-'СЕТ СН'!$F$21</f>
        <v>4773.0559852799997</v>
      </c>
      <c r="W38" s="36">
        <f>SUMIFS(СВЦЭМ!$D$39:$D$758,СВЦЭМ!$A$39:$A$758,$A38,СВЦЭМ!$B$39:$B$758,W$11)+'СЕТ СН'!$F$11+СВЦЭМ!$D$10+'СЕТ СН'!$F$5-'СЕТ СН'!$F$21</f>
        <v>4831.0602243699996</v>
      </c>
      <c r="X38" s="36">
        <f>SUMIFS(СВЦЭМ!$D$39:$D$758,СВЦЭМ!$A$39:$A$758,$A38,СВЦЭМ!$B$39:$B$758,X$11)+'СЕТ СН'!$F$11+СВЦЭМ!$D$10+'СЕТ СН'!$F$5-'СЕТ СН'!$F$21</f>
        <v>4843.5053899899995</v>
      </c>
      <c r="Y38" s="36">
        <f>SUMIFS(СВЦЭМ!$D$39:$D$758,СВЦЭМ!$A$39:$A$758,$A38,СВЦЭМ!$B$39:$B$758,Y$11)+'СЕТ СН'!$F$11+СВЦЭМ!$D$10+'СЕТ СН'!$F$5-'СЕТ СН'!$F$21</f>
        <v>4884.5148191299995</v>
      </c>
    </row>
    <row r="39" spans="1:27" ht="15.75" x14ac:dyDescent="0.2">
      <c r="A39" s="35">
        <f t="shared" si="0"/>
        <v>45563</v>
      </c>
      <c r="B39" s="36">
        <f>SUMIFS(СВЦЭМ!$D$39:$D$758,СВЦЭМ!$A$39:$A$758,$A39,СВЦЭМ!$B$39:$B$758,B$11)+'СЕТ СН'!$F$11+СВЦЭМ!$D$10+'СЕТ СН'!$F$5-'СЕТ СН'!$F$21</f>
        <v>4956.5481618899994</v>
      </c>
      <c r="C39" s="36">
        <f>SUMIFS(СВЦЭМ!$D$39:$D$758,СВЦЭМ!$A$39:$A$758,$A39,СВЦЭМ!$B$39:$B$758,C$11)+'СЕТ СН'!$F$11+СВЦЭМ!$D$10+'СЕТ СН'!$F$5-'СЕТ СН'!$F$21</f>
        <v>5018.27026467</v>
      </c>
      <c r="D39" s="36">
        <f>SUMIFS(СВЦЭМ!$D$39:$D$758,СВЦЭМ!$A$39:$A$758,$A39,СВЦЭМ!$B$39:$B$758,D$11)+'СЕТ СН'!$F$11+СВЦЭМ!$D$10+'СЕТ СН'!$F$5-'СЕТ СН'!$F$21</f>
        <v>5063.1695233399996</v>
      </c>
      <c r="E39" s="36">
        <f>SUMIFS(СВЦЭМ!$D$39:$D$758,СВЦЭМ!$A$39:$A$758,$A39,СВЦЭМ!$B$39:$B$758,E$11)+'СЕТ СН'!$F$11+СВЦЭМ!$D$10+'СЕТ СН'!$F$5-'СЕТ СН'!$F$21</f>
        <v>5074.60620268</v>
      </c>
      <c r="F39" s="36">
        <f>SUMIFS(СВЦЭМ!$D$39:$D$758,СВЦЭМ!$A$39:$A$758,$A39,СВЦЭМ!$B$39:$B$758,F$11)+'СЕТ СН'!$F$11+СВЦЭМ!$D$10+'СЕТ СН'!$F$5-'СЕТ СН'!$F$21</f>
        <v>5075.61475221</v>
      </c>
      <c r="G39" s="36">
        <f>SUMIFS(СВЦЭМ!$D$39:$D$758,СВЦЭМ!$A$39:$A$758,$A39,СВЦЭМ!$B$39:$B$758,G$11)+'СЕТ СН'!$F$11+СВЦЭМ!$D$10+'СЕТ СН'!$F$5-'СЕТ СН'!$F$21</f>
        <v>5050.6319029299993</v>
      </c>
      <c r="H39" s="36">
        <f>SUMIFS(СВЦЭМ!$D$39:$D$758,СВЦЭМ!$A$39:$A$758,$A39,СВЦЭМ!$B$39:$B$758,H$11)+'СЕТ СН'!$F$11+СВЦЭМ!$D$10+'СЕТ СН'!$F$5-'СЕТ СН'!$F$21</f>
        <v>5031.6245544899994</v>
      </c>
      <c r="I39" s="36">
        <f>SUMIFS(СВЦЭМ!$D$39:$D$758,СВЦЭМ!$A$39:$A$758,$A39,СВЦЭМ!$B$39:$B$758,I$11)+'СЕТ СН'!$F$11+СВЦЭМ!$D$10+'СЕТ СН'!$F$5-'СЕТ СН'!$F$21</f>
        <v>4973.1930225300002</v>
      </c>
      <c r="J39" s="36">
        <f>SUMIFS(СВЦЭМ!$D$39:$D$758,СВЦЭМ!$A$39:$A$758,$A39,СВЦЭМ!$B$39:$B$758,J$11)+'СЕТ СН'!$F$11+СВЦЭМ!$D$10+'СЕТ СН'!$F$5-'СЕТ СН'!$F$21</f>
        <v>4910.8704374600002</v>
      </c>
      <c r="K39" s="36">
        <f>SUMIFS(СВЦЭМ!$D$39:$D$758,СВЦЭМ!$A$39:$A$758,$A39,СВЦЭМ!$B$39:$B$758,K$11)+'СЕТ СН'!$F$11+СВЦЭМ!$D$10+'СЕТ СН'!$F$5-'СЕТ СН'!$F$21</f>
        <v>4848.7814477699994</v>
      </c>
      <c r="L39" s="36">
        <f>SUMIFS(СВЦЭМ!$D$39:$D$758,СВЦЭМ!$A$39:$A$758,$A39,СВЦЭМ!$B$39:$B$758,L$11)+'СЕТ СН'!$F$11+СВЦЭМ!$D$10+'СЕТ СН'!$F$5-'СЕТ СН'!$F$21</f>
        <v>4841.4562159300003</v>
      </c>
      <c r="M39" s="36">
        <f>SUMIFS(СВЦЭМ!$D$39:$D$758,СВЦЭМ!$A$39:$A$758,$A39,СВЦЭМ!$B$39:$B$758,M$11)+'СЕТ СН'!$F$11+СВЦЭМ!$D$10+'СЕТ СН'!$F$5-'СЕТ СН'!$F$21</f>
        <v>4862.2939241799995</v>
      </c>
      <c r="N39" s="36">
        <f>SUMIFS(СВЦЭМ!$D$39:$D$758,СВЦЭМ!$A$39:$A$758,$A39,СВЦЭМ!$B$39:$B$758,N$11)+'СЕТ СН'!$F$11+СВЦЭМ!$D$10+'СЕТ СН'!$F$5-'СЕТ СН'!$F$21</f>
        <v>4871.8089012999999</v>
      </c>
      <c r="O39" s="36">
        <f>SUMIFS(СВЦЭМ!$D$39:$D$758,СВЦЭМ!$A$39:$A$758,$A39,СВЦЭМ!$B$39:$B$758,O$11)+'СЕТ СН'!$F$11+СВЦЭМ!$D$10+'СЕТ СН'!$F$5-'СЕТ СН'!$F$21</f>
        <v>4906.6287208399999</v>
      </c>
      <c r="P39" s="36">
        <f>SUMIFS(СВЦЭМ!$D$39:$D$758,СВЦЭМ!$A$39:$A$758,$A39,СВЦЭМ!$B$39:$B$758,P$11)+'СЕТ СН'!$F$11+СВЦЭМ!$D$10+'СЕТ СН'!$F$5-'СЕТ СН'!$F$21</f>
        <v>4929.15192974</v>
      </c>
      <c r="Q39" s="36">
        <f>SUMIFS(СВЦЭМ!$D$39:$D$758,СВЦЭМ!$A$39:$A$758,$A39,СВЦЭМ!$B$39:$B$758,Q$11)+'СЕТ СН'!$F$11+СВЦЭМ!$D$10+'СЕТ СН'!$F$5-'СЕТ СН'!$F$21</f>
        <v>4930.7934988899997</v>
      </c>
      <c r="R39" s="36">
        <f>SUMIFS(СВЦЭМ!$D$39:$D$758,СВЦЭМ!$A$39:$A$758,$A39,СВЦЭМ!$B$39:$B$758,R$11)+'СЕТ СН'!$F$11+СВЦЭМ!$D$10+'СЕТ СН'!$F$5-'СЕТ СН'!$F$21</f>
        <v>4938.1633505399996</v>
      </c>
      <c r="S39" s="36">
        <f>SUMIFS(СВЦЭМ!$D$39:$D$758,СВЦЭМ!$A$39:$A$758,$A39,СВЦЭМ!$B$39:$B$758,S$11)+'СЕТ СН'!$F$11+СВЦЭМ!$D$10+'СЕТ СН'!$F$5-'СЕТ СН'!$F$21</f>
        <v>4919.5968275300002</v>
      </c>
      <c r="T39" s="36">
        <f>SUMIFS(СВЦЭМ!$D$39:$D$758,СВЦЭМ!$A$39:$A$758,$A39,СВЦЭМ!$B$39:$B$758,T$11)+'СЕТ СН'!$F$11+СВЦЭМ!$D$10+'СЕТ СН'!$F$5-'СЕТ СН'!$F$21</f>
        <v>4837.3714050299996</v>
      </c>
      <c r="U39" s="36">
        <f>SUMIFS(СВЦЭМ!$D$39:$D$758,СВЦЭМ!$A$39:$A$758,$A39,СВЦЭМ!$B$39:$B$758,U$11)+'СЕТ СН'!$F$11+СВЦЭМ!$D$10+'СЕТ СН'!$F$5-'СЕТ СН'!$F$21</f>
        <v>4779.5337792099999</v>
      </c>
      <c r="V39" s="36">
        <f>SUMIFS(СВЦЭМ!$D$39:$D$758,СВЦЭМ!$A$39:$A$758,$A39,СВЦЭМ!$B$39:$B$758,V$11)+'СЕТ СН'!$F$11+СВЦЭМ!$D$10+'СЕТ СН'!$F$5-'СЕТ СН'!$F$21</f>
        <v>4756.9424788799997</v>
      </c>
      <c r="W39" s="36">
        <f>SUMIFS(СВЦЭМ!$D$39:$D$758,СВЦЭМ!$A$39:$A$758,$A39,СВЦЭМ!$B$39:$B$758,W$11)+'СЕТ СН'!$F$11+СВЦЭМ!$D$10+'СЕТ СН'!$F$5-'СЕТ СН'!$F$21</f>
        <v>4771.2837150099995</v>
      </c>
      <c r="X39" s="36">
        <f>SUMIFS(СВЦЭМ!$D$39:$D$758,СВЦЭМ!$A$39:$A$758,$A39,СВЦЭМ!$B$39:$B$758,X$11)+'СЕТ СН'!$F$11+СВЦЭМ!$D$10+'СЕТ СН'!$F$5-'СЕТ СН'!$F$21</f>
        <v>4834.4838228299996</v>
      </c>
      <c r="Y39" s="36">
        <f>SUMIFS(СВЦЭМ!$D$39:$D$758,СВЦЭМ!$A$39:$A$758,$A39,СВЦЭМ!$B$39:$B$758,Y$11)+'СЕТ СН'!$F$11+СВЦЭМ!$D$10+'СЕТ СН'!$F$5-'СЕТ СН'!$F$21</f>
        <v>4902.7509316899996</v>
      </c>
    </row>
    <row r="40" spans="1:27" ht="15.75" x14ac:dyDescent="0.2">
      <c r="A40" s="35">
        <f t="shared" si="0"/>
        <v>45564</v>
      </c>
      <c r="B40" s="36">
        <f>SUMIFS(СВЦЭМ!$D$39:$D$758,СВЦЭМ!$A$39:$A$758,$A40,СВЦЭМ!$B$39:$B$758,B$11)+'СЕТ СН'!$F$11+СВЦЭМ!$D$10+'СЕТ СН'!$F$5-'СЕТ СН'!$F$21</f>
        <v>4944.5124139099999</v>
      </c>
      <c r="C40" s="36">
        <f>SUMIFS(СВЦЭМ!$D$39:$D$758,СВЦЭМ!$A$39:$A$758,$A40,СВЦЭМ!$B$39:$B$758,C$11)+'СЕТ СН'!$F$11+СВЦЭМ!$D$10+'СЕТ СН'!$F$5-'СЕТ СН'!$F$21</f>
        <v>5005.3248572499997</v>
      </c>
      <c r="D40" s="36">
        <f>SUMIFS(СВЦЭМ!$D$39:$D$758,СВЦЭМ!$A$39:$A$758,$A40,СВЦЭМ!$B$39:$B$758,D$11)+'СЕТ СН'!$F$11+СВЦЭМ!$D$10+'СЕТ СН'!$F$5-'СЕТ СН'!$F$21</f>
        <v>5078.20550602</v>
      </c>
      <c r="E40" s="36">
        <f>SUMIFS(СВЦЭМ!$D$39:$D$758,СВЦЭМ!$A$39:$A$758,$A40,СВЦЭМ!$B$39:$B$758,E$11)+'СЕТ СН'!$F$11+СВЦЭМ!$D$10+'СЕТ СН'!$F$5-'СЕТ СН'!$F$21</f>
        <v>5093.6910196600002</v>
      </c>
      <c r="F40" s="36">
        <f>SUMIFS(СВЦЭМ!$D$39:$D$758,СВЦЭМ!$A$39:$A$758,$A40,СВЦЭМ!$B$39:$B$758,F$11)+'СЕТ СН'!$F$11+СВЦЭМ!$D$10+'СЕТ СН'!$F$5-'СЕТ СН'!$F$21</f>
        <v>5088.3159764699994</v>
      </c>
      <c r="G40" s="36">
        <f>SUMIFS(СВЦЭМ!$D$39:$D$758,СВЦЭМ!$A$39:$A$758,$A40,СВЦЭМ!$B$39:$B$758,G$11)+'СЕТ СН'!$F$11+СВЦЭМ!$D$10+'СЕТ СН'!$F$5-'СЕТ СН'!$F$21</f>
        <v>5076.2047718599997</v>
      </c>
      <c r="H40" s="36">
        <f>SUMIFS(СВЦЭМ!$D$39:$D$758,СВЦЭМ!$A$39:$A$758,$A40,СВЦЭМ!$B$39:$B$758,H$11)+'СЕТ СН'!$F$11+СВЦЭМ!$D$10+'СЕТ СН'!$F$5-'СЕТ СН'!$F$21</f>
        <v>5070.8510747399996</v>
      </c>
      <c r="I40" s="36">
        <f>SUMIFS(СВЦЭМ!$D$39:$D$758,СВЦЭМ!$A$39:$A$758,$A40,СВЦЭМ!$B$39:$B$758,I$11)+'СЕТ СН'!$F$11+СВЦЭМ!$D$10+'СЕТ СН'!$F$5-'СЕТ СН'!$F$21</f>
        <v>5033.4519482300002</v>
      </c>
      <c r="J40" s="36">
        <f>SUMIFS(СВЦЭМ!$D$39:$D$758,СВЦЭМ!$A$39:$A$758,$A40,СВЦЭМ!$B$39:$B$758,J$11)+'СЕТ СН'!$F$11+СВЦЭМ!$D$10+'СЕТ СН'!$F$5-'СЕТ СН'!$F$21</f>
        <v>4933.1842463200001</v>
      </c>
      <c r="K40" s="36">
        <f>SUMIFS(СВЦЭМ!$D$39:$D$758,СВЦЭМ!$A$39:$A$758,$A40,СВЦЭМ!$B$39:$B$758,K$11)+'СЕТ СН'!$F$11+СВЦЭМ!$D$10+'СЕТ СН'!$F$5-'СЕТ СН'!$F$21</f>
        <v>4842.2935088100003</v>
      </c>
      <c r="L40" s="36">
        <f>SUMIFS(СВЦЭМ!$D$39:$D$758,СВЦЭМ!$A$39:$A$758,$A40,СВЦЭМ!$B$39:$B$758,L$11)+'СЕТ СН'!$F$11+СВЦЭМ!$D$10+'СЕТ СН'!$F$5-'СЕТ СН'!$F$21</f>
        <v>4827.6448863099995</v>
      </c>
      <c r="M40" s="36">
        <f>SUMIFS(СВЦЭМ!$D$39:$D$758,СВЦЭМ!$A$39:$A$758,$A40,СВЦЭМ!$B$39:$B$758,M$11)+'СЕТ СН'!$F$11+СВЦЭМ!$D$10+'СЕТ СН'!$F$5-'СЕТ СН'!$F$21</f>
        <v>4838.7904036800001</v>
      </c>
      <c r="N40" s="36">
        <f>SUMIFS(СВЦЭМ!$D$39:$D$758,СВЦЭМ!$A$39:$A$758,$A40,СВЦЭМ!$B$39:$B$758,N$11)+'СЕТ СН'!$F$11+СВЦЭМ!$D$10+'СЕТ СН'!$F$5-'СЕТ СН'!$F$21</f>
        <v>4863.4913435899998</v>
      </c>
      <c r="O40" s="36">
        <f>SUMIFS(СВЦЭМ!$D$39:$D$758,СВЦЭМ!$A$39:$A$758,$A40,СВЦЭМ!$B$39:$B$758,O$11)+'СЕТ СН'!$F$11+СВЦЭМ!$D$10+'СЕТ СН'!$F$5-'СЕТ СН'!$F$21</f>
        <v>4883.6198741400003</v>
      </c>
      <c r="P40" s="36">
        <f>SUMIFS(СВЦЭМ!$D$39:$D$758,СВЦЭМ!$A$39:$A$758,$A40,СВЦЭМ!$B$39:$B$758,P$11)+'СЕТ СН'!$F$11+СВЦЭМ!$D$10+'СЕТ СН'!$F$5-'СЕТ СН'!$F$21</f>
        <v>4898.2021707200001</v>
      </c>
      <c r="Q40" s="36">
        <f>SUMIFS(СВЦЭМ!$D$39:$D$758,СВЦЭМ!$A$39:$A$758,$A40,СВЦЭМ!$B$39:$B$758,Q$11)+'СЕТ СН'!$F$11+СВЦЭМ!$D$10+'СЕТ СН'!$F$5-'СЕТ СН'!$F$21</f>
        <v>4922.0628169299998</v>
      </c>
      <c r="R40" s="36">
        <f>SUMIFS(СВЦЭМ!$D$39:$D$758,СВЦЭМ!$A$39:$A$758,$A40,СВЦЭМ!$B$39:$B$758,R$11)+'СЕТ СН'!$F$11+СВЦЭМ!$D$10+'СЕТ СН'!$F$5-'СЕТ СН'!$F$21</f>
        <v>4912.5748151999996</v>
      </c>
      <c r="S40" s="36">
        <f>SUMIFS(СВЦЭМ!$D$39:$D$758,СВЦЭМ!$A$39:$A$758,$A40,СВЦЭМ!$B$39:$B$758,S$11)+'СЕТ СН'!$F$11+СВЦЭМ!$D$10+'СЕТ СН'!$F$5-'СЕТ СН'!$F$21</f>
        <v>4882.3725965899994</v>
      </c>
      <c r="T40" s="36">
        <f>SUMIFS(СВЦЭМ!$D$39:$D$758,СВЦЭМ!$A$39:$A$758,$A40,СВЦЭМ!$B$39:$B$758,T$11)+'СЕТ СН'!$F$11+СВЦЭМ!$D$10+'СЕТ СН'!$F$5-'СЕТ СН'!$F$21</f>
        <v>4839.6803437500002</v>
      </c>
      <c r="U40" s="36">
        <f>SUMIFS(СВЦЭМ!$D$39:$D$758,СВЦЭМ!$A$39:$A$758,$A40,СВЦЭМ!$B$39:$B$758,U$11)+'СЕТ СН'!$F$11+СВЦЭМ!$D$10+'СЕТ СН'!$F$5-'СЕТ СН'!$F$21</f>
        <v>4785.6821369499994</v>
      </c>
      <c r="V40" s="36">
        <f>SUMIFS(СВЦЭМ!$D$39:$D$758,СВЦЭМ!$A$39:$A$758,$A40,СВЦЭМ!$B$39:$B$758,V$11)+'СЕТ СН'!$F$11+СВЦЭМ!$D$10+'СЕТ СН'!$F$5-'СЕТ СН'!$F$21</f>
        <v>4760.9036826299998</v>
      </c>
      <c r="W40" s="36">
        <f>SUMIFS(СВЦЭМ!$D$39:$D$758,СВЦЭМ!$A$39:$A$758,$A40,СВЦЭМ!$B$39:$B$758,W$11)+'СЕТ СН'!$F$11+СВЦЭМ!$D$10+'СЕТ СН'!$F$5-'СЕТ СН'!$F$21</f>
        <v>4787.2164182500001</v>
      </c>
      <c r="X40" s="36">
        <f>SUMIFS(СВЦЭМ!$D$39:$D$758,СВЦЭМ!$A$39:$A$758,$A40,СВЦЭМ!$B$39:$B$758,X$11)+'СЕТ СН'!$F$11+СВЦЭМ!$D$10+'СЕТ СН'!$F$5-'СЕТ СН'!$F$21</f>
        <v>4837.9600707899999</v>
      </c>
      <c r="Y40" s="36">
        <f>SUMIFS(СВЦЭМ!$D$39:$D$758,СВЦЭМ!$A$39:$A$758,$A40,СВЦЭМ!$B$39:$B$758,Y$11)+'СЕТ СН'!$F$11+СВЦЭМ!$D$10+'СЕТ СН'!$F$5-'СЕТ СН'!$F$21</f>
        <v>4937.5805181799997</v>
      </c>
    </row>
    <row r="41" spans="1:27" ht="15.75" x14ac:dyDescent="0.2">
      <c r="A41" s="35">
        <f t="shared" si="0"/>
        <v>45565</v>
      </c>
      <c r="B41" s="36">
        <f>SUMIFS(СВЦЭМ!$D$39:$D$758,СВЦЭМ!$A$39:$A$758,$A41,СВЦЭМ!$B$39:$B$758,B$11)+'СЕТ СН'!$F$11+СВЦЭМ!$D$10+'СЕТ СН'!$F$5-'СЕТ СН'!$F$21</f>
        <v>4927.9850752100001</v>
      </c>
      <c r="C41" s="36">
        <f>SUMIFS(СВЦЭМ!$D$39:$D$758,СВЦЭМ!$A$39:$A$758,$A41,СВЦЭМ!$B$39:$B$758,C$11)+'СЕТ СН'!$F$11+СВЦЭМ!$D$10+'СЕТ СН'!$F$5-'СЕТ СН'!$F$21</f>
        <v>5016.0857334699995</v>
      </c>
      <c r="D41" s="36">
        <f>SUMIFS(СВЦЭМ!$D$39:$D$758,СВЦЭМ!$A$39:$A$758,$A41,СВЦЭМ!$B$39:$B$758,D$11)+'СЕТ СН'!$F$11+СВЦЭМ!$D$10+'СЕТ СН'!$F$5-'СЕТ СН'!$F$21</f>
        <v>5074.5275040500001</v>
      </c>
      <c r="E41" s="36">
        <f>SUMIFS(СВЦЭМ!$D$39:$D$758,СВЦЭМ!$A$39:$A$758,$A41,СВЦЭМ!$B$39:$B$758,E$11)+'СЕТ СН'!$F$11+СВЦЭМ!$D$10+'СЕТ СН'!$F$5-'СЕТ СН'!$F$21</f>
        <v>5083.2353724499999</v>
      </c>
      <c r="F41" s="36">
        <f>SUMIFS(СВЦЭМ!$D$39:$D$758,СВЦЭМ!$A$39:$A$758,$A41,СВЦЭМ!$B$39:$B$758,F$11)+'СЕТ СН'!$F$11+СВЦЭМ!$D$10+'СЕТ СН'!$F$5-'СЕТ СН'!$F$21</f>
        <v>5097.7435958699998</v>
      </c>
      <c r="G41" s="36">
        <f>SUMIFS(СВЦЭМ!$D$39:$D$758,СВЦЭМ!$A$39:$A$758,$A41,СВЦЭМ!$B$39:$B$758,G$11)+'СЕТ СН'!$F$11+СВЦЭМ!$D$10+'СЕТ СН'!$F$5-'СЕТ СН'!$F$21</f>
        <v>5066.6241836499994</v>
      </c>
      <c r="H41" s="36">
        <f>SUMIFS(СВЦЭМ!$D$39:$D$758,СВЦЭМ!$A$39:$A$758,$A41,СВЦЭМ!$B$39:$B$758,H$11)+'СЕТ СН'!$F$11+СВЦЭМ!$D$10+'СЕТ СН'!$F$5-'СЕТ СН'!$F$21</f>
        <v>5028.7389679299995</v>
      </c>
      <c r="I41" s="36">
        <f>SUMIFS(СВЦЭМ!$D$39:$D$758,СВЦЭМ!$A$39:$A$758,$A41,СВЦЭМ!$B$39:$B$758,I$11)+'СЕТ СН'!$F$11+СВЦЭМ!$D$10+'СЕТ СН'!$F$5-'СЕТ СН'!$F$21</f>
        <v>4955.5774443600003</v>
      </c>
      <c r="J41" s="36">
        <f>SUMIFS(СВЦЭМ!$D$39:$D$758,СВЦЭМ!$A$39:$A$758,$A41,СВЦЭМ!$B$39:$B$758,J$11)+'СЕТ СН'!$F$11+СВЦЭМ!$D$10+'СЕТ СН'!$F$5-'СЕТ СН'!$F$21</f>
        <v>4893.7525075599997</v>
      </c>
      <c r="K41" s="36">
        <f>SUMIFS(СВЦЭМ!$D$39:$D$758,СВЦЭМ!$A$39:$A$758,$A41,СВЦЭМ!$B$39:$B$758,K$11)+'СЕТ СН'!$F$11+СВЦЭМ!$D$10+'СЕТ СН'!$F$5-'СЕТ СН'!$F$21</f>
        <v>4826.2118860999999</v>
      </c>
      <c r="L41" s="36">
        <f>SUMIFS(СВЦЭМ!$D$39:$D$758,СВЦЭМ!$A$39:$A$758,$A41,СВЦЭМ!$B$39:$B$758,L$11)+'СЕТ СН'!$F$11+СВЦЭМ!$D$10+'СЕТ СН'!$F$5-'СЕТ СН'!$F$21</f>
        <v>4796.4805439199999</v>
      </c>
      <c r="M41" s="36">
        <f>SUMIFS(СВЦЭМ!$D$39:$D$758,СВЦЭМ!$A$39:$A$758,$A41,СВЦЭМ!$B$39:$B$758,M$11)+'СЕТ СН'!$F$11+СВЦЭМ!$D$10+'СЕТ СН'!$F$5-'СЕТ СН'!$F$21</f>
        <v>4815.89611023</v>
      </c>
      <c r="N41" s="36">
        <f>SUMIFS(СВЦЭМ!$D$39:$D$758,СВЦЭМ!$A$39:$A$758,$A41,СВЦЭМ!$B$39:$B$758,N$11)+'СЕТ СН'!$F$11+СВЦЭМ!$D$10+'СЕТ СН'!$F$5-'СЕТ СН'!$F$21</f>
        <v>4839.1833253999994</v>
      </c>
      <c r="O41" s="36">
        <f>SUMIFS(СВЦЭМ!$D$39:$D$758,СВЦЭМ!$A$39:$A$758,$A41,СВЦЭМ!$B$39:$B$758,O$11)+'СЕТ СН'!$F$11+СВЦЭМ!$D$10+'СЕТ СН'!$F$5-'СЕТ СН'!$F$21</f>
        <v>4847.5149285999996</v>
      </c>
      <c r="P41" s="36">
        <f>SUMIFS(СВЦЭМ!$D$39:$D$758,СВЦЭМ!$A$39:$A$758,$A41,СВЦЭМ!$B$39:$B$758,P$11)+'СЕТ СН'!$F$11+СВЦЭМ!$D$10+'СЕТ СН'!$F$5-'СЕТ СН'!$F$21</f>
        <v>4860.5889138799994</v>
      </c>
      <c r="Q41" s="36">
        <f>SUMIFS(СВЦЭМ!$D$39:$D$758,СВЦЭМ!$A$39:$A$758,$A41,СВЦЭМ!$B$39:$B$758,Q$11)+'СЕТ СН'!$F$11+СВЦЭМ!$D$10+'СЕТ СН'!$F$5-'СЕТ СН'!$F$21</f>
        <v>4877.31423215</v>
      </c>
      <c r="R41" s="36">
        <f>SUMIFS(СВЦЭМ!$D$39:$D$758,СВЦЭМ!$A$39:$A$758,$A41,СВЦЭМ!$B$39:$B$758,R$11)+'СЕТ СН'!$F$11+СВЦЭМ!$D$10+'СЕТ СН'!$F$5-'СЕТ СН'!$F$21</f>
        <v>4877.3364608499996</v>
      </c>
      <c r="S41" s="36">
        <f>SUMIFS(СВЦЭМ!$D$39:$D$758,СВЦЭМ!$A$39:$A$758,$A41,СВЦЭМ!$B$39:$B$758,S$11)+'СЕТ СН'!$F$11+СВЦЭМ!$D$10+'СЕТ СН'!$F$5-'СЕТ СН'!$F$21</f>
        <v>4864.6499593299995</v>
      </c>
      <c r="T41" s="36">
        <f>SUMIFS(СВЦЭМ!$D$39:$D$758,СВЦЭМ!$A$39:$A$758,$A41,СВЦЭМ!$B$39:$B$758,T$11)+'СЕТ СН'!$F$11+СВЦЭМ!$D$10+'СЕТ СН'!$F$5-'СЕТ СН'!$F$21</f>
        <v>4818.0420529900002</v>
      </c>
      <c r="U41" s="36">
        <f>SUMIFS(СВЦЭМ!$D$39:$D$758,СВЦЭМ!$A$39:$A$758,$A41,СВЦЭМ!$B$39:$B$758,U$11)+'СЕТ СН'!$F$11+СВЦЭМ!$D$10+'СЕТ СН'!$F$5-'СЕТ СН'!$F$21</f>
        <v>4772.2711028100002</v>
      </c>
      <c r="V41" s="36">
        <f>SUMIFS(СВЦЭМ!$D$39:$D$758,СВЦЭМ!$A$39:$A$758,$A41,СВЦЭМ!$B$39:$B$758,V$11)+'СЕТ СН'!$F$11+СВЦЭМ!$D$10+'СЕТ СН'!$F$5-'СЕТ СН'!$F$21</f>
        <v>4771.4583223699992</v>
      </c>
      <c r="W41" s="36">
        <f>SUMIFS(СВЦЭМ!$D$39:$D$758,СВЦЭМ!$A$39:$A$758,$A41,СВЦЭМ!$B$39:$B$758,W$11)+'СЕТ СН'!$F$11+СВЦЭМ!$D$10+'СЕТ СН'!$F$5-'СЕТ СН'!$F$21</f>
        <v>4794.6033232399996</v>
      </c>
      <c r="X41" s="36">
        <f>SUMIFS(СВЦЭМ!$D$39:$D$758,СВЦЭМ!$A$39:$A$758,$A41,СВЦЭМ!$B$39:$B$758,X$11)+'СЕТ СН'!$F$11+СВЦЭМ!$D$10+'СЕТ СН'!$F$5-'СЕТ СН'!$F$21</f>
        <v>4867.4321066599996</v>
      </c>
      <c r="Y41" s="36">
        <f>SUMIFS(СВЦЭМ!$D$39:$D$758,СВЦЭМ!$A$39:$A$758,$A41,СВЦЭМ!$B$39:$B$758,Y$11)+'СЕТ СН'!$F$11+СВЦЭМ!$D$10+'СЕТ СН'!$F$5-'СЕТ СН'!$F$21</f>
        <v>4866.6548410699997</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01.09.2024</v>
      </c>
      <c r="B48" s="36">
        <f>SUMIFS(СВЦЭМ!$D$39:$D$758,СВЦЭМ!$A$39:$A$758,$A48,СВЦЭМ!$B$39:$B$758,B$47)+'СЕТ СН'!$G$11+СВЦЭМ!$D$10+'СЕТ СН'!$G$5-'СЕТ СН'!$G$21</f>
        <v>5645.3915926500003</v>
      </c>
      <c r="C48" s="36">
        <f>SUMIFS(СВЦЭМ!$D$39:$D$758,СВЦЭМ!$A$39:$A$758,$A48,СВЦЭМ!$B$39:$B$758,C$47)+'СЕТ СН'!$G$11+СВЦЭМ!$D$10+'СЕТ СН'!$G$5-'СЕТ СН'!$G$21</f>
        <v>5699.5801659500003</v>
      </c>
      <c r="D48" s="36">
        <f>SUMIFS(СВЦЭМ!$D$39:$D$758,СВЦЭМ!$A$39:$A$758,$A48,СВЦЭМ!$B$39:$B$758,D$47)+'СЕТ СН'!$G$11+СВЦЭМ!$D$10+'СЕТ СН'!$G$5-'СЕТ СН'!$G$21</f>
        <v>5765.6039360699997</v>
      </c>
      <c r="E48" s="36">
        <f>SUMIFS(СВЦЭМ!$D$39:$D$758,СВЦЭМ!$A$39:$A$758,$A48,СВЦЭМ!$B$39:$B$758,E$47)+'СЕТ СН'!$G$11+СВЦЭМ!$D$10+'СЕТ СН'!$G$5-'СЕТ СН'!$G$21</f>
        <v>5772.4734347699996</v>
      </c>
      <c r="F48" s="36">
        <f>SUMIFS(СВЦЭМ!$D$39:$D$758,СВЦЭМ!$A$39:$A$758,$A48,СВЦЭМ!$B$39:$B$758,F$47)+'СЕТ СН'!$G$11+СВЦЭМ!$D$10+'СЕТ СН'!$G$5-'СЕТ СН'!$G$21</f>
        <v>5771.3334801399997</v>
      </c>
      <c r="G48" s="36">
        <f>SUMIFS(СВЦЭМ!$D$39:$D$758,СВЦЭМ!$A$39:$A$758,$A48,СВЦЭМ!$B$39:$B$758,G$47)+'СЕТ СН'!$G$11+СВЦЭМ!$D$10+'СЕТ СН'!$G$5-'СЕТ СН'!$G$21</f>
        <v>5744.7467480899995</v>
      </c>
      <c r="H48" s="36">
        <f>SUMIFS(СВЦЭМ!$D$39:$D$758,СВЦЭМ!$A$39:$A$758,$A48,СВЦЭМ!$B$39:$B$758,H$47)+'СЕТ СН'!$G$11+СВЦЭМ!$D$10+'СЕТ СН'!$G$5-'СЕТ СН'!$G$21</f>
        <v>5753.2226307199999</v>
      </c>
      <c r="I48" s="36">
        <f>SUMIFS(СВЦЭМ!$D$39:$D$758,СВЦЭМ!$A$39:$A$758,$A48,СВЦЭМ!$B$39:$B$758,I$47)+'СЕТ СН'!$G$11+СВЦЭМ!$D$10+'СЕТ СН'!$G$5-'СЕТ СН'!$G$21</f>
        <v>5694.9986634300003</v>
      </c>
      <c r="J48" s="36">
        <f>SUMIFS(СВЦЭМ!$D$39:$D$758,СВЦЭМ!$A$39:$A$758,$A48,СВЦЭМ!$B$39:$B$758,J$47)+'СЕТ СН'!$G$11+СВЦЭМ!$D$10+'СЕТ СН'!$G$5-'СЕТ СН'!$G$21</f>
        <v>5577.58442388</v>
      </c>
      <c r="K48" s="36">
        <f>SUMIFS(СВЦЭМ!$D$39:$D$758,СВЦЭМ!$A$39:$A$758,$A48,СВЦЭМ!$B$39:$B$758,K$47)+'СЕТ СН'!$G$11+СВЦЭМ!$D$10+'СЕТ СН'!$G$5-'СЕТ СН'!$G$21</f>
        <v>5471.1551361299998</v>
      </c>
      <c r="L48" s="36">
        <f>SUMIFS(СВЦЭМ!$D$39:$D$758,СВЦЭМ!$A$39:$A$758,$A48,СВЦЭМ!$B$39:$B$758,L$47)+'СЕТ СН'!$G$11+СВЦЭМ!$D$10+'СЕТ СН'!$G$5-'СЕТ СН'!$G$21</f>
        <v>5406.3288028500001</v>
      </c>
      <c r="M48" s="36">
        <f>SUMIFS(СВЦЭМ!$D$39:$D$758,СВЦЭМ!$A$39:$A$758,$A48,СВЦЭМ!$B$39:$B$758,M$47)+'СЕТ СН'!$G$11+СВЦЭМ!$D$10+'СЕТ СН'!$G$5-'СЕТ СН'!$G$21</f>
        <v>5381.6551945299998</v>
      </c>
      <c r="N48" s="36">
        <f>SUMIFS(СВЦЭМ!$D$39:$D$758,СВЦЭМ!$A$39:$A$758,$A48,СВЦЭМ!$B$39:$B$758,N$47)+'СЕТ СН'!$G$11+СВЦЭМ!$D$10+'СЕТ СН'!$G$5-'СЕТ СН'!$G$21</f>
        <v>5385.8526240400006</v>
      </c>
      <c r="O48" s="36">
        <f>SUMIFS(СВЦЭМ!$D$39:$D$758,СВЦЭМ!$A$39:$A$758,$A48,СВЦЭМ!$B$39:$B$758,O$47)+'СЕТ СН'!$G$11+СВЦЭМ!$D$10+'СЕТ СН'!$G$5-'СЕТ СН'!$G$21</f>
        <v>5384.7671016499999</v>
      </c>
      <c r="P48" s="36">
        <f>SUMIFS(СВЦЭМ!$D$39:$D$758,СВЦЭМ!$A$39:$A$758,$A48,СВЦЭМ!$B$39:$B$758,P$47)+'СЕТ СН'!$G$11+СВЦЭМ!$D$10+'СЕТ СН'!$G$5-'СЕТ СН'!$G$21</f>
        <v>5382.4747352000004</v>
      </c>
      <c r="Q48" s="36">
        <f>SUMIFS(СВЦЭМ!$D$39:$D$758,СВЦЭМ!$A$39:$A$758,$A48,СВЦЭМ!$B$39:$B$758,Q$47)+'СЕТ СН'!$G$11+СВЦЭМ!$D$10+'СЕТ СН'!$G$5-'СЕТ СН'!$G$21</f>
        <v>5395.1050317299996</v>
      </c>
      <c r="R48" s="36">
        <f>SUMIFS(СВЦЭМ!$D$39:$D$758,СВЦЭМ!$A$39:$A$758,$A48,СВЦЭМ!$B$39:$B$758,R$47)+'СЕТ СН'!$G$11+СВЦЭМ!$D$10+'СЕТ СН'!$G$5-'СЕТ СН'!$G$21</f>
        <v>5393.3758414700005</v>
      </c>
      <c r="S48" s="36">
        <f>SUMIFS(СВЦЭМ!$D$39:$D$758,СВЦЭМ!$A$39:$A$758,$A48,СВЦЭМ!$B$39:$B$758,S$47)+'СЕТ СН'!$G$11+СВЦЭМ!$D$10+'СЕТ СН'!$G$5-'СЕТ СН'!$G$21</f>
        <v>5377.6282701600003</v>
      </c>
      <c r="T48" s="36">
        <f>SUMIFS(СВЦЭМ!$D$39:$D$758,СВЦЭМ!$A$39:$A$758,$A48,СВЦЭМ!$B$39:$B$758,T$47)+'СЕТ СН'!$G$11+СВЦЭМ!$D$10+'СЕТ СН'!$G$5-'СЕТ СН'!$G$21</f>
        <v>5364.4360196799998</v>
      </c>
      <c r="U48" s="36">
        <f>SUMIFS(СВЦЭМ!$D$39:$D$758,СВЦЭМ!$A$39:$A$758,$A48,СВЦЭМ!$B$39:$B$758,U$47)+'СЕТ СН'!$G$11+СВЦЭМ!$D$10+'СЕТ СН'!$G$5-'СЕТ СН'!$G$21</f>
        <v>5362.2849486599998</v>
      </c>
      <c r="V48" s="36">
        <f>SUMIFS(СВЦЭМ!$D$39:$D$758,СВЦЭМ!$A$39:$A$758,$A48,СВЦЭМ!$B$39:$B$758,V$47)+'СЕТ СН'!$G$11+СВЦЭМ!$D$10+'СЕТ СН'!$G$5-'СЕТ СН'!$G$21</f>
        <v>5344.1559960800005</v>
      </c>
      <c r="W48" s="36">
        <f>SUMIFS(СВЦЭМ!$D$39:$D$758,СВЦЭМ!$A$39:$A$758,$A48,СВЦЭМ!$B$39:$B$758,W$47)+'СЕТ СН'!$G$11+СВЦЭМ!$D$10+'СЕТ СН'!$G$5-'СЕТ СН'!$G$21</f>
        <v>5348.6512748699997</v>
      </c>
      <c r="X48" s="36">
        <f>SUMIFS(СВЦЭМ!$D$39:$D$758,СВЦЭМ!$A$39:$A$758,$A48,СВЦЭМ!$B$39:$B$758,X$47)+'СЕТ СН'!$G$11+СВЦЭМ!$D$10+'СЕТ СН'!$G$5-'СЕТ СН'!$G$21</f>
        <v>5414.3087347700002</v>
      </c>
      <c r="Y48" s="36">
        <f>SUMIFS(СВЦЭМ!$D$39:$D$758,СВЦЭМ!$A$39:$A$758,$A48,СВЦЭМ!$B$39:$B$758,Y$47)+'СЕТ СН'!$G$11+СВЦЭМ!$D$10+'СЕТ СН'!$G$5-'СЕТ СН'!$G$21</f>
        <v>5526.2922468500001</v>
      </c>
      <c r="AA48" s="45"/>
    </row>
    <row r="49" spans="1:25" ht="15.75" x14ac:dyDescent="0.2">
      <c r="A49" s="35">
        <f>A48+1</f>
        <v>45537</v>
      </c>
      <c r="B49" s="36">
        <f>SUMIFS(СВЦЭМ!$D$39:$D$758,СВЦЭМ!$A$39:$A$758,$A49,СВЦЭМ!$B$39:$B$758,B$47)+'СЕТ СН'!$G$11+СВЦЭМ!$D$10+'СЕТ СН'!$G$5-'СЕТ СН'!$G$21</f>
        <v>5596.9385493899999</v>
      </c>
      <c r="C49" s="36">
        <f>SUMIFS(СВЦЭМ!$D$39:$D$758,СВЦЭМ!$A$39:$A$758,$A49,СВЦЭМ!$B$39:$B$758,C$47)+'СЕТ СН'!$G$11+СВЦЭМ!$D$10+'СЕТ СН'!$G$5-'СЕТ СН'!$G$21</f>
        <v>5673.7766454100001</v>
      </c>
      <c r="D49" s="36">
        <f>SUMIFS(СВЦЭМ!$D$39:$D$758,СВЦЭМ!$A$39:$A$758,$A49,СВЦЭМ!$B$39:$B$758,D$47)+'СЕТ СН'!$G$11+СВЦЭМ!$D$10+'СЕТ СН'!$G$5-'СЕТ СН'!$G$21</f>
        <v>5710.9486748899999</v>
      </c>
      <c r="E49" s="36">
        <f>SUMIFS(СВЦЭМ!$D$39:$D$758,СВЦЭМ!$A$39:$A$758,$A49,СВЦЭМ!$B$39:$B$758,E$47)+'СЕТ СН'!$G$11+СВЦЭМ!$D$10+'СЕТ СН'!$G$5-'СЕТ СН'!$G$21</f>
        <v>5718.8159470299997</v>
      </c>
      <c r="F49" s="36">
        <f>SUMIFS(СВЦЭМ!$D$39:$D$758,СВЦЭМ!$A$39:$A$758,$A49,СВЦЭМ!$B$39:$B$758,F$47)+'СЕТ СН'!$G$11+СВЦЭМ!$D$10+'СЕТ СН'!$G$5-'СЕТ СН'!$G$21</f>
        <v>5738.9198456100003</v>
      </c>
      <c r="G49" s="36">
        <f>SUMIFS(СВЦЭМ!$D$39:$D$758,СВЦЭМ!$A$39:$A$758,$A49,СВЦЭМ!$B$39:$B$758,G$47)+'СЕТ СН'!$G$11+СВЦЭМ!$D$10+'СЕТ СН'!$G$5-'СЕТ СН'!$G$21</f>
        <v>5699.6268356099999</v>
      </c>
      <c r="H49" s="36">
        <f>SUMIFS(СВЦЭМ!$D$39:$D$758,СВЦЭМ!$A$39:$A$758,$A49,СВЦЭМ!$B$39:$B$758,H$47)+'СЕТ СН'!$G$11+СВЦЭМ!$D$10+'СЕТ СН'!$G$5-'СЕТ СН'!$G$21</f>
        <v>5673.5308701399999</v>
      </c>
      <c r="I49" s="36">
        <f>SUMIFS(СВЦЭМ!$D$39:$D$758,СВЦЭМ!$A$39:$A$758,$A49,СВЦЭМ!$B$39:$B$758,I$47)+'СЕТ СН'!$G$11+СВЦЭМ!$D$10+'СЕТ СН'!$G$5-'СЕТ СН'!$G$21</f>
        <v>5578.45671158</v>
      </c>
      <c r="J49" s="36">
        <f>SUMIFS(СВЦЭМ!$D$39:$D$758,СВЦЭМ!$A$39:$A$758,$A49,СВЦЭМ!$B$39:$B$758,J$47)+'СЕТ СН'!$G$11+СВЦЭМ!$D$10+'СЕТ СН'!$G$5-'СЕТ СН'!$G$21</f>
        <v>5433.5616773100001</v>
      </c>
      <c r="K49" s="36">
        <f>SUMIFS(СВЦЭМ!$D$39:$D$758,СВЦЭМ!$A$39:$A$758,$A49,СВЦЭМ!$B$39:$B$758,K$47)+'СЕТ СН'!$G$11+СВЦЭМ!$D$10+'СЕТ СН'!$G$5-'СЕТ СН'!$G$21</f>
        <v>5345.8474762099995</v>
      </c>
      <c r="L49" s="36">
        <f>SUMIFS(СВЦЭМ!$D$39:$D$758,СВЦЭМ!$A$39:$A$758,$A49,СВЦЭМ!$B$39:$B$758,L$47)+'СЕТ СН'!$G$11+СВЦЭМ!$D$10+'СЕТ СН'!$G$5-'СЕТ СН'!$G$21</f>
        <v>5333.1989915699996</v>
      </c>
      <c r="M49" s="36">
        <f>SUMIFS(СВЦЭМ!$D$39:$D$758,СВЦЭМ!$A$39:$A$758,$A49,СВЦЭМ!$B$39:$B$758,M$47)+'СЕТ СН'!$G$11+СВЦЭМ!$D$10+'СЕТ СН'!$G$5-'СЕТ СН'!$G$21</f>
        <v>5323.3469547300001</v>
      </c>
      <c r="N49" s="36">
        <f>SUMIFS(СВЦЭМ!$D$39:$D$758,СВЦЭМ!$A$39:$A$758,$A49,СВЦЭМ!$B$39:$B$758,N$47)+'СЕТ СН'!$G$11+СВЦЭМ!$D$10+'СЕТ СН'!$G$5-'СЕТ СН'!$G$21</f>
        <v>5324.4318150099998</v>
      </c>
      <c r="O49" s="36">
        <f>SUMIFS(СВЦЭМ!$D$39:$D$758,СВЦЭМ!$A$39:$A$758,$A49,СВЦЭМ!$B$39:$B$758,O$47)+'СЕТ СН'!$G$11+СВЦЭМ!$D$10+'СЕТ СН'!$G$5-'СЕТ СН'!$G$21</f>
        <v>5328.4907522399999</v>
      </c>
      <c r="P49" s="36">
        <f>SUMIFS(СВЦЭМ!$D$39:$D$758,СВЦЭМ!$A$39:$A$758,$A49,СВЦЭМ!$B$39:$B$758,P$47)+'СЕТ СН'!$G$11+СВЦЭМ!$D$10+'СЕТ СН'!$G$5-'СЕТ СН'!$G$21</f>
        <v>5319.3296943699997</v>
      </c>
      <c r="Q49" s="36">
        <f>SUMIFS(СВЦЭМ!$D$39:$D$758,СВЦЭМ!$A$39:$A$758,$A49,СВЦЭМ!$B$39:$B$758,Q$47)+'СЕТ СН'!$G$11+СВЦЭМ!$D$10+'СЕТ СН'!$G$5-'СЕТ СН'!$G$21</f>
        <v>5320.74453584</v>
      </c>
      <c r="R49" s="36">
        <f>SUMIFS(СВЦЭМ!$D$39:$D$758,СВЦЭМ!$A$39:$A$758,$A49,СВЦЭМ!$B$39:$B$758,R$47)+'СЕТ СН'!$G$11+СВЦЭМ!$D$10+'СЕТ СН'!$G$5-'СЕТ СН'!$G$21</f>
        <v>5324.9893956200003</v>
      </c>
      <c r="S49" s="36">
        <f>SUMIFS(СВЦЭМ!$D$39:$D$758,СВЦЭМ!$A$39:$A$758,$A49,СВЦЭМ!$B$39:$B$758,S$47)+'СЕТ СН'!$G$11+СВЦЭМ!$D$10+'СЕТ СН'!$G$5-'СЕТ СН'!$G$21</f>
        <v>5319.1522616399998</v>
      </c>
      <c r="T49" s="36">
        <f>SUMIFS(СВЦЭМ!$D$39:$D$758,СВЦЭМ!$A$39:$A$758,$A49,СВЦЭМ!$B$39:$B$758,T$47)+'СЕТ СН'!$G$11+СВЦЭМ!$D$10+'СЕТ СН'!$G$5-'СЕТ СН'!$G$21</f>
        <v>5307.4938153800003</v>
      </c>
      <c r="U49" s="36">
        <f>SUMIFS(СВЦЭМ!$D$39:$D$758,СВЦЭМ!$A$39:$A$758,$A49,СВЦЭМ!$B$39:$B$758,U$47)+'СЕТ СН'!$G$11+СВЦЭМ!$D$10+'СЕТ СН'!$G$5-'СЕТ СН'!$G$21</f>
        <v>5311.3608505000002</v>
      </c>
      <c r="V49" s="36">
        <f>SUMIFS(СВЦЭМ!$D$39:$D$758,СВЦЭМ!$A$39:$A$758,$A49,СВЦЭМ!$B$39:$B$758,V$47)+'СЕТ СН'!$G$11+СВЦЭМ!$D$10+'СЕТ СН'!$G$5-'СЕТ СН'!$G$21</f>
        <v>5296.64190392</v>
      </c>
      <c r="W49" s="36">
        <f>SUMIFS(СВЦЭМ!$D$39:$D$758,СВЦЭМ!$A$39:$A$758,$A49,СВЦЭМ!$B$39:$B$758,W$47)+'СЕТ СН'!$G$11+СВЦЭМ!$D$10+'СЕТ СН'!$G$5-'СЕТ СН'!$G$21</f>
        <v>5314.5029902200004</v>
      </c>
      <c r="X49" s="36">
        <f>SUMIFS(СВЦЭМ!$D$39:$D$758,СВЦЭМ!$A$39:$A$758,$A49,СВЦЭМ!$B$39:$B$758,X$47)+'СЕТ СН'!$G$11+СВЦЭМ!$D$10+'СЕТ СН'!$G$5-'СЕТ СН'!$G$21</f>
        <v>5388.8342835100002</v>
      </c>
      <c r="Y49" s="36">
        <f>SUMIFS(СВЦЭМ!$D$39:$D$758,СВЦЭМ!$A$39:$A$758,$A49,СВЦЭМ!$B$39:$B$758,Y$47)+'СЕТ СН'!$G$11+СВЦЭМ!$D$10+'СЕТ СН'!$G$5-'СЕТ СН'!$G$21</f>
        <v>5466.3617899800001</v>
      </c>
    </row>
    <row r="50" spans="1:25" ht="15.75" x14ac:dyDescent="0.2">
      <c r="A50" s="35">
        <f t="shared" ref="A50:A77" si="1">A49+1</f>
        <v>45538</v>
      </c>
      <c r="B50" s="36">
        <f>SUMIFS(СВЦЭМ!$D$39:$D$758,СВЦЭМ!$A$39:$A$758,$A50,СВЦЭМ!$B$39:$B$758,B$47)+'СЕТ СН'!$G$11+СВЦЭМ!$D$10+'СЕТ СН'!$G$5-'СЕТ СН'!$G$21</f>
        <v>5574.1621290900002</v>
      </c>
      <c r="C50" s="36">
        <f>SUMIFS(СВЦЭМ!$D$39:$D$758,СВЦЭМ!$A$39:$A$758,$A50,СВЦЭМ!$B$39:$B$758,C$47)+'СЕТ СН'!$G$11+СВЦЭМ!$D$10+'СЕТ СН'!$G$5-'СЕТ СН'!$G$21</f>
        <v>5663.3688850099998</v>
      </c>
      <c r="D50" s="36">
        <f>SUMIFS(СВЦЭМ!$D$39:$D$758,СВЦЭМ!$A$39:$A$758,$A50,СВЦЭМ!$B$39:$B$758,D$47)+'СЕТ СН'!$G$11+СВЦЭМ!$D$10+'СЕТ СН'!$G$5-'СЕТ СН'!$G$21</f>
        <v>5743.7773652200003</v>
      </c>
      <c r="E50" s="36">
        <f>SUMIFS(СВЦЭМ!$D$39:$D$758,СВЦЭМ!$A$39:$A$758,$A50,СВЦЭМ!$B$39:$B$758,E$47)+'СЕТ СН'!$G$11+СВЦЭМ!$D$10+'СЕТ СН'!$G$5-'СЕТ СН'!$G$21</f>
        <v>5784.5291791399995</v>
      </c>
      <c r="F50" s="36">
        <f>SUMIFS(СВЦЭМ!$D$39:$D$758,СВЦЭМ!$A$39:$A$758,$A50,СВЦЭМ!$B$39:$B$758,F$47)+'СЕТ СН'!$G$11+СВЦЭМ!$D$10+'СЕТ СН'!$G$5-'СЕТ СН'!$G$21</f>
        <v>5792.4702193800003</v>
      </c>
      <c r="G50" s="36">
        <f>SUMIFS(СВЦЭМ!$D$39:$D$758,СВЦЭМ!$A$39:$A$758,$A50,СВЦЭМ!$B$39:$B$758,G$47)+'СЕТ СН'!$G$11+СВЦЭМ!$D$10+'СЕТ СН'!$G$5-'СЕТ СН'!$G$21</f>
        <v>5804.7251919299997</v>
      </c>
      <c r="H50" s="36">
        <f>SUMIFS(СВЦЭМ!$D$39:$D$758,СВЦЭМ!$A$39:$A$758,$A50,СВЦЭМ!$B$39:$B$758,H$47)+'СЕТ СН'!$G$11+СВЦЭМ!$D$10+'СЕТ СН'!$G$5-'СЕТ СН'!$G$21</f>
        <v>5796.3945911600003</v>
      </c>
      <c r="I50" s="36">
        <f>SUMIFS(СВЦЭМ!$D$39:$D$758,СВЦЭМ!$A$39:$A$758,$A50,СВЦЭМ!$B$39:$B$758,I$47)+'СЕТ СН'!$G$11+СВЦЭМ!$D$10+'СЕТ СН'!$G$5-'СЕТ СН'!$G$21</f>
        <v>5710.9290300600005</v>
      </c>
      <c r="J50" s="36">
        <f>SUMIFS(СВЦЭМ!$D$39:$D$758,СВЦЭМ!$A$39:$A$758,$A50,СВЦЭМ!$B$39:$B$758,J$47)+'СЕТ СН'!$G$11+СВЦЭМ!$D$10+'СЕТ СН'!$G$5-'СЕТ СН'!$G$21</f>
        <v>5622.4148054400002</v>
      </c>
      <c r="K50" s="36">
        <f>SUMIFS(СВЦЭМ!$D$39:$D$758,СВЦЭМ!$A$39:$A$758,$A50,СВЦЭМ!$B$39:$B$758,K$47)+'СЕТ СН'!$G$11+СВЦЭМ!$D$10+'СЕТ СН'!$G$5-'СЕТ СН'!$G$21</f>
        <v>5528.4325513900003</v>
      </c>
      <c r="L50" s="36">
        <f>SUMIFS(СВЦЭМ!$D$39:$D$758,СВЦЭМ!$A$39:$A$758,$A50,СВЦЭМ!$B$39:$B$758,L$47)+'СЕТ СН'!$G$11+СВЦЭМ!$D$10+'СЕТ СН'!$G$5-'СЕТ СН'!$G$21</f>
        <v>5499.7129769700005</v>
      </c>
      <c r="M50" s="36">
        <f>SUMIFS(СВЦЭМ!$D$39:$D$758,СВЦЭМ!$A$39:$A$758,$A50,СВЦЭМ!$B$39:$B$758,M$47)+'СЕТ СН'!$G$11+СВЦЭМ!$D$10+'СЕТ СН'!$G$5-'СЕТ СН'!$G$21</f>
        <v>5482.0787215</v>
      </c>
      <c r="N50" s="36">
        <f>SUMIFS(СВЦЭМ!$D$39:$D$758,СВЦЭМ!$A$39:$A$758,$A50,СВЦЭМ!$B$39:$B$758,N$47)+'СЕТ СН'!$G$11+СВЦЭМ!$D$10+'СЕТ СН'!$G$5-'СЕТ СН'!$G$21</f>
        <v>5459.8912968000004</v>
      </c>
      <c r="O50" s="36">
        <f>SUMIFS(СВЦЭМ!$D$39:$D$758,СВЦЭМ!$A$39:$A$758,$A50,СВЦЭМ!$B$39:$B$758,O$47)+'СЕТ СН'!$G$11+СВЦЭМ!$D$10+'СЕТ СН'!$G$5-'СЕТ СН'!$G$21</f>
        <v>5440.9791573399998</v>
      </c>
      <c r="P50" s="36">
        <f>SUMIFS(СВЦЭМ!$D$39:$D$758,СВЦЭМ!$A$39:$A$758,$A50,СВЦЭМ!$B$39:$B$758,P$47)+'СЕТ СН'!$G$11+СВЦЭМ!$D$10+'СЕТ СН'!$G$5-'СЕТ СН'!$G$21</f>
        <v>5440.0014237599999</v>
      </c>
      <c r="Q50" s="36">
        <f>SUMIFS(СВЦЭМ!$D$39:$D$758,СВЦЭМ!$A$39:$A$758,$A50,СВЦЭМ!$B$39:$B$758,Q$47)+'СЕТ СН'!$G$11+СВЦЭМ!$D$10+'СЕТ СН'!$G$5-'СЕТ СН'!$G$21</f>
        <v>5442.8787868099998</v>
      </c>
      <c r="R50" s="36">
        <f>SUMIFS(СВЦЭМ!$D$39:$D$758,СВЦЭМ!$A$39:$A$758,$A50,СВЦЭМ!$B$39:$B$758,R$47)+'СЕТ СН'!$G$11+СВЦЭМ!$D$10+'СЕТ СН'!$G$5-'СЕТ СН'!$G$21</f>
        <v>5457.3222696600005</v>
      </c>
      <c r="S50" s="36">
        <f>SUMIFS(СВЦЭМ!$D$39:$D$758,СВЦЭМ!$A$39:$A$758,$A50,СВЦЭМ!$B$39:$B$758,S$47)+'СЕТ СН'!$G$11+СВЦЭМ!$D$10+'СЕТ СН'!$G$5-'СЕТ СН'!$G$21</f>
        <v>5449.9276026500002</v>
      </c>
      <c r="T50" s="36">
        <f>SUMIFS(СВЦЭМ!$D$39:$D$758,СВЦЭМ!$A$39:$A$758,$A50,СВЦЭМ!$B$39:$B$758,T$47)+'СЕТ СН'!$G$11+СВЦЭМ!$D$10+'СЕТ СН'!$G$5-'СЕТ СН'!$G$21</f>
        <v>5446.6758595900001</v>
      </c>
      <c r="U50" s="36">
        <f>SUMIFS(СВЦЭМ!$D$39:$D$758,СВЦЭМ!$A$39:$A$758,$A50,СВЦЭМ!$B$39:$B$758,U$47)+'СЕТ СН'!$G$11+СВЦЭМ!$D$10+'СЕТ СН'!$G$5-'СЕТ СН'!$G$21</f>
        <v>5469.1130016200004</v>
      </c>
      <c r="V50" s="36">
        <f>SUMIFS(СВЦЭМ!$D$39:$D$758,СВЦЭМ!$A$39:$A$758,$A50,СВЦЭМ!$B$39:$B$758,V$47)+'СЕТ СН'!$G$11+СВЦЭМ!$D$10+'СЕТ СН'!$G$5-'СЕТ СН'!$G$21</f>
        <v>5479.2350127600002</v>
      </c>
      <c r="W50" s="36">
        <f>SUMIFS(СВЦЭМ!$D$39:$D$758,СВЦЭМ!$A$39:$A$758,$A50,СВЦЭМ!$B$39:$B$758,W$47)+'СЕТ СН'!$G$11+СВЦЭМ!$D$10+'СЕТ СН'!$G$5-'СЕТ СН'!$G$21</f>
        <v>5483.79883892</v>
      </c>
      <c r="X50" s="36">
        <f>SUMIFS(СВЦЭМ!$D$39:$D$758,СВЦЭМ!$A$39:$A$758,$A50,СВЦЭМ!$B$39:$B$758,X$47)+'СЕТ СН'!$G$11+СВЦЭМ!$D$10+'СЕТ СН'!$G$5-'СЕТ СН'!$G$21</f>
        <v>5567.4558943000002</v>
      </c>
      <c r="Y50" s="36">
        <f>SUMIFS(СВЦЭМ!$D$39:$D$758,СВЦЭМ!$A$39:$A$758,$A50,СВЦЭМ!$B$39:$B$758,Y$47)+'СЕТ СН'!$G$11+СВЦЭМ!$D$10+'СЕТ СН'!$G$5-'СЕТ СН'!$G$21</f>
        <v>5652.2375401999998</v>
      </c>
    </row>
    <row r="51" spans="1:25" ht="15.75" x14ac:dyDescent="0.2">
      <c r="A51" s="35">
        <f t="shared" si="1"/>
        <v>45539</v>
      </c>
      <c r="B51" s="36">
        <f>SUMIFS(СВЦЭМ!$D$39:$D$758,СВЦЭМ!$A$39:$A$758,$A51,СВЦЭМ!$B$39:$B$758,B$47)+'СЕТ СН'!$G$11+СВЦЭМ!$D$10+'СЕТ СН'!$G$5-'СЕТ СН'!$G$21</f>
        <v>5596.6976230999999</v>
      </c>
      <c r="C51" s="36">
        <f>SUMIFS(СВЦЭМ!$D$39:$D$758,СВЦЭМ!$A$39:$A$758,$A51,СВЦЭМ!$B$39:$B$758,C$47)+'СЕТ СН'!$G$11+СВЦЭМ!$D$10+'СЕТ СН'!$G$5-'СЕТ СН'!$G$21</f>
        <v>5736.4063778899999</v>
      </c>
      <c r="D51" s="36">
        <f>SUMIFS(СВЦЭМ!$D$39:$D$758,СВЦЭМ!$A$39:$A$758,$A51,СВЦЭМ!$B$39:$B$758,D$47)+'СЕТ СН'!$G$11+СВЦЭМ!$D$10+'СЕТ СН'!$G$5-'СЕТ СН'!$G$21</f>
        <v>5762.7461310500003</v>
      </c>
      <c r="E51" s="36">
        <f>SUMIFS(СВЦЭМ!$D$39:$D$758,СВЦЭМ!$A$39:$A$758,$A51,СВЦЭМ!$B$39:$B$758,E$47)+'СЕТ СН'!$G$11+СВЦЭМ!$D$10+'СЕТ СН'!$G$5-'СЕТ СН'!$G$21</f>
        <v>5745.3799570299998</v>
      </c>
      <c r="F51" s="36">
        <f>SUMIFS(СВЦЭМ!$D$39:$D$758,СВЦЭМ!$A$39:$A$758,$A51,СВЦЭМ!$B$39:$B$758,F$47)+'СЕТ СН'!$G$11+СВЦЭМ!$D$10+'СЕТ СН'!$G$5-'СЕТ СН'!$G$21</f>
        <v>5741.0798801600004</v>
      </c>
      <c r="G51" s="36">
        <f>SUMIFS(СВЦЭМ!$D$39:$D$758,СВЦЭМ!$A$39:$A$758,$A51,СВЦЭМ!$B$39:$B$758,G$47)+'СЕТ СН'!$G$11+СВЦЭМ!$D$10+'СЕТ СН'!$G$5-'СЕТ СН'!$G$21</f>
        <v>5758.8985835100002</v>
      </c>
      <c r="H51" s="36">
        <f>SUMIFS(СВЦЭМ!$D$39:$D$758,СВЦЭМ!$A$39:$A$758,$A51,СВЦЭМ!$B$39:$B$758,H$47)+'СЕТ СН'!$G$11+СВЦЭМ!$D$10+'СЕТ СН'!$G$5-'СЕТ СН'!$G$21</f>
        <v>5775.8332966600001</v>
      </c>
      <c r="I51" s="36">
        <f>SUMIFS(СВЦЭМ!$D$39:$D$758,СВЦЭМ!$A$39:$A$758,$A51,СВЦЭМ!$B$39:$B$758,I$47)+'СЕТ СН'!$G$11+СВЦЭМ!$D$10+'СЕТ СН'!$G$5-'СЕТ СН'!$G$21</f>
        <v>5636.9059792999997</v>
      </c>
      <c r="J51" s="36">
        <f>SUMIFS(СВЦЭМ!$D$39:$D$758,СВЦЭМ!$A$39:$A$758,$A51,СВЦЭМ!$B$39:$B$758,J$47)+'СЕТ СН'!$G$11+СВЦЭМ!$D$10+'СЕТ СН'!$G$5-'СЕТ СН'!$G$21</f>
        <v>5515.9578319299999</v>
      </c>
      <c r="K51" s="36">
        <f>SUMIFS(СВЦЭМ!$D$39:$D$758,СВЦЭМ!$A$39:$A$758,$A51,СВЦЭМ!$B$39:$B$758,K$47)+'СЕТ СН'!$G$11+СВЦЭМ!$D$10+'СЕТ СН'!$G$5-'СЕТ СН'!$G$21</f>
        <v>5424.9062829499999</v>
      </c>
      <c r="L51" s="36">
        <f>SUMIFS(СВЦЭМ!$D$39:$D$758,СВЦЭМ!$A$39:$A$758,$A51,СВЦЭМ!$B$39:$B$758,L$47)+'СЕТ СН'!$G$11+СВЦЭМ!$D$10+'СЕТ СН'!$G$5-'СЕТ СН'!$G$21</f>
        <v>5436.4811934199997</v>
      </c>
      <c r="M51" s="36">
        <f>SUMIFS(СВЦЭМ!$D$39:$D$758,СВЦЭМ!$A$39:$A$758,$A51,СВЦЭМ!$B$39:$B$758,M$47)+'СЕТ СН'!$G$11+СВЦЭМ!$D$10+'СЕТ СН'!$G$5-'СЕТ СН'!$G$21</f>
        <v>5440.5207007899999</v>
      </c>
      <c r="N51" s="36">
        <f>SUMIFS(СВЦЭМ!$D$39:$D$758,СВЦЭМ!$A$39:$A$758,$A51,СВЦЭМ!$B$39:$B$758,N$47)+'СЕТ СН'!$G$11+СВЦЭМ!$D$10+'СЕТ СН'!$G$5-'СЕТ СН'!$G$21</f>
        <v>5431.9477162700005</v>
      </c>
      <c r="O51" s="36">
        <f>SUMIFS(СВЦЭМ!$D$39:$D$758,СВЦЭМ!$A$39:$A$758,$A51,СВЦЭМ!$B$39:$B$758,O$47)+'СЕТ СН'!$G$11+СВЦЭМ!$D$10+'СЕТ СН'!$G$5-'СЕТ СН'!$G$21</f>
        <v>5411.4751334499997</v>
      </c>
      <c r="P51" s="36">
        <f>SUMIFS(СВЦЭМ!$D$39:$D$758,СВЦЭМ!$A$39:$A$758,$A51,СВЦЭМ!$B$39:$B$758,P$47)+'СЕТ СН'!$G$11+СВЦЭМ!$D$10+'СЕТ СН'!$G$5-'СЕТ СН'!$G$21</f>
        <v>5417.8241791099999</v>
      </c>
      <c r="Q51" s="36">
        <f>SUMIFS(СВЦЭМ!$D$39:$D$758,СВЦЭМ!$A$39:$A$758,$A51,СВЦЭМ!$B$39:$B$758,Q$47)+'СЕТ СН'!$G$11+СВЦЭМ!$D$10+'СЕТ СН'!$G$5-'СЕТ СН'!$G$21</f>
        <v>5420.8182667900001</v>
      </c>
      <c r="R51" s="36">
        <f>SUMIFS(СВЦЭМ!$D$39:$D$758,СВЦЭМ!$A$39:$A$758,$A51,СВЦЭМ!$B$39:$B$758,R$47)+'СЕТ СН'!$G$11+СВЦЭМ!$D$10+'СЕТ СН'!$G$5-'СЕТ СН'!$G$21</f>
        <v>5432.7309001100002</v>
      </c>
      <c r="S51" s="36">
        <f>SUMIFS(СВЦЭМ!$D$39:$D$758,СВЦЭМ!$A$39:$A$758,$A51,СВЦЭМ!$B$39:$B$758,S$47)+'СЕТ СН'!$G$11+СВЦЭМ!$D$10+'СЕТ СН'!$G$5-'СЕТ СН'!$G$21</f>
        <v>5411.7349905499996</v>
      </c>
      <c r="T51" s="36">
        <f>SUMIFS(СВЦЭМ!$D$39:$D$758,СВЦЭМ!$A$39:$A$758,$A51,СВЦЭМ!$B$39:$B$758,T$47)+'СЕТ СН'!$G$11+СВЦЭМ!$D$10+'СЕТ СН'!$G$5-'СЕТ СН'!$G$21</f>
        <v>5406.5915854900004</v>
      </c>
      <c r="U51" s="36">
        <f>SUMIFS(СВЦЭМ!$D$39:$D$758,СВЦЭМ!$A$39:$A$758,$A51,СВЦЭМ!$B$39:$B$758,U$47)+'СЕТ СН'!$G$11+СВЦЭМ!$D$10+'СЕТ СН'!$G$5-'СЕТ СН'!$G$21</f>
        <v>5407.5865560299999</v>
      </c>
      <c r="V51" s="36">
        <f>SUMIFS(СВЦЭМ!$D$39:$D$758,СВЦЭМ!$A$39:$A$758,$A51,СВЦЭМ!$B$39:$B$758,V$47)+'СЕТ СН'!$G$11+СВЦЭМ!$D$10+'СЕТ СН'!$G$5-'СЕТ СН'!$G$21</f>
        <v>5401.6620147900003</v>
      </c>
      <c r="W51" s="36">
        <f>SUMIFS(СВЦЭМ!$D$39:$D$758,СВЦЭМ!$A$39:$A$758,$A51,СВЦЭМ!$B$39:$B$758,W$47)+'СЕТ СН'!$G$11+СВЦЭМ!$D$10+'СЕТ СН'!$G$5-'СЕТ СН'!$G$21</f>
        <v>5401.2010756899999</v>
      </c>
      <c r="X51" s="36">
        <f>SUMIFS(СВЦЭМ!$D$39:$D$758,СВЦЭМ!$A$39:$A$758,$A51,СВЦЭМ!$B$39:$B$758,X$47)+'СЕТ СН'!$G$11+СВЦЭМ!$D$10+'СЕТ СН'!$G$5-'СЕТ СН'!$G$21</f>
        <v>5483.05734398</v>
      </c>
      <c r="Y51" s="36">
        <f>SUMIFS(СВЦЭМ!$D$39:$D$758,СВЦЭМ!$A$39:$A$758,$A51,СВЦЭМ!$B$39:$B$758,Y$47)+'СЕТ СН'!$G$11+СВЦЭМ!$D$10+'СЕТ СН'!$G$5-'СЕТ СН'!$G$21</f>
        <v>5568.03693991</v>
      </c>
    </row>
    <row r="52" spans="1:25" ht="15.75" x14ac:dyDescent="0.2">
      <c r="A52" s="35">
        <f t="shared" si="1"/>
        <v>45540</v>
      </c>
      <c r="B52" s="36">
        <f>SUMIFS(СВЦЭМ!$D$39:$D$758,СВЦЭМ!$A$39:$A$758,$A52,СВЦЭМ!$B$39:$B$758,B$47)+'СЕТ СН'!$G$11+СВЦЭМ!$D$10+'СЕТ СН'!$G$5-'СЕТ СН'!$G$21</f>
        <v>5631.6843565500003</v>
      </c>
      <c r="C52" s="36">
        <f>SUMIFS(СВЦЭМ!$D$39:$D$758,СВЦЭМ!$A$39:$A$758,$A52,СВЦЭМ!$B$39:$B$758,C$47)+'СЕТ СН'!$G$11+СВЦЭМ!$D$10+'СЕТ СН'!$G$5-'СЕТ СН'!$G$21</f>
        <v>5630.3166878499997</v>
      </c>
      <c r="D52" s="36">
        <f>SUMIFS(СВЦЭМ!$D$39:$D$758,СВЦЭМ!$A$39:$A$758,$A52,СВЦЭМ!$B$39:$B$758,D$47)+'СЕТ СН'!$G$11+СВЦЭМ!$D$10+'СЕТ СН'!$G$5-'СЕТ СН'!$G$21</f>
        <v>5652.1133972300004</v>
      </c>
      <c r="E52" s="36">
        <f>SUMIFS(СВЦЭМ!$D$39:$D$758,СВЦЭМ!$A$39:$A$758,$A52,СВЦЭМ!$B$39:$B$758,E$47)+'СЕТ СН'!$G$11+СВЦЭМ!$D$10+'СЕТ СН'!$G$5-'СЕТ СН'!$G$21</f>
        <v>5643.4172770699997</v>
      </c>
      <c r="F52" s="36">
        <f>SUMIFS(СВЦЭМ!$D$39:$D$758,СВЦЭМ!$A$39:$A$758,$A52,СВЦЭМ!$B$39:$B$758,F$47)+'СЕТ СН'!$G$11+СВЦЭМ!$D$10+'СЕТ СН'!$G$5-'СЕТ СН'!$G$21</f>
        <v>5641.4574566700003</v>
      </c>
      <c r="G52" s="36">
        <f>SUMIFS(СВЦЭМ!$D$39:$D$758,СВЦЭМ!$A$39:$A$758,$A52,СВЦЭМ!$B$39:$B$758,G$47)+'СЕТ СН'!$G$11+СВЦЭМ!$D$10+'СЕТ СН'!$G$5-'СЕТ СН'!$G$21</f>
        <v>5655.7375691699999</v>
      </c>
      <c r="H52" s="36">
        <f>SUMIFS(СВЦЭМ!$D$39:$D$758,СВЦЭМ!$A$39:$A$758,$A52,СВЦЭМ!$B$39:$B$758,H$47)+'СЕТ СН'!$G$11+СВЦЭМ!$D$10+'СЕТ СН'!$G$5-'СЕТ СН'!$G$21</f>
        <v>5542.7826342099997</v>
      </c>
      <c r="I52" s="36">
        <f>SUMIFS(СВЦЭМ!$D$39:$D$758,СВЦЭМ!$A$39:$A$758,$A52,СВЦЭМ!$B$39:$B$758,I$47)+'СЕТ СН'!$G$11+СВЦЭМ!$D$10+'СЕТ СН'!$G$5-'СЕТ СН'!$G$21</f>
        <v>5566.4598728500005</v>
      </c>
      <c r="J52" s="36">
        <f>SUMIFS(СВЦЭМ!$D$39:$D$758,СВЦЭМ!$A$39:$A$758,$A52,СВЦЭМ!$B$39:$B$758,J$47)+'СЕТ СН'!$G$11+СВЦЭМ!$D$10+'СЕТ СН'!$G$5-'СЕТ СН'!$G$21</f>
        <v>5390.1686520499998</v>
      </c>
      <c r="K52" s="36">
        <f>SUMIFS(СВЦЭМ!$D$39:$D$758,СВЦЭМ!$A$39:$A$758,$A52,СВЦЭМ!$B$39:$B$758,K$47)+'СЕТ СН'!$G$11+СВЦЭМ!$D$10+'СЕТ СН'!$G$5-'СЕТ СН'!$G$21</f>
        <v>5438.10007804</v>
      </c>
      <c r="L52" s="36">
        <f>SUMIFS(СВЦЭМ!$D$39:$D$758,СВЦЭМ!$A$39:$A$758,$A52,СВЦЭМ!$B$39:$B$758,L$47)+'СЕТ СН'!$G$11+СВЦЭМ!$D$10+'СЕТ СН'!$G$5-'СЕТ СН'!$G$21</f>
        <v>5437.7221302300004</v>
      </c>
      <c r="M52" s="36">
        <f>SUMIFS(СВЦЭМ!$D$39:$D$758,СВЦЭМ!$A$39:$A$758,$A52,СВЦЭМ!$B$39:$B$758,M$47)+'СЕТ СН'!$G$11+СВЦЭМ!$D$10+'СЕТ СН'!$G$5-'СЕТ СН'!$G$21</f>
        <v>5472.6462754799995</v>
      </c>
      <c r="N52" s="36">
        <f>SUMIFS(СВЦЭМ!$D$39:$D$758,СВЦЭМ!$A$39:$A$758,$A52,СВЦЭМ!$B$39:$B$758,N$47)+'СЕТ СН'!$G$11+СВЦЭМ!$D$10+'СЕТ СН'!$G$5-'СЕТ СН'!$G$21</f>
        <v>5469.7127741100003</v>
      </c>
      <c r="O52" s="36">
        <f>SUMIFS(СВЦЭМ!$D$39:$D$758,СВЦЭМ!$A$39:$A$758,$A52,СВЦЭМ!$B$39:$B$758,O$47)+'СЕТ СН'!$G$11+СВЦЭМ!$D$10+'СЕТ СН'!$G$5-'СЕТ СН'!$G$21</f>
        <v>5472.0287196400004</v>
      </c>
      <c r="P52" s="36">
        <f>SUMIFS(СВЦЭМ!$D$39:$D$758,СВЦЭМ!$A$39:$A$758,$A52,СВЦЭМ!$B$39:$B$758,P$47)+'СЕТ СН'!$G$11+СВЦЭМ!$D$10+'СЕТ СН'!$G$5-'СЕТ СН'!$G$21</f>
        <v>5465.3331238700002</v>
      </c>
      <c r="Q52" s="36">
        <f>SUMIFS(СВЦЭМ!$D$39:$D$758,СВЦЭМ!$A$39:$A$758,$A52,СВЦЭМ!$B$39:$B$758,Q$47)+'СЕТ СН'!$G$11+СВЦЭМ!$D$10+'СЕТ СН'!$G$5-'СЕТ СН'!$G$21</f>
        <v>5461.2262392299999</v>
      </c>
      <c r="R52" s="36">
        <f>SUMIFS(СВЦЭМ!$D$39:$D$758,СВЦЭМ!$A$39:$A$758,$A52,СВЦЭМ!$B$39:$B$758,R$47)+'СЕТ СН'!$G$11+СВЦЭМ!$D$10+'СЕТ СН'!$G$5-'СЕТ СН'!$G$21</f>
        <v>5471.4003104000003</v>
      </c>
      <c r="S52" s="36">
        <f>SUMIFS(СВЦЭМ!$D$39:$D$758,СВЦЭМ!$A$39:$A$758,$A52,СВЦЭМ!$B$39:$B$758,S$47)+'СЕТ СН'!$G$11+СВЦЭМ!$D$10+'СЕТ СН'!$G$5-'СЕТ СН'!$G$21</f>
        <v>5462.74291378</v>
      </c>
      <c r="T52" s="36">
        <f>SUMIFS(СВЦЭМ!$D$39:$D$758,СВЦЭМ!$A$39:$A$758,$A52,СВЦЭМ!$B$39:$B$758,T$47)+'СЕТ СН'!$G$11+СВЦЭМ!$D$10+'СЕТ СН'!$G$5-'СЕТ СН'!$G$21</f>
        <v>5454.3166144200004</v>
      </c>
      <c r="U52" s="36">
        <f>SUMIFS(СВЦЭМ!$D$39:$D$758,СВЦЭМ!$A$39:$A$758,$A52,СВЦЭМ!$B$39:$B$758,U$47)+'СЕТ СН'!$G$11+СВЦЭМ!$D$10+'СЕТ СН'!$G$5-'СЕТ СН'!$G$21</f>
        <v>5432.5406835600006</v>
      </c>
      <c r="V52" s="36">
        <f>SUMIFS(СВЦЭМ!$D$39:$D$758,СВЦЭМ!$A$39:$A$758,$A52,СВЦЭМ!$B$39:$B$758,V$47)+'СЕТ СН'!$G$11+СВЦЭМ!$D$10+'СЕТ СН'!$G$5-'СЕТ СН'!$G$21</f>
        <v>5425.1596616699999</v>
      </c>
      <c r="W52" s="36">
        <f>SUMIFS(СВЦЭМ!$D$39:$D$758,СВЦЭМ!$A$39:$A$758,$A52,СВЦЭМ!$B$39:$B$758,W$47)+'СЕТ СН'!$G$11+СВЦЭМ!$D$10+'СЕТ СН'!$G$5-'СЕТ СН'!$G$21</f>
        <v>5433.2563752599999</v>
      </c>
      <c r="X52" s="36">
        <f>SUMIFS(СВЦЭМ!$D$39:$D$758,СВЦЭМ!$A$39:$A$758,$A52,СВЦЭМ!$B$39:$B$758,X$47)+'СЕТ СН'!$G$11+СВЦЭМ!$D$10+'СЕТ СН'!$G$5-'СЕТ СН'!$G$21</f>
        <v>5509.7181923799999</v>
      </c>
      <c r="Y52" s="36">
        <f>SUMIFS(СВЦЭМ!$D$39:$D$758,СВЦЭМ!$A$39:$A$758,$A52,СВЦЭМ!$B$39:$B$758,Y$47)+'СЕТ СН'!$G$11+СВЦЭМ!$D$10+'СЕТ СН'!$G$5-'СЕТ СН'!$G$21</f>
        <v>5615.28421359</v>
      </c>
    </row>
    <row r="53" spans="1:25" ht="15.75" x14ac:dyDescent="0.2">
      <c r="A53" s="35">
        <f t="shared" si="1"/>
        <v>45541</v>
      </c>
      <c r="B53" s="36">
        <f>SUMIFS(СВЦЭМ!$D$39:$D$758,СВЦЭМ!$A$39:$A$758,$A53,СВЦЭМ!$B$39:$B$758,B$47)+'СЕТ СН'!$G$11+СВЦЭМ!$D$10+'СЕТ СН'!$G$5-'СЕТ СН'!$G$21</f>
        <v>5647.6141352699997</v>
      </c>
      <c r="C53" s="36">
        <f>SUMIFS(СВЦЭМ!$D$39:$D$758,СВЦЭМ!$A$39:$A$758,$A53,СВЦЭМ!$B$39:$B$758,C$47)+'СЕТ СН'!$G$11+СВЦЭМ!$D$10+'СЕТ СН'!$G$5-'СЕТ СН'!$G$21</f>
        <v>5696.8683198099998</v>
      </c>
      <c r="D53" s="36">
        <f>SUMIFS(СВЦЭМ!$D$39:$D$758,СВЦЭМ!$A$39:$A$758,$A53,СВЦЭМ!$B$39:$B$758,D$47)+'СЕТ СН'!$G$11+СВЦЭМ!$D$10+'СЕТ СН'!$G$5-'СЕТ СН'!$G$21</f>
        <v>5784.2817390999999</v>
      </c>
      <c r="E53" s="36">
        <f>SUMIFS(СВЦЭМ!$D$39:$D$758,СВЦЭМ!$A$39:$A$758,$A53,СВЦЭМ!$B$39:$B$758,E$47)+'СЕТ СН'!$G$11+СВЦЭМ!$D$10+'СЕТ СН'!$G$5-'СЕТ СН'!$G$21</f>
        <v>5780.0743498900001</v>
      </c>
      <c r="F53" s="36">
        <f>SUMIFS(СВЦЭМ!$D$39:$D$758,СВЦЭМ!$A$39:$A$758,$A53,СВЦЭМ!$B$39:$B$758,F$47)+'СЕТ СН'!$G$11+СВЦЭМ!$D$10+'СЕТ СН'!$G$5-'СЕТ СН'!$G$21</f>
        <v>5776.5036659199995</v>
      </c>
      <c r="G53" s="36">
        <f>SUMIFS(СВЦЭМ!$D$39:$D$758,СВЦЭМ!$A$39:$A$758,$A53,СВЦЭМ!$B$39:$B$758,G$47)+'СЕТ СН'!$G$11+СВЦЭМ!$D$10+'СЕТ СН'!$G$5-'СЕТ СН'!$G$21</f>
        <v>5773.5026324299997</v>
      </c>
      <c r="H53" s="36">
        <f>SUMIFS(СВЦЭМ!$D$39:$D$758,СВЦЭМ!$A$39:$A$758,$A53,СВЦЭМ!$B$39:$B$758,H$47)+'СЕТ СН'!$G$11+СВЦЭМ!$D$10+'СЕТ СН'!$G$5-'СЕТ СН'!$G$21</f>
        <v>5722.2815792600004</v>
      </c>
      <c r="I53" s="36">
        <f>SUMIFS(СВЦЭМ!$D$39:$D$758,СВЦЭМ!$A$39:$A$758,$A53,СВЦЭМ!$B$39:$B$758,I$47)+'СЕТ СН'!$G$11+СВЦЭМ!$D$10+'СЕТ СН'!$G$5-'СЕТ СН'!$G$21</f>
        <v>5603.9430579</v>
      </c>
      <c r="J53" s="36">
        <f>SUMIFS(СВЦЭМ!$D$39:$D$758,СВЦЭМ!$A$39:$A$758,$A53,СВЦЭМ!$B$39:$B$758,J$47)+'СЕТ СН'!$G$11+СВЦЭМ!$D$10+'СЕТ СН'!$G$5-'СЕТ СН'!$G$21</f>
        <v>5500.7915404200003</v>
      </c>
      <c r="K53" s="36">
        <f>SUMIFS(СВЦЭМ!$D$39:$D$758,СВЦЭМ!$A$39:$A$758,$A53,СВЦЭМ!$B$39:$B$758,K$47)+'СЕТ СН'!$G$11+СВЦЭМ!$D$10+'СЕТ СН'!$G$5-'СЕТ СН'!$G$21</f>
        <v>5452.0819372599999</v>
      </c>
      <c r="L53" s="36">
        <f>SUMIFS(СВЦЭМ!$D$39:$D$758,СВЦЭМ!$A$39:$A$758,$A53,СВЦЭМ!$B$39:$B$758,L$47)+'СЕТ СН'!$G$11+СВЦЭМ!$D$10+'СЕТ СН'!$G$5-'СЕТ СН'!$G$21</f>
        <v>5445.6937853700001</v>
      </c>
      <c r="M53" s="36">
        <f>SUMIFS(СВЦЭМ!$D$39:$D$758,СВЦЭМ!$A$39:$A$758,$A53,СВЦЭМ!$B$39:$B$758,M$47)+'СЕТ СН'!$G$11+СВЦЭМ!$D$10+'СЕТ СН'!$G$5-'СЕТ СН'!$G$21</f>
        <v>5425.82163313</v>
      </c>
      <c r="N53" s="36">
        <f>SUMIFS(СВЦЭМ!$D$39:$D$758,СВЦЭМ!$A$39:$A$758,$A53,СВЦЭМ!$B$39:$B$758,N$47)+'СЕТ СН'!$G$11+СВЦЭМ!$D$10+'СЕТ СН'!$G$5-'СЕТ СН'!$G$21</f>
        <v>5410.0580953600002</v>
      </c>
      <c r="O53" s="36">
        <f>SUMIFS(СВЦЭМ!$D$39:$D$758,СВЦЭМ!$A$39:$A$758,$A53,СВЦЭМ!$B$39:$B$758,O$47)+'СЕТ СН'!$G$11+СВЦЭМ!$D$10+'СЕТ СН'!$G$5-'СЕТ СН'!$G$21</f>
        <v>5425.3146588600002</v>
      </c>
      <c r="P53" s="36">
        <f>SUMIFS(СВЦЭМ!$D$39:$D$758,СВЦЭМ!$A$39:$A$758,$A53,СВЦЭМ!$B$39:$B$758,P$47)+'СЕТ СН'!$G$11+СВЦЭМ!$D$10+'СЕТ СН'!$G$5-'СЕТ СН'!$G$21</f>
        <v>5433.0571538200002</v>
      </c>
      <c r="Q53" s="36">
        <f>SUMIFS(СВЦЭМ!$D$39:$D$758,СВЦЭМ!$A$39:$A$758,$A53,СВЦЭМ!$B$39:$B$758,Q$47)+'СЕТ СН'!$G$11+СВЦЭМ!$D$10+'СЕТ СН'!$G$5-'СЕТ СН'!$G$21</f>
        <v>5430.3805768900002</v>
      </c>
      <c r="R53" s="36">
        <f>SUMIFS(СВЦЭМ!$D$39:$D$758,СВЦЭМ!$A$39:$A$758,$A53,СВЦЭМ!$B$39:$B$758,R$47)+'СЕТ СН'!$G$11+СВЦЭМ!$D$10+'СЕТ СН'!$G$5-'СЕТ СН'!$G$21</f>
        <v>5430.2472902600002</v>
      </c>
      <c r="S53" s="36">
        <f>SUMIFS(СВЦЭМ!$D$39:$D$758,СВЦЭМ!$A$39:$A$758,$A53,СВЦЭМ!$B$39:$B$758,S$47)+'СЕТ СН'!$G$11+СВЦЭМ!$D$10+'СЕТ СН'!$G$5-'СЕТ СН'!$G$21</f>
        <v>5419.6920692399999</v>
      </c>
      <c r="T53" s="36">
        <f>SUMIFS(СВЦЭМ!$D$39:$D$758,СВЦЭМ!$A$39:$A$758,$A53,СВЦЭМ!$B$39:$B$758,T$47)+'СЕТ СН'!$G$11+СВЦЭМ!$D$10+'СЕТ СН'!$G$5-'СЕТ СН'!$G$21</f>
        <v>5406.7899216900005</v>
      </c>
      <c r="U53" s="36">
        <f>SUMIFS(СВЦЭМ!$D$39:$D$758,СВЦЭМ!$A$39:$A$758,$A53,СВЦЭМ!$B$39:$B$758,U$47)+'СЕТ СН'!$G$11+СВЦЭМ!$D$10+'СЕТ СН'!$G$5-'СЕТ СН'!$G$21</f>
        <v>5396.0356979200005</v>
      </c>
      <c r="V53" s="36">
        <f>SUMIFS(СВЦЭМ!$D$39:$D$758,СВЦЭМ!$A$39:$A$758,$A53,СВЦЭМ!$B$39:$B$758,V$47)+'СЕТ СН'!$G$11+СВЦЭМ!$D$10+'СЕТ СН'!$G$5-'СЕТ СН'!$G$21</f>
        <v>5394.1956896600004</v>
      </c>
      <c r="W53" s="36">
        <f>SUMIFS(СВЦЭМ!$D$39:$D$758,СВЦЭМ!$A$39:$A$758,$A53,СВЦЭМ!$B$39:$B$758,W$47)+'СЕТ СН'!$G$11+СВЦЭМ!$D$10+'СЕТ СН'!$G$5-'СЕТ СН'!$G$21</f>
        <v>5411.3156723299999</v>
      </c>
      <c r="X53" s="36">
        <f>SUMIFS(СВЦЭМ!$D$39:$D$758,СВЦЭМ!$A$39:$A$758,$A53,СВЦЭМ!$B$39:$B$758,X$47)+'СЕТ СН'!$G$11+СВЦЭМ!$D$10+'СЕТ СН'!$G$5-'СЕТ СН'!$G$21</f>
        <v>5485.1618463599998</v>
      </c>
      <c r="Y53" s="36">
        <f>SUMIFS(СВЦЭМ!$D$39:$D$758,СВЦЭМ!$A$39:$A$758,$A53,СВЦЭМ!$B$39:$B$758,Y$47)+'СЕТ СН'!$G$11+СВЦЭМ!$D$10+'СЕТ СН'!$G$5-'СЕТ СН'!$G$21</f>
        <v>5589.9192362800004</v>
      </c>
    </row>
    <row r="54" spans="1:25" ht="15.75" x14ac:dyDescent="0.2">
      <c r="A54" s="35">
        <f t="shared" si="1"/>
        <v>45542</v>
      </c>
      <c r="B54" s="36">
        <f>SUMIFS(СВЦЭМ!$D$39:$D$758,СВЦЭМ!$A$39:$A$758,$A54,СВЦЭМ!$B$39:$B$758,B$47)+'СЕТ СН'!$G$11+СВЦЭМ!$D$10+'СЕТ СН'!$G$5-'СЕТ СН'!$G$21</f>
        <v>5654.1215119999997</v>
      </c>
      <c r="C54" s="36">
        <f>SUMIFS(СВЦЭМ!$D$39:$D$758,СВЦЭМ!$A$39:$A$758,$A54,СВЦЭМ!$B$39:$B$758,C$47)+'СЕТ СН'!$G$11+СВЦЭМ!$D$10+'СЕТ СН'!$G$5-'СЕТ СН'!$G$21</f>
        <v>5623.3046420199998</v>
      </c>
      <c r="D54" s="36">
        <f>SUMIFS(СВЦЭМ!$D$39:$D$758,СВЦЭМ!$A$39:$A$758,$A54,СВЦЭМ!$B$39:$B$758,D$47)+'СЕТ СН'!$G$11+СВЦЭМ!$D$10+'СЕТ СН'!$G$5-'СЕТ СН'!$G$21</f>
        <v>5637.79520409</v>
      </c>
      <c r="E54" s="36">
        <f>SUMIFS(СВЦЭМ!$D$39:$D$758,СВЦЭМ!$A$39:$A$758,$A54,СВЦЭМ!$B$39:$B$758,E$47)+'СЕТ СН'!$G$11+СВЦЭМ!$D$10+'СЕТ СН'!$G$5-'СЕТ СН'!$G$21</f>
        <v>5665.7521774500001</v>
      </c>
      <c r="F54" s="36">
        <f>SUMIFS(СВЦЭМ!$D$39:$D$758,СВЦЭМ!$A$39:$A$758,$A54,СВЦЭМ!$B$39:$B$758,F$47)+'СЕТ СН'!$G$11+СВЦЭМ!$D$10+'СЕТ СН'!$G$5-'СЕТ СН'!$G$21</f>
        <v>5667.95833623</v>
      </c>
      <c r="G54" s="36">
        <f>SUMIFS(СВЦЭМ!$D$39:$D$758,СВЦЭМ!$A$39:$A$758,$A54,СВЦЭМ!$B$39:$B$758,G$47)+'СЕТ СН'!$G$11+СВЦЭМ!$D$10+'СЕТ СН'!$G$5-'СЕТ СН'!$G$21</f>
        <v>5649.1720082299998</v>
      </c>
      <c r="H54" s="36">
        <f>SUMIFS(СВЦЭМ!$D$39:$D$758,СВЦЭМ!$A$39:$A$758,$A54,СВЦЭМ!$B$39:$B$758,H$47)+'СЕТ СН'!$G$11+СВЦЭМ!$D$10+'СЕТ СН'!$G$5-'СЕТ СН'!$G$21</f>
        <v>5645.5504242500001</v>
      </c>
      <c r="I54" s="36">
        <f>SUMIFS(СВЦЭМ!$D$39:$D$758,СВЦЭМ!$A$39:$A$758,$A54,СВЦЭМ!$B$39:$B$758,I$47)+'СЕТ СН'!$G$11+СВЦЭМ!$D$10+'СЕТ СН'!$G$5-'СЕТ СН'!$G$21</f>
        <v>5559.0197910699999</v>
      </c>
      <c r="J54" s="36">
        <f>SUMIFS(СВЦЭМ!$D$39:$D$758,СВЦЭМ!$A$39:$A$758,$A54,СВЦЭМ!$B$39:$B$758,J$47)+'СЕТ СН'!$G$11+СВЦЭМ!$D$10+'СЕТ СН'!$G$5-'СЕТ СН'!$G$21</f>
        <v>5583.4905313199997</v>
      </c>
      <c r="K54" s="36">
        <f>SUMIFS(СВЦЭМ!$D$39:$D$758,СВЦЭМ!$A$39:$A$758,$A54,СВЦЭМ!$B$39:$B$758,K$47)+'СЕТ СН'!$G$11+СВЦЭМ!$D$10+'СЕТ СН'!$G$5-'СЕТ СН'!$G$21</f>
        <v>5479.8725081299999</v>
      </c>
      <c r="L54" s="36">
        <f>SUMIFS(СВЦЭМ!$D$39:$D$758,СВЦЭМ!$A$39:$A$758,$A54,СВЦЭМ!$B$39:$B$758,L$47)+'СЕТ СН'!$G$11+СВЦЭМ!$D$10+'СЕТ СН'!$G$5-'СЕТ СН'!$G$21</f>
        <v>5412.5007128300003</v>
      </c>
      <c r="M54" s="36">
        <f>SUMIFS(СВЦЭМ!$D$39:$D$758,СВЦЭМ!$A$39:$A$758,$A54,СВЦЭМ!$B$39:$B$758,M$47)+'СЕТ СН'!$G$11+СВЦЭМ!$D$10+'СЕТ СН'!$G$5-'СЕТ СН'!$G$21</f>
        <v>5406.2360182900002</v>
      </c>
      <c r="N54" s="36">
        <f>SUMIFS(СВЦЭМ!$D$39:$D$758,СВЦЭМ!$A$39:$A$758,$A54,СВЦЭМ!$B$39:$B$758,N$47)+'СЕТ СН'!$G$11+СВЦЭМ!$D$10+'СЕТ СН'!$G$5-'СЕТ СН'!$G$21</f>
        <v>5410.5015973899999</v>
      </c>
      <c r="O54" s="36">
        <f>SUMIFS(СВЦЭМ!$D$39:$D$758,СВЦЭМ!$A$39:$A$758,$A54,СВЦЭМ!$B$39:$B$758,O$47)+'СЕТ СН'!$G$11+СВЦЭМ!$D$10+'СЕТ СН'!$G$5-'СЕТ СН'!$G$21</f>
        <v>5416.8868745199998</v>
      </c>
      <c r="P54" s="36">
        <f>SUMIFS(СВЦЭМ!$D$39:$D$758,СВЦЭМ!$A$39:$A$758,$A54,СВЦЭМ!$B$39:$B$758,P$47)+'СЕТ СН'!$G$11+СВЦЭМ!$D$10+'СЕТ СН'!$G$5-'СЕТ СН'!$G$21</f>
        <v>5421.7521231999999</v>
      </c>
      <c r="Q54" s="36">
        <f>SUMIFS(СВЦЭМ!$D$39:$D$758,СВЦЭМ!$A$39:$A$758,$A54,СВЦЭМ!$B$39:$B$758,Q$47)+'СЕТ СН'!$G$11+СВЦЭМ!$D$10+'СЕТ СН'!$G$5-'СЕТ СН'!$G$21</f>
        <v>5436.3688475400004</v>
      </c>
      <c r="R54" s="36">
        <f>SUMIFS(СВЦЭМ!$D$39:$D$758,СВЦЭМ!$A$39:$A$758,$A54,СВЦЭМ!$B$39:$B$758,R$47)+'СЕТ СН'!$G$11+СВЦЭМ!$D$10+'СЕТ СН'!$G$5-'СЕТ СН'!$G$21</f>
        <v>5431.7996872000003</v>
      </c>
      <c r="S54" s="36">
        <f>SUMIFS(СВЦЭМ!$D$39:$D$758,СВЦЭМ!$A$39:$A$758,$A54,СВЦЭМ!$B$39:$B$758,S$47)+'СЕТ СН'!$G$11+СВЦЭМ!$D$10+'СЕТ СН'!$G$5-'СЕТ СН'!$G$21</f>
        <v>5432.2936670500003</v>
      </c>
      <c r="T54" s="36">
        <f>SUMIFS(СВЦЭМ!$D$39:$D$758,СВЦЭМ!$A$39:$A$758,$A54,СВЦЭМ!$B$39:$B$758,T$47)+'СЕТ СН'!$G$11+СВЦЭМ!$D$10+'СЕТ СН'!$G$5-'СЕТ СН'!$G$21</f>
        <v>5421.5219830900005</v>
      </c>
      <c r="U54" s="36">
        <f>SUMIFS(СВЦЭМ!$D$39:$D$758,СВЦЭМ!$A$39:$A$758,$A54,СВЦЭМ!$B$39:$B$758,U$47)+'СЕТ СН'!$G$11+СВЦЭМ!$D$10+'СЕТ СН'!$G$5-'СЕТ СН'!$G$21</f>
        <v>5413.9851201599995</v>
      </c>
      <c r="V54" s="36">
        <f>SUMIFS(СВЦЭМ!$D$39:$D$758,СВЦЭМ!$A$39:$A$758,$A54,СВЦЭМ!$B$39:$B$758,V$47)+'СЕТ СН'!$G$11+СВЦЭМ!$D$10+'СЕТ СН'!$G$5-'СЕТ СН'!$G$21</f>
        <v>5402.5431248599998</v>
      </c>
      <c r="W54" s="36">
        <f>SUMIFS(СВЦЭМ!$D$39:$D$758,СВЦЭМ!$A$39:$A$758,$A54,СВЦЭМ!$B$39:$B$758,W$47)+'СЕТ СН'!$G$11+СВЦЭМ!$D$10+'СЕТ СН'!$G$5-'СЕТ СН'!$G$21</f>
        <v>5407.68486846</v>
      </c>
      <c r="X54" s="36">
        <f>SUMIFS(СВЦЭМ!$D$39:$D$758,СВЦЭМ!$A$39:$A$758,$A54,СВЦЭМ!$B$39:$B$758,X$47)+'СЕТ СН'!$G$11+СВЦЭМ!$D$10+'СЕТ СН'!$G$5-'СЕТ СН'!$G$21</f>
        <v>5471.84134963</v>
      </c>
      <c r="Y54" s="36">
        <f>SUMIFS(СВЦЭМ!$D$39:$D$758,СВЦЭМ!$A$39:$A$758,$A54,СВЦЭМ!$B$39:$B$758,Y$47)+'СЕТ СН'!$G$11+СВЦЭМ!$D$10+'СЕТ СН'!$G$5-'СЕТ СН'!$G$21</f>
        <v>5566.7083800300006</v>
      </c>
    </row>
    <row r="55" spans="1:25" ht="15.75" x14ac:dyDescent="0.2">
      <c r="A55" s="35">
        <f t="shared" si="1"/>
        <v>45543</v>
      </c>
      <c r="B55" s="36">
        <f>SUMIFS(СВЦЭМ!$D$39:$D$758,СВЦЭМ!$A$39:$A$758,$A55,СВЦЭМ!$B$39:$B$758,B$47)+'СЕТ СН'!$G$11+СВЦЭМ!$D$10+'СЕТ СН'!$G$5-'СЕТ СН'!$G$21</f>
        <v>5578.9087737400005</v>
      </c>
      <c r="C55" s="36">
        <f>SUMIFS(СВЦЭМ!$D$39:$D$758,СВЦЭМ!$A$39:$A$758,$A55,СВЦЭМ!$B$39:$B$758,C$47)+'СЕТ СН'!$G$11+СВЦЭМ!$D$10+'СЕТ СН'!$G$5-'СЕТ СН'!$G$21</f>
        <v>5652.8633332999998</v>
      </c>
      <c r="D55" s="36">
        <f>SUMIFS(СВЦЭМ!$D$39:$D$758,СВЦЭМ!$A$39:$A$758,$A55,СВЦЭМ!$B$39:$B$758,D$47)+'СЕТ СН'!$G$11+СВЦЭМ!$D$10+'СЕТ СН'!$G$5-'СЕТ СН'!$G$21</f>
        <v>5761.39756708</v>
      </c>
      <c r="E55" s="36">
        <f>SUMIFS(СВЦЭМ!$D$39:$D$758,СВЦЭМ!$A$39:$A$758,$A55,СВЦЭМ!$B$39:$B$758,E$47)+'СЕТ СН'!$G$11+СВЦЭМ!$D$10+'СЕТ СН'!$G$5-'СЕТ СН'!$G$21</f>
        <v>5831.4711640799997</v>
      </c>
      <c r="F55" s="36">
        <f>SUMIFS(СВЦЭМ!$D$39:$D$758,СВЦЭМ!$A$39:$A$758,$A55,СВЦЭМ!$B$39:$B$758,F$47)+'СЕТ СН'!$G$11+СВЦЭМ!$D$10+'СЕТ СН'!$G$5-'СЕТ СН'!$G$21</f>
        <v>5837.7819414000005</v>
      </c>
      <c r="G55" s="36">
        <f>SUMIFS(СВЦЭМ!$D$39:$D$758,СВЦЭМ!$A$39:$A$758,$A55,СВЦЭМ!$B$39:$B$758,G$47)+'СЕТ СН'!$G$11+СВЦЭМ!$D$10+'СЕТ СН'!$G$5-'СЕТ СН'!$G$21</f>
        <v>5832.8408697900004</v>
      </c>
      <c r="H55" s="36">
        <f>SUMIFS(СВЦЭМ!$D$39:$D$758,СВЦЭМ!$A$39:$A$758,$A55,СВЦЭМ!$B$39:$B$758,H$47)+'СЕТ СН'!$G$11+СВЦЭМ!$D$10+'СЕТ СН'!$G$5-'СЕТ СН'!$G$21</f>
        <v>5823.9780729499998</v>
      </c>
      <c r="I55" s="36">
        <f>SUMIFS(СВЦЭМ!$D$39:$D$758,СВЦЭМ!$A$39:$A$758,$A55,СВЦЭМ!$B$39:$B$758,I$47)+'СЕТ СН'!$G$11+СВЦЭМ!$D$10+'СЕТ СН'!$G$5-'СЕТ СН'!$G$21</f>
        <v>5555.9801108800002</v>
      </c>
      <c r="J55" s="36">
        <f>SUMIFS(СВЦЭМ!$D$39:$D$758,СВЦЭМ!$A$39:$A$758,$A55,СВЦЭМ!$B$39:$B$758,J$47)+'СЕТ СН'!$G$11+СВЦЭМ!$D$10+'СЕТ СН'!$G$5-'СЕТ СН'!$G$21</f>
        <v>5548.5981608399998</v>
      </c>
      <c r="K55" s="36">
        <f>SUMIFS(СВЦЭМ!$D$39:$D$758,СВЦЭМ!$A$39:$A$758,$A55,СВЦЭМ!$B$39:$B$758,K$47)+'СЕТ СН'!$G$11+СВЦЭМ!$D$10+'СЕТ СН'!$G$5-'СЕТ СН'!$G$21</f>
        <v>5456.7569786700005</v>
      </c>
      <c r="L55" s="36">
        <f>SUMIFS(СВЦЭМ!$D$39:$D$758,СВЦЭМ!$A$39:$A$758,$A55,СВЦЭМ!$B$39:$B$758,L$47)+'СЕТ СН'!$G$11+СВЦЭМ!$D$10+'СЕТ СН'!$G$5-'СЕТ СН'!$G$21</f>
        <v>5483.4713647999997</v>
      </c>
      <c r="M55" s="36">
        <f>SUMIFS(СВЦЭМ!$D$39:$D$758,СВЦЭМ!$A$39:$A$758,$A55,СВЦЭМ!$B$39:$B$758,M$47)+'СЕТ СН'!$G$11+СВЦЭМ!$D$10+'СЕТ СН'!$G$5-'СЕТ СН'!$G$21</f>
        <v>5465.5689718499998</v>
      </c>
      <c r="N55" s="36">
        <f>SUMIFS(СВЦЭМ!$D$39:$D$758,СВЦЭМ!$A$39:$A$758,$A55,СВЦЭМ!$B$39:$B$758,N$47)+'СЕТ СН'!$G$11+СВЦЭМ!$D$10+'СЕТ СН'!$G$5-'СЕТ СН'!$G$21</f>
        <v>5468.0772666900002</v>
      </c>
      <c r="O55" s="36">
        <f>SUMIFS(СВЦЭМ!$D$39:$D$758,СВЦЭМ!$A$39:$A$758,$A55,СВЦЭМ!$B$39:$B$758,O$47)+'СЕТ СН'!$G$11+СВЦЭМ!$D$10+'СЕТ СН'!$G$5-'СЕТ СН'!$G$21</f>
        <v>5477.4380013099999</v>
      </c>
      <c r="P55" s="36">
        <f>SUMIFS(СВЦЭМ!$D$39:$D$758,СВЦЭМ!$A$39:$A$758,$A55,СВЦЭМ!$B$39:$B$758,P$47)+'СЕТ СН'!$G$11+СВЦЭМ!$D$10+'СЕТ СН'!$G$5-'СЕТ СН'!$G$21</f>
        <v>5475.2689421899995</v>
      </c>
      <c r="Q55" s="36">
        <f>SUMIFS(СВЦЭМ!$D$39:$D$758,СВЦЭМ!$A$39:$A$758,$A55,СВЦЭМ!$B$39:$B$758,Q$47)+'СЕТ СН'!$G$11+СВЦЭМ!$D$10+'СЕТ СН'!$G$5-'СЕТ СН'!$G$21</f>
        <v>5482.5258166100002</v>
      </c>
      <c r="R55" s="36">
        <f>SUMIFS(СВЦЭМ!$D$39:$D$758,СВЦЭМ!$A$39:$A$758,$A55,СВЦЭМ!$B$39:$B$758,R$47)+'СЕТ СН'!$G$11+СВЦЭМ!$D$10+'СЕТ СН'!$G$5-'СЕТ СН'!$G$21</f>
        <v>5492.0288106999997</v>
      </c>
      <c r="S55" s="36">
        <f>SUMIFS(СВЦЭМ!$D$39:$D$758,СВЦЭМ!$A$39:$A$758,$A55,СВЦЭМ!$B$39:$B$758,S$47)+'СЕТ СН'!$G$11+СВЦЭМ!$D$10+'СЕТ СН'!$G$5-'СЕТ СН'!$G$21</f>
        <v>5467.6669662300001</v>
      </c>
      <c r="T55" s="36">
        <f>SUMIFS(СВЦЭМ!$D$39:$D$758,СВЦЭМ!$A$39:$A$758,$A55,СВЦЭМ!$B$39:$B$758,T$47)+'СЕТ СН'!$G$11+СВЦЭМ!$D$10+'СЕТ СН'!$G$5-'СЕТ СН'!$G$21</f>
        <v>5455.2048697500004</v>
      </c>
      <c r="U55" s="36">
        <f>SUMIFS(СВЦЭМ!$D$39:$D$758,СВЦЭМ!$A$39:$A$758,$A55,СВЦЭМ!$B$39:$B$758,U$47)+'СЕТ СН'!$G$11+СВЦЭМ!$D$10+'СЕТ СН'!$G$5-'СЕТ СН'!$G$21</f>
        <v>5451.8640273500005</v>
      </c>
      <c r="V55" s="36">
        <f>SUMIFS(СВЦЭМ!$D$39:$D$758,СВЦЭМ!$A$39:$A$758,$A55,СВЦЭМ!$B$39:$B$758,V$47)+'СЕТ СН'!$G$11+СВЦЭМ!$D$10+'СЕТ СН'!$G$5-'СЕТ СН'!$G$21</f>
        <v>5410.7917072300006</v>
      </c>
      <c r="W55" s="36">
        <f>SUMIFS(СВЦЭМ!$D$39:$D$758,СВЦЭМ!$A$39:$A$758,$A55,СВЦЭМ!$B$39:$B$758,W$47)+'СЕТ СН'!$G$11+СВЦЭМ!$D$10+'СЕТ СН'!$G$5-'СЕТ СН'!$G$21</f>
        <v>5419.50910226</v>
      </c>
      <c r="X55" s="36">
        <f>SUMIFS(СВЦЭМ!$D$39:$D$758,СВЦЭМ!$A$39:$A$758,$A55,СВЦЭМ!$B$39:$B$758,X$47)+'СЕТ СН'!$G$11+СВЦЭМ!$D$10+'СЕТ СН'!$G$5-'СЕТ СН'!$G$21</f>
        <v>5475.2978267300005</v>
      </c>
      <c r="Y55" s="36">
        <f>SUMIFS(СВЦЭМ!$D$39:$D$758,СВЦЭМ!$A$39:$A$758,$A55,СВЦЭМ!$B$39:$B$758,Y$47)+'СЕТ СН'!$G$11+СВЦЭМ!$D$10+'СЕТ СН'!$G$5-'СЕТ СН'!$G$21</f>
        <v>5595.2397920399999</v>
      </c>
    </row>
    <row r="56" spans="1:25" ht="15.75" x14ac:dyDescent="0.2">
      <c r="A56" s="35">
        <f t="shared" si="1"/>
        <v>45544</v>
      </c>
      <c r="B56" s="36">
        <f>SUMIFS(СВЦЭМ!$D$39:$D$758,СВЦЭМ!$A$39:$A$758,$A56,СВЦЭМ!$B$39:$B$758,B$47)+'СЕТ СН'!$G$11+СВЦЭМ!$D$10+'СЕТ СН'!$G$5-'СЕТ СН'!$G$21</f>
        <v>5732.6189699400002</v>
      </c>
      <c r="C56" s="36">
        <f>SUMIFS(СВЦЭМ!$D$39:$D$758,СВЦЭМ!$A$39:$A$758,$A56,СВЦЭМ!$B$39:$B$758,C$47)+'СЕТ СН'!$G$11+СВЦЭМ!$D$10+'СЕТ СН'!$G$5-'СЕТ СН'!$G$21</f>
        <v>5817.0428394</v>
      </c>
      <c r="D56" s="36">
        <f>SUMIFS(СВЦЭМ!$D$39:$D$758,СВЦЭМ!$A$39:$A$758,$A56,СВЦЭМ!$B$39:$B$758,D$47)+'СЕТ СН'!$G$11+СВЦЭМ!$D$10+'СЕТ СН'!$G$5-'СЕТ СН'!$G$21</f>
        <v>5813.0009636800005</v>
      </c>
      <c r="E56" s="36">
        <f>SUMIFS(СВЦЭМ!$D$39:$D$758,СВЦЭМ!$A$39:$A$758,$A56,СВЦЭМ!$B$39:$B$758,E$47)+'СЕТ СН'!$G$11+СВЦЭМ!$D$10+'СЕТ СН'!$G$5-'СЕТ СН'!$G$21</f>
        <v>5809.1974226700004</v>
      </c>
      <c r="F56" s="36">
        <f>SUMIFS(СВЦЭМ!$D$39:$D$758,СВЦЭМ!$A$39:$A$758,$A56,СВЦЭМ!$B$39:$B$758,F$47)+'СЕТ СН'!$G$11+СВЦЭМ!$D$10+'СЕТ СН'!$G$5-'СЕТ СН'!$G$21</f>
        <v>5802.4147530199998</v>
      </c>
      <c r="G56" s="36">
        <f>SUMIFS(СВЦЭМ!$D$39:$D$758,СВЦЭМ!$A$39:$A$758,$A56,СВЦЭМ!$B$39:$B$758,G$47)+'СЕТ СН'!$G$11+СВЦЭМ!$D$10+'СЕТ СН'!$G$5-'СЕТ СН'!$G$21</f>
        <v>5820.8529798399995</v>
      </c>
      <c r="H56" s="36">
        <f>SUMIFS(СВЦЭМ!$D$39:$D$758,СВЦЭМ!$A$39:$A$758,$A56,СВЦЭМ!$B$39:$B$758,H$47)+'СЕТ СН'!$G$11+СВЦЭМ!$D$10+'СЕТ СН'!$G$5-'СЕТ СН'!$G$21</f>
        <v>5783.6913561800002</v>
      </c>
      <c r="I56" s="36">
        <f>SUMIFS(СВЦЭМ!$D$39:$D$758,СВЦЭМ!$A$39:$A$758,$A56,СВЦЭМ!$B$39:$B$758,I$47)+'СЕТ СН'!$G$11+СВЦЭМ!$D$10+'СЕТ СН'!$G$5-'СЕТ СН'!$G$21</f>
        <v>5658.1839675700003</v>
      </c>
      <c r="J56" s="36">
        <f>SUMIFS(СВЦЭМ!$D$39:$D$758,СВЦЭМ!$A$39:$A$758,$A56,СВЦЭМ!$B$39:$B$758,J$47)+'СЕТ СН'!$G$11+СВЦЭМ!$D$10+'СЕТ СН'!$G$5-'СЕТ СН'!$G$21</f>
        <v>5557.7408218999999</v>
      </c>
      <c r="K56" s="36">
        <f>SUMIFS(СВЦЭМ!$D$39:$D$758,СВЦЭМ!$A$39:$A$758,$A56,СВЦЭМ!$B$39:$B$758,K$47)+'СЕТ СН'!$G$11+СВЦЭМ!$D$10+'СЕТ СН'!$G$5-'СЕТ СН'!$G$21</f>
        <v>5495.3335121999999</v>
      </c>
      <c r="L56" s="36">
        <f>SUMIFS(СВЦЭМ!$D$39:$D$758,СВЦЭМ!$A$39:$A$758,$A56,СВЦЭМ!$B$39:$B$758,L$47)+'СЕТ СН'!$G$11+СВЦЭМ!$D$10+'СЕТ СН'!$G$5-'СЕТ СН'!$G$21</f>
        <v>5450.4153645599999</v>
      </c>
      <c r="M56" s="36">
        <f>SUMIFS(СВЦЭМ!$D$39:$D$758,СВЦЭМ!$A$39:$A$758,$A56,СВЦЭМ!$B$39:$B$758,M$47)+'СЕТ СН'!$G$11+СВЦЭМ!$D$10+'СЕТ СН'!$G$5-'СЕТ СН'!$G$21</f>
        <v>5445.9605721400003</v>
      </c>
      <c r="N56" s="36">
        <f>SUMIFS(СВЦЭМ!$D$39:$D$758,СВЦЭМ!$A$39:$A$758,$A56,СВЦЭМ!$B$39:$B$758,N$47)+'СЕТ СН'!$G$11+СВЦЭМ!$D$10+'СЕТ СН'!$G$5-'СЕТ СН'!$G$21</f>
        <v>5440.0955461699996</v>
      </c>
      <c r="O56" s="36">
        <f>SUMIFS(СВЦЭМ!$D$39:$D$758,СВЦЭМ!$A$39:$A$758,$A56,СВЦЭМ!$B$39:$B$758,O$47)+'СЕТ СН'!$G$11+СВЦЭМ!$D$10+'СЕТ СН'!$G$5-'СЕТ СН'!$G$21</f>
        <v>5437.33232967</v>
      </c>
      <c r="P56" s="36">
        <f>SUMIFS(СВЦЭМ!$D$39:$D$758,СВЦЭМ!$A$39:$A$758,$A56,СВЦЭМ!$B$39:$B$758,P$47)+'СЕТ СН'!$G$11+СВЦЭМ!$D$10+'СЕТ СН'!$G$5-'СЕТ СН'!$G$21</f>
        <v>5441.4770782100004</v>
      </c>
      <c r="Q56" s="36">
        <f>SUMIFS(СВЦЭМ!$D$39:$D$758,СВЦЭМ!$A$39:$A$758,$A56,СВЦЭМ!$B$39:$B$758,Q$47)+'СЕТ СН'!$G$11+СВЦЭМ!$D$10+'СЕТ СН'!$G$5-'СЕТ СН'!$G$21</f>
        <v>5439.3896876600002</v>
      </c>
      <c r="R56" s="36">
        <f>SUMIFS(СВЦЭМ!$D$39:$D$758,СВЦЭМ!$A$39:$A$758,$A56,СВЦЭМ!$B$39:$B$758,R$47)+'СЕТ СН'!$G$11+СВЦЭМ!$D$10+'СЕТ СН'!$G$5-'СЕТ СН'!$G$21</f>
        <v>5440.6739096800002</v>
      </c>
      <c r="S56" s="36">
        <f>SUMIFS(СВЦЭМ!$D$39:$D$758,СВЦЭМ!$A$39:$A$758,$A56,СВЦЭМ!$B$39:$B$758,S$47)+'СЕТ СН'!$G$11+СВЦЭМ!$D$10+'СЕТ СН'!$G$5-'СЕТ СН'!$G$21</f>
        <v>5428.7954883000002</v>
      </c>
      <c r="T56" s="36">
        <f>SUMIFS(СВЦЭМ!$D$39:$D$758,СВЦЭМ!$A$39:$A$758,$A56,СВЦЭМ!$B$39:$B$758,T$47)+'СЕТ СН'!$G$11+СВЦЭМ!$D$10+'СЕТ СН'!$G$5-'СЕТ СН'!$G$21</f>
        <v>5411.2960967600002</v>
      </c>
      <c r="U56" s="36">
        <f>SUMIFS(СВЦЭМ!$D$39:$D$758,СВЦЭМ!$A$39:$A$758,$A56,СВЦЭМ!$B$39:$B$758,U$47)+'СЕТ СН'!$G$11+СВЦЭМ!$D$10+'СЕТ СН'!$G$5-'СЕТ СН'!$G$21</f>
        <v>5428.9678153599998</v>
      </c>
      <c r="V56" s="36">
        <f>SUMIFS(СВЦЭМ!$D$39:$D$758,СВЦЭМ!$A$39:$A$758,$A56,СВЦЭМ!$B$39:$B$758,V$47)+'СЕТ СН'!$G$11+СВЦЭМ!$D$10+'СЕТ СН'!$G$5-'СЕТ СН'!$G$21</f>
        <v>5436.87041451</v>
      </c>
      <c r="W56" s="36">
        <f>SUMIFS(СВЦЭМ!$D$39:$D$758,СВЦЭМ!$A$39:$A$758,$A56,СВЦЭМ!$B$39:$B$758,W$47)+'СЕТ СН'!$G$11+СВЦЭМ!$D$10+'СЕТ СН'!$G$5-'СЕТ СН'!$G$21</f>
        <v>5478.25511929</v>
      </c>
      <c r="X56" s="36">
        <f>SUMIFS(СВЦЭМ!$D$39:$D$758,СВЦЭМ!$A$39:$A$758,$A56,СВЦЭМ!$B$39:$B$758,X$47)+'СЕТ СН'!$G$11+СВЦЭМ!$D$10+'СЕТ СН'!$G$5-'СЕТ СН'!$G$21</f>
        <v>5550.6382496900005</v>
      </c>
      <c r="Y56" s="36">
        <f>SUMIFS(СВЦЭМ!$D$39:$D$758,СВЦЭМ!$A$39:$A$758,$A56,СВЦЭМ!$B$39:$B$758,Y$47)+'СЕТ СН'!$G$11+СВЦЭМ!$D$10+'СЕТ СН'!$G$5-'СЕТ СН'!$G$21</f>
        <v>5612.2613206099995</v>
      </c>
    </row>
    <row r="57" spans="1:25" ht="15.75" x14ac:dyDescent="0.2">
      <c r="A57" s="35">
        <f t="shared" si="1"/>
        <v>45545</v>
      </c>
      <c r="B57" s="36">
        <f>SUMIFS(СВЦЭМ!$D$39:$D$758,СВЦЭМ!$A$39:$A$758,$A57,СВЦЭМ!$B$39:$B$758,B$47)+'СЕТ СН'!$G$11+СВЦЭМ!$D$10+'СЕТ СН'!$G$5-'СЕТ СН'!$G$21</f>
        <v>5695.4969179600002</v>
      </c>
      <c r="C57" s="36">
        <f>SUMIFS(СВЦЭМ!$D$39:$D$758,СВЦЭМ!$A$39:$A$758,$A57,СВЦЭМ!$B$39:$B$758,C$47)+'СЕТ СН'!$G$11+СВЦЭМ!$D$10+'СЕТ СН'!$G$5-'СЕТ СН'!$G$21</f>
        <v>5741.3054070799999</v>
      </c>
      <c r="D57" s="36">
        <f>SUMIFS(СВЦЭМ!$D$39:$D$758,СВЦЭМ!$A$39:$A$758,$A57,СВЦЭМ!$B$39:$B$758,D$47)+'СЕТ СН'!$G$11+СВЦЭМ!$D$10+'СЕТ СН'!$G$5-'СЕТ СН'!$G$21</f>
        <v>5809.0355247899997</v>
      </c>
      <c r="E57" s="36">
        <f>SUMIFS(СВЦЭМ!$D$39:$D$758,СВЦЭМ!$A$39:$A$758,$A57,СВЦЭМ!$B$39:$B$758,E$47)+'СЕТ СН'!$G$11+СВЦЭМ!$D$10+'СЕТ СН'!$G$5-'СЕТ СН'!$G$21</f>
        <v>5854.4700424500006</v>
      </c>
      <c r="F57" s="36">
        <f>SUMIFS(СВЦЭМ!$D$39:$D$758,СВЦЭМ!$A$39:$A$758,$A57,СВЦЭМ!$B$39:$B$758,F$47)+'СЕТ СН'!$G$11+СВЦЭМ!$D$10+'СЕТ СН'!$G$5-'СЕТ СН'!$G$21</f>
        <v>5854.2936538399999</v>
      </c>
      <c r="G57" s="36">
        <f>SUMIFS(СВЦЭМ!$D$39:$D$758,СВЦЭМ!$A$39:$A$758,$A57,СВЦЭМ!$B$39:$B$758,G$47)+'СЕТ СН'!$G$11+СВЦЭМ!$D$10+'СЕТ СН'!$G$5-'СЕТ СН'!$G$21</f>
        <v>5817.5737497</v>
      </c>
      <c r="H57" s="36">
        <f>SUMIFS(СВЦЭМ!$D$39:$D$758,СВЦЭМ!$A$39:$A$758,$A57,СВЦЭМ!$B$39:$B$758,H$47)+'СЕТ СН'!$G$11+СВЦЭМ!$D$10+'СЕТ СН'!$G$5-'СЕТ СН'!$G$21</f>
        <v>5754.4584024699998</v>
      </c>
      <c r="I57" s="36">
        <f>SUMIFS(СВЦЭМ!$D$39:$D$758,СВЦЭМ!$A$39:$A$758,$A57,СВЦЭМ!$B$39:$B$758,I$47)+'СЕТ СН'!$G$11+СВЦЭМ!$D$10+'СЕТ СН'!$G$5-'СЕТ СН'!$G$21</f>
        <v>5668.3234106600003</v>
      </c>
      <c r="J57" s="36">
        <f>SUMIFS(СВЦЭМ!$D$39:$D$758,СВЦЭМ!$A$39:$A$758,$A57,СВЦЭМ!$B$39:$B$758,J$47)+'СЕТ СН'!$G$11+СВЦЭМ!$D$10+'СЕТ СН'!$G$5-'СЕТ СН'!$G$21</f>
        <v>5580.8400096200003</v>
      </c>
      <c r="K57" s="36">
        <f>SUMIFS(СВЦЭМ!$D$39:$D$758,СВЦЭМ!$A$39:$A$758,$A57,СВЦЭМ!$B$39:$B$758,K$47)+'СЕТ СН'!$G$11+СВЦЭМ!$D$10+'СЕТ СН'!$G$5-'СЕТ СН'!$G$21</f>
        <v>5519.9442064300001</v>
      </c>
      <c r="L57" s="36">
        <f>SUMIFS(СВЦЭМ!$D$39:$D$758,СВЦЭМ!$A$39:$A$758,$A57,СВЦЭМ!$B$39:$B$758,L$47)+'СЕТ СН'!$G$11+СВЦЭМ!$D$10+'СЕТ СН'!$G$5-'СЕТ СН'!$G$21</f>
        <v>5504.7181307299998</v>
      </c>
      <c r="M57" s="36">
        <f>SUMIFS(СВЦЭМ!$D$39:$D$758,СВЦЭМ!$A$39:$A$758,$A57,СВЦЭМ!$B$39:$B$758,M$47)+'СЕТ СН'!$G$11+СВЦЭМ!$D$10+'СЕТ СН'!$G$5-'СЕТ СН'!$G$21</f>
        <v>5522.0693326000001</v>
      </c>
      <c r="N57" s="36">
        <f>SUMIFS(СВЦЭМ!$D$39:$D$758,СВЦЭМ!$A$39:$A$758,$A57,СВЦЭМ!$B$39:$B$758,N$47)+'СЕТ СН'!$G$11+СВЦЭМ!$D$10+'СЕТ СН'!$G$5-'СЕТ СН'!$G$21</f>
        <v>5501.28798835</v>
      </c>
      <c r="O57" s="36">
        <f>SUMIFS(СВЦЭМ!$D$39:$D$758,СВЦЭМ!$A$39:$A$758,$A57,СВЦЭМ!$B$39:$B$758,O$47)+'СЕТ СН'!$G$11+СВЦЭМ!$D$10+'СЕТ СН'!$G$5-'СЕТ СН'!$G$21</f>
        <v>5503.0817014100003</v>
      </c>
      <c r="P57" s="36">
        <f>SUMIFS(СВЦЭМ!$D$39:$D$758,СВЦЭМ!$A$39:$A$758,$A57,СВЦЭМ!$B$39:$B$758,P$47)+'СЕТ СН'!$G$11+СВЦЭМ!$D$10+'СЕТ СН'!$G$5-'СЕТ СН'!$G$21</f>
        <v>5515.6971209100002</v>
      </c>
      <c r="Q57" s="36">
        <f>SUMIFS(СВЦЭМ!$D$39:$D$758,СВЦЭМ!$A$39:$A$758,$A57,СВЦЭМ!$B$39:$B$758,Q$47)+'СЕТ СН'!$G$11+СВЦЭМ!$D$10+'СЕТ СН'!$G$5-'СЕТ СН'!$G$21</f>
        <v>5518.9640144300001</v>
      </c>
      <c r="R57" s="36">
        <f>SUMIFS(СВЦЭМ!$D$39:$D$758,СВЦЭМ!$A$39:$A$758,$A57,СВЦЭМ!$B$39:$B$758,R$47)+'СЕТ СН'!$G$11+СВЦЭМ!$D$10+'СЕТ СН'!$G$5-'СЕТ СН'!$G$21</f>
        <v>5520.3554033199998</v>
      </c>
      <c r="S57" s="36">
        <f>SUMIFS(СВЦЭМ!$D$39:$D$758,СВЦЭМ!$A$39:$A$758,$A57,СВЦЭМ!$B$39:$B$758,S$47)+'СЕТ СН'!$G$11+СВЦЭМ!$D$10+'СЕТ СН'!$G$5-'СЕТ СН'!$G$21</f>
        <v>5515.5032364300005</v>
      </c>
      <c r="T57" s="36">
        <f>SUMIFS(СВЦЭМ!$D$39:$D$758,СВЦЭМ!$A$39:$A$758,$A57,СВЦЭМ!$B$39:$B$758,T$47)+'СЕТ СН'!$G$11+СВЦЭМ!$D$10+'СЕТ СН'!$G$5-'СЕТ СН'!$G$21</f>
        <v>5501.3740829500002</v>
      </c>
      <c r="U57" s="36">
        <f>SUMIFS(СВЦЭМ!$D$39:$D$758,СВЦЭМ!$A$39:$A$758,$A57,СВЦЭМ!$B$39:$B$758,U$47)+'СЕТ СН'!$G$11+СВЦЭМ!$D$10+'СЕТ СН'!$G$5-'СЕТ СН'!$G$21</f>
        <v>5492.1478838700004</v>
      </c>
      <c r="V57" s="36">
        <f>SUMIFS(СВЦЭМ!$D$39:$D$758,СВЦЭМ!$A$39:$A$758,$A57,СВЦЭМ!$B$39:$B$758,V$47)+'СЕТ СН'!$G$11+СВЦЭМ!$D$10+'СЕТ СН'!$G$5-'СЕТ СН'!$G$21</f>
        <v>5476.8838487499997</v>
      </c>
      <c r="W57" s="36">
        <f>SUMIFS(СВЦЭМ!$D$39:$D$758,СВЦЭМ!$A$39:$A$758,$A57,СВЦЭМ!$B$39:$B$758,W$47)+'СЕТ СН'!$G$11+СВЦЭМ!$D$10+'СЕТ СН'!$G$5-'СЕТ СН'!$G$21</f>
        <v>5485.96598008</v>
      </c>
      <c r="X57" s="36">
        <f>SUMIFS(СВЦЭМ!$D$39:$D$758,СВЦЭМ!$A$39:$A$758,$A57,СВЦЭМ!$B$39:$B$758,X$47)+'СЕТ СН'!$G$11+СВЦЭМ!$D$10+'СЕТ СН'!$G$5-'СЕТ СН'!$G$21</f>
        <v>5581.4228653099999</v>
      </c>
      <c r="Y57" s="36">
        <f>SUMIFS(СВЦЭМ!$D$39:$D$758,СВЦЭМ!$A$39:$A$758,$A57,СВЦЭМ!$B$39:$B$758,Y$47)+'СЕТ СН'!$G$11+СВЦЭМ!$D$10+'СЕТ СН'!$G$5-'СЕТ СН'!$G$21</f>
        <v>5640.8905291000001</v>
      </c>
    </row>
    <row r="58" spans="1:25" ht="15.75" x14ac:dyDescent="0.2">
      <c r="A58" s="35">
        <f t="shared" si="1"/>
        <v>45546</v>
      </c>
      <c r="B58" s="36">
        <f>SUMIFS(СВЦЭМ!$D$39:$D$758,СВЦЭМ!$A$39:$A$758,$A58,СВЦЭМ!$B$39:$B$758,B$47)+'СЕТ СН'!$G$11+СВЦЭМ!$D$10+'СЕТ СН'!$G$5-'СЕТ СН'!$G$21</f>
        <v>5648.6981884500001</v>
      </c>
      <c r="C58" s="36">
        <f>SUMIFS(СВЦЭМ!$D$39:$D$758,СВЦЭМ!$A$39:$A$758,$A58,СВЦЭМ!$B$39:$B$758,C$47)+'СЕТ СН'!$G$11+СВЦЭМ!$D$10+'СЕТ СН'!$G$5-'СЕТ СН'!$G$21</f>
        <v>5695.5686935399999</v>
      </c>
      <c r="D58" s="36">
        <f>SUMIFS(СВЦЭМ!$D$39:$D$758,СВЦЭМ!$A$39:$A$758,$A58,СВЦЭМ!$B$39:$B$758,D$47)+'СЕТ СН'!$G$11+СВЦЭМ!$D$10+'СЕТ СН'!$G$5-'СЕТ СН'!$G$21</f>
        <v>5735.32739219</v>
      </c>
      <c r="E58" s="36">
        <f>SUMIFS(СВЦЭМ!$D$39:$D$758,СВЦЭМ!$A$39:$A$758,$A58,СВЦЭМ!$B$39:$B$758,E$47)+'СЕТ СН'!$G$11+СВЦЭМ!$D$10+'СЕТ СН'!$G$5-'СЕТ СН'!$G$21</f>
        <v>5733.2752218400001</v>
      </c>
      <c r="F58" s="36">
        <f>SUMIFS(СВЦЭМ!$D$39:$D$758,СВЦЭМ!$A$39:$A$758,$A58,СВЦЭМ!$B$39:$B$758,F$47)+'СЕТ СН'!$G$11+СВЦЭМ!$D$10+'СЕТ СН'!$G$5-'СЕТ СН'!$G$21</f>
        <v>5728.8215246700001</v>
      </c>
      <c r="G58" s="36">
        <f>SUMIFS(СВЦЭМ!$D$39:$D$758,СВЦЭМ!$A$39:$A$758,$A58,СВЦЭМ!$B$39:$B$758,G$47)+'СЕТ СН'!$G$11+СВЦЭМ!$D$10+'СЕТ СН'!$G$5-'СЕТ СН'!$G$21</f>
        <v>5734.0940048700004</v>
      </c>
      <c r="H58" s="36">
        <f>SUMIFS(СВЦЭМ!$D$39:$D$758,СВЦЭМ!$A$39:$A$758,$A58,СВЦЭМ!$B$39:$B$758,H$47)+'СЕТ СН'!$G$11+СВЦЭМ!$D$10+'СЕТ СН'!$G$5-'СЕТ СН'!$G$21</f>
        <v>5704.1346313399999</v>
      </c>
      <c r="I58" s="36">
        <f>SUMIFS(СВЦЭМ!$D$39:$D$758,СВЦЭМ!$A$39:$A$758,$A58,СВЦЭМ!$B$39:$B$758,I$47)+'СЕТ СН'!$G$11+СВЦЭМ!$D$10+'СЕТ СН'!$G$5-'СЕТ СН'!$G$21</f>
        <v>5586.7751475799996</v>
      </c>
      <c r="J58" s="36">
        <f>SUMIFS(СВЦЭМ!$D$39:$D$758,СВЦЭМ!$A$39:$A$758,$A58,СВЦЭМ!$B$39:$B$758,J$47)+'СЕТ СН'!$G$11+СВЦЭМ!$D$10+'СЕТ СН'!$G$5-'СЕТ СН'!$G$21</f>
        <v>5522.1337179000002</v>
      </c>
      <c r="K58" s="36">
        <f>SUMIFS(СВЦЭМ!$D$39:$D$758,СВЦЭМ!$A$39:$A$758,$A58,СВЦЭМ!$B$39:$B$758,K$47)+'СЕТ СН'!$G$11+СВЦЭМ!$D$10+'СЕТ СН'!$G$5-'СЕТ СН'!$G$21</f>
        <v>5453.9709664700003</v>
      </c>
      <c r="L58" s="36">
        <f>SUMIFS(СВЦЭМ!$D$39:$D$758,СВЦЭМ!$A$39:$A$758,$A58,СВЦЭМ!$B$39:$B$758,L$47)+'СЕТ СН'!$G$11+СВЦЭМ!$D$10+'СЕТ СН'!$G$5-'СЕТ СН'!$G$21</f>
        <v>5434.3463599799998</v>
      </c>
      <c r="M58" s="36">
        <f>SUMIFS(СВЦЭМ!$D$39:$D$758,СВЦЭМ!$A$39:$A$758,$A58,СВЦЭМ!$B$39:$B$758,M$47)+'СЕТ СН'!$G$11+СВЦЭМ!$D$10+'СЕТ СН'!$G$5-'СЕТ СН'!$G$21</f>
        <v>5460.9257269099999</v>
      </c>
      <c r="N58" s="36">
        <f>SUMIFS(СВЦЭМ!$D$39:$D$758,СВЦЭМ!$A$39:$A$758,$A58,СВЦЭМ!$B$39:$B$758,N$47)+'СЕТ СН'!$G$11+СВЦЭМ!$D$10+'СЕТ СН'!$G$5-'СЕТ СН'!$G$21</f>
        <v>5437.97198785</v>
      </c>
      <c r="O58" s="36">
        <f>SUMIFS(СВЦЭМ!$D$39:$D$758,СВЦЭМ!$A$39:$A$758,$A58,СВЦЭМ!$B$39:$B$758,O$47)+'СЕТ СН'!$G$11+СВЦЭМ!$D$10+'СЕТ СН'!$G$5-'СЕТ СН'!$G$21</f>
        <v>5444.1308937800004</v>
      </c>
      <c r="P58" s="36">
        <f>SUMIFS(СВЦЭМ!$D$39:$D$758,СВЦЭМ!$A$39:$A$758,$A58,СВЦЭМ!$B$39:$B$758,P$47)+'СЕТ СН'!$G$11+СВЦЭМ!$D$10+'СЕТ СН'!$G$5-'СЕТ СН'!$G$21</f>
        <v>5445.4335846499998</v>
      </c>
      <c r="Q58" s="36">
        <f>SUMIFS(СВЦЭМ!$D$39:$D$758,СВЦЭМ!$A$39:$A$758,$A58,СВЦЭМ!$B$39:$B$758,Q$47)+'СЕТ СН'!$G$11+СВЦЭМ!$D$10+'СЕТ СН'!$G$5-'СЕТ СН'!$G$21</f>
        <v>5445.3057905699998</v>
      </c>
      <c r="R58" s="36">
        <f>SUMIFS(СВЦЭМ!$D$39:$D$758,СВЦЭМ!$A$39:$A$758,$A58,СВЦЭМ!$B$39:$B$758,R$47)+'СЕТ СН'!$G$11+СВЦЭМ!$D$10+'СЕТ СН'!$G$5-'СЕТ СН'!$G$21</f>
        <v>5448.9032032200003</v>
      </c>
      <c r="S58" s="36">
        <f>SUMIFS(СВЦЭМ!$D$39:$D$758,СВЦЭМ!$A$39:$A$758,$A58,СВЦЭМ!$B$39:$B$758,S$47)+'СЕТ СН'!$G$11+СВЦЭМ!$D$10+'СЕТ СН'!$G$5-'СЕТ СН'!$G$21</f>
        <v>5448.87547464</v>
      </c>
      <c r="T58" s="36">
        <f>SUMIFS(СВЦЭМ!$D$39:$D$758,СВЦЭМ!$A$39:$A$758,$A58,СВЦЭМ!$B$39:$B$758,T$47)+'СЕТ СН'!$G$11+СВЦЭМ!$D$10+'СЕТ СН'!$G$5-'СЕТ СН'!$G$21</f>
        <v>5425.4063629399998</v>
      </c>
      <c r="U58" s="36">
        <f>SUMIFS(СВЦЭМ!$D$39:$D$758,СВЦЭМ!$A$39:$A$758,$A58,СВЦЭМ!$B$39:$B$758,U$47)+'СЕТ СН'!$G$11+СВЦЭМ!$D$10+'СЕТ СН'!$G$5-'СЕТ СН'!$G$21</f>
        <v>5407.3159311399995</v>
      </c>
      <c r="V58" s="36">
        <f>SUMIFS(СВЦЭМ!$D$39:$D$758,СВЦЭМ!$A$39:$A$758,$A58,СВЦЭМ!$B$39:$B$758,V$47)+'СЕТ СН'!$G$11+СВЦЭМ!$D$10+'СЕТ СН'!$G$5-'СЕТ СН'!$G$21</f>
        <v>5394.9719587</v>
      </c>
      <c r="W58" s="36">
        <f>SUMIFS(СВЦЭМ!$D$39:$D$758,СВЦЭМ!$A$39:$A$758,$A58,СВЦЭМ!$B$39:$B$758,W$47)+'СЕТ СН'!$G$11+СВЦЭМ!$D$10+'СЕТ СН'!$G$5-'СЕТ СН'!$G$21</f>
        <v>5412.0458556000003</v>
      </c>
      <c r="X58" s="36">
        <f>SUMIFS(СВЦЭМ!$D$39:$D$758,СВЦЭМ!$A$39:$A$758,$A58,СВЦЭМ!$B$39:$B$758,X$47)+'СЕТ СН'!$G$11+СВЦЭМ!$D$10+'СЕТ СН'!$G$5-'СЕТ СН'!$G$21</f>
        <v>5497.7626325500005</v>
      </c>
      <c r="Y58" s="36">
        <f>SUMIFS(СВЦЭМ!$D$39:$D$758,СВЦЭМ!$A$39:$A$758,$A58,СВЦЭМ!$B$39:$B$758,Y$47)+'СЕТ СН'!$G$11+СВЦЭМ!$D$10+'СЕТ СН'!$G$5-'СЕТ СН'!$G$21</f>
        <v>5561.2243984200004</v>
      </c>
    </row>
    <row r="59" spans="1:25" ht="15.75" x14ac:dyDescent="0.2">
      <c r="A59" s="35">
        <f t="shared" si="1"/>
        <v>45547</v>
      </c>
      <c r="B59" s="36">
        <f>SUMIFS(СВЦЭМ!$D$39:$D$758,СВЦЭМ!$A$39:$A$758,$A59,СВЦЭМ!$B$39:$B$758,B$47)+'СЕТ СН'!$G$11+СВЦЭМ!$D$10+'СЕТ СН'!$G$5-'СЕТ СН'!$G$21</f>
        <v>5594.4892815000003</v>
      </c>
      <c r="C59" s="36">
        <f>SUMIFS(СВЦЭМ!$D$39:$D$758,СВЦЭМ!$A$39:$A$758,$A59,СВЦЭМ!$B$39:$B$758,C$47)+'СЕТ СН'!$G$11+СВЦЭМ!$D$10+'СЕТ СН'!$G$5-'СЕТ СН'!$G$21</f>
        <v>5666.2869702600001</v>
      </c>
      <c r="D59" s="36">
        <f>SUMIFS(СВЦЭМ!$D$39:$D$758,СВЦЭМ!$A$39:$A$758,$A59,СВЦЭМ!$B$39:$B$758,D$47)+'СЕТ СН'!$G$11+СВЦЭМ!$D$10+'СЕТ СН'!$G$5-'СЕТ СН'!$G$21</f>
        <v>5718.3664762400003</v>
      </c>
      <c r="E59" s="36">
        <f>SUMIFS(СВЦЭМ!$D$39:$D$758,СВЦЭМ!$A$39:$A$758,$A59,СВЦЭМ!$B$39:$B$758,E$47)+'СЕТ СН'!$G$11+СВЦЭМ!$D$10+'СЕТ СН'!$G$5-'СЕТ СН'!$G$21</f>
        <v>5711.8548305000004</v>
      </c>
      <c r="F59" s="36">
        <f>SUMIFS(СВЦЭМ!$D$39:$D$758,СВЦЭМ!$A$39:$A$758,$A59,СВЦЭМ!$B$39:$B$758,F$47)+'СЕТ СН'!$G$11+СВЦЭМ!$D$10+'СЕТ СН'!$G$5-'СЕТ СН'!$G$21</f>
        <v>5707.4476082800002</v>
      </c>
      <c r="G59" s="36">
        <f>SUMIFS(СВЦЭМ!$D$39:$D$758,СВЦЭМ!$A$39:$A$758,$A59,СВЦЭМ!$B$39:$B$758,G$47)+'СЕТ СН'!$G$11+СВЦЭМ!$D$10+'СЕТ СН'!$G$5-'СЕТ СН'!$G$21</f>
        <v>5709.6164228799998</v>
      </c>
      <c r="H59" s="36">
        <f>SUMIFS(СВЦЭМ!$D$39:$D$758,СВЦЭМ!$A$39:$A$758,$A59,СВЦЭМ!$B$39:$B$758,H$47)+'СЕТ СН'!$G$11+СВЦЭМ!$D$10+'СЕТ СН'!$G$5-'СЕТ СН'!$G$21</f>
        <v>5666.5419616899999</v>
      </c>
      <c r="I59" s="36">
        <f>SUMIFS(СВЦЭМ!$D$39:$D$758,СВЦЭМ!$A$39:$A$758,$A59,СВЦЭМ!$B$39:$B$758,I$47)+'СЕТ СН'!$G$11+СВЦЭМ!$D$10+'СЕТ СН'!$G$5-'СЕТ СН'!$G$21</f>
        <v>5544.9215999799999</v>
      </c>
      <c r="J59" s="36">
        <f>SUMIFS(СВЦЭМ!$D$39:$D$758,СВЦЭМ!$A$39:$A$758,$A59,СВЦЭМ!$B$39:$B$758,J$47)+'СЕТ СН'!$G$11+СВЦЭМ!$D$10+'СЕТ СН'!$G$5-'СЕТ СН'!$G$21</f>
        <v>5492.1491001699997</v>
      </c>
      <c r="K59" s="36">
        <f>SUMIFS(СВЦЭМ!$D$39:$D$758,СВЦЭМ!$A$39:$A$758,$A59,СВЦЭМ!$B$39:$B$758,K$47)+'СЕТ СН'!$G$11+СВЦЭМ!$D$10+'СЕТ СН'!$G$5-'СЕТ СН'!$G$21</f>
        <v>5434.27819086</v>
      </c>
      <c r="L59" s="36">
        <f>SUMIFS(СВЦЭМ!$D$39:$D$758,СВЦЭМ!$A$39:$A$758,$A59,СВЦЭМ!$B$39:$B$758,L$47)+'СЕТ СН'!$G$11+СВЦЭМ!$D$10+'СЕТ СН'!$G$5-'СЕТ СН'!$G$21</f>
        <v>5406.7099013699999</v>
      </c>
      <c r="M59" s="36">
        <f>SUMIFS(СВЦЭМ!$D$39:$D$758,СВЦЭМ!$A$39:$A$758,$A59,СВЦЭМ!$B$39:$B$758,M$47)+'СЕТ СН'!$G$11+СВЦЭМ!$D$10+'СЕТ СН'!$G$5-'СЕТ СН'!$G$21</f>
        <v>5418.7395112800004</v>
      </c>
      <c r="N59" s="36">
        <f>SUMIFS(СВЦЭМ!$D$39:$D$758,СВЦЭМ!$A$39:$A$758,$A59,СВЦЭМ!$B$39:$B$758,N$47)+'СЕТ СН'!$G$11+СВЦЭМ!$D$10+'СЕТ СН'!$G$5-'СЕТ СН'!$G$21</f>
        <v>5428.1326829899999</v>
      </c>
      <c r="O59" s="36">
        <f>SUMIFS(СВЦЭМ!$D$39:$D$758,СВЦЭМ!$A$39:$A$758,$A59,СВЦЭМ!$B$39:$B$758,O$47)+'СЕТ СН'!$G$11+СВЦЭМ!$D$10+'СЕТ СН'!$G$5-'СЕТ СН'!$G$21</f>
        <v>5438.5782305600005</v>
      </c>
      <c r="P59" s="36">
        <f>SUMIFS(СВЦЭМ!$D$39:$D$758,СВЦЭМ!$A$39:$A$758,$A59,СВЦЭМ!$B$39:$B$758,P$47)+'СЕТ СН'!$G$11+СВЦЭМ!$D$10+'СЕТ СН'!$G$5-'СЕТ СН'!$G$21</f>
        <v>5444.6206025299998</v>
      </c>
      <c r="Q59" s="36">
        <f>SUMIFS(СВЦЭМ!$D$39:$D$758,СВЦЭМ!$A$39:$A$758,$A59,СВЦЭМ!$B$39:$B$758,Q$47)+'СЕТ СН'!$G$11+СВЦЭМ!$D$10+'СЕТ СН'!$G$5-'СЕТ СН'!$G$21</f>
        <v>5445.1466436199998</v>
      </c>
      <c r="R59" s="36">
        <f>SUMIFS(СВЦЭМ!$D$39:$D$758,СВЦЭМ!$A$39:$A$758,$A59,СВЦЭМ!$B$39:$B$758,R$47)+'СЕТ СН'!$G$11+СВЦЭМ!$D$10+'СЕТ СН'!$G$5-'СЕТ СН'!$G$21</f>
        <v>5438.4752138000003</v>
      </c>
      <c r="S59" s="36">
        <f>SUMIFS(СВЦЭМ!$D$39:$D$758,СВЦЭМ!$A$39:$A$758,$A59,СВЦЭМ!$B$39:$B$758,S$47)+'СЕТ СН'!$G$11+СВЦЭМ!$D$10+'СЕТ СН'!$G$5-'СЕТ СН'!$G$21</f>
        <v>5407.2199126400001</v>
      </c>
      <c r="T59" s="36">
        <f>SUMIFS(СВЦЭМ!$D$39:$D$758,СВЦЭМ!$A$39:$A$758,$A59,СВЦЭМ!$B$39:$B$758,T$47)+'СЕТ СН'!$G$11+СВЦЭМ!$D$10+'СЕТ СН'!$G$5-'СЕТ СН'!$G$21</f>
        <v>5387.2252143599999</v>
      </c>
      <c r="U59" s="36">
        <f>SUMIFS(СВЦЭМ!$D$39:$D$758,СВЦЭМ!$A$39:$A$758,$A59,СВЦЭМ!$B$39:$B$758,U$47)+'СЕТ СН'!$G$11+СВЦЭМ!$D$10+'СЕТ СН'!$G$5-'СЕТ СН'!$G$21</f>
        <v>5390.0737260200003</v>
      </c>
      <c r="V59" s="36">
        <f>SUMIFS(СВЦЭМ!$D$39:$D$758,СВЦЭМ!$A$39:$A$758,$A59,СВЦЭМ!$B$39:$B$758,V$47)+'СЕТ СН'!$G$11+СВЦЭМ!$D$10+'СЕТ СН'!$G$5-'СЕТ СН'!$G$21</f>
        <v>5367.1119727400001</v>
      </c>
      <c r="W59" s="36">
        <f>SUMIFS(СВЦЭМ!$D$39:$D$758,СВЦЭМ!$A$39:$A$758,$A59,СВЦЭМ!$B$39:$B$758,W$47)+'СЕТ СН'!$G$11+СВЦЭМ!$D$10+'СЕТ СН'!$G$5-'СЕТ СН'!$G$21</f>
        <v>5376.0550244599999</v>
      </c>
      <c r="X59" s="36">
        <f>SUMIFS(СВЦЭМ!$D$39:$D$758,СВЦЭМ!$A$39:$A$758,$A59,СВЦЭМ!$B$39:$B$758,X$47)+'СЕТ СН'!$G$11+СВЦЭМ!$D$10+'СЕТ СН'!$G$5-'СЕТ СН'!$G$21</f>
        <v>5474.7863112599998</v>
      </c>
      <c r="Y59" s="36">
        <f>SUMIFS(СВЦЭМ!$D$39:$D$758,СВЦЭМ!$A$39:$A$758,$A59,СВЦЭМ!$B$39:$B$758,Y$47)+'СЕТ СН'!$G$11+СВЦЭМ!$D$10+'СЕТ СН'!$G$5-'СЕТ СН'!$G$21</f>
        <v>5575.3822396300002</v>
      </c>
    </row>
    <row r="60" spans="1:25" ht="15.75" x14ac:dyDescent="0.2">
      <c r="A60" s="35">
        <f t="shared" si="1"/>
        <v>45548</v>
      </c>
      <c r="B60" s="36">
        <f>SUMIFS(СВЦЭМ!$D$39:$D$758,СВЦЭМ!$A$39:$A$758,$A60,СВЦЭМ!$B$39:$B$758,B$47)+'СЕТ СН'!$G$11+СВЦЭМ!$D$10+'СЕТ СН'!$G$5-'СЕТ СН'!$G$21</f>
        <v>5610.2529034399995</v>
      </c>
      <c r="C60" s="36">
        <f>SUMIFS(СВЦЭМ!$D$39:$D$758,СВЦЭМ!$A$39:$A$758,$A60,СВЦЭМ!$B$39:$B$758,C$47)+'СЕТ СН'!$G$11+СВЦЭМ!$D$10+'СЕТ СН'!$G$5-'СЕТ СН'!$G$21</f>
        <v>5666.4291781700003</v>
      </c>
      <c r="D60" s="36">
        <f>SUMIFS(СВЦЭМ!$D$39:$D$758,СВЦЭМ!$A$39:$A$758,$A60,СВЦЭМ!$B$39:$B$758,D$47)+'СЕТ СН'!$G$11+СВЦЭМ!$D$10+'СЕТ СН'!$G$5-'СЕТ СН'!$G$21</f>
        <v>5685.0138510799998</v>
      </c>
      <c r="E60" s="36">
        <f>SUMIFS(СВЦЭМ!$D$39:$D$758,СВЦЭМ!$A$39:$A$758,$A60,СВЦЭМ!$B$39:$B$758,E$47)+'СЕТ СН'!$G$11+СВЦЭМ!$D$10+'СЕТ СН'!$G$5-'СЕТ СН'!$G$21</f>
        <v>5669.16840701</v>
      </c>
      <c r="F60" s="36">
        <f>SUMIFS(СВЦЭМ!$D$39:$D$758,СВЦЭМ!$A$39:$A$758,$A60,СВЦЭМ!$B$39:$B$758,F$47)+'СЕТ СН'!$G$11+СВЦЭМ!$D$10+'СЕТ СН'!$G$5-'СЕТ СН'!$G$21</f>
        <v>5667.1581859400003</v>
      </c>
      <c r="G60" s="36">
        <f>SUMIFS(СВЦЭМ!$D$39:$D$758,СВЦЭМ!$A$39:$A$758,$A60,СВЦЭМ!$B$39:$B$758,G$47)+'СЕТ СН'!$G$11+СВЦЭМ!$D$10+'СЕТ СН'!$G$5-'СЕТ СН'!$G$21</f>
        <v>5697.7461121100005</v>
      </c>
      <c r="H60" s="36">
        <f>SUMIFS(СВЦЭМ!$D$39:$D$758,СВЦЭМ!$A$39:$A$758,$A60,СВЦЭМ!$B$39:$B$758,H$47)+'СЕТ СН'!$G$11+СВЦЭМ!$D$10+'СЕТ СН'!$G$5-'СЕТ СН'!$G$21</f>
        <v>5665.5101385500002</v>
      </c>
      <c r="I60" s="36">
        <f>SUMIFS(СВЦЭМ!$D$39:$D$758,СВЦЭМ!$A$39:$A$758,$A60,СВЦЭМ!$B$39:$B$758,I$47)+'СЕТ СН'!$G$11+СВЦЭМ!$D$10+'СЕТ СН'!$G$5-'СЕТ СН'!$G$21</f>
        <v>5546.4151245699995</v>
      </c>
      <c r="J60" s="36">
        <f>SUMIFS(СВЦЭМ!$D$39:$D$758,СВЦЭМ!$A$39:$A$758,$A60,СВЦЭМ!$B$39:$B$758,J$47)+'СЕТ СН'!$G$11+СВЦЭМ!$D$10+'СЕТ СН'!$G$5-'СЕТ СН'!$G$21</f>
        <v>5453.6927373500002</v>
      </c>
      <c r="K60" s="36">
        <f>SUMIFS(СВЦЭМ!$D$39:$D$758,СВЦЭМ!$A$39:$A$758,$A60,СВЦЭМ!$B$39:$B$758,K$47)+'СЕТ СН'!$G$11+СВЦЭМ!$D$10+'СЕТ СН'!$G$5-'СЕТ СН'!$G$21</f>
        <v>5391.11259161</v>
      </c>
      <c r="L60" s="36">
        <f>SUMIFS(СВЦЭМ!$D$39:$D$758,СВЦЭМ!$A$39:$A$758,$A60,СВЦЭМ!$B$39:$B$758,L$47)+'СЕТ СН'!$G$11+СВЦЭМ!$D$10+'СЕТ СН'!$G$5-'СЕТ СН'!$G$21</f>
        <v>5368.8219266599999</v>
      </c>
      <c r="M60" s="36">
        <f>SUMIFS(СВЦЭМ!$D$39:$D$758,СВЦЭМ!$A$39:$A$758,$A60,СВЦЭМ!$B$39:$B$758,M$47)+'СЕТ СН'!$G$11+СВЦЭМ!$D$10+'СЕТ СН'!$G$5-'СЕТ СН'!$G$21</f>
        <v>5365.9314178300001</v>
      </c>
      <c r="N60" s="36">
        <f>SUMIFS(СВЦЭМ!$D$39:$D$758,СВЦЭМ!$A$39:$A$758,$A60,СВЦЭМ!$B$39:$B$758,N$47)+'СЕТ СН'!$G$11+СВЦЭМ!$D$10+'СЕТ СН'!$G$5-'СЕТ СН'!$G$21</f>
        <v>5358.45614776</v>
      </c>
      <c r="O60" s="36">
        <f>SUMIFS(СВЦЭМ!$D$39:$D$758,СВЦЭМ!$A$39:$A$758,$A60,СВЦЭМ!$B$39:$B$758,O$47)+'СЕТ СН'!$G$11+СВЦЭМ!$D$10+'СЕТ СН'!$G$5-'СЕТ СН'!$G$21</f>
        <v>5372.9538634</v>
      </c>
      <c r="P60" s="36">
        <f>SUMIFS(СВЦЭМ!$D$39:$D$758,СВЦЭМ!$A$39:$A$758,$A60,СВЦЭМ!$B$39:$B$758,P$47)+'СЕТ СН'!$G$11+СВЦЭМ!$D$10+'СЕТ СН'!$G$5-'СЕТ СН'!$G$21</f>
        <v>5372.5862263899999</v>
      </c>
      <c r="Q60" s="36">
        <f>SUMIFS(СВЦЭМ!$D$39:$D$758,СВЦЭМ!$A$39:$A$758,$A60,СВЦЭМ!$B$39:$B$758,Q$47)+'СЕТ СН'!$G$11+СВЦЭМ!$D$10+'СЕТ СН'!$G$5-'СЕТ СН'!$G$21</f>
        <v>5398.8738276499998</v>
      </c>
      <c r="R60" s="36">
        <f>SUMIFS(СВЦЭМ!$D$39:$D$758,СВЦЭМ!$A$39:$A$758,$A60,СВЦЭМ!$B$39:$B$758,R$47)+'СЕТ СН'!$G$11+СВЦЭМ!$D$10+'СЕТ СН'!$G$5-'СЕТ СН'!$G$21</f>
        <v>5379.4970779599998</v>
      </c>
      <c r="S60" s="36">
        <f>SUMIFS(СВЦЭМ!$D$39:$D$758,СВЦЭМ!$A$39:$A$758,$A60,СВЦЭМ!$B$39:$B$758,S$47)+'СЕТ СН'!$G$11+СВЦЭМ!$D$10+'СЕТ СН'!$G$5-'СЕТ СН'!$G$21</f>
        <v>5384.7456854700004</v>
      </c>
      <c r="T60" s="36">
        <f>SUMIFS(СВЦЭМ!$D$39:$D$758,СВЦЭМ!$A$39:$A$758,$A60,СВЦЭМ!$B$39:$B$758,T$47)+'СЕТ СН'!$G$11+СВЦЭМ!$D$10+'СЕТ СН'!$G$5-'СЕТ СН'!$G$21</f>
        <v>5358.3585897699995</v>
      </c>
      <c r="U60" s="36">
        <f>SUMIFS(СВЦЭМ!$D$39:$D$758,СВЦЭМ!$A$39:$A$758,$A60,СВЦЭМ!$B$39:$B$758,U$47)+'СЕТ СН'!$G$11+СВЦЭМ!$D$10+'СЕТ СН'!$G$5-'СЕТ СН'!$G$21</f>
        <v>5357.7109641799998</v>
      </c>
      <c r="V60" s="36">
        <f>SUMIFS(СВЦЭМ!$D$39:$D$758,СВЦЭМ!$A$39:$A$758,$A60,СВЦЭМ!$B$39:$B$758,V$47)+'СЕТ СН'!$G$11+СВЦЭМ!$D$10+'СЕТ СН'!$G$5-'СЕТ СН'!$G$21</f>
        <v>5348.3646643000002</v>
      </c>
      <c r="W60" s="36">
        <f>SUMIFS(СВЦЭМ!$D$39:$D$758,СВЦЭМ!$A$39:$A$758,$A60,СВЦЭМ!$B$39:$B$758,W$47)+'СЕТ СН'!$G$11+СВЦЭМ!$D$10+'СЕТ СН'!$G$5-'СЕТ СН'!$G$21</f>
        <v>5370.1470411800001</v>
      </c>
      <c r="X60" s="36">
        <f>SUMIFS(СВЦЭМ!$D$39:$D$758,СВЦЭМ!$A$39:$A$758,$A60,СВЦЭМ!$B$39:$B$758,X$47)+'СЕТ СН'!$G$11+СВЦЭМ!$D$10+'СЕТ СН'!$G$5-'СЕТ СН'!$G$21</f>
        <v>5432.0372878799999</v>
      </c>
      <c r="Y60" s="36">
        <f>SUMIFS(СВЦЭМ!$D$39:$D$758,СВЦЭМ!$A$39:$A$758,$A60,СВЦЭМ!$B$39:$B$758,Y$47)+'СЕТ СН'!$G$11+СВЦЭМ!$D$10+'СЕТ СН'!$G$5-'СЕТ СН'!$G$21</f>
        <v>5493.4374625199998</v>
      </c>
    </row>
    <row r="61" spans="1:25" ht="15.75" x14ac:dyDescent="0.2">
      <c r="A61" s="35">
        <f t="shared" si="1"/>
        <v>45549</v>
      </c>
      <c r="B61" s="36">
        <f>SUMIFS(СВЦЭМ!$D$39:$D$758,СВЦЭМ!$A$39:$A$758,$A61,СВЦЭМ!$B$39:$B$758,B$47)+'СЕТ СН'!$G$11+СВЦЭМ!$D$10+'СЕТ СН'!$G$5-'СЕТ СН'!$G$21</f>
        <v>5637.0875230500005</v>
      </c>
      <c r="C61" s="36">
        <f>SUMIFS(СВЦЭМ!$D$39:$D$758,СВЦЭМ!$A$39:$A$758,$A61,СВЦЭМ!$B$39:$B$758,C$47)+'СЕТ СН'!$G$11+СВЦЭМ!$D$10+'СЕТ СН'!$G$5-'СЕТ СН'!$G$21</f>
        <v>5641.5218836599997</v>
      </c>
      <c r="D61" s="36">
        <f>SUMIFS(СВЦЭМ!$D$39:$D$758,СВЦЭМ!$A$39:$A$758,$A61,СВЦЭМ!$B$39:$B$758,D$47)+'СЕТ СН'!$G$11+СВЦЭМ!$D$10+'СЕТ СН'!$G$5-'СЕТ СН'!$G$21</f>
        <v>5702.8786621899999</v>
      </c>
      <c r="E61" s="36">
        <f>SUMIFS(СВЦЭМ!$D$39:$D$758,СВЦЭМ!$A$39:$A$758,$A61,СВЦЭМ!$B$39:$B$758,E$47)+'СЕТ СН'!$G$11+СВЦЭМ!$D$10+'СЕТ СН'!$G$5-'СЕТ СН'!$G$21</f>
        <v>5695.0615912200001</v>
      </c>
      <c r="F61" s="36">
        <f>SUMIFS(СВЦЭМ!$D$39:$D$758,СВЦЭМ!$A$39:$A$758,$A61,СВЦЭМ!$B$39:$B$758,F$47)+'СЕТ СН'!$G$11+СВЦЭМ!$D$10+'СЕТ СН'!$G$5-'СЕТ СН'!$G$21</f>
        <v>5709.7999188800004</v>
      </c>
      <c r="G61" s="36">
        <f>SUMIFS(СВЦЭМ!$D$39:$D$758,СВЦЭМ!$A$39:$A$758,$A61,СВЦЭМ!$B$39:$B$758,G$47)+'СЕТ СН'!$G$11+СВЦЭМ!$D$10+'СЕТ СН'!$G$5-'СЕТ СН'!$G$21</f>
        <v>5711.2136313400006</v>
      </c>
      <c r="H61" s="36">
        <f>SUMIFS(СВЦЭМ!$D$39:$D$758,СВЦЭМ!$A$39:$A$758,$A61,СВЦЭМ!$B$39:$B$758,H$47)+'СЕТ СН'!$G$11+СВЦЭМ!$D$10+'СЕТ СН'!$G$5-'СЕТ СН'!$G$21</f>
        <v>5723.44976572</v>
      </c>
      <c r="I61" s="36">
        <f>SUMIFS(СВЦЭМ!$D$39:$D$758,СВЦЭМ!$A$39:$A$758,$A61,СВЦЭМ!$B$39:$B$758,I$47)+'СЕТ СН'!$G$11+СВЦЭМ!$D$10+'СЕТ СН'!$G$5-'СЕТ СН'!$G$21</f>
        <v>5662.5568407800001</v>
      </c>
      <c r="J61" s="36">
        <f>SUMIFS(СВЦЭМ!$D$39:$D$758,СВЦЭМ!$A$39:$A$758,$A61,СВЦЭМ!$B$39:$B$758,J$47)+'СЕТ СН'!$G$11+СВЦЭМ!$D$10+'СЕТ СН'!$G$5-'СЕТ СН'!$G$21</f>
        <v>5516.2829927800003</v>
      </c>
      <c r="K61" s="36">
        <f>SUMIFS(СВЦЭМ!$D$39:$D$758,СВЦЭМ!$A$39:$A$758,$A61,СВЦЭМ!$B$39:$B$758,K$47)+'СЕТ СН'!$G$11+СВЦЭМ!$D$10+'СЕТ СН'!$G$5-'СЕТ СН'!$G$21</f>
        <v>5412.7004961299999</v>
      </c>
      <c r="L61" s="36">
        <f>SUMIFS(СВЦЭМ!$D$39:$D$758,СВЦЭМ!$A$39:$A$758,$A61,СВЦЭМ!$B$39:$B$758,L$47)+'СЕТ СН'!$G$11+СВЦЭМ!$D$10+'СЕТ СН'!$G$5-'СЕТ СН'!$G$21</f>
        <v>5357.6331255799996</v>
      </c>
      <c r="M61" s="36">
        <f>SUMIFS(СВЦЭМ!$D$39:$D$758,СВЦЭМ!$A$39:$A$758,$A61,СВЦЭМ!$B$39:$B$758,M$47)+'СЕТ СН'!$G$11+СВЦЭМ!$D$10+'СЕТ СН'!$G$5-'СЕТ СН'!$G$21</f>
        <v>5347.64179771</v>
      </c>
      <c r="N61" s="36">
        <f>SUMIFS(СВЦЭМ!$D$39:$D$758,СВЦЭМ!$A$39:$A$758,$A61,СВЦЭМ!$B$39:$B$758,N$47)+'СЕТ СН'!$G$11+СВЦЭМ!$D$10+'СЕТ СН'!$G$5-'СЕТ СН'!$G$21</f>
        <v>5354.5547953200003</v>
      </c>
      <c r="O61" s="36">
        <f>SUMIFS(СВЦЭМ!$D$39:$D$758,СВЦЭМ!$A$39:$A$758,$A61,СВЦЭМ!$B$39:$B$758,O$47)+'СЕТ СН'!$G$11+СВЦЭМ!$D$10+'СЕТ СН'!$G$5-'СЕТ СН'!$G$21</f>
        <v>5374.9831149700003</v>
      </c>
      <c r="P61" s="36">
        <f>SUMIFS(СВЦЭМ!$D$39:$D$758,СВЦЭМ!$A$39:$A$758,$A61,СВЦЭМ!$B$39:$B$758,P$47)+'СЕТ СН'!$G$11+СВЦЭМ!$D$10+'СЕТ СН'!$G$5-'СЕТ СН'!$G$21</f>
        <v>5379.08194637</v>
      </c>
      <c r="Q61" s="36">
        <f>SUMIFS(СВЦЭМ!$D$39:$D$758,СВЦЭМ!$A$39:$A$758,$A61,СВЦЭМ!$B$39:$B$758,Q$47)+'СЕТ СН'!$G$11+СВЦЭМ!$D$10+'СЕТ СН'!$G$5-'СЕТ СН'!$G$21</f>
        <v>5381.9674839300005</v>
      </c>
      <c r="R61" s="36">
        <f>SUMIFS(СВЦЭМ!$D$39:$D$758,СВЦЭМ!$A$39:$A$758,$A61,СВЦЭМ!$B$39:$B$758,R$47)+'СЕТ СН'!$G$11+СВЦЭМ!$D$10+'СЕТ СН'!$G$5-'СЕТ СН'!$G$21</f>
        <v>5393.3951045399999</v>
      </c>
      <c r="S61" s="36">
        <f>SUMIFS(СВЦЭМ!$D$39:$D$758,СВЦЭМ!$A$39:$A$758,$A61,СВЦЭМ!$B$39:$B$758,S$47)+'СЕТ СН'!$G$11+СВЦЭМ!$D$10+'СЕТ СН'!$G$5-'СЕТ СН'!$G$21</f>
        <v>5390.5910357299999</v>
      </c>
      <c r="T61" s="36">
        <f>SUMIFS(СВЦЭМ!$D$39:$D$758,СВЦЭМ!$A$39:$A$758,$A61,СВЦЭМ!$B$39:$B$758,T$47)+'СЕТ СН'!$G$11+СВЦЭМ!$D$10+'СЕТ СН'!$G$5-'СЕТ СН'!$G$21</f>
        <v>5369.8939715899996</v>
      </c>
      <c r="U61" s="36">
        <f>SUMIFS(СВЦЭМ!$D$39:$D$758,СВЦЭМ!$A$39:$A$758,$A61,СВЦЭМ!$B$39:$B$758,U$47)+'СЕТ СН'!$G$11+СВЦЭМ!$D$10+'СЕТ СН'!$G$5-'СЕТ СН'!$G$21</f>
        <v>5359.2030838700002</v>
      </c>
      <c r="V61" s="36">
        <f>SUMIFS(СВЦЭМ!$D$39:$D$758,СВЦЭМ!$A$39:$A$758,$A61,СВЦЭМ!$B$39:$B$758,V$47)+'СЕТ СН'!$G$11+СВЦЭМ!$D$10+'СЕТ СН'!$G$5-'СЕТ СН'!$G$21</f>
        <v>5363.8485215700002</v>
      </c>
      <c r="W61" s="36">
        <f>SUMIFS(СВЦЭМ!$D$39:$D$758,СВЦЭМ!$A$39:$A$758,$A61,СВЦЭМ!$B$39:$B$758,W$47)+'СЕТ СН'!$G$11+СВЦЭМ!$D$10+'СЕТ СН'!$G$5-'СЕТ СН'!$G$21</f>
        <v>5384.8815674199996</v>
      </c>
      <c r="X61" s="36">
        <f>SUMIFS(СВЦЭМ!$D$39:$D$758,СВЦЭМ!$A$39:$A$758,$A61,СВЦЭМ!$B$39:$B$758,X$47)+'СЕТ СН'!$G$11+СВЦЭМ!$D$10+'СЕТ СН'!$G$5-'СЕТ СН'!$G$21</f>
        <v>5442.0469485800004</v>
      </c>
      <c r="Y61" s="36">
        <f>SUMIFS(СВЦЭМ!$D$39:$D$758,СВЦЭМ!$A$39:$A$758,$A61,СВЦЭМ!$B$39:$B$758,Y$47)+'СЕТ СН'!$G$11+СВЦЭМ!$D$10+'СЕТ СН'!$G$5-'СЕТ СН'!$G$21</f>
        <v>5534.9734973200002</v>
      </c>
    </row>
    <row r="62" spans="1:25" ht="15.75" x14ac:dyDescent="0.2">
      <c r="A62" s="35">
        <f t="shared" si="1"/>
        <v>45550</v>
      </c>
      <c r="B62" s="36">
        <f>SUMIFS(СВЦЭМ!$D$39:$D$758,СВЦЭМ!$A$39:$A$758,$A62,СВЦЭМ!$B$39:$B$758,B$47)+'СЕТ СН'!$G$11+СВЦЭМ!$D$10+'СЕТ СН'!$G$5-'СЕТ СН'!$G$21</f>
        <v>5613.52253415</v>
      </c>
      <c r="C62" s="36">
        <f>SUMIFS(СВЦЭМ!$D$39:$D$758,СВЦЭМ!$A$39:$A$758,$A62,СВЦЭМ!$B$39:$B$758,C$47)+'СЕТ СН'!$G$11+СВЦЭМ!$D$10+'СЕТ СН'!$G$5-'СЕТ СН'!$G$21</f>
        <v>5697.7383636300001</v>
      </c>
      <c r="D62" s="36">
        <f>SUMIFS(СВЦЭМ!$D$39:$D$758,СВЦЭМ!$A$39:$A$758,$A62,СВЦЭМ!$B$39:$B$758,D$47)+'СЕТ СН'!$G$11+СВЦЭМ!$D$10+'СЕТ СН'!$G$5-'СЕТ СН'!$G$21</f>
        <v>5695.8478835400001</v>
      </c>
      <c r="E62" s="36">
        <f>SUMIFS(СВЦЭМ!$D$39:$D$758,СВЦЭМ!$A$39:$A$758,$A62,СВЦЭМ!$B$39:$B$758,E$47)+'СЕТ СН'!$G$11+СВЦЭМ!$D$10+'СЕТ СН'!$G$5-'СЕТ СН'!$G$21</f>
        <v>5677.3141626300003</v>
      </c>
      <c r="F62" s="36">
        <f>SUMIFS(СВЦЭМ!$D$39:$D$758,СВЦЭМ!$A$39:$A$758,$A62,СВЦЭМ!$B$39:$B$758,F$47)+'СЕТ СН'!$G$11+СВЦЭМ!$D$10+'СЕТ СН'!$G$5-'СЕТ СН'!$G$21</f>
        <v>5670.4350414399996</v>
      </c>
      <c r="G62" s="36">
        <f>SUMIFS(СВЦЭМ!$D$39:$D$758,СВЦЭМ!$A$39:$A$758,$A62,СВЦЭМ!$B$39:$B$758,G$47)+'СЕТ СН'!$G$11+СВЦЭМ!$D$10+'СЕТ СН'!$G$5-'СЕТ СН'!$G$21</f>
        <v>5679.3752204499997</v>
      </c>
      <c r="H62" s="36">
        <f>SUMIFS(СВЦЭМ!$D$39:$D$758,СВЦЭМ!$A$39:$A$758,$A62,СВЦЭМ!$B$39:$B$758,H$47)+'СЕТ СН'!$G$11+СВЦЭМ!$D$10+'СЕТ СН'!$G$5-'СЕТ СН'!$G$21</f>
        <v>5706.7329477200001</v>
      </c>
      <c r="I62" s="36">
        <f>SUMIFS(СВЦЭМ!$D$39:$D$758,СВЦЭМ!$A$39:$A$758,$A62,СВЦЭМ!$B$39:$B$758,I$47)+'СЕТ СН'!$G$11+СВЦЭМ!$D$10+'СЕТ СН'!$G$5-'СЕТ СН'!$G$21</f>
        <v>5697.28940874</v>
      </c>
      <c r="J62" s="36">
        <f>SUMIFS(СВЦЭМ!$D$39:$D$758,СВЦЭМ!$A$39:$A$758,$A62,СВЦЭМ!$B$39:$B$758,J$47)+'СЕТ СН'!$G$11+СВЦЭМ!$D$10+'СЕТ СН'!$G$5-'СЕТ СН'!$G$21</f>
        <v>5568.3499669399998</v>
      </c>
      <c r="K62" s="36">
        <f>SUMIFS(СВЦЭМ!$D$39:$D$758,СВЦЭМ!$A$39:$A$758,$A62,СВЦЭМ!$B$39:$B$758,K$47)+'СЕТ СН'!$G$11+СВЦЭМ!$D$10+'СЕТ СН'!$G$5-'СЕТ СН'!$G$21</f>
        <v>5461.0040684899996</v>
      </c>
      <c r="L62" s="36">
        <f>SUMIFS(СВЦЭМ!$D$39:$D$758,СВЦЭМ!$A$39:$A$758,$A62,СВЦЭМ!$B$39:$B$758,L$47)+'СЕТ СН'!$G$11+СВЦЭМ!$D$10+'СЕТ СН'!$G$5-'СЕТ СН'!$G$21</f>
        <v>5417.3644486699995</v>
      </c>
      <c r="M62" s="36">
        <f>SUMIFS(СВЦЭМ!$D$39:$D$758,СВЦЭМ!$A$39:$A$758,$A62,СВЦЭМ!$B$39:$B$758,M$47)+'СЕТ СН'!$G$11+СВЦЭМ!$D$10+'СЕТ СН'!$G$5-'СЕТ СН'!$G$21</f>
        <v>5406.9911135299999</v>
      </c>
      <c r="N62" s="36">
        <f>SUMIFS(СВЦЭМ!$D$39:$D$758,СВЦЭМ!$A$39:$A$758,$A62,СВЦЭМ!$B$39:$B$758,N$47)+'СЕТ СН'!$G$11+СВЦЭМ!$D$10+'СЕТ СН'!$G$5-'СЕТ СН'!$G$21</f>
        <v>5411.2117516799999</v>
      </c>
      <c r="O62" s="36">
        <f>SUMIFS(СВЦЭМ!$D$39:$D$758,СВЦЭМ!$A$39:$A$758,$A62,СВЦЭМ!$B$39:$B$758,O$47)+'СЕТ СН'!$G$11+СВЦЭМ!$D$10+'СЕТ СН'!$G$5-'СЕТ СН'!$G$21</f>
        <v>5424.3153495000006</v>
      </c>
      <c r="P62" s="36">
        <f>SUMIFS(СВЦЭМ!$D$39:$D$758,СВЦЭМ!$A$39:$A$758,$A62,СВЦЭМ!$B$39:$B$758,P$47)+'СЕТ СН'!$G$11+СВЦЭМ!$D$10+'СЕТ СН'!$G$5-'СЕТ СН'!$G$21</f>
        <v>5423.5714225399997</v>
      </c>
      <c r="Q62" s="36">
        <f>SUMIFS(СВЦЭМ!$D$39:$D$758,СВЦЭМ!$A$39:$A$758,$A62,СВЦЭМ!$B$39:$B$758,Q$47)+'СЕТ СН'!$G$11+СВЦЭМ!$D$10+'СЕТ СН'!$G$5-'СЕТ СН'!$G$21</f>
        <v>5439.1533839200001</v>
      </c>
      <c r="R62" s="36">
        <f>SUMIFS(СВЦЭМ!$D$39:$D$758,СВЦЭМ!$A$39:$A$758,$A62,СВЦЭМ!$B$39:$B$758,R$47)+'СЕТ СН'!$G$11+СВЦЭМ!$D$10+'СЕТ СН'!$G$5-'СЕТ СН'!$G$21</f>
        <v>5444.255107</v>
      </c>
      <c r="S62" s="36">
        <f>SUMIFS(СВЦЭМ!$D$39:$D$758,СВЦЭМ!$A$39:$A$758,$A62,СВЦЭМ!$B$39:$B$758,S$47)+'СЕТ СН'!$G$11+СВЦЭМ!$D$10+'СЕТ СН'!$G$5-'СЕТ СН'!$G$21</f>
        <v>5427.1791442100002</v>
      </c>
      <c r="T62" s="36">
        <f>SUMIFS(СВЦЭМ!$D$39:$D$758,СВЦЭМ!$A$39:$A$758,$A62,СВЦЭМ!$B$39:$B$758,T$47)+'СЕТ СН'!$G$11+СВЦЭМ!$D$10+'СЕТ СН'!$G$5-'СЕТ СН'!$G$21</f>
        <v>5388.4367091900003</v>
      </c>
      <c r="U62" s="36">
        <f>SUMIFS(СВЦЭМ!$D$39:$D$758,СВЦЭМ!$A$39:$A$758,$A62,СВЦЭМ!$B$39:$B$758,U$47)+'СЕТ СН'!$G$11+СВЦЭМ!$D$10+'СЕТ СН'!$G$5-'СЕТ СН'!$G$21</f>
        <v>5379.2833989299997</v>
      </c>
      <c r="V62" s="36">
        <f>SUMIFS(СВЦЭМ!$D$39:$D$758,СВЦЭМ!$A$39:$A$758,$A62,СВЦЭМ!$B$39:$B$758,V$47)+'СЕТ СН'!$G$11+СВЦЭМ!$D$10+'СЕТ СН'!$G$5-'СЕТ СН'!$G$21</f>
        <v>5349.6192133799996</v>
      </c>
      <c r="W62" s="36">
        <f>SUMIFS(СВЦЭМ!$D$39:$D$758,СВЦЭМ!$A$39:$A$758,$A62,СВЦЭМ!$B$39:$B$758,W$47)+'СЕТ СН'!$G$11+СВЦЭМ!$D$10+'СЕТ СН'!$G$5-'СЕТ СН'!$G$21</f>
        <v>5357.8146425699997</v>
      </c>
      <c r="X62" s="36">
        <f>SUMIFS(СВЦЭМ!$D$39:$D$758,СВЦЭМ!$A$39:$A$758,$A62,СВЦЭМ!$B$39:$B$758,X$47)+'СЕТ СН'!$G$11+СВЦЭМ!$D$10+'СЕТ СН'!$G$5-'СЕТ СН'!$G$21</f>
        <v>5446.6521648400003</v>
      </c>
      <c r="Y62" s="36">
        <f>SUMIFS(СВЦЭМ!$D$39:$D$758,СВЦЭМ!$A$39:$A$758,$A62,СВЦЭМ!$B$39:$B$758,Y$47)+'СЕТ СН'!$G$11+СВЦЭМ!$D$10+'СЕТ СН'!$G$5-'СЕТ СН'!$G$21</f>
        <v>5473.2223172399999</v>
      </c>
    </row>
    <row r="63" spans="1:25" ht="15.75" x14ac:dyDescent="0.2">
      <c r="A63" s="35">
        <f t="shared" si="1"/>
        <v>45551</v>
      </c>
      <c r="B63" s="36">
        <f>SUMIFS(СВЦЭМ!$D$39:$D$758,СВЦЭМ!$A$39:$A$758,$A63,СВЦЭМ!$B$39:$B$758,B$47)+'СЕТ СН'!$G$11+СВЦЭМ!$D$10+'СЕТ СН'!$G$5-'СЕТ СН'!$G$21</f>
        <v>5613.86251326</v>
      </c>
      <c r="C63" s="36">
        <f>SUMIFS(СВЦЭМ!$D$39:$D$758,СВЦЭМ!$A$39:$A$758,$A63,СВЦЭМ!$B$39:$B$758,C$47)+'СЕТ СН'!$G$11+СВЦЭМ!$D$10+'СЕТ СН'!$G$5-'СЕТ СН'!$G$21</f>
        <v>5746.0971958700002</v>
      </c>
      <c r="D63" s="36">
        <f>SUMIFS(СВЦЭМ!$D$39:$D$758,СВЦЭМ!$A$39:$A$758,$A63,СВЦЭМ!$B$39:$B$758,D$47)+'СЕТ СН'!$G$11+СВЦЭМ!$D$10+'СЕТ СН'!$G$5-'СЕТ СН'!$G$21</f>
        <v>5767.3536033099999</v>
      </c>
      <c r="E63" s="36">
        <f>SUMIFS(СВЦЭМ!$D$39:$D$758,СВЦЭМ!$A$39:$A$758,$A63,СВЦЭМ!$B$39:$B$758,E$47)+'СЕТ СН'!$G$11+СВЦЭМ!$D$10+'СЕТ СН'!$G$5-'СЕТ СН'!$G$21</f>
        <v>5769.20799816</v>
      </c>
      <c r="F63" s="36">
        <f>SUMIFS(СВЦЭМ!$D$39:$D$758,СВЦЭМ!$A$39:$A$758,$A63,СВЦЭМ!$B$39:$B$758,F$47)+'СЕТ СН'!$G$11+СВЦЭМ!$D$10+'СЕТ СН'!$G$5-'СЕТ СН'!$G$21</f>
        <v>5758.3162168700001</v>
      </c>
      <c r="G63" s="36">
        <f>SUMIFS(СВЦЭМ!$D$39:$D$758,СВЦЭМ!$A$39:$A$758,$A63,СВЦЭМ!$B$39:$B$758,G$47)+'СЕТ СН'!$G$11+СВЦЭМ!$D$10+'СЕТ СН'!$G$5-'СЕТ СН'!$G$21</f>
        <v>5781.3397464999998</v>
      </c>
      <c r="H63" s="36">
        <f>SUMIFS(СВЦЭМ!$D$39:$D$758,СВЦЭМ!$A$39:$A$758,$A63,СВЦЭМ!$B$39:$B$758,H$47)+'СЕТ СН'!$G$11+СВЦЭМ!$D$10+'СЕТ СН'!$G$5-'СЕТ СН'!$G$21</f>
        <v>5760.0471439299999</v>
      </c>
      <c r="I63" s="36">
        <f>SUMIFS(СВЦЭМ!$D$39:$D$758,СВЦЭМ!$A$39:$A$758,$A63,СВЦЭМ!$B$39:$B$758,I$47)+'СЕТ СН'!$G$11+СВЦЭМ!$D$10+'СЕТ СН'!$G$5-'СЕТ СН'!$G$21</f>
        <v>5629.3583644099999</v>
      </c>
      <c r="J63" s="36">
        <f>SUMIFS(СВЦЭМ!$D$39:$D$758,СВЦЭМ!$A$39:$A$758,$A63,СВЦЭМ!$B$39:$B$758,J$47)+'СЕТ СН'!$G$11+СВЦЭМ!$D$10+'СЕТ СН'!$G$5-'СЕТ СН'!$G$21</f>
        <v>5567.1076433199996</v>
      </c>
      <c r="K63" s="36">
        <f>SUMIFS(СВЦЭМ!$D$39:$D$758,СВЦЭМ!$A$39:$A$758,$A63,СВЦЭМ!$B$39:$B$758,K$47)+'СЕТ СН'!$G$11+СВЦЭМ!$D$10+'СЕТ СН'!$G$5-'СЕТ СН'!$G$21</f>
        <v>5493.3254702000004</v>
      </c>
      <c r="L63" s="36">
        <f>SUMIFS(СВЦЭМ!$D$39:$D$758,СВЦЭМ!$A$39:$A$758,$A63,СВЦЭМ!$B$39:$B$758,L$47)+'СЕТ СН'!$G$11+СВЦЭМ!$D$10+'СЕТ СН'!$G$5-'СЕТ СН'!$G$21</f>
        <v>5470.2527282600004</v>
      </c>
      <c r="M63" s="36">
        <f>SUMIFS(СВЦЭМ!$D$39:$D$758,СВЦЭМ!$A$39:$A$758,$A63,СВЦЭМ!$B$39:$B$758,M$47)+'СЕТ СН'!$G$11+СВЦЭМ!$D$10+'СЕТ СН'!$G$5-'СЕТ СН'!$G$21</f>
        <v>5489.7537445899998</v>
      </c>
      <c r="N63" s="36">
        <f>SUMIFS(СВЦЭМ!$D$39:$D$758,СВЦЭМ!$A$39:$A$758,$A63,СВЦЭМ!$B$39:$B$758,N$47)+'СЕТ СН'!$G$11+СВЦЭМ!$D$10+'СЕТ СН'!$G$5-'СЕТ СН'!$G$21</f>
        <v>5491.9569228600003</v>
      </c>
      <c r="O63" s="36">
        <f>SUMIFS(СВЦЭМ!$D$39:$D$758,СВЦЭМ!$A$39:$A$758,$A63,СВЦЭМ!$B$39:$B$758,O$47)+'СЕТ СН'!$G$11+СВЦЭМ!$D$10+'СЕТ СН'!$G$5-'СЕТ СН'!$G$21</f>
        <v>5503.2383490600005</v>
      </c>
      <c r="P63" s="36">
        <f>SUMIFS(СВЦЭМ!$D$39:$D$758,СВЦЭМ!$A$39:$A$758,$A63,СВЦЭМ!$B$39:$B$758,P$47)+'СЕТ СН'!$G$11+СВЦЭМ!$D$10+'СЕТ СН'!$G$5-'СЕТ СН'!$G$21</f>
        <v>5503.1383157700002</v>
      </c>
      <c r="Q63" s="36">
        <f>SUMIFS(СВЦЭМ!$D$39:$D$758,СВЦЭМ!$A$39:$A$758,$A63,СВЦЭМ!$B$39:$B$758,Q$47)+'СЕТ СН'!$G$11+СВЦЭМ!$D$10+'СЕТ СН'!$G$5-'СЕТ СН'!$G$21</f>
        <v>5510.99059932</v>
      </c>
      <c r="R63" s="36">
        <f>SUMIFS(СВЦЭМ!$D$39:$D$758,СВЦЭМ!$A$39:$A$758,$A63,СВЦЭМ!$B$39:$B$758,R$47)+'СЕТ СН'!$G$11+СВЦЭМ!$D$10+'СЕТ СН'!$G$5-'СЕТ СН'!$G$21</f>
        <v>5513.5992589699999</v>
      </c>
      <c r="S63" s="36">
        <f>SUMIFS(СВЦЭМ!$D$39:$D$758,СВЦЭМ!$A$39:$A$758,$A63,СВЦЭМ!$B$39:$B$758,S$47)+'СЕТ СН'!$G$11+СВЦЭМ!$D$10+'СЕТ СН'!$G$5-'СЕТ СН'!$G$21</f>
        <v>5486.5963947500004</v>
      </c>
      <c r="T63" s="36">
        <f>SUMIFS(СВЦЭМ!$D$39:$D$758,СВЦЭМ!$A$39:$A$758,$A63,СВЦЭМ!$B$39:$B$758,T$47)+'СЕТ СН'!$G$11+СВЦЭМ!$D$10+'СЕТ СН'!$G$5-'СЕТ СН'!$G$21</f>
        <v>5461.3403627899997</v>
      </c>
      <c r="U63" s="36">
        <f>SUMIFS(СВЦЭМ!$D$39:$D$758,СВЦЭМ!$A$39:$A$758,$A63,СВЦЭМ!$B$39:$B$758,U$47)+'СЕТ СН'!$G$11+СВЦЭМ!$D$10+'СЕТ СН'!$G$5-'СЕТ СН'!$G$21</f>
        <v>5434.8876776300003</v>
      </c>
      <c r="V63" s="36">
        <f>SUMIFS(СВЦЭМ!$D$39:$D$758,СВЦЭМ!$A$39:$A$758,$A63,СВЦЭМ!$B$39:$B$758,V$47)+'СЕТ СН'!$G$11+СВЦЭМ!$D$10+'СЕТ СН'!$G$5-'СЕТ СН'!$G$21</f>
        <v>5423.70640035</v>
      </c>
      <c r="W63" s="36">
        <f>SUMIFS(СВЦЭМ!$D$39:$D$758,СВЦЭМ!$A$39:$A$758,$A63,СВЦЭМ!$B$39:$B$758,W$47)+'СЕТ СН'!$G$11+СВЦЭМ!$D$10+'СЕТ СН'!$G$5-'СЕТ СН'!$G$21</f>
        <v>5460.9500707400002</v>
      </c>
      <c r="X63" s="36">
        <f>SUMIFS(СВЦЭМ!$D$39:$D$758,СВЦЭМ!$A$39:$A$758,$A63,СВЦЭМ!$B$39:$B$758,X$47)+'СЕТ СН'!$G$11+СВЦЭМ!$D$10+'СЕТ СН'!$G$5-'СЕТ СН'!$G$21</f>
        <v>5534.34002599</v>
      </c>
      <c r="Y63" s="36">
        <f>SUMIFS(СВЦЭМ!$D$39:$D$758,СВЦЭМ!$A$39:$A$758,$A63,СВЦЭМ!$B$39:$B$758,Y$47)+'СЕТ СН'!$G$11+СВЦЭМ!$D$10+'СЕТ СН'!$G$5-'СЕТ СН'!$G$21</f>
        <v>5618.4339960400002</v>
      </c>
    </row>
    <row r="64" spans="1:25" ht="15.75" x14ac:dyDescent="0.2">
      <c r="A64" s="35">
        <f t="shared" si="1"/>
        <v>45552</v>
      </c>
      <c r="B64" s="36">
        <f>SUMIFS(СВЦЭМ!$D$39:$D$758,СВЦЭМ!$A$39:$A$758,$A64,СВЦЭМ!$B$39:$B$758,B$47)+'СЕТ СН'!$G$11+СВЦЭМ!$D$10+'СЕТ СН'!$G$5-'СЕТ СН'!$G$21</f>
        <v>5580.1158874699995</v>
      </c>
      <c r="C64" s="36">
        <f>SUMIFS(СВЦЭМ!$D$39:$D$758,СВЦЭМ!$A$39:$A$758,$A64,СВЦЭМ!$B$39:$B$758,C$47)+'СЕТ СН'!$G$11+СВЦЭМ!$D$10+'СЕТ СН'!$G$5-'СЕТ СН'!$G$21</f>
        <v>5665.28419037</v>
      </c>
      <c r="D64" s="36">
        <f>SUMIFS(СВЦЭМ!$D$39:$D$758,СВЦЭМ!$A$39:$A$758,$A64,СВЦЭМ!$B$39:$B$758,D$47)+'СЕТ СН'!$G$11+СВЦЭМ!$D$10+'СЕТ СН'!$G$5-'СЕТ СН'!$G$21</f>
        <v>5716.67093191</v>
      </c>
      <c r="E64" s="36">
        <f>SUMIFS(СВЦЭМ!$D$39:$D$758,СВЦЭМ!$A$39:$A$758,$A64,СВЦЭМ!$B$39:$B$758,E$47)+'СЕТ СН'!$G$11+СВЦЭМ!$D$10+'СЕТ СН'!$G$5-'СЕТ СН'!$G$21</f>
        <v>5736.0580737700002</v>
      </c>
      <c r="F64" s="36">
        <f>SUMIFS(СВЦЭМ!$D$39:$D$758,СВЦЭМ!$A$39:$A$758,$A64,СВЦЭМ!$B$39:$B$758,F$47)+'СЕТ СН'!$G$11+СВЦЭМ!$D$10+'СЕТ СН'!$G$5-'СЕТ СН'!$G$21</f>
        <v>5718.6991540500003</v>
      </c>
      <c r="G64" s="36">
        <f>SUMIFS(СВЦЭМ!$D$39:$D$758,СВЦЭМ!$A$39:$A$758,$A64,СВЦЭМ!$B$39:$B$758,G$47)+'СЕТ СН'!$G$11+СВЦЭМ!$D$10+'СЕТ СН'!$G$5-'СЕТ СН'!$G$21</f>
        <v>5697.3484151299999</v>
      </c>
      <c r="H64" s="36">
        <f>SUMIFS(СВЦЭМ!$D$39:$D$758,СВЦЭМ!$A$39:$A$758,$A64,СВЦЭМ!$B$39:$B$758,H$47)+'СЕТ СН'!$G$11+СВЦЭМ!$D$10+'СЕТ СН'!$G$5-'СЕТ СН'!$G$21</f>
        <v>5627.0188181600006</v>
      </c>
      <c r="I64" s="36">
        <f>SUMIFS(СВЦЭМ!$D$39:$D$758,СВЦЭМ!$A$39:$A$758,$A64,СВЦЭМ!$B$39:$B$758,I$47)+'СЕТ СН'!$G$11+СВЦЭМ!$D$10+'СЕТ СН'!$G$5-'СЕТ СН'!$G$21</f>
        <v>5489.6476645900002</v>
      </c>
      <c r="J64" s="36">
        <f>SUMIFS(СВЦЭМ!$D$39:$D$758,СВЦЭМ!$A$39:$A$758,$A64,СВЦЭМ!$B$39:$B$758,J$47)+'СЕТ СН'!$G$11+СВЦЭМ!$D$10+'СЕТ СН'!$G$5-'СЕТ СН'!$G$21</f>
        <v>5407.5598775199996</v>
      </c>
      <c r="K64" s="36">
        <f>SUMIFS(СВЦЭМ!$D$39:$D$758,СВЦЭМ!$A$39:$A$758,$A64,СВЦЭМ!$B$39:$B$758,K$47)+'СЕТ СН'!$G$11+СВЦЭМ!$D$10+'СЕТ СН'!$G$5-'СЕТ СН'!$G$21</f>
        <v>5345.8866077299999</v>
      </c>
      <c r="L64" s="36">
        <f>SUMIFS(СВЦЭМ!$D$39:$D$758,СВЦЭМ!$A$39:$A$758,$A64,СВЦЭМ!$B$39:$B$758,L$47)+'СЕТ СН'!$G$11+СВЦЭМ!$D$10+'СЕТ СН'!$G$5-'СЕТ СН'!$G$21</f>
        <v>5386.5946585800002</v>
      </c>
      <c r="M64" s="36">
        <f>SUMIFS(СВЦЭМ!$D$39:$D$758,СВЦЭМ!$A$39:$A$758,$A64,СВЦЭМ!$B$39:$B$758,M$47)+'СЕТ СН'!$G$11+СВЦЭМ!$D$10+'СЕТ СН'!$G$5-'СЕТ СН'!$G$21</f>
        <v>5453.5948563800002</v>
      </c>
      <c r="N64" s="36">
        <f>SUMIFS(СВЦЭМ!$D$39:$D$758,СВЦЭМ!$A$39:$A$758,$A64,СВЦЭМ!$B$39:$B$758,N$47)+'СЕТ СН'!$G$11+СВЦЭМ!$D$10+'СЕТ СН'!$G$5-'СЕТ СН'!$G$21</f>
        <v>5461.7549565199997</v>
      </c>
      <c r="O64" s="36">
        <f>SUMIFS(СВЦЭМ!$D$39:$D$758,СВЦЭМ!$A$39:$A$758,$A64,СВЦЭМ!$B$39:$B$758,O$47)+'СЕТ СН'!$G$11+СВЦЭМ!$D$10+'СЕТ СН'!$G$5-'СЕТ СН'!$G$21</f>
        <v>5442.6199516899997</v>
      </c>
      <c r="P64" s="36">
        <f>SUMIFS(СВЦЭМ!$D$39:$D$758,СВЦЭМ!$A$39:$A$758,$A64,СВЦЭМ!$B$39:$B$758,P$47)+'СЕТ СН'!$G$11+СВЦЭМ!$D$10+'СЕТ СН'!$G$5-'СЕТ СН'!$G$21</f>
        <v>5424.8654588999998</v>
      </c>
      <c r="Q64" s="36">
        <f>SUMIFS(СВЦЭМ!$D$39:$D$758,СВЦЭМ!$A$39:$A$758,$A64,СВЦЭМ!$B$39:$B$758,Q$47)+'СЕТ СН'!$G$11+СВЦЭМ!$D$10+'СЕТ СН'!$G$5-'СЕТ СН'!$G$21</f>
        <v>5452.6256465900005</v>
      </c>
      <c r="R64" s="36">
        <f>SUMIFS(СВЦЭМ!$D$39:$D$758,СВЦЭМ!$A$39:$A$758,$A64,СВЦЭМ!$B$39:$B$758,R$47)+'СЕТ СН'!$G$11+СВЦЭМ!$D$10+'СЕТ СН'!$G$5-'СЕТ СН'!$G$21</f>
        <v>5481.3933836200003</v>
      </c>
      <c r="S64" s="36">
        <f>SUMIFS(СВЦЭМ!$D$39:$D$758,СВЦЭМ!$A$39:$A$758,$A64,СВЦЭМ!$B$39:$B$758,S$47)+'СЕТ СН'!$G$11+СВЦЭМ!$D$10+'СЕТ СН'!$G$5-'СЕТ СН'!$G$21</f>
        <v>5465.3514757399998</v>
      </c>
      <c r="T64" s="36">
        <f>SUMIFS(СВЦЭМ!$D$39:$D$758,СВЦЭМ!$A$39:$A$758,$A64,СВЦЭМ!$B$39:$B$758,T$47)+'СЕТ СН'!$G$11+СВЦЭМ!$D$10+'СЕТ СН'!$G$5-'СЕТ СН'!$G$21</f>
        <v>5468.3923526500002</v>
      </c>
      <c r="U64" s="36">
        <f>SUMIFS(СВЦЭМ!$D$39:$D$758,СВЦЭМ!$A$39:$A$758,$A64,СВЦЭМ!$B$39:$B$758,U$47)+'СЕТ СН'!$G$11+СВЦЭМ!$D$10+'СЕТ СН'!$G$5-'СЕТ СН'!$G$21</f>
        <v>5444.2688928099997</v>
      </c>
      <c r="V64" s="36">
        <f>SUMIFS(СВЦЭМ!$D$39:$D$758,СВЦЭМ!$A$39:$A$758,$A64,СВЦЭМ!$B$39:$B$758,V$47)+'СЕТ СН'!$G$11+СВЦЭМ!$D$10+'СЕТ СН'!$G$5-'СЕТ СН'!$G$21</f>
        <v>5446.5423742700004</v>
      </c>
      <c r="W64" s="36">
        <f>SUMIFS(СВЦЭМ!$D$39:$D$758,СВЦЭМ!$A$39:$A$758,$A64,СВЦЭМ!$B$39:$B$758,W$47)+'СЕТ СН'!$G$11+СВЦЭМ!$D$10+'СЕТ СН'!$G$5-'СЕТ СН'!$G$21</f>
        <v>5460.2535916799998</v>
      </c>
      <c r="X64" s="36">
        <f>SUMIFS(СВЦЭМ!$D$39:$D$758,СВЦЭМ!$A$39:$A$758,$A64,СВЦЭМ!$B$39:$B$758,X$47)+'СЕТ СН'!$G$11+СВЦЭМ!$D$10+'СЕТ СН'!$G$5-'СЕТ СН'!$G$21</f>
        <v>5551.4044645800004</v>
      </c>
      <c r="Y64" s="36">
        <f>SUMIFS(СВЦЭМ!$D$39:$D$758,СВЦЭМ!$A$39:$A$758,$A64,СВЦЭМ!$B$39:$B$758,Y$47)+'СЕТ СН'!$G$11+СВЦЭМ!$D$10+'СЕТ СН'!$G$5-'СЕТ СН'!$G$21</f>
        <v>5593.0398034500004</v>
      </c>
    </row>
    <row r="65" spans="1:26" ht="15.75" x14ac:dyDescent="0.2">
      <c r="A65" s="35">
        <f t="shared" si="1"/>
        <v>45553</v>
      </c>
      <c r="B65" s="36">
        <f>SUMIFS(СВЦЭМ!$D$39:$D$758,СВЦЭМ!$A$39:$A$758,$A65,СВЦЭМ!$B$39:$B$758,B$47)+'СЕТ СН'!$G$11+СВЦЭМ!$D$10+'СЕТ СН'!$G$5-'СЕТ СН'!$G$21</f>
        <v>5695.57860712</v>
      </c>
      <c r="C65" s="36">
        <f>SUMIFS(СВЦЭМ!$D$39:$D$758,СВЦЭМ!$A$39:$A$758,$A65,СВЦЭМ!$B$39:$B$758,C$47)+'СЕТ СН'!$G$11+СВЦЭМ!$D$10+'СЕТ СН'!$G$5-'СЕТ СН'!$G$21</f>
        <v>5696.2702509000001</v>
      </c>
      <c r="D65" s="36">
        <f>SUMIFS(СВЦЭМ!$D$39:$D$758,СВЦЭМ!$A$39:$A$758,$A65,СВЦЭМ!$B$39:$B$758,D$47)+'СЕТ СН'!$G$11+СВЦЭМ!$D$10+'СЕТ СН'!$G$5-'СЕТ СН'!$G$21</f>
        <v>5654.7876010500004</v>
      </c>
      <c r="E65" s="36">
        <f>SUMIFS(СВЦЭМ!$D$39:$D$758,СВЦЭМ!$A$39:$A$758,$A65,СВЦЭМ!$B$39:$B$758,E$47)+'СЕТ СН'!$G$11+СВЦЭМ!$D$10+'СЕТ СН'!$G$5-'СЕТ СН'!$G$21</f>
        <v>5637.7772414800002</v>
      </c>
      <c r="F65" s="36">
        <f>SUMIFS(СВЦЭМ!$D$39:$D$758,СВЦЭМ!$A$39:$A$758,$A65,СВЦЭМ!$B$39:$B$758,F$47)+'СЕТ СН'!$G$11+СВЦЭМ!$D$10+'СЕТ СН'!$G$5-'СЕТ СН'!$G$21</f>
        <v>5635.0267623700001</v>
      </c>
      <c r="G65" s="36">
        <f>SUMIFS(СВЦЭМ!$D$39:$D$758,СВЦЭМ!$A$39:$A$758,$A65,СВЦЭМ!$B$39:$B$758,G$47)+'СЕТ СН'!$G$11+СВЦЭМ!$D$10+'СЕТ СН'!$G$5-'СЕТ СН'!$G$21</f>
        <v>5664.2066485899995</v>
      </c>
      <c r="H65" s="36">
        <f>SUMIFS(СВЦЭМ!$D$39:$D$758,СВЦЭМ!$A$39:$A$758,$A65,СВЦЭМ!$B$39:$B$758,H$47)+'СЕТ СН'!$G$11+СВЦЭМ!$D$10+'СЕТ СН'!$G$5-'СЕТ СН'!$G$21</f>
        <v>5736.06788443</v>
      </c>
      <c r="I65" s="36">
        <f>SUMIFS(СВЦЭМ!$D$39:$D$758,СВЦЭМ!$A$39:$A$758,$A65,СВЦЭМ!$B$39:$B$758,I$47)+'СЕТ СН'!$G$11+СВЦЭМ!$D$10+'СЕТ СН'!$G$5-'СЕТ СН'!$G$21</f>
        <v>5591.2886848300004</v>
      </c>
      <c r="J65" s="36">
        <f>SUMIFS(СВЦЭМ!$D$39:$D$758,СВЦЭМ!$A$39:$A$758,$A65,СВЦЭМ!$B$39:$B$758,J$47)+'СЕТ СН'!$G$11+СВЦЭМ!$D$10+'СЕТ СН'!$G$5-'СЕТ СН'!$G$21</f>
        <v>5498.6757654000003</v>
      </c>
      <c r="K65" s="36">
        <f>SUMIFS(СВЦЭМ!$D$39:$D$758,СВЦЭМ!$A$39:$A$758,$A65,СВЦЭМ!$B$39:$B$758,K$47)+'СЕТ СН'!$G$11+СВЦЭМ!$D$10+'СЕТ СН'!$G$5-'СЕТ СН'!$G$21</f>
        <v>5445.7645745199998</v>
      </c>
      <c r="L65" s="36">
        <f>SUMIFS(СВЦЭМ!$D$39:$D$758,СВЦЭМ!$A$39:$A$758,$A65,СВЦЭМ!$B$39:$B$758,L$47)+'СЕТ СН'!$G$11+СВЦЭМ!$D$10+'СЕТ СН'!$G$5-'СЕТ СН'!$G$21</f>
        <v>5324.3581971599997</v>
      </c>
      <c r="M65" s="36">
        <f>SUMIFS(СВЦЭМ!$D$39:$D$758,СВЦЭМ!$A$39:$A$758,$A65,СВЦЭМ!$B$39:$B$758,M$47)+'СЕТ СН'!$G$11+СВЦЭМ!$D$10+'СЕТ СН'!$G$5-'СЕТ СН'!$G$21</f>
        <v>5336.4061446100004</v>
      </c>
      <c r="N65" s="36">
        <f>SUMIFS(СВЦЭМ!$D$39:$D$758,СВЦЭМ!$A$39:$A$758,$A65,СВЦЭМ!$B$39:$B$758,N$47)+'СЕТ СН'!$G$11+СВЦЭМ!$D$10+'СЕТ СН'!$G$5-'СЕТ СН'!$G$21</f>
        <v>5321.1917430499998</v>
      </c>
      <c r="O65" s="36">
        <f>SUMIFS(СВЦЭМ!$D$39:$D$758,СВЦЭМ!$A$39:$A$758,$A65,СВЦЭМ!$B$39:$B$758,O$47)+'СЕТ СН'!$G$11+СВЦЭМ!$D$10+'СЕТ СН'!$G$5-'СЕТ СН'!$G$21</f>
        <v>5335.7858606400005</v>
      </c>
      <c r="P65" s="36">
        <f>SUMIFS(СВЦЭМ!$D$39:$D$758,СВЦЭМ!$A$39:$A$758,$A65,СВЦЭМ!$B$39:$B$758,P$47)+'СЕТ СН'!$G$11+СВЦЭМ!$D$10+'СЕТ СН'!$G$5-'СЕТ СН'!$G$21</f>
        <v>5378.8019103300003</v>
      </c>
      <c r="Q65" s="36">
        <f>SUMIFS(СВЦЭМ!$D$39:$D$758,СВЦЭМ!$A$39:$A$758,$A65,СВЦЭМ!$B$39:$B$758,Q$47)+'СЕТ СН'!$G$11+СВЦЭМ!$D$10+'СЕТ СН'!$G$5-'СЕТ СН'!$G$21</f>
        <v>5387.23692949</v>
      </c>
      <c r="R65" s="36">
        <f>SUMIFS(СВЦЭМ!$D$39:$D$758,СВЦЭМ!$A$39:$A$758,$A65,СВЦЭМ!$B$39:$B$758,R$47)+'СЕТ СН'!$G$11+СВЦЭМ!$D$10+'СЕТ СН'!$G$5-'СЕТ СН'!$G$21</f>
        <v>5419.4997023599999</v>
      </c>
      <c r="S65" s="36">
        <f>SUMIFS(СВЦЭМ!$D$39:$D$758,СВЦЭМ!$A$39:$A$758,$A65,СВЦЭМ!$B$39:$B$758,S$47)+'СЕТ СН'!$G$11+СВЦЭМ!$D$10+'СЕТ СН'!$G$5-'СЕТ СН'!$G$21</f>
        <v>5382.9786527799997</v>
      </c>
      <c r="T65" s="36">
        <f>SUMIFS(СВЦЭМ!$D$39:$D$758,СВЦЭМ!$A$39:$A$758,$A65,СВЦЭМ!$B$39:$B$758,T$47)+'СЕТ СН'!$G$11+СВЦЭМ!$D$10+'СЕТ СН'!$G$5-'СЕТ СН'!$G$21</f>
        <v>5363.3134786099999</v>
      </c>
      <c r="U65" s="36">
        <f>SUMIFS(СВЦЭМ!$D$39:$D$758,СВЦЭМ!$A$39:$A$758,$A65,СВЦЭМ!$B$39:$B$758,U$47)+'СЕТ СН'!$G$11+СВЦЭМ!$D$10+'СЕТ СН'!$G$5-'СЕТ СН'!$G$21</f>
        <v>5334.1942538800004</v>
      </c>
      <c r="V65" s="36">
        <f>SUMIFS(СВЦЭМ!$D$39:$D$758,СВЦЭМ!$A$39:$A$758,$A65,СВЦЭМ!$B$39:$B$758,V$47)+'СЕТ СН'!$G$11+СВЦЭМ!$D$10+'СЕТ СН'!$G$5-'СЕТ СН'!$G$21</f>
        <v>5388.2591239699996</v>
      </c>
      <c r="W65" s="36">
        <f>SUMIFS(СВЦЭМ!$D$39:$D$758,СВЦЭМ!$A$39:$A$758,$A65,СВЦЭМ!$B$39:$B$758,W$47)+'СЕТ СН'!$G$11+СВЦЭМ!$D$10+'СЕТ СН'!$G$5-'СЕТ СН'!$G$21</f>
        <v>5406.2596691899998</v>
      </c>
      <c r="X65" s="36">
        <f>SUMIFS(СВЦЭМ!$D$39:$D$758,СВЦЭМ!$A$39:$A$758,$A65,СВЦЭМ!$B$39:$B$758,X$47)+'СЕТ СН'!$G$11+СВЦЭМ!$D$10+'СЕТ СН'!$G$5-'СЕТ СН'!$G$21</f>
        <v>5490.8011042799999</v>
      </c>
      <c r="Y65" s="36">
        <f>SUMIFS(СВЦЭМ!$D$39:$D$758,СВЦЭМ!$A$39:$A$758,$A65,СВЦЭМ!$B$39:$B$758,Y$47)+'СЕТ СН'!$G$11+СВЦЭМ!$D$10+'СЕТ СН'!$G$5-'СЕТ СН'!$G$21</f>
        <v>5565.3835038100005</v>
      </c>
    </row>
    <row r="66" spans="1:26" ht="15.75" x14ac:dyDescent="0.2">
      <c r="A66" s="35">
        <f t="shared" si="1"/>
        <v>45554</v>
      </c>
      <c r="B66" s="36">
        <f>SUMIFS(СВЦЭМ!$D$39:$D$758,СВЦЭМ!$A$39:$A$758,$A66,СВЦЭМ!$B$39:$B$758,B$47)+'СЕТ СН'!$G$11+СВЦЭМ!$D$10+'СЕТ СН'!$G$5-'СЕТ СН'!$G$21</f>
        <v>5675.9254234300006</v>
      </c>
      <c r="C66" s="36">
        <f>SUMIFS(СВЦЭМ!$D$39:$D$758,СВЦЭМ!$A$39:$A$758,$A66,СВЦЭМ!$B$39:$B$758,C$47)+'СЕТ СН'!$G$11+СВЦЭМ!$D$10+'СЕТ СН'!$G$5-'СЕТ СН'!$G$21</f>
        <v>5679.17143863</v>
      </c>
      <c r="D66" s="36">
        <f>SUMIFS(СВЦЭМ!$D$39:$D$758,СВЦЭМ!$A$39:$A$758,$A66,СВЦЭМ!$B$39:$B$758,D$47)+'СЕТ СН'!$G$11+СВЦЭМ!$D$10+'СЕТ СН'!$G$5-'СЕТ СН'!$G$21</f>
        <v>5655.7153494599997</v>
      </c>
      <c r="E66" s="36">
        <f>SUMIFS(СВЦЭМ!$D$39:$D$758,СВЦЭМ!$A$39:$A$758,$A66,СВЦЭМ!$B$39:$B$758,E$47)+'СЕТ СН'!$G$11+СВЦЭМ!$D$10+'СЕТ СН'!$G$5-'СЕТ СН'!$G$21</f>
        <v>5651.6265534499998</v>
      </c>
      <c r="F66" s="36">
        <f>SUMIFS(СВЦЭМ!$D$39:$D$758,СВЦЭМ!$A$39:$A$758,$A66,СВЦЭМ!$B$39:$B$758,F$47)+'СЕТ СН'!$G$11+СВЦЭМ!$D$10+'СЕТ СН'!$G$5-'СЕТ СН'!$G$21</f>
        <v>5650.5096925899998</v>
      </c>
      <c r="G66" s="36">
        <f>SUMIFS(СВЦЭМ!$D$39:$D$758,СВЦЭМ!$A$39:$A$758,$A66,СВЦЭМ!$B$39:$B$758,G$47)+'СЕТ СН'!$G$11+СВЦЭМ!$D$10+'СЕТ СН'!$G$5-'СЕТ СН'!$G$21</f>
        <v>5668.5629352300002</v>
      </c>
      <c r="H66" s="36">
        <f>SUMIFS(СВЦЭМ!$D$39:$D$758,СВЦЭМ!$A$39:$A$758,$A66,СВЦЭМ!$B$39:$B$758,H$47)+'СЕТ СН'!$G$11+СВЦЭМ!$D$10+'СЕТ СН'!$G$5-'СЕТ СН'!$G$21</f>
        <v>5675.1432891300001</v>
      </c>
      <c r="I66" s="36">
        <f>SUMIFS(СВЦЭМ!$D$39:$D$758,СВЦЭМ!$A$39:$A$758,$A66,СВЦЭМ!$B$39:$B$758,I$47)+'СЕТ СН'!$G$11+СВЦЭМ!$D$10+'СЕТ СН'!$G$5-'СЕТ СН'!$G$21</f>
        <v>5534.3682325099999</v>
      </c>
      <c r="J66" s="36">
        <f>SUMIFS(СВЦЭМ!$D$39:$D$758,СВЦЭМ!$A$39:$A$758,$A66,СВЦЭМ!$B$39:$B$758,J$47)+'СЕТ СН'!$G$11+СВЦЭМ!$D$10+'СЕТ СН'!$G$5-'СЕТ СН'!$G$21</f>
        <v>5414.1191172400004</v>
      </c>
      <c r="K66" s="36">
        <f>SUMIFS(СВЦЭМ!$D$39:$D$758,СВЦЭМ!$A$39:$A$758,$A66,СВЦЭМ!$B$39:$B$758,K$47)+'СЕТ СН'!$G$11+СВЦЭМ!$D$10+'СЕТ СН'!$G$5-'СЕТ СН'!$G$21</f>
        <v>5376.5038627000004</v>
      </c>
      <c r="L66" s="36">
        <f>SUMIFS(СВЦЭМ!$D$39:$D$758,СВЦЭМ!$A$39:$A$758,$A66,СВЦЭМ!$B$39:$B$758,L$47)+'СЕТ СН'!$G$11+СВЦЭМ!$D$10+'СЕТ СН'!$G$5-'СЕТ СН'!$G$21</f>
        <v>5340.8161469400002</v>
      </c>
      <c r="M66" s="36">
        <f>SUMIFS(СВЦЭМ!$D$39:$D$758,СВЦЭМ!$A$39:$A$758,$A66,СВЦЭМ!$B$39:$B$758,M$47)+'СЕТ СН'!$G$11+СВЦЭМ!$D$10+'СЕТ СН'!$G$5-'СЕТ СН'!$G$21</f>
        <v>5362.2570827500003</v>
      </c>
      <c r="N66" s="36">
        <f>SUMIFS(СВЦЭМ!$D$39:$D$758,СВЦЭМ!$A$39:$A$758,$A66,СВЦЭМ!$B$39:$B$758,N$47)+'СЕТ СН'!$G$11+СВЦЭМ!$D$10+'СЕТ СН'!$G$5-'СЕТ СН'!$G$21</f>
        <v>5361.6885610700001</v>
      </c>
      <c r="O66" s="36">
        <f>SUMIFS(СВЦЭМ!$D$39:$D$758,СВЦЭМ!$A$39:$A$758,$A66,СВЦЭМ!$B$39:$B$758,O$47)+'СЕТ СН'!$G$11+СВЦЭМ!$D$10+'СЕТ СН'!$G$5-'СЕТ СН'!$G$21</f>
        <v>5381.2889251799998</v>
      </c>
      <c r="P66" s="36">
        <f>SUMIFS(СВЦЭМ!$D$39:$D$758,СВЦЭМ!$A$39:$A$758,$A66,СВЦЭМ!$B$39:$B$758,P$47)+'СЕТ СН'!$G$11+СВЦЭМ!$D$10+'СЕТ СН'!$G$5-'СЕТ СН'!$G$21</f>
        <v>5395.8169601500003</v>
      </c>
      <c r="Q66" s="36">
        <f>SUMIFS(СВЦЭМ!$D$39:$D$758,СВЦЭМ!$A$39:$A$758,$A66,СВЦЭМ!$B$39:$B$758,Q$47)+'СЕТ СН'!$G$11+СВЦЭМ!$D$10+'СЕТ СН'!$G$5-'СЕТ СН'!$G$21</f>
        <v>5382.0334202399999</v>
      </c>
      <c r="R66" s="36">
        <f>SUMIFS(СВЦЭМ!$D$39:$D$758,СВЦЭМ!$A$39:$A$758,$A66,СВЦЭМ!$B$39:$B$758,R$47)+'СЕТ СН'!$G$11+СВЦЭМ!$D$10+'СЕТ СН'!$G$5-'СЕТ СН'!$G$21</f>
        <v>5391.2918423000001</v>
      </c>
      <c r="S66" s="36">
        <f>SUMIFS(СВЦЭМ!$D$39:$D$758,СВЦЭМ!$A$39:$A$758,$A66,СВЦЭМ!$B$39:$B$758,S$47)+'СЕТ СН'!$G$11+СВЦЭМ!$D$10+'СЕТ СН'!$G$5-'СЕТ СН'!$G$21</f>
        <v>5405.4933660200004</v>
      </c>
      <c r="T66" s="36">
        <f>SUMIFS(СВЦЭМ!$D$39:$D$758,СВЦЭМ!$A$39:$A$758,$A66,СВЦЭМ!$B$39:$B$758,T$47)+'СЕТ СН'!$G$11+СВЦЭМ!$D$10+'СЕТ СН'!$G$5-'СЕТ СН'!$G$21</f>
        <v>5405.6680305899999</v>
      </c>
      <c r="U66" s="36">
        <f>SUMIFS(СВЦЭМ!$D$39:$D$758,СВЦЭМ!$A$39:$A$758,$A66,СВЦЭМ!$B$39:$B$758,U$47)+'СЕТ СН'!$G$11+СВЦЭМ!$D$10+'СЕТ СН'!$G$5-'СЕТ СН'!$G$21</f>
        <v>5396.1717148999996</v>
      </c>
      <c r="V66" s="36">
        <f>SUMIFS(СВЦЭМ!$D$39:$D$758,СВЦЭМ!$A$39:$A$758,$A66,СВЦЭМ!$B$39:$B$758,V$47)+'СЕТ СН'!$G$11+СВЦЭМ!$D$10+'СЕТ СН'!$G$5-'СЕТ СН'!$G$21</f>
        <v>5391.3439703399999</v>
      </c>
      <c r="W66" s="36">
        <f>SUMIFS(СВЦЭМ!$D$39:$D$758,СВЦЭМ!$A$39:$A$758,$A66,СВЦЭМ!$B$39:$B$758,W$47)+'СЕТ СН'!$G$11+СВЦЭМ!$D$10+'СЕТ СН'!$G$5-'СЕТ СН'!$G$21</f>
        <v>5397.3192555000005</v>
      </c>
      <c r="X66" s="36">
        <f>SUMIFS(СВЦЭМ!$D$39:$D$758,СВЦЭМ!$A$39:$A$758,$A66,СВЦЭМ!$B$39:$B$758,X$47)+'СЕТ СН'!$G$11+СВЦЭМ!$D$10+'СЕТ СН'!$G$5-'СЕТ СН'!$G$21</f>
        <v>5468.6593460200002</v>
      </c>
      <c r="Y66" s="36">
        <f>SUMIFS(СВЦЭМ!$D$39:$D$758,СВЦЭМ!$A$39:$A$758,$A66,СВЦЭМ!$B$39:$B$758,Y$47)+'СЕТ СН'!$G$11+СВЦЭМ!$D$10+'СЕТ СН'!$G$5-'СЕТ СН'!$G$21</f>
        <v>5550.9386098100003</v>
      </c>
    </row>
    <row r="67" spans="1:26" ht="15.75" x14ac:dyDescent="0.2">
      <c r="A67" s="35">
        <f t="shared" si="1"/>
        <v>45555</v>
      </c>
      <c r="B67" s="36">
        <f>SUMIFS(СВЦЭМ!$D$39:$D$758,СВЦЭМ!$A$39:$A$758,$A67,СВЦЭМ!$B$39:$B$758,B$47)+'СЕТ СН'!$G$11+СВЦЭМ!$D$10+'СЕТ СН'!$G$5-'СЕТ СН'!$G$21</f>
        <v>5649.18033999</v>
      </c>
      <c r="C67" s="36">
        <f>SUMIFS(СВЦЭМ!$D$39:$D$758,СВЦЭМ!$A$39:$A$758,$A67,СВЦЭМ!$B$39:$B$758,C$47)+'СЕТ СН'!$G$11+СВЦЭМ!$D$10+'СЕТ СН'!$G$5-'СЕТ СН'!$G$21</f>
        <v>5683.9438978199996</v>
      </c>
      <c r="D67" s="36">
        <f>SUMIFS(СВЦЭМ!$D$39:$D$758,СВЦЭМ!$A$39:$A$758,$A67,СВЦЭМ!$B$39:$B$758,D$47)+'СЕТ СН'!$G$11+СВЦЭМ!$D$10+'СЕТ СН'!$G$5-'СЕТ СН'!$G$21</f>
        <v>5663.6395405200001</v>
      </c>
      <c r="E67" s="36">
        <f>SUMIFS(СВЦЭМ!$D$39:$D$758,СВЦЭМ!$A$39:$A$758,$A67,СВЦЭМ!$B$39:$B$758,E$47)+'СЕТ СН'!$G$11+СВЦЭМ!$D$10+'СЕТ СН'!$G$5-'СЕТ СН'!$G$21</f>
        <v>5644.30342268</v>
      </c>
      <c r="F67" s="36">
        <f>SUMIFS(СВЦЭМ!$D$39:$D$758,СВЦЭМ!$A$39:$A$758,$A67,СВЦЭМ!$B$39:$B$758,F$47)+'СЕТ СН'!$G$11+СВЦЭМ!$D$10+'СЕТ СН'!$G$5-'СЕТ СН'!$G$21</f>
        <v>5640.8014914699997</v>
      </c>
      <c r="G67" s="36">
        <f>SUMIFS(СВЦЭМ!$D$39:$D$758,СВЦЭМ!$A$39:$A$758,$A67,СВЦЭМ!$B$39:$B$758,G$47)+'СЕТ СН'!$G$11+СВЦЭМ!$D$10+'СЕТ СН'!$G$5-'СЕТ СН'!$G$21</f>
        <v>5677.4907998199997</v>
      </c>
      <c r="H67" s="36">
        <f>SUMIFS(СВЦЭМ!$D$39:$D$758,СВЦЭМ!$A$39:$A$758,$A67,СВЦЭМ!$B$39:$B$758,H$47)+'СЕТ СН'!$G$11+СВЦЭМ!$D$10+'СЕТ СН'!$G$5-'СЕТ СН'!$G$21</f>
        <v>5742.8324473100001</v>
      </c>
      <c r="I67" s="36">
        <f>SUMIFS(СВЦЭМ!$D$39:$D$758,СВЦЭМ!$A$39:$A$758,$A67,СВЦЭМ!$B$39:$B$758,I$47)+'СЕТ СН'!$G$11+СВЦЭМ!$D$10+'СЕТ СН'!$G$5-'СЕТ СН'!$G$21</f>
        <v>5665.1295924699998</v>
      </c>
      <c r="J67" s="36">
        <f>SUMIFS(СВЦЭМ!$D$39:$D$758,СВЦЭМ!$A$39:$A$758,$A67,СВЦЭМ!$B$39:$B$758,J$47)+'СЕТ СН'!$G$11+СВЦЭМ!$D$10+'СЕТ СН'!$G$5-'СЕТ СН'!$G$21</f>
        <v>5565.6981105699997</v>
      </c>
      <c r="K67" s="36">
        <f>SUMIFS(СВЦЭМ!$D$39:$D$758,СВЦЭМ!$A$39:$A$758,$A67,СВЦЭМ!$B$39:$B$758,K$47)+'СЕТ СН'!$G$11+СВЦЭМ!$D$10+'СЕТ СН'!$G$5-'СЕТ СН'!$G$21</f>
        <v>5515.80635394</v>
      </c>
      <c r="L67" s="36">
        <f>SUMIFS(СВЦЭМ!$D$39:$D$758,СВЦЭМ!$A$39:$A$758,$A67,СВЦЭМ!$B$39:$B$758,L$47)+'СЕТ СН'!$G$11+СВЦЭМ!$D$10+'СЕТ СН'!$G$5-'СЕТ СН'!$G$21</f>
        <v>5484.0728978500001</v>
      </c>
      <c r="M67" s="36">
        <f>SUMIFS(СВЦЭМ!$D$39:$D$758,СВЦЭМ!$A$39:$A$758,$A67,СВЦЭМ!$B$39:$B$758,M$47)+'СЕТ СН'!$G$11+СВЦЭМ!$D$10+'СЕТ СН'!$G$5-'СЕТ СН'!$G$21</f>
        <v>5456.0280177499999</v>
      </c>
      <c r="N67" s="36">
        <f>SUMIFS(СВЦЭМ!$D$39:$D$758,СВЦЭМ!$A$39:$A$758,$A67,СВЦЭМ!$B$39:$B$758,N$47)+'СЕТ СН'!$G$11+СВЦЭМ!$D$10+'СЕТ СН'!$G$5-'СЕТ СН'!$G$21</f>
        <v>5438.02732801</v>
      </c>
      <c r="O67" s="36">
        <f>SUMIFS(СВЦЭМ!$D$39:$D$758,СВЦЭМ!$A$39:$A$758,$A67,СВЦЭМ!$B$39:$B$758,O$47)+'СЕТ СН'!$G$11+СВЦЭМ!$D$10+'СЕТ СН'!$G$5-'СЕТ СН'!$G$21</f>
        <v>5410.5230541600004</v>
      </c>
      <c r="P67" s="36">
        <f>SUMIFS(СВЦЭМ!$D$39:$D$758,СВЦЭМ!$A$39:$A$758,$A67,СВЦЭМ!$B$39:$B$758,P$47)+'СЕТ СН'!$G$11+СВЦЭМ!$D$10+'СЕТ СН'!$G$5-'СЕТ СН'!$G$21</f>
        <v>5408.4098492000003</v>
      </c>
      <c r="Q67" s="36">
        <f>SUMIFS(СВЦЭМ!$D$39:$D$758,СВЦЭМ!$A$39:$A$758,$A67,СВЦЭМ!$B$39:$B$758,Q$47)+'СЕТ СН'!$G$11+СВЦЭМ!$D$10+'СЕТ СН'!$G$5-'СЕТ СН'!$G$21</f>
        <v>5426.0030925499996</v>
      </c>
      <c r="R67" s="36">
        <f>SUMIFS(СВЦЭМ!$D$39:$D$758,СВЦЭМ!$A$39:$A$758,$A67,СВЦЭМ!$B$39:$B$758,R$47)+'СЕТ СН'!$G$11+СВЦЭМ!$D$10+'СЕТ СН'!$G$5-'СЕТ СН'!$G$21</f>
        <v>5427.3454536700001</v>
      </c>
      <c r="S67" s="36">
        <f>SUMIFS(СВЦЭМ!$D$39:$D$758,СВЦЭМ!$A$39:$A$758,$A67,СВЦЭМ!$B$39:$B$758,S$47)+'СЕТ СН'!$G$11+СВЦЭМ!$D$10+'СЕТ СН'!$G$5-'СЕТ СН'!$G$21</f>
        <v>5401.2541918900006</v>
      </c>
      <c r="T67" s="36">
        <f>SUMIFS(СВЦЭМ!$D$39:$D$758,СВЦЭМ!$A$39:$A$758,$A67,СВЦЭМ!$B$39:$B$758,T$47)+'СЕТ СН'!$G$11+СВЦЭМ!$D$10+'СЕТ СН'!$G$5-'СЕТ СН'!$G$21</f>
        <v>5401.1197651000002</v>
      </c>
      <c r="U67" s="36">
        <f>SUMIFS(СВЦЭМ!$D$39:$D$758,СВЦЭМ!$A$39:$A$758,$A67,СВЦЭМ!$B$39:$B$758,U$47)+'СЕТ СН'!$G$11+СВЦЭМ!$D$10+'СЕТ СН'!$G$5-'СЕТ СН'!$G$21</f>
        <v>5375.1829538000002</v>
      </c>
      <c r="V67" s="36">
        <f>SUMIFS(СВЦЭМ!$D$39:$D$758,СВЦЭМ!$A$39:$A$758,$A67,СВЦЭМ!$B$39:$B$758,V$47)+'СЕТ СН'!$G$11+СВЦЭМ!$D$10+'СЕТ СН'!$G$5-'СЕТ СН'!$G$21</f>
        <v>5385.1368140200002</v>
      </c>
      <c r="W67" s="36">
        <f>SUMIFS(СВЦЭМ!$D$39:$D$758,СВЦЭМ!$A$39:$A$758,$A67,СВЦЭМ!$B$39:$B$758,W$47)+'СЕТ СН'!$G$11+СВЦЭМ!$D$10+'СЕТ СН'!$G$5-'СЕТ СН'!$G$21</f>
        <v>5382.2511322299997</v>
      </c>
      <c r="X67" s="36">
        <f>SUMIFS(СВЦЭМ!$D$39:$D$758,СВЦЭМ!$A$39:$A$758,$A67,СВЦЭМ!$B$39:$B$758,X$47)+'СЕТ СН'!$G$11+СВЦЭМ!$D$10+'СЕТ СН'!$G$5-'СЕТ СН'!$G$21</f>
        <v>5414.5418995300006</v>
      </c>
      <c r="Y67" s="36">
        <f>SUMIFS(СВЦЭМ!$D$39:$D$758,СВЦЭМ!$A$39:$A$758,$A67,СВЦЭМ!$B$39:$B$758,Y$47)+'СЕТ СН'!$G$11+СВЦЭМ!$D$10+'СЕТ СН'!$G$5-'СЕТ СН'!$G$21</f>
        <v>5503.3147171800001</v>
      </c>
    </row>
    <row r="68" spans="1:26" ht="15.75" x14ac:dyDescent="0.2">
      <c r="A68" s="35">
        <f t="shared" si="1"/>
        <v>45556</v>
      </c>
      <c r="B68" s="36">
        <f>SUMIFS(СВЦЭМ!$D$39:$D$758,СВЦЭМ!$A$39:$A$758,$A68,СВЦЭМ!$B$39:$B$758,B$47)+'СЕТ СН'!$G$11+СВЦЭМ!$D$10+'СЕТ СН'!$G$5-'СЕТ СН'!$G$21</f>
        <v>5576.8536424399999</v>
      </c>
      <c r="C68" s="36">
        <f>SUMIFS(СВЦЭМ!$D$39:$D$758,СВЦЭМ!$A$39:$A$758,$A68,СВЦЭМ!$B$39:$B$758,C$47)+'СЕТ СН'!$G$11+СВЦЭМ!$D$10+'СЕТ СН'!$G$5-'СЕТ СН'!$G$21</f>
        <v>5692.0296554400002</v>
      </c>
      <c r="D68" s="36">
        <f>SUMIFS(СВЦЭМ!$D$39:$D$758,СВЦЭМ!$A$39:$A$758,$A68,СВЦЭМ!$B$39:$B$758,D$47)+'СЕТ СН'!$G$11+СВЦЭМ!$D$10+'СЕТ СН'!$G$5-'СЕТ СН'!$G$21</f>
        <v>5781.2728027600006</v>
      </c>
      <c r="E68" s="36">
        <f>SUMIFS(СВЦЭМ!$D$39:$D$758,СВЦЭМ!$A$39:$A$758,$A68,СВЦЭМ!$B$39:$B$758,E$47)+'СЕТ СН'!$G$11+СВЦЭМ!$D$10+'СЕТ СН'!$G$5-'СЕТ СН'!$G$21</f>
        <v>5823.0125964099998</v>
      </c>
      <c r="F68" s="36">
        <f>SUMIFS(СВЦЭМ!$D$39:$D$758,СВЦЭМ!$A$39:$A$758,$A68,СВЦЭМ!$B$39:$B$758,F$47)+'СЕТ СН'!$G$11+СВЦЭМ!$D$10+'СЕТ СН'!$G$5-'СЕТ СН'!$G$21</f>
        <v>5832.6852940700001</v>
      </c>
      <c r="G68" s="36">
        <f>SUMIFS(СВЦЭМ!$D$39:$D$758,СВЦЭМ!$A$39:$A$758,$A68,СВЦЭМ!$B$39:$B$758,G$47)+'СЕТ СН'!$G$11+СВЦЭМ!$D$10+'СЕТ СН'!$G$5-'СЕТ СН'!$G$21</f>
        <v>5809.5396439100004</v>
      </c>
      <c r="H68" s="36">
        <f>SUMIFS(СВЦЭМ!$D$39:$D$758,СВЦЭМ!$A$39:$A$758,$A68,СВЦЭМ!$B$39:$B$758,H$47)+'СЕТ СН'!$G$11+СВЦЭМ!$D$10+'СЕТ СН'!$G$5-'СЕТ СН'!$G$21</f>
        <v>5751.7224597300001</v>
      </c>
      <c r="I68" s="36">
        <f>SUMIFS(СВЦЭМ!$D$39:$D$758,СВЦЭМ!$A$39:$A$758,$A68,СВЦЭМ!$B$39:$B$758,I$47)+'СЕТ СН'!$G$11+СВЦЭМ!$D$10+'СЕТ СН'!$G$5-'СЕТ СН'!$G$21</f>
        <v>5669.9585030400003</v>
      </c>
      <c r="J68" s="36">
        <f>SUMIFS(СВЦЭМ!$D$39:$D$758,СВЦЭМ!$A$39:$A$758,$A68,СВЦЭМ!$B$39:$B$758,J$47)+'СЕТ СН'!$G$11+СВЦЭМ!$D$10+'СЕТ СН'!$G$5-'СЕТ СН'!$G$21</f>
        <v>5549.2132692800005</v>
      </c>
      <c r="K68" s="36">
        <f>SUMIFS(СВЦЭМ!$D$39:$D$758,СВЦЭМ!$A$39:$A$758,$A68,СВЦЭМ!$B$39:$B$758,K$47)+'СЕТ СН'!$G$11+СВЦЭМ!$D$10+'СЕТ СН'!$G$5-'СЕТ СН'!$G$21</f>
        <v>5452.4701959699996</v>
      </c>
      <c r="L68" s="36">
        <f>SUMIFS(СВЦЭМ!$D$39:$D$758,СВЦЭМ!$A$39:$A$758,$A68,СВЦЭМ!$B$39:$B$758,L$47)+'СЕТ СН'!$G$11+СВЦЭМ!$D$10+'СЕТ СН'!$G$5-'СЕТ СН'!$G$21</f>
        <v>5403.8294504100004</v>
      </c>
      <c r="M68" s="36">
        <f>SUMIFS(СВЦЭМ!$D$39:$D$758,СВЦЭМ!$A$39:$A$758,$A68,СВЦЭМ!$B$39:$B$758,M$47)+'СЕТ СН'!$G$11+СВЦЭМ!$D$10+'СЕТ СН'!$G$5-'СЕТ СН'!$G$21</f>
        <v>5411.9020262599997</v>
      </c>
      <c r="N68" s="36">
        <f>SUMIFS(СВЦЭМ!$D$39:$D$758,СВЦЭМ!$A$39:$A$758,$A68,СВЦЭМ!$B$39:$B$758,N$47)+'СЕТ СН'!$G$11+СВЦЭМ!$D$10+'СЕТ СН'!$G$5-'СЕТ СН'!$G$21</f>
        <v>5420.0149744700002</v>
      </c>
      <c r="O68" s="36">
        <f>SUMIFS(СВЦЭМ!$D$39:$D$758,СВЦЭМ!$A$39:$A$758,$A68,СВЦЭМ!$B$39:$B$758,O$47)+'СЕТ СН'!$G$11+СВЦЭМ!$D$10+'СЕТ СН'!$G$5-'СЕТ СН'!$G$21</f>
        <v>5444.4407896399998</v>
      </c>
      <c r="P68" s="36">
        <f>SUMIFS(СВЦЭМ!$D$39:$D$758,СВЦЭМ!$A$39:$A$758,$A68,СВЦЭМ!$B$39:$B$758,P$47)+'СЕТ СН'!$G$11+СВЦЭМ!$D$10+'СЕТ СН'!$G$5-'СЕТ СН'!$G$21</f>
        <v>5468.7645204999999</v>
      </c>
      <c r="Q68" s="36">
        <f>SUMIFS(СВЦЭМ!$D$39:$D$758,СВЦЭМ!$A$39:$A$758,$A68,СВЦЭМ!$B$39:$B$758,Q$47)+'СЕТ СН'!$G$11+СВЦЭМ!$D$10+'СЕТ СН'!$G$5-'СЕТ СН'!$G$21</f>
        <v>5474.21884512</v>
      </c>
      <c r="R68" s="36">
        <f>SUMIFS(СВЦЭМ!$D$39:$D$758,СВЦЭМ!$A$39:$A$758,$A68,СВЦЭМ!$B$39:$B$758,R$47)+'СЕТ СН'!$G$11+СВЦЭМ!$D$10+'СЕТ СН'!$G$5-'СЕТ СН'!$G$21</f>
        <v>5468.8510239200004</v>
      </c>
      <c r="S68" s="36">
        <f>SUMIFS(СВЦЭМ!$D$39:$D$758,СВЦЭМ!$A$39:$A$758,$A68,СВЦЭМ!$B$39:$B$758,S$47)+'СЕТ СН'!$G$11+СВЦЭМ!$D$10+'СЕТ СН'!$G$5-'СЕТ СН'!$G$21</f>
        <v>5430.9020409000004</v>
      </c>
      <c r="T68" s="36">
        <f>SUMIFS(СВЦЭМ!$D$39:$D$758,СВЦЭМ!$A$39:$A$758,$A68,СВЦЭМ!$B$39:$B$758,T$47)+'СЕТ СН'!$G$11+СВЦЭМ!$D$10+'СЕТ СН'!$G$5-'СЕТ СН'!$G$21</f>
        <v>5406.3752028600002</v>
      </c>
      <c r="U68" s="36">
        <f>SUMIFS(СВЦЭМ!$D$39:$D$758,СВЦЭМ!$A$39:$A$758,$A68,СВЦЭМ!$B$39:$B$758,U$47)+'СЕТ СН'!$G$11+СВЦЭМ!$D$10+'СЕТ СН'!$G$5-'СЕТ СН'!$G$21</f>
        <v>5395.6273528399997</v>
      </c>
      <c r="V68" s="36">
        <f>SUMIFS(СВЦЭМ!$D$39:$D$758,СВЦЭМ!$A$39:$A$758,$A68,СВЦЭМ!$B$39:$B$758,V$47)+'СЕТ СН'!$G$11+СВЦЭМ!$D$10+'СЕТ СН'!$G$5-'СЕТ СН'!$G$21</f>
        <v>5460.5332997200003</v>
      </c>
      <c r="W68" s="36">
        <f>SUMIFS(СВЦЭМ!$D$39:$D$758,СВЦЭМ!$A$39:$A$758,$A68,СВЦЭМ!$B$39:$B$758,W$47)+'СЕТ СН'!$G$11+СВЦЭМ!$D$10+'СЕТ СН'!$G$5-'СЕТ СН'!$G$21</f>
        <v>5482.0256191200006</v>
      </c>
      <c r="X68" s="36">
        <f>SUMIFS(СВЦЭМ!$D$39:$D$758,СВЦЭМ!$A$39:$A$758,$A68,СВЦЭМ!$B$39:$B$758,X$47)+'СЕТ СН'!$G$11+СВЦЭМ!$D$10+'СЕТ СН'!$G$5-'СЕТ СН'!$G$21</f>
        <v>5558.5301928500003</v>
      </c>
      <c r="Y68" s="36">
        <f>SUMIFS(СВЦЭМ!$D$39:$D$758,СВЦЭМ!$A$39:$A$758,$A68,СВЦЭМ!$B$39:$B$758,Y$47)+'СЕТ СН'!$G$11+СВЦЭМ!$D$10+'СЕТ СН'!$G$5-'СЕТ СН'!$G$21</f>
        <v>5650.4946516199998</v>
      </c>
    </row>
    <row r="69" spans="1:26" ht="15.75" x14ac:dyDescent="0.2">
      <c r="A69" s="35">
        <f t="shared" si="1"/>
        <v>45557</v>
      </c>
      <c r="B69" s="36">
        <f>SUMIFS(СВЦЭМ!$D$39:$D$758,СВЦЭМ!$A$39:$A$758,$A69,СВЦЭМ!$B$39:$B$758,B$47)+'СЕТ СН'!$G$11+СВЦЭМ!$D$10+'СЕТ СН'!$G$5-'СЕТ СН'!$G$21</f>
        <v>5631.9824028700004</v>
      </c>
      <c r="C69" s="36">
        <f>SUMIFS(СВЦЭМ!$D$39:$D$758,СВЦЭМ!$A$39:$A$758,$A69,СВЦЭМ!$B$39:$B$758,C$47)+'СЕТ СН'!$G$11+СВЦЭМ!$D$10+'СЕТ СН'!$G$5-'СЕТ СН'!$G$21</f>
        <v>5718.5340099799996</v>
      </c>
      <c r="D69" s="36">
        <f>SUMIFS(СВЦЭМ!$D$39:$D$758,СВЦЭМ!$A$39:$A$758,$A69,СВЦЭМ!$B$39:$B$758,D$47)+'СЕТ СН'!$G$11+СВЦЭМ!$D$10+'СЕТ СН'!$G$5-'СЕТ СН'!$G$21</f>
        <v>5782.2889625099997</v>
      </c>
      <c r="E69" s="36">
        <f>SUMIFS(СВЦЭМ!$D$39:$D$758,СВЦЭМ!$A$39:$A$758,$A69,СВЦЭМ!$B$39:$B$758,E$47)+'СЕТ СН'!$G$11+СВЦЭМ!$D$10+'СЕТ СН'!$G$5-'СЕТ СН'!$G$21</f>
        <v>5789.0396848399996</v>
      </c>
      <c r="F69" s="36">
        <f>SUMIFS(СВЦЭМ!$D$39:$D$758,СВЦЭМ!$A$39:$A$758,$A69,СВЦЭМ!$B$39:$B$758,F$47)+'СЕТ СН'!$G$11+СВЦЭМ!$D$10+'СЕТ СН'!$G$5-'СЕТ СН'!$G$21</f>
        <v>5790.0234624499999</v>
      </c>
      <c r="G69" s="36">
        <f>SUMIFS(СВЦЭМ!$D$39:$D$758,СВЦЭМ!$A$39:$A$758,$A69,СВЦЭМ!$B$39:$B$758,G$47)+'СЕТ СН'!$G$11+СВЦЭМ!$D$10+'СЕТ СН'!$G$5-'СЕТ СН'!$G$21</f>
        <v>5769.49397701</v>
      </c>
      <c r="H69" s="36">
        <f>SUMIFS(СВЦЭМ!$D$39:$D$758,СВЦЭМ!$A$39:$A$758,$A69,СВЦЭМ!$B$39:$B$758,H$47)+'СЕТ СН'!$G$11+СВЦЭМ!$D$10+'СЕТ СН'!$G$5-'СЕТ СН'!$G$21</f>
        <v>5726.3228672000005</v>
      </c>
      <c r="I69" s="36">
        <f>SUMIFS(СВЦЭМ!$D$39:$D$758,СВЦЭМ!$A$39:$A$758,$A69,СВЦЭМ!$B$39:$B$758,I$47)+'СЕТ СН'!$G$11+СВЦЭМ!$D$10+'СЕТ СН'!$G$5-'СЕТ СН'!$G$21</f>
        <v>5666.9539204499997</v>
      </c>
      <c r="J69" s="36">
        <f>SUMIFS(СВЦЭМ!$D$39:$D$758,СВЦЭМ!$A$39:$A$758,$A69,СВЦЭМ!$B$39:$B$758,J$47)+'СЕТ СН'!$G$11+СВЦЭМ!$D$10+'СЕТ СН'!$G$5-'СЕТ СН'!$G$21</f>
        <v>5545.5457860200004</v>
      </c>
      <c r="K69" s="36">
        <f>SUMIFS(СВЦЭМ!$D$39:$D$758,СВЦЭМ!$A$39:$A$758,$A69,СВЦЭМ!$B$39:$B$758,K$47)+'СЕТ СН'!$G$11+СВЦЭМ!$D$10+'СЕТ СН'!$G$5-'СЕТ СН'!$G$21</f>
        <v>5448.3599236999999</v>
      </c>
      <c r="L69" s="36">
        <f>SUMIFS(СВЦЭМ!$D$39:$D$758,СВЦЭМ!$A$39:$A$758,$A69,СВЦЭМ!$B$39:$B$758,L$47)+'СЕТ СН'!$G$11+СВЦЭМ!$D$10+'СЕТ СН'!$G$5-'СЕТ СН'!$G$21</f>
        <v>5382.7067537000003</v>
      </c>
      <c r="M69" s="36">
        <f>SUMIFS(СВЦЭМ!$D$39:$D$758,СВЦЭМ!$A$39:$A$758,$A69,СВЦЭМ!$B$39:$B$758,M$47)+'СЕТ СН'!$G$11+СВЦЭМ!$D$10+'СЕТ СН'!$G$5-'СЕТ СН'!$G$21</f>
        <v>5414.3627067899997</v>
      </c>
      <c r="N69" s="36">
        <f>SUMIFS(СВЦЭМ!$D$39:$D$758,СВЦЭМ!$A$39:$A$758,$A69,СВЦЭМ!$B$39:$B$758,N$47)+'СЕТ СН'!$G$11+СВЦЭМ!$D$10+'СЕТ СН'!$G$5-'СЕТ СН'!$G$21</f>
        <v>5422.5770978500004</v>
      </c>
      <c r="O69" s="36">
        <f>SUMIFS(СВЦЭМ!$D$39:$D$758,СВЦЭМ!$A$39:$A$758,$A69,СВЦЭМ!$B$39:$B$758,O$47)+'СЕТ СН'!$G$11+СВЦЭМ!$D$10+'СЕТ СН'!$G$5-'СЕТ СН'!$G$21</f>
        <v>5448.1819027299998</v>
      </c>
      <c r="P69" s="36">
        <f>SUMIFS(СВЦЭМ!$D$39:$D$758,СВЦЭМ!$A$39:$A$758,$A69,СВЦЭМ!$B$39:$B$758,P$47)+'СЕТ СН'!$G$11+СВЦЭМ!$D$10+'СЕТ СН'!$G$5-'СЕТ СН'!$G$21</f>
        <v>5453.4210477300003</v>
      </c>
      <c r="Q69" s="36">
        <f>SUMIFS(СВЦЭМ!$D$39:$D$758,СВЦЭМ!$A$39:$A$758,$A69,СВЦЭМ!$B$39:$B$758,Q$47)+'СЕТ СН'!$G$11+СВЦЭМ!$D$10+'СЕТ СН'!$G$5-'СЕТ СН'!$G$21</f>
        <v>5472.7451938599997</v>
      </c>
      <c r="R69" s="36">
        <f>SUMIFS(СВЦЭМ!$D$39:$D$758,СВЦЭМ!$A$39:$A$758,$A69,СВЦЭМ!$B$39:$B$758,R$47)+'СЕТ СН'!$G$11+СВЦЭМ!$D$10+'СЕТ СН'!$G$5-'СЕТ СН'!$G$21</f>
        <v>5493.1985243600002</v>
      </c>
      <c r="S69" s="36">
        <f>SUMIFS(СВЦЭМ!$D$39:$D$758,СВЦЭМ!$A$39:$A$758,$A69,СВЦЭМ!$B$39:$B$758,S$47)+'СЕТ СН'!$G$11+СВЦЭМ!$D$10+'СЕТ СН'!$G$5-'СЕТ СН'!$G$21</f>
        <v>5463.4909211599997</v>
      </c>
      <c r="T69" s="36">
        <f>SUMIFS(СВЦЭМ!$D$39:$D$758,СВЦЭМ!$A$39:$A$758,$A69,СВЦЭМ!$B$39:$B$758,T$47)+'СЕТ СН'!$G$11+СВЦЭМ!$D$10+'СЕТ СН'!$G$5-'СЕТ СН'!$G$21</f>
        <v>5414.2529447199995</v>
      </c>
      <c r="U69" s="36">
        <f>SUMIFS(СВЦЭМ!$D$39:$D$758,СВЦЭМ!$A$39:$A$758,$A69,СВЦЭМ!$B$39:$B$758,U$47)+'СЕТ СН'!$G$11+СВЦЭМ!$D$10+'СЕТ СН'!$G$5-'СЕТ СН'!$G$21</f>
        <v>5384.5345397900001</v>
      </c>
      <c r="V69" s="36">
        <f>SUMIFS(СВЦЭМ!$D$39:$D$758,СВЦЭМ!$A$39:$A$758,$A69,СВЦЭМ!$B$39:$B$758,V$47)+'СЕТ СН'!$G$11+СВЦЭМ!$D$10+'СЕТ СН'!$G$5-'СЕТ СН'!$G$21</f>
        <v>5370.2257621500003</v>
      </c>
      <c r="W69" s="36">
        <f>SUMIFS(СВЦЭМ!$D$39:$D$758,СВЦЭМ!$A$39:$A$758,$A69,СВЦЭМ!$B$39:$B$758,W$47)+'СЕТ СН'!$G$11+СВЦЭМ!$D$10+'СЕТ СН'!$G$5-'СЕТ СН'!$G$21</f>
        <v>5379.1706097000006</v>
      </c>
      <c r="X69" s="36">
        <f>SUMIFS(СВЦЭМ!$D$39:$D$758,СВЦЭМ!$A$39:$A$758,$A69,СВЦЭМ!$B$39:$B$758,X$47)+'СЕТ СН'!$G$11+СВЦЭМ!$D$10+'СЕТ СН'!$G$5-'СЕТ СН'!$G$21</f>
        <v>5463.7223948400006</v>
      </c>
      <c r="Y69" s="36">
        <f>SUMIFS(СВЦЭМ!$D$39:$D$758,СВЦЭМ!$A$39:$A$758,$A69,СВЦЭМ!$B$39:$B$758,Y$47)+'СЕТ СН'!$G$11+СВЦЭМ!$D$10+'СЕТ СН'!$G$5-'СЕТ СН'!$G$21</f>
        <v>5567.4846579200002</v>
      </c>
    </row>
    <row r="70" spans="1:26" ht="15.75" x14ac:dyDescent="0.2">
      <c r="A70" s="35">
        <f t="shared" si="1"/>
        <v>45558</v>
      </c>
      <c r="B70" s="36">
        <f>SUMIFS(СВЦЭМ!$D$39:$D$758,СВЦЭМ!$A$39:$A$758,$A70,СВЦЭМ!$B$39:$B$758,B$47)+'СЕТ СН'!$G$11+СВЦЭМ!$D$10+'СЕТ СН'!$G$5-'СЕТ СН'!$G$21</f>
        <v>5704.6001553200003</v>
      </c>
      <c r="C70" s="36">
        <f>SUMIFS(СВЦЭМ!$D$39:$D$758,СВЦЭМ!$A$39:$A$758,$A70,СВЦЭМ!$B$39:$B$758,C$47)+'СЕТ СН'!$G$11+СВЦЭМ!$D$10+'СЕТ СН'!$G$5-'СЕТ СН'!$G$21</f>
        <v>5806.1151097900001</v>
      </c>
      <c r="D70" s="36">
        <f>SUMIFS(СВЦЭМ!$D$39:$D$758,СВЦЭМ!$A$39:$A$758,$A70,СВЦЭМ!$B$39:$B$758,D$47)+'СЕТ СН'!$G$11+СВЦЭМ!$D$10+'СЕТ СН'!$G$5-'СЕТ СН'!$G$21</f>
        <v>5793.4311451200001</v>
      </c>
      <c r="E70" s="36">
        <f>SUMIFS(СВЦЭМ!$D$39:$D$758,СВЦЭМ!$A$39:$A$758,$A70,СВЦЭМ!$B$39:$B$758,E$47)+'СЕТ СН'!$G$11+СВЦЭМ!$D$10+'СЕТ СН'!$G$5-'СЕТ СН'!$G$21</f>
        <v>5790.90126435</v>
      </c>
      <c r="F70" s="36">
        <f>SUMIFS(СВЦЭМ!$D$39:$D$758,СВЦЭМ!$A$39:$A$758,$A70,СВЦЭМ!$B$39:$B$758,F$47)+'СЕТ СН'!$G$11+СВЦЭМ!$D$10+'СЕТ СН'!$G$5-'СЕТ СН'!$G$21</f>
        <v>5790.4329847400004</v>
      </c>
      <c r="G70" s="36">
        <f>SUMIFS(СВЦЭМ!$D$39:$D$758,СВЦЭМ!$A$39:$A$758,$A70,СВЦЭМ!$B$39:$B$758,G$47)+'СЕТ СН'!$G$11+СВЦЭМ!$D$10+'СЕТ СН'!$G$5-'СЕТ СН'!$G$21</f>
        <v>5807.1968611900002</v>
      </c>
      <c r="H70" s="36">
        <f>SUMIFS(СВЦЭМ!$D$39:$D$758,СВЦЭМ!$A$39:$A$758,$A70,СВЦЭМ!$B$39:$B$758,H$47)+'СЕТ СН'!$G$11+СВЦЭМ!$D$10+'СЕТ СН'!$G$5-'СЕТ СН'!$G$21</f>
        <v>5675.0123453100005</v>
      </c>
      <c r="I70" s="36">
        <f>SUMIFS(СВЦЭМ!$D$39:$D$758,СВЦЭМ!$A$39:$A$758,$A70,СВЦЭМ!$B$39:$B$758,I$47)+'СЕТ СН'!$G$11+СВЦЭМ!$D$10+'СЕТ СН'!$G$5-'СЕТ СН'!$G$21</f>
        <v>5582.5601583300004</v>
      </c>
      <c r="J70" s="36">
        <f>SUMIFS(СВЦЭМ!$D$39:$D$758,СВЦЭМ!$A$39:$A$758,$A70,СВЦЭМ!$B$39:$B$758,J$47)+'СЕТ СН'!$G$11+СВЦЭМ!$D$10+'СЕТ СН'!$G$5-'СЕТ СН'!$G$21</f>
        <v>5549.1989820999997</v>
      </c>
      <c r="K70" s="36">
        <f>SUMIFS(СВЦЭМ!$D$39:$D$758,СВЦЭМ!$A$39:$A$758,$A70,СВЦЭМ!$B$39:$B$758,K$47)+'СЕТ СН'!$G$11+СВЦЭМ!$D$10+'СЕТ СН'!$G$5-'СЕТ СН'!$G$21</f>
        <v>5506.7288296099996</v>
      </c>
      <c r="L70" s="36">
        <f>SUMIFS(СВЦЭМ!$D$39:$D$758,СВЦЭМ!$A$39:$A$758,$A70,СВЦЭМ!$B$39:$B$758,L$47)+'СЕТ СН'!$G$11+СВЦЭМ!$D$10+'СЕТ СН'!$G$5-'СЕТ СН'!$G$21</f>
        <v>5499.0154765099996</v>
      </c>
      <c r="M70" s="36">
        <f>SUMIFS(СВЦЭМ!$D$39:$D$758,СВЦЭМ!$A$39:$A$758,$A70,СВЦЭМ!$B$39:$B$758,M$47)+'СЕТ СН'!$G$11+СВЦЭМ!$D$10+'СЕТ СН'!$G$5-'СЕТ СН'!$G$21</f>
        <v>5520.4263272600001</v>
      </c>
      <c r="N70" s="36">
        <f>SUMIFS(СВЦЭМ!$D$39:$D$758,СВЦЭМ!$A$39:$A$758,$A70,СВЦЭМ!$B$39:$B$758,N$47)+'СЕТ СН'!$G$11+СВЦЭМ!$D$10+'СЕТ СН'!$G$5-'СЕТ СН'!$G$21</f>
        <v>5516.4614019399996</v>
      </c>
      <c r="O70" s="36">
        <f>SUMIFS(СВЦЭМ!$D$39:$D$758,СВЦЭМ!$A$39:$A$758,$A70,СВЦЭМ!$B$39:$B$758,O$47)+'СЕТ СН'!$G$11+СВЦЭМ!$D$10+'СЕТ СН'!$G$5-'СЕТ СН'!$G$21</f>
        <v>5506.4694807100004</v>
      </c>
      <c r="P70" s="36">
        <f>SUMIFS(СВЦЭМ!$D$39:$D$758,СВЦЭМ!$A$39:$A$758,$A70,СВЦЭМ!$B$39:$B$758,P$47)+'СЕТ СН'!$G$11+СВЦЭМ!$D$10+'СЕТ СН'!$G$5-'СЕТ СН'!$G$21</f>
        <v>5525.9234014100002</v>
      </c>
      <c r="Q70" s="36">
        <f>SUMIFS(СВЦЭМ!$D$39:$D$758,СВЦЭМ!$A$39:$A$758,$A70,СВЦЭМ!$B$39:$B$758,Q$47)+'СЕТ СН'!$G$11+СВЦЭМ!$D$10+'СЕТ СН'!$G$5-'СЕТ СН'!$G$21</f>
        <v>5550.8189367100003</v>
      </c>
      <c r="R70" s="36">
        <f>SUMIFS(СВЦЭМ!$D$39:$D$758,СВЦЭМ!$A$39:$A$758,$A70,СВЦЭМ!$B$39:$B$758,R$47)+'СЕТ СН'!$G$11+СВЦЭМ!$D$10+'СЕТ СН'!$G$5-'СЕТ СН'!$G$21</f>
        <v>5575.1952519999995</v>
      </c>
      <c r="S70" s="36">
        <f>SUMIFS(СВЦЭМ!$D$39:$D$758,СВЦЭМ!$A$39:$A$758,$A70,СВЦЭМ!$B$39:$B$758,S$47)+'СЕТ СН'!$G$11+СВЦЭМ!$D$10+'СЕТ СН'!$G$5-'СЕТ СН'!$G$21</f>
        <v>5565.4305557400003</v>
      </c>
      <c r="T70" s="36">
        <f>SUMIFS(СВЦЭМ!$D$39:$D$758,СВЦЭМ!$A$39:$A$758,$A70,СВЦЭМ!$B$39:$B$758,T$47)+'СЕТ СН'!$G$11+СВЦЭМ!$D$10+'СЕТ СН'!$G$5-'СЕТ СН'!$G$21</f>
        <v>5506.4472606899999</v>
      </c>
      <c r="U70" s="36">
        <f>SUMIFS(СВЦЭМ!$D$39:$D$758,СВЦЭМ!$A$39:$A$758,$A70,СВЦЭМ!$B$39:$B$758,U$47)+'СЕТ СН'!$G$11+СВЦЭМ!$D$10+'СЕТ СН'!$G$5-'СЕТ СН'!$G$21</f>
        <v>5470.17405143</v>
      </c>
      <c r="V70" s="36">
        <f>SUMIFS(СВЦЭМ!$D$39:$D$758,СВЦЭМ!$A$39:$A$758,$A70,СВЦЭМ!$B$39:$B$758,V$47)+'СЕТ СН'!$G$11+СВЦЭМ!$D$10+'СЕТ СН'!$G$5-'СЕТ СН'!$G$21</f>
        <v>5470.2114640500004</v>
      </c>
      <c r="W70" s="36">
        <f>SUMIFS(СВЦЭМ!$D$39:$D$758,СВЦЭМ!$A$39:$A$758,$A70,СВЦЭМ!$B$39:$B$758,W$47)+'СЕТ СН'!$G$11+СВЦЭМ!$D$10+'СЕТ СН'!$G$5-'СЕТ СН'!$G$21</f>
        <v>5505.8262719499999</v>
      </c>
      <c r="X70" s="36">
        <f>SUMIFS(СВЦЭМ!$D$39:$D$758,СВЦЭМ!$A$39:$A$758,$A70,СВЦЭМ!$B$39:$B$758,X$47)+'СЕТ СН'!$G$11+СВЦЭМ!$D$10+'СЕТ СН'!$G$5-'СЕТ СН'!$G$21</f>
        <v>5536.5510702299998</v>
      </c>
      <c r="Y70" s="36">
        <f>SUMIFS(СВЦЭМ!$D$39:$D$758,СВЦЭМ!$A$39:$A$758,$A70,СВЦЭМ!$B$39:$B$758,Y$47)+'СЕТ СН'!$G$11+СВЦЭМ!$D$10+'СЕТ СН'!$G$5-'СЕТ СН'!$G$21</f>
        <v>5580.1943554700001</v>
      </c>
    </row>
    <row r="71" spans="1:26" ht="15.75" x14ac:dyDescent="0.2">
      <c r="A71" s="35">
        <f t="shared" si="1"/>
        <v>45559</v>
      </c>
      <c r="B71" s="36">
        <f>SUMIFS(СВЦЭМ!$D$39:$D$758,СВЦЭМ!$A$39:$A$758,$A71,СВЦЭМ!$B$39:$B$758,B$47)+'СЕТ СН'!$G$11+СВЦЭМ!$D$10+'СЕТ СН'!$G$5-'СЕТ СН'!$G$21</f>
        <v>5667.11891087</v>
      </c>
      <c r="C71" s="36">
        <f>SUMIFS(СВЦЭМ!$D$39:$D$758,СВЦЭМ!$A$39:$A$758,$A71,СВЦЭМ!$B$39:$B$758,C$47)+'СЕТ СН'!$G$11+СВЦЭМ!$D$10+'СЕТ СН'!$G$5-'СЕТ СН'!$G$21</f>
        <v>5705.4795782800002</v>
      </c>
      <c r="D71" s="36">
        <f>SUMIFS(СВЦЭМ!$D$39:$D$758,СВЦЭМ!$A$39:$A$758,$A71,СВЦЭМ!$B$39:$B$758,D$47)+'СЕТ СН'!$G$11+СВЦЭМ!$D$10+'СЕТ СН'!$G$5-'СЕТ СН'!$G$21</f>
        <v>5755.0782412500002</v>
      </c>
      <c r="E71" s="36">
        <f>SUMIFS(СВЦЭМ!$D$39:$D$758,СВЦЭМ!$A$39:$A$758,$A71,СВЦЭМ!$B$39:$B$758,E$47)+'СЕТ СН'!$G$11+СВЦЭМ!$D$10+'СЕТ СН'!$G$5-'СЕТ СН'!$G$21</f>
        <v>5781.6437623000002</v>
      </c>
      <c r="F71" s="36">
        <f>SUMIFS(СВЦЭМ!$D$39:$D$758,СВЦЭМ!$A$39:$A$758,$A71,СВЦЭМ!$B$39:$B$758,F$47)+'СЕТ СН'!$G$11+СВЦЭМ!$D$10+'СЕТ СН'!$G$5-'СЕТ СН'!$G$21</f>
        <v>5775.9870772599998</v>
      </c>
      <c r="G71" s="36">
        <f>SUMIFS(СВЦЭМ!$D$39:$D$758,СВЦЭМ!$A$39:$A$758,$A71,СВЦЭМ!$B$39:$B$758,G$47)+'СЕТ СН'!$G$11+СВЦЭМ!$D$10+'СЕТ СН'!$G$5-'СЕТ СН'!$G$21</f>
        <v>5750.8901341399996</v>
      </c>
      <c r="H71" s="36">
        <f>SUMIFS(СВЦЭМ!$D$39:$D$758,СВЦЭМ!$A$39:$A$758,$A71,СВЦЭМ!$B$39:$B$758,H$47)+'СЕТ СН'!$G$11+СВЦЭМ!$D$10+'СЕТ СН'!$G$5-'СЕТ СН'!$G$21</f>
        <v>5663.5010849600003</v>
      </c>
      <c r="I71" s="36">
        <f>SUMIFS(СВЦЭМ!$D$39:$D$758,СВЦЭМ!$A$39:$A$758,$A71,СВЦЭМ!$B$39:$B$758,I$47)+'СЕТ СН'!$G$11+СВЦЭМ!$D$10+'СЕТ СН'!$G$5-'СЕТ СН'!$G$21</f>
        <v>5526.1985324799998</v>
      </c>
      <c r="J71" s="36">
        <f>SUMIFS(СВЦЭМ!$D$39:$D$758,СВЦЭМ!$A$39:$A$758,$A71,СВЦЭМ!$B$39:$B$758,J$47)+'СЕТ СН'!$G$11+СВЦЭМ!$D$10+'СЕТ СН'!$G$5-'СЕТ СН'!$G$21</f>
        <v>5468.7523513200003</v>
      </c>
      <c r="K71" s="36">
        <f>SUMIFS(СВЦЭМ!$D$39:$D$758,СВЦЭМ!$A$39:$A$758,$A71,СВЦЭМ!$B$39:$B$758,K$47)+'СЕТ СН'!$G$11+СВЦЭМ!$D$10+'СЕТ СН'!$G$5-'СЕТ СН'!$G$21</f>
        <v>5437.4456826799997</v>
      </c>
      <c r="L71" s="36">
        <f>SUMIFS(СВЦЭМ!$D$39:$D$758,СВЦЭМ!$A$39:$A$758,$A71,СВЦЭМ!$B$39:$B$758,L$47)+'СЕТ СН'!$G$11+СВЦЭМ!$D$10+'СЕТ СН'!$G$5-'СЕТ СН'!$G$21</f>
        <v>5468.9263858499999</v>
      </c>
      <c r="M71" s="36">
        <f>SUMIFS(СВЦЭМ!$D$39:$D$758,СВЦЭМ!$A$39:$A$758,$A71,СВЦЭМ!$B$39:$B$758,M$47)+'СЕТ СН'!$G$11+СВЦЭМ!$D$10+'СЕТ СН'!$G$5-'СЕТ СН'!$G$21</f>
        <v>5487.4410396599997</v>
      </c>
      <c r="N71" s="36">
        <f>SUMIFS(СВЦЭМ!$D$39:$D$758,СВЦЭМ!$A$39:$A$758,$A71,СВЦЭМ!$B$39:$B$758,N$47)+'СЕТ СН'!$G$11+СВЦЭМ!$D$10+'СЕТ СН'!$G$5-'СЕТ СН'!$G$21</f>
        <v>5509.3224944000003</v>
      </c>
      <c r="O71" s="36">
        <f>SUMIFS(СВЦЭМ!$D$39:$D$758,СВЦЭМ!$A$39:$A$758,$A71,СВЦЭМ!$B$39:$B$758,O$47)+'СЕТ СН'!$G$11+СВЦЭМ!$D$10+'СЕТ СН'!$G$5-'СЕТ СН'!$G$21</f>
        <v>5504.5443155800003</v>
      </c>
      <c r="P71" s="36">
        <f>SUMIFS(СВЦЭМ!$D$39:$D$758,СВЦЭМ!$A$39:$A$758,$A71,СВЦЭМ!$B$39:$B$758,P$47)+'СЕТ СН'!$G$11+СВЦЭМ!$D$10+'СЕТ СН'!$G$5-'СЕТ СН'!$G$21</f>
        <v>5507.6816551600004</v>
      </c>
      <c r="Q71" s="36">
        <f>SUMIFS(СВЦЭМ!$D$39:$D$758,СВЦЭМ!$A$39:$A$758,$A71,СВЦЭМ!$B$39:$B$758,Q$47)+'СЕТ СН'!$G$11+СВЦЭМ!$D$10+'СЕТ СН'!$G$5-'СЕТ СН'!$G$21</f>
        <v>5545.8227921899997</v>
      </c>
      <c r="R71" s="36">
        <f>SUMIFS(СВЦЭМ!$D$39:$D$758,СВЦЭМ!$A$39:$A$758,$A71,СВЦЭМ!$B$39:$B$758,R$47)+'СЕТ СН'!$G$11+СВЦЭМ!$D$10+'СЕТ СН'!$G$5-'СЕТ СН'!$G$21</f>
        <v>5537.3407741499996</v>
      </c>
      <c r="S71" s="36">
        <f>SUMIFS(СВЦЭМ!$D$39:$D$758,СВЦЭМ!$A$39:$A$758,$A71,СВЦЭМ!$B$39:$B$758,S$47)+'СЕТ СН'!$G$11+СВЦЭМ!$D$10+'СЕТ СН'!$G$5-'СЕТ СН'!$G$21</f>
        <v>5502.3352746600003</v>
      </c>
      <c r="T71" s="36">
        <f>SUMIFS(СВЦЭМ!$D$39:$D$758,СВЦЭМ!$A$39:$A$758,$A71,СВЦЭМ!$B$39:$B$758,T$47)+'СЕТ СН'!$G$11+СВЦЭМ!$D$10+'СЕТ СН'!$G$5-'СЕТ СН'!$G$21</f>
        <v>5449.4023348600003</v>
      </c>
      <c r="U71" s="36">
        <f>SUMIFS(СВЦЭМ!$D$39:$D$758,СВЦЭМ!$A$39:$A$758,$A71,СВЦЭМ!$B$39:$B$758,U$47)+'СЕТ СН'!$G$11+СВЦЭМ!$D$10+'СЕТ СН'!$G$5-'СЕТ СН'!$G$21</f>
        <v>5432.6863079300001</v>
      </c>
      <c r="V71" s="36">
        <f>SUMIFS(СВЦЭМ!$D$39:$D$758,СВЦЭМ!$A$39:$A$758,$A71,СВЦЭМ!$B$39:$B$758,V$47)+'СЕТ СН'!$G$11+СВЦЭМ!$D$10+'СЕТ СН'!$G$5-'СЕТ СН'!$G$21</f>
        <v>5418.8819418900002</v>
      </c>
      <c r="W71" s="36">
        <f>SUMIFS(СВЦЭМ!$D$39:$D$758,СВЦЭМ!$A$39:$A$758,$A71,СВЦЭМ!$B$39:$B$758,W$47)+'СЕТ СН'!$G$11+СВЦЭМ!$D$10+'СЕТ СН'!$G$5-'СЕТ СН'!$G$21</f>
        <v>5406.3231662099997</v>
      </c>
      <c r="X71" s="36">
        <f>SUMIFS(СВЦЭМ!$D$39:$D$758,СВЦЭМ!$A$39:$A$758,$A71,СВЦЭМ!$B$39:$B$758,X$47)+'СЕТ СН'!$G$11+СВЦЭМ!$D$10+'СЕТ СН'!$G$5-'СЕТ СН'!$G$21</f>
        <v>5455.7408322800002</v>
      </c>
      <c r="Y71" s="36">
        <f>SUMIFS(СВЦЭМ!$D$39:$D$758,СВЦЭМ!$A$39:$A$758,$A71,СВЦЭМ!$B$39:$B$758,Y$47)+'СЕТ СН'!$G$11+СВЦЭМ!$D$10+'СЕТ СН'!$G$5-'СЕТ СН'!$G$21</f>
        <v>5525.7769209400003</v>
      </c>
    </row>
    <row r="72" spans="1:26" ht="15.75" x14ac:dyDescent="0.2">
      <c r="A72" s="35">
        <f t="shared" si="1"/>
        <v>45560</v>
      </c>
      <c r="B72" s="36">
        <f>SUMIFS(СВЦЭМ!$D$39:$D$758,СВЦЭМ!$A$39:$A$758,$A72,СВЦЭМ!$B$39:$B$758,B$47)+'СЕТ СН'!$G$11+СВЦЭМ!$D$10+'СЕТ СН'!$G$5-'СЕТ СН'!$G$21</f>
        <v>5577.4240473199998</v>
      </c>
      <c r="C72" s="36">
        <f>SUMIFS(СВЦЭМ!$D$39:$D$758,СВЦЭМ!$A$39:$A$758,$A72,СВЦЭМ!$B$39:$B$758,C$47)+'СЕТ СН'!$G$11+СВЦЭМ!$D$10+'СЕТ СН'!$G$5-'СЕТ СН'!$G$21</f>
        <v>5635.6848607399997</v>
      </c>
      <c r="D72" s="36">
        <f>SUMIFS(СВЦЭМ!$D$39:$D$758,СВЦЭМ!$A$39:$A$758,$A72,СВЦЭМ!$B$39:$B$758,D$47)+'СЕТ СН'!$G$11+СВЦЭМ!$D$10+'СЕТ СН'!$G$5-'СЕТ СН'!$G$21</f>
        <v>5735.04364068</v>
      </c>
      <c r="E72" s="36">
        <f>SUMIFS(СВЦЭМ!$D$39:$D$758,СВЦЭМ!$A$39:$A$758,$A72,СВЦЭМ!$B$39:$B$758,E$47)+'СЕТ СН'!$G$11+СВЦЭМ!$D$10+'СЕТ СН'!$G$5-'СЕТ СН'!$G$21</f>
        <v>5763.6005065299996</v>
      </c>
      <c r="F72" s="36">
        <f>SUMIFS(СВЦЭМ!$D$39:$D$758,СВЦЭМ!$A$39:$A$758,$A72,СВЦЭМ!$B$39:$B$758,F$47)+'СЕТ СН'!$G$11+СВЦЭМ!$D$10+'СЕТ СН'!$G$5-'СЕТ СН'!$G$21</f>
        <v>5759.8331834999999</v>
      </c>
      <c r="G72" s="36">
        <f>SUMIFS(СВЦЭМ!$D$39:$D$758,СВЦЭМ!$A$39:$A$758,$A72,СВЦЭМ!$B$39:$B$758,G$47)+'СЕТ СН'!$G$11+СВЦЭМ!$D$10+'СЕТ СН'!$G$5-'СЕТ СН'!$G$21</f>
        <v>5712.3095244899996</v>
      </c>
      <c r="H72" s="36">
        <f>SUMIFS(СВЦЭМ!$D$39:$D$758,СВЦЭМ!$A$39:$A$758,$A72,СВЦЭМ!$B$39:$B$758,H$47)+'СЕТ СН'!$G$11+СВЦЭМ!$D$10+'СЕТ СН'!$G$5-'СЕТ СН'!$G$21</f>
        <v>5644.6149791799999</v>
      </c>
      <c r="I72" s="36">
        <f>SUMIFS(СВЦЭМ!$D$39:$D$758,СВЦЭМ!$A$39:$A$758,$A72,СВЦЭМ!$B$39:$B$758,I$47)+'СЕТ СН'!$G$11+СВЦЭМ!$D$10+'СЕТ СН'!$G$5-'СЕТ СН'!$G$21</f>
        <v>5529.7847222800001</v>
      </c>
      <c r="J72" s="36">
        <f>SUMIFS(СВЦЭМ!$D$39:$D$758,СВЦЭМ!$A$39:$A$758,$A72,СВЦЭМ!$B$39:$B$758,J$47)+'СЕТ СН'!$G$11+СВЦЭМ!$D$10+'СЕТ СН'!$G$5-'СЕТ СН'!$G$21</f>
        <v>5503.6446665700005</v>
      </c>
      <c r="K72" s="36">
        <f>SUMIFS(СВЦЭМ!$D$39:$D$758,СВЦЭМ!$A$39:$A$758,$A72,СВЦЭМ!$B$39:$B$758,K$47)+'СЕТ СН'!$G$11+СВЦЭМ!$D$10+'СЕТ СН'!$G$5-'СЕТ СН'!$G$21</f>
        <v>5463.1355105399998</v>
      </c>
      <c r="L72" s="36">
        <f>SUMIFS(СВЦЭМ!$D$39:$D$758,СВЦЭМ!$A$39:$A$758,$A72,СВЦЭМ!$B$39:$B$758,L$47)+'СЕТ СН'!$G$11+СВЦЭМ!$D$10+'СЕТ СН'!$G$5-'СЕТ СН'!$G$21</f>
        <v>5455.4817622099999</v>
      </c>
      <c r="M72" s="36">
        <f>SUMIFS(СВЦЭМ!$D$39:$D$758,СВЦЭМ!$A$39:$A$758,$A72,СВЦЭМ!$B$39:$B$758,M$47)+'СЕТ СН'!$G$11+СВЦЭМ!$D$10+'СЕТ СН'!$G$5-'СЕТ СН'!$G$21</f>
        <v>5476.8278658399995</v>
      </c>
      <c r="N72" s="36">
        <f>SUMIFS(СВЦЭМ!$D$39:$D$758,СВЦЭМ!$A$39:$A$758,$A72,СВЦЭМ!$B$39:$B$758,N$47)+'СЕТ СН'!$G$11+СВЦЭМ!$D$10+'СЕТ СН'!$G$5-'СЕТ СН'!$G$21</f>
        <v>5498.7567306299998</v>
      </c>
      <c r="O72" s="36">
        <f>SUMIFS(СВЦЭМ!$D$39:$D$758,СВЦЭМ!$A$39:$A$758,$A72,СВЦЭМ!$B$39:$B$758,O$47)+'СЕТ СН'!$G$11+СВЦЭМ!$D$10+'СЕТ СН'!$G$5-'СЕТ СН'!$G$21</f>
        <v>5513.1875736599995</v>
      </c>
      <c r="P72" s="36">
        <f>SUMIFS(СВЦЭМ!$D$39:$D$758,СВЦЭМ!$A$39:$A$758,$A72,СВЦЭМ!$B$39:$B$758,P$47)+'СЕТ СН'!$G$11+СВЦЭМ!$D$10+'СЕТ СН'!$G$5-'СЕТ СН'!$G$21</f>
        <v>5520.4525937899998</v>
      </c>
      <c r="Q72" s="36">
        <f>SUMIFS(СВЦЭМ!$D$39:$D$758,СВЦЭМ!$A$39:$A$758,$A72,СВЦЭМ!$B$39:$B$758,Q$47)+'СЕТ СН'!$G$11+СВЦЭМ!$D$10+'СЕТ СН'!$G$5-'СЕТ СН'!$G$21</f>
        <v>5529.1736148399996</v>
      </c>
      <c r="R72" s="36">
        <f>SUMIFS(СВЦЭМ!$D$39:$D$758,СВЦЭМ!$A$39:$A$758,$A72,СВЦЭМ!$B$39:$B$758,R$47)+'СЕТ СН'!$G$11+СВЦЭМ!$D$10+'СЕТ СН'!$G$5-'СЕТ СН'!$G$21</f>
        <v>5537.6206794999998</v>
      </c>
      <c r="S72" s="36">
        <f>SUMIFS(СВЦЭМ!$D$39:$D$758,СВЦЭМ!$A$39:$A$758,$A72,СВЦЭМ!$B$39:$B$758,S$47)+'СЕТ СН'!$G$11+СВЦЭМ!$D$10+'СЕТ СН'!$G$5-'СЕТ СН'!$G$21</f>
        <v>5514.6547340899997</v>
      </c>
      <c r="T72" s="36">
        <f>SUMIFS(СВЦЭМ!$D$39:$D$758,СВЦЭМ!$A$39:$A$758,$A72,СВЦЭМ!$B$39:$B$758,T$47)+'СЕТ СН'!$G$11+СВЦЭМ!$D$10+'СЕТ СН'!$G$5-'СЕТ СН'!$G$21</f>
        <v>5465.40882865</v>
      </c>
      <c r="U72" s="36">
        <f>SUMIFS(СВЦЭМ!$D$39:$D$758,СВЦЭМ!$A$39:$A$758,$A72,СВЦЭМ!$B$39:$B$758,U$47)+'СЕТ СН'!$G$11+СВЦЭМ!$D$10+'СЕТ СН'!$G$5-'СЕТ СН'!$G$21</f>
        <v>5407.2847527399999</v>
      </c>
      <c r="V72" s="36">
        <f>SUMIFS(СВЦЭМ!$D$39:$D$758,СВЦЭМ!$A$39:$A$758,$A72,СВЦЭМ!$B$39:$B$758,V$47)+'СЕТ СН'!$G$11+СВЦЭМ!$D$10+'СЕТ СН'!$G$5-'СЕТ СН'!$G$21</f>
        <v>5392.4584183500001</v>
      </c>
      <c r="W72" s="36">
        <f>SUMIFS(СВЦЭМ!$D$39:$D$758,СВЦЭМ!$A$39:$A$758,$A72,СВЦЭМ!$B$39:$B$758,W$47)+'СЕТ СН'!$G$11+СВЦЭМ!$D$10+'СЕТ СН'!$G$5-'СЕТ СН'!$G$21</f>
        <v>5416.0638754700003</v>
      </c>
      <c r="X72" s="36">
        <f>SUMIFS(СВЦЭМ!$D$39:$D$758,СВЦЭМ!$A$39:$A$758,$A72,СВЦЭМ!$B$39:$B$758,X$47)+'СЕТ СН'!$G$11+СВЦЭМ!$D$10+'СЕТ СН'!$G$5-'СЕТ СН'!$G$21</f>
        <v>5475.75338285</v>
      </c>
      <c r="Y72" s="36">
        <f>SUMIFS(СВЦЭМ!$D$39:$D$758,СВЦЭМ!$A$39:$A$758,$A72,СВЦЭМ!$B$39:$B$758,Y$47)+'СЕТ СН'!$G$11+СВЦЭМ!$D$10+'СЕТ СН'!$G$5-'СЕТ СН'!$G$21</f>
        <v>5556.1581353199999</v>
      </c>
    </row>
    <row r="73" spans="1:26" ht="15.75" x14ac:dyDescent="0.2">
      <c r="A73" s="35">
        <f t="shared" si="1"/>
        <v>45561</v>
      </c>
      <c r="B73" s="36">
        <f>SUMIFS(СВЦЭМ!$D$39:$D$758,СВЦЭМ!$A$39:$A$758,$A73,СВЦЭМ!$B$39:$B$758,B$47)+'СЕТ СН'!$G$11+СВЦЭМ!$D$10+'СЕТ СН'!$G$5-'СЕТ СН'!$G$21</f>
        <v>5677.0618380400001</v>
      </c>
      <c r="C73" s="36">
        <f>SUMIFS(СВЦЭМ!$D$39:$D$758,СВЦЭМ!$A$39:$A$758,$A73,СВЦЭМ!$B$39:$B$758,C$47)+'СЕТ СН'!$G$11+СВЦЭМ!$D$10+'СЕТ СН'!$G$5-'СЕТ СН'!$G$21</f>
        <v>5746.43501182</v>
      </c>
      <c r="D73" s="36">
        <f>SUMIFS(СВЦЭМ!$D$39:$D$758,СВЦЭМ!$A$39:$A$758,$A73,СВЦЭМ!$B$39:$B$758,D$47)+'СЕТ СН'!$G$11+СВЦЭМ!$D$10+'СЕТ СН'!$G$5-'СЕТ СН'!$G$21</f>
        <v>5783.7961891499999</v>
      </c>
      <c r="E73" s="36">
        <f>SUMIFS(СВЦЭМ!$D$39:$D$758,СВЦЭМ!$A$39:$A$758,$A73,СВЦЭМ!$B$39:$B$758,E$47)+'СЕТ СН'!$G$11+СВЦЭМ!$D$10+'СЕТ СН'!$G$5-'СЕТ СН'!$G$21</f>
        <v>5793.6990982099996</v>
      </c>
      <c r="F73" s="36">
        <f>SUMIFS(СВЦЭМ!$D$39:$D$758,СВЦЭМ!$A$39:$A$758,$A73,СВЦЭМ!$B$39:$B$758,F$47)+'СЕТ СН'!$G$11+СВЦЭМ!$D$10+'СЕТ СН'!$G$5-'СЕТ СН'!$G$21</f>
        <v>5790.7241254299997</v>
      </c>
      <c r="G73" s="36">
        <f>SUMIFS(СВЦЭМ!$D$39:$D$758,СВЦЭМ!$A$39:$A$758,$A73,СВЦЭМ!$B$39:$B$758,G$47)+'СЕТ СН'!$G$11+СВЦЭМ!$D$10+'СЕТ СН'!$G$5-'СЕТ СН'!$G$21</f>
        <v>5762.4392859399995</v>
      </c>
      <c r="H73" s="36">
        <f>SUMIFS(СВЦЭМ!$D$39:$D$758,СВЦЭМ!$A$39:$A$758,$A73,СВЦЭМ!$B$39:$B$758,H$47)+'СЕТ СН'!$G$11+СВЦЭМ!$D$10+'СЕТ СН'!$G$5-'СЕТ СН'!$G$21</f>
        <v>5702.0817278699997</v>
      </c>
      <c r="I73" s="36">
        <f>SUMIFS(СВЦЭМ!$D$39:$D$758,СВЦЭМ!$A$39:$A$758,$A73,СВЦЭМ!$B$39:$B$758,I$47)+'СЕТ СН'!$G$11+СВЦЭМ!$D$10+'СЕТ СН'!$G$5-'СЕТ СН'!$G$21</f>
        <v>5596.2622085200001</v>
      </c>
      <c r="J73" s="36">
        <f>SUMIFS(СВЦЭМ!$D$39:$D$758,СВЦЭМ!$A$39:$A$758,$A73,СВЦЭМ!$B$39:$B$758,J$47)+'СЕТ СН'!$G$11+СВЦЭМ!$D$10+'СЕТ СН'!$G$5-'СЕТ СН'!$G$21</f>
        <v>5547.8111375200006</v>
      </c>
      <c r="K73" s="36">
        <f>SUMIFS(СВЦЭМ!$D$39:$D$758,СВЦЭМ!$A$39:$A$758,$A73,СВЦЭМ!$B$39:$B$758,K$47)+'СЕТ СН'!$G$11+СВЦЭМ!$D$10+'СЕТ СН'!$G$5-'СЕТ СН'!$G$21</f>
        <v>5506.8318483900002</v>
      </c>
      <c r="L73" s="36">
        <f>SUMIFS(СВЦЭМ!$D$39:$D$758,СВЦЭМ!$A$39:$A$758,$A73,СВЦЭМ!$B$39:$B$758,L$47)+'СЕТ СН'!$G$11+СВЦЭМ!$D$10+'СЕТ СН'!$G$5-'СЕТ СН'!$G$21</f>
        <v>5517.5064254999998</v>
      </c>
      <c r="M73" s="36">
        <f>SUMIFS(СВЦЭМ!$D$39:$D$758,СВЦЭМ!$A$39:$A$758,$A73,СВЦЭМ!$B$39:$B$758,M$47)+'СЕТ СН'!$G$11+СВЦЭМ!$D$10+'СЕТ СН'!$G$5-'СЕТ СН'!$G$21</f>
        <v>5551.28871076</v>
      </c>
      <c r="N73" s="36">
        <f>SUMIFS(СВЦЭМ!$D$39:$D$758,СВЦЭМ!$A$39:$A$758,$A73,СВЦЭМ!$B$39:$B$758,N$47)+'СЕТ СН'!$G$11+СВЦЭМ!$D$10+'СЕТ СН'!$G$5-'СЕТ СН'!$G$21</f>
        <v>5569.8358583700001</v>
      </c>
      <c r="O73" s="36">
        <f>SUMIFS(СВЦЭМ!$D$39:$D$758,СВЦЭМ!$A$39:$A$758,$A73,СВЦЭМ!$B$39:$B$758,O$47)+'СЕТ СН'!$G$11+СВЦЭМ!$D$10+'СЕТ СН'!$G$5-'СЕТ СН'!$G$21</f>
        <v>5584.1281131699998</v>
      </c>
      <c r="P73" s="36">
        <f>SUMIFS(СВЦЭМ!$D$39:$D$758,СВЦЭМ!$A$39:$A$758,$A73,СВЦЭМ!$B$39:$B$758,P$47)+'СЕТ СН'!$G$11+СВЦЭМ!$D$10+'СЕТ СН'!$G$5-'СЕТ СН'!$G$21</f>
        <v>5603.8691763699999</v>
      </c>
      <c r="Q73" s="36">
        <f>SUMIFS(СВЦЭМ!$D$39:$D$758,СВЦЭМ!$A$39:$A$758,$A73,СВЦЭМ!$B$39:$B$758,Q$47)+'СЕТ СН'!$G$11+СВЦЭМ!$D$10+'СЕТ СН'!$G$5-'СЕТ СН'!$G$21</f>
        <v>5625.0317126199998</v>
      </c>
      <c r="R73" s="36">
        <f>SUMIFS(СВЦЭМ!$D$39:$D$758,СВЦЭМ!$A$39:$A$758,$A73,СВЦЭМ!$B$39:$B$758,R$47)+'СЕТ СН'!$G$11+СВЦЭМ!$D$10+'СЕТ СН'!$G$5-'СЕТ СН'!$G$21</f>
        <v>5600.3148283400005</v>
      </c>
      <c r="S73" s="36">
        <f>SUMIFS(СВЦЭМ!$D$39:$D$758,СВЦЭМ!$A$39:$A$758,$A73,СВЦЭМ!$B$39:$B$758,S$47)+'СЕТ СН'!$G$11+СВЦЭМ!$D$10+'СЕТ СН'!$G$5-'СЕТ СН'!$G$21</f>
        <v>5566.8205896899999</v>
      </c>
      <c r="T73" s="36">
        <f>SUMIFS(СВЦЭМ!$D$39:$D$758,СВЦЭМ!$A$39:$A$758,$A73,СВЦЭМ!$B$39:$B$758,T$47)+'СЕТ СН'!$G$11+СВЦЭМ!$D$10+'СЕТ СН'!$G$5-'СЕТ СН'!$G$21</f>
        <v>5541.7593917200002</v>
      </c>
      <c r="U73" s="36">
        <f>SUMIFS(СВЦЭМ!$D$39:$D$758,СВЦЭМ!$A$39:$A$758,$A73,СВЦЭМ!$B$39:$B$758,U$47)+'СЕТ СН'!$G$11+СВЦЭМ!$D$10+'СЕТ СН'!$G$5-'СЕТ СН'!$G$21</f>
        <v>5443.9782139700001</v>
      </c>
      <c r="V73" s="36">
        <f>SUMIFS(СВЦЭМ!$D$39:$D$758,СВЦЭМ!$A$39:$A$758,$A73,СВЦЭМ!$B$39:$B$758,V$47)+'СЕТ СН'!$G$11+СВЦЭМ!$D$10+'СЕТ СН'!$G$5-'СЕТ СН'!$G$21</f>
        <v>5444.4085752600004</v>
      </c>
      <c r="W73" s="36">
        <f>SUMIFS(СВЦЭМ!$D$39:$D$758,СВЦЭМ!$A$39:$A$758,$A73,СВЦЭМ!$B$39:$B$758,W$47)+'СЕТ СН'!$G$11+СВЦЭМ!$D$10+'СЕТ СН'!$G$5-'СЕТ СН'!$G$21</f>
        <v>5471.6374046399997</v>
      </c>
      <c r="X73" s="36">
        <f>SUMIFS(СВЦЭМ!$D$39:$D$758,СВЦЭМ!$A$39:$A$758,$A73,СВЦЭМ!$B$39:$B$758,X$47)+'СЕТ СН'!$G$11+СВЦЭМ!$D$10+'СЕТ СН'!$G$5-'СЕТ СН'!$G$21</f>
        <v>5573.9771098700003</v>
      </c>
      <c r="Y73" s="36">
        <f>SUMIFS(СВЦЭМ!$D$39:$D$758,СВЦЭМ!$A$39:$A$758,$A73,СВЦЭМ!$B$39:$B$758,Y$47)+'СЕТ СН'!$G$11+СВЦЭМ!$D$10+'СЕТ СН'!$G$5-'СЕТ СН'!$G$21</f>
        <v>5688.6124396200003</v>
      </c>
    </row>
    <row r="74" spans="1:26" ht="15.75" x14ac:dyDescent="0.2">
      <c r="A74" s="35">
        <f t="shared" si="1"/>
        <v>45562</v>
      </c>
      <c r="B74" s="36">
        <f>SUMIFS(СВЦЭМ!$D$39:$D$758,СВЦЭМ!$A$39:$A$758,$A74,СВЦЭМ!$B$39:$B$758,B$47)+'СЕТ СН'!$G$11+СВЦЭМ!$D$10+'СЕТ СН'!$G$5-'СЕТ СН'!$G$21</f>
        <v>5569.6330097999999</v>
      </c>
      <c r="C74" s="36">
        <f>SUMIFS(СВЦЭМ!$D$39:$D$758,СВЦЭМ!$A$39:$A$758,$A74,СВЦЭМ!$B$39:$B$758,C$47)+'СЕТ СН'!$G$11+СВЦЭМ!$D$10+'СЕТ СН'!$G$5-'СЕТ СН'!$G$21</f>
        <v>5505.4995438599999</v>
      </c>
      <c r="D74" s="36">
        <f>SUMIFS(СВЦЭМ!$D$39:$D$758,СВЦЭМ!$A$39:$A$758,$A74,СВЦЭМ!$B$39:$B$758,D$47)+'СЕТ СН'!$G$11+СВЦЭМ!$D$10+'СЕТ СН'!$G$5-'СЕТ СН'!$G$21</f>
        <v>5486.5558852800004</v>
      </c>
      <c r="E74" s="36">
        <f>SUMIFS(СВЦЭМ!$D$39:$D$758,СВЦЭМ!$A$39:$A$758,$A74,СВЦЭМ!$B$39:$B$758,E$47)+'СЕТ СН'!$G$11+СВЦЭМ!$D$10+'СЕТ СН'!$G$5-'СЕТ СН'!$G$21</f>
        <v>5498.3092568900001</v>
      </c>
      <c r="F74" s="36">
        <f>SUMIFS(СВЦЭМ!$D$39:$D$758,СВЦЭМ!$A$39:$A$758,$A74,СВЦЭМ!$B$39:$B$758,F$47)+'СЕТ СН'!$G$11+СВЦЭМ!$D$10+'СЕТ СН'!$G$5-'СЕТ СН'!$G$21</f>
        <v>5504.9263368600004</v>
      </c>
      <c r="G74" s="36">
        <f>SUMIFS(СВЦЭМ!$D$39:$D$758,СВЦЭМ!$A$39:$A$758,$A74,СВЦЭМ!$B$39:$B$758,G$47)+'СЕТ СН'!$G$11+СВЦЭМ!$D$10+'СЕТ СН'!$G$5-'СЕТ СН'!$G$21</f>
        <v>5493.0648779200001</v>
      </c>
      <c r="H74" s="36">
        <f>SUMIFS(СВЦЭМ!$D$39:$D$758,СВЦЭМ!$A$39:$A$758,$A74,СВЦЭМ!$B$39:$B$758,H$47)+'СЕТ СН'!$G$11+СВЦЭМ!$D$10+'СЕТ СН'!$G$5-'СЕТ СН'!$G$21</f>
        <v>5401.3599206199997</v>
      </c>
      <c r="I74" s="36">
        <f>SUMIFS(СВЦЭМ!$D$39:$D$758,СВЦЭМ!$A$39:$A$758,$A74,СВЦЭМ!$B$39:$B$758,I$47)+'СЕТ СН'!$G$11+СВЦЭМ!$D$10+'СЕТ СН'!$G$5-'СЕТ СН'!$G$21</f>
        <v>5446.0376823400002</v>
      </c>
      <c r="J74" s="36">
        <f>SUMIFS(СВЦЭМ!$D$39:$D$758,СВЦЭМ!$A$39:$A$758,$A74,СВЦЭМ!$B$39:$B$758,J$47)+'СЕТ СН'!$G$11+СВЦЭМ!$D$10+'СЕТ СН'!$G$5-'СЕТ СН'!$G$21</f>
        <v>5461.0727202600001</v>
      </c>
      <c r="K74" s="36">
        <f>SUMIFS(СВЦЭМ!$D$39:$D$758,СВЦЭМ!$A$39:$A$758,$A74,СВЦЭМ!$B$39:$B$758,K$47)+'СЕТ СН'!$G$11+СВЦЭМ!$D$10+'СЕТ СН'!$G$5-'СЕТ СН'!$G$21</f>
        <v>5425.9815858299999</v>
      </c>
      <c r="L74" s="36">
        <f>SUMIFS(СВЦЭМ!$D$39:$D$758,СВЦЭМ!$A$39:$A$758,$A74,СВЦЭМ!$B$39:$B$758,L$47)+'СЕТ СН'!$G$11+СВЦЭМ!$D$10+'СЕТ СН'!$G$5-'СЕТ СН'!$G$21</f>
        <v>5424.3507921999999</v>
      </c>
      <c r="M74" s="36">
        <f>SUMIFS(СВЦЭМ!$D$39:$D$758,СВЦЭМ!$A$39:$A$758,$A74,СВЦЭМ!$B$39:$B$758,M$47)+'СЕТ СН'!$G$11+СВЦЭМ!$D$10+'СЕТ СН'!$G$5-'СЕТ СН'!$G$21</f>
        <v>5425.7779474600002</v>
      </c>
      <c r="N74" s="36">
        <f>SUMIFS(СВЦЭМ!$D$39:$D$758,СВЦЭМ!$A$39:$A$758,$A74,СВЦЭМ!$B$39:$B$758,N$47)+'СЕТ СН'!$G$11+СВЦЭМ!$D$10+'СЕТ СН'!$G$5-'СЕТ СН'!$G$21</f>
        <v>5455.66815193</v>
      </c>
      <c r="O74" s="36">
        <f>SUMIFS(СВЦЭМ!$D$39:$D$758,СВЦЭМ!$A$39:$A$758,$A74,СВЦЭМ!$B$39:$B$758,O$47)+'СЕТ СН'!$G$11+СВЦЭМ!$D$10+'СЕТ СН'!$G$5-'СЕТ СН'!$G$21</f>
        <v>5469.2257108499998</v>
      </c>
      <c r="P74" s="36">
        <f>SUMIFS(СВЦЭМ!$D$39:$D$758,СВЦЭМ!$A$39:$A$758,$A74,СВЦЭМ!$B$39:$B$758,P$47)+'СЕТ СН'!$G$11+СВЦЭМ!$D$10+'СЕТ СН'!$G$5-'СЕТ СН'!$G$21</f>
        <v>5467.76073043</v>
      </c>
      <c r="Q74" s="36">
        <f>SUMIFS(СВЦЭМ!$D$39:$D$758,СВЦЭМ!$A$39:$A$758,$A74,СВЦЭМ!$B$39:$B$758,Q$47)+'СЕТ СН'!$G$11+СВЦЭМ!$D$10+'СЕТ СН'!$G$5-'СЕТ СН'!$G$21</f>
        <v>5471.0724731099999</v>
      </c>
      <c r="R74" s="36">
        <f>SUMIFS(СВЦЭМ!$D$39:$D$758,СВЦЭМ!$A$39:$A$758,$A74,СВЦЭМ!$B$39:$B$758,R$47)+'СЕТ СН'!$G$11+СВЦЭМ!$D$10+'СЕТ СН'!$G$5-'СЕТ СН'!$G$21</f>
        <v>5470.86668938</v>
      </c>
      <c r="S74" s="36">
        <f>SUMIFS(СВЦЭМ!$D$39:$D$758,СВЦЭМ!$A$39:$A$758,$A74,СВЦЭМ!$B$39:$B$758,S$47)+'СЕТ СН'!$G$11+СВЦЭМ!$D$10+'СЕТ СН'!$G$5-'СЕТ СН'!$G$21</f>
        <v>5456.3674317499999</v>
      </c>
      <c r="T74" s="36">
        <f>SUMIFS(СВЦЭМ!$D$39:$D$758,СВЦЭМ!$A$39:$A$758,$A74,СВЦЭМ!$B$39:$B$758,T$47)+'СЕТ СН'!$G$11+СВЦЭМ!$D$10+'СЕТ СН'!$G$5-'СЕТ СН'!$G$21</f>
        <v>5312.6403096800004</v>
      </c>
      <c r="U74" s="36">
        <f>SUMIFS(СВЦЭМ!$D$39:$D$758,СВЦЭМ!$A$39:$A$758,$A74,СВЦЭМ!$B$39:$B$758,U$47)+'СЕТ СН'!$G$11+СВЦЭМ!$D$10+'СЕТ СН'!$G$5-'СЕТ СН'!$G$21</f>
        <v>5423.9789121600006</v>
      </c>
      <c r="V74" s="36">
        <f>SUMIFS(СВЦЭМ!$D$39:$D$758,СВЦЭМ!$A$39:$A$758,$A74,СВЦЭМ!$B$39:$B$758,V$47)+'СЕТ СН'!$G$11+СВЦЭМ!$D$10+'СЕТ СН'!$G$5-'СЕТ СН'!$G$21</f>
        <v>5362.7559852800005</v>
      </c>
      <c r="W74" s="36">
        <f>SUMIFS(СВЦЭМ!$D$39:$D$758,СВЦЭМ!$A$39:$A$758,$A74,СВЦЭМ!$B$39:$B$758,W$47)+'СЕТ СН'!$G$11+СВЦЭМ!$D$10+'СЕТ СН'!$G$5-'СЕТ СН'!$G$21</f>
        <v>5420.7602243700003</v>
      </c>
      <c r="X74" s="36">
        <f>SUMIFS(СВЦЭМ!$D$39:$D$758,СВЦЭМ!$A$39:$A$758,$A74,СВЦЭМ!$B$39:$B$758,X$47)+'СЕТ СН'!$G$11+СВЦЭМ!$D$10+'СЕТ СН'!$G$5-'СЕТ СН'!$G$21</f>
        <v>5433.2053899900002</v>
      </c>
      <c r="Y74" s="36">
        <f>SUMIFS(СВЦЭМ!$D$39:$D$758,СВЦЭМ!$A$39:$A$758,$A74,СВЦЭМ!$B$39:$B$758,Y$47)+'СЕТ СН'!$G$11+СВЦЭМ!$D$10+'СЕТ СН'!$G$5-'СЕТ СН'!$G$21</f>
        <v>5474.2148191300003</v>
      </c>
    </row>
    <row r="75" spans="1:26" ht="15.75" x14ac:dyDescent="0.2">
      <c r="A75" s="35">
        <f t="shared" si="1"/>
        <v>45563</v>
      </c>
      <c r="B75" s="36">
        <f>SUMIFS(СВЦЭМ!$D$39:$D$758,СВЦЭМ!$A$39:$A$758,$A75,СВЦЭМ!$B$39:$B$758,B$47)+'СЕТ СН'!$G$11+СВЦЭМ!$D$10+'СЕТ СН'!$G$5-'СЕТ СН'!$G$21</f>
        <v>5546.2481618900001</v>
      </c>
      <c r="C75" s="36">
        <f>SUMIFS(СВЦЭМ!$D$39:$D$758,СВЦЭМ!$A$39:$A$758,$A75,СВЦЭМ!$B$39:$B$758,C$47)+'СЕТ СН'!$G$11+СВЦЭМ!$D$10+'СЕТ СН'!$G$5-'СЕТ СН'!$G$21</f>
        <v>5607.9702646699998</v>
      </c>
      <c r="D75" s="36">
        <f>SUMIFS(СВЦЭМ!$D$39:$D$758,СВЦЭМ!$A$39:$A$758,$A75,СВЦЭМ!$B$39:$B$758,D$47)+'СЕТ СН'!$G$11+СВЦЭМ!$D$10+'СЕТ СН'!$G$5-'СЕТ СН'!$G$21</f>
        <v>5652.8695233400003</v>
      </c>
      <c r="E75" s="36">
        <f>SUMIFS(СВЦЭМ!$D$39:$D$758,СВЦЭМ!$A$39:$A$758,$A75,СВЦЭМ!$B$39:$B$758,E$47)+'СЕТ СН'!$G$11+СВЦЭМ!$D$10+'СЕТ СН'!$G$5-'СЕТ СН'!$G$21</f>
        <v>5664.3062026799998</v>
      </c>
      <c r="F75" s="36">
        <f>SUMIFS(СВЦЭМ!$D$39:$D$758,СВЦЭМ!$A$39:$A$758,$A75,СВЦЭМ!$B$39:$B$758,F$47)+'СЕТ СН'!$G$11+СВЦЭМ!$D$10+'СЕТ СН'!$G$5-'СЕТ СН'!$G$21</f>
        <v>5665.3147522099998</v>
      </c>
      <c r="G75" s="36">
        <f>SUMIFS(СВЦЭМ!$D$39:$D$758,СВЦЭМ!$A$39:$A$758,$A75,СВЦЭМ!$B$39:$B$758,G$47)+'СЕТ СН'!$G$11+СВЦЭМ!$D$10+'СЕТ СН'!$G$5-'СЕТ СН'!$G$21</f>
        <v>5640.3319029300001</v>
      </c>
      <c r="H75" s="36">
        <f>SUMIFS(СВЦЭМ!$D$39:$D$758,СВЦЭМ!$A$39:$A$758,$A75,СВЦЭМ!$B$39:$B$758,H$47)+'СЕТ СН'!$G$11+СВЦЭМ!$D$10+'СЕТ СН'!$G$5-'СЕТ СН'!$G$21</f>
        <v>5621.3245544900001</v>
      </c>
      <c r="I75" s="36">
        <f>SUMIFS(СВЦЭМ!$D$39:$D$758,СВЦЭМ!$A$39:$A$758,$A75,СВЦЭМ!$B$39:$B$758,I$47)+'СЕТ СН'!$G$11+СВЦЭМ!$D$10+'СЕТ СН'!$G$5-'СЕТ СН'!$G$21</f>
        <v>5562.8930225300001</v>
      </c>
      <c r="J75" s="36">
        <f>SUMIFS(СВЦЭМ!$D$39:$D$758,СВЦЭМ!$A$39:$A$758,$A75,СВЦЭМ!$B$39:$B$758,J$47)+'СЕТ СН'!$G$11+СВЦЭМ!$D$10+'СЕТ СН'!$G$5-'СЕТ СН'!$G$21</f>
        <v>5500.57043746</v>
      </c>
      <c r="K75" s="36">
        <f>SUMIFS(СВЦЭМ!$D$39:$D$758,СВЦЭМ!$A$39:$A$758,$A75,СВЦЭМ!$B$39:$B$758,K$47)+'СЕТ СН'!$G$11+СВЦЭМ!$D$10+'СЕТ СН'!$G$5-'СЕТ СН'!$G$21</f>
        <v>5438.4814477700002</v>
      </c>
      <c r="L75" s="36">
        <f>SUMIFS(СВЦЭМ!$D$39:$D$758,СВЦЭМ!$A$39:$A$758,$A75,СВЦЭМ!$B$39:$B$758,L$47)+'СЕТ СН'!$G$11+СВЦЭМ!$D$10+'СЕТ СН'!$G$5-'СЕТ СН'!$G$21</f>
        <v>5431.1562159300001</v>
      </c>
      <c r="M75" s="36">
        <f>SUMIFS(СВЦЭМ!$D$39:$D$758,СВЦЭМ!$A$39:$A$758,$A75,СВЦЭМ!$B$39:$B$758,M$47)+'СЕТ СН'!$G$11+СВЦЭМ!$D$10+'СЕТ СН'!$G$5-'СЕТ СН'!$G$21</f>
        <v>5451.9939241800002</v>
      </c>
      <c r="N75" s="36">
        <f>SUMIFS(СВЦЭМ!$D$39:$D$758,СВЦЭМ!$A$39:$A$758,$A75,СВЦЭМ!$B$39:$B$758,N$47)+'СЕТ СН'!$G$11+СВЦЭМ!$D$10+'СЕТ СН'!$G$5-'СЕТ СН'!$G$21</f>
        <v>5461.5089012999997</v>
      </c>
      <c r="O75" s="36">
        <f>SUMIFS(СВЦЭМ!$D$39:$D$758,СВЦЭМ!$A$39:$A$758,$A75,СВЦЭМ!$B$39:$B$758,O$47)+'СЕТ СН'!$G$11+СВЦЭМ!$D$10+'СЕТ СН'!$G$5-'СЕТ СН'!$G$21</f>
        <v>5496.3287208399997</v>
      </c>
      <c r="P75" s="36">
        <f>SUMIFS(СВЦЭМ!$D$39:$D$758,СВЦЭМ!$A$39:$A$758,$A75,СВЦЭМ!$B$39:$B$758,P$47)+'СЕТ СН'!$G$11+СВЦЭМ!$D$10+'СЕТ СН'!$G$5-'СЕТ СН'!$G$21</f>
        <v>5518.8519297399998</v>
      </c>
      <c r="Q75" s="36">
        <f>SUMIFS(СВЦЭМ!$D$39:$D$758,СВЦЭМ!$A$39:$A$758,$A75,СВЦЭМ!$B$39:$B$758,Q$47)+'СЕТ СН'!$G$11+СВЦЭМ!$D$10+'СЕТ СН'!$G$5-'СЕТ СН'!$G$21</f>
        <v>5520.4934988900004</v>
      </c>
      <c r="R75" s="36">
        <f>SUMIFS(СВЦЭМ!$D$39:$D$758,СВЦЭМ!$A$39:$A$758,$A75,СВЦЭМ!$B$39:$B$758,R$47)+'СЕТ СН'!$G$11+СВЦЭМ!$D$10+'СЕТ СН'!$G$5-'СЕТ СН'!$G$21</f>
        <v>5527.8633505400003</v>
      </c>
      <c r="S75" s="36">
        <f>SUMIFS(СВЦЭМ!$D$39:$D$758,СВЦЭМ!$A$39:$A$758,$A75,СВЦЭМ!$B$39:$B$758,S$47)+'СЕТ СН'!$G$11+СВЦЭМ!$D$10+'СЕТ СН'!$G$5-'СЕТ СН'!$G$21</f>
        <v>5509.29682753</v>
      </c>
      <c r="T75" s="36">
        <f>SUMIFS(СВЦЭМ!$D$39:$D$758,СВЦЭМ!$A$39:$A$758,$A75,СВЦЭМ!$B$39:$B$758,T$47)+'СЕТ СН'!$G$11+СВЦЭМ!$D$10+'СЕТ СН'!$G$5-'СЕТ СН'!$G$21</f>
        <v>5427.0714050300003</v>
      </c>
      <c r="U75" s="36">
        <f>SUMIFS(СВЦЭМ!$D$39:$D$758,СВЦЭМ!$A$39:$A$758,$A75,СВЦЭМ!$B$39:$B$758,U$47)+'СЕТ СН'!$G$11+СВЦЭМ!$D$10+'СЕТ СН'!$G$5-'СЕТ СН'!$G$21</f>
        <v>5369.2337792099997</v>
      </c>
      <c r="V75" s="36">
        <f>SUMIFS(СВЦЭМ!$D$39:$D$758,СВЦЭМ!$A$39:$A$758,$A75,СВЦЭМ!$B$39:$B$758,V$47)+'СЕТ СН'!$G$11+СВЦЭМ!$D$10+'СЕТ СН'!$G$5-'СЕТ СН'!$G$21</f>
        <v>5346.6424788799995</v>
      </c>
      <c r="W75" s="36">
        <f>SUMIFS(СВЦЭМ!$D$39:$D$758,СВЦЭМ!$A$39:$A$758,$A75,СВЦЭМ!$B$39:$B$758,W$47)+'СЕТ СН'!$G$11+СВЦЭМ!$D$10+'СЕТ СН'!$G$5-'СЕТ СН'!$G$21</f>
        <v>5360.9837150100002</v>
      </c>
      <c r="X75" s="36">
        <f>SUMIFS(СВЦЭМ!$D$39:$D$758,СВЦЭМ!$A$39:$A$758,$A75,СВЦЭМ!$B$39:$B$758,X$47)+'СЕТ СН'!$G$11+СВЦЭМ!$D$10+'СЕТ СН'!$G$5-'СЕТ СН'!$G$21</f>
        <v>5424.1838228300003</v>
      </c>
      <c r="Y75" s="36">
        <f>SUMIFS(СВЦЭМ!$D$39:$D$758,СВЦЭМ!$A$39:$A$758,$A75,СВЦЭМ!$B$39:$B$758,Y$47)+'СЕТ СН'!$G$11+СВЦЭМ!$D$10+'СЕТ СН'!$G$5-'СЕТ СН'!$G$21</f>
        <v>5492.4509316900003</v>
      </c>
    </row>
    <row r="76" spans="1:26" ht="15.75" x14ac:dyDescent="0.2">
      <c r="A76" s="35">
        <f t="shared" si="1"/>
        <v>45564</v>
      </c>
      <c r="B76" s="36">
        <f>SUMIFS(СВЦЭМ!$D$39:$D$758,СВЦЭМ!$A$39:$A$758,$A76,СВЦЭМ!$B$39:$B$758,B$47)+'СЕТ СН'!$G$11+СВЦЭМ!$D$10+'СЕТ СН'!$G$5-'СЕТ СН'!$G$21</f>
        <v>5534.2124139099997</v>
      </c>
      <c r="C76" s="36">
        <f>SUMIFS(СВЦЭМ!$D$39:$D$758,СВЦЭМ!$A$39:$A$758,$A76,СВЦЭМ!$B$39:$B$758,C$47)+'СЕТ СН'!$G$11+СВЦЭМ!$D$10+'СЕТ СН'!$G$5-'СЕТ СН'!$G$21</f>
        <v>5595.0248572500004</v>
      </c>
      <c r="D76" s="36">
        <f>SUMIFS(СВЦЭМ!$D$39:$D$758,СВЦЭМ!$A$39:$A$758,$A76,СВЦЭМ!$B$39:$B$758,D$47)+'СЕТ СН'!$G$11+СВЦЭМ!$D$10+'СЕТ СН'!$G$5-'СЕТ СН'!$G$21</f>
        <v>5667.9055060199998</v>
      </c>
      <c r="E76" s="36">
        <f>SUMIFS(СВЦЭМ!$D$39:$D$758,СВЦЭМ!$A$39:$A$758,$A76,СВЦЭМ!$B$39:$B$758,E$47)+'СЕТ СН'!$G$11+СВЦЭМ!$D$10+'СЕТ СН'!$G$5-'СЕТ СН'!$G$21</f>
        <v>5683.39101966</v>
      </c>
      <c r="F76" s="36">
        <f>SUMIFS(СВЦЭМ!$D$39:$D$758,СВЦЭМ!$A$39:$A$758,$A76,СВЦЭМ!$B$39:$B$758,F$47)+'СЕТ СН'!$G$11+СВЦЭМ!$D$10+'СЕТ СН'!$G$5-'СЕТ СН'!$G$21</f>
        <v>5678.0159764700002</v>
      </c>
      <c r="G76" s="36">
        <f>SUMIFS(СВЦЭМ!$D$39:$D$758,СВЦЭМ!$A$39:$A$758,$A76,СВЦЭМ!$B$39:$B$758,G$47)+'СЕТ СН'!$G$11+СВЦЭМ!$D$10+'СЕТ СН'!$G$5-'СЕТ СН'!$G$21</f>
        <v>5665.9047718599995</v>
      </c>
      <c r="H76" s="36">
        <f>SUMIFS(СВЦЭМ!$D$39:$D$758,СВЦЭМ!$A$39:$A$758,$A76,СВЦЭМ!$B$39:$B$758,H$47)+'СЕТ СН'!$G$11+СВЦЭМ!$D$10+'СЕТ СН'!$G$5-'СЕТ СН'!$G$21</f>
        <v>5660.5510747400003</v>
      </c>
      <c r="I76" s="36">
        <f>SUMIFS(СВЦЭМ!$D$39:$D$758,СВЦЭМ!$A$39:$A$758,$A76,СВЦЭМ!$B$39:$B$758,I$47)+'СЕТ СН'!$G$11+СВЦЭМ!$D$10+'СЕТ СН'!$G$5-'СЕТ СН'!$G$21</f>
        <v>5623.15194823</v>
      </c>
      <c r="J76" s="36">
        <f>SUMIFS(СВЦЭМ!$D$39:$D$758,СВЦЭМ!$A$39:$A$758,$A76,СВЦЭМ!$B$39:$B$758,J$47)+'СЕТ СН'!$G$11+СВЦЭМ!$D$10+'СЕТ СН'!$G$5-'СЕТ СН'!$G$21</f>
        <v>5522.8842463199999</v>
      </c>
      <c r="K76" s="36">
        <f>SUMIFS(СВЦЭМ!$D$39:$D$758,СВЦЭМ!$A$39:$A$758,$A76,СВЦЭМ!$B$39:$B$758,K$47)+'СЕТ СН'!$G$11+СВЦЭМ!$D$10+'СЕТ СН'!$G$5-'СЕТ СН'!$G$21</f>
        <v>5431.9935088100001</v>
      </c>
      <c r="L76" s="36">
        <f>SUMIFS(СВЦЭМ!$D$39:$D$758,СВЦЭМ!$A$39:$A$758,$A76,СВЦЭМ!$B$39:$B$758,L$47)+'СЕТ СН'!$G$11+СВЦЭМ!$D$10+'СЕТ СН'!$G$5-'СЕТ СН'!$G$21</f>
        <v>5417.3448863100002</v>
      </c>
      <c r="M76" s="36">
        <f>SUMIFS(СВЦЭМ!$D$39:$D$758,СВЦЭМ!$A$39:$A$758,$A76,СВЦЭМ!$B$39:$B$758,M$47)+'СЕТ СН'!$G$11+СВЦЭМ!$D$10+'СЕТ СН'!$G$5-'СЕТ СН'!$G$21</f>
        <v>5428.4904036799999</v>
      </c>
      <c r="N76" s="36">
        <f>SUMIFS(СВЦЭМ!$D$39:$D$758,СВЦЭМ!$A$39:$A$758,$A76,СВЦЭМ!$B$39:$B$758,N$47)+'СЕТ СН'!$G$11+СВЦЭМ!$D$10+'СЕТ СН'!$G$5-'СЕТ СН'!$G$21</f>
        <v>5453.1913435900005</v>
      </c>
      <c r="O76" s="36">
        <f>SUMIFS(СВЦЭМ!$D$39:$D$758,СВЦЭМ!$A$39:$A$758,$A76,СВЦЭМ!$B$39:$B$758,O$47)+'СЕТ СН'!$G$11+СВЦЭМ!$D$10+'СЕТ СН'!$G$5-'СЕТ СН'!$G$21</f>
        <v>5473.3198741400001</v>
      </c>
      <c r="P76" s="36">
        <f>SUMIFS(СВЦЭМ!$D$39:$D$758,СВЦЭМ!$A$39:$A$758,$A76,СВЦЭМ!$B$39:$B$758,P$47)+'СЕТ СН'!$G$11+СВЦЭМ!$D$10+'СЕТ СН'!$G$5-'СЕТ СН'!$G$21</f>
        <v>5487.90217072</v>
      </c>
      <c r="Q76" s="36">
        <f>SUMIFS(СВЦЭМ!$D$39:$D$758,СВЦЭМ!$A$39:$A$758,$A76,СВЦЭМ!$B$39:$B$758,Q$47)+'СЕТ СН'!$G$11+СВЦЭМ!$D$10+'СЕТ СН'!$G$5-'СЕТ СН'!$G$21</f>
        <v>5511.7628169300006</v>
      </c>
      <c r="R76" s="36">
        <f>SUMIFS(СВЦЭМ!$D$39:$D$758,СВЦЭМ!$A$39:$A$758,$A76,СВЦЭМ!$B$39:$B$758,R$47)+'СЕТ СН'!$G$11+СВЦЭМ!$D$10+'СЕТ СН'!$G$5-'СЕТ СН'!$G$21</f>
        <v>5502.2748152000004</v>
      </c>
      <c r="S76" s="36">
        <f>SUMIFS(СВЦЭМ!$D$39:$D$758,СВЦЭМ!$A$39:$A$758,$A76,СВЦЭМ!$B$39:$B$758,S$47)+'СЕТ СН'!$G$11+СВЦЭМ!$D$10+'СЕТ СН'!$G$5-'СЕТ СН'!$G$21</f>
        <v>5472.0725965900001</v>
      </c>
      <c r="T76" s="36">
        <f>SUMIFS(СВЦЭМ!$D$39:$D$758,СВЦЭМ!$A$39:$A$758,$A76,СВЦЭМ!$B$39:$B$758,T$47)+'СЕТ СН'!$G$11+СВЦЭМ!$D$10+'СЕТ СН'!$G$5-'СЕТ СН'!$G$21</f>
        <v>5429.3803437500001</v>
      </c>
      <c r="U76" s="36">
        <f>SUMIFS(СВЦЭМ!$D$39:$D$758,СВЦЭМ!$A$39:$A$758,$A76,СВЦЭМ!$B$39:$B$758,U$47)+'СЕТ СН'!$G$11+СВЦЭМ!$D$10+'СЕТ СН'!$G$5-'СЕТ СН'!$G$21</f>
        <v>5375.3821369500001</v>
      </c>
      <c r="V76" s="36">
        <f>SUMIFS(СВЦЭМ!$D$39:$D$758,СВЦЭМ!$A$39:$A$758,$A76,СВЦЭМ!$B$39:$B$758,V$47)+'СЕТ СН'!$G$11+СВЦЭМ!$D$10+'СЕТ СН'!$G$5-'СЕТ СН'!$G$21</f>
        <v>5350.6036826300005</v>
      </c>
      <c r="W76" s="36">
        <f>SUMIFS(СВЦЭМ!$D$39:$D$758,СВЦЭМ!$A$39:$A$758,$A76,СВЦЭМ!$B$39:$B$758,W$47)+'СЕТ СН'!$G$11+СВЦЭМ!$D$10+'СЕТ СН'!$G$5-'СЕТ СН'!$G$21</f>
        <v>5376.9164182499999</v>
      </c>
      <c r="X76" s="36">
        <f>SUMIFS(СВЦЭМ!$D$39:$D$758,СВЦЭМ!$A$39:$A$758,$A76,СВЦЭМ!$B$39:$B$758,X$47)+'СЕТ СН'!$G$11+СВЦЭМ!$D$10+'СЕТ СН'!$G$5-'СЕТ СН'!$G$21</f>
        <v>5427.6600707899997</v>
      </c>
      <c r="Y76" s="36">
        <f>SUMIFS(СВЦЭМ!$D$39:$D$758,СВЦЭМ!$A$39:$A$758,$A76,СВЦЭМ!$B$39:$B$758,Y$47)+'СЕТ СН'!$G$11+СВЦЭМ!$D$10+'СЕТ СН'!$G$5-'СЕТ СН'!$G$21</f>
        <v>5527.2805181800004</v>
      </c>
    </row>
    <row r="77" spans="1:26" ht="15.75" x14ac:dyDescent="0.2">
      <c r="A77" s="35">
        <f t="shared" si="1"/>
        <v>45565</v>
      </c>
      <c r="B77" s="36">
        <f>SUMIFS(СВЦЭМ!$D$39:$D$758,СВЦЭМ!$A$39:$A$758,$A77,СВЦЭМ!$B$39:$B$758,B$47)+'СЕТ СН'!$G$11+СВЦЭМ!$D$10+'СЕТ СН'!$G$5-'СЕТ СН'!$G$21</f>
        <v>5517.6850752099999</v>
      </c>
      <c r="C77" s="36">
        <f>SUMIFS(СВЦЭМ!$D$39:$D$758,СВЦЭМ!$A$39:$A$758,$A77,СВЦЭМ!$B$39:$B$758,C$47)+'СЕТ СН'!$G$11+СВЦЭМ!$D$10+'СЕТ СН'!$G$5-'СЕТ СН'!$G$21</f>
        <v>5605.7857334700002</v>
      </c>
      <c r="D77" s="36">
        <f>SUMIFS(СВЦЭМ!$D$39:$D$758,СВЦЭМ!$A$39:$A$758,$A77,СВЦЭМ!$B$39:$B$758,D$47)+'СЕТ СН'!$G$11+СВЦЭМ!$D$10+'СЕТ СН'!$G$5-'СЕТ СН'!$G$21</f>
        <v>5664.2275040499999</v>
      </c>
      <c r="E77" s="36">
        <f>SUMIFS(СВЦЭМ!$D$39:$D$758,СВЦЭМ!$A$39:$A$758,$A77,СВЦЭМ!$B$39:$B$758,E$47)+'СЕТ СН'!$G$11+СВЦЭМ!$D$10+'СЕТ СН'!$G$5-'СЕТ СН'!$G$21</f>
        <v>5672.9353724499997</v>
      </c>
      <c r="F77" s="36">
        <f>SUMIFS(СВЦЭМ!$D$39:$D$758,СВЦЭМ!$A$39:$A$758,$A77,СВЦЭМ!$B$39:$B$758,F$47)+'СЕТ СН'!$G$11+СВЦЭМ!$D$10+'СЕТ СН'!$G$5-'СЕТ СН'!$G$21</f>
        <v>5687.4435958699996</v>
      </c>
      <c r="G77" s="36">
        <f>SUMIFS(СВЦЭМ!$D$39:$D$758,СВЦЭМ!$A$39:$A$758,$A77,СВЦЭМ!$B$39:$B$758,G$47)+'СЕТ СН'!$G$11+СВЦЭМ!$D$10+'СЕТ СН'!$G$5-'СЕТ СН'!$G$21</f>
        <v>5656.3241836500001</v>
      </c>
      <c r="H77" s="36">
        <f>SUMIFS(СВЦЭМ!$D$39:$D$758,СВЦЭМ!$A$39:$A$758,$A77,СВЦЭМ!$B$39:$B$758,H$47)+'СЕТ СН'!$G$11+СВЦЭМ!$D$10+'СЕТ СН'!$G$5-'СЕТ СН'!$G$21</f>
        <v>5618.4389679300002</v>
      </c>
      <c r="I77" s="36">
        <f>SUMIFS(СВЦЭМ!$D$39:$D$758,СВЦЭМ!$A$39:$A$758,$A77,СВЦЭМ!$B$39:$B$758,I$47)+'СЕТ СН'!$G$11+СВЦЭМ!$D$10+'СЕТ СН'!$G$5-'СЕТ СН'!$G$21</f>
        <v>5545.2774443600001</v>
      </c>
      <c r="J77" s="36">
        <f>SUMIFS(СВЦЭМ!$D$39:$D$758,СВЦЭМ!$A$39:$A$758,$A77,СВЦЭМ!$B$39:$B$758,J$47)+'СЕТ СН'!$G$11+СВЦЭМ!$D$10+'СЕТ СН'!$G$5-'СЕТ СН'!$G$21</f>
        <v>5483.4525075599995</v>
      </c>
      <c r="K77" s="36">
        <f>SUMIFS(СВЦЭМ!$D$39:$D$758,СВЦЭМ!$A$39:$A$758,$A77,СВЦЭМ!$B$39:$B$758,K$47)+'СЕТ СН'!$G$11+СВЦЭМ!$D$10+'СЕТ СН'!$G$5-'СЕТ СН'!$G$21</f>
        <v>5415.9118861000006</v>
      </c>
      <c r="L77" s="36">
        <f>SUMIFS(СВЦЭМ!$D$39:$D$758,СВЦЭМ!$A$39:$A$758,$A77,СВЦЭМ!$B$39:$B$758,L$47)+'СЕТ СН'!$G$11+СВЦЭМ!$D$10+'СЕТ СН'!$G$5-'СЕТ СН'!$G$21</f>
        <v>5386.1805439199998</v>
      </c>
      <c r="M77" s="36">
        <f>SUMIFS(СВЦЭМ!$D$39:$D$758,СВЦЭМ!$A$39:$A$758,$A77,СВЦЭМ!$B$39:$B$758,M$47)+'СЕТ СН'!$G$11+СВЦЭМ!$D$10+'СЕТ СН'!$G$5-'СЕТ СН'!$G$21</f>
        <v>5405.5961102299998</v>
      </c>
      <c r="N77" s="36">
        <f>SUMIFS(СВЦЭМ!$D$39:$D$758,СВЦЭМ!$A$39:$A$758,$A77,СВЦЭМ!$B$39:$B$758,N$47)+'СЕТ СН'!$G$11+СВЦЭМ!$D$10+'СЕТ СН'!$G$5-'СЕТ СН'!$G$21</f>
        <v>5428.8833254000001</v>
      </c>
      <c r="O77" s="36">
        <f>SUMIFS(СВЦЭМ!$D$39:$D$758,СВЦЭМ!$A$39:$A$758,$A77,СВЦЭМ!$B$39:$B$758,O$47)+'СЕТ СН'!$G$11+СВЦЭМ!$D$10+'СЕТ СН'!$G$5-'СЕТ СН'!$G$21</f>
        <v>5437.2149286000003</v>
      </c>
      <c r="P77" s="36">
        <f>SUMIFS(СВЦЭМ!$D$39:$D$758,СВЦЭМ!$A$39:$A$758,$A77,СВЦЭМ!$B$39:$B$758,P$47)+'СЕТ СН'!$G$11+СВЦЭМ!$D$10+'СЕТ СН'!$G$5-'СЕТ СН'!$G$21</f>
        <v>5450.2889138800001</v>
      </c>
      <c r="Q77" s="36">
        <f>SUMIFS(СВЦЭМ!$D$39:$D$758,СВЦЭМ!$A$39:$A$758,$A77,СВЦЭМ!$B$39:$B$758,Q$47)+'СЕТ СН'!$G$11+СВЦЭМ!$D$10+'СЕТ СН'!$G$5-'СЕТ СН'!$G$21</f>
        <v>5467.0142321499998</v>
      </c>
      <c r="R77" s="36">
        <f>SUMIFS(СВЦЭМ!$D$39:$D$758,СВЦЭМ!$A$39:$A$758,$A77,СВЦЭМ!$B$39:$B$758,R$47)+'СЕТ СН'!$G$11+СВЦЭМ!$D$10+'СЕТ СН'!$G$5-'СЕТ СН'!$G$21</f>
        <v>5467.0364608500004</v>
      </c>
      <c r="S77" s="36">
        <f>SUMIFS(СВЦЭМ!$D$39:$D$758,СВЦЭМ!$A$39:$A$758,$A77,СВЦЭМ!$B$39:$B$758,S$47)+'СЕТ СН'!$G$11+СВЦЭМ!$D$10+'СЕТ СН'!$G$5-'СЕТ СН'!$G$21</f>
        <v>5454.3499593300003</v>
      </c>
      <c r="T77" s="36">
        <f>SUMIFS(СВЦЭМ!$D$39:$D$758,СВЦЭМ!$A$39:$A$758,$A77,СВЦЭМ!$B$39:$B$758,T$47)+'СЕТ СН'!$G$11+СВЦЭМ!$D$10+'СЕТ СН'!$G$5-'СЕТ СН'!$G$21</f>
        <v>5407.74205299</v>
      </c>
      <c r="U77" s="36">
        <f>SUMIFS(СВЦЭМ!$D$39:$D$758,СВЦЭМ!$A$39:$A$758,$A77,СВЦЭМ!$B$39:$B$758,U$47)+'СЕТ СН'!$G$11+СВЦЭМ!$D$10+'СЕТ СН'!$G$5-'СЕТ СН'!$G$21</f>
        <v>5361.97110281</v>
      </c>
      <c r="V77" s="36">
        <f>SUMIFS(СВЦЭМ!$D$39:$D$758,СВЦЭМ!$A$39:$A$758,$A77,СВЦЭМ!$B$39:$B$758,V$47)+'СЕТ СН'!$G$11+СВЦЭМ!$D$10+'СЕТ СН'!$G$5-'СЕТ СН'!$G$21</f>
        <v>5361.15832237</v>
      </c>
      <c r="W77" s="36">
        <f>SUMIFS(СВЦЭМ!$D$39:$D$758,СВЦЭМ!$A$39:$A$758,$A77,СВЦЭМ!$B$39:$B$758,W$47)+'СЕТ СН'!$G$11+СВЦЭМ!$D$10+'СЕТ СН'!$G$5-'СЕТ СН'!$G$21</f>
        <v>5384.3033232400003</v>
      </c>
      <c r="X77" s="36">
        <f>SUMIFS(СВЦЭМ!$D$39:$D$758,СВЦЭМ!$A$39:$A$758,$A77,СВЦЭМ!$B$39:$B$758,X$47)+'СЕТ СН'!$G$11+СВЦЭМ!$D$10+'СЕТ СН'!$G$5-'СЕТ СН'!$G$21</f>
        <v>5457.1321066600003</v>
      </c>
      <c r="Y77" s="36">
        <f>SUMIFS(СВЦЭМ!$D$39:$D$758,СВЦЭМ!$A$39:$A$758,$A77,СВЦЭМ!$B$39:$B$758,Y$47)+'СЕТ СН'!$G$11+СВЦЭМ!$D$10+'СЕТ СН'!$G$5-'СЕТ СН'!$G$21</f>
        <v>5456.3548410700005</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01.09.2024</v>
      </c>
      <c r="B84" s="36">
        <f>SUMIFS(СВЦЭМ!$D$39:$D$758,СВЦЭМ!$A$39:$A$758,$A84,СВЦЭМ!$B$39:$B$758,B$83)+'СЕТ СН'!$H$11+СВЦЭМ!$D$10+'СЕТ СН'!$H$5-'СЕТ СН'!$H$21</f>
        <v>6271.8415926500002</v>
      </c>
      <c r="C84" s="36">
        <f>SUMIFS(СВЦЭМ!$D$39:$D$758,СВЦЭМ!$A$39:$A$758,$A84,СВЦЭМ!$B$39:$B$758,C$83)+'СЕТ СН'!$H$11+СВЦЭМ!$D$10+'СЕТ СН'!$H$5-'СЕТ СН'!$H$21</f>
        <v>6326.0301659500001</v>
      </c>
      <c r="D84" s="36">
        <f>SUMIFS(СВЦЭМ!$D$39:$D$758,СВЦЭМ!$A$39:$A$758,$A84,СВЦЭМ!$B$39:$B$758,D$83)+'СЕТ СН'!$H$11+СВЦЭМ!$D$10+'СЕТ СН'!$H$5-'СЕТ СН'!$H$21</f>
        <v>6392.0539360700004</v>
      </c>
      <c r="E84" s="36">
        <f>SUMIFS(СВЦЭМ!$D$39:$D$758,СВЦЭМ!$A$39:$A$758,$A84,СВЦЭМ!$B$39:$B$758,E$83)+'СЕТ СН'!$H$11+СВЦЭМ!$D$10+'СЕТ СН'!$H$5-'СЕТ СН'!$H$21</f>
        <v>6398.9234347700003</v>
      </c>
      <c r="F84" s="36">
        <f>SUMIFS(СВЦЭМ!$D$39:$D$758,СВЦЭМ!$A$39:$A$758,$A84,СВЦЭМ!$B$39:$B$758,F$83)+'СЕТ СН'!$H$11+СВЦЭМ!$D$10+'СЕТ СН'!$H$5-'СЕТ СН'!$H$21</f>
        <v>6397.7834801400004</v>
      </c>
      <c r="G84" s="36">
        <f>SUMIFS(СВЦЭМ!$D$39:$D$758,СВЦЭМ!$A$39:$A$758,$A84,СВЦЭМ!$B$39:$B$758,G$83)+'СЕТ СН'!$H$11+СВЦЭМ!$D$10+'СЕТ СН'!$H$5-'СЕТ СН'!$H$21</f>
        <v>6371.1967480900003</v>
      </c>
      <c r="H84" s="36">
        <f>SUMIFS(СВЦЭМ!$D$39:$D$758,СВЦЭМ!$A$39:$A$758,$A84,СВЦЭМ!$B$39:$B$758,H$83)+'СЕТ СН'!$H$11+СВЦЭМ!$D$10+'СЕТ СН'!$H$5-'СЕТ СН'!$H$21</f>
        <v>6379.6726307200006</v>
      </c>
      <c r="I84" s="36">
        <f>SUMIFS(СВЦЭМ!$D$39:$D$758,СВЦЭМ!$A$39:$A$758,$A84,СВЦЭМ!$B$39:$B$758,I$83)+'СЕТ СН'!$H$11+СВЦЭМ!$D$10+'СЕТ СН'!$H$5-'СЕТ СН'!$H$21</f>
        <v>6321.4486634300001</v>
      </c>
      <c r="J84" s="36">
        <f>SUMIFS(СВЦЭМ!$D$39:$D$758,СВЦЭМ!$A$39:$A$758,$A84,СВЦЭМ!$B$39:$B$758,J$83)+'СЕТ СН'!$H$11+СВЦЭМ!$D$10+'СЕТ СН'!$H$5-'СЕТ СН'!$H$21</f>
        <v>6204.0344238800008</v>
      </c>
      <c r="K84" s="36">
        <f>SUMIFS(СВЦЭМ!$D$39:$D$758,СВЦЭМ!$A$39:$A$758,$A84,СВЦЭМ!$B$39:$B$758,K$83)+'СЕТ СН'!$H$11+СВЦЭМ!$D$10+'СЕТ СН'!$H$5-'СЕТ СН'!$H$21</f>
        <v>6097.6051361300006</v>
      </c>
      <c r="L84" s="36">
        <f>SUMIFS(СВЦЭМ!$D$39:$D$758,СВЦЭМ!$A$39:$A$758,$A84,СВЦЭМ!$B$39:$B$758,L$83)+'СЕТ СН'!$H$11+СВЦЭМ!$D$10+'СЕТ СН'!$H$5-'СЕТ СН'!$H$21</f>
        <v>6032.7788028499999</v>
      </c>
      <c r="M84" s="36">
        <f>SUMIFS(СВЦЭМ!$D$39:$D$758,СВЦЭМ!$A$39:$A$758,$A84,СВЦЭМ!$B$39:$B$758,M$83)+'СЕТ СН'!$H$11+СВЦЭМ!$D$10+'СЕТ СН'!$H$5-'СЕТ СН'!$H$21</f>
        <v>6008.1051945300005</v>
      </c>
      <c r="N84" s="36">
        <f>SUMIFS(СВЦЭМ!$D$39:$D$758,СВЦЭМ!$A$39:$A$758,$A84,СВЦЭМ!$B$39:$B$758,N$83)+'СЕТ СН'!$H$11+СВЦЭМ!$D$10+'СЕТ СН'!$H$5-'СЕТ СН'!$H$21</f>
        <v>6012.3026240400004</v>
      </c>
      <c r="O84" s="36">
        <f>SUMIFS(СВЦЭМ!$D$39:$D$758,СВЦЭМ!$A$39:$A$758,$A84,СВЦЭМ!$B$39:$B$758,O$83)+'СЕТ СН'!$H$11+СВЦЭМ!$D$10+'СЕТ СН'!$H$5-'СЕТ СН'!$H$21</f>
        <v>6011.2171016500006</v>
      </c>
      <c r="P84" s="36">
        <f>SUMIFS(СВЦЭМ!$D$39:$D$758,СВЦЭМ!$A$39:$A$758,$A84,СВЦЭМ!$B$39:$B$758,P$83)+'СЕТ СН'!$H$11+СВЦЭМ!$D$10+'СЕТ СН'!$H$5-'СЕТ СН'!$H$21</f>
        <v>6008.9247352000002</v>
      </c>
      <c r="Q84" s="36">
        <f>SUMIFS(СВЦЭМ!$D$39:$D$758,СВЦЭМ!$A$39:$A$758,$A84,СВЦЭМ!$B$39:$B$758,Q$83)+'СЕТ СН'!$H$11+СВЦЭМ!$D$10+'СЕТ СН'!$H$5-'СЕТ СН'!$H$21</f>
        <v>6021.5550317300003</v>
      </c>
      <c r="R84" s="36">
        <f>SUMIFS(СВЦЭМ!$D$39:$D$758,СВЦЭМ!$A$39:$A$758,$A84,СВЦЭМ!$B$39:$B$758,R$83)+'СЕТ СН'!$H$11+СВЦЭМ!$D$10+'СЕТ СН'!$H$5-'СЕТ СН'!$H$21</f>
        <v>6019.8258414700003</v>
      </c>
      <c r="S84" s="36">
        <f>SUMIFS(СВЦЭМ!$D$39:$D$758,СВЦЭМ!$A$39:$A$758,$A84,СВЦЭМ!$B$39:$B$758,S$83)+'СЕТ СН'!$H$11+СВЦЭМ!$D$10+'СЕТ СН'!$H$5-'СЕТ СН'!$H$21</f>
        <v>6004.0782701600001</v>
      </c>
      <c r="T84" s="36">
        <f>SUMIFS(СВЦЭМ!$D$39:$D$758,СВЦЭМ!$A$39:$A$758,$A84,СВЦЭМ!$B$39:$B$758,T$83)+'СЕТ СН'!$H$11+СВЦЭМ!$D$10+'СЕТ СН'!$H$5-'СЕТ СН'!$H$21</f>
        <v>5990.8860196800006</v>
      </c>
      <c r="U84" s="36">
        <f>SUMIFS(СВЦЭМ!$D$39:$D$758,СВЦЭМ!$A$39:$A$758,$A84,СВЦЭМ!$B$39:$B$758,U$83)+'СЕТ СН'!$H$11+СВЦЭМ!$D$10+'СЕТ СН'!$H$5-'СЕТ СН'!$H$21</f>
        <v>5988.7349486600006</v>
      </c>
      <c r="V84" s="36">
        <f>SUMIFS(СВЦЭМ!$D$39:$D$758,СВЦЭМ!$A$39:$A$758,$A84,СВЦЭМ!$B$39:$B$758,V$83)+'СЕТ СН'!$H$11+СВЦЭМ!$D$10+'СЕТ СН'!$H$5-'СЕТ СН'!$H$21</f>
        <v>5970.6059960800003</v>
      </c>
      <c r="W84" s="36">
        <f>SUMIFS(СВЦЭМ!$D$39:$D$758,СВЦЭМ!$A$39:$A$758,$A84,СВЦЭМ!$B$39:$B$758,W$83)+'СЕТ СН'!$H$11+СВЦЭМ!$D$10+'СЕТ СН'!$H$5-'СЕТ СН'!$H$21</f>
        <v>5975.1012748700005</v>
      </c>
      <c r="X84" s="36">
        <f>SUMIFS(СВЦЭМ!$D$39:$D$758,СВЦЭМ!$A$39:$A$758,$A84,СВЦЭМ!$B$39:$B$758,X$83)+'СЕТ СН'!$H$11+СВЦЭМ!$D$10+'СЕТ СН'!$H$5-'СЕТ СН'!$H$21</f>
        <v>6040.75873477</v>
      </c>
      <c r="Y84" s="36">
        <f>SUMIFS(СВЦЭМ!$D$39:$D$758,СВЦЭМ!$A$39:$A$758,$A84,СВЦЭМ!$B$39:$B$758,Y$83)+'СЕТ СН'!$H$11+СВЦЭМ!$D$10+'СЕТ СН'!$H$5-'СЕТ СН'!$H$21</f>
        <v>6152.7422468500008</v>
      </c>
      <c r="AA84" s="45"/>
    </row>
    <row r="85" spans="1:27" ht="15.75" x14ac:dyDescent="0.2">
      <c r="A85" s="35">
        <f>A84+1</f>
        <v>45537</v>
      </c>
      <c r="B85" s="36">
        <f>SUMIFS(СВЦЭМ!$D$39:$D$758,СВЦЭМ!$A$39:$A$758,$A85,СВЦЭМ!$B$39:$B$758,B$83)+'СЕТ СН'!$H$11+СВЦЭМ!$D$10+'СЕТ СН'!$H$5-'СЕТ СН'!$H$21</f>
        <v>6223.3885493900007</v>
      </c>
      <c r="C85" s="36">
        <f>SUMIFS(СВЦЭМ!$D$39:$D$758,СВЦЭМ!$A$39:$A$758,$A85,СВЦЭМ!$B$39:$B$758,C$83)+'СЕТ СН'!$H$11+СВЦЭМ!$D$10+'СЕТ СН'!$H$5-'СЕТ СН'!$H$21</f>
        <v>6300.2266454100009</v>
      </c>
      <c r="D85" s="36">
        <f>SUMIFS(СВЦЭМ!$D$39:$D$758,СВЦЭМ!$A$39:$A$758,$A85,СВЦЭМ!$B$39:$B$758,D$83)+'СЕТ СН'!$H$11+СВЦЭМ!$D$10+'СЕТ СН'!$H$5-'СЕТ СН'!$H$21</f>
        <v>6337.3986748900006</v>
      </c>
      <c r="E85" s="36">
        <f>SUMIFS(СВЦЭМ!$D$39:$D$758,СВЦЭМ!$A$39:$A$758,$A85,СВЦЭМ!$B$39:$B$758,E$83)+'СЕТ СН'!$H$11+СВЦЭМ!$D$10+'СЕТ СН'!$H$5-'СЕТ СН'!$H$21</f>
        <v>6345.2659470300005</v>
      </c>
      <c r="F85" s="36">
        <f>SUMIFS(СВЦЭМ!$D$39:$D$758,СВЦЭМ!$A$39:$A$758,$A85,СВЦЭМ!$B$39:$B$758,F$83)+'СЕТ СН'!$H$11+СВЦЭМ!$D$10+'СЕТ СН'!$H$5-'СЕТ СН'!$H$21</f>
        <v>6365.3698456100001</v>
      </c>
      <c r="G85" s="36">
        <f>SUMIFS(СВЦЭМ!$D$39:$D$758,СВЦЭМ!$A$39:$A$758,$A85,СВЦЭМ!$B$39:$B$758,G$83)+'СЕТ СН'!$H$11+СВЦЭМ!$D$10+'СЕТ СН'!$H$5-'СЕТ СН'!$H$21</f>
        <v>6326.0768356100007</v>
      </c>
      <c r="H85" s="36">
        <f>SUMIFS(СВЦЭМ!$D$39:$D$758,СВЦЭМ!$A$39:$A$758,$A85,СВЦЭМ!$B$39:$B$758,H$83)+'СЕТ СН'!$H$11+СВЦЭМ!$D$10+'СЕТ СН'!$H$5-'СЕТ СН'!$H$21</f>
        <v>6299.9808701400007</v>
      </c>
      <c r="I85" s="36">
        <f>SUMIFS(СВЦЭМ!$D$39:$D$758,СВЦЭМ!$A$39:$A$758,$A85,СВЦЭМ!$B$39:$B$758,I$83)+'СЕТ СН'!$H$11+СВЦЭМ!$D$10+'СЕТ СН'!$H$5-'СЕТ СН'!$H$21</f>
        <v>6204.9067115800008</v>
      </c>
      <c r="J85" s="36">
        <f>SUMIFS(СВЦЭМ!$D$39:$D$758,СВЦЭМ!$A$39:$A$758,$A85,СВЦЭМ!$B$39:$B$758,J$83)+'СЕТ СН'!$H$11+СВЦЭМ!$D$10+'СЕТ СН'!$H$5-'СЕТ СН'!$H$21</f>
        <v>6060.0116773099999</v>
      </c>
      <c r="K85" s="36">
        <f>SUMIFS(СВЦЭМ!$D$39:$D$758,СВЦЭМ!$A$39:$A$758,$A85,СВЦЭМ!$B$39:$B$758,K$83)+'СЕТ СН'!$H$11+СВЦЭМ!$D$10+'СЕТ СН'!$H$5-'СЕТ СН'!$H$21</f>
        <v>5972.2974762100002</v>
      </c>
      <c r="L85" s="36">
        <f>SUMIFS(СВЦЭМ!$D$39:$D$758,СВЦЭМ!$A$39:$A$758,$A85,СВЦЭМ!$B$39:$B$758,L$83)+'СЕТ СН'!$H$11+СВЦЭМ!$D$10+'СЕТ СН'!$H$5-'СЕТ СН'!$H$21</f>
        <v>5959.6489915700004</v>
      </c>
      <c r="M85" s="36">
        <f>SUMIFS(СВЦЭМ!$D$39:$D$758,СВЦЭМ!$A$39:$A$758,$A85,СВЦЭМ!$B$39:$B$758,M$83)+'СЕТ СН'!$H$11+СВЦЭМ!$D$10+'СЕТ СН'!$H$5-'СЕТ СН'!$H$21</f>
        <v>5949.7969547299999</v>
      </c>
      <c r="N85" s="36">
        <f>SUMIFS(СВЦЭМ!$D$39:$D$758,СВЦЭМ!$A$39:$A$758,$A85,СВЦЭМ!$B$39:$B$758,N$83)+'СЕТ СН'!$H$11+СВЦЭМ!$D$10+'СЕТ СН'!$H$5-'СЕТ СН'!$H$21</f>
        <v>5950.8818150100005</v>
      </c>
      <c r="O85" s="36">
        <f>SUMIFS(СВЦЭМ!$D$39:$D$758,СВЦЭМ!$A$39:$A$758,$A85,СВЦЭМ!$B$39:$B$758,O$83)+'СЕТ СН'!$H$11+СВЦЭМ!$D$10+'СЕТ СН'!$H$5-'СЕТ СН'!$H$21</f>
        <v>5954.9407522400006</v>
      </c>
      <c r="P85" s="36">
        <f>SUMIFS(СВЦЭМ!$D$39:$D$758,СВЦЭМ!$A$39:$A$758,$A85,СВЦЭМ!$B$39:$B$758,P$83)+'СЕТ СН'!$H$11+СВЦЭМ!$D$10+'СЕТ СН'!$H$5-'СЕТ СН'!$H$21</f>
        <v>5945.7796943700005</v>
      </c>
      <c r="Q85" s="36">
        <f>SUMIFS(СВЦЭМ!$D$39:$D$758,СВЦЭМ!$A$39:$A$758,$A85,СВЦЭМ!$B$39:$B$758,Q$83)+'СЕТ СН'!$H$11+СВЦЭМ!$D$10+'СЕТ СН'!$H$5-'СЕТ СН'!$H$21</f>
        <v>5947.1945358400008</v>
      </c>
      <c r="R85" s="36">
        <f>SUMIFS(СВЦЭМ!$D$39:$D$758,СВЦЭМ!$A$39:$A$758,$A85,СВЦЭМ!$B$39:$B$758,R$83)+'СЕТ СН'!$H$11+СВЦЭМ!$D$10+'СЕТ СН'!$H$5-'СЕТ СН'!$H$21</f>
        <v>5951.4393956200001</v>
      </c>
      <c r="S85" s="36">
        <f>SUMIFS(СВЦЭМ!$D$39:$D$758,СВЦЭМ!$A$39:$A$758,$A85,СВЦЭМ!$B$39:$B$758,S$83)+'СЕТ СН'!$H$11+СВЦЭМ!$D$10+'СЕТ СН'!$H$5-'СЕТ СН'!$H$21</f>
        <v>5945.6022616400005</v>
      </c>
      <c r="T85" s="36">
        <f>SUMIFS(СВЦЭМ!$D$39:$D$758,СВЦЭМ!$A$39:$A$758,$A85,СВЦЭМ!$B$39:$B$758,T$83)+'СЕТ СН'!$H$11+СВЦЭМ!$D$10+'СЕТ СН'!$H$5-'СЕТ СН'!$H$21</f>
        <v>5933.9438153800002</v>
      </c>
      <c r="U85" s="36">
        <f>SUMIFS(СВЦЭМ!$D$39:$D$758,СВЦЭМ!$A$39:$A$758,$A85,СВЦЭМ!$B$39:$B$758,U$83)+'СЕТ СН'!$H$11+СВЦЭМ!$D$10+'СЕТ СН'!$H$5-'СЕТ СН'!$H$21</f>
        <v>5937.8108505</v>
      </c>
      <c r="V85" s="36">
        <f>SUMIFS(СВЦЭМ!$D$39:$D$758,СВЦЭМ!$A$39:$A$758,$A85,СВЦЭМ!$B$39:$B$758,V$83)+'СЕТ СН'!$H$11+СВЦЭМ!$D$10+'СЕТ СН'!$H$5-'СЕТ СН'!$H$21</f>
        <v>5923.0919039199998</v>
      </c>
      <c r="W85" s="36">
        <f>SUMIFS(СВЦЭМ!$D$39:$D$758,СВЦЭМ!$A$39:$A$758,$A85,СВЦЭМ!$B$39:$B$758,W$83)+'СЕТ СН'!$H$11+СВЦЭМ!$D$10+'СЕТ СН'!$H$5-'СЕТ СН'!$H$21</f>
        <v>5940.9529902200002</v>
      </c>
      <c r="X85" s="36">
        <f>SUMIFS(СВЦЭМ!$D$39:$D$758,СВЦЭМ!$A$39:$A$758,$A85,СВЦЭМ!$B$39:$B$758,X$83)+'СЕТ СН'!$H$11+СВЦЭМ!$D$10+'СЕТ СН'!$H$5-'СЕТ СН'!$H$21</f>
        <v>6015.28428351</v>
      </c>
      <c r="Y85" s="36">
        <f>SUMIFS(СВЦЭМ!$D$39:$D$758,СВЦЭМ!$A$39:$A$758,$A85,СВЦЭМ!$B$39:$B$758,Y$83)+'СЕТ СН'!$H$11+СВЦЭМ!$D$10+'СЕТ СН'!$H$5-'СЕТ СН'!$H$21</f>
        <v>6092.81178998</v>
      </c>
    </row>
    <row r="86" spans="1:27" ht="15.75" x14ac:dyDescent="0.2">
      <c r="A86" s="35">
        <f t="shared" ref="A86:A113" si="2">A85+1</f>
        <v>45538</v>
      </c>
      <c r="B86" s="36">
        <f>SUMIFS(СВЦЭМ!$D$39:$D$758,СВЦЭМ!$A$39:$A$758,$A86,СВЦЭМ!$B$39:$B$758,B$83)+'СЕТ СН'!$H$11+СВЦЭМ!$D$10+'СЕТ СН'!$H$5-'СЕТ СН'!$H$21</f>
        <v>6200.6121290900001</v>
      </c>
      <c r="C86" s="36">
        <f>SUMIFS(СВЦЭМ!$D$39:$D$758,СВЦЭМ!$A$39:$A$758,$A86,СВЦЭМ!$B$39:$B$758,C$83)+'СЕТ СН'!$H$11+СВЦЭМ!$D$10+'СЕТ СН'!$H$5-'СЕТ СН'!$H$21</f>
        <v>6289.8188850100005</v>
      </c>
      <c r="D86" s="36">
        <f>SUMIFS(СВЦЭМ!$D$39:$D$758,СВЦЭМ!$A$39:$A$758,$A86,СВЦЭМ!$B$39:$B$758,D$83)+'СЕТ СН'!$H$11+СВЦЭМ!$D$10+'СЕТ СН'!$H$5-'СЕТ СН'!$H$21</f>
        <v>6370.2273652200001</v>
      </c>
      <c r="E86" s="36">
        <f>SUMIFS(СВЦЭМ!$D$39:$D$758,СВЦЭМ!$A$39:$A$758,$A86,СВЦЭМ!$B$39:$B$758,E$83)+'СЕТ СН'!$H$11+СВЦЭМ!$D$10+'СЕТ СН'!$H$5-'СЕТ СН'!$H$21</f>
        <v>6410.9791791400003</v>
      </c>
      <c r="F86" s="36">
        <f>SUMIFS(СВЦЭМ!$D$39:$D$758,СВЦЭМ!$A$39:$A$758,$A86,СВЦЭМ!$B$39:$B$758,F$83)+'СЕТ СН'!$H$11+СВЦЭМ!$D$10+'СЕТ СН'!$H$5-'СЕТ СН'!$H$21</f>
        <v>6418.9202193800002</v>
      </c>
      <c r="G86" s="36">
        <f>SUMIFS(СВЦЭМ!$D$39:$D$758,СВЦЭМ!$A$39:$A$758,$A86,СВЦЭМ!$B$39:$B$758,G$83)+'СЕТ СН'!$H$11+СВЦЭМ!$D$10+'СЕТ СН'!$H$5-'СЕТ СН'!$H$21</f>
        <v>6431.1751919300004</v>
      </c>
      <c r="H86" s="36">
        <f>SUMIFS(СВЦЭМ!$D$39:$D$758,СВЦЭМ!$A$39:$A$758,$A86,СВЦЭМ!$B$39:$B$758,H$83)+'СЕТ СН'!$H$11+СВЦЭМ!$D$10+'СЕТ СН'!$H$5-'СЕТ СН'!$H$21</f>
        <v>6422.8445911600002</v>
      </c>
      <c r="I86" s="36">
        <f>SUMIFS(СВЦЭМ!$D$39:$D$758,СВЦЭМ!$A$39:$A$758,$A86,СВЦЭМ!$B$39:$B$758,I$83)+'СЕТ СН'!$H$11+СВЦЭМ!$D$10+'СЕТ СН'!$H$5-'СЕТ СН'!$H$21</f>
        <v>6337.3790300600003</v>
      </c>
      <c r="J86" s="36">
        <f>SUMIFS(СВЦЭМ!$D$39:$D$758,СВЦЭМ!$A$39:$A$758,$A86,СВЦЭМ!$B$39:$B$758,J$83)+'СЕТ СН'!$H$11+СВЦЭМ!$D$10+'СЕТ СН'!$H$5-'СЕТ СН'!$H$21</f>
        <v>6248.8648054400001</v>
      </c>
      <c r="K86" s="36">
        <f>SUMIFS(СВЦЭМ!$D$39:$D$758,СВЦЭМ!$A$39:$A$758,$A86,СВЦЭМ!$B$39:$B$758,K$83)+'СЕТ СН'!$H$11+СВЦЭМ!$D$10+'СЕТ СН'!$H$5-'СЕТ СН'!$H$21</f>
        <v>6154.8825513900001</v>
      </c>
      <c r="L86" s="36">
        <f>SUMIFS(СВЦЭМ!$D$39:$D$758,СВЦЭМ!$A$39:$A$758,$A86,СВЦЭМ!$B$39:$B$758,L$83)+'СЕТ СН'!$H$11+СВЦЭМ!$D$10+'СЕТ СН'!$H$5-'СЕТ СН'!$H$21</f>
        <v>6126.1629769700003</v>
      </c>
      <c r="M86" s="36">
        <f>SUMIFS(СВЦЭМ!$D$39:$D$758,СВЦЭМ!$A$39:$A$758,$A86,СВЦЭМ!$B$39:$B$758,M$83)+'СЕТ СН'!$H$11+СВЦЭМ!$D$10+'СЕТ СН'!$H$5-'СЕТ СН'!$H$21</f>
        <v>6108.5287215000008</v>
      </c>
      <c r="N86" s="36">
        <f>SUMIFS(СВЦЭМ!$D$39:$D$758,СВЦЭМ!$A$39:$A$758,$A86,СВЦЭМ!$B$39:$B$758,N$83)+'СЕТ СН'!$H$11+СВЦЭМ!$D$10+'СЕТ СН'!$H$5-'СЕТ СН'!$H$21</f>
        <v>6086.3412968000002</v>
      </c>
      <c r="O86" s="36">
        <f>SUMIFS(СВЦЭМ!$D$39:$D$758,СВЦЭМ!$A$39:$A$758,$A86,СВЦЭМ!$B$39:$B$758,O$83)+'СЕТ СН'!$H$11+СВЦЭМ!$D$10+'СЕТ СН'!$H$5-'СЕТ СН'!$H$21</f>
        <v>6067.4291573400005</v>
      </c>
      <c r="P86" s="36">
        <f>SUMIFS(СВЦЭМ!$D$39:$D$758,СВЦЭМ!$A$39:$A$758,$A86,СВЦЭМ!$B$39:$B$758,P$83)+'СЕТ СН'!$H$11+СВЦЭМ!$D$10+'СЕТ СН'!$H$5-'СЕТ СН'!$H$21</f>
        <v>6066.4514237600006</v>
      </c>
      <c r="Q86" s="36">
        <f>SUMIFS(СВЦЭМ!$D$39:$D$758,СВЦЭМ!$A$39:$A$758,$A86,СВЦЭМ!$B$39:$B$758,Q$83)+'СЕТ СН'!$H$11+СВЦЭМ!$D$10+'СЕТ СН'!$H$5-'СЕТ СН'!$H$21</f>
        <v>6069.3287868100006</v>
      </c>
      <c r="R86" s="36">
        <f>SUMIFS(СВЦЭМ!$D$39:$D$758,СВЦЭМ!$A$39:$A$758,$A86,СВЦЭМ!$B$39:$B$758,R$83)+'СЕТ СН'!$H$11+СВЦЭМ!$D$10+'СЕТ СН'!$H$5-'СЕТ СН'!$H$21</f>
        <v>6083.7722696600003</v>
      </c>
      <c r="S86" s="36">
        <f>SUMIFS(СВЦЭМ!$D$39:$D$758,СВЦЭМ!$A$39:$A$758,$A86,СВЦЭМ!$B$39:$B$758,S$83)+'СЕТ СН'!$H$11+СВЦЭМ!$D$10+'СЕТ СН'!$H$5-'СЕТ СН'!$H$21</f>
        <v>6076.37760265</v>
      </c>
      <c r="T86" s="36">
        <f>SUMIFS(СВЦЭМ!$D$39:$D$758,СВЦЭМ!$A$39:$A$758,$A86,СВЦЭМ!$B$39:$B$758,T$83)+'СЕТ СН'!$H$11+СВЦЭМ!$D$10+'СЕТ СН'!$H$5-'СЕТ СН'!$H$21</f>
        <v>6073.1258595899999</v>
      </c>
      <c r="U86" s="36">
        <f>SUMIFS(СВЦЭМ!$D$39:$D$758,СВЦЭМ!$A$39:$A$758,$A86,СВЦЭМ!$B$39:$B$758,U$83)+'СЕТ СН'!$H$11+СВЦЭМ!$D$10+'СЕТ СН'!$H$5-'СЕТ СН'!$H$21</f>
        <v>6095.5630016200003</v>
      </c>
      <c r="V86" s="36">
        <f>SUMIFS(СВЦЭМ!$D$39:$D$758,СВЦЭМ!$A$39:$A$758,$A86,СВЦЭМ!$B$39:$B$758,V$83)+'СЕТ СН'!$H$11+СВЦЭМ!$D$10+'СЕТ СН'!$H$5-'СЕТ СН'!$H$21</f>
        <v>6105.6850127600001</v>
      </c>
      <c r="W86" s="36">
        <f>SUMIFS(СВЦЭМ!$D$39:$D$758,СВЦЭМ!$A$39:$A$758,$A86,СВЦЭМ!$B$39:$B$758,W$83)+'СЕТ СН'!$H$11+СВЦЭМ!$D$10+'СЕТ СН'!$H$5-'СЕТ СН'!$H$21</f>
        <v>6110.2488389200007</v>
      </c>
      <c r="X86" s="36">
        <f>SUMIFS(СВЦЭМ!$D$39:$D$758,СВЦЭМ!$A$39:$A$758,$A86,СВЦЭМ!$B$39:$B$758,X$83)+'СЕТ СН'!$H$11+СВЦЭМ!$D$10+'СЕТ СН'!$H$5-'СЕТ СН'!$H$21</f>
        <v>6193.9058943</v>
      </c>
      <c r="Y86" s="36">
        <f>SUMIFS(СВЦЭМ!$D$39:$D$758,СВЦЭМ!$A$39:$A$758,$A86,СВЦЭМ!$B$39:$B$758,Y$83)+'СЕТ СН'!$H$11+СВЦЭМ!$D$10+'СЕТ СН'!$H$5-'СЕТ СН'!$H$21</f>
        <v>6278.6875402000005</v>
      </c>
    </row>
    <row r="87" spans="1:27" ht="15.75" x14ac:dyDescent="0.2">
      <c r="A87" s="35">
        <f t="shared" si="2"/>
        <v>45539</v>
      </c>
      <c r="B87" s="36">
        <f>SUMIFS(СВЦЭМ!$D$39:$D$758,СВЦЭМ!$A$39:$A$758,$A87,СВЦЭМ!$B$39:$B$758,B$83)+'СЕТ СН'!$H$11+СВЦЭМ!$D$10+'СЕТ СН'!$H$5-'СЕТ СН'!$H$21</f>
        <v>6223.1476231000006</v>
      </c>
      <c r="C87" s="36">
        <f>SUMIFS(СВЦЭМ!$D$39:$D$758,СВЦЭМ!$A$39:$A$758,$A87,СВЦЭМ!$B$39:$B$758,C$83)+'СЕТ СН'!$H$11+СВЦЭМ!$D$10+'СЕТ СН'!$H$5-'СЕТ СН'!$H$21</f>
        <v>6362.8563778900007</v>
      </c>
      <c r="D87" s="36">
        <f>SUMIFS(СВЦЭМ!$D$39:$D$758,СВЦЭМ!$A$39:$A$758,$A87,СВЦЭМ!$B$39:$B$758,D$83)+'СЕТ СН'!$H$11+СВЦЭМ!$D$10+'СЕТ СН'!$H$5-'СЕТ СН'!$H$21</f>
        <v>6389.1961310500001</v>
      </c>
      <c r="E87" s="36">
        <f>SUMIFS(СВЦЭМ!$D$39:$D$758,СВЦЭМ!$A$39:$A$758,$A87,СВЦЭМ!$B$39:$B$758,E$83)+'СЕТ СН'!$H$11+СВЦЭМ!$D$10+'СЕТ СН'!$H$5-'СЕТ СН'!$H$21</f>
        <v>6371.8299570300005</v>
      </c>
      <c r="F87" s="36">
        <f>SUMIFS(СВЦЭМ!$D$39:$D$758,СВЦЭМ!$A$39:$A$758,$A87,СВЦЭМ!$B$39:$B$758,F$83)+'СЕТ СН'!$H$11+СВЦЭМ!$D$10+'СЕТ СН'!$H$5-'СЕТ СН'!$H$21</f>
        <v>6367.5298801600002</v>
      </c>
      <c r="G87" s="36">
        <f>SUMIFS(СВЦЭМ!$D$39:$D$758,СВЦЭМ!$A$39:$A$758,$A87,СВЦЭМ!$B$39:$B$758,G$83)+'СЕТ СН'!$H$11+СВЦЭМ!$D$10+'СЕТ СН'!$H$5-'СЕТ СН'!$H$21</f>
        <v>6385.34858351</v>
      </c>
      <c r="H87" s="36">
        <f>SUMIFS(СВЦЭМ!$D$39:$D$758,СВЦЭМ!$A$39:$A$758,$A87,СВЦЭМ!$B$39:$B$758,H$83)+'СЕТ СН'!$H$11+СВЦЭМ!$D$10+'СЕТ СН'!$H$5-'СЕТ СН'!$H$21</f>
        <v>6402.2832966599999</v>
      </c>
      <c r="I87" s="36">
        <f>SUMIFS(СВЦЭМ!$D$39:$D$758,СВЦЭМ!$A$39:$A$758,$A87,СВЦЭМ!$B$39:$B$758,I$83)+'СЕТ СН'!$H$11+СВЦЭМ!$D$10+'СЕТ СН'!$H$5-'СЕТ СН'!$H$21</f>
        <v>6263.3559793000004</v>
      </c>
      <c r="J87" s="36">
        <f>SUMIFS(СВЦЭМ!$D$39:$D$758,СВЦЭМ!$A$39:$A$758,$A87,СВЦЭМ!$B$39:$B$758,J$83)+'СЕТ СН'!$H$11+СВЦЭМ!$D$10+'СЕТ СН'!$H$5-'СЕТ СН'!$H$21</f>
        <v>6142.4078319300006</v>
      </c>
      <c r="K87" s="36">
        <f>SUMIFS(СВЦЭМ!$D$39:$D$758,СВЦЭМ!$A$39:$A$758,$A87,СВЦЭМ!$B$39:$B$758,K$83)+'СЕТ СН'!$H$11+СВЦЭМ!$D$10+'СЕТ СН'!$H$5-'СЕТ СН'!$H$21</f>
        <v>6051.3562829500006</v>
      </c>
      <c r="L87" s="36">
        <f>SUMIFS(СВЦЭМ!$D$39:$D$758,СВЦЭМ!$A$39:$A$758,$A87,СВЦЭМ!$B$39:$B$758,L$83)+'СЕТ СН'!$H$11+СВЦЭМ!$D$10+'СЕТ СН'!$H$5-'СЕТ СН'!$H$21</f>
        <v>6062.9311934200005</v>
      </c>
      <c r="M87" s="36">
        <f>SUMIFS(СВЦЭМ!$D$39:$D$758,СВЦЭМ!$A$39:$A$758,$A87,СВЦЭМ!$B$39:$B$758,M$83)+'СЕТ СН'!$H$11+СВЦЭМ!$D$10+'СЕТ СН'!$H$5-'СЕТ СН'!$H$21</f>
        <v>6066.9707007900006</v>
      </c>
      <c r="N87" s="36">
        <f>SUMIFS(СВЦЭМ!$D$39:$D$758,СВЦЭМ!$A$39:$A$758,$A87,СВЦЭМ!$B$39:$B$758,N$83)+'СЕТ СН'!$H$11+СВЦЭМ!$D$10+'СЕТ СН'!$H$5-'СЕТ СН'!$H$21</f>
        <v>6058.3977162700003</v>
      </c>
      <c r="O87" s="36">
        <f>SUMIFS(СВЦЭМ!$D$39:$D$758,СВЦЭМ!$A$39:$A$758,$A87,СВЦЭМ!$B$39:$B$758,O$83)+'СЕТ СН'!$H$11+СВЦЭМ!$D$10+'СЕТ СН'!$H$5-'СЕТ СН'!$H$21</f>
        <v>6037.9251334500004</v>
      </c>
      <c r="P87" s="36">
        <f>SUMIFS(СВЦЭМ!$D$39:$D$758,СВЦЭМ!$A$39:$A$758,$A87,СВЦЭМ!$B$39:$B$758,P$83)+'СЕТ СН'!$H$11+СВЦЭМ!$D$10+'СЕТ СН'!$H$5-'СЕТ СН'!$H$21</f>
        <v>6044.2741791100007</v>
      </c>
      <c r="Q87" s="36">
        <f>SUMIFS(СВЦЭМ!$D$39:$D$758,СВЦЭМ!$A$39:$A$758,$A87,СВЦЭМ!$B$39:$B$758,Q$83)+'СЕТ СН'!$H$11+СВЦЭМ!$D$10+'СЕТ СН'!$H$5-'СЕТ СН'!$H$21</f>
        <v>6047.2682667900008</v>
      </c>
      <c r="R87" s="36">
        <f>SUMIFS(СВЦЭМ!$D$39:$D$758,СВЦЭМ!$A$39:$A$758,$A87,СВЦЭМ!$B$39:$B$758,R$83)+'СЕТ СН'!$H$11+СВЦЭМ!$D$10+'СЕТ СН'!$H$5-'СЕТ СН'!$H$21</f>
        <v>6059.18090011</v>
      </c>
      <c r="S87" s="36">
        <f>SUMIFS(СВЦЭМ!$D$39:$D$758,СВЦЭМ!$A$39:$A$758,$A87,СВЦЭМ!$B$39:$B$758,S$83)+'СЕТ СН'!$H$11+СВЦЭМ!$D$10+'СЕТ СН'!$H$5-'СЕТ СН'!$H$21</f>
        <v>6038.1849905500003</v>
      </c>
      <c r="T87" s="36">
        <f>SUMIFS(СВЦЭМ!$D$39:$D$758,СВЦЭМ!$A$39:$A$758,$A87,СВЦЭМ!$B$39:$B$758,T$83)+'СЕТ СН'!$H$11+СВЦЭМ!$D$10+'СЕТ СН'!$H$5-'СЕТ СН'!$H$21</f>
        <v>6033.0415854900002</v>
      </c>
      <c r="U87" s="36">
        <f>SUMIFS(СВЦЭМ!$D$39:$D$758,СВЦЭМ!$A$39:$A$758,$A87,СВЦЭМ!$B$39:$B$758,U$83)+'СЕТ СН'!$H$11+СВЦЭМ!$D$10+'СЕТ СН'!$H$5-'СЕТ СН'!$H$21</f>
        <v>6034.0365560300006</v>
      </c>
      <c r="V87" s="36">
        <f>SUMIFS(СВЦЭМ!$D$39:$D$758,СВЦЭМ!$A$39:$A$758,$A87,СВЦЭМ!$B$39:$B$758,V$83)+'СЕТ СН'!$H$11+СВЦЭМ!$D$10+'СЕТ СН'!$H$5-'СЕТ СН'!$H$21</f>
        <v>6028.1120147900001</v>
      </c>
      <c r="W87" s="36">
        <f>SUMIFS(СВЦЭМ!$D$39:$D$758,СВЦЭМ!$A$39:$A$758,$A87,СВЦЭМ!$B$39:$B$758,W$83)+'СЕТ СН'!$H$11+СВЦЭМ!$D$10+'СЕТ СН'!$H$5-'СЕТ СН'!$H$21</f>
        <v>6027.6510756900007</v>
      </c>
      <c r="X87" s="36">
        <f>SUMIFS(СВЦЭМ!$D$39:$D$758,СВЦЭМ!$A$39:$A$758,$A87,СВЦЭМ!$B$39:$B$758,X$83)+'СЕТ СН'!$H$11+СВЦЭМ!$D$10+'СЕТ СН'!$H$5-'СЕТ СН'!$H$21</f>
        <v>6109.5073439799999</v>
      </c>
      <c r="Y87" s="36">
        <f>SUMIFS(СВЦЭМ!$D$39:$D$758,СВЦЭМ!$A$39:$A$758,$A87,СВЦЭМ!$B$39:$B$758,Y$83)+'СЕТ СН'!$H$11+СВЦЭМ!$D$10+'СЕТ СН'!$H$5-'СЕТ СН'!$H$21</f>
        <v>6194.4869399100007</v>
      </c>
    </row>
    <row r="88" spans="1:27" ht="15.75" x14ac:dyDescent="0.2">
      <c r="A88" s="35">
        <f t="shared" si="2"/>
        <v>45540</v>
      </c>
      <c r="B88" s="36">
        <f>SUMIFS(СВЦЭМ!$D$39:$D$758,СВЦЭМ!$A$39:$A$758,$A88,СВЦЭМ!$B$39:$B$758,B$83)+'СЕТ СН'!$H$11+СВЦЭМ!$D$10+'СЕТ СН'!$H$5-'СЕТ СН'!$H$21</f>
        <v>6258.1343565500001</v>
      </c>
      <c r="C88" s="36">
        <f>SUMIFS(СВЦЭМ!$D$39:$D$758,СВЦЭМ!$A$39:$A$758,$A88,СВЦЭМ!$B$39:$B$758,C$83)+'СЕТ СН'!$H$11+СВЦЭМ!$D$10+'СЕТ СН'!$H$5-'СЕТ СН'!$H$21</f>
        <v>6256.7666878500004</v>
      </c>
      <c r="D88" s="36">
        <f>SUMIFS(СВЦЭМ!$D$39:$D$758,СВЦЭМ!$A$39:$A$758,$A88,СВЦЭМ!$B$39:$B$758,D$83)+'СЕТ СН'!$H$11+СВЦЭМ!$D$10+'СЕТ СН'!$H$5-'СЕТ СН'!$H$21</f>
        <v>6278.5633972300002</v>
      </c>
      <c r="E88" s="36">
        <f>SUMIFS(СВЦЭМ!$D$39:$D$758,СВЦЭМ!$A$39:$A$758,$A88,СВЦЭМ!$B$39:$B$758,E$83)+'СЕТ СН'!$H$11+СВЦЭМ!$D$10+'СЕТ СН'!$H$5-'СЕТ СН'!$H$21</f>
        <v>6269.8672770700005</v>
      </c>
      <c r="F88" s="36">
        <f>SUMIFS(СВЦЭМ!$D$39:$D$758,СВЦЭМ!$A$39:$A$758,$A88,СВЦЭМ!$B$39:$B$758,F$83)+'СЕТ СН'!$H$11+СВЦЭМ!$D$10+'СЕТ СН'!$H$5-'СЕТ СН'!$H$21</f>
        <v>6267.9074566700001</v>
      </c>
      <c r="G88" s="36">
        <f>SUMIFS(СВЦЭМ!$D$39:$D$758,СВЦЭМ!$A$39:$A$758,$A88,СВЦЭМ!$B$39:$B$758,G$83)+'СЕТ СН'!$H$11+СВЦЭМ!$D$10+'СЕТ СН'!$H$5-'СЕТ СН'!$H$21</f>
        <v>6282.1875691700006</v>
      </c>
      <c r="H88" s="36">
        <f>SUMIFS(СВЦЭМ!$D$39:$D$758,СВЦЭМ!$A$39:$A$758,$A88,СВЦЭМ!$B$39:$B$758,H$83)+'СЕТ СН'!$H$11+СВЦЭМ!$D$10+'СЕТ СН'!$H$5-'СЕТ СН'!$H$21</f>
        <v>6169.2326342100005</v>
      </c>
      <c r="I88" s="36">
        <f>SUMIFS(СВЦЭМ!$D$39:$D$758,СВЦЭМ!$A$39:$A$758,$A88,СВЦЭМ!$B$39:$B$758,I$83)+'СЕТ СН'!$H$11+СВЦЭМ!$D$10+'СЕТ СН'!$H$5-'СЕТ СН'!$H$21</f>
        <v>6192.9098728500003</v>
      </c>
      <c r="J88" s="36">
        <f>SUMIFS(СВЦЭМ!$D$39:$D$758,СВЦЭМ!$A$39:$A$758,$A88,СВЦЭМ!$B$39:$B$758,J$83)+'СЕТ СН'!$H$11+СВЦЭМ!$D$10+'СЕТ СН'!$H$5-'СЕТ СН'!$H$21</f>
        <v>6016.6186520500005</v>
      </c>
      <c r="K88" s="36">
        <f>SUMIFS(СВЦЭМ!$D$39:$D$758,СВЦЭМ!$A$39:$A$758,$A88,СВЦЭМ!$B$39:$B$758,K$83)+'СЕТ СН'!$H$11+СВЦЭМ!$D$10+'СЕТ СН'!$H$5-'СЕТ СН'!$H$21</f>
        <v>6064.5500780399998</v>
      </c>
      <c r="L88" s="36">
        <f>SUMIFS(СВЦЭМ!$D$39:$D$758,СВЦЭМ!$A$39:$A$758,$A88,СВЦЭМ!$B$39:$B$758,L$83)+'СЕТ СН'!$H$11+СВЦЭМ!$D$10+'СЕТ СН'!$H$5-'СЕТ СН'!$H$21</f>
        <v>6064.1721302300002</v>
      </c>
      <c r="M88" s="36">
        <f>SUMIFS(СВЦЭМ!$D$39:$D$758,СВЦЭМ!$A$39:$A$758,$A88,СВЦЭМ!$B$39:$B$758,M$83)+'СЕТ СН'!$H$11+СВЦЭМ!$D$10+'СЕТ СН'!$H$5-'СЕТ СН'!$H$21</f>
        <v>6099.0962754800003</v>
      </c>
      <c r="N88" s="36">
        <f>SUMIFS(СВЦЭМ!$D$39:$D$758,СВЦЭМ!$A$39:$A$758,$A88,СВЦЭМ!$B$39:$B$758,N$83)+'СЕТ СН'!$H$11+СВЦЭМ!$D$10+'СЕТ СН'!$H$5-'СЕТ СН'!$H$21</f>
        <v>6096.1627741100001</v>
      </c>
      <c r="O88" s="36">
        <f>SUMIFS(СВЦЭМ!$D$39:$D$758,СВЦЭМ!$A$39:$A$758,$A88,СВЦЭМ!$B$39:$B$758,O$83)+'СЕТ СН'!$H$11+СВЦЭМ!$D$10+'СЕТ СН'!$H$5-'СЕТ СН'!$H$21</f>
        <v>6098.4787196400002</v>
      </c>
      <c r="P88" s="36">
        <f>SUMIFS(СВЦЭМ!$D$39:$D$758,СВЦЭМ!$A$39:$A$758,$A88,СВЦЭМ!$B$39:$B$758,P$83)+'СЕТ СН'!$H$11+СВЦЭМ!$D$10+'СЕТ СН'!$H$5-'СЕТ СН'!$H$21</f>
        <v>6091.7831238700001</v>
      </c>
      <c r="Q88" s="36">
        <f>SUMIFS(СВЦЭМ!$D$39:$D$758,СВЦЭМ!$A$39:$A$758,$A88,СВЦЭМ!$B$39:$B$758,Q$83)+'СЕТ СН'!$H$11+СВЦЭМ!$D$10+'СЕТ СН'!$H$5-'СЕТ СН'!$H$21</f>
        <v>6087.6762392300006</v>
      </c>
      <c r="R88" s="36">
        <f>SUMIFS(СВЦЭМ!$D$39:$D$758,СВЦЭМ!$A$39:$A$758,$A88,СВЦЭМ!$B$39:$B$758,R$83)+'СЕТ СН'!$H$11+СВЦЭМ!$D$10+'СЕТ СН'!$H$5-'СЕТ СН'!$H$21</f>
        <v>6097.8503104000001</v>
      </c>
      <c r="S88" s="36">
        <f>SUMIFS(СВЦЭМ!$D$39:$D$758,СВЦЭМ!$A$39:$A$758,$A88,СВЦЭМ!$B$39:$B$758,S$83)+'СЕТ СН'!$H$11+СВЦЭМ!$D$10+'СЕТ СН'!$H$5-'СЕТ СН'!$H$21</f>
        <v>6089.1929137799998</v>
      </c>
      <c r="T88" s="36">
        <f>SUMIFS(СВЦЭМ!$D$39:$D$758,СВЦЭМ!$A$39:$A$758,$A88,СВЦЭМ!$B$39:$B$758,T$83)+'СЕТ СН'!$H$11+СВЦЭМ!$D$10+'СЕТ СН'!$H$5-'СЕТ СН'!$H$21</f>
        <v>6080.7666144200002</v>
      </c>
      <c r="U88" s="36">
        <f>SUMIFS(СВЦЭМ!$D$39:$D$758,СВЦЭМ!$A$39:$A$758,$A88,СВЦЭМ!$B$39:$B$758,U$83)+'СЕТ СН'!$H$11+СВЦЭМ!$D$10+'СЕТ СН'!$H$5-'СЕТ СН'!$H$21</f>
        <v>6058.9906835600004</v>
      </c>
      <c r="V88" s="36">
        <f>SUMIFS(СВЦЭМ!$D$39:$D$758,СВЦЭМ!$A$39:$A$758,$A88,СВЦЭМ!$B$39:$B$758,V$83)+'СЕТ СН'!$H$11+СВЦЭМ!$D$10+'СЕТ СН'!$H$5-'СЕТ СН'!$H$21</f>
        <v>6051.6096616700006</v>
      </c>
      <c r="W88" s="36">
        <f>SUMIFS(СВЦЭМ!$D$39:$D$758,СВЦЭМ!$A$39:$A$758,$A88,СВЦЭМ!$B$39:$B$758,W$83)+'СЕТ СН'!$H$11+СВЦЭМ!$D$10+'СЕТ СН'!$H$5-'СЕТ СН'!$H$21</f>
        <v>6059.7063752600006</v>
      </c>
      <c r="X88" s="36">
        <f>SUMIFS(СВЦЭМ!$D$39:$D$758,СВЦЭМ!$A$39:$A$758,$A88,СВЦЭМ!$B$39:$B$758,X$83)+'СЕТ СН'!$H$11+СВЦЭМ!$D$10+'СЕТ СН'!$H$5-'СЕТ СН'!$H$21</f>
        <v>6136.1681923800006</v>
      </c>
      <c r="Y88" s="36">
        <f>SUMIFS(СВЦЭМ!$D$39:$D$758,СВЦЭМ!$A$39:$A$758,$A88,СВЦЭМ!$B$39:$B$758,Y$83)+'СЕТ СН'!$H$11+СВЦЭМ!$D$10+'СЕТ СН'!$H$5-'СЕТ СН'!$H$21</f>
        <v>6241.7342135899999</v>
      </c>
    </row>
    <row r="89" spans="1:27" ht="15.75" x14ac:dyDescent="0.2">
      <c r="A89" s="35">
        <f t="shared" si="2"/>
        <v>45541</v>
      </c>
      <c r="B89" s="36">
        <f>SUMIFS(СВЦЭМ!$D$39:$D$758,СВЦЭМ!$A$39:$A$758,$A89,СВЦЭМ!$B$39:$B$758,B$83)+'СЕТ СН'!$H$11+СВЦЭМ!$D$10+'СЕТ СН'!$H$5-'СЕТ СН'!$H$21</f>
        <v>6274.0641352700004</v>
      </c>
      <c r="C89" s="36">
        <f>SUMIFS(СВЦЭМ!$D$39:$D$758,СВЦЭМ!$A$39:$A$758,$A89,СВЦЭМ!$B$39:$B$758,C$83)+'СЕТ СН'!$H$11+СВЦЭМ!$D$10+'СЕТ СН'!$H$5-'СЕТ СН'!$H$21</f>
        <v>6323.3183198100005</v>
      </c>
      <c r="D89" s="36">
        <f>SUMIFS(СВЦЭМ!$D$39:$D$758,СВЦЭМ!$A$39:$A$758,$A89,СВЦЭМ!$B$39:$B$758,D$83)+'СЕТ СН'!$H$11+СВЦЭМ!$D$10+'СЕТ СН'!$H$5-'СЕТ СН'!$H$21</f>
        <v>6410.7317391000006</v>
      </c>
      <c r="E89" s="36">
        <f>SUMIFS(СВЦЭМ!$D$39:$D$758,СВЦЭМ!$A$39:$A$758,$A89,СВЦЭМ!$B$39:$B$758,E$83)+'СЕТ СН'!$H$11+СВЦЭМ!$D$10+'СЕТ СН'!$H$5-'СЕТ СН'!$H$21</f>
        <v>6406.5243498899999</v>
      </c>
      <c r="F89" s="36">
        <f>SUMIFS(СВЦЭМ!$D$39:$D$758,СВЦЭМ!$A$39:$A$758,$A89,СВЦЭМ!$B$39:$B$758,F$83)+'СЕТ СН'!$H$11+СВЦЭМ!$D$10+'СЕТ СН'!$H$5-'СЕТ СН'!$H$21</f>
        <v>6402.9536659200003</v>
      </c>
      <c r="G89" s="36">
        <f>SUMIFS(СВЦЭМ!$D$39:$D$758,СВЦЭМ!$A$39:$A$758,$A89,СВЦЭМ!$B$39:$B$758,G$83)+'СЕТ СН'!$H$11+СВЦЭМ!$D$10+'СЕТ СН'!$H$5-'СЕТ СН'!$H$21</f>
        <v>6399.9526324300004</v>
      </c>
      <c r="H89" s="36">
        <f>SUMIFS(СВЦЭМ!$D$39:$D$758,СВЦЭМ!$A$39:$A$758,$A89,СВЦЭМ!$B$39:$B$758,H$83)+'СЕТ СН'!$H$11+СВЦЭМ!$D$10+'СЕТ СН'!$H$5-'СЕТ СН'!$H$21</f>
        <v>6348.7315792600002</v>
      </c>
      <c r="I89" s="36">
        <f>SUMIFS(СВЦЭМ!$D$39:$D$758,СВЦЭМ!$A$39:$A$758,$A89,СВЦЭМ!$B$39:$B$758,I$83)+'СЕТ СН'!$H$11+СВЦЭМ!$D$10+'СЕТ СН'!$H$5-'СЕТ СН'!$H$21</f>
        <v>6230.3930579000007</v>
      </c>
      <c r="J89" s="36">
        <f>SUMIFS(СВЦЭМ!$D$39:$D$758,СВЦЭМ!$A$39:$A$758,$A89,СВЦЭМ!$B$39:$B$758,J$83)+'СЕТ СН'!$H$11+СВЦЭМ!$D$10+'СЕТ СН'!$H$5-'СЕТ СН'!$H$21</f>
        <v>6127.2415404200001</v>
      </c>
      <c r="K89" s="36">
        <f>SUMIFS(СВЦЭМ!$D$39:$D$758,СВЦЭМ!$A$39:$A$758,$A89,СВЦЭМ!$B$39:$B$758,K$83)+'СЕТ СН'!$H$11+СВЦЭМ!$D$10+'СЕТ СН'!$H$5-'СЕТ СН'!$H$21</f>
        <v>6078.5319372600006</v>
      </c>
      <c r="L89" s="36">
        <f>SUMIFS(СВЦЭМ!$D$39:$D$758,СВЦЭМ!$A$39:$A$758,$A89,СВЦЭМ!$B$39:$B$758,L$83)+'СЕТ СН'!$H$11+СВЦЭМ!$D$10+'СЕТ СН'!$H$5-'СЕТ СН'!$H$21</f>
        <v>6072.1437853700008</v>
      </c>
      <c r="M89" s="36">
        <f>SUMIFS(СВЦЭМ!$D$39:$D$758,СВЦЭМ!$A$39:$A$758,$A89,СВЦЭМ!$B$39:$B$758,M$83)+'СЕТ СН'!$H$11+СВЦЭМ!$D$10+'СЕТ СН'!$H$5-'СЕТ СН'!$H$21</f>
        <v>6052.2716331299998</v>
      </c>
      <c r="N89" s="36">
        <f>SUMIFS(СВЦЭМ!$D$39:$D$758,СВЦЭМ!$A$39:$A$758,$A89,СВЦЭМ!$B$39:$B$758,N$83)+'СЕТ СН'!$H$11+СВЦЭМ!$D$10+'СЕТ СН'!$H$5-'СЕТ СН'!$H$21</f>
        <v>6036.5080953600009</v>
      </c>
      <c r="O89" s="36">
        <f>SUMIFS(СВЦЭМ!$D$39:$D$758,СВЦЭМ!$A$39:$A$758,$A89,СВЦЭМ!$B$39:$B$758,O$83)+'СЕТ СН'!$H$11+СВЦЭМ!$D$10+'СЕТ СН'!$H$5-'СЕТ СН'!$H$21</f>
        <v>6051.7646588600001</v>
      </c>
      <c r="P89" s="36">
        <f>SUMIFS(СВЦЭМ!$D$39:$D$758,СВЦЭМ!$A$39:$A$758,$A89,СВЦЭМ!$B$39:$B$758,P$83)+'СЕТ СН'!$H$11+СВЦЭМ!$D$10+'СЕТ СН'!$H$5-'СЕТ СН'!$H$21</f>
        <v>6059.5071538200009</v>
      </c>
      <c r="Q89" s="36">
        <f>SUMIFS(СВЦЭМ!$D$39:$D$758,СВЦЭМ!$A$39:$A$758,$A89,СВЦЭМ!$B$39:$B$758,Q$83)+'СЕТ СН'!$H$11+СВЦЭМ!$D$10+'СЕТ СН'!$H$5-'СЕТ СН'!$H$21</f>
        <v>6056.8305768900009</v>
      </c>
      <c r="R89" s="36">
        <f>SUMIFS(СВЦЭМ!$D$39:$D$758,СВЦЭМ!$A$39:$A$758,$A89,СВЦЭМ!$B$39:$B$758,R$83)+'СЕТ СН'!$H$11+СВЦЭМ!$D$10+'СЕТ СН'!$H$5-'СЕТ СН'!$H$21</f>
        <v>6056.69729026</v>
      </c>
      <c r="S89" s="36">
        <f>SUMIFS(СВЦЭМ!$D$39:$D$758,СВЦЭМ!$A$39:$A$758,$A89,СВЦЭМ!$B$39:$B$758,S$83)+'СЕТ СН'!$H$11+СВЦЭМ!$D$10+'СЕТ СН'!$H$5-'СЕТ СН'!$H$21</f>
        <v>6046.1420692400006</v>
      </c>
      <c r="T89" s="36">
        <f>SUMIFS(СВЦЭМ!$D$39:$D$758,СВЦЭМ!$A$39:$A$758,$A89,СВЦЭМ!$B$39:$B$758,T$83)+'СЕТ СН'!$H$11+СВЦЭМ!$D$10+'СЕТ СН'!$H$5-'СЕТ СН'!$H$21</f>
        <v>6033.2399216900003</v>
      </c>
      <c r="U89" s="36">
        <f>SUMIFS(СВЦЭМ!$D$39:$D$758,СВЦЭМ!$A$39:$A$758,$A89,СВЦЭМ!$B$39:$B$758,U$83)+'СЕТ СН'!$H$11+СВЦЭМ!$D$10+'СЕТ СН'!$H$5-'СЕТ СН'!$H$21</f>
        <v>6022.4856979200003</v>
      </c>
      <c r="V89" s="36">
        <f>SUMIFS(СВЦЭМ!$D$39:$D$758,СВЦЭМ!$A$39:$A$758,$A89,СВЦЭМ!$B$39:$B$758,V$83)+'СЕТ СН'!$H$11+СВЦЭМ!$D$10+'СЕТ СН'!$H$5-'СЕТ СН'!$H$21</f>
        <v>6020.6456896600002</v>
      </c>
      <c r="W89" s="36">
        <f>SUMIFS(СВЦЭМ!$D$39:$D$758,СВЦЭМ!$A$39:$A$758,$A89,СВЦЭМ!$B$39:$B$758,W$83)+'СЕТ СН'!$H$11+СВЦЭМ!$D$10+'СЕТ СН'!$H$5-'СЕТ СН'!$H$21</f>
        <v>6037.7656723300006</v>
      </c>
      <c r="X89" s="36">
        <f>SUMIFS(СВЦЭМ!$D$39:$D$758,СВЦЭМ!$A$39:$A$758,$A89,СВЦЭМ!$B$39:$B$758,X$83)+'СЕТ СН'!$H$11+СВЦЭМ!$D$10+'СЕТ СН'!$H$5-'СЕТ СН'!$H$21</f>
        <v>6111.6118463600005</v>
      </c>
      <c r="Y89" s="36">
        <f>SUMIFS(СВЦЭМ!$D$39:$D$758,СВЦЭМ!$A$39:$A$758,$A89,СВЦЭМ!$B$39:$B$758,Y$83)+'СЕТ СН'!$H$11+СВЦЭМ!$D$10+'СЕТ СН'!$H$5-'СЕТ СН'!$H$21</f>
        <v>6216.3692362800002</v>
      </c>
    </row>
    <row r="90" spans="1:27" ht="15.75" x14ac:dyDescent="0.2">
      <c r="A90" s="35">
        <f t="shared" si="2"/>
        <v>45542</v>
      </c>
      <c r="B90" s="36">
        <f>SUMIFS(СВЦЭМ!$D$39:$D$758,СВЦЭМ!$A$39:$A$758,$A90,СВЦЭМ!$B$39:$B$758,B$83)+'СЕТ СН'!$H$11+СВЦЭМ!$D$10+'СЕТ СН'!$H$5-'СЕТ СН'!$H$21</f>
        <v>6280.5715120000004</v>
      </c>
      <c r="C90" s="36">
        <f>SUMIFS(СВЦЭМ!$D$39:$D$758,СВЦЭМ!$A$39:$A$758,$A90,СВЦЭМ!$B$39:$B$758,C$83)+'СЕТ СН'!$H$11+СВЦЭМ!$D$10+'СЕТ СН'!$H$5-'СЕТ СН'!$H$21</f>
        <v>6249.7546420200006</v>
      </c>
      <c r="D90" s="36">
        <f>SUMIFS(СВЦЭМ!$D$39:$D$758,СВЦЭМ!$A$39:$A$758,$A90,СВЦЭМ!$B$39:$B$758,D$83)+'СЕТ СН'!$H$11+СВЦЭМ!$D$10+'СЕТ СН'!$H$5-'СЕТ СН'!$H$21</f>
        <v>6264.2452040900007</v>
      </c>
      <c r="E90" s="36">
        <f>SUMIFS(СВЦЭМ!$D$39:$D$758,СВЦЭМ!$A$39:$A$758,$A90,СВЦЭМ!$B$39:$B$758,E$83)+'СЕТ СН'!$H$11+СВЦЭМ!$D$10+'СЕТ СН'!$H$5-'СЕТ СН'!$H$21</f>
        <v>6292.2021774500008</v>
      </c>
      <c r="F90" s="36">
        <f>SUMIFS(СВЦЭМ!$D$39:$D$758,СВЦЭМ!$A$39:$A$758,$A90,СВЦЭМ!$B$39:$B$758,F$83)+'СЕТ СН'!$H$11+СВЦЭМ!$D$10+'СЕТ СН'!$H$5-'СЕТ СН'!$H$21</f>
        <v>6294.4083362300007</v>
      </c>
      <c r="G90" s="36">
        <f>SUMIFS(СВЦЭМ!$D$39:$D$758,СВЦЭМ!$A$39:$A$758,$A90,СВЦЭМ!$B$39:$B$758,G$83)+'СЕТ СН'!$H$11+СВЦЭМ!$D$10+'СЕТ СН'!$H$5-'СЕТ СН'!$H$21</f>
        <v>6275.6220082300006</v>
      </c>
      <c r="H90" s="36">
        <f>SUMIFS(СВЦЭМ!$D$39:$D$758,СВЦЭМ!$A$39:$A$758,$A90,СВЦЭМ!$B$39:$B$758,H$83)+'СЕТ СН'!$H$11+СВЦЭМ!$D$10+'СЕТ СН'!$H$5-'СЕТ СН'!$H$21</f>
        <v>6272.0004242499999</v>
      </c>
      <c r="I90" s="36">
        <f>SUMIFS(СВЦЭМ!$D$39:$D$758,СВЦЭМ!$A$39:$A$758,$A90,СВЦЭМ!$B$39:$B$758,I$83)+'СЕТ СН'!$H$11+СВЦЭМ!$D$10+'СЕТ СН'!$H$5-'СЕТ СН'!$H$21</f>
        <v>6185.4697910700006</v>
      </c>
      <c r="J90" s="36">
        <f>SUMIFS(СВЦЭМ!$D$39:$D$758,СВЦЭМ!$A$39:$A$758,$A90,СВЦЭМ!$B$39:$B$758,J$83)+'СЕТ СН'!$H$11+СВЦЭМ!$D$10+'СЕТ СН'!$H$5-'СЕТ СН'!$H$21</f>
        <v>6209.9405313200004</v>
      </c>
      <c r="K90" s="36">
        <f>SUMIFS(СВЦЭМ!$D$39:$D$758,СВЦЭМ!$A$39:$A$758,$A90,СВЦЭМ!$B$39:$B$758,K$83)+'СЕТ СН'!$H$11+СВЦЭМ!$D$10+'СЕТ СН'!$H$5-'СЕТ СН'!$H$21</f>
        <v>6106.3225081300006</v>
      </c>
      <c r="L90" s="36">
        <f>SUMIFS(СВЦЭМ!$D$39:$D$758,СВЦЭМ!$A$39:$A$758,$A90,СВЦЭМ!$B$39:$B$758,L$83)+'СЕТ СН'!$H$11+СВЦЭМ!$D$10+'СЕТ СН'!$H$5-'СЕТ СН'!$H$21</f>
        <v>6038.9507128300002</v>
      </c>
      <c r="M90" s="36">
        <f>SUMIFS(СВЦЭМ!$D$39:$D$758,СВЦЭМ!$A$39:$A$758,$A90,СВЦЭМ!$B$39:$B$758,M$83)+'СЕТ СН'!$H$11+СВЦЭМ!$D$10+'СЕТ СН'!$H$5-'СЕТ СН'!$H$21</f>
        <v>6032.68601829</v>
      </c>
      <c r="N90" s="36">
        <f>SUMIFS(СВЦЭМ!$D$39:$D$758,СВЦЭМ!$A$39:$A$758,$A90,СВЦЭМ!$B$39:$B$758,N$83)+'СЕТ СН'!$H$11+СВЦЭМ!$D$10+'СЕТ СН'!$H$5-'СЕТ СН'!$H$21</f>
        <v>6036.9515973900006</v>
      </c>
      <c r="O90" s="36">
        <f>SUMIFS(СВЦЭМ!$D$39:$D$758,СВЦЭМ!$A$39:$A$758,$A90,СВЦЭМ!$B$39:$B$758,O$83)+'СЕТ СН'!$H$11+СВЦЭМ!$D$10+'СЕТ СН'!$H$5-'СЕТ СН'!$H$21</f>
        <v>6043.3368745200005</v>
      </c>
      <c r="P90" s="36">
        <f>SUMIFS(СВЦЭМ!$D$39:$D$758,СВЦЭМ!$A$39:$A$758,$A90,СВЦЭМ!$B$39:$B$758,P$83)+'СЕТ СН'!$H$11+СВЦЭМ!$D$10+'СЕТ СН'!$H$5-'СЕТ СН'!$H$21</f>
        <v>6048.2021232000006</v>
      </c>
      <c r="Q90" s="36">
        <f>SUMIFS(СВЦЭМ!$D$39:$D$758,СВЦЭМ!$A$39:$A$758,$A90,СВЦЭМ!$B$39:$B$758,Q$83)+'СЕТ СН'!$H$11+СВЦЭМ!$D$10+'СЕТ СН'!$H$5-'СЕТ СН'!$H$21</f>
        <v>6062.8188475400002</v>
      </c>
      <c r="R90" s="36">
        <f>SUMIFS(СВЦЭМ!$D$39:$D$758,СВЦЭМ!$A$39:$A$758,$A90,СВЦЭМ!$B$39:$B$758,R$83)+'СЕТ СН'!$H$11+СВЦЭМ!$D$10+'СЕТ СН'!$H$5-'СЕТ СН'!$H$21</f>
        <v>6058.2496872000002</v>
      </c>
      <c r="S90" s="36">
        <f>SUMIFS(СВЦЭМ!$D$39:$D$758,СВЦЭМ!$A$39:$A$758,$A90,СВЦЭМ!$B$39:$B$758,S$83)+'СЕТ СН'!$H$11+СВЦЭМ!$D$10+'СЕТ СН'!$H$5-'СЕТ СН'!$H$21</f>
        <v>6058.7436670500001</v>
      </c>
      <c r="T90" s="36">
        <f>SUMIFS(СВЦЭМ!$D$39:$D$758,СВЦЭМ!$A$39:$A$758,$A90,СВЦЭМ!$B$39:$B$758,T$83)+'СЕТ СН'!$H$11+СВЦЭМ!$D$10+'СЕТ СН'!$H$5-'СЕТ СН'!$H$21</f>
        <v>6047.9719830900003</v>
      </c>
      <c r="U90" s="36">
        <f>SUMIFS(СВЦЭМ!$D$39:$D$758,СВЦЭМ!$A$39:$A$758,$A90,СВЦЭМ!$B$39:$B$758,U$83)+'СЕТ СН'!$H$11+СВЦЭМ!$D$10+'СЕТ СН'!$H$5-'СЕТ СН'!$H$21</f>
        <v>6040.4351201600002</v>
      </c>
      <c r="V90" s="36">
        <f>SUMIFS(СВЦЭМ!$D$39:$D$758,СВЦЭМ!$A$39:$A$758,$A90,СВЦЭМ!$B$39:$B$758,V$83)+'СЕТ СН'!$H$11+СВЦЭМ!$D$10+'СЕТ СН'!$H$5-'СЕТ СН'!$H$21</f>
        <v>6028.9931248600005</v>
      </c>
      <c r="W90" s="36">
        <f>SUMIFS(СВЦЭМ!$D$39:$D$758,СВЦЭМ!$A$39:$A$758,$A90,СВЦЭМ!$B$39:$B$758,W$83)+'СЕТ СН'!$H$11+СВЦЭМ!$D$10+'СЕТ СН'!$H$5-'СЕТ СН'!$H$21</f>
        <v>6034.1348684599998</v>
      </c>
      <c r="X90" s="36">
        <f>SUMIFS(СВЦЭМ!$D$39:$D$758,СВЦЭМ!$A$39:$A$758,$A90,СВЦЭМ!$B$39:$B$758,X$83)+'СЕТ СН'!$H$11+СВЦЭМ!$D$10+'СЕТ СН'!$H$5-'СЕТ СН'!$H$21</f>
        <v>6098.2913496300007</v>
      </c>
      <c r="Y90" s="36">
        <f>SUMIFS(СВЦЭМ!$D$39:$D$758,СВЦЭМ!$A$39:$A$758,$A90,СВЦЭМ!$B$39:$B$758,Y$83)+'СЕТ СН'!$H$11+СВЦЭМ!$D$10+'СЕТ СН'!$H$5-'СЕТ СН'!$H$21</f>
        <v>6193.1583800300004</v>
      </c>
    </row>
    <row r="91" spans="1:27" ht="15.75" x14ac:dyDescent="0.2">
      <c r="A91" s="35">
        <f t="shared" si="2"/>
        <v>45543</v>
      </c>
      <c r="B91" s="36">
        <f>SUMIFS(СВЦЭМ!$D$39:$D$758,СВЦЭМ!$A$39:$A$758,$A91,СВЦЭМ!$B$39:$B$758,B$83)+'СЕТ СН'!$H$11+СВЦЭМ!$D$10+'СЕТ СН'!$H$5-'СЕТ СН'!$H$21</f>
        <v>6205.3587737400003</v>
      </c>
      <c r="C91" s="36">
        <f>SUMIFS(СВЦЭМ!$D$39:$D$758,СВЦЭМ!$A$39:$A$758,$A91,СВЦЭМ!$B$39:$B$758,C$83)+'СЕТ СН'!$H$11+СВЦЭМ!$D$10+'СЕТ СН'!$H$5-'СЕТ СН'!$H$21</f>
        <v>6279.3133333000005</v>
      </c>
      <c r="D91" s="36">
        <f>SUMIFS(СВЦЭМ!$D$39:$D$758,СВЦЭМ!$A$39:$A$758,$A91,СВЦЭМ!$B$39:$B$758,D$83)+'СЕТ СН'!$H$11+СВЦЭМ!$D$10+'СЕТ СН'!$H$5-'СЕТ СН'!$H$21</f>
        <v>6387.8475670799999</v>
      </c>
      <c r="E91" s="36">
        <f>SUMIFS(СВЦЭМ!$D$39:$D$758,СВЦЭМ!$A$39:$A$758,$A91,СВЦЭМ!$B$39:$B$758,E$83)+'СЕТ СН'!$H$11+СВЦЭМ!$D$10+'СЕТ СН'!$H$5-'СЕТ СН'!$H$21</f>
        <v>6457.9211640800004</v>
      </c>
      <c r="F91" s="36">
        <f>SUMIFS(СВЦЭМ!$D$39:$D$758,СВЦЭМ!$A$39:$A$758,$A91,СВЦЭМ!$B$39:$B$758,F$83)+'СЕТ СН'!$H$11+СВЦЭМ!$D$10+'СЕТ СН'!$H$5-'СЕТ СН'!$H$21</f>
        <v>6464.2319414000003</v>
      </c>
      <c r="G91" s="36">
        <f>SUMIFS(СВЦЭМ!$D$39:$D$758,СВЦЭМ!$A$39:$A$758,$A91,СВЦЭМ!$B$39:$B$758,G$83)+'СЕТ СН'!$H$11+СВЦЭМ!$D$10+'СЕТ СН'!$H$5-'СЕТ СН'!$H$21</f>
        <v>6459.2908697900002</v>
      </c>
      <c r="H91" s="36">
        <f>SUMIFS(СВЦЭМ!$D$39:$D$758,СВЦЭМ!$A$39:$A$758,$A91,СВЦЭМ!$B$39:$B$758,H$83)+'СЕТ СН'!$H$11+СВЦЭМ!$D$10+'СЕТ СН'!$H$5-'СЕТ СН'!$H$21</f>
        <v>6450.4280729500006</v>
      </c>
      <c r="I91" s="36">
        <f>SUMIFS(СВЦЭМ!$D$39:$D$758,СВЦЭМ!$A$39:$A$758,$A91,СВЦЭМ!$B$39:$B$758,I$83)+'СЕТ СН'!$H$11+СВЦЭМ!$D$10+'СЕТ СН'!$H$5-'СЕТ СН'!$H$21</f>
        <v>6182.43011088</v>
      </c>
      <c r="J91" s="36">
        <f>SUMIFS(СВЦЭМ!$D$39:$D$758,СВЦЭМ!$A$39:$A$758,$A91,СВЦЭМ!$B$39:$B$758,J$83)+'СЕТ СН'!$H$11+СВЦЭМ!$D$10+'СЕТ СН'!$H$5-'СЕТ СН'!$H$21</f>
        <v>6175.0481608400005</v>
      </c>
      <c r="K91" s="36">
        <f>SUMIFS(СВЦЭМ!$D$39:$D$758,СВЦЭМ!$A$39:$A$758,$A91,СВЦЭМ!$B$39:$B$758,K$83)+'СЕТ СН'!$H$11+СВЦЭМ!$D$10+'СЕТ СН'!$H$5-'СЕТ СН'!$H$21</f>
        <v>6083.2069786700004</v>
      </c>
      <c r="L91" s="36">
        <f>SUMIFS(СВЦЭМ!$D$39:$D$758,СВЦЭМ!$A$39:$A$758,$A91,СВЦЭМ!$B$39:$B$758,L$83)+'СЕТ СН'!$H$11+СВЦЭМ!$D$10+'СЕТ СН'!$H$5-'СЕТ СН'!$H$21</f>
        <v>6109.9213648000004</v>
      </c>
      <c r="M91" s="36">
        <f>SUMIFS(СВЦЭМ!$D$39:$D$758,СВЦЭМ!$A$39:$A$758,$A91,СВЦЭМ!$B$39:$B$758,M$83)+'СЕТ СН'!$H$11+СВЦЭМ!$D$10+'СЕТ СН'!$H$5-'СЕТ СН'!$H$21</f>
        <v>6092.0189718500005</v>
      </c>
      <c r="N91" s="36">
        <f>SUMIFS(СВЦЭМ!$D$39:$D$758,СВЦЭМ!$A$39:$A$758,$A91,СВЦЭМ!$B$39:$B$758,N$83)+'СЕТ СН'!$H$11+СВЦЭМ!$D$10+'СЕТ СН'!$H$5-'СЕТ СН'!$H$21</f>
        <v>6094.52726669</v>
      </c>
      <c r="O91" s="36">
        <f>SUMIFS(СВЦЭМ!$D$39:$D$758,СВЦЭМ!$A$39:$A$758,$A91,СВЦЭМ!$B$39:$B$758,O$83)+'СЕТ СН'!$H$11+СВЦЭМ!$D$10+'СЕТ СН'!$H$5-'СЕТ СН'!$H$21</f>
        <v>6103.8880013100006</v>
      </c>
      <c r="P91" s="36">
        <f>SUMIFS(СВЦЭМ!$D$39:$D$758,СВЦЭМ!$A$39:$A$758,$A91,СВЦЭМ!$B$39:$B$758,P$83)+'СЕТ СН'!$H$11+СВЦЭМ!$D$10+'СЕТ СН'!$H$5-'СЕТ СН'!$H$21</f>
        <v>6101.7189421900002</v>
      </c>
      <c r="Q91" s="36">
        <f>SUMIFS(СВЦЭМ!$D$39:$D$758,СВЦЭМ!$A$39:$A$758,$A91,СВЦЭМ!$B$39:$B$758,Q$83)+'СЕТ СН'!$H$11+СВЦЭМ!$D$10+'СЕТ СН'!$H$5-'СЕТ СН'!$H$21</f>
        <v>6108.97581661</v>
      </c>
      <c r="R91" s="36">
        <f>SUMIFS(СВЦЭМ!$D$39:$D$758,СВЦЭМ!$A$39:$A$758,$A91,СВЦЭМ!$B$39:$B$758,R$83)+'СЕТ СН'!$H$11+СВЦЭМ!$D$10+'СЕТ СН'!$H$5-'СЕТ СН'!$H$21</f>
        <v>6118.4788107000004</v>
      </c>
      <c r="S91" s="36">
        <f>SUMIFS(СВЦЭМ!$D$39:$D$758,СВЦЭМ!$A$39:$A$758,$A91,СВЦЭМ!$B$39:$B$758,S$83)+'СЕТ СН'!$H$11+СВЦЭМ!$D$10+'СЕТ СН'!$H$5-'СЕТ СН'!$H$21</f>
        <v>6094.1169662299999</v>
      </c>
      <c r="T91" s="36">
        <f>SUMIFS(СВЦЭМ!$D$39:$D$758,СВЦЭМ!$A$39:$A$758,$A91,СВЦЭМ!$B$39:$B$758,T$83)+'СЕТ СН'!$H$11+СВЦЭМ!$D$10+'СЕТ СН'!$H$5-'СЕТ СН'!$H$21</f>
        <v>6081.6548697500002</v>
      </c>
      <c r="U91" s="36">
        <f>SUMIFS(СВЦЭМ!$D$39:$D$758,СВЦЭМ!$A$39:$A$758,$A91,СВЦЭМ!$B$39:$B$758,U$83)+'СЕТ СН'!$H$11+СВЦЭМ!$D$10+'СЕТ СН'!$H$5-'СЕТ СН'!$H$21</f>
        <v>6078.3140273500003</v>
      </c>
      <c r="V91" s="36">
        <f>SUMIFS(СВЦЭМ!$D$39:$D$758,СВЦЭМ!$A$39:$A$758,$A91,СВЦЭМ!$B$39:$B$758,V$83)+'СЕТ СН'!$H$11+СВЦЭМ!$D$10+'СЕТ СН'!$H$5-'СЕТ СН'!$H$21</f>
        <v>6037.2417072300004</v>
      </c>
      <c r="W91" s="36">
        <f>SUMIFS(СВЦЭМ!$D$39:$D$758,СВЦЭМ!$A$39:$A$758,$A91,СВЦЭМ!$B$39:$B$758,W$83)+'СЕТ СН'!$H$11+СВЦЭМ!$D$10+'СЕТ СН'!$H$5-'СЕТ СН'!$H$21</f>
        <v>6045.9591022599998</v>
      </c>
      <c r="X91" s="36">
        <f>SUMIFS(СВЦЭМ!$D$39:$D$758,СВЦЭМ!$A$39:$A$758,$A91,СВЦЭМ!$B$39:$B$758,X$83)+'СЕТ СН'!$H$11+СВЦЭМ!$D$10+'СЕТ СН'!$H$5-'СЕТ СН'!$H$21</f>
        <v>6101.7478267300003</v>
      </c>
      <c r="Y91" s="36">
        <f>SUMIFS(СВЦЭМ!$D$39:$D$758,СВЦЭМ!$A$39:$A$758,$A91,СВЦЭМ!$B$39:$B$758,Y$83)+'СЕТ СН'!$H$11+СВЦЭМ!$D$10+'СЕТ СН'!$H$5-'СЕТ СН'!$H$21</f>
        <v>6221.6897920400006</v>
      </c>
    </row>
    <row r="92" spans="1:27" ht="15.75" x14ac:dyDescent="0.2">
      <c r="A92" s="35">
        <f t="shared" si="2"/>
        <v>45544</v>
      </c>
      <c r="B92" s="36">
        <f>SUMIFS(СВЦЭМ!$D$39:$D$758,СВЦЭМ!$A$39:$A$758,$A92,СВЦЭМ!$B$39:$B$758,B$83)+'СЕТ СН'!$H$11+СВЦЭМ!$D$10+'СЕТ СН'!$H$5-'СЕТ СН'!$H$21</f>
        <v>6359.0689699400009</v>
      </c>
      <c r="C92" s="36">
        <f>SUMIFS(СВЦЭМ!$D$39:$D$758,СВЦЭМ!$A$39:$A$758,$A92,СВЦЭМ!$B$39:$B$758,C$83)+'СЕТ СН'!$H$11+СВЦЭМ!$D$10+'СЕТ СН'!$H$5-'СЕТ СН'!$H$21</f>
        <v>6443.4928393999999</v>
      </c>
      <c r="D92" s="36">
        <f>SUMIFS(СВЦЭМ!$D$39:$D$758,СВЦЭМ!$A$39:$A$758,$A92,СВЦЭМ!$B$39:$B$758,D$83)+'СЕТ СН'!$H$11+СВЦЭМ!$D$10+'СЕТ СН'!$H$5-'СЕТ СН'!$H$21</f>
        <v>6439.4509636800003</v>
      </c>
      <c r="E92" s="36">
        <f>SUMIFS(СВЦЭМ!$D$39:$D$758,СВЦЭМ!$A$39:$A$758,$A92,СВЦЭМ!$B$39:$B$758,E$83)+'СЕТ СН'!$H$11+СВЦЭМ!$D$10+'СЕТ СН'!$H$5-'СЕТ СН'!$H$21</f>
        <v>6435.6474226700002</v>
      </c>
      <c r="F92" s="36">
        <f>SUMIFS(СВЦЭМ!$D$39:$D$758,СВЦЭМ!$A$39:$A$758,$A92,СВЦЭМ!$B$39:$B$758,F$83)+'СЕТ СН'!$H$11+СВЦЭМ!$D$10+'СЕТ СН'!$H$5-'СЕТ СН'!$H$21</f>
        <v>6428.8647530200005</v>
      </c>
      <c r="G92" s="36">
        <f>SUMIFS(СВЦЭМ!$D$39:$D$758,СВЦЭМ!$A$39:$A$758,$A92,СВЦЭМ!$B$39:$B$758,G$83)+'СЕТ СН'!$H$11+СВЦЭМ!$D$10+'СЕТ СН'!$H$5-'СЕТ СН'!$H$21</f>
        <v>6447.3029798400003</v>
      </c>
      <c r="H92" s="36">
        <f>SUMIFS(СВЦЭМ!$D$39:$D$758,СВЦЭМ!$A$39:$A$758,$A92,СВЦЭМ!$B$39:$B$758,H$83)+'СЕТ СН'!$H$11+СВЦЭМ!$D$10+'СЕТ СН'!$H$5-'СЕТ СН'!$H$21</f>
        <v>6410.14135618</v>
      </c>
      <c r="I92" s="36">
        <f>SUMIFS(СВЦЭМ!$D$39:$D$758,СВЦЭМ!$A$39:$A$758,$A92,СВЦЭМ!$B$39:$B$758,I$83)+'СЕТ СН'!$H$11+СВЦЭМ!$D$10+'СЕТ СН'!$H$5-'СЕТ СН'!$H$21</f>
        <v>6284.6339675700001</v>
      </c>
      <c r="J92" s="36">
        <f>SUMIFS(СВЦЭМ!$D$39:$D$758,СВЦЭМ!$A$39:$A$758,$A92,СВЦЭМ!$B$39:$B$758,J$83)+'СЕТ СН'!$H$11+СВЦЭМ!$D$10+'СЕТ СН'!$H$5-'СЕТ СН'!$H$21</f>
        <v>6184.1908219000006</v>
      </c>
      <c r="K92" s="36">
        <f>SUMIFS(СВЦЭМ!$D$39:$D$758,СВЦЭМ!$A$39:$A$758,$A92,СВЦЭМ!$B$39:$B$758,K$83)+'СЕТ СН'!$H$11+СВЦЭМ!$D$10+'СЕТ СН'!$H$5-'СЕТ СН'!$H$21</f>
        <v>6121.7835122000006</v>
      </c>
      <c r="L92" s="36">
        <f>SUMIFS(СВЦЭМ!$D$39:$D$758,СВЦЭМ!$A$39:$A$758,$A92,СВЦЭМ!$B$39:$B$758,L$83)+'СЕТ СН'!$H$11+СВЦЭМ!$D$10+'СЕТ СН'!$H$5-'СЕТ СН'!$H$21</f>
        <v>6076.8653645600007</v>
      </c>
      <c r="M92" s="36">
        <f>SUMIFS(СВЦЭМ!$D$39:$D$758,СВЦЭМ!$A$39:$A$758,$A92,СВЦЭМ!$B$39:$B$758,M$83)+'СЕТ СН'!$H$11+СВЦЭМ!$D$10+'СЕТ СН'!$H$5-'СЕТ СН'!$H$21</f>
        <v>6072.4105721400001</v>
      </c>
      <c r="N92" s="36">
        <f>SUMIFS(СВЦЭМ!$D$39:$D$758,СВЦЭМ!$A$39:$A$758,$A92,СВЦЭМ!$B$39:$B$758,N$83)+'СЕТ СН'!$H$11+СВЦЭМ!$D$10+'СЕТ СН'!$H$5-'СЕТ СН'!$H$21</f>
        <v>6066.5455461700003</v>
      </c>
      <c r="O92" s="36">
        <f>SUMIFS(СВЦЭМ!$D$39:$D$758,СВЦЭМ!$A$39:$A$758,$A92,СВЦЭМ!$B$39:$B$758,O$83)+'СЕТ СН'!$H$11+СВЦЭМ!$D$10+'СЕТ СН'!$H$5-'СЕТ СН'!$H$21</f>
        <v>6063.7823296700008</v>
      </c>
      <c r="P92" s="36">
        <f>SUMIFS(СВЦЭМ!$D$39:$D$758,СВЦЭМ!$A$39:$A$758,$A92,СВЦЭМ!$B$39:$B$758,P$83)+'СЕТ СН'!$H$11+СВЦЭМ!$D$10+'СЕТ СН'!$H$5-'СЕТ СН'!$H$21</f>
        <v>6067.9270782100002</v>
      </c>
      <c r="Q92" s="36">
        <f>SUMIFS(СВЦЭМ!$D$39:$D$758,СВЦЭМ!$A$39:$A$758,$A92,СВЦЭМ!$B$39:$B$758,Q$83)+'СЕТ СН'!$H$11+СВЦЭМ!$D$10+'СЕТ СН'!$H$5-'СЕТ СН'!$H$21</f>
        <v>6065.83968766</v>
      </c>
      <c r="R92" s="36">
        <f>SUMIFS(СВЦЭМ!$D$39:$D$758,СВЦЭМ!$A$39:$A$758,$A92,СВЦЭМ!$B$39:$B$758,R$83)+'СЕТ СН'!$H$11+СВЦЭМ!$D$10+'СЕТ СН'!$H$5-'СЕТ СН'!$H$21</f>
        <v>6067.12390968</v>
      </c>
      <c r="S92" s="36">
        <f>SUMIFS(СВЦЭМ!$D$39:$D$758,СВЦЭМ!$A$39:$A$758,$A92,СВЦЭМ!$B$39:$B$758,S$83)+'СЕТ СН'!$H$11+СВЦЭМ!$D$10+'СЕТ СН'!$H$5-'СЕТ СН'!$H$21</f>
        <v>6055.2454883</v>
      </c>
      <c r="T92" s="36">
        <f>SUMIFS(СВЦЭМ!$D$39:$D$758,СВЦЭМ!$A$39:$A$758,$A92,СВЦЭМ!$B$39:$B$758,T$83)+'СЕТ СН'!$H$11+СВЦЭМ!$D$10+'СЕТ СН'!$H$5-'СЕТ СН'!$H$21</f>
        <v>6037.74609676</v>
      </c>
      <c r="U92" s="36">
        <f>SUMIFS(СВЦЭМ!$D$39:$D$758,СВЦЭМ!$A$39:$A$758,$A92,СВЦЭМ!$B$39:$B$758,U$83)+'СЕТ СН'!$H$11+СВЦЭМ!$D$10+'СЕТ СН'!$H$5-'СЕТ СН'!$H$21</f>
        <v>6055.4178153600005</v>
      </c>
      <c r="V92" s="36">
        <f>SUMIFS(СВЦЭМ!$D$39:$D$758,СВЦЭМ!$A$39:$A$758,$A92,СВЦЭМ!$B$39:$B$758,V$83)+'СЕТ СН'!$H$11+СВЦЭМ!$D$10+'СЕТ СН'!$H$5-'СЕТ СН'!$H$21</f>
        <v>6063.3204145100008</v>
      </c>
      <c r="W92" s="36">
        <f>SUMIFS(СВЦЭМ!$D$39:$D$758,СВЦЭМ!$A$39:$A$758,$A92,СВЦЭМ!$B$39:$B$758,W$83)+'СЕТ СН'!$H$11+СВЦЭМ!$D$10+'СЕТ СН'!$H$5-'СЕТ СН'!$H$21</f>
        <v>6104.7051192899999</v>
      </c>
      <c r="X92" s="36">
        <f>SUMIFS(СВЦЭМ!$D$39:$D$758,СВЦЭМ!$A$39:$A$758,$A92,СВЦЭМ!$B$39:$B$758,X$83)+'СЕТ СН'!$H$11+СВЦЭМ!$D$10+'СЕТ СН'!$H$5-'СЕТ СН'!$H$21</f>
        <v>6177.0882496900003</v>
      </c>
      <c r="Y92" s="36">
        <f>SUMIFS(СВЦЭМ!$D$39:$D$758,СВЦЭМ!$A$39:$A$758,$A92,СВЦЭМ!$B$39:$B$758,Y$83)+'СЕТ СН'!$H$11+СВЦЭМ!$D$10+'СЕТ СН'!$H$5-'СЕТ СН'!$H$21</f>
        <v>6238.7113206100003</v>
      </c>
    </row>
    <row r="93" spans="1:27" ht="15.75" x14ac:dyDescent="0.2">
      <c r="A93" s="35">
        <f t="shared" si="2"/>
        <v>45545</v>
      </c>
      <c r="B93" s="36">
        <f>SUMIFS(СВЦЭМ!$D$39:$D$758,СВЦЭМ!$A$39:$A$758,$A93,СВЦЭМ!$B$39:$B$758,B$83)+'СЕТ СН'!$H$11+СВЦЭМ!$D$10+'СЕТ СН'!$H$5-'СЕТ СН'!$H$21</f>
        <v>6321.9469179600001</v>
      </c>
      <c r="C93" s="36">
        <f>SUMIFS(СВЦЭМ!$D$39:$D$758,СВЦЭМ!$A$39:$A$758,$A93,СВЦЭМ!$B$39:$B$758,C$83)+'СЕТ СН'!$H$11+СВЦЭМ!$D$10+'СЕТ СН'!$H$5-'СЕТ СН'!$H$21</f>
        <v>6367.7554070800006</v>
      </c>
      <c r="D93" s="36">
        <f>SUMIFS(СВЦЭМ!$D$39:$D$758,СВЦЭМ!$A$39:$A$758,$A93,СВЦЭМ!$B$39:$B$758,D$83)+'СЕТ СН'!$H$11+СВЦЭМ!$D$10+'СЕТ СН'!$H$5-'СЕТ СН'!$H$21</f>
        <v>6435.4855247900005</v>
      </c>
      <c r="E93" s="36">
        <f>SUMIFS(СВЦЭМ!$D$39:$D$758,СВЦЭМ!$A$39:$A$758,$A93,СВЦЭМ!$B$39:$B$758,E$83)+'СЕТ СН'!$H$11+СВЦЭМ!$D$10+'СЕТ СН'!$H$5-'СЕТ СН'!$H$21</f>
        <v>6480.9200424500004</v>
      </c>
      <c r="F93" s="36">
        <f>SUMIFS(СВЦЭМ!$D$39:$D$758,СВЦЭМ!$A$39:$A$758,$A93,СВЦЭМ!$B$39:$B$758,F$83)+'СЕТ СН'!$H$11+СВЦЭМ!$D$10+'СЕТ СН'!$H$5-'СЕТ СН'!$H$21</f>
        <v>6480.7436538400007</v>
      </c>
      <c r="G93" s="36">
        <f>SUMIFS(СВЦЭМ!$D$39:$D$758,СВЦЭМ!$A$39:$A$758,$A93,СВЦЭМ!$B$39:$B$758,G$83)+'СЕТ СН'!$H$11+СВЦЭМ!$D$10+'СЕТ СН'!$H$5-'СЕТ СН'!$H$21</f>
        <v>6444.0237496999998</v>
      </c>
      <c r="H93" s="36">
        <f>SUMIFS(СВЦЭМ!$D$39:$D$758,СВЦЭМ!$A$39:$A$758,$A93,СВЦЭМ!$B$39:$B$758,H$83)+'СЕТ СН'!$H$11+СВЦЭМ!$D$10+'СЕТ СН'!$H$5-'СЕТ СН'!$H$21</f>
        <v>6380.9084024700005</v>
      </c>
      <c r="I93" s="36">
        <f>SUMIFS(СВЦЭМ!$D$39:$D$758,СВЦЭМ!$A$39:$A$758,$A93,СВЦЭМ!$B$39:$B$758,I$83)+'СЕТ СН'!$H$11+СВЦЭМ!$D$10+'СЕТ СН'!$H$5-'СЕТ СН'!$H$21</f>
        <v>6294.7734106600001</v>
      </c>
      <c r="J93" s="36">
        <f>SUMIFS(СВЦЭМ!$D$39:$D$758,СВЦЭМ!$A$39:$A$758,$A93,СВЦЭМ!$B$39:$B$758,J$83)+'СЕТ СН'!$H$11+СВЦЭМ!$D$10+'СЕТ СН'!$H$5-'СЕТ СН'!$H$21</f>
        <v>6207.2900096200001</v>
      </c>
      <c r="K93" s="36">
        <f>SUMIFS(СВЦЭМ!$D$39:$D$758,СВЦЭМ!$A$39:$A$758,$A93,СВЦЭМ!$B$39:$B$758,K$83)+'СЕТ СН'!$H$11+СВЦЭМ!$D$10+'СЕТ СН'!$H$5-'СЕТ СН'!$H$21</f>
        <v>6146.3942064300008</v>
      </c>
      <c r="L93" s="36">
        <f>SUMIFS(СВЦЭМ!$D$39:$D$758,СВЦЭМ!$A$39:$A$758,$A93,СВЦЭМ!$B$39:$B$758,L$83)+'СЕТ СН'!$H$11+СВЦЭМ!$D$10+'СЕТ СН'!$H$5-'СЕТ СН'!$H$21</f>
        <v>6131.1681307300005</v>
      </c>
      <c r="M93" s="36">
        <f>SUMIFS(СВЦЭМ!$D$39:$D$758,СВЦЭМ!$A$39:$A$758,$A93,СВЦЭМ!$B$39:$B$758,M$83)+'СЕТ СН'!$H$11+СВЦЭМ!$D$10+'СЕТ СН'!$H$5-'СЕТ СН'!$H$21</f>
        <v>6148.5193326000008</v>
      </c>
      <c r="N93" s="36">
        <f>SUMIFS(СВЦЭМ!$D$39:$D$758,СВЦЭМ!$A$39:$A$758,$A93,СВЦЭМ!$B$39:$B$758,N$83)+'СЕТ СН'!$H$11+СВЦЭМ!$D$10+'СЕТ СН'!$H$5-'СЕТ СН'!$H$21</f>
        <v>6127.7379883499998</v>
      </c>
      <c r="O93" s="36">
        <f>SUMIFS(СВЦЭМ!$D$39:$D$758,СВЦЭМ!$A$39:$A$758,$A93,СВЦЭМ!$B$39:$B$758,O$83)+'СЕТ СН'!$H$11+СВЦЭМ!$D$10+'СЕТ СН'!$H$5-'СЕТ СН'!$H$21</f>
        <v>6129.5317014100001</v>
      </c>
      <c r="P93" s="36">
        <f>SUMIFS(СВЦЭМ!$D$39:$D$758,СВЦЭМ!$A$39:$A$758,$A93,СВЦЭМ!$B$39:$B$758,P$83)+'СЕТ СН'!$H$11+СВЦЭМ!$D$10+'СЕТ СН'!$H$5-'СЕТ СН'!$H$21</f>
        <v>6142.14712091</v>
      </c>
      <c r="Q93" s="36">
        <f>SUMIFS(СВЦЭМ!$D$39:$D$758,СВЦЭМ!$A$39:$A$758,$A93,СВЦЭМ!$B$39:$B$758,Q$83)+'СЕТ СН'!$H$11+СВЦЭМ!$D$10+'СЕТ СН'!$H$5-'СЕТ СН'!$H$21</f>
        <v>6145.41401443</v>
      </c>
      <c r="R93" s="36">
        <f>SUMIFS(СВЦЭМ!$D$39:$D$758,СВЦЭМ!$A$39:$A$758,$A93,СВЦЭМ!$B$39:$B$758,R$83)+'СЕТ СН'!$H$11+СВЦЭМ!$D$10+'СЕТ СН'!$H$5-'СЕТ СН'!$H$21</f>
        <v>6146.8054033200006</v>
      </c>
      <c r="S93" s="36">
        <f>SUMIFS(СВЦЭМ!$D$39:$D$758,СВЦЭМ!$A$39:$A$758,$A93,СВЦЭМ!$B$39:$B$758,S$83)+'СЕТ СН'!$H$11+СВЦЭМ!$D$10+'СЕТ СН'!$H$5-'СЕТ СН'!$H$21</f>
        <v>6141.9532364300003</v>
      </c>
      <c r="T93" s="36">
        <f>SUMIFS(СВЦЭМ!$D$39:$D$758,СВЦЭМ!$A$39:$A$758,$A93,СВЦЭМ!$B$39:$B$758,T$83)+'СЕТ СН'!$H$11+СВЦЭМ!$D$10+'СЕТ СН'!$H$5-'СЕТ СН'!$H$21</f>
        <v>6127.82408295</v>
      </c>
      <c r="U93" s="36">
        <f>SUMIFS(СВЦЭМ!$D$39:$D$758,СВЦЭМ!$A$39:$A$758,$A93,СВЦЭМ!$B$39:$B$758,U$83)+'СЕТ СН'!$H$11+СВЦЭМ!$D$10+'СЕТ СН'!$H$5-'СЕТ СН'!$H$21</f>
        <v>6118.5978838700003</v>
      </c>
      <c r="V93" s="36">
        <f>SUMIFS(СВЦЭМ!$D$39:$D$758,СВЦЭМ!$A$39:$A$758,$A93,СВЦЭМ!$B$39:$B$758,V$83)+'СЕТ СН'!$H$11+СВЦЭМ!$D$10+'СЕТ СН'!$H$5-'СЕТ СН'!$H$21</f>
        <v>6103.3338487500005</v>
      </c>
      <c r="W93" s="36">
        <f>SUMIFS(СВЦЭМ!$D$39:$D$758,СВЦЭМ!$A$39:$A$758,$A93,СВЦЭМ!$B$39:$B$758,W$83)+'СЕТ СН'!$H$11+СВЦЭМ!$D$10+'СЕТ СН'!$H$5-'СЕТ СН'!$H$21</f>
        <v>6112.4159800800007</v>
      </c>
      <c r="X93" s="36">
        <f>SUMIFS(СВЦЭМ!$D$39:$D$758,СВЦЭМ!$A$39:$A$758,$A93,СВЦЭМ!$B$39:$B$758,X$83)+'СЕТ СН'!$H$11+СВЦЭМ!$D$10+'СЕТ СН'!$H$5-'СЕТ СН'!$H$21</f>
        <v>6207.8728653100006</v>
      </c>
      <c r="Y93" s="36">
        <f>SUMIFS(СВЦЭМ!$D$39:$D$758,СВЦЭМ!$A$39:$A$758,$A93,СВЦЭМ!$B$39:$B$758,Y$83)+'СЕТ СН'!$H$11+СВЦЭМ!$D$10+'СЕТ СН'!$H$5-'СЕТ СН'!$H$21</f>
        <v>6267.3405290999999</v>
      </c>
    </row>
    <row r="94" spans="1:27" ht="15.75" x14ac:dyDescent="0.2">
      <c r="A94" s="35">
        <f t="shared" si="2"/>
        <v>45546</v>
      </c>
      <c r="B94" s="36">
        <f>SUMIFS(СВЦЭМ!$D$39:$D$758,СВЦЭМ!$A$39:$A$758,$A94,СВЦЭМ!$B$39:$B$758,B$83)+'СЕТ СН'!$H$11+СВЦЭМ!$D$10+'СЕТ СН'!$H$5-'СЕТ СН'!$H$21</f>
        <v>6275.1481884500008</v>
      </c>
      <c r="C94" s="36">
        <f>SUMIFS(СВЦЭМ!$D$39:$D$758,СВЦЭМ!$A$39:$A$758,$A94,СВЦЭМ!$B$39:$B$758,C$83)+'СЕТ СН'!$H$11+СВЦЭМ!$D$10+'СЕТ СН'!$H$5-'СЕТ СН'!$H$21</f>
        <v>6322.0186935400006</v>
      </c>
      <c r="D94" s="36">
        <f>SUMIFS(СВЦЭМ!$D$39:$D$758,СВЦЭМ!$A$39:$A$758,$A94,СВЦЭМ!$B$39:$B$758,D$83)+'СЕТ СН'!$H$11+СВЦЭМ!$D$10+'СЕТ СН'!$H$5-'СЕТ СН'!$H$21</f>
        <v>6361.7773921900007</v>
      </c>
      <c r="E94" s="36">
        <f>SUMIFS(СВЦЭМ!$D$39:$D$758,СВЦЭМ!$A$39:$A$758,$A94,СВЦЭМ!$B$39:$B$758,E$83)+'СЕТ СН'!$H$11+СВЦЭМ!$D$10+'СЕТ СН'!$H$5-'СЕТ СН'!$H$21</f>
        <v>6359.7252218400008</v>
      </c>
      <c r="F94" s="36">
        <f>SUMIFS(СВЦЭМ!$D$39:$D$758,СВЦЭМ!$A$39:$A$758,$A94,СВЦЭМ!$B$39:$B$758,F$83)+'СЕТ СН'!$H$11+СВЦЭМ!$D$10+'СЕТ СН'!$H$5-'СЕТ СН'!$H$21</f>
        <v>6355.2715246700009</v>
      </c>
      <c r="G94" s="36">
        <f>SUMIFS(СВЦЭМ!$D$39:$D$758,СВЦЭМ!$A$39:$A$758,$A94,СВЦЭМ!$B$39:$B$758,G$83)+'СЕТ СН'!$H$11+СВЦЭМ!$D$10+'СЕТ СН'!$H$5-'СЕТ СН'!$H$21</f>
        <v>6360.5440048700002</v>
      </c>
      <c r="H94" s="36">
        <f>SUMIFS(СВЦЭМ!$D$39:$D$758,СВЦЭМ!$A$39:$A$758,$A94,СВЦЭМ!$B$39:$B$758,H$83)+'СЕТ СН'!$H$11+СВЦЭМ!$D$10+'СЕТ СН'!$H$5-'СЕТ СН'!$H$21</f>
        <v>6330.5846313400007</v>
      </c>
      <c r="I94" s="36">
        <f>SUMIFS(СВЦЭМ!$D$39:$D$758,СВЦЭМ!$A$39:$A$758,$A94,СВЦЭМ!$B$39:$B$758,I$83)+'СЕТ СН'!$H$11+СВЦЭМ!$D$10+'СЕТ СН'!$H$5-'СЕТ СН'!$H$21</f>
        <v>6213.2251475800003</v>
      </c>
      <c r="J94" s="36">
        <f>SUMIFS(СВЦЭМ!$D$39:$D$758,СВЦЭМ!$A$39:$A$758,$A94,СВЦЭМ!$B$39:$B$758,J$83)+'СЕТ СН'!$H$11+СВЦЭМ!$D$10+'СЕТ СН'!$H$5-'СЕТ СН'!$H$21</f>
        <v>6148.5837179</v>
      </c>
      <c r="K94" s="36">
        <f>SUMIFS(СВЦЭМ!$D$39:$D$758,СВЦЭМ!$A$39:$A$758,$A94,СВЦЭМ!$B$39:$B$758,K$83)+'СЕТ СН'!$H$11+СВЦЭМ!$D$10+'СЕТ СН'!$H$5-'СЕТ СН'!$H$21</f>
        <v>6080.4209664700002</v>
      </c>
      <c r="L94" s="36">
        <f>SUMIFS(СВЦЭМ!$D$39:$D$758,СВЦЭМ!$A$39:$A$758,$A94,СВЦЭМ!$B$39:$B$758,L$83)+'СЕТ СН'!$H$11+СВЦЭМ!$D$10+'СЕТ СН'!$H$5-'СЕТ СН'!$H$21</f>
        <v>6060.7963599800005</v>
      </c>
      <c r="M94" s="36">
        <f>SUMIFS(СВЦЭМ!$D$39:$D$758,СВЦЭМ!$A$39:$A$758,$A94,СВЦЭМ!$B$39:$B$758,M$83)+'СЕТ СН'!$H$11+СВЦЭМ!$D$10+'СЕТ СН'!$H$5-'СЕТ СН'!$H$21</f>
        <v>6087.3757269100006</v>
      </c>
      <c r="N94" s="36">
        <f>SUMIFS(СВЦЭМ!$D$39:$D$758,СВЦЭМ!$A$39:$A$758,$A94,СВЦЭМ!$B$39:$B$758,N$83)+'СЕТ СН'!$H$11+СВЦЭМ!$D$10+'СЕТ СН'!$H$5-'СЕТ СН'!$H$21</f>
        <v>6064.4219878500007</v>
      </c>
      <c r="O94" s="36">
        <f>SUMIFS(СВЦЭМ!$D$39:$D$758,СВЦЭМ!$A$39:$A$758,$A94,СВЦЭМ!$B$39:$B$758,O$83)+'СЕТ СН'!$H$11+СВЦЭМ!$D$10+'СЕТ СН'!$H$5-'СЕТ СН'!$H$21</f>
        <v>6070.5808937800002</v>
      </c>
      <c r="P94" s="36">
        <f>SUMIFS(СВЦЭМ!$D$39:$D$758,СВЦЭМ!$A$39:$A$758,$A94,СВЦЭМ!$B$39:$B$758,P$83)+'СЕТ СН'!$H$11+СВЦЭМ!$D$10+'СЕТ СН'!$H$5-'СЕТ СН'!$H$21</f>
        <v>6071.8835846500006</v>
      </c>
      <c r="Q94" s="36">
        <f>SUMIFS(СВЦЭМ!$D$39:$D$758,СВЦЭМ!$A$39:$A$758,$A94,СВЦЭМ!$B$39:$B$758,Q$83)+'СЕТ СН'!$H$11+СВЦЭМ!$D$10+'СЕТ СН'!$H$5-'СЕТ СН'!$H$21</f>
        <v>6071.7557905700005</v>
      </c>
      <c r="R94" s="36">
        <f>SUMIFS(СВЦЭМ!$D$39:$D$758,СВЦЭМ!$A$39:$A$758,$A94,СВЦЭМ!$B$39:$B$758,R$83)+'СЕТ СН'!$H$11+СВЦЭМ!$D$10+'СЕТ СН'!$H$5-'СЕТ СН'!$H$21</f>
        <v>6075.3532032200001</v>
      </c>
      <c r="S94" s="36">
        <f>SUMIFS(СВЦЭМ!$D$39:$D$758,СВЦЭМ!$A$39:$A$758,$A94,СВЦЭМ!$B$39:$B$758,S$83)+'СЕТ СН'!$H$11+СВЦЭМ!$D$10+'СЕТ СН'!$H$5-'СЕТ СН'!$H$21</f>
        <v>6075.3254746399998</v>
      </c>
      <c r="T94" s="36">
        <f>SUMIFS(СВЦЭМ!$D$39:$D$758,СВЦЭМ!$A$39:$A$758,$A94,СВЦЭМ!$B$39:$B$758,T$83)+'СЕТ СН'!$H$11+СВЦЭМ!$D$10+'СЕТ СН'!$H$5-'СЕТ СН'!$H$21</f>
        <v>6051.8563629400005</v>
      </c>
      <c r="U94" s="36">
        <f>SUMIFS(СВЦЭМ!$D$39:$D$758,СВЦЭМ!$A$39:$A$758,$A94,СВЦЭМ!$B$39:$B$758,U$83)+'СЕТ СН'!$H$11+СВЦЭМ!$D$10+'СЕТ СН'!$H$5-'СЕТ СН'!$H$21</f>
        <v>6033.7659311400002</v>
      </c>
      <c r="V94" s="36">
        <f>SUMIFS(СВЦЭМ!$D$39:$D$758,СВЦЭМ!$A$39:$A$758,$A94,СВЦЭМ!$B$39:$B$758,V$83)+'СЕТ СН'!$H$11+СВЦЭМ!$D$10+'СЕТ СН'!$H$5-'СЕТ СН'!$H$21</f>
        <v>6021.4219587000007</v>
      </c>
      <c r="W94" s="36">
        <f>SUMIFS(СВЦЭМ!$D$39:$D$758,СВЦЭМ!$A$39:$A$758,$A94,СВЦЭМ!$B$39:$B$758,W$83)+'СЕТ СН'!$H$11+СВЦЭМ!$D$10+'СЕТ СН'!$H$5-'СЕТ СН'!$H$21</f>
        <v>6038.4958556000001</v>
      </c>
      <c r="X94" s="36">
        <f>SUMIFS(СВЦЭМ!$D$39:$D$758,СВЦЭМ!$A$39:$A$758,$A94,СВЦЭМ!$B$39:$B$758,X$83)+'СЕТ СН'!$H$11+СВЦЭМ!$D$10+'СЕТ СН'!$H$5-'СЕТ СН'!$H$21</f>
        <v>6124.2126325500003</v>
      </c>
      <c r="Y94" s="36">
        <f>SUMIFS(СВЦЭМ!$D$39:$D$758,СВЦЭМ!$A$39:$A$758,$A94,СВЦЭМ!$B$39:$B$758,Y$83)+'СЕТ СН'!$H$11+СВЦЭМ!$D$10+'СЕТ СН'!$H$5-'СЕТ СН'!$H$21</f>
        <v>6187.6743984200002</v>
      </c>
    </row>
    <row r="95" spans="1:27" ht="15.75" x14ac:dyDescent="0.2">
      <c r="A95" s="35">
        <f t="shared" si="2"/>
        <v>45547</v>
      </c>
      <c r="B95" s="36">
        <f>SUMIFS(СВЦЭМ!$D$39:$D$758,СВЦЭМ!$A$39:$A$758,$A95,СВЦЭМ!$B$39:$B$758,B$83)+'СЕТ СН'!$H$11+СВЦЭМ!$D$10+'СЕТ СН'!$H$5-'СЕТ СН'!$H$21</f>
        <v>6220.9392815000001</v>
      </c>
      <c r="C95" s="36">
        <f>SUMIFS(СВЦЭМ!$D$39:$D$758,СВЦЭМ!$A$39:$A$758,$A95,СВЦЭМ!$B$39:$B$758,C$83)+'СЕТ СН'!$H$11+СВЦЭМ!$D$10+'СЕТ СН'!$H$5-'СЕТ СН'!$H$21</f>
        <v>6292.7369702600008</v>
      </c>
      <c r="D95" s="36">
        <f>SUMIFS(СВЦЭМ!$D$39:$D$758,СВЦЭМ!$A$39:$A$758,$A95,СВЦЭМ!$B$39:$B$758,D$83)+'СЕТ СН'!$H$11+СВЦЭМ!$D$10+'СЕТ СН'!$H$5-'СЕТ СН'!$H$21</f>
        <v>6344.8164762400002</v>
      </c>
      <c r="E95" s="36">
        <f>SUMIFS(СВЦЭМ!$D$39:$D$758,СВЦЭМ!$A$39:$A$758,$A95,СВЦЭМ!$B$39:$B$758,E$83)+'СЕТ СН'!$H$11+СВЦЭМ!$D$10+'СЕТ СН'!$H$5-'СЕТ СН'!$H$21</f>
        <v>6338.3048305000002</v>
      </c>
      <c r="F95" s="36">
        <f>SUMIFS(СВЦЭМ!$D$39:$D$758,СВЦЭМ!$A$39:$A$758,$A95,СВЦЭМ!$B$39:$B$758,F$83)+'СЕТ СН'!$H$11+СВЦЭМ!$D$10+'СЕТ СН'!$H$5-'СЕТ СН'!$H$21</f>
        <v>6333.89760828</v>
      </c>
      <c r="G95" s="36">
        <f>SUMIFS(СВЦЭМ!$D$39:$D$758,СВЦЭМ!$A$39:$A$758,$A95,СВЦЭМ!$B$39:$B$758,G$83)+'СЕТ СН'!$H$11+СВЦЭМ!$D$10+'СЕТ СН'!$H$5-'СЕТ СН'!$H$21</f>
        <v>6336.0664228800006</v>
      </c>
      <c r="H95" s="36">
        <f>SUMIFS(СВЦЭМ!$D$39:$D$758,СВЦЭМ!$A$39:$A$758,$A95,СВЦЭМ!$B$39:$B$758,H$83)+'СЕТ СН'!$H$11+СВЦЭМ!$D$10+'СЕТ СН'!$H$5-'СЕТ СН'!$H$21</f>
        <v>6292.9919616900006</v>
      </c>
      <c r="I95" s="36">
        <f>SUMIFS(СВЦЭМ!$D$39:$D$758,СВЦЭМ!$A$39:$A$758,$A95,СВЦЭМ!$B$39:$B$758,I$83)+'СЕТ СН'!$H$11+СВЦЭМ!$D$10+'СЕТ СН'!$H$5-'СЕТ СН'!$H$21</f>
        <v>6171.3715999800006</v>
      </c>
      <c r="J95" s="36">
        <f>SUMIFS(СВЦЭМ!$D$39:$D$758,СВЦЭМ!$A$39:$A$758,$A95,СВЦЭМ!$B$39:$B$758,J$83)+'СЕТ СН'!$H$11+СВЦЭМ!$D$10+'СЕТ СН'!$H$5-'СЕТ СН'!$H$21</f>
        <v>6118.5991001700004</v>
      </c>
      <c r="K95" s="36">
        <f>SUMIFS(СВЦЭМ!$D$39:$D$758,СВЦЭМ!$A$39:$A$758,$A95,СВЦЭМ!$B$39:$B$758,K$83)+'СЕТ СН'!$H$11+СВЦЭМ!$D$10+'СЕТ СН'!$H$5-'СЕТ СН'!$H$21</f>
        <v>6060.7281908599998</v>
      </c>
      <c r="L95" s="36">
        <f>SUMIFS(СВЦЭМ!$D$39:$D$758,СВЦЭМ!$A$39:$A$758,$A95,СВЦЭМ!$B$39:$B$758,L$83)+'СЕТ СН'!$H$11+СВЦЭМ!$D$10+'СЕТ СН'!$H$5-'СЕТ СН'!$H$21</f>
        <v>6033.1599013700006</v>
      </c>
      <c r="M95" s="36">
        <f>SUMIFS(СВЦЭМ!$D$39:$D$758,СВЦЭМ!$A$39:$A$758,$A95,СВЦЭМ!$B$39:$B$758,M$83)+'СЕТ СН'!$H$11+СВЦЭМ!$D$10+'СЕТ СН'!$H$5-'СЕТ СН'!$H$21</f>
        <v>6045.1895112800003</v>
      </c>
      <c r="N95" s="36">
        <f>SUMIFS(СВЦЭМ!$D$39:$D$758,СВЦЭМ!$A$39:$A$758,$A95,СВЦЭМ!$B$39:$B$758,N$83)+'СЕТ СН'!$H$11+СВЦЭМ!$D$10+'СЕТ СН'!$H$5-'СЕТ СН'!$H$21</f>
        <v>6054.5826829900006</v>
      </c>
      <c r="O95" s="36">
        <f>SUMIFS(СВЦЭМ!$D$39:$D$758,СВЦЭМ!$A$39:$A$758,$A95,СВЦЭМ!$B$39:$B$758,O$83)+'СЕТ СН'!$H$11+СВЦЭМ!$D$10+'СЕТ СН'!$H$5-'СЕТ СН'!$H$21</f>
        <v>6065.0282305600003</v>
      </c>
      <c r="P95" s="36">
        <f>SUMIFS(СВЦЭМ!$D$39:$D$758,СВЦЭМ!$A$39:$A$758,$A95,СВЦЭМ!$B$39:$B$758,P$83)+'СЕТ СН'!$H$11+СВЦЭМ!$D$10+'СЕТ СН'!$H$5-'СЕТ СН'!$H$21</f>
        <v>6071.0706025300005</v>
      </c>
      <c r="Q95" s="36">
        <f>SUMIFS(СВЦЭМ!$D$39:$D$758,СВЦЭМ!$A$39:$A$758,$A95,СВЦЭМ!$B$39:$B$758,Q$83)+'СЕТ СН'!$H$11+СВЦЭМ!$D$10+'СЕТ СН'!$H$5-'СЕТ СН'!$H$21</f>
        <v>6071.5966436200006</v>
      </c>
      <c r="R95" s="36">
        <f>SUMIFS(СВЦЭМ!$D$39:$D$758,СВЦЭМ!$A$39:$A$758,$A95,СВЦЭМ!$B$39:$B$758,R$83)+'СЕТ СН'!$H$11+СВЦЭМ!$D$10+'СЕТ СН'!$H$5-'СЕТ СН'!$H$21</f>
        <v>6064.9252138000002</v>
      </c>
      <c r="S95" s="36">
        <f>SUMIFS(СВЦЭМ!$D$39:$D$758,СВЦЭМ!$A$39:$A$758,$A95,СВЦЭМ!$B$39:$B$758,S$83)+'СЕТ СН'!$H$11+СВЦЭМ!$D$10+'СЕТ СН'!$H$5-'СЕТ СН'!$H$21</f>
        <v>6033.6699126399999</v>
      </c>
      <c r="T95" s="36">
        <f>SUMIFS(СВЦЭМ!$D$39:$D$758,СВЦЭМ!$A$39:$A$758,$A95,СВЦЭМ!$B$39:$B$758,T$83)+'СЕТ СН'!$H$11+СВЦЭМ!$D$10+'СЕТ СН'!$H$5-'СЕТ СН'!$H$21</f>
        <v>6013.6752143600006</v>
      </c>
      <c r="U95" s="36">
        <f>SUMIFS(СВЦЭМ!$D$39:$D$758,СВЦЭМ!$A$39:$A$758,$A95,СВЦЭМ!$B$39:$B$758,U$83)+'СЕТ СН'!$H$11+СВЦЭМ!$D$10+'СЕТ СН'!$H$5-'СЕТ СН'!$H$21</f>
        <v>6016.5237260200001</v>
      </c>
      <c r="V95" s="36">
        <f>SUMIFS(СВЦЭМ!$D$39:$D$758,СВЦЭМ!$A$39:$A$758,$A95,СВЦЭМ!$B$39:$B$758,V$83)+'СЕТ СН'!$H$11+СВЦЭМ!$D$10+'СЕТ СН'!$H$5-'СЕТ СН'!$H$21</f>
        <v>5993.5619727400008</v>
      </c>
      <c r="W95" s="36">
        <f>SUMIFS(СВЦЭМ!$D$39:$D$758,СВЦЭМ!$A$39:$A$758,$A95,СВЦЭМ!$B$39:$B$758,W$83)+'СЕТ СН'!$H$11+СВЦЭМ!$D$10+'СЕТ СН'!$H$5-'СЕТ СН'!$H$21</f>
        <v>6002.5050244600006</v>
      </c>
      <c r="X95" s="36">
        <f>SUMIFS(СВЦЭМ!$D$39:$D$758,СВЦЭМ!$A$39:$A$758,$A95,СВЦЭМ!$B$39:$B$758,X$83)+'СЕТ СН'!$H$11+СВЦЭМ!$D$10+'СЕТ СН'!$H$5-'СЕТ СН'!$H$21</f>
        <v>6101.2363112600005</v>
      </c>
      <c r="Y95" s="36">
        <f>SUMIFS(СВЦЭМ!$D$39:$D$758,СВЦЭМ!$A$39:$A$758,$A95,СВЦЭМ!$B$39:$B$758,Y$83)+'СЕТ СН'!$H$11+СВЦЭМ!$D$10+'СЕТ СН'!$H$5-'СЕТ СН'!$H$21</f>
        <v>6201.83223963</v>
      </c>
    </row>
    <row r="96" spans="1:27" ht="15.75" x14ac:dyDescent="0.2">
      <c r="A96" s="35">
        <f t="shared" si="2"/>
        <v>45548</v>
      </c>
      <c r="B96" s="36">
        <f>SUMIFS(СВЦЭМ!$D$39:$D$758,СВЦЭМ!$A$39:$A$758,$A96,СВЦЭМ!$B$39:$B$758,B$83)+'СЕТ СН'!$H$11+СВЦЭМ!$D$10+'СЕТ СН'!$H$5-'СЕТ СН'!$H$21</f>
        <v>6236.7029034400002</v>
      </c>
      <c r="C96" s="36">
        <f>SUMIFS(СВЦЭМ!$D$39:$D$758,СВЦЭМ!$A$39:$A$758,$A96,СВЦЭМ!$B$39:$B$758,C$83)+'СЕТ СН'!$H$11+СВЦЭМ!$D$10+'СЕТ СН'!$H$5-'СЕТ СН'!$H$21</f>
        <v>6292.8791781700002</v>
      </c>
      <c r="D96" s="36">
        <f>SUMIFS(СВЦЭМ!$D$39:$D$758,СВЦЭМ!$A$39:$A$758,$A96,СВЦЭМ!$B$39:$B$758,D$83)+'СЕТ СН'!$H$11+СВЦЭМ!$D$10+'СЕТ СН'!$H$5-'СЕТ СН'!$H$21</f>
        <v>6311.4638510800005</v>
      </c>
      <c r="E96" s="36">
        <f>SUMIFS(СВЦЭМ!$D$39:$D$758,СВЦЭМ!$A$39:$A$758,$A96,СВЦЭМ!$B$39:$B$758,E$83)+'СЕТ СН'!$H$11+СВЦЭМ!$D$10+'СЕТ СН'!$H$5-'СЕТ СН'!$H$21</f>
        <v>6295.6184070100007</v>
      </c>
      <c r="F96" s="36">
        <f>SUMIFS(СВЦЭМ!$D$39:$D$758,СВЦЭМ!$A$39:$A$758,$A96,СВЦЭМ!$B$39:$B$758,F$83)+'СЕТ СН'!$H$11+СВЦЭМ!$D$10+'СЕТ СН'!$H$5-'СЕТ СН'!$H$21</f>
        <v>6293.6081859400001</v>
      </c>
      <c r="G96" s="36">
        <f>SUMIFS(СВЦЭМ!$D$39:$D$758,СВЦЭМ!$A$39:$A$758,$A96,СВЦЭМ!$B$39:$B$758,G$83)+'СЕТ СН'!$H$11+СВЦЭМ!$D$10+'СЕТ СН'!$H$5-'СЕТ СН'!$H$21</f>
        <v>6324.1961121100003</v>
      </c>
      <c r="H96" s="36">
        <f>SUMIFS(СВЦЭМ!$D$39:$D$758,СВЦЭМ!$A$39:$A$758,$A96,СВЦЭМ!$B$39:$B$758,H$83)+'СЕТ СН'!$H$11+СВЦЭМ!$D$10+'СЕТ СН'!$H$5-'СЕТ СН'!$H$21</f>
        <v>6291.96013855</v>
      </c>
      <c r="I96" s="36">
        <f>SUMIFS(СВЦЭМ!$D$39:$D$758,СВЦЭМ!$A$39:$A$758,$A96,СВЦЭМ!$B$39:$B$758,I$83)+'СЕТ СН'!$H$11+СВЦЭМ!$D$10+'СЕТ СН'!$H$5-'СЕТ СН'!$H$21</f>
        <v>6172.8651245700003</v>
      </c>
      <c r="J96" s="36">
        <f>SUMIFS(СВЦЭМ!$D$39:$D$758,СВЦЭМ!$A$39:$A$758,$A96,СВЦЭМ!$B$39:$B$758,J$83)+'СЕТ СН'!$H$11+СВЦЭМ!$D$10+'СЕТ СН'!$H$5-'СЕТ СН'!$H$21</f>
        <v>6080.1427373500001</v>
      </c>
      <c r="K96" s="36">
        <f>SUMIFS(СВЦЭМ!$D$39:$D$758,СВЦЭМ!$A$39:$A$758,$A96,СВЦЭМ!$B$39:$B$758,K$83)+'СЕТ СН'!$H$11+СВЦЭМ!$D$10+'СЕТ СН'!$H$5-'СЕТ СН'!$H$21</f>
        <v>6017.5625916099998</v>
      </c>
      <c r="L96" s="36">
        <f>SUMIFS(СВЦЭМ!$D$39:$D$758,СВЦЭМ!$A$39:$A$758,$A96,СВЦЭМ!$B$39:$B$758,L$83)+'СЕТ СН'!$H$11+СВЦЭМ!$D$10+'СЕТ СН'!$H$5-'СЕТ СН'!$H$21</f>
        <v>5995.2719266600006</v>
      </c>
      <c r="M96" s="36">
        <f>SUMIFS(СВЦЭМ!$D$39:$D$758,СВЦЭМ!$A$39:$A$758,$A96,СВЦЭМ!$B$39:$B$758,M$83)+'СЕТ СН'!$H$11+СВЦЭМ!$D$10+'СЕТ СН'!$H$5-'СЕТ СН'!$H$21</f>
        <v>5992.3814178299999</v>
      </c>
      <c r="N96" s="36">
        <f>SUMIFS(СВЦЭМ!$D$39:$D$758,СВЦЭМ!$A$39:$A$758,$A96,СВЦЭМ!$B$39:$B$758,N$83)+'СЕТ СН'!$H$11+СВЦЭМ!$D$10+'СЕТ СН'!$H$5-'СЕТ СН'!$H$21</f>
        <v>5984.9061477600007</v>
      </c>
      <c r="O96" s="36">
        <f>SUMIFS(СВЦЭМ!$D$39:$D$758,СВЦЭМ!$A$39:$A$758,$A96,СВЦЭМ!$B$39:$B$758,O$83)+'СЕТ СН'!$H$11+СВЦЭМ!$D$10+'СЕТ СН'!$H$5-'СЕТ СН'!$H$21</f>
        <v>5999.4038634000008</v>
      </c>
      <c r="P96" s="36">
        <f>SUMIFS(СВЦЭМ!$D$39:$D$758,СВЦЭМ!$A$39:$A$758,$A96,СВЦЭМ!$B$39:$B$758,P$83)+'СЕТ СН'!$H$11+СВЦЭМ!$D$10+'СЕТ СН'!$H$5-'СЕТ СН'!$H$21</f>
        <v>5999.0362263900006</v>
      </c>
      <c r="Q96" s="36">
        <f>SUMIFS(СВЦЭМ!$D$39:$D$758,СВЦЭМ!$A$39:$A$758,$A96,СВЦЭМ!$B$39:$B$758,Q$83)+'СЕТ СН'!$H$11+СВЦЭМ!$D$10+'СЕТ СН'!$H$5-'СЕТ СН'!$H$21</f>
        <v>6025.3238276500006</v>
      </c>
      <c r="R96" s="36">
        <f>SUMIFS(СВЦЭМ!$D$39:$D$758,СВЦЭМ!$A$39:$A$758,$A96,СВЦЭМ!$B$39:$B$758,R$83)+'СЕТ СН'!$H$11+СВЦЭМ!$D$10+'СЕТ СН'!$H$5-'СЕТ СН'!$H$21</f>
        <v>6005.9470779600006</v>
      </c>
      <c r="S96" s="36">
        <f>SUMIFS(СВЦЭМ!$D$39:$D$758,СВЦЭМ!$A$39:$A$758,$A96,СВЦЭМ!$B$39:$B$758,S$83)+'СЕТ СН'!$H$11+СВЦЭМ!$D$10+'СЕТ СН'!$H$5-'СЕТ СН'!$H$21</f>
        <v>6011.1956854700002</v>
      </c>
      <c r="T96" s="36">
        <f>SUMIFS(СВЦЭМ!$D$39:$D$758,СВЦЭМ!$A$39:$A$758,$A96,СВЦЭМ!$B$39:$B$758,T$83)+'СЕТ СН'!$H$11+СВЦЭМ!$D$10+'СЕТ СН'!$H$5-'СЕТ СН'!$H$21</f>
        <v>5984.8085897700003</v>
      </c>
      <c r="U96" s="36">
        <f>SUMIFS(СВЦЭМ!$D$39:$D$758,СВЦЭМ!$A$39:$A$758,$A96,СВЦЭМ!$B$39:$B$758,U$83)+'СЕТ СН'!$H$11+СВЦЭМ!$D$10+'СЕТ СН'!$H$5-'СЕТ СН'!$H$21</f>
        <v>5984.1609641800005</v>
      </c>
      <c r="V96" s="36">
        <f>SUMIFS(СВЦЭМ!$D$39:$D$758,СВЦЭМ!$A$39:$A$758,$A96,СВЦЭМ!$B$39:$B$758,V$83)+'СЕТ СН'!$H$11+СВЦЭМ!$D$10+'СЕТ СН'!$H$5-'СЕТ СН'!$H$21</f>
        <v>5974.8146643</v>
      </c>
      <c r="W96" s="36">
        <f>SUMIFS(СВЦЭМ!$D$39:$D$758,СВЦЭМ!$A$39:$A$758,$A96,СВЦЭМ!$B$39:$B$758,W$83)+'СЕТ СН'!$H$11+СВЦЭМ!$D$10+'СЕТ СН'!$H$5-'СЕТ СН'!$H$21</f>
        <v>5996.5970411800008</v>
      </c>
      <c r="X96" s="36">
        <f>SUMIFS(СВЦЭМ!$D$39:$D$758,СВЦЭМ!$A$39:$A$758,$A96,СВЦЭМ!$B$39:$B$758,X$83)+'СЕТ СН'!$H$11+СВЦЭМ!$D$10+'СЕТ СН'!$H$5-'СЕТ СН'!$H$21</f>
        <v>6058.4872878800006</v>
      </c>
      <c r="Y96" s="36">
        <f>SUMIFS(СВЦЭМ!$D$39:$D$758,СВЦЭМ!$A$39:$A$758,$A96,СВЦЭМ!$B$39:$B$758,Y$83)+'СЕТ СН'!$H$11+СВЦЭМ!$D$10+'СЕТ СН'!$H$5-'СЕТ СН'!$H$21</f>
        <v>6119.8874625200006</v>
      </c>
    </row>
    <row r="97" spans="1:25" ht="15.75" x14ac:dyDescent="0.2">
      <c r="A97" s="35">
        <f t="shared" si="2"/>
        <v>45549</v>
      </c>
      <c r="B97" s="36">
        <f>SUMIFS(СВЦЭМ!$D$39:$D$758,СВЦЭМ!$A$39:$A$758,$A97,СВЦЭМ!$B$39:$B$758,B$83)+'СЕТ СН'!$H$11+СВЦЭМ!$D$10+'СЕТ СН'!$H$5-'СЕТ СН'!$H$21</f>
        <v>6263.5375230500003</v>
      </c>
      <c r="C97" s="36">
        <f>SUMIFS(СВЦЭМ!$D$39:$D$758,СВЦЭМ!$A$39:$A$758,$A97,СВЦЭМ!$B$39:$B$758,C$83)+'СЕТ СН'!$H$11+СВЦЭМ!$D$10+'СЕТ СН'!$H$5-'СЕТ СН'!$H$21</f>
        <v>6267.9718836600005</v>
      </c>
      <c r="D97" s="36">
        <f>SUMIFS(СВЦЭМ!$D$39:$D$758,СВЦЭМ!$A$39:$A$758,$A97,СВЦЭМ!$B$39:$B$758,D$83)+'СЕТ СН'!$H$11+СВЦЭМ!$D$10+'СЕТ СН'!$H$5-'СЕТ СН'!$H$21</f>
        <v>6329.3286621900006</v>
      </c>
      <c r="E97" s="36">
        <f>SUMIFS(СВЦЭМ!$D$39:$D$758,СВЦЭМ!$A$39:$A$758,$A97,СВЦЭМ!$B$39:$B$758,E$83)+'СЕТ СН'!$H$11+СВЦЭМ!$D$10+'СЕТ СН'!$H$5-'СЕТ СН'!$H$21</f>
        <v>6321.5115912199999</v>
      </c>
      <c r="F97" s="36">
        <f>SUMIFS(СВЦЭМ!$D$39:$D$758,СВЦЭМ!$A$39:$A$758,$A97,СВЦЭМ!$B$39:$B$758,F$83)+'СЕТ СН'!$H$11+СВЦЭМ!$D$10+'СЕТ СН'!$H$5-'СЕТ СН'!$H$21</f>
        <v>6336.2499188800002</v>
      </c>
      <c r="G97" s="36">
        <f>SUMIFS(СВЦЭМ!$D$39:$D$758,СВЦЭМ!$A$39:$A$758,$A97,СВЦЭМ!$B$39:$B$758,G$83)+'СЕТ СН'!$H$11+СВЦЭМ!$D$10+'СЕТ СН'!$H$5-'СЕТ СН'!$H$21</f>
        <v>6337.6636313400004</v>
      </c>
      <c r="H97" s="36">
        <f>SUMIFS(СВЦЭМ!$D$39:$D$758,СВЦЭМ!$A$39:$A$758,$A97,СВЦЭМ!$B$39:$B$758,H$83)+'СЕТ СН'!$H$11+СВЦЭМ!$D$10+'СЕТ СН'!$H$5-'СЕТ СН'!$H$21</f>
        <v>6349.8997657199998</v>
      </c>
      <c r="I97" s="36">
        <f>SUMIFS(СВЦЭМ!$D$39:$D$758,СВЦЭМ!$A$39:$A$758,$A97,СВЦЭМ!$B$39:$B$758,I$83)+'СЕТ СН'!$H$11+СВЦЭМ!$D$10+'СЕТ СН'!$H$5-'СЕТ СН'!$H$21</f>
        <v>6289.0068407800009</v>
      </c>
      <c r="J97" s="36">
        <f>SUMIFS(СВЦЭМ!$D$39:$D$758,СВЦЭМ!$A$39:$A$758,$A97,СВЦЭМ!$B$39:$B$758,J$83)+'СЕТ СН'!$H$11+СВЦЭМ!$D$10+'СЕТ СН'!$H$5-'СЕТ СН'!$H$21</f>
        <v>6142.7329927800001</v>
      </c>
      <c r="K97" s="36">
        <f>SUMIFS(СВЦЭМ!$D$39:$D$758,СВЦЭМ!$A$39:$A$758,$A97,СВЦЭМ!$B$39:$B$758,K$83)+'СЕТ СН'!$H$11+СВЦЭМ!$D$10+'СЕТ СН'!$H$5-'СЕТ СН'!$H$21</f>
        <v>6039.1504961300006</v>
      </c>
      <c r="L97" s="36">
        <f>SUMIFS(СВЦЭМ!$D$39:$D$758,СВЦЭМ!$A$39:$A$758,$A97,СВЦЭМ!$B$39:$B$758,L$83)+'СЕТ СН'!$H$11+СВЦЭМ!$D$10+'СЕТ СН'!$H$5-'СЕТ СН'!$H$21</f>
        <v>5984.0831255800003</v>
      </c>
      <c r="M97" s="36">
        <f>SUMIFS(СВЦЭМ!$D$39:$D$758,СВЦЭМ!$A$39:$A$758,$A97,СВЦЭМ!$B$39:$B$758,M$83)+'СЕТ СН'!$H$11+СВЦЭМ!$D$10+'СЕТ СН'!$H$5-'СЕТ СН'!$H$21</f>
        <v>5974.0917977099998</v>
      </c>
      <c r="N97" s="36">
        <f>SUMIFS(СВЦЭМ!$D$39:$D$758,СВЦЭМ!$A$39:$A$758,$A97,СВЦЭМ!$B$39:$B$758,N$83)+'СЕТ СН'!$H$11+СВЦЭМ!$D$10+'СЕТ СН'!$H$5-'СЕТ СН'!$H$21</f>
        <v>5981.0047953200001</v>
      </c>
      <c r="O97" s="36">
        <f>SUMIFS(СВЦЭМ!$D$39:$D$758,СВЦЭМ!$A$39:$A$758,$A97,СВЦЭМ!$B$39:$B$758,O$83)+'СЕТ СН'!$H$11+СВЦЭМ!$D$10+'СЕТ СН'!$H$5-'СЕТ СН'!$H$21</f>
        <v>6001.4331149700001</v>
      </c>
      <c r="P97" s="36">
        <f>SUMIFS(СВЦЭМ!$D$39:$D$758,СВЦЭМ!$A$39:$A$758,$A97,СВЦЭМ!$B$39:$B$758,P$83)+'СЕТ СН'!$H$11+СВЦЭМ!$D$10+'СЕТ СН'!$H$5-'СЕТ СН'!$H$21</f>
        <v>6005.5319463699998</v>
      </c>
      <c r="Q97" s="36">
        <f>SUMIFS(СВЦЭМ!$D$39:$D$758,СВЦЭМ!$A$39:$A$758,$A97,СВЦЭМ!$B$39:$B$758,Q$83)+'СЕТ СН'!$H$11+СВЦЭМ!$D$10+'СЕТ СН'!$H$5-'СЕТ СН'!$H$21</f>
        <v>6008.4174839300003</v>
      </c>
      <c r="R97" s="36">
        <f>SUMIFS(СВЦЭМ!$D$39:$D$758,СВЦЭМ!$A$39:$A$758,$A97,СВЦЭМ!$B$39:$B$758,R$83)+'СЕТ СН'!$H$11+СВЦЭМ!$D$10+'СЕТ СН'!$H$5-'СЕТ СН'!$H$21</f>
        <v>6019.8451045400006</v>
      </c>
      <c r="S97" s="36">
        <f>SUMIFS(СВЦЭМ!$D$39:$D$758,СВЦЭМ!$A$39:$A$758,$A97,СВЦЭМ!$B$39:$B$758,S$83)+'СЕТ СН'!$H$11+СВЦЭМ!$D$10+'СЕТ СН'!$H$5-'СЕТ СН'!$H$21</f>
        <v>6017.0410357300007</v>
      </c>
      <c r="T97" s="36">
        <f>SUMIFS(СВЦЭМ!$D$39:$D$758,СВЦЭМ!$A$39:$A$758,$A97,СВЦЭМ!$B$39:$B$758,T$83)+'СЕТ СН'!$H$11+СВЦЭМ!$D$10+'СЕТ СН'!$H$5-'СЕТ СН'!$H$21</f>
        <v>5996.3439715900004</v>
      </c>
      <c r="U97" s="36">
        <f>SUMIFS(СВЦЭМ!$D$39:$D$758,СВЦЭМ!$A$39:$A$758,$A97,СВЦЭМ!$B$39:$B$758,U$83)+'СЕТ СН'!$H$11+СВЦЭМ!$D$10+'СЕТ СН'!$H$5-'СЕТ СН'!$H$21</f>
        <v>5985.65308387</v>
      </c>
      <c r="V97" s="36">
        <f>SUMIFS(СВЦЭМ!$D$39:$D$758,СВЦЭМ!$A$39:$A$758,$A97,СВЦЭМ!$B$39:$B$758,V$83)+'СЕТ СН'!$H$11+СВЦЭМ!$D$10+'СЕТ СН'!$H$5-'СЕТ СН'!$H$21</f>
        <v>5990.29852157</v>
      </c>
      <c r="W97" s="36">
        <f>SUMIFS(СВЦЭМ!$D$39:$D$758,СВЦЭМ!$A$39:$A$758,$A97,СВЦЭМ!$B$39:$B$758,W$83)+'СЕТ СН'!$H$11+СВЦЭМ!$D$10+'СЕТ СН'!$H$5-'СЕТ СН'!$H$21</f>
        <v>6011.3315674200003</v>
      </c>
      <c r="X97" s="36">
        <f>SUMIFS(СВЦЭМ!$D$39:$D$758,СВЦЭМ!$A$39:$A$758,$A97,СВЦЭМ!$B$39:$B$758,X$83)+'СЕТ СН'!$H$11+СВЦЭМ!$D$10+'СЕТ СН'!$H$5-'СЕТ СН'!$H$21</f>
        <v>6068.4969485800002</v>
      </c>
      <c r="Y97" s="36">
        <f>SUMIFS(СВЦЭМ!$D$39:$D$758,СВЦЭМ!$A$39:$A$758,$A97,СВЦЭМ!$B$39:$B$758,Y$83)+'СЕТ СН'!$H$11+СВЦЭМ!$D$10+'СЕТ СН'!$H$5-'СЕТ СН'!$H$21</f>
        <v>6161.42349732</v>
      </c>
    </row>
    <row r="98" spans="1:25" ht="15.75" x14ac:dyDescent="0.2">
      <c r="A98" s="35">
        <f t="shared" si="2"/>
        <v>45550</v>
      </c>
      <c r="B98" s="36">
        <f>SUMIFS(СВЦЭМ!$D$39:$D$758,СВЦЭМ!$A$39:$A$758,$A98,СВЦЭМ!$B$39:$B$758,B$83)+'СЕТ СН'!$H$11+СВЦЭМ!$D$10+'СЕТ СН'!$H$5-'СЕТ СН'!$H$21</f>
        <v>6239.9725341499998</v>
      </c>
      <c r="C98" s="36">
        <f>SUMIFS(СВЦЭМ!$D$39:$D$758,СВЦЭМ!$A$39:$A$758,$A98,СВЦЭМ!$B$39:$B$758,C$83)+'СЕТ СН'!$H$11+СВЦЭМ!$D$10+'СЕТ СН'!$H$5-'СЕТ СН'!$H$21</f>
        <v>6324.1883636300008</v>
      </c>
      <c r="D98" s="36">
        <f>SUMIFS(СВЦЭМ!$D$39:$D$758,СВЦЭМ!$A$39:$A$758,$A98,СВЦЭМ!$B$39:$B$758,D$83)+'СЕТ СН'!$H$11+СВЦЭМ!$D$10+'СЕТ СН'!$H$5-'СЕТ СН'!$H$21</f>
        <v>6322.2978835400008</v>
      </c>
      <c r="E98" s="36">
        <f>SUMIFS(СВЦЭМ!$D$39:$D$758,СВЦЭМ!$A$39:$A$758,$A98,СВЦЭМ!$B$39:$B$758,E$83)+'СЕТ СН'!$H$11+СВЦЭМ!$D$10+'СЕТ СН'!$H$5-'СЕТ СН'!$H$21</f>
        <v>6303.7641626300001</v>
      </c>
      <c r="F98" s="36">
        <f>SUMIFS(СВЦЭМ!$D$39:$D$758,СВЦЭМ!$A$39:$A$758,$A98,СВЦЭМ!$B$39:$B$758,F$83)+'СЕТ СН'!$H$11+СВЦЭМ!$D$10+'СЕТ СН'!$H$5-'СЕТ СН'!$H$21</f>
        <v>6296.8850414400004</v>
      </c>
      <c r="G98" s="36">
        <f>SUMIFS(СВЦЭМ!$D$39:$D$758,СВЦЭМ!$A$39:$A$758,$A98,СВЦЭМ!$B$39:$B$758,G$83)+'СЕТ СН'!$H$11+СВЦЭМ!$D$10+'СЕТ СН'!$H$5-'СЕТ СН'!$H$21</f>
        <v>6305.8252204500004</v>
      </c>
      <c r="H98" s="36">
        <f>SUMIFS(СВЦЭМ!$D$39:$D$758,СВЦЭМ!$A$39:$A$758,$A98,СВЦЭМ!$B$39:$B$758,H$83)+'СЕТ СН'!$H$11+СВЦЭМ!$D$10+'СЕТ СН'!$H$5-'СЕТ СН'!$H$21</f>
        <v>6333.1829477200008</v>
      </c>
      <c r="I98" s="36">
        <f>SUMIFS(СВЦЭМ!$D$39:$D$758,СВЦЭМ!$A$39:$A$758,$A98,СВЦЭМ!$B$39:$B$758,I$83)+'СЕТ СН'!$H$11+СВЦЭМ!$D$10+'СЕТ СН'!$H$5-'СЕТ СН'!$H$21</f>
        <v>6323.7394087400007</v>
      </c>
      <c r="J98" s="36">
        <f>SUMIFS(СВЦЭМ!$D$39:$D$758,СВЦЭМ!$A$39:$A$758,$A98,СВЦЭМ!$B$39:$B$758,J$83)+'СЕТ СН'!$H$11+СВЦЭМ!$D$10+'СЕТ СН'!$H$5-'СЕТ СН'!$H$21</f>
        <v>6194.7999669400006</v>
      </c>
      <c r="K98" s="36">
        <f>SUMIFS(СВЦЭМ!$D$39:$D$758,СВЦЭМ!$A$39:$A$758,$A98,СВЦЭМ!$B$39:$B$758,K$83)+'СЕТ СН'!$H$11+СВЦЭМ!$D$10+'СЕТ СН'!$H$5-'СЕТ СН'!$H$21</f>
        <v>6087.4540684900003</v>
      </c>
      <c r="L98" s="36">
        <f>SUMIFS(СВЦЭМ!$D$39:$D$758,СВЦЭМ!$A$39:$A$758,$A98,СВЦЭМ!$B$39:$B$758,L$83)+'СЕТ СН'!$H$11+СВЦЭМ!$D$10+'СЕТ СН'!$H$5-'СЕТ СН'!$H$21</f>
        <v>6043.8144486700003</v>
      </c>
      <c r="M98" s="36">
        <f>SUMIFS(СВЦЭМ!$D$39:$D$758,СВЦЭМ!$A$39:$A$758,$A98,СВЦЭМ!$B$39:$B$758,M$83)+'СЕТ СН'!$H$11+СВЦЭМ!$D$10+'СЕТ СН'!$H$5-'СЕТ СН'!$H$21</f>
        <v>6033.4411135300006</v>
      </c>
      <c r="N98" s="36">
        <f>SUMIFS(СВЦЭМ!$D$39:$D$758,СВЦЭМ!$A$39:$A$758,$A98,СВЦЭМ!$B$39:$B$758,N$83)+'СЕТ СН'!$H$11+СВЦЭМ!$D$10+'СЕТ СН'!$H$5-'СЕТ СН'!$H$21</f>
        <v>6037.6617516800006</v>
      </c>
      <c r="O98" s="36">
        <f>SUMIFS(СВЦЭМ!$D$39:$D$758,СВЦЭМ!$A$39:$A$758,$A98,СВЦЭМ!$B$39:$B$758,O$83)+'СЕТ СН'!$H$11+СВЦЭМ!$D$10+'СЕТ СН'!$H$5-'СЕТ СН'!$H$21</f>
        <v>6050.7653495000004</v>
      </c>
      <c r="P98" s="36">
        <f>SUMIFS(СВЦЭМ!$D$39:$D$758,СВЦЭМ!$A$39:$A$758,$A98,СВЦЭМ!$B$39:$B$758,P$83)+'СЕТ СН'!$H$11+СВЦЭМ!$D$10+'СЕТ СН'!$H$5-'СЕТ СН'!$H$21</f>
        <v>6050.0214225400005</v>
      </c>
      <c r="Q98" s="36">
        <f>SUMIFS(СВЦЭМ!$D$39:$D$758,СВЦЭМ!$A$39:$A$758,$A98,СВЦЭМ!$B$39:$B$758,Q$83)+'СЕТ СН'!$H$11+СВЦЭМ!$D$10+'СЕТ СН'!$H$5-'СЕТ СН'!$H$21</f>
        <v>6065.6033839200009</v>
      </c>
      <c r="R98" s="36">
        <f>SUMIFS(СВЦЭМ!$D$39:$D$758,СВЦЭМ!$A$39:$A$758,$A98,СВЦЭМ!$B$39:$B$758,R$83)+'СЕТ СН'!$H$11+СВЦЭМ!$D$10+'СЕТ СН'!$H$5-'СЕТ СН'!$H$21</f>
        <v>6070.7051069999998</v>
      </c>
      <c r="S98" s="36">
        <f>SUMIFS(СВЦЭМ!$D$39:$D$758,СВЦЭМ!$A$39:$A$758,$A98,СВЦЭМ!$B$39:$B$758,S$83)+'СЕТ СН'!$H$11+СВЦЭМ!$D$10+'СЕТ СН'!$H$5-'СЕТ СН'!$H$21</f>
        <v>6053.62914421</v>
      </c>
      <c r="T98" s="36">
        <f>SUMIFS(СВЦЭМ!$D$39:$D$758,СВЦЭМ!$A$39:$A$758,$A98,СВЦЭМ!$B$39:$B$758,T$83)+'СЕТ СН'!$H$11+СВЦЭМ!$D$10+'СЕТ СН'!$H$5-'СЕТ СН'!$H$21</f>
        <v>6014.8867091900001</v>
      </c>
      <c r="U98" s="36">
        <f>SUMIFS(СВЦЭМ!$D$39:$D$758,СВЦЭМ!$A$39:$A$758,$A98,СВЦЭМ!$B$39:$B$758,U$83)+'СЕТ СН'!$H$11+СВЦЭМ!$D$10+'СЕТ СН'!$H$5-'СЕТ СН'!$H$21</f>
        <v>6005.7333989300005</v>
      </c>
      <c r="V98" s="36">
        <f>SUMIFS(СВЦЭМ!$D$39:$D$758,СВЦЭМ!$A$39:$A$758,$A98,СВЦЭМ!$B$39:$B$758,V$83)+'СЕТ СН'!$H$11+СВЦЭМ!$D$10+'СЕТ СН'!$H$5-'СЕТ СН'!$H$21</f>
        <v>5976.0692133800003</v>
      </c>
      <c r="W98" s="36">
        <f>SUMIFS(СВЦЭМ!$D$39:$D$758,СВЦЭМ!$A$39:$A$758,$A98,СВЦЭМ!$B$39:$B$758,W$83)+'СЕТ СН'!$H$11+СВЦЭМ!$D$10+'СЕТ СН'!$H$5-'СЕТ СН'!$H$21</f>
        <v>5984.2646425700004</v>
      </c>
      <c r="X98" s="36">
        <f>SUMIFS(СВЦЭМ!$D$39:$D$758,СВЦЭМ!$A$39:$A$758,$A98,СВЦЭМ!$B$39:$B$758,X$83)+'СЕТ СН'!$H$11+СВЦЭМ!$D$10+'СЕТ СН'!$H$5-'СЕТ СН'!$H$21</f>
        <v>6073.1021648400001</v>
      </c>
      <c r="Y98" s="36">
        <f>SUMIFS(СВЦЭМ!$D$39:$D$758,СВЦЭМ!$A$39:$A$758,$A98,СВЦЭМ!$B$39:$B$758,Y$83)+'СЕТ СН'!$H$11+СВЦЭМ!$D$10+'СЕТ СН'!$H$5-'СЕТ СН'!$H$21</f>
        <v>6099.6723172400007</v>
      </c>
    </row>
    <row r="99" spans="1:25" ht="15.75" x14ac:dyDescent="0.2">
      <c r="A99" s="35">
        <f t="shared" si="2"/>
        <v>45551</v>
      </c>
      <c r="B99" s="36">
        <f>SUMIFS(СВЦЭМ!$D$39:$D$758,СВЦЭМ!$A$39:$A$758,$A99,СВЦЭМ!$B$39:$B$758,B$83)+'СЕТ СН'!$H$11+СВЦЭМ!$D$10+'СЕТ СН'!$H$5-'СЕТ СН'!$H$21</f>
        <v>6240.3125132599998</v>
      </c>
      <c r="C99" s="36">
        <f>SUMIFS(СВЦЭМ!$D$39:$D$758,СВЦЭМ!$A$39:$A$758,$A99,СВЦЭМ!$B$39:$B$758,C$83)+'СЕТ СН'!$H$11+СВЦЭМ!$D$10+'СЕТ СН'!$H$5-'СЕТ СН'!$H$21</f>
        <v>6372.54719587</v>
      </c>
      <c r="D99" s="36">
        <f>SUMIFS(СВЦЭМ!$D$39:$D$758,СВЦЭМ!$A$39:$A$758,$A99,СВЦЭМ!$B$39:$B$758,D$83)+'СЕТ СН'!$H$11+СВЦЭМ!$D$10+'СЕТ СН'!$H$5-'СЕТ СН'!$H$21</f>
        <v>6393.8036033100007</v>
      </c>
      <c r="E99" s="36">
        <f>SUMIFS(СВЦЭМ!$D$39:$D$758,СВЦЭМ!$A$39:$A$758,$A99,СВЦЭМ!$B$39:$B$758,E$83)+'СЕТ СН'!$H$11+СВЦЭМ!$D$10+'СЕТ СН'!$H$5-'СЕТ СН'!$H$21</f>
        <v>6395.6579981600007</v>
      </c>
      <c r="F99" s="36">
        <f>SUMIFS(СВЦЭМ!$D$39:$D$758,СВЦЭМ!$A$39:$A$758,$A99,СВЦЭМ!$B$39:$B$758,F$83)+'СЕТ СН'!$H$11+СВЦЭМ!$D$10+'СЕТ СН'!$H$5-'СЕТ СН'!$H$21</f>
        <v>6384.7662168700008</v>
      </c>
      <c r="G99" s="36">
        <f>SUMIFS(СВЦЭМ!$D$39:$D$758,СВЦЭМ!$A$39:$A$758,$A99,СВЦЭМ!$B$39:$B$758,G$83)+'СЕТ СН'!$H$11+СВЦЭМ!$D$10+'СЕТ СН'!$H$5-'СЕТ СН'!$H$21</f>
        <v>6407.7897465000005</v>
      </c>
      <c r="H99" s="36">
        <f>SUMIFS(СВЦЭМ!$D$39:$D$758,СВЦЭМ!$A$39:$A$758,$A99,СВЦЭМ!$B$39:$B$758,H$83)+'СЕТ СН'!$H$11+СВЦЭМ!$D$10+'СЕТ СН'!$H$5-'СЕТ СН'!$H$21</f>
        <v>6386.4971439300007</v>
      </c>
      <c r="I99" s="36">
        <f>SUMIFS(СВЦЭМ!$D$39:$D$758,СВЦЭМ!$A$39:$A$758,$A99,СВЦЭМ!$B$39:$B$758,I$83)+'СЕТ СН'!$H$11+СВЦЭМ!$D$10+'СЕТ СН'!$H$5-'СЕТ СН'!$H$21</f>
        <v>6255.8083644100006</v>
      </c>
      <c r="J99" s="36">
        <f>SUMIFS(СВЦЭМ!$D$39:$D$758,СВЦЭМ!$A$39:$A$758,$A99,СВЦЭМ!$B$39:$B$758,J$83)+'СЕТ СН'!$H$11+СВЦЭМ!$D$10+'СЕТ СН'!$H$5-'СЕТ СН'!$H$21</f>
        <v>6193.5576433200004</v>
      </c>
      <c r="K99" s="36">
        <f>SUMIFS(СВЦЭМ!$D$39:$D$758,СВЦЭМ!$A$39:$A$758,$A99,СВЦЭМ!$B$39:$B$758,K$83)+'СЕТ СН'!$H$11+СВЦЭМ!$D$10+'СЕТ СН'!$H$5-'СЕТ СН'!$H$21</f>
        <v>6119.7754702000002</v>
      </c>
      <c r="L99" s="36">
        <f>SUMIFS(СВЦЭМ!$D$39:$D$758,СВЦЭМ!$A$39:$A$758,$A99,СВЦЭМ!$B$39:$B$758,L$83)+'СЕТ СН'!$H$11+СВЦЭМ!$D$10+'СЕТ СН'!$H$5-'СЕТ СН'!$H$21</f>
        <v>6096.7027282600002</v>
      </c>
      <c r="M99" s="36">
        <f>SUMIFS(СВЦЭМ!$D$39:$D$758,СВЦЭМ!$A$39:$A$758,$A99,СВЦЭМ!$B$39:$B$758,M$83)+'СЕТ СН'!$H$11+СВЦЭМ!$D$10+'СЕТ СН'!$H$5-'СЕТ СН'!$H$21</f>
        <v>6116.2037445900005</v>
      </c>
      <c r="N99" s="36">
        <f>SUMIFS(СВЦЭМ!$D$39:$D$758,СВЦЭМ!$A$39:$A$758,$A99,СВЦЭМ!$B$39:$B$758,N$83)+'СЕТ СН'!$H$11+СВЦЭМ!$D$10+'СЕТ СН'!$H$5-'СЕТ СН'!$H$21</f>
        <v>6118.4069228600001</v>
      </c>
      <c r="O99" s="36">
        <f>SUMIFS(СВЦЭМ!$D$39:$D$758,СВЦЭМ!$A$39:$A$758,$A99,СВЦЭМ!$B$39:$B$758,O$83)+'СЕТ СН'!$H$11+СВЦЭМ!$D$10+'СЕТ СН'!$H$5-'СЕТ СН'!$H$21</f>
        <v>6129.6883490600003</v>
      </c>
      <c r="P99" s="36">
        <f>SUMIFS(СВЦЭМ!$D$39:$D$758,СВЦЭМ!$A$39:$A$758,$A99,СВЦЭМ!$B$39:$B$758,P$83)+'СЕТ СН'!$H$11+СВЦЭМ!$D$10+'СЕТ СН'!$H$5-'СЕТ СН'!$H$21</f>
        <v>6129.58831577</v>
      </c>
      <c r="Q99" s="36">
        <f>SUMIFS(СВЦЭМ!$D$39:$D$758,СВЦЭМ!$A$39:$A$758,$A99,СВЦЭМ!$B$39:$B$758,Q$83)+'СЕТ СН'!$H$11+СВЦЭМ!$D$10+'СЕТ СН'!$H$5-'СЕТ СН'!$H$21</f>
        <v>6137.4405993199998</v>
      </c>
      <c r="R99" s="36">
        <f>SUMIFS(СВЦЭМ!$D$39:$D$758,СВЦЭМ!$A$39:$A$758,$A99,СВЦЭМ!$B$39:$B$758,R$83)+'СЕТ СН'!$H$11+СВЦЭМ!$D$10+'СЕТ СН'!$H$5-'СЕТ СН'!$H$21</f>
        <v>6140.0492589700007</v>
      </c>
      <c r="S99" s="36">
        <f>SUMIFS(СВЦЭМ!$D$39:$D$758,СВЦЭМ!$A$39:$A$758,$A99,СВЦЭМ!$B$39:$B$758,S$83)+'СЕТ СН'!$H$11+СВЦЭМ!$D$10+'СЕТ СН'!$H$5-'СЕТ СН'!$H$21</f>
        <v>6113.0463947500002</v>
      </c>
      <c r="T99" s="36">
        <f>SUMIFS(СВЦЭМ!$D$39:$D$758,СВЦЭМ!$A$39:$A$758,$A99,СВЦЭМ!$B$39:$B$758,T$83)+'СЕТ СН'!$H$11+СВЦЭМ!$D$10+'СЕТ СН'!$H$5-'СЕТ СН'!$H$21</f>
        <v>6087.7903627900005</v>
      </c>
      <c r="U99" s="36">
        <f>SUMIFS(СВЦЭМ!$D$39:$D$758,СВЦЭМ!$A$39:$A$758,$A99,СВЦЭМ!$B$39:$B$758,U$83)+'СЕТ СН'!$H$11+СВЦЭМ!$D$10+'СЕТ СН'!$H$5-'СЕТ СН'!$H$21</f>
        <v>6061.3376776300001</v>
      </c>
      <c r="V99" s="36">
        <f>SUMIFS(СВЦЭМ!$D$39:$D$758,СВЦЭМ!$A$39:$A$758,$A99,СВЦЭМ!$B$39:$B$758,V$83)+'СЕТ СН'!$H$11+СВЦЭМ!$D$10+'СЕТ СН'!$H$5-'СЕТ СН'!$H$21</f>
        <v>6050.1564003500007</v>
      </c>
      <c r="W99" s="36">
        <f>SUMIFS(СВЦЭМ!$D$39:$D$758,СВЦЭМ!$A$39:$A$758,$A99,СВЦЭМ!$B$39:$B$758,W$83)+'СЕТ СН'!$H$11+СВЦЭМ!$D$10+'СЕТ СН'!$H$5-'СЕТ СН'!$H$21</f>
        <v>6087.40007074</v>
      </c>
      <c r="X99" s="36">
        <f>SUMIFS(СВЦЭМ!$D$39:$D$758,СВЦЭМ!$A$39:$A$758,$A99,СВЦЭМ!$B$39:$B$758,X$83)+'СЕТ СН'!$H$11+СВЦЭМ!$D$10+'СЕТ СН'!$H$5-'СЕТ СН'!$H$21</f>
        <v>6160.7900259899998</v>
      </c>
      <c r="Y99" s="36">
        <f>SUMIFS(СВЦЭМ!$D$39:$D$758,СВЦЭМ!$A$39:$A$758,$A99,СВЦЭМ!$B$39:$B$758,Y$83)+'СЕТ СН'!$H$11+СВЦЭМ!$D$10+'СЕТ СН'!$H$5-'СЕТ СН'!$H$21</f>
        <v>6244.8839960400001</v>
      </c>
    </row>
    <row r="100" spans="1:25" ht="15.75" x14ac:dyDescent="0.2">
      <c r="A100" s="35">
        <f t="shared" si="2"/>
        <v>45552</v>
      </c>
      <c r="B100" s="36">
        <f>SUMIFS(СВЦЭМ!$D$39:$D$758,СВЦЭМ!$A$39:$A$758,$A100,СВЦЭМ!$B$39:$B$758,B$83)+'СЕТ СН'!$H$11+СВЦЭМ!$D$10+'СЕТ СН'!$H$5-'СЕТ СН'!$H$21</f>
        <v>6206.5658874700002</v>
      </c>
      <c r="C100" s="36">
        <f>SUMIFS(СВЦЭМ!$D$39:$D$758,СВЦЭМ!$A$39:$A$758,$A100,СВЦЭМ!$B$39:$B$758,C$83)+'СЕТ СН'!$H$11+СВЦЭМ!$D$10+'СЕТ СН'!$H$5-'СЕТ СН'!$H$21</f>
        <v>6291.7341903699999</v>
      </c>
      <c r="D100" s="36">
        <f>SUMIFS(СВЦЭМ!$D$39:$D$758,СВЦЭМ!$A$39:$A$758,$A100,СВЦЭМ!$B$39:$B$758,D$83)+'СЕТ СН'!$H$11+СВЦЭМ!$D$10+'СЕТ СН'!$H$5-'СЕТ СН'!$H$21</f>
        <v>6343.1209319099999</v>
      </c>
      <c r="E100" s="36">
        <f>SUMIFS(СВЦЭМ!$D$39:$D$758,СВЦЭМ!$A$39:$A$758,$A100,СВЦЭМ!$B$39:$B$758,E$83)+'СЕТ СН'!$H$11+СВЦЭМ!$D$10+'СЕТ СН'!$H$5-'СЕТ СН'!$H$21</f>
        <v>6362.50807377</v>
      </c>
      <c r="F100" s="36">
        <f>SUMIFS(СВЦЭМ!$D$39:$D$758,СВЦЭМ!$A$39:$A$758,$A100,СВЦЭМ!$B$39:$B$758,F$83)+'СЕТ СН'!$H$11+СВЦЭМ!$D$10+'СЕТ СН'!$H$5-'СЕТ СН'!$H$21</f>
        <v>6345.1491540500001</v>
      </c>
      <c r="G100" s="36">
        <f>SUMIFS(СВЦЭМ!$D$39:$D$758,СВЦЭМ!$A$39:$A$758,$A100,СВЦЭМ!$B$39:$B$758,G$83)+'СЕТ СН'!$H$11+СВЦЭМ!$D$10+'СЕТ СН'!$H$5-'СЕТ СН'!$H$21</f>
        <v>6323.7984151300006</v>
      </c>
      <c r="H100" s="36">
        <f>SUMIFS(СВЦЭМ!$D$39:$D$758,СВЦЭМ!$A$39:$A$758,$A100,СВЦЭМ!$B$39:$B$758,H$83)+'СЕТ СН'!$H$11+СВЦЭМ!$D$10+'СЕТ СН'!$H$5-'СЕТ СН'!$H$21</f>
        <v>6253.4688181600004</v>
      </c>
      <c r="I100" s="36">
        <f>SUMIFS(СВЦЭМ!$D$39:$D$758,СВЦЭМ!$A$39:$A$758,$A100,СВЦЭМ!$B$39:$B$758,I$83)+'СЕТ СН'!$H$11+СВЦЭМ!$D$10+'СЕТ СН'!$H$5-'СЕТ СН'!$H$21</f>
        <v>6116.09766459</v>
      </c>
      <c r="J100" s="36">
        <f>SUMIFS(СВЦЭМ!$D$39:$D$758,СВЦЭМ!$A$39:$A$758,$A100,СВЦЭМ!$B$39:$B$758,J$83)+'СЕТ СН'!$H$11+СВЦЭМ!$D$10+'СЕТ СН'!$H$5-'СЕТ СН'!$H$21</f>
        <v>6034.0098775200004</v>
      </c>
      <c r="K100" s="36">
        <f>SUMIFS(СВЦЭМ!$D$39:$D$758,СВЦЭМ!$A$39:$A$758,$A100,СВЦЭМ!$B$39:$B$758,K$83)+'СЕТ СН'!$H$11+СВЦЭМ!$D$10+'СЕТ СН'!$H$5-'СЕТ СН'!$H$21</f>
        <v>5972.3366077300007</v>
      </c>
      <c r="L100" s="36">
        <f>SUMIFS(СВЦЭМ!$D$39:$D$758,СВЦЭМ!$A$39:$A$758,$A100,СВЦЭМ!$B$39:$B$758,L$83)+'СЕТ СН'!$H$11+СВЦЭМ!$D$10+'СЕТ СН'!$H$5-'СЕТ СН'!$H$21</f>
        <v>6013.04465858</v>
      </c>
      <c r="M100" s="36">
        <f>SUMIFS(СВЦЭМ!$D$39:$D$758,СВЦЭМ!$A$39:$A$758,$A100,СВЦЭМ!$B$39:$B$758,M$83)+'СЕТ СН'!$H$11+СВЦЭМ!$D$10+'СЕТ СН'!$H$5-'СЕТ СН'!$H$21</f>
        <v>6080.0448563800001</v>
      </c>
      <c r="N100" s="36">
        <f>SUMIFS(СВЦЭМ!$D$39:$D$758,СВЦЭМ!$A$39:$A$758,$A100,СВЦЭМ!$B$39:$B$758,N$83)+'СЕТ СН'!$H$11+СВЦЭМ!$D$10+'СЕТ СН'!$H$5-'СЕТ СН'!$H$21</f>
        <v>6088.2049565200005</v>
      </c>
      <c r="O100" s="36">
        <f>SUMIFS(СВЦЭМ!$D$39:$D$758,СВЦЭМ!$A$39:$A$758,$A100,СВЦЭМ!$B$39:$B$758,O$83)+'СЕТ СН'!$H$11+СВЦЭМ!$D$10+'СЕТ СН'!$H$5-'СЕТ СН'!$H$21</f>
        <v>6069.0699516900004</v>
      </c>
      <c r="P100" s="36">
        <f>SUMIFS(СВЦЭМ!$D$39:$D$758,СВЦЭМ!$A$39:$A$758,$A100,СВЦЭМ!$B$39:$B$758,P$83)+'СЕТ СН'!$H$11+СВЦЭМ!$D$10+'СЕТ СН'!$H$5-'СЕТ СН'!$H$21</f>
        <v>6051.3154589000005</v>
      </c>
      <c r="Q100" s="36">
        <f>SUMIFS(СВЦЭМ!$D$39:$D$758,СВЦЭМ!$A$39:$A$758,$A100,СВЦЭМ!$B$39:$B$758,Q$83)+'СЕТ СН'!$H$11+СВЦЭМ!$D$10+'СЕТ СН'!$H$5-'СЕТ СН'!$H$21</f>
        <v>6079.0756465900004</v>
      </c>
      <c r="R100" s="36">
        <f>SUMIFS(СВЦЭМ!$D$39:$D$758,СВЦЭМ!$A$39:$A$758,$A100,СВЦЭМ!$B$39:$B$758,R$83)+'СЕТ СН'!$H$11+СВЦЭМ!$D$10+'СЕТ СН'!$H$5-'СЕТ СН'!$H$21</f>
        <v>6107.8433836200002</v>
      </c>
      <c r="S100" s="36">
        <f>SUMIFS(СВЦЭМ!$D$39:$D$758,СВЦЭМ!$A$39:$A$758,$A100,СВЦЭМ!$B$39:$B$758,S$83)+'СЕТ СН'!$H$11+СВЦЭМ!$D$10+'СЕТ СН'!$H$5-'СЕТ СН'!$H$21</f>
        <v>6091.8014757400006</v>
      </c>
      <c r="T100" s="36">
        <f>SUMIFS(СВЦЭМ!$D$39:$D$758,СВЦЭМ!$A$39:$A$758,$A100,СВЦЭМ!$B$39:$B$758,T$83)+'СЕТ СН'!$H$11+СВЦЭМ!$D$10+'СЕТ СН'!$H$5-'СЕТ СН'!$H$21</f>
        <v>6094.8423526500001</v>
      </c>
      <c r="U100" s="36">
        <f>SUMIFS(СВЦЭМ!$D$39:$D$758,СВЦЭМ!$A$39:$A$758,$A100,СВЦЭМ!$B$39:$B$758,U$83)+'СЕТ СН'!$H$11+СВЦЭМ!$D$10+'СЕТ СН'!$H$5-'СЕТ СН'!$H$21</f>
        <v>6070.7188928100004</v>
      </c>
      <c r="V100" s="36">
        <f>SUMIFS(СВЦЭМ!$D$39:$D$758,СВЦЭМ!$A$39:$A$758,$A100,СВЦЭМ!$B$39:$B$758,V$83)+'СЕТ СН'!$H$11+СВЦЭМ!$D$10+'СЕТ СН'!$H$5-'СЕТ СН'!$H$21</f>
        <v>6072.9923742700003</v>
      </c>
      <c r="W100" s="36">
        <f>SUMIFS(СВЦЭМ!$D$39:$D$758,СВЦЭМ!$A$39:$A$758,$A100,СВЦЭМ!$B$39:$B$758,W$83)+'СЕТ СН'!$H$11+СВЦЭМ!$D$10+'СЕТ СН'!$H$5-'СЕТ СН'!$H$21</f>
        <v>6086.7035916800005</v>
      </c>
      <c r="X100" s="36">
        <f>SUMIFS(СВЦЭМ!$D$39:$D$758,СВЦЭМ!$A$39:$A$758,$A100,СВЦЭМ!$B$39:$B$758,X$83)+'СЕТ СН'!$H$11+СВЦЭМ!$D$10+'СЕТ СН'!$H$5-'СЕТ СН'!$H$21</f>
        <v>6177.8544645800002</v>
      </c>
      <c r="Y100" s="36">
        <f>SUMIFS(СВЦЭМ!$D$39:$D$758,СВЦЭМ!$A$39:$A$758,$A100,СВЦЭМ!$B$39:$B$758,Y$83)+'СЕТ СН'!$H$11+СВЦЭМ!$D$10+'СЕТ СН'!$H$5-'СЕТ СН'!$H$21</f>
        <v>6219.4898034500002</v>
      </c>
    </row>
    <row r="101" spans="1:25" ht="15.75" x14ac:dyDescent="0.2">
      <c r="A101" s="35">
        <f t="shared" si="2"/>
        <v>45553</v>
      </c>
      <c r="B101" s="36">
        <f>SUMIFS(СВЦЭМ!$D$39:$D$758,СВЦЭМ!$A$39:$A$758,$A101,СВЦЭМ!$B$39:$B$758,B$83)+'СЕТ СН'!$H$11+СВЦЭМ!$D$10+'СЕТ СН'!$H$5-'СЕТ СН'!$H$21</f>
        <v>6322.0286071200007</v>
      </c>
      <c r="C101" s="36">
        <f>SUMIFS(СВЦЭМ!$D$39:$D$758,СВЦЭМ!$A$39:$A$758,$A101,СВЦЭМ!$B$39:$B$758,C$83)+'СЕТ СН'!$H$11+СВЦЭМ!$D$10+'СЕТ СН'!$H$5-'СЕТ СН'!$H$21</f>
        <v>6322.7202508999999</v>
      </c>
      <c r="D101" s="36">
        <f>SUMIFS(СВЦЭМ!$D$39:$D$758,СВЦЭМ!$A$39:$A$758,$A101,СВЦЭМ!$B$39:$B$758,D$83)+'СЕТ СН'!$H$11+СВЦЭМ!$D$10+'СЕТ СН'!$H$5-'СЕТ СН'!$H$21</f>
        <v>6281.2376010500002</v>
      </c>
      <c r="E101" s="36">
        <f>SUMIFS(СВЦЭМ!$D$39:$D$758,СВЦЭМ!$A$39:$A$758,$A101,СВЦЭМ!$B$39:$B$758,E$83)+'СЕТ СН'!$H$11+СВЦЭМ!$D$10+'СЕТ СН'!$H$5-'СЕТ СН'!$H$21</f>
        <v>6264.2272414800009</v>
      </c>
      <c r="F101" s="36">
        <f>SUMIFS(СВЦЭМ!$D$39:$D$758,СВЦЭМ!$A$39:$A$758,$A101,СВЦЭМ!$B$39:$B$758,F$83)+'СЕТ СН'!$H$11+СВЦЭМ!$D$10+'СЕТ СН'!$H$5-'СЕТ СН'!$H$21</f>
        <v>6261.4767623700009</v>
      </c>
      <c r="G101" s="36">
        <f>SUMIFS(СВЦЭМ!$D$39:$D$758,СВЦЭМ!$A$39:$A$758,$A101,СВЦЭМ!$B$39:$B$758,G$83)+'СЕТ СН'!$H$11+СВЦЭМ!$D$10+'СЕТ СН'!$H$5-'СЕТ СН'!$H$21</f>
        <v>6290.6566485900003</v>
      </c>
      <c r="H101" s="36">
        <f>SUMIFS(СВЦЭМ!$D$39:$D$758,СВЦЭМ!$A$39:$A$758,$A101,СВЦЭМ!$B$39:$B$758,H$83)+'СЕТ СН'!$H$11+СВЦЭМ!$D$10+'СЕТ СН'!$H$5-'СЕТ СН'!$H$21</f>
        <v>6362.5178844300008</v>
      </c>
      <c r="I101" s="36">
        <f>SUMIFS(СВЦЭМ!$D$39:$D$758,СВЦЭМ!$A$39:$A$758,$A101,СВЦЭМ!$B$39:$B$758,I$83)+'СЕТ СН'!$H$11+СВЦЭМ!$D$10+'СЕТ СН'!$H$5-'СЕТ СН'!$H$21</f>
        <v>6217.7386848300002</v>
      </c>
      <c r="J101" s="36">
        <f>SUMIFS(СВЦЭМ!$D$39:$D$758,СВЦЭМ!$A$39:$A$758,$A101,СВЦЭМ!$B$39:$B$758,J$83)+'СЕТ СН'!$H$11+СВЦЭМ!$D$10+'СЕТ СН'!$H$5-'СЕТ СН'!$H$21</f>
        <v>6125.1257654000001</v>
      </c>
      <c r="K101" s="36">
        <f>SUMIFS(СВЦЭМ!$D$39:$D$758,СВЦЭМ!$A$39:$A$758,$A101,СВЦЭМ!$B$39:$B$758,K$83)+'СЕТ СН'!$H$11+СВЦЭМ!$D$10+'СЕТ СН'!$H$5-'СЕТ СН'!$H$21</f>
        <v>6072.2145745200005</v>
      </c>
      <c r="L101" s="36">
        <f>SUMIFS(СВЦЭМ!$D$39:$D$758,СВЦЭМ!$A$39:$A$758,$A101,СВЦЭМ!$B$39:$B$758,L$83)+'СЕТ СН'!$H$11+СВЦЭМ!$D$10+'СЕТ СН'!$H$5-'СЕТ СН'!$H$21</f>
        <v>5950.8081971600004</v>
      </c>
      <c r="M101" s="36">
        <f>SUMIFS(СВЦЭМ!$D$39:$D$758,СВЦЭМ!$A$39:$A$758,$A101,СВЦЭМ!$B$39:$B$758,M$83)+'СЕТ СН'!$H$11+СВЦЭМ!$D$10+'СЕТ СН'!$H$5-'СЕТ СН'!$H$21</f>
        <v>5962.8561446100002</v>
      </c>
      <c r="N101" s="36">
        <f>SUMIFS(СВЦЭМ!$D$39:$D$758,СВЦЭМ!$A$39:$A$758,$A101,СВЦЭМ!$B$39:$B$758,N$83)+'СЕТ СН'!$H$11+СВЦЭМ!$D$10+'СЕТ СН'!$H$5-'СЕТ СН'!$H$21</f>
        <v>5947.6417430500005</v>
      </c>
      <c r="O101" s="36">
        <f>SUMIFS(СВЦЭМ!$D$39:$D$758,СВЦЭМ!$A$39:$A$758,$A101,СВЦЭМ!$B$39:$B$758,O$83)+'СЕТ СН'!$H$11+СВЦЭМ!$D$10+'СЕТ СН'!$H$5-'СЕТ СН'!$H$21</f>
        <v>5962.2358606400003</v>
      </c>
      <c r="P101" s="36">
        <f>SUMIFS(СВЦЭМ!$D$39:$D$758,СВЦЭМ!$A$39:$A$758,$A101,СВЦЭМ!$B$39:$B$758,P$83)+'СЕТ СН'!$H$11+СВЦЭМ!$D$10+'СЕТ СН'!$H$5-'СЕТ СН'!$H$21</f>
        <v>6005.2519103300001</v>
      </c>
      <c r="Q101" s="36">
        <f>SUMIFS(СВЦЭМ!$D$39:$D$758,СВЦЭМ!$A$39:$A$758,$A101,СВЦЭМ!$B$39:$B$758,Q$83)+'СЕТ СН'!$H$11+СВЦЭМ!$D$10+'СЕТ СН'!$H$5-'СЕТ СН'!$H$21</f>
        <v>6013.6869294900007</v>
      </c>
      <c r="R101" s="36">
        <f>SUMIFS(СВЦЭМ!$D$39:$D$758,СВЦЭМ!$A$39:$A$758,$A101,СВЦЭМ!$B$39:$B$758,R$83)+'СЕТ СН'!$H$11+СВЦЭМ!$D$10+'СЕТ СН'!$H$5-'СЕТ СН'!$H$21</f>
        <v>6045.9497023600006</v>
      </c>
      <c r="S101" s="36">
        <f>SUMIFS(СВЦЭМ!$D$39:$D$758,СВЦЭМ!$A$39:$A$758,$A101,СВЦЭМ!$B$39:$B$758,S$83)+'СЕТ СН'!$H$11+СВЦЭМ!$D$10+'СЕТ СН'!$H$5-'СЕТ СН'!$H$21</f>
        <v>6009.4286527800004</v>
      </c>
      <c r="T101" s="36">
        <f>SUMIFS(СВЦЭМ!$D$39:$D$758,СВЦЭМ!$A$39:$A$758,$A101,СВЦЭМ!$B$39:$B$758,T$83)+'СЕТ СН'!$H$11+СВЦЭМ!$D$10+'СЕТ СН'!$H$5-'СЕТ СН'!$H$21</f>
        <v>5989.7634786100007</v>
      </c>
      <c r="U101" s="36">
        <f>SUMIFS(СВЦЭМ!$D$39:$D$758,СВЦЭМ!$A$39:$A$758,$A101,СВЦЭМ!$B$39:$B$758,U$83)+'СЕТ СН'!$H$11+СВЦЭМ!$D$10+'СЕТ СН'!$H$5-'СЕТ СН'!$H$21</f>
        <v>5960.6442538800002</v>
      </c>
      <c r="V101" s="36">
        <f>SUMIFS(СВЦЭМ!$D$39:$D$758,СВЦЭМ!$A$39:$A$758,$A101,СВЦЭМ!$B$39:$B$758,V$83)+'СЕТ СН'!$H$11+СВЦЭМ!$D$10+'СЕТ СН'!$H$5-'СЕТ СН'!$H$21</f>
        <v>6014.7091239700003</v>
      </c>
      <c r="W101" s="36">
        <f>SUMIFS(СВЦЭМ!$D$39:$D$758,СВЦЭМ!$A$39:$A$758,$A101,СВЦЭМ!$B$39:$B$758,W$83)+'СЕТ СН'!$H$11+СВЦЭМ!$D$10+'СЕТ СН'!$H$5-'СЕТ СН'!$H$21</f>
        <v>6032.7096691900006</v>
      </c>
      <c r="X101" s="36">
        <f>SUMIFS(СВЦЭМ!$D$39:$D$758,СВЦЭМ!$A$39:$A$758,$A101,СВЦЭМ!$B$39:$B$758,X$83)+'СЕТ СН'!$H$11+СВЦЭМ!$D$10+'СЕТ СН'!$H$5-'СЕТ СН'!$H$21</f>
        <v>6117.2511042800006</v>
      </c>
      <c r="Y101" s="36">
        <f>SUMIFS(СВЦЭМ!$D$39:$D$758,СВЦЭМ!$A$39:$A$758,$A101,СВЦЭМ!$B$39:$B$758,Y$83)+'СЕТ СН'!$H$11+СВЦЭМ!$D$10+'СЕТ СН'!$H$5-'СЕТ СН'!$H$21</f>
        <v>6191.8335038100004</v>
      </c>
    </row>
    <row r="102" spans="1:25" ht="15.75" x14ac:dyDescent="0.2">
      <c r="A102" s="35">
        <f t="shared" si="2"/>
        <v>45554</v>
      </c>
      <c r="B102" s="36">
        <f>SUMIFS(СВЦЭМ!$D$39:$D$758,СВЦЭМ!$A$39:$A$758,$A102,СВЦЭМ!$B$39:$B$758,B$83)+'СЕТ СН'!$H$11+СВЦЭМ!$D$10+'СЕТ СН'!$H$5-'СЕТ СН'!$H$21</f>
        <v>6302.3754234300004</v>
      </c>
      <c r="C102" s="36">
        <f>SUMIFS(СВЦЭМ!$D$39:$D$758,СВЦЭМ!$A$39:$A$758,$A102,СВЦЭМ!$B$39:$B$758,C$83)+'СЕТ СН'!$H$11+СВЦЭМ!$D$10+'СЕТ СН'!$H$5-'СЕТ СН'!$H$21</f>
        <v>6305.6214386299998</v>
      </c>
      <c r="D102" s="36">
        <f>SUMIFS(СВЦЭМ!$D$39:$D$758,СВЦЭМ!$A$39:$A$758,$A102,СВЦЭМ!$B$39:$B$758,D$83)+'СЕТ СН'!$H$11+СВЦЭМ!$D$10+'СЕТ СН'!$H$5-'СЕТ СН'!$H$21</f>
        <v>6282.1653494600005</v>
      </c>
      <c r="E102" s="36">
        <f>SUMIFS(СВЦЭМ!$D$39:$D$758,СВЦЭМ!$A$39:$A$758,$A102,СВЦЭМ!$B$39:$B$758,E$83)+'СЕТ СН'!$H$11+СВЦЭМ!$D$10+'СЕТ СН'!$H$5-'СЕТ СН'!$H$21</f>
        <v>6278.0765534500006</v>
      </c>
      <c r="F102" s="36">
        <f>SUMIFS(СВЦЭМ!$D$39:$D$758,СВЦЭМ!$A$39:$A$758,$A102,СВЦЭМ!$B$39:$B$758,F$83)+'СЕТ СН'!$H$11+СВЦЭМ!$D$10+'СЕТ СН'!$H$5-'СЕТ СН'!$H$21</f>
        <v>6276.9596925900005</v>
      </c>
      <c r="G102" s="36">
        <f>SUMIFS(СВЦЭМ!$D$39:$D$758,СВЦЭМ!$A$39:$A$758,$A102,СВЦЭМ!$B$39:$B$758,G$83)+'СЕТ СН'!$H$11+СВЦЭМ!$D$10+'СЕТ СН'!$H$5-'СЕТ СН'!$H$21</f>
        <v>6295.01293523</v>
      </c>
      <c r="H102" s="36">
        <f>SUMIFS(СВЦЭМ!$D$39:$D$758,СВЦЭМ!$A$39:$A$758,$A102,СВЦЭМ!$B$39:$B$758,H$83)+'СЕТ СН'!$H$11+СВЦЭМ!$D$10+'СЕТ СН'!$H$5-'СЕТ СН'!$H$21</f>
        <v>6301.5932891299999</v>
      </c>
      <c r="I102" s="36">
        <f>SUMIFS(СВЦЭМ!$D$39:$D$758,СВЦЭМ!$A$39:$A$758,$A102,СВЦЭМ!$B$39:$B$758,I$83)+'СЕТ СН'!$H$11+СВЦЭМ!$D$10+'СЕТ СН'!$H$5-'СЕТ СН'!$H$21</f>
        <v>6160.8182325100006</v>
      </c>
      <c r="J102" s="36">
        <f>SUMIFS(СВЦЭМ!$D$39:$D$758,СВЦЭМ!$A$39:$A$758,$A102,СВЦЭМ!$B$39:$B$758,J$83)+'СЕТ СН'!$H$11+СВЦЭМ!$D$10+'СЕТ СН'!$H$5-'СЕТ СН'!$H$21</f>
        <v>6040.5691172400002</v>
      </c>
      <c r="K102" s="36">
        <f>SUMIFS(СВЦЭМ!$D$39:$D$758,СВЦЭМ!$A$39:$A$758,$A102,СВЦЭМ!$B$39:$B$758,K$83)+'СЕТ СН'!$H$11+СВЦЭМ!$D$10+'СЕТ СН'!$H$5-'СЕТ СН'!$H$21</f>
        <v>6002.9538627000002</v>
      </c>
      <c r="L102" s="36">
        <f>SUMIFS(СВЦЭМ!$D$39:$D$758,СВЦЭМ!$A$39:$A$758,$A102,СВЦЭМ!$B$39:$B$758,L$83)+'СЕТ СН'!$H$11+СВЦЭМ!$D$10+'СЕТ СН'!$H$5-'СЕТ СН'!$H$21</f>
        <v>5967.26614694</v>
      </c>
      <c r="M102" s="36">
        <f>SUMIFS(СВЦЭМ!$D$39:$D$758,СВЦЭМ!$A$39:$A$758,$A102,СВЦЭМ!$B$39:$B$758,M$83)+'СЕТ СН'!$H$11+СВЦЭМ!$D$10+'СЕТ СН'!$H$5-'СЕТ СН'!$H$21</f>
        <v>5988.7070827500002</v>
      </c>
      <c r="N102" s="36">
        <f>SUMIFS(СВЦЭМ!$D$39:$D$758,СВЦЭМ!$A$39:$A$758,$A102,СВЦЭМ!$B$39:$B$758,N$83)+'СЕТ СН'!$H$11+СВЦЭМ!$D$10+'СЕТ СН'!$H$5-'СЕТ СН'!$H$21</f>
        <v>5988.1385610699999</v>
      </c>
      <c r="O102" s="36">
        <f>SUMIFS(СВЦЭМ!$D$39:$D$758,СВЦЭМ!$A$39:$A$758,$A102,СВЦЭМ!$B$39:$B$758,O$83)+'СЕТ СН'!$H$11+СВЦЭМ!$D$10+'СЕТ СН'!$H$5-'СЕТ СН'!$H$21</f>
        <v>6007.7389251800005</v>
      </c>
      <c r="P102" s="36">
        <f>SUMIFS(СВЦЭМ!$D$39:$D$758,СВЦЭМ!$A$39:$A$758,$A102,СВЦЭМ!$B$39:$B$758,P$83)+'СЕТ СН'!$H$11+СВЦЭМ!$D$10+'СЕТ СН'!$H$5-'СЕТ СН'!$H$21</f>
        <v>6022.2669601500002</v>
      </c>
      <c r="Q102" s="36">
        <f>SUMIFS(СВЦЭМ!$D$39:$D$758,СВЦЭМ!$A$39:$A$758,$A102,СВЦЭМ!$B$39:$B$758,Q$83)+'СЕТ СН'!$H$11+СВЦЭМ!$D$10+'СЕТ СН'!$H$5-'СЕТ СН'!$H$21</f>
        <v>6008.4834202400007</v>
      </c>
      <c r="R102" s="36">
        <f>SUMIFS(СВЦЭМ!$D$39:$D$758,СВЦЭМ!$A$39:$A$758,$A102,СВЦЭМ!$B$39:$B$758,R$83)+'СЕТ СН'!$H$11+СВЦЭМ!$D$10+'СЕТ СН'!$H$5-'СЕТ СН'!$H$21</f>
        <v>6017.7418422999999</v>
      </c>
      <c r="S102" s="36">
        <f>SUMIFS(СВЦЭМ!$D$39:$D$758,СВЦЭМ!$A$39:$A$758,$A102,СВЦЭМ!$B$39:$B$758,S$83)+'СЕТ СН'!$H$11+СВЦЭМ!$D$10+'СЕТ СН'!$H$5-'СЕТ СН'!$H$21</f>
        <v>6031.9433660200002</v>
      </c>
      <c r="T102" s="36">
        <f>SUMIFS(СВЦЭМ!$D$39:$D$758,СВЦЭМ!$A$39:$A$758,$A102,СВЦЭМ!$B$39:$B$758,T$83)+'СЕТ СН'!$H$11+СВЦЭМ!$D$10+'СЕТ СН'!$H$5-'СЕТ СН'!$H$21</f>
        <v>6032.1180305900007</v>
      </c>
      <c r="U102" s="36">
        <f>SUMIFS(СВЦЭМ!$D$39:$D$758,СВЦЭМ!$A$39:$A$758,$A102,СВЦЭМ!$B$39:$B$758,U$83)+'СЕТ СН'!$H$11+СВЦЭМ!$D$10+'СЕТ СН'!$H$5-'СЕТ СН'!$H$21</f>
        <v>6022.6217149000004</v>
      </c>
      <c r="V102" s="36">
        <f>SUMIFS(СВЦЭМ!$D$39:$D$758,СВЦЭМ!$A$39:$A$758,$A102,СВЦЭМ!$B$39:$B$758,V$83)+'СЕТ СН'!$H$11+СВЦЭМ!$D$10+'СЕТ СН'!$H$5-'СЕТ СН'!$H$21</f>
        <v>6017.7939703400007</v>
      </c>
      <c r="W102" s="36">
        <f>SUMIFS(СВЦЭМ!$D$39:$D$758,СВЦЭМ!$A$39:$A$758,$A102,СВЦЭМ!$B$39:$B$758,W$83)+'СЕТ СН'!$H$11+СВЦЭМ!$D$10+'СЕТ СН'!$H$5-'СЕТ СН'!$H$21</f>
        <v>6023.7692555000003</v>
      </c>
      <c r="X102" s="36">
        <f>SUMIFS(СВЦЭМ!$D$39:$D$758,СВЦЭМ!$A$39:$A$758,$A102,СВЦЭМ!$B$39:$B$758,X$83)+'СЕТ СН'!$H$11+СВЦЭМ!$D$10+'СЕТ СН'!$H$5-'СЕТ СН'!$H$21</f>
        <v>6095.1093460200009</v>
      </c>
      <c r="Y102" s="36">
        <f>SUMIFS(СВЦЭМ!$D$39:$D$758,СВЦЭМ!$A$39:$A$758,$A102,СВЦЭМ!$B$39:$B$758,Y$83)+'СЕТ СН'!$H$11+СВЦЭМ!$D$10+'СЕТ СН'!$H$5-'СЕТ СН'!$H$21</f>
        <v>6177.3886098100002</v>
      </c>
    </row>
    <row r="103" spans="1:25" ht="15.75" x14ac:dyDescent="0.2">
      <c r="A103" s="35">
        <f t="shared" si="2"/>
        <v>45555</v>
      </c>
      <c r="B103" s="36">
        <f>SUMIFS(СВЦЭМ!$D$39:$D$758,СВЦЭМ!$A$39:$A$758,$A103,СВЦЭМ!$B$39:$B$758,B$83)+'СЕТ СН'!$H$11+СВЦЭМ!$D$10+'СЕТ СН'!$H$5-'СЕТ СН'!$H$21</f>
        <v>6275.6303399900007</v>
      </c>
      <c r="C103" s="36">
        <f>SUMIFS(СВЦЭМ!$D$39:$D$758,СВЦЭМ!$A$39:$A$758,$A103,СВЦЭМ!$B$39:$B$758,C$83)+'СЕТ СН'!$H$11+СВЦЭМ!$D$10+'СЕТ СН'!$H$5-'СЕТ СН'!$H$21</f>
        <v>6310.3938978200003</v>
      </c>
      <c r="D103" s="36">
        <f>SUMIFS(СВЦЭМ!$D$39:$D$758,СВЦЭМ!$A$39:$A$758,$A103,СВЦЭМ!$B$39:$B$758,D$83)+'СЕТ СН'!$H$11+СВЦЭМ!$D$10+'СЕТ СН'!$H$5-'СЕТ СН'!$H$21</f>
        <v>6290.0895405200008</v>
      </c>
      <c r="E103" s="36">
        <f>SUMIFS(СВЦЭМ!$D$39:$D$758,СВЦЭМ!$A$39:$A$758,$A103,СВЦЭМ!$B$39:$B$758,E$83)+'СЕТ СН'!$H$11+СВЦЭМ!$D$10+'СЕТ СН'!$H$5-'СЕТ СН'!$H$21</f>
        <v>6270.7534226799999</v>
      </c>
      <c r="F103" s="36">
        <f>SUMIFS(СВЦЭМ!$D$39:$D$758,СВЦЭМ!$A$39:$A$758,$A103,СВЦЭМ!$B$39:$B$758,F$83)+'СЕТ СН'!$H$11+СВЦЭМ!$D$10+'СЕТ СН'!$H$5-'СЕТ СН'!$H$21</f>
        <v>6267.2514914700005</v>
      </c>
      <c r="G103" s="36">
        <f>SUMIFS(СВЦЭМ!$D$39:$D$758,СВЦЭМ!$A$39:$A$758,$A103,СВЦЭМ!$B$39:$B$758,G$83)+'СЕТ СН'!$H$11+СВЦЭМ!$D$10+'СЕТ СН'!$H$5-'СЕТ СН'!$H$21</f>
        <v>6303.9407998200004</v>
      </c>
      <c r="H103" s="36">
        <f>SUMIFS(СВЦЭМ!$D$39:$D$758,СВЦЭМ!$A$39:$A$758,$A103,СВЦЭМ!$B$39:$B$758,H$83)+'СЕТ СН'!$H$11+СВЦЭМ!$D$10+'СЕТ СН'!$H$5-'СЕТ СН'!$H$21</f>
        <v>6369.2824473100009</v>
      </c>
      <c r="I103" s="36">
        <f>SUMIFS(СВЦЭМ!$D$39:$D$758,СВЦЭМ!$A$39:$A$758,$A103,СВЦЭМ!$B$39:$B$758,I$83)+'СЕТ СН'!$H$11+СВЦЭМ!$D$10+'СЕТ СН'!$H$5-'СЕТ СН'!$H$21</f>
        <v>6291.5795924700005</v>
      </c>
      <c r="J103" s="36">
        <f>SUMIFS(СВЦЭМ!$D$39:$D$758,СВЦЭМ!$A$39:$A$758,$A103,СВЦЭМ!$B$39:$B$758,J$83)+'СЕТ СН'!$H$11+СВЦЭМ!$D$10+'СЕТ СН'!$H$5-'СЕТ СН'!$H$21</f>
        <v>6192.1481105700004</v>
      </c>
      <c r="K103" s="36">
        <f>SUMIFS(СВЦЭМ!$D$39:$D$758,СВЦЭМ!$A$39:$A$758,$A103,СВЦЭМ!$B$39:$B$758,K$83)+'СЕТ СН'!$H$11+СВЦЭМ!$D$10+'СЕТ СН'!$H$5-'СЕТ СН'!$H$21</f>
        <v>6142.2563539399998</v>
      </c>
      <c r="L103" s="36">
        <f>SUMIFS(СВЦЭМ!$D$39:$D$758,СВЦЭМ!$A$39:$A$758,$A103,СВЦЭМ!$B$39:$B$758,L$83)+'СЕТ СН'!$H$11+СВЦЭМ!$D$10+'СЕТ СН'!$H$5-'СЕТ СН'!$H$21</f>
        <v>6110.5228978499999</v>
      </c>
      <c r="M103" s="36">
        <f>SUMIFS(СВЦЭМ!$D$39:$D$758,СВЦЭМ!$A$39:$A$758,$A103,СВЦЭМ!$B$39:$B$758,M$83)+'СЕТ СН'!$H$11+СВЦЭМ!$D$10+'СЕТ СН'!$H$5-'СЕТ СН'!$H$21</f>
        <v>6082.4780177500006</v>
      </c>
      <c r="N103" s="36">
        <f>SUMIFS(СВЦЭМ!$D$39:$D$758,СВЦЭМ!$A$39:$A$758,$A103,СВЦЭМ!$B$39:$B$758,N$83)+'СЕТ СН'!$H$11+СВЦЭМ!$D$10+'СЕТ СН'!$H$5-'СЕТ СН'!$H$21</f>
        <v>6064.4773280099998</v>
      </c>
      <c r="O103" s="36">
        <f>SUMIFS(СВЦЭМ!$D$39:$D$758,СВЦЭМ!$A$39:$A$758,$A103,СВЦЭМ!$B$39:$B$758,O$83)+'СЕТ СН'!$H$11+СВЦЭМ!$D$10+'СЕТ СН'!$H$5-'СЕТ СН'!$H$21</f>
        <v>6036.9730541600002</v>
      </c>
      <c r="P103" s="36">
        <f>SUMIFS(СВЦЭМ!$D$39:$D$758,СВЦЭМ!$A$39:$A$758,$A103,СВЦЭМ!$B$39:$B$758,P$83)+'СЕТ СН'!$H$11+СВЦЭМ!$D$10+'СЕТ СН'!$H$5-'СЕТ СН'!$H$21</f>
        <v>6034.8598492000001</v>
      </c>
      <c r="Q103" s="36">
        <f>SUMIFS(СВЦЭМ!$D$39:$D$758,СВЦЭМ!$A$39:$A$758,$A103,СВЦЭМ!$B$39:$B$758,Q$83)+'СЕТ СН'!$H$11+СВЦЭМ!$D$10+'СЕТ СН'!$H$5-'СЕТ СН'!$H$21</f>
        <v>6052.4530925500003</v>
      </c>
      <c r="R103" s="36">
        <f>SUMIFS(СВЦЭМ!$D$39:$D$758,СВЦЭМ!$A$39:$A$758,$A103,СВЦЭМ!$B$39:$B$758,R$83)+'СЕТ СН'!$H$11+СВЦЭМ!$D$10+'СЕТ СН'!$H$5-'СЕТ СН'!$H$21</f>
        <v>6053.7954536699999</v>
      </c>
      <c r="S103" s="36">
        <f>SUMIFS(СВЦЭМ!$D$39:$D$758,СВЦЭМ!$A$39:$A$758,$A103,СВЦЭМ!$B$39:$B$758,S$83)+'СЕТ СН'!$H$11+СВЦЭМ!$D$10+'СЕТ СН'!$H$5-'СЕТ СН'!$H$21</f>
        <v>6027.7041918900004</v>
      </c>
      <c r="T103" s="36">
        <f>SUMIFS(СВЦЭМ!$D$39:$D$758,СВЦЭМ!$A$39:$A$758,$A103,СВЦЭМ!$B$39:$B$758,T$83)+'СЕТ СН'!$H$11+СВЦЭМ!$D$10+'СЕТ СН'!$H$5-'СЕТ СН'!$H$21</f>
        <v>6027.5697651</v>
      </c>
      <c r="U103" s="36">
        <f>SUMIFS(СВЦЭМ!$D$39:$D$758,СВЦЭМ!$A$39:$A$758,$A103,СВЦЭМ!$B$39:$B$758,U$83)+'СЕТ СН'!$H$11+СВЦЭМ!$D$10+'СЕТ СН'!$H$5-'СЕТ СН'!$H$21</f>
        <v>6001.6329538</v>
      </c>
      <c r="V103" s="36">
        <f>SUMIFS(СВЦЭМ!$D$39:$D$758,СВЦЭМ!$A$39:$A$758,$A103,СВЦЭМ!$B$39:$B$758,V$83)+'СЕТ СН'!$H$11+СВЦЭМ!$D$10+'СЕТ СН'!$H$5-'СЕТ СН'!$H$21</f>
        <v>6011.58681402</v>
      </c>
      <c r="W103" s="36">
        <f>SUMIFS(СВЦЭМ!$D$39:$D$758,СВЦЭМ!$A$39:$A$758,$A103,СВЦЭМ!$B$39:$B$758,W$83)+'СЕТ СН'!$H$11+СВЦЭМ!$D$10+'СЕТ СН'!$H$5-'СЕТ СН'!$H$21</f>
        <v>6008.7011322300004</v>
      </c>
      <c r="X103" s="36">
        <f>SUMIFS(СВЦЭМ!$D$39:$D$758,СВЦЭМ!$A$39:$A$758,$A103,СВЦЭМ!$B$39:$B$758,X$83)+'СЕТ СН'!$H$11+СВЦЭМ!$D$10+'СЕТ СН'!$H$5-'СЕТ СН'!$H$21</f>
        <v>6040.9918995300004</v>
      </c>
      <c r="Y103" s="36">
        <f>SUMIFS(СВЦЭМ!$D$39:$D$758,СВЦЭМ!$A$39:$A$758,$A103,СВЦЭМ!$B$39:$B$758,Y$83)+'СЕТ СН'!$H$11+СВЦЭМ!$D$10+'СЕТ СН'!$H$5-'СЕТ СН'!$H$21</f>
        <v>6129.7647171799999</v>
      </c>
    </row>
    <row r="104" spans="1:25" ht="15.75" x14ac:dyDescent="0.2">
      <c r="A104" s="35">
        <f t="shared" si="2"/>
        <v>45556</v>
      </c>
      <c r="B104" s="36">
        <f>SUMIFS(СВЦЭМ!$D$39:$D$758,СВЦЭМ!$A$39:$A$758,$A104,СВЦЭМ!$B$39:$B$758,B$83)+'СЕТ СН'!$H$11+СВЦЭМ!$D$10+'СЕТ СН'!$H$5-'СЕТ СН'!$H$21</f>
        <v>6203.3036424400007</v>
      </c>
      <c r="C104" s="36">
        <f>SUMIFS(СВЦЭМ!$D$39:$D$758,СВЦЭМ!$A$39:$A$758,$A104,СВЦЭМ!$B$39:$B$758,C$83)+'СЕТ СН'!$H$11+СВЦЭМ!$D$10+'СЕТ СН'!$H$5-'СЕТ СН'!$H$21</f>
        <v>6318.47965544</v>
      </c>
      <c r="D104" s="36">
        <f>SUMIFS(СВЦЭМ!$D$39:$D$758,СВЦЭМ!$A$39:$A$758,$A104,СВЦЭМ!$B$39:$B$758,D$83)+'СЕТ СН'!$H$11+СВЦЭМ!$D$10+'СЕТ СН'!$H$5-'СЕТ СН'!$H$21</f>
        <v>6407.7228027600004</v>
      </c>
      <c r="E104" s="36">
        <f>SUMIFS(СВЦЭМ!$D$39:$D$758,СВЦЭМ!$A$39:$A$758,$A104,СВЦЭМ!$B$39:$B$758,E$83)+'СЕТ СН'!$H$11+СВЦЭМ!$D$10+'СЕТ СН'!$H$5-'СЕТ СН'!$H$21</f>
        <v>6449.4625964100005</v>
      </c>
      <c r="F104" s="36">
        <f>SUMIFS(СВЦЭМ!$D$39:$D$758,СВЦЭМ!$A$39:$A$758,$A104,СВЦЭМ!$B$39:$B$758,F$83)+'СЕТ СН'!$H$11+СВЦЭМ!$D$10+'СЕТ СН'!$H$5-'СЕТ СН'!$H$21</f>
        <v>6459.1352940699999</v>
      </c>
      <c r="G104" s="36">
        <f>SUMIFS(СВЦЭМ!$D$39:$D$758,СВЦЭМ!$A$39:$A$758,$A104,СВЦЭМ!$B$39:$B$758,G$83)+'СЕТ СН'!$H$11+СВЦЭМ!$D$10+'СЕТ СН'!$H$5-'СЕТ СН'!$H$21</f>
        <v>6435.9896439100003</v>
      </c>
      <c r="H104" s="36">
        <f>SUMIFS(СВЦЭМ!$D$39:$D$758,СВЦЭМ!$A$39:$A$758,$A104,СВЦЭМ!$B$39:$B$758,H$83)+'СЕТ СН'!$H$11+СВЦЭМ!$D$10+'СЕТ СН'!$H$5-'СЕТ СН'!$H$21</f>
        <v>6378.1724597299999</v>
      </c>
      <c r="I104" s="36">
        <f>SUMIFS(СВЦЭМ!$D$39:$D$758,СВЦЭМ!$A$39:$A$758,$A104,СВЦЭМ!$B$39:$B$758,I$83)+'СЕТ СН'!$H$11+СВЦЭМ!$D$10+'СЕТ СН'!$H$5-'СЕТ СН'!$H$21</f>
        <v>6296.4085030400001</v>
      </c>
      <c r="J104" s="36">
        <f>SUMIFS(СВЦЭМ!$D$39:$D$758,СВЦЭМ!$A$39:$A$758,$A104,СВЦЭМ!$B$39:$B$758,J$83)+'СЕТ СН'!$H$11+СВЦЭМ!$D$10+'СЕТ СН'!$H$5-'СЕТ СН'!$H$21</f>
        <v>6175.6632692800003</v>
      </c>
      <c r="K104" s="36">
        <f>SUMIFS(СВЦЭМ!$D$39:$D$758,СВЦЭМ!$A$39:$A$758,$A104,СВЦЭМ!$B$39:$B$758,K$83)+'СЕТ СН'!$H$11+СВЦЭМ!$D$10+'СЕТ СН'!$H$5-'СЕТ СН'!$H$21</f>
        <v>6078.9201959700003</v>
      </c>
      <c r="L104" s="36">
        <f>SUMIFS(СВЦЭМ!$D$39:$D$758,СВЦЭМ!$A$39:$A$758,$A104,СВЦЭМ!$B$39:$B$758,L$83)+'СЕТ СН'!$H$11+СВЦЭМ!$D$10+'СЕТ СН'!$H$5-'СЕТ СН'!$H$21</f>
        <v>6030.2794504100002</v>
      </c>
      <c r="M104" s="36">
        <f>SUMIFS(СВЦЭМ!$D$39:$D$758,СВЦЭМ!$A$39:$A$758,$A104,СВЦЭМ!$B$39:$B$758,M$83)+'СЕТ СН'!$H$11+СВЦЭМ!$D$10+'СЕТ СН'!$H$5-'СЕТ СН'!$H$21</f>
        <v>6038.3520262600005</v>
      </c>
      <c r="N104" s="36">
        <f>SUMIFS(СВЦЭМ!$D$39:$D$758,СВЦЭМ!$A$39:$A$758,$A104,СВЦЭМ!$B$39:$B$758,N$83)+'СЕТ СН'!$H$11+СВЦЭМ!$D$10+'СЕТ СН'!$H$5-'СЕТ СН'!$H$21</f>
        <v>6046.46497447</v>
      </c>
      <c r="O104" s="36">
        <f>SUMIFS(СВЦЭМ!$D$39:$D$758,СВЦЭМ!$A$39:$A$758,$A104,СВЦЭМ!$B$39:$B$758,O$83)+'СЕТ СН'!$H$11+СВЦЭМ!$D$10+'СЕТ СН'!$H$5-'СЕТ СН'!$H$21</f>
        <v>6070.8907896400005</v>
      </c>
      <c r="P104" s="36">
        <f>SUMIFS(СВЦЭМ!$D$39:$D$758,СВЦЭМ!$A$39:$A$758,$A104,СВЦЭМ!$B$39:$B$758,P$83)+'СЕТ СН'!$H$11+СВЦЭМ!$D$10+'СЕТ СН'!$H$5-'СЕТ СН'!$H$21</f>
        <v>6095.2145205000006</v>
      </c>
      <c r="Q104" s="36">
        <f>SUMIFS(СВЦЭМ!$D$39:$D$758,СВЦЭМ!$A$39:$A$758,$A104,СВЦЭМ!$B$39:$B$758,Q$83)+'СЕТ СН'!$H$11+СВЦЭМ!$D$10+'СЕТ СН'!$H$5-'СЕТ СН'!$H$21</f>
        <v>6100.6688451200007</v>
      </c>
      <c r="R104" s="36">
        <f>SUMIFS(СВЦЭМ!$D$39:$D$758,СВЦЭМ!$A$39:$A$758,$A104,СВЦЭМ!$B$39:$B$758,R$83)+'СЕТ СН'!$H$11+СВЦЭМ!$D$10+'СЕТ СН'!$H$5-'СЕТ СН'!$H$21</f>
        <v>6095.3010239200003</v>
      </c>
      <c r="S104" s="36">
        <f>SUMIFS(СВЦЭМ!$D$39:$D$758,СВЦЭМ!$A$39:$A$758,$A104,СВЦЭМ!$B$39:$B$758,S$83)+'СЕТ СН'!$H$11+СВЦЭМ!$D$10+'СЕТ СН'!$H$5-'СЕТ СН'!$H$21</f>
        <v>6057.3520409000002</v>
      </c>
      <c r="T104" s="36">
        <f>SUMIFS(СВЦЭМ!$D$39:$D$758,СВЦЭМ!$A$39:$A$758,$A104,СВЦЭМ!$B$39:$B$758,T$83)+'СЕТ СН'!$H$11+СВЦЭМ!$D$10+'СЕТ СН'!$H$5-'СЕТ СН'!$H$21</f>
        <v>6032.82520286</v>
      </c>
      <c r="U104" s="36">
        <f>SUMIFS(СВЦЭМ!$D$39:$D$758,СВЦЭМ!$A$39:$A$758,$A104,СВЦЭМ!$B$39:$B$758,U$83)+'СЕТ СН'!$H$11+СВЦЭМ!$D$10+'СЕТ СН'!$H$5-'СЕТ СН'!$H$21</f>
        <v>6022.0773528400005</v>
      </c>
      <c r="V104" s="36">
        <f>SUMIFS(СВЦЭМ!$D$39:$D$758,СВЦЭМ!$A$39:$A$758,$A104,СВЦЭМ!$B$39:$B$758,V$83)+'СЕТ СН'!$H$11+СВЦЭМ!$D$10+'СЕТ СН'!$H$5-'СЕТ СН'!$H$21</f>
        <v>6086.9832997200001</v>
      </c>
      <c r="W104" s="36">
        <f>SUMIFS(СВЦЭМ!$D$39:$D$758,СВЦЭМ!$A$39:$A$758,$A104,СВЦЭМ!$B$39:$B$758,W$83)+'СЕТ СН'!$H$11+СВЦЭМ!$D$10+'СЕТ СН'!$H$5-'СЕТ СН'!$H$21</f>
        <v>6108.4756191200004</v>
      </c>
      <c r="X104" s="36">
        <f>SUMIFS(СВЦЭМ!$D$39:$D$758,СВЦЭМ!$A$39:$A$758,$A104,СВЦЭМ!$B$39:$B$758,X$83)+'СЕТ СН'!$H$11+СВЦЭМ!$D$10+'СЕТ СН'!$H$5-'СЕТ СН'!$H$21</f>
        <v>6184.9801928500001</v>
      </c>
      <c r="Y104" s="36">
        <f>SUMIFS(СВЦЭМ!$D$39:$D$758,СВЦЭМ!$A$39:$A$758,$A104,СВЦЭМ!$B$39:$B$758,Y$83)+'СЕТ СН'!$H$11+СВЦЭМ!$D$10+'СЕТ СН'!$H$5-'СЕТ СН'!$H$21</f>
        <v>6276.9446516200005</v>
      </c>
    </row>
    <row r="105" spans="1:25" ht="15.75" x14ac:dyDescent="0.2">
      <c r="A105" s="35">
        <f t="shared" si="2"/>
        <v>45557</v>
      </c>
      <c r="B105" s="36">
        <f>SUMIFS(СВЦЭМ!$D$39:$D$758,СВЦЭМ!$A$39:$A$758,$A105,СВЦЭМ!$B$39:$B$758,B$83)+'СЕТ СН'!$H$11+СВЦЭМ!$D$10+'СЕТ СН'!$H$5-'СЕТ СН'!$H$21</f>
        <v>6258.4324028700003</v>
      </c>
      <c r="C105" s="36">
        <f>SUMIFS(СВЦЭМ!$D$39:$D$758,СВЦЭМ!$A$39:$A$758,$A105,СВЦЭМ!$B$39:$B$758,C$83)+'СЕТ СН'!$H$11+СВЦЭМ!$D$10+'СЕТ СН'!$H$5-'СЕТ СН'!$H$21</f>
        <v>6344.9840099800003</v>
      </c>
      <c r="D105" s="36">
        <f>SUMIFS(СВЦЭМ!$D$39:$D$758,СВЦЭМ!$A$39:$A$758,$A105,СВЦЭМ!$B$39:$B$758,D$83)+'СЕТ СН'!$H$11+СВЦЭМ!$D$10+'СЕТ СН'!$H$5-'СЕТ СН'!$H$21</f>
        <v>6408.7389625100004</v>
      </c>
      <c r="E105" s="36">
        <f>SUMIFS(СВЦЭМ!$D$39:$D$758,СВЦЭМ!$A$39:$A$758,$A105,СВЦЭМ!$B$39:$B$758,E$83)+'СЕТ СН'!$H$11+СВЦЭМ!$D$10+'СЕТ СН'!$H$5-'СЕТ СН'!$H$21</f>
        <v>6415.4896848400003</v>
      </c>
      <c r="F105" s="36">
        <f>SUMIFS(СВЦЭМ!$D$39:$D$758,СВЦЭМ!$A$39:$A$758,$A105,СВЦЭМ!$B$39:$B$758,F$83)+'СЕТ СН'!$H$11+СВЦЭМ!$D$10+'СЕТ СН'!$H$5-'СЕТ СН'!$H$21</f>
        <v>6416.4734624500006</v>
      </c>
      <c r="G105" s="36">
        <f>SUMIFS(СВЦЭМ!$D$39:$D$758,СВЦЭМ!$A$39:$A$758,$A105,СВЦЭМ!$B$39:$B$758,G$83)+'СЕТ СН'!$H$11+СВЦЭМ!$D$10+'СЕТ СН'!$H$5-'СЕТ СН'!$H$21</f>
        <v>6395.9439770099998</v>
      </c>
      <c r="H105" s="36">
        <f>SUMIFS(СВЦЭМ!$D$39:$D$758,СВЦЭМ!$A$39:$A$758,$A105,СВЦЭМ!$B$39:$B$758,H$83)+'СЕТ СН'!$H$11+СВЦЭМ!$D$10+'СЕТ СН'!$H$5-'СЕТ СН'!$H$21</f>
        <v>6352.7728672000003</v>
      </c>
      <c r="I105" s="36">
        <f>SUMIFS(СВЦЭМ!$D$39:$D$758,СВЦЭМ!$A$39:$A$758,$A105,СВЦЭМ!$B$39:$B$758,I$83)+'СЕТ СН'!$H$11+СВЦЭМ!$D$10+'СЕТ СН'!$H$5-'СЕТ СН'!$H$21</f>
        <v>6293.4039204500004</v>
      </c>
      <c r="J105" s="36">
        <f>SUMIFS(СВЦЭМ!$D$39:$D$758,СВЦЭМ!$A$39:$A$758,$A105,СВЦЭМ!$B$39:$B$758,J$83)+'СЕТ СН'!$H$11+СВЦЭМ!$D$10+'СЕТ СН'!$H$5-'СЕТ СН'!$H$21</f>
        <v>6171.9957860200002</v>
      </c>
      <c r="K105" s="36">
        <f>SUMIFS(СВЦЭМ!$D$39:$D$758,СВЦЭМ!$A$39:$A$758,$A105,СВЦЭМ!$B$39:$B$758,K$83)+'СЕТ СН'!$H$11+СВЦЭМ!$D$10+'СЕТ СН'!$H$5-'СЕТ СН'!$H$21</f>
        <v>6074.8099237000006</v>
      </c>
      <c r="L105" s="36">
        <f>SUMIFS(СВЦЭМ!$D$39:$D$758,СВЦЭМ!$A$39:$A$758,$A105,СВЦЭМ!$B$39:$B$758,L$83)+'СЕТ СН'!$H$11+СВЦЭМ!$D$10+'СЕТ СН'!$H$5-'СЕТ СН'!$H$21</f>
        <v>6009.1567537000001</v>
      </c>
      <c r="M105" s="36">
        <f>SUMIFS(СВЦЭМ!$D$39:$D$758,СВЦЭМ!$A$39:$A$758,$A105,СВЦЭМ!$B$39:$B$758,M$83)+'СЕТ СН'!$H$11+СВЦЭМ!$D$10+'СЕТ СН'!$H$5-'СЕТ СН'!$H$21</f>
        <v>6040.8127067900004</v>
      </c>
      <c r="N105" s="36">
        <f>SUMIFS(СВЦЭМ!$D$39:$D$758,СВЦЭМ!$A$39:$A$758,$A105,СВЦЭМ!$B$39:$B$758,N$83)+'СЕТ СН'!$H$11+СВЦЭМ!$D$10+'СЕТ СН'!$H$5-'СЕТ СН'!$H$21</f>
        <v>6049.0270978500002</v>
      </c>
      <c r="O105" s="36">
        <f>SUMIFS(СВЦЭМ!$D$39:$D$758,СВЦЭМ!$A$39:$A$758,$A105,СВЦЭМ!$B$39:$B$758,O$83)+'СЕТ СН'!$H$11+СВЦЭМ!$D$10+'СЕТ СН'!$H$5-'СЕТ СН'!$H$21</f>
        <v>6074.6319027300005</v>
      </c>
      <c r="P105" s="36">
        <f>SUMIFS(СВЦЭМ!$D$39:$D$758,СВЦЭМ!$A$39:$A$758,$A105,СВЦЭМ!$B$39:$B$758,P$83)+'СЕТ СН'!$H$11+СВЦЭМ!$D$10+'СЕТ СН'!$H$5-'СЕТ СН'!$H$21</f>
        <v>6079.8710477300001</v>
      </c>
      <c r="Q105" s="36">
        <f>SUMIFS(СВЦЭМ!$D$39:$D$758,СВЦЭМ!$A$39:$A$758,$A105,СВЦЭМ!$B$39:$B$758,Q$83)+'СЕТ СН'!$H$11+СВЦЭМ!$D$10+'СЕТ СН'!$H$5-'СЕТ СН'!$H$21</f>
        <v>6099.1951938600005</v>
      </c>
      <c r="R105" s="36">
        <f>SUMIFS(СВЦЭМ!$D$39:$D$758,СВЦЭМ!$A$39:$A$758,$A105,СВЦЭМ!$B$39:$B$758,R$83)+'СЕТ СН'!$H$11+СВЦЭМ!$D$10+'СЕТ СН'!$H$5-'СЕТ СН'!$H$21</f>
        <v>6119.64852436</v>
      </c>
      <c r="S105" s="36">
        <f>SUMIFS(СВЦЭМ!$D$39:$D$758,СВЦЭМ!$A$39:$A$758,$A105,СВЦЭМ!$B$39:$B$758,S$83)+'СЕТ СН'!$H$11+СВЦЭМ!$D$10+'СЕТ СН'!$H$5-'СЕТ СН'!$H$21</f>
        <v>6089.9409211600005</v>
      </c>
      <c r="T105" s="36">
        <f>SUMIFS(СВЦЭМ!$D$39:$D$758,СВЦЭМ!$A$39:$A$758,$A105,СВЦЭМ!$B$39:$B$758,T$83)+'СЕТ СН'!$H$11+СВЦЭМ!$D$10+'СЕТ СН'!$H$5-'СЕТ СН'!$H$21</f>
        <v>6040.7029447200002</v>
      </c>
      <c r="U105" s="36">
        <f>SUMIFS(СВЦЭМ!$D$39:$D$758,СВЦЭМ!$A$39:$A$758,$A105,СВЦЭМ!$B$39:$B$758,U$83)+'СЕТ СН'!$H$11+СВЦЭМ!$D$10+'СЕТ СН'!$H$5-'СЕТ СН'!$H$21</f>
        <v>6010.9845397900008</v>
      </c>
      <c r="V105" s="36">
        <f>SUMIFS(СВЦЭМ!$D$39:$D$758,СВЦЭМ!$A$39:$A$758,$A105,СВЦЭМ!$B$39:$B$758,V$83)+'СЕТ СН'!$H$11+СВЦЭМ!$D$10+'СЕТ СН'!$H$5-'СЕТ СН'!$H$21</f>
        <v>5996.6757621500001</v>
      </c>
      <c r="W105" s="36">
        <f>SUMIFS(СВЦЭМ!$D$39:$D$758,СВЦЭМ!$A$39:$A$758,$A105,СВЦЭМ!$B$39:$B$758,W$83)+'СЕТ СН'!$H$11+СВЦЭМ!$D$10+'СЕТ СН'!$H$5-'СЕТ СН'!$H$21</f>
        <v>6005.6206097000004</v>
      </c>
      <c r="X105" s="36">
        <f>SUMIFS(СВЦЭМ!$D$39:$D$758,СВЦЭМ!$A$39:$A$758,$A105,СВЦЭМ!$B$39:$B$758,X$83)+'СЕТ СН'!$H$11+СВЦЭМ!$D$10+'СЕТ СН'!$H$5-'СЕТ СН'!$H$21</f>
        <v>6090.1723948400004</v>
      </c>
      <c r="Y105" s="36">
        <f>SUMIFS(СВЦЭМ!$D$39:$D$758,СВЦЭМ!$A$39:$A$758,$A105,СВЦЭМ!$B$39:$B$758,Y$83)+'СЕТ СН'!$H$11+СВЦЭМ!$D$10+'СЕТ СН'!$H$5-'СЕТ СН'!$H$21</f>
        <v>6193.9346579200001</v>
      </c>
    </row>
    <row r="106" spans="1:25" ht="15.75" x14ac:dyDescent="0.2">
      <c r="A106" s="35">
        <f t="shared" si="2"/>
        <v>45558</v>
      </c>
      <c r="B106" s="36">
        <f>SUMIFS(СВЦЭМ!$D$39:$D$758,СВЦЭМ!$A$39:$A$758,$A106,СВЦЭМ!$B$39:$B$758,B$83)+'СЕТ СН'!$H$11+СВЦЭМ!$D$10+'СЕТ СН'!$H$5-'СЕТ СН'!$H$21</f>
        <v>6331.0501553200002</v>
      </c>
      <c r="C106" s="36">
        <f>SUMIFS(СВЦЭМ!$D$39:$D$758,СВЦЭМ!$A$39:$A$758,$A106,СВЦЭМ!$B$39:$B$758,C$83)+'СЕТ СН'!$H$11+СВЦЭМ!$D$10+'СЕТ СН'!$H$5-'СЕТ СН'!$H$21</f>
        <v>6432.5651097900009</v>
      </c>
      <c r="D106" s="36">
        <f>SUMIFS(СВЦЭМ!$D$39:$D$758,СВЦЭМ!$A$39:$A$758,$A106,СВЦЭМ!$B$39:$B$758,D$83)+'СЕТ СН'!$H$11+СВЦЭМ!$D$10+'СЕТ СН'!$H$5-'СЕТ СН'!$H$21</f>
        <v>6419.8811451199999</v>
      </c>
      <c r="E106" s="36">
        <f>SUMIFS(СВЦЭМ!$D$39:$D$758,СВЦЭМ!$A$39:$A$758,$A106,СВЦЭМ!$B$39:$B$758,E$83)+'СЕТ СН'!$H$11+СВЦЭМ!$D$10+'СЕТ СН'!$H$5-'СЕТ СН'!$H$21</f>
        <v>6417.3512643499998</v>
      </c>
      <c r="F106" s="36">
        <f>SUMIFS(СВЦЭМ!$D$39:$D$758,СВЦЭМ!$A$39:$A$758,$A106,СВЦЭМ!$B$39:$B$758,F$83)+'СЕТ СН'!$H$11+СВЦЭМ!$D$10+'СЕТ СН'!$H$5-'СЕТ СН'!$H$21</f>
        <v>6416.8829847400002</v>
      </c>
      <c r="G106" s="36">
        <f>SUMIFS(СВЦЭМ!$D$39:$D$758,СВЦЭМ!$A$39:$A$758,$A106,СВЦЭМ!$B$39:$B$758,G$83)+'СЕТ СН'!$H$11+СВЦЭМ!$D$10+'СЕТ СН'!$H$5-'СЕТ СН'!$H$21</f>
        <v>6433.64686119</v>
      </c>
      <c r="H106" s="36">
        <f>SUMIFS(СВЦЭМ!$D$39:$D$758,СВЦЭМ!$A$39:$A$758,$A106,СВЦЭМ!$B$39:$B$758,H$83)+'СЕТ СН'!$H$11+СВЦЭМ!$D$10+'СЕТ СН'!$H$5-'СЕТ СН'!$H$21</f>
        <v>6301.4623453100003</v>
      </c>
      <c r="I106" s="36">
        <f>SUMIFS(СВЦЭМ!$D$39:$D$758,СВЦЭМ!$A$39:$A$758,$A106,СВЦЭМ!$B$39:$B$758,I$83)+'СЕТ СН'!$H$11+СВЦЭМ!$D$10+'СЕТ СН'!$H$5-'СЕТ СН'!$H$21</f>
        <v>6209.0101583300002</v>
      </c>
      <c r="J106" s="36">
        <f>SUMIFS(СВЦЭМ!$D$39:$D$758,СВЦЭМ!$A$39:$A$758,$A106,СВЦЭМ!$B$39:$B$758,J$83)+'СЕТ СН'!$H$11+СВЦЭМ!$D$10+'СЕТ СН'!$H$5-'СЕТ СН'!$H$21</f>
        <v>6175.6489821000005</v>
      </c>
      <c r="K106" s="36">
        <f>SUMIFS(СВЦЭМ!$D$39:$D$758,СВЦЭМ!$A$39:$A$758,$A106,СВЦЭМ!$B$39:$B$758,K$83)+'СЕТ СН'!$H$11+СВЦЭМ!$D$10+'СЕТ СН'!$H$5-'СЕТ СН'!$H$21</f>
        <v>6133.1788296100003</v>
      </c>
      <c r="L106" s="36">
        <f>SUMIFS(СВЦЭМ!$D$39:$D$758,СВЦЭМ!$A$39:$A$758,$A106,СВЦЭМ!$B$39:$B$758,L$83)+'СЕТ СН'!$H$11+СВЦЭМ!$D$10+'СЕТ СН'!$H$5-'СЕТ СН'!$H$21</f>
        <v>6125.4654765100004</v>
      </c>
      <c r="M106" s="36">
        <f>SUMIFS(СВЦЭМ!$D$39:$D$758,СВЦЭМ!$A$39:$A$758,$A106,СВЦЭМ!$B$39:$B$758,M$83)+'СЕТ СН'!$H$11+СВЦЭМ!$D$10+'СЕТ СН'!$H$5-'СЕТ СН'!$H$21</f>
        <v>6146.8763272600008</v>
      </c>
      <c r="N106" s="36">
        <f>SUMIFS(СВЦЭМ!$D$39:$D$758,СВЦЭМ!$A$39:$A$758,$A106,СВЦЭМ!$B$39:$B$758,N$83)+'СЕТ СН'!$H$11+СВЦЭМ!$D$10+'СЕТ СН'!$H$5-'СЕТ СН'!$H$21</f>
        <v>6142.9114019400004</v>
      </c>
      <c r="O106" s="36">
        <f>SUMIFS(СВЦЭМ!$D$39:$D$758,СВЦЭМ!$A$39:$A$758,$A106,СВЦЭМ!$B$39:$B$758,O$83)+'СЕТ СН'!$H$11+СВЦЭМ!$D$10+'СЕТ СН'!$H$5-'СЕТ СН'!$H$21</f>
        <v>6132.9194807100002</v>
      </c>
      <c r="P106" s="36">
        <f>SUMIFS(СВЦЭМ!$D$39:$D$758,СВЦЭМ!$A$39:$A$758,$A106,СВЦЭМ!$B$39:$B$758,P$83)+'СЕТ СН'!$H$11+СВЦЭМ!$D$10+'СЕТ СН'!$H$5-'СЕТ СН'!$H$21</f>
        <v>6152.37340141</v>
      </c>
      <c r="Q106" s="36">
        <f>SUMIFS(СВЦЭМ!$D$39:$D$758,СВЦЭМ!$A$39:$A$758,$A106,СВЦЭМ!$B$39:$B$758,Q$83)+'СЕТ СН'!$H$11+СВЦЭМ!$D$10+'СЕТ СН'!$H$5-'СЕТ СН'!$H$21</f>
        <v>6177.2689367100002</v>
      </c>
      <c r="R106" s="36">
        <f>SUMIFS(СВЦЭМ!$D$39:$D$758,СВЦЭМ!$A$39:$A$758,$A106,СВЦЭМ!$B$39:$B$758,R$83)+'СЕТ СН'!$H$11+СВЦЭМ!$D$10+'СЕТ СН'!$H$5-'СЕТ СН'!$H$21</f>
        <v>6201.6452520000003</v>
      </c>
      <c r="S106" s="36">
        <f>SUMIFS(СВЦЭМ!$D$39:$D$758,СВЦЭМ!$A$39:$A$758,$A106,СВЦЭМ!$B$39:$B$758,S$83)+'СЕТ СН'!$H$11+СВЦЭМ!$D$10+'СЕТ СН'!$H$5-'СЕТ СН'!$H$21</f>
        <v>6191.8805557400001</v>
      </c>
      <c r="T106" s="36">
        <f>SUMIFS(СВЦЭМ!$D$39:$D$758,СВЦЭМ!$A$39:$A$758,$A106,СВЦЭМ!$B$39:$B$758,T$83)+'СЕТ СН'!$H$11+СВЦЭМ!$D$10+'СЕТ СН'!$H$5-'СЕТ СН'!$H$21</f>
        <v>6132.8972606900006</v>
      </c>
      <c r="U106" s="36">
        <f>SUMIFS(СВЦЭМ!$D$39:$D$758,СВЦЭМ!$A$39:$A$758,$A106,СВЦЭМ!$B$39:$B$758,U$83)+'СЕТ СН'!$H$11+СВЦЭМ!$D$10+'СЕТ СН'!$H$5-'СЕТ СН'!$H$21</f>
        <v>6096.6240514300007</v>
      </c>
      <c r="V106" s="36">
        <f>SUMIFS(СВЦЭМ!$D$39:$D$758,СВЦЭМ!$A$39:$A$758,$A106,СВЦЭМ!$B$39:$B$758,V$83)+'СЕТ СН'!$H$11+СВЦЭМ!$D$10+'СЕТ СН'!$H$5-'СЕТ СН'!$H$21</f>
        <v>6096.6614640500002</v>
      </c>
      <c r="W106" s="36">
        <f>SUMIFS(СВЦЭМ!$D$39:$D$758,СВЦЭМ!$A$39:$A$758,$A106,СВЦЭМ!$B$39:$B$758,W$83)+'СЕТ СН'!$H$11+СВЦЭМ!$D$10+'СЕТ СН'!$H$5-'СЕТ СН'!$H$21</f>
        <v>6132.2762719500006</v>
      </c>
      <c r="X106" s="36">
        <f>SUMIFS(СВЦЭМ!$D$39:$D$758,СВЦЭМ!$A$39:$A$758,$A106,СВЦЭМ!$B$39:$B$758,X$83)+'СЕТ СН'!$H$11+СВЦЭМ!$D$10+'СЕТ СН'!$H$5-'СЕТ СН'!$H$21</f>
        <v>6163.0010702300006</v>
      </c>
      <c r="Y106" s="36">
        <f>SUMIFS(СВЦЭМ!$D$39:$D$758,СВЦЭМ!$A$39:$A$758,$A106,СВЦЭМ!$B$39:$B$758,Y$83)+'СЕТ СН'!$H$11+СВЦЭМ!$D$10+'СЕТ СН'!$H$5-'СЕТ СН'!$H$21</f>
        <v>6206.6443554699999</v>
      </c>
    </row>
    <row r="107" spans="1:25" ht="15.75" x14ac:dyDescent="0.2">
      <c r="A107" s="35">
        <f t="shared" si="2"/>
        <v>45559</v>
      </c>
      <c r="B107" s="36">
        <f>SUMIFS(СВЦЭМ!$D$39:$D$758,СВЦЭМ!$A$39:$A$758,$A107,СВЦЭМ!$B$39:$B$758,B$83)+'СЕТ СН'!$H$11+СВЦЭМ!$D$10+'СЕТ СН'!$H$5-'СЕТ СН'!$H$21</f>
        <v>6293.5689108700008</v>
      </c>
      <c r="C107" s="36">
        <f>SUMIFS(СВЦЭМ!$D$39:$D$758,СВЦЭМ!$A$39:$A$758,$A107,СВЦЭМ!$B$39:$B$758,C$83)+'СЕТ СН'!$H$11+СВЦЭМ!$D$10+'СЕТ СН'!$H$5-'СЕТ СН'!$H$21</f>
        <v>6331.92957828</v>
      </c>
      <c r="D107" s="36">
        <f>SUMIFS(СВЦЭМ!$D$39:$D$758,СВЦЭМ!$A$39:$A$758,$A107,СВЦЭМ!$B$39:$B$758,D$83)+'СЕТ СН'!$H$11+СВЦЭМ!$D$10+'СЕТ СН'!$H$5-'СЕТ СН'!$H$21</f>
        <v>6381.5282412500001</v>
      </c>
      <c r="E107" s="36">
        <f>SUMIFS(СВЦЭМ!$D$39:$D$758,СВЦЭМ!$A$39:$A$758,$A107,СВЦЭМ!$B$39:$B$758,E$83)+'СЕТ СН'!$H$11+СВЦЭМ!$D$10+'СЕТ СН'!$H$5-'СЕТ СН'!$H$21</f>
        <v>6408.0937623000009</v>
      </c>
      <c r="F107" s="36">
        <f>SUMIFS(СВЦЭМ!$D$39:$D$758,СВЦЭМ!$A$39:$A$758,$A107,СВЦЭМ!$B$39:$B$758,F$83)+'СЕТ СН'!$H$11+СВЦЭМ!$D$10+'СЕТ СН'!$H$5-'СЕТ СН'!$H$21</f>
        <v>6402.4370772600005</v>
      </c>
      <c r="G107" s="36">
        <f>SUMIFS(СВЦЭМ!$D$39:$D$758,СВЦЭМ!$A$39:$A$758,$A107,СВЦЭМ!$B$39:$B$758,G$83)+'СЕТ СН'!$H$11+СВЦЭМ!$D$10+'СЕТ СН'!$H$5-'СЕТ СН'!$H$21</f>
        <v>6377.3401341400004</v>
      </c>
      <c r="H107" s="36">
        <f>SUMIFS(СВЦЭМ!$D$39:$D$758,СВЦЭМ!$A$39:$A$758,$A107,СВЦЭМ!$B$39:$B$758,H$83)+'СЕТ СН'!$H$11+СВЦЭМ!$D$10+'СЕТ СН'!$H$5-'СЕТ СН'!$H$21</f>
        <v>6289.9510849600001</v>
      </c>
      <c r="I107" s="36">
        <f>SUMIFS(СВЦЭМ!$D$39:$D$758,СВЦЭМ!$A$39:$A$758,$A107,СВЦЭМ!$B$39:$B$758,I$83)+'СЕТ СН'!$H$11+СВЦЭМ!$D$10+'СЕТ СН'!$H$5-'СЕТ СН'!$H$21</f>
        <v>6152.6485324800005</v>
      </c>
      <c r="J107" s="36">
        <f>SUMIFS(СВЦЭМ!$D$39:$D$758,СВЦЭМ!$A$39:$A$758,$A107,СВЦЭМ!$B$39:$B$758,J$83)+'СЕТ СН'!$H$11+СВЦЭМ!$D$10+'СЕТ СН'!$H$5-'СЕТ СН'!$H$21</f>
        <v>6095.2023513200002</v>
      </c>
      <c r="K107" s="36">
        <f>SUMIFS(СВЦЭМ!$D$39:$D$758,СВЦЭМ!$A$39:$A$758,$A107,СВЦЭМ!$B$39:$B$758,K$83)+'СЕТ СН'!$H$11+СВЦЭМ!$D$10+'СЕТ СН'!$H$5-'СЕТ СН'!$H$21</f>
        <v>6063.8956826800004</v>
      </c>
      <c r="L107" s="36">
        <f>SUMIFS(СВЦЭМ!$D$39:$D$758,СВЦЭМ!$A$39:$A$758,$A107,СВЦЭМ!$B$39:$B$758,L$83)+'СЕТ СН'!$H$11+СВЦЭМ!$D$10+'СЕТ СН'!$H$5-'СЕТ СН'!$H$21</f>
        <v>6095.3763858500006</v>
      </c>
      <c r="M107" s="36">
        <f>SUMIFS(СВЦЭМ!$D$39:$D$758,СВЦЭМ!$A$39:$A$758,$A107,СВЦЭМ!$B$39:$B$758,M$83)+'СЕТ СН'!$H$11+СВЦЭМ!$D$10+'СЕТ СН'!$H$5-'СЕТ СН'!$H$21</f>
        <v>6113.8910396600004</v>
      </c>
      <c r="N107" s="36">
        <f>SUMIFS(СВЦЭМ!$D$39:$D$758,СВЦЭМ!$A$39:$A$758,$A107,СВЦЭМ!$B$39:$B$758,N$83)+'СЕТ СН'!$H$11+СВЦЭМ!$D$10+'СЕТ СН'!$H$5-'СЕТ СН'!$H$21</f>
        <v>6135.7724944000001</v>
      </c>
      <c r="O107" s="36">
        <f>SUMIFS(СВЦЭМ!$D$39:$D$758,СВЦЭМ!$A$39:$A$758,$A107,СВЦЭМ!$B$39:$B$758,O$83)+'СЕТ СН'!$H$11+СВЦЭМ!$D$10+'СЕТ СН'!$H$5-'СЕТ СН'!$H$21</f>
        <v>6130.9943155800001</v>
      </c>
      <c r="P107" s="36">
        <f>SUMIFS(СВЦЭМ!$D$39:$D$758,СВЦЭМ!$A$39:$A$758,$A107,СВЦЭМ!$B$39:$B$758,P$83)+'СЕТ СН'!$H$11+СВЦЭМ!$D$10+'СЕТ СН'!$H$5-'СЕТ СН'!$H$21</f>
        <v>6134.1316551600003</v>
      </c>
      <c r="Q107" s="36">
        <f>SUMIFS(СВЦЭМ!$D$39:$D$758,СВЦЭМ!$A$39:$A$758,$A107,СВЦЭМ!$B$39:$B$758,Q$83)+'СЕТ СН'!$H$11+СВЦЭМ!$D$10+'СЕТ СН'!$H$5-'СЕТ СН'!$H$21</f>
        <v>6172.2727921900005</v>
      </c>
      <c r="R107" s="36">
        <f>SUMIFS(СВЦЭМ!$D$39:$D$758,СВЦЭМ!$A$39:$A$758,$A107,СВЦЭМ!$B$39:$B$758,R$83)+'СЕТ СН'!$H$11+СВЦЭМ!$D$10+'СЕТ СН'!$H$5-'СЕТ СН'!$H$21</f>
        <v>6163.7907741500003</v>
      </c>
      <c r="S107" s="36">
        <f>SUMIFS(СВЦЭМ!$D$39:$D$758,СВЦЭМ!$A$39:$A$758,$A107,СВЦЭМ!$B$39:$B$758,S$83)+'СЕТ СН'!$H$11+СВЦЭМ!$D$10+'СЕТ СН'!$H$5-'СЕТ СН'!$H$21</f>
        <v>6128.7852746600001</v>
      </c>
      <c r="T107" s="36">
        <f>SUMIFS(СВЦЭМ!$D$39:$D$758,СВЦЭМ!$A$39:$A$758,$A107,СВЦЭМ!$B$39:$B$758,T$83)+'СЕТ СН'!$H$11+СВЦЭМ!$D$10+'СЕТ СН'!$H$5-'СЕТ СН'!$H$21</f>
        <v>6075.8523348600002</v>
      </c>
      <c r="U107" s="36">
        <f>SUMIFS(СВЦЭМ!$D$39:$D$758,СВЦЭМ!$A$39:$A$758,$A107,СВЦЭМ!$B$39:$B$758,U$83)+'СЕТ СН'!$H$11+СВЦЭМ!$D$10+'СЕТ СН'!$H$5-'СЕТ СН'!$H$21</f>
        <v>6059.1363079300008</v>
      </c>
      <c r="V107" s="36">
        <f>SUMIFS(СВЦЭМ!$D$39:$D$758,СВЦЭМ!$A$39:$A$758,$A107,СВЦЭМ!$B$39:$B$758,V$83)+'СЕТ СН'!$H$11+СВЦЭМ!$D$10+'СЕТ СН'!$H$5-'СЕТ СН'!$H$21</f>
        <v>6045.3319418900001</v>
      </c>
      <c r="W107" s="36">
        <f>SUMIFS(СВЦЭМ!$D$39:$D$758,СВЦЭМ!$A$39:$A$758,$A107,СВЦЭМ!$B$39:$B$758,W$83)+'СЕТ СН'!$H$11+СВЦЭМ!$D$10+'СЕТ СН'!$H$5-'СЕТ СН'!$H$21</f>
        <v>6032.7731662100005</v>
      </c>
      <c r="X107" s="36">
        <f>SUMIFS(СВЦЭМ!$D$39:$D$758,СВЦЭМ!$A$39:$A$758,$A107,СВЦЭМ!$B$39:$B$758,X$83)+'СЕТ СН'!$H$11+СВЦЭМ!$D$10+'СЕТ СН'!$H$5-'СЕТ СН'!$H$21</f>
        <v>6082.19083228</v>
      </c>
      <c r="Y107" s="36">
        <f>SUMIFS(СВЦЭМ!$D$39:$D$758,СВЦЭМ!$A$39:$A$758,$A107,СВЦЭМ!$B$39:$B$758,Y$83)+'СЕТ СН'!$H$11+СВЦЭМ!$D$10+'СЕТ СН'!$H$5-'СЕТ СН'!$H$21</f>
        <v>6152.2269209400001</v>
      </c>
    </row>
    <row r="108" spans="1:25" ht="15.75" x14ac:dyDescent="0.2">
      <c r="A108" s="35">
        <f t="shared" si="2"/>
        <v>45560</v>
      </c>
      <c r="B108" s="36">
        <f>SUMIFS(СВЦЭМ!$D$39:$D$758,СВЦЭМ!$A$39:$A$758,$A108,СВЦЭМ!$B$39:$B$758,B$83)+'СЕТ СН'!$H$11+СВЦЭМ!$D$10+'СЕТ СН'!$H$5-'СЕТ СН'!$H$21</f>
        <v>6203.8740473200005</v>
      </c>
      <c r="C108" s="36">
        <f>SUMIFS(СВЦЭМ!$D$39:$D$758,СВЦЭМ!$A$39:$A$758,$A108,СВЦЭМ!$B$39:$B$758,C$83)+'СЕТ СН'!$H$11+СВЦЭМ!$D$10+'СЕТ СН'!$H$5-'СЕТ СН'!$H$21</f>
        <v>6262.1348607400005</v>
      </c>
      <c r="D108" s="36">
        <f>SUMIFS(СВЦЭМ!$D$39:$D$758,СВЦЭМ!$A$39:$A$758,$A108,СВЦЭМ!$B$39:$B$758,D$83)+'СЕТ СН'!$H$11+СВЦЭМ!$D$10+'СЕТ СН'!$H$5-'СЕТ СН'!$H$21</f>
        <v>6361.4936406800007</v>
      </c>
      <c r="E108" s="36">
        <f>SUMIFS(СВЦЭМ!$D$39:$D$758,СВЦЭМ!$A$39:$A$758,$A108,СВЦЭМ!$B$39:$B$758,E$83)+'СЕТ СН'!$H$11+СВЦЭМ!$D$10+'СЕТ СН'!$H$5-'СЕТ СН'!$H$21</f>
        <v>6390.0505065300003</v>
      </c>
      <c r="F108" s="36">
        <f>SUMIFS(СВЦЭМ!$D$39:$D$758,СВЦЭМ!$A$39:$A$758,$A108,СВЦЭМ!$B$39:$B$758,F$83)+'СЕТ СН'!$H$11+СВЦЭМ!$D$10+'СЕТ СН'!$H$5-'СЕТ СН'!$H$21</f>
        <v>6386.2831835000006</v>
      </c>
      <c r="G108" s="36">
        <f>SUMIFS(СВЦЭМ!$D$39:$D$758,СВЦЭМ!$A$39:$A$758,$A108,СВЦЭМ!$B$39:$B$758,G$83)+'СЕТ СН'!$H$11+СВЦЭМ!$D$10+'СЕТ СН'!$H$5-'СЕТ СН'!$H$21</f>
        <v>6338.7595244900003</v>
      </c>
      <c r="H108" s="36">
        <f>SUMIFS(СВЦЭМ!$D$39:$D$758,СВЦЭМ!$A$39:$A$758,$A108,СВЦЭМ!$B$39:$B$758,H$83)+'СЕТ СН'!$H$11+СВЦЭМ!$D$10+'СЕТ СН'!$H$5-'СЕТ СН'!$H$21</f>
        <v>6271.0649791800006</v>
      </c>
      <c r="I108" s="36">
        <f>SUMIFS(СВЦЭМ!$D$39:$D$758,СВЦЭМ!$A$39:$A$758,$A108,СВЦЭМ!$B$39:$B$758,I$83)+'СЕТ СН'!$H$11+СВЦЭМ!$D$10+'СЕТ СН'!$H$5-'СЕТ СН'!$H$21</f>
        <v>6156.2347222799999</v>
      </c>
      <c r="J108" s="36">
        <f>SUMIFS(СВЦЭМ!$D$39:$D$758,СВЦЭМ!$A$39:$A$758,$A108,СВЦЭМ!$B$39:$B$758,J$83)+'СЕТ СН'!$H$11+СВЦЭМ!$D$10+'СЕТ СН'!$H$5-'СЕТ СН'!$H$21</f>
        <v>6130.0946665700003</v>
      </c>
      <c r="K108" s="36">
        <f>SUMIFS(СВЦЭМ!$D$39:$D$758,СВЦЭМ!$A$39:$A$758,$A108,СВЦЭМ!$B$39:$B$758,K$83)+'СЕТ СН'!$H$11+СВЦЭМ!$D$10+'СЕТ СН'!$H$5-'СЕТ СН'!$H$21</f>
        <v>6089.5855105400005</v>
      </c>
      <c r="L108" s="36">
        <f>SUMIFS(СВЦЭМ!$D$39:$D$758,СВЦЭМ!$A$39:$A$758,$A108,СВЦЭМ!$B$39:$B$758,L$83)+'СЕТ СН'!$H$11+СВЦЭМ!$D$10+'СЕТ СН'!$H$5-'СЕТ СН'!$H$21</f>
        <v>6081.9317622100007</v>
      </c>
      <c r="M108" s="36">
        <f>SUMIFS(СВЦЭМ!$D$39:$D$758,СВЦЭМ!$A$39:$A$758,$A108,СВЦЭМ!$B$39:$B$758,M$83)+'СЕТ СН'!$H$11+СВЦЭМ!$D$10+'СЕТ СН'!$H$5-'СЕТ СН'!$H$21</f>
        <v>6103.2778658400002</v>
      </c>
      <c r="N108" s="36">
        <f>SUMIFS(СВЦЭМ!$D$39:$D$758,СВЦЭМ!$A$39:$A$758,$A108,СВЦЭМ!$B$39:$B$758,N$83)+'СЕТ СН'!$H$11+СВЦЭМ!$D$10+'СЕТ СН'!$H$5-'СЕТ СН'!$H$21</f>
        <v>6125.2067306300005</v>
      </c>
      <c r="O108" s="36">
        <f>SUMIFS(СВЦЭМ!$D$39:$D$758,СВЦЭМ!$A$39:$A$758,$A108,СВЦЭМ!$B$39:$B$758,O$83)+'СЕТ СН'!$H$11+СВЦЭМ!$D$10+'СЕТ СН'!$H$5-'СЕТ СН'!$H$21</f>
        <v>6139.6375736600003</v>
      </c>
      <c r="P108" s="36">
        <f>SUMIFS(СВЦЭМ!$D$39:$D$758,СВЦЭМ!$A$39:$A$758,$A108,СВЦЭМ!$B$39:$B$758,P$83)+'СЕТ СН'!$H$11+СВЦЭМ!$D$10+'СЕТ СН'!$H$5-'СЕТ СН'!$H$21</f>
        <v>6146.9025937900005</v>
      </c>
      <c r="Q108" s="36">
        <f>SUMIFS(СВЦЭМ!$D$39:$D$758,СВЦЭМ!$A$39:$A$758,$A108,СВЦЭМ!$B$39:$B$758,Q$83)+'СЕТ СН'!$H$11+СВЦЭМ!$D$10+'СЕТ СН'!$H$5-'СЕТ СН'!$H$21</f>
        <v>6155.6236148400003</v>
      </c>
      <c r="R108" s="36">
        <f>SUMIFS(СВЦЭМ!$D$39:$D$758,СВЦЭМ!$A$39:$A$758,$A108,СВЦЭМ!$B$39:$B$758,R$83)+'СЕТ СН'!$H$11+СВЦЭМ!$D$10+'СЕТ СН'!$H$5-'СЕТ СН'!$H$21</f>
        <v>6164.0706795000006</v>
      </c>
      <c r="S108" s="36">
        <f>SUMIFS(СВЦЭМ!$D$39:$D$758,СВЦЭМ!$A$39:$A$758,$A108,СВЦЭМ!$B$39:$B$758,S$83)+'СЕТ СН'!$H$11+СВЦЭМ!$D$10+'СЕТ СН'!$H$5-'СЕТ СН'!$H$21</f>
        <v>6141.1047340900004</v>
      </c>
      <c r="T108" s="36">
        <f>SUMIFS(СВЦЭМ!$D$39:$D$758,СВЦЭМ!$A$39:$A$758,$A108,СВЦЭМ!$B$39:$B$758,T$83)+'СЕТ СН'!$H$11+СВЦЭМ!$D$10+'СЕТ СН'!$H$5-'СЕТ СН'!$H$21</f>
        <v>6091.8588286499999</v>
      </c>
      <c r="U108" s="36">
        <f>SUMIFS(СВЦЭМ!$D$39:$D$758,СВЦЭМ!$A$39:$A$758,$A108,СВЦЭМ!$B$39:$B$758,U$83)+'СЕТ СН'!$H$11+СВЦЭМ!$D$10+'СЕТ СН'!$H$5-'СЕТ СН'!$H$21</f>
        <v>6033.7347527400007</v>
      </c>
      <c r="V108" s="36">
        <f>SUMIFS(СВЦЭМ!$D$39:$D$758,СВЦЭМ!$A$39:$A$758,$A108,СВЦЭМ!$B$39:$B$758,V$83)+'СЕТ СН'!$H$11+СВЦЭМ!$D$10+'СЕТ СН'!$H$5-'СЕТ СН'!$H$21</f>
        <v>6018.9084183499999</v>
      </c>
      <c r="W108" s="36">
        <f>SUMIFS(СВЦЭМ!$D$39:$D$758,СВЦЭМ!$A$39:$A$758,$A108,СВЦЭМ!$B$39:$B$758,W$83)+'СЕТ СН'!$H$11+СВЦЭМ!$D$10+'СЕТ СН'!$H$5-'СЕТ СН'!$H$21</f>
        <v>6042.5138754700001</v>
      </c>
      <c r="X108" s="36">
        <f>SUMIFS(СВЦЭМ!$D$39:$D$758,СВЦЭМ!$A$39:$A$758,$A108,СВЦЭМ!$B$39:$B$758,X$83)+'СЕТ СН'!$H$11+СВЦЭМ!$D$10+'СЕТ СН'!$H$5-'СЕТ СН'!$H$21</f>
        <v>6102.2033828500007</v>
      </c>
      <c r="Y108" s="36">
        <f>SUMIFS(СВЦЭМ!$D$39:$D$758,СВЦЭМ!$A$39:$A$758,$A108,СВЦЭМ!$B$39:$B$758,Y$83)+'СЕТ СН'!$H$11+СВЦЭМ!$D$10+'СЕТ СН'!$H$5-'СЕТ СН'!$H$21</f>
        <v>6182.6081353200007</v>
      </c>
    </row>
    <row r="109" spans="1:25" ht="15.75" x14ac:dyDescent="0.2">
      <c r="A109" s="35">
        <f t="shared" si="2"/>
        <v>45561</v>
      </c>
      <c r="B109" s="36">
        <f>SUMIFS(СВЦЭМ!$D$39:$D$758,СВЦЭМ!$A$39:$A$758,$A109,СВЦЭМ!$B$39:$B$758,B$83)+'СЕТ СН'!$H$11+СВЦЭМ!$D$10+'СЕТ СН'!$H$5-'СЕТ СН'!$H$21</f>
        <v>6303.5118380399999</v>
      </c>
      <c r="C109" s="36">
        <f>SUMIFS(СВЦЭМ!$D$39:$D$758,СВЦЭМ!$A$39:$A$758,$A109,СВЦЭМ!$B$39:$B$758,C$83)+'СЕТ СН'!$H$11+СВЦЭМ!$D$10+'СЕТ СН'!$H$5-'СЕТ СН'!$H$21</f>
        <v>6372.8850118200007</v>
      </c>
      <c r="D109" s="36">
        <f>SUMIFS(СВЦЭМ!$D$39:$D$758,СВЦЭМ!$A$39:$A$758,$A109,СВЦЭМ!$B$39:$B$758,D$83)+'СЕТ СН'!$H$11+СВЦЭМ!$D$10+'СЕТ СН'!$H$5-'СЕТ СН'!$H$21</f>
        <v>6410.2461891500006</v>
      </c>
      <c r="E109" s="36">
        <f>SUMIFS(СВЦЭМ!$D$39:$D$758,СВЦЭМ!$A$39:$A$758,$A109,СВЦЭМ!$B$39:$B$758,E$83)+'СЕТ СН'!$H$11+СВЦЭМ!$D$10+'СЕТ СН'!$H$5-'СЕТ СН'!$H$21</f>
        <v>6420.1490982100004</v>
      </c>
      <c r="F109" s="36">
        <f>SUMIFS(СВЦЭМ!$D$39:$D$758,СВЦЭМ!$A$39:$A$758,$A109,СВЦЭМ!$B$39:$B$758,F$83)+'СЕТ СН'!$H$11+СВЦЭМ!$D$10+'СЕТ СН'!$H$5-'СЕТ СН'!$H$21</f>
        <v>6417.1741254300005</v>
      </c>
      <c r="G109" s="36">
        <f>SUMIFS(СВЦЭМ!$D$39:$D$758,СВЦЭМ!$A$39:$A$758,$A109,СВЦЭМ!$B$39:$B$758,G$83)+'СЕТ СН'!$H$11+СВЦЭМ!$D$10+'СЕТ СН'!$H$5-'СЕТ СН'!$H$21</f>
        <v>6388.8892859400003</v>
      </c>
      <c r="H109" s="36">
        <f>SUMIFS(СВЦЭМ!$D$39:$D$758,СВЦЭМ!$A$39:$A$758,$A109,СВЦЭМ!$B$39:$B$758,H$83)+'СЕТ СН'!$H$11+СВЦЭМ!$D$10+'СЕТ СН'!$H$5-'СЕТ СН'!$H$21</f>
        <v>6328.5317278700004</v>
      </c>
      <c r="I109" s="36">
        <f>SUMIFS(СВЦЭМ!$D$39:$D$758,СВЦЭМ!$A$39:$A$758,$A109,СВЦЭМ!$B$39:$B$758,I$83)+'СЕТ СН'!$H$11+СВЦЭМ!$D$10+'СЕТ СН'!$H$5-'СЕТ СН'!$H$21</f>
        <v>6222.7122085200008</v>
      </c>
      <c r="J109" s="36">
        <f>SUMIFS(СВЦЭМ!$D$39:$D$758,СВЦЭМ!$A$39:$A$758,$A109,СВЦЭМ!$B$39:$B$758,J$83)+'СЕТ СН'!$H$11+СВЦЭМ!$D$10+'СЕТ СН'!$H$5-'СЕТ СН'!$H$21</f>
        <v>6174.2611375200004</v>
      </c>
      <c r="K109" s="36">
        <f>SUMIFS(СВЦЭМ!$D$39:$D$758,СВЦЭМ!$A$39:$A$758,$A109,СВЦЭМ!$B$39:$B$758,K$83)+'СЕТ СН'!$H$11+СВЦЭМ!$D$10+'СЕТ СН'!$H$5-'СЕТ СН'!$H$21</f>
        <v>6133.2818483900001</v>
      </c>
      <c r="L109" s="36">
        <f>SUMIFS(СВЦЭМ!$D$39:$D$758,СВЦЭМ!$A$39:$A$758,$A109,СВЦЭМ!$B$39:$B$758,L$83)+'СЕТ СН'!$H$11+СВЦЭМ!$D$10+'СЕТ СН'!$H$5-'СЕТ СН'!$H$21</f>
        <v>6143.9564255000005</v>
      </c>
      <c r="M109" s="36">
        <f>SUMIFS(СВЦЭМ!$D$39:$D$758,СВЦЭМ!$A$39:$A$758,$A109,СВЦЭМ!$B$39:$B$758,M$83)+'СЕТ СН'!$H$11+СВЦЭМ!$D$10+'СЕТ СН'!$H$5-'СЕТ СН'!$H$21</f>
        <v>6177.7387107600007</v>
      </c>
      <c r="N109" s="36">
        <f>SUMIFS(СВЦЭМ!$D$39:$D$758,СВЦЭМ!$A$39:$A$758,$A109,СВЦЭМ!$B$39:$B$758,N$83)+'СЕТ СН'!$H$11+СВЦЭМ!$D$10+'СЕТ СН'!$H$5-'СЕТ СН'!$H$21</f>
        <v>6196.2858583699999</v>
      </c>
      <c r="O109" s="36">
        <f>SUMIFS(СВЦЭМ!$D$39:$D$758,СВЦЭМ!$A$39:$A$758,$A109,СВЦЭМ!$B$39:$B$758,O$83)+'СЕТ СН'!$H$11+СВЦЭМ!$D$10+'СЕТ СН'!$H$5-'СЕТ СН'!$H$21</f>
        <v>6210.5781131700005</v>
      </c>
      <c r="P109" s="36">
        <f>SUMIFS(СВЦЭМ!$D$39:$D$758,СВЦЭМ!$A$39:$A$758,$A109,СВЦЭМ!$B$39:$B$758,P$83)+'СЕТ СН'!$H$11+СВЦЭМ!$D$10+'СЕТ СН'!$H$5-'СЕТ СН'!$H$21</f>
        <v>6230.3191763700006</v>
      </c>
      <c r="Q109" s="36">
        <f>SUMIFS(СВЦЭМ!$D$39:$D$758,СВЦЭМ!$A$39:$A$758,$A109,СВЦЭМ!$B$39:$B$758,Q$83)+'СЕТ СН'!$H$11+СВЦЭМ!$D$10+'СЕТ СН'!$H$5-'СЕТ СН'!$H$21</f>
        <v>6251.4817126200005</v>
      </c>
      <c r="R109" s="36">
        <f>SUMIFS(СВЦЭМ!$D$39:$D$758,СВЦЭМ!$A$39:$A$758,$A109,СВЦЭМ!$B$39:$B$758,R$83)+'СЕТ СН'!$H$11+СВЦЭМ!$D$10+'СЕТ СН'!$H$5-'СЕТ СН'!$H$21</f>
        <v>6226.7648283400003</v>
      </c>
      <c r="S109" s="36">
        <f>SUMIFS(СВЦЭМ!$D$39:$D$758,СВЦЭМ!$A$39:$A$758,$A109,СВЦЭМ!$B$39:$B$758,S$83)+'СЕТ СН'!$H$11+СВЦЭМ!$D$10+'СЕТ СН'!$H$5-'СЕТ СН'!$H$21</f>
        <v>6193.2705896900006</v>
      </c>
      <c r="T109" s="36">
        <f>SUMIFS(СВЦЭМ!$D$39:$D$758,СВЦЭМ!$A$39:$A$758,$A109,СВЦЭМ!$B$39:$B$758,T$83)+'СЕТ СН'!$H$11+СВЦЭМ!$D$10+'СЕТ СН'!$H$5-'СЕТ СН'!$H$21</f>
        <v>6168.20939172</v>
      </c>
      <c r="U109" s="36">
        <f>SUMIFS(СВЦЭМ!$D$39:$D$758,СВЦЭМ!$A$39:$A$758,$A109,СВЦЭМ!$B$39:$B$758,U$83)+'СЕТ СН'!$H$11+СВЦЭМ!$D$10+'СЕТ СН'!$H$5-'СЕТ СН'!$H$21</f>
        <v>6070.4282139700008</v>
      </c>
      <c r="V109" s="36">
        <f>SUMIFS(СВЦЭМ!$D$39:$D$758,СВЦЭМ!$A$39:$A$758,$A109,СВЦЭМ!$B$39:$B$758,V$83)+'СЕТ СН'!$H$11+СВЦЭМ!$D$10+'СЕТ СН'!$H$5-'СЕТ СН'!$H$21</f>
        <v>6070.8585752600002</v>
      </c>
      <c r="W109" s="36">
        <f>SUMIFS(СВЦЭМ!$D$39:$D$758,СВЦЭМ!$A$39:$A$758,$A109,СВЦЭМ!$B$39:$B$758,W$83)+'СЕТ СН'!$H$11+СВЦЭМ!$D$10+'СЕТ СН'!$H$5-'СЕТ СН'!$H$21</f>
        <v>6098.0874046400004</v>
      </c>
      <c r="X109" s="36">
        <f>SUMIFS(СВЦЭМ!$D$39:$D$758,СВЦЭМ!$A$39:$A$758,$A109,СВЦЭМ!$B$39:$B$758,X$83)+'СЕТ СН'!$H$11+СВЦЭМ!$D$10+'СЕТ СН'!$H$5-'СЕТ СН'!$H$21</f>
        <v>6200.4271098700001</v>
      </c>
      <c r="Y109" s="36">
        <f>SUMIFS(СВЦЭМ!$D$39:$D$758,СВЦЭМ!$A$39:$A$758,$A109,СВЦЭМ!$B$39:$B$758,Y$83)+'СЕТ СН'!$H$11+СВЦЭМ!$D$10+'СЕТ СН'!$H$5-'СЕТ СН'!$H$21</f>
        <v>6315.0624396200001</v>
      </c>
    </row>
    <row r="110" spans="1:25" ht="15.75" x14ac:dyDescent="0.2">
      <c r="A110" s="35">
        <f t="shared" si="2"/>
        <v>45562</v>
      </c>
      <c r="B110" s="36">
        <f>SUMIFS(СВЦЭМ!$D$39:$D$758,СВЦЭМ!$A$39:$A$758,$A110,СВЦЭМ!$B$39:$B$758,B$83)+'СЕТ СН'!$H$11+СВЦЭМ!$D$10+'СЕТ СН'!$H$5-'СЕТ СН'!$H$21</f>
        <v>6196.0830098000006</v>
      </c>
      <c r="C110" s="36">
        <f>SUMIFS(СВЦЭМ!$D$39:$D$758,СВЦЭМ!$A$39:$A$758,$A110,СВЦЭМ!$B$39:$B$758,C$83)+'СЕТ СН'!$H$11+СВЦЭМ!$D$10+'СЕТ СН'!$H$5-'СЕТ СН'!$H$21</f>
        <v>6131.9495438600006</v>
      </c>
      <c r="D110" s="36">
        <f>SUMIFS(СВЦЭМ!$D$39:$D$758,СВЦЭМ!$A$39:$A$758,$A110,СВЦЭМ!$B$39:$B$758,D$83)+'СЕТ СН'!$H$11+СВЦЭМ!$D$10+'СЕТ СН'!$H$5-'СЕТ СН'!$H$21</f>
        <v>6113.0058852800003</v>
      </c>
      <c r="E110" s="36">
        <f>SUMIFS(СВЦЭМ!$D$39:$D$758,СВЦЭМ!$A$39:$A$758,$A110,СВЦЭМ!$B$39:$B$758,E$83)+'СЕТ СН'!$H$11+СВЦЭМ!$D$10+'СЕТ СН'!$H$5-'СЕТ СН'!$H$21</f>
        <v>6124.75925689</v>
      </c>
      <c r="F110" s="36">
        <f>SUMIFS(СВЦЭМ!$D$39:$D$758,СВЦЭМ!$A$39:$A$758,$A110,СВЦЭМ!$B$39:$B$758,F$83)+'СЕТ СН'!$H$11+СВЦЭМ!$D$10+'СЕТ СН'!$H$5-'СЕТ СН'!$H$21</f>
        <v>6131.3763368600003</v>
      </c>
      <c r="G110" s="36">
        <f>SUMIFS(СВЦЭМ!$D$39:$D$758,СВЦЭМ!$A$39:$A$758,$A110,СВЦЭМ!$B$39:$B$758,G$83)+'СЕТ СН'!$H$11+СВЦЭМ!$D$10+'СЕТ СН'!$H$5-'СЕТ СН'!$H$21</f>
        <v>6119.5148779200008</v>
      </c>
      <c r="H110" s="36">
        <f>SUMIFS(СВЦЭМ!$D$39:$D$758,СВЦЭМ!$A$39:$A$758,$A110,СВЦЭМ!$B$39:$B$758,H$83)+'СЕТ СН'!$H$11+СВЦЭМ!$D$10+'СЕТ СН'!$H$5-'СЕТ СН'!$H$21</f>
        <v>6027.8099206200004</v>
      </c>
      <c r="I110" s="36">
        <f>SUMIFS(СВЦЭМ!$D$39:$D$758,СВЦЭМ!$A$39:$A$758,$A110,СВЦЭМ!$B$39:$B$758,I$83)+'СЕТ СН'!$H$11+СВЦЭМ!$D$10+'СЕТ СН'!$H$5-'СЕТ СН'!$H$21</f>
        <v>6072.4876823400009</v>
      </c>
      <c r="J110" s="36">
        <f>SUMIFS(СВЦЭМ!$D$39:$D$758,СВЦЭМ!$A$39:$A$758,$A110,СВЦЭМ!$B$39:$B$758,J$83)+'СЕТ СН'!$H$11+СВЦЭМ!$D$10+'СЕТ СН'!$H$5-'СЕТ СН'!$H$21</f>
        <v>6087.5227202599999</v>
      </c>
      <c r="K110" s="36">
        <f>SUMIFS(СВЦЭМ!$D$39:$D$758,СВЦЭМ!$A$39:$A$758,$A110,СВЦЭМ!$B$39:$B$758,K$83)+'СЕТ СН'!$H$11+СВЦЭМ!$D$10+'СЕТ СН'!$H$5-'СЕТ СН'!$H$21</f>
        <v>6052.4315858300006</v>
      </c>
      <c r="L110" s="36">
        <f>SUMIFS(СВЦЭМ!$D$39:$D$758,СВЦЭМ!$A$39:$A$758,$A110,СВЦЭМ!$B$39:$B$758,L$83)+'СЕТ СН'!$H$11+СВЦЭМ!$D$10+'СЕТ СН'!$H$5-'СЕТ СН'!$H$21</f>
        <v>6050.8007922000006</v>
      </c>
      <c r="M110" s="36">
        <f>SUMIFS(СВЦЭМ!$D$39:$D$758,СВЦЭМ!$A$39:$A$758,$A110,СВЦЭМ!$B$39:$B$758,M$83)+'СЕТ СН'!$H$11+СВЦЭМ!$D$10+'СЕТ СН'!$H$5-'СЕТ СН'!$H$21</f>
        <v>6052.22794746</v>
      </c>
      <c r="N110" s="36">
        <f>SUMIFS(СВЦЭМ!$D$39:$D$758,СВЦЭМ!$A$39:$A$758,$A110,СВЦЭМ!$B$39:$B$758,N$83)+'СЕТ СН'!$H$11+СВЦЭМ!$D$10+'СЕТ СН'!$H$5-'СЕТ СН'!$H$21</f>
        <v>6082.1181519300007</v>
      </c>
      <c r="O110" s="36">
        <f>SUMIFS(СВЦЭМ!$D$39:$D$758,СВЦЭМ!$A$39:$A$758,$A110,СВЦЭМ!$B$39:$B$758,O$83)+'СЕТ СН'!$H$11+СВЦЭМ!$D$10+'СЕТ СН'!$H$5-'СЕТ СН'!$H$21</f>
        <v>6095.6757108500005</v>
      </c>
      <c r="P110" s="36">
        <f>SUMIFS(СВЦЭМ!$D$39:$D$758,СВЦЭМ!$A$39:$A$758,$A110,СВЦЭМ!$B$39:$B$758,P$83)+'СЕТ СН'!$H$11+СВЦЭМ!$D$10+'СЕТ СН'!$H$5-'СЕТ СН'!$H$21</f>
        <v>6094.2107304300007</v>
      </c>
      <c r="Q110" s="36">
        <f>SUMIFS(СВЦЭМ!$D$39:$D$758,СВЦЭМ!$A$39:$A$758,$A110,СВЦЭМ!$B$39:$B$758,Q$83)+'СЕТ СН'!$H$11+СВЦЭМ!$D$10+'СЕТ СН'!$H$5-'СЕТ СН'!$H$21</f>
        <v>6097.5224731100006</v>
      </c>
      <c r="R110" s="36">
        <f>SUMIFS(СВЦЭМ!$D$39:$D$758,СВЦЭМ!$A$39:$A$758,$A110,СВЦЭМ!$B$39:$B$758,R$83)+'СЕТ СН'!$H$11+СВЦЭМ!$D$10+'СЕТ СН'!$H$5-'СЕТ СН'!$H$21</f>
        <v>6097.3166893800008</v>
      </c>
      <c r="S110" s="36">
        <f>SUMIFS(СВЦЭМ!$D$39:$D$758,СВЦЭМ!$A$39:$A$758,$A110,СВЦЭМ!$B$39:$B$758,S$83)+'СЕТ СН'!$H$11+СВЦЭМ!$D$10+'СЕТ СН'!$H$5-'СЕТ СН'!$H$21</f>
        <v>6082.8174317500007</v>
      </c>
      <c r="T110" s="36">
        <f>SUMIFS(СВЦЭМ!$D$39:$D$758,СВЦЭМ!$A$39:$A$758,$A110,СВЦЭМ!$B$39:$B$758,T$83)+'СЕТ СН'!$H$11+СВЦЭМ!$D$10+'СЕТ СН'!$H$5-'СЕТ СН'!$H$21</f>
        <v>5939.0903096800002</v>
      </c>
      <c r="U110" s="36">
        <f>SUMIFS(СВЦЭМ!$D$39:$D$758,СВЦЭМ!$A$39:$A$758,$A110,СВЦЭМ!$B$39:$B$758,U$83)+'СЕТ СН'!$H$11+СВЦЭМ!$D$10+'СЕТ СН'!$H$5-'СЕТ СН'!$H$21</f>
        <v>6050.4289121600004</v>
      </c>
      <c r="V110" s="36">
        <f>SUMIFS(СВЦЭМ!$D$39:$D$758,СВЦЭМ!$A$39:$A$758,$A110,СВЦЭМ!$B$39:$B$758,V$83)+'СЕТ СН'!$H$11+СВЦЭМ!$D$10+'СЕТ СН'!$H$5-'СЕТ СН'!$H$21</f>
        <v>5989.2059852800003</v>
      </c>
      <c r="W110" s="36">
        <f>SUMIFS(СВЦЭМ!$D$39:$D$758,СВЦЭМ!$A$39:$A$758,$A110,СВЦЭМ!$B$39:$B$758,W$83)+'СЕТ СН'!$H$11+СВЦЭМ!$D$10+'СЕТ СН'!$H$5-'СЕТ СН'!$H$21</f>
        <v>6047.2102243700001</v>
      </c>
      <c r="X110" s="36">
        <f>SUMIFS(СВЦЭМ!$D$39:$D$758,СВЦЭМ!$A$39:$A$758,$A110,СВЦЭМ!$B$39:$B$758,X$83)+'СЕТ СН'!$H$11+СВЦЭМ!$D$10+'СЕТ СН'!$H$5-'СЕТ СН'!$H$21</f>
        <v>6059.65538999</v>
      </c>
      <c r="Y110" s="36">
        <f>SUMIFS(СВЦЭМ!$D$39:$D$758,СВЦЭМ!$A$39:$A$758,$A110,СВЦЭМ!$B$39:$B$758,Y$83)+'СЕТ СН'!$H$11+СВЦЭМ!$D$10+'СЕТ СН'!$H$5-'СЕТ СН'!$H$21</f>
        <v>6100.6648191300001</v>
      </c>
    </row>
    <row r="111" spans="1:25" ht="15.75" x14ac:dyDescent="0.2">
      <c r="A111" s="35">
        <f t="shared" si="2"/>
        <v>45563</v>
      </c>
      <c r="B111" s="36">
        <f>SUMIFS(СВЦЭМ!$D$39:$D$758,СВЦЭМ!$A$39:$A$758,$A111,СВЦЭМ!$B$39:$B$758,B$83)+'СЕТ СН'!$H$11+СВЦЭМ!$D$10+'СЕТ СН'!$H$5-'СЕТ СН'!$H$21</f>
        <v>6172.6981618900008</v>
      </c>
      <c r="C111" s="36">
        <f>SUMIFS(СВЦЭМ!$D$39:$D$758,СВЦЭМ!$A$39:$A$758,$A111,СВЦЭМ!$B$39:$B$758,C$83)+'СЕТ СН'!$H$11+СВЦЭМ!$D$10+'СЕТ СН'!$H$5-'СЕТ СН'!$H$21</f>
        <v>6234.4202646700005</v>
      </c>
      <c r="D111" s="36">
        <f>SUMIFS(СВЦЭМ!$D$39:$D$758,СВЦЭМ!$A$39:$A$758,$A111,СВЦЭМ!$B$39:$B$758,D$83)+'СЕТ СН'!$H$11+СВЦЭМ!$D$10+'СЕТ СН'!$H$5-'СЕТ СН'!$H$21</f>
        <v>6279.3195233400002</v>
      </c>
      <c r="E111" s="36">
        <f>SUMIFS(СВЦЭМ!$D$39:$D$758,СВЦЭМ!$A$39:$A$758,$A111,СВЦЭМ!$B$39:$B$758,E$83)+'СЕТ СН'!$H$11+СВЦЭМ!$D$10+'СЕТ СН'!$H$5-'СЕТ СН'!$H$21</f>
        <v>6290.7562026800006</v>
      </c>
      <c r="F111" s="36">
        <f>SUMIFS(СВЦЭМ!$D$39:$D$758,СВЦЭМ!$A$39:$A$758,$A111,СВЦЭМ!$B$39:$B$758,F$83)+'СЕТ СН'!$H$11+СВЦЭМ!$D$10+'СЕТ СН'!$H$5-'СЕТ СН'!$H$21</f>
        <v>6291.7647522100006</v>
      </c>
      <c r="G111" s="36">
        <f>SUMIFS(СВЦЭМ!$D$39:$D$758,СВЦЭМ!$A$39:$A$758,$A111,СВЦЭМ!$B$39:$B$758,G$83)+'СЕТ СН'!$H$11+СВЦЭМ!$D$10+'СЕТ СН'!$H$5-'СЕТ СН'!$H$21</f>
        <v>6266.7819029300008</v>
      </c>
      <c r="H111" s="36">
        <f>SUMIFS(СВЦЭМ!$D$39:$D$758,СВЦЭМ!$A$39:$A$758,$A111,СВЦЭМ!$B$39:$B$758,H$83)+'СЕТ СН'!$H$11+СВЦЭМ!$D$10+'СЕТ СН'!$H$5-'СЕТ СН'!$H$21</f>
        <v>6247.7745544900008</v>
      </c>
      <c r="I111" s="36">
        <f>SUMIFS(СВЦЭМ!$D$39:$D$758,СВЦЭМ!$A$39:$A$758,$A111,СВЦЭМ!$B$39:$B$758,I$83)+'СЕТ СН'!$H$11+СВЦЭМ!$D$10+'СЕТ СН'!$H$5-'СЕТ СН'!$H$21</f>
        <v>6189.3430225299999</v>
      </c>
      <c r="J111" s="36">
        <f>SUMIFS(СВЦЭМ!$D$39:$D$758,СВЦЭМ!$A$39:$A$758,$A111,СВЦЭМ!$B$39:$B$758,J$83)+'СЕТ СН'!$H$11+СВЦЭМ!$D$10+'СЕТ СН'!$H$5-'СЕТ СН'!$H$21</f>
        <v>6127.0204374599998</v>
      </c>
      <c r="K111" s="36">
        <f>SUMIFS(СВЦЭМ!$D$39:$D$758,СВЦЭМ!$A$39:$A$758,$A111,СВЦЭМ!$B$39:$B$758,K$83)+'СЕТ СН'!$H$11+СВЦЭМ!$D$10+'СЕТ СН'!$H$5-'СЕТ СН'!$H$21</f>
        <v>6064.9314477700009</v>
      </c>
      <c r="L111" s="36">
        <f>SUMIFS(СВЦЭМ!$D$39:$D$758,СВЦЭМ!$A$39:$A$758,$A111,СВЦЭМ!$B$39:$B$758,L$83)+'СЕТ СН'!$H$11+СВЦЭМ!$D$10+'СЕТ СН'!$H$5-'СЕТ СН'!$H$21</f>
        <v>6057.60621593</v>
      </c>
      <c r="M111" s="36">
        <f>SUMIFS(СВЦЭМ!$D$39:$D$758,СВЦЭМ!$A$39:$A$758,$A111,СВЦЭМ!$B$39:$B$758,M$83)+'СЕТ СН'!$H$11+СВЦЭМ!$D$10+'СЕТ СН'!$H$5-'СЕТ СН'!$H$21</f>
        <v>6078.4439241800001</v>
      </c>
      <c r="N111" s="36">
        <f>SUMIFS(СВЦЭМ!$D$39:$D$758,СВЦЭМ!$A$39:$A$758,$A111,СВЦЭМ!$B$39:$B$758,N$83)+'СЕТ СН'!$H$11+СВЦЭМ!$D$10+'СЕТ СН'!$H$5-'СЕТ СН'!$H$21</f>
        <v>6087.9589013000004</v>
      </c>
      <c r="O111" s="36">
        <f>SUMIFS(СВЦЭМ!$D$39:$D$758,СВЦЭМ!$A$39:$A$758,$A111,СВЦЭМ!$B$39:$B$758,O$83)+'СЕТ СН'!$H$11+СВЦЭМ!$D$10+'СЕТ СН'!$H$5-'СЕТ СН'!$H$21</f>
        <v>6122.7787208400005</v>
      </c>
      <c r="P111" s="36">
        <f>SUMIFS(СВЦЭМ!$D$39:$D$758,СВЦЭМ!$A$39:$A$758,$A111,СВЦЭМ!$B$39:$B$758,P$83)+'СЕТ СН'!$H$11+СВЦЭМ!$D$10+'СЕТ СН'!$H$5-'СЕТ СН'!$H$21</f>
        <v>6145.3019297400006</v>
      </c>
      <c r="Q111" s="36">
        <f>SUMIFS(СВЦЭМ!$D$39:$D$758,СВЦЭМ!$A$39:$A$758,$A111,СВЦЭМ!$B$39:$B$758,Q$83)+'СЕТ СН'!$H$11+СВЦЭМ!$D$10+'СЕТ СН'!$H$5-'СЕТ СН'!$H$21</f>
        <v>6146.9434988900002</v>
      </c>
      <c r="R111" s="36">
        <f>SUMIFS(СВЦЭМ!$D$39:$D$758,СВЦЭМ!$A$39:$A$758,$A111,СВЦЭМ!$B$39:$B$758,R$83)+'СЕТ СН'!$H$11+СВЦЭМ!$D$10+'СЕТ СН'!$H$5-'СЕТ СН'!$H$21</f>
        <v>6154.3133505400001</v>
      </c>
      <c r="S111" s="36">
        <f>SUMIFS(СВЦЭМ!$D$39:$D$758,СВЦЭМ!$A$39:$A$758,$A111,СВЦЭМ!$B$39:$B$758,S$83)+'СЕТ СН'!$H$11+СВЦЭМ!$D$10+'СЕТ СН'!$H$5-'СЕТ СН'!$H$21</f>
        <v>6135.7468275299998</v>
      </c>
      <c r="T111" s="36">
        <f>SUMIFS(СВЦЭМ!$D$39:$D$758,СВЦЭМ!$A$39:$A$758,$A111,СВЦЭМ!$B$39:$B$758,T$83)+'СЕТ СН'!$H$11+СВЦЭМ!$D$10+'СЕТ СН'!$H$5-'СЕТ СН'!$H$21</f>
        <v>6053.5214050300001</v>
      </c>
      <c r="U111" s="36">
        <f>SUMIFS(СВЦЭМ!$D$39:$D$758,СВЦЭМ!$A$39:$A$758,$A111,СВЦЭМ!$B$39:$B$758,U$83)+'СЕТ СН'!$H$11+СВЦЭМ!$D$10+'СЕТ СН'!$H$5-'СЕТ СН'!$H$21</f>
        <v>5995.6837792100005</v>
      </c>
      <c r="V111" s="36">
        <f>SUMIFS(СВЦЭМ!$D$39:$D$758,СВЦЭМ!$A$39:$A$758,$A111,СВЦЭМ!$B$39:$B$758,V$83)+'СЕТ СН'!$H$11+СВЦЭМ!$D$10+'СЕТ СН'!$H$5-'СЕТ СН'!$H$21</f>
        <v>5973.0924788800003</v>
      </c>
      <c r="W111" s="36">
        <f>SUMIFS(СВЦЭМ!$D$39:$D$758,СВЦЭМ!$A$39:$A$758,$A111,СВЦЭМ!$B$39:$B$758,W$83)+'СЕТ СН'!$H$11+СВЦЭМ!$D$10+'СЕТ СН'!$H$5-'СЕТ СН'!$H$21</f>
        <v>5987.43371501</v>
      </c>
      <c r="X111" s="36">
        <f>SUMIFS(СВЦЭМ!$D$39:$D$758,СВЦЭМ!$A$39:$A$758,$A111,СВЦЭМ!$B$39:$B$758,X$83)+'СЕТ СН'!$H$11+СВЦЭМ!$D$10+'СЕТ СН'!$H$5-'СЕТ СН'!$H$21</f>
        <v>6050.6338228300001</v>
      </c>
      <c r="Y111" s="36">
        <f>SUMIFS(СВЦЭМ!$D$39:$D$758,СВЦЭМ!$A$39:$A$758,$A111,СВЦЭМ!$B$39:$B$758,Y$83)+'СЕТ СН'!$H$11+СВЦЭМ!$D$10+'СЕТ СН'!$H$5-'СЕТ СН'!$H$21</f>
        <v>6118.9009316900001</v>
      </c>
    </row>
    <row r="112" spans="1:25" ht="15.75" x14ac:dyDescent="0.2">
      <c r="A112" s="35">
        <f t="shared" si="2"/>
        <v>45564</v>
      </c>
      <c r="B112" s="36">
        <f>SUMIFS(СВЦЭМ!$D$39:$D$758,СВЦЭМ!$A$39:$A$758,$A112,СВЦЭМ!$B$39:$B$758,B$83)+'СЕТ СН'!$H$11+СВЦЭМ!$D$10+'СЕТ СН'!$H$5-'СЕТ СН'!$H$21</f>
        <v>6160.6624139100004</v>
      </c>
      <c r="C112" s="36">
        <f>SUMIFS(СВЦЭМ!$D$39:$D$758,СВЦЭМ!$A$39:$A$758,$A112,СВЦЭМ!$B$39:$B$758,C$83)+'СЕТ СН'!$H$11+СВЦЭМ!$D$10+'СЕТ СН'!$H$5-'СЕТ СН'!$H$21</f>
        <v>6221.4748572500002</v>
      </c>
      <c r="D112" s="36">
        <f>SUMIFS(СВЦЭМ!$D$39:$D$758,СВЦЭМ!$A$39:$A$758,$A112,СВЦЭМ!$B$39:$B$758,D$83)+'СЕТ СН'!$H$11+СВЦЭМ!$D$10+'СЕТ СН'!$H$5-'СЕТ СН'!$H$21</f>
        <v>6294.3555060200006</v>
      </c>
      <c r="E112" s="36">
        <f>SUMIFS(СВЦЭМ!$D$39:$D$758,СВЦЭМ!$A$39:$A$758,$A112,СВЦЭМ!$B$39:$B$758,E$83)+'СЕТ СН'!$H$11+СВЦЭМ!$D$10+'СЕТ СН'!$H$5-'СЕТ СН'!$H$21</f>
        <v>6309.8410196599998</v>
      </c>
      <c r="F112" s="36">
        <f>SUMIFS(СВЦЭМ!$D$39:$D$758,СВЦЭМ!$A$39:$A$758,$A112,СВЦЭМ!$B$39:$B$758,F$83)+'СЕТ СН'!$H$11+СВЦЭМ!$D$10+'СЕТ СН'!$H$5-'СЕТ СН'!$H$21</f>
        <v>6304.4659764700009</v>
      </c>
      <c r="G112" s="36">
        <f>SUMIFS(СВЦЭМ!$D$39:$D$758,СВЦЭМ!$A$39:$A$758,$A112,СВЦЭМ!$B$39:$B$758,G$83)+'СЕТ СН'!$H$11+СВЦЭМ!$D$10+'СЕТ СН'!$H$5-'СЕТ СН'!$H$21</f>
        <v>6292.3547718600003</v>
      </c>
      <c r="H112" s="36">
        <f>SUMIFS(СВЦЭМ!$D$39:$D$758,СВЦЭМ!$A$39:$A$758,$A112,СВЦЭМ!$B$39:$B$758,H$83)+'СЕТ СН'!$H$11+СВЦЭМ!$D$10+'СЕТ СН'!$H$5-'СЕТ СН'!$H$21</f>
        <v>6287.0010747400001</v>
      </c>
      <c r="I112" s="36">
        <f>SUMIFS(СВЦЭМ!$D$39:$D$758,СВЦЭМ!$A$39:$A$758,$A112,СВЦЭМ!$B$39:$B$758,I$83)+'СЕТ СН'!$H$11+СВЦЭМ!$D$10+'СЕТ СН'!$H$5-'СЕТ СН'!$H$21</f>
        <v>6249.6019482299998</v>
      </c>
      <c r="J112" s="36">
        <f>SUMIFS(СВЦЭМ!$D$39:$D$758,СВЦЭМ!$A$39:$A$758,$A112,СВЦЭМ!$B$39:$B$758,J$83)+'СЕТ СН'!$H$11+СВЦЭМ!$D$10+'СЕТ СН'!$H$5-'СЕТ СН'!$H$21</f>
        <v>6149.3342463200006</v>
      </c>
      <c r="K112" s="36">
        <f>SUMIFS(СВЦЭМ!$D$39:$D$758,СВЦЭМ!$A$39:$A$758,$A112,СВЦЭМ!$B$39:$B$758,K$83)+'СЕТ СН'!$H$11+СВЦЭМ!$D$10+'СЕТ СН'!$H$5-'СЕТ СН'!$H$21</f>
        <v>6058.4435088099999</v>
      </c>
      <c r="L112" s="36">
        <f>SUMIFS(СВЦЭМ!$D$39:$D$758,СВЦЭМ!$A$39:$A$758,$A112,СВЦЭМ!$B$39:$B$758,L$83)+'СЕТ СН'!$H$11+СВЦЭМ!$D$10+'СЕТ СН'!$H$5-'СЕТ СН'!$H$21</f>
        <v>6043.79488631</v>
      </c>
      <c r="M112" s="36">
        <f>SUMIFS(СВЦЭМ!$D$39:$D$758,СВЦЭМ!$A$39:$A$758,$A112,СВЦЭМ!$B$39:$B$758,M$83)+'СЕТ СН'!$H$11+СВЦЭМ!$D$10+'СЕТ СН'!$H$5-'СЕТ СН'!$H$21</f>
        <v>6054.9404036800006</v>
      </c>
      <c r="N112" s="36">
        <f>SUMIFS(СВЦЭМ!$D$39:$D$758,СВЦЭМ!$A$39:$A$758,$A112,СВЦЭМ!$B$39:$B$758,N$83)+'СЕТ СН'!$H$11+СВЦЭМ!$D$10+'СЕТ СН'!$H$5-'СЕТ СН'!$H$21</f>
        <v>6079.6413435900004</v>
      </c>
      <c r="O112" s="36">
        <f>SUMIFS(СВЦЭМ!$D$39:$D$758,СВЦЭМ!$A$39:$A$758,$A112,СВЦЭМ!$B$39:$B$758,O$83)+'СЕТ СН'!$H$11+СВЦЭМ!$D$10+'СЕТ СН'!$H$5-'СЕТ СН'!$H$21</f>
        <v>6099.76987414</v>
      </c>
      <c r="P112" s="36">
        <f>SUMIFS(СВЦЭМ!$D$39:$D$758,СВЦЭМ!$A$39:$A$758,$A112,СВЦЭМ!$B$39:$B$758,P$83)+'СЕТ СН'!$H$11+СВЦЭМ!$D$10+'СЕТ СН'!$H$5-'СЕТ СН'!$H$21</f>
        <v>6114.3521707199998</v>
      </c>
      <c r="Q112" s="36">
        <f>SUMIFS(СВЦЭМ!$D$39:$D$758,СВЦЭМ!$A$39:$A$758,$A112,СВЦЭМ!$B$39:$B$758,Q$83)+'СЕТ СН'!$H$11+СВЦЭМ!$D$10+'СЕТ СН'!$H$5-'СЕТ СН'!$H$21</f>
        <v>6138.2128169300004</v>
      </c>
      <c r="R112" s="36">
        <f>SUMIFS(СВЦЭМ!$D$39:$D$758,СВЦЭМ!$A$39:$A$758,$A112,СВЦЭМ!$B$39:$B$758,R$83)+'СЕТ СН'!$H$11+СВЦЭМ!$D$10+'СЕТ СН'!$H$5-'СЕТ СН'!$H$21</f>
        <v>6128.7248152000002</v>
      </c>
      <c r="S112" s="36">
        <f>SUMIFS(СВЦЭМ!$D$39:$D$758,СВЦЭМ!$A$39:$A$758,$A112,СВЦЭМ!$B$39:$B$758,S$83)+'СЕТ СН'!$H$11+СВЦЭМ!$D$10+'СЕТ СН'!$H$5-'СЕТ СН'!$H$21</f>
        <v>6098.5225965900008</v>
      </c>
      <c r="T112" s="36">
        <f>SUMIFS(СВЦЭМ!$D$39:$D$758,СВЦЭМ!$A$39:$A$758,$A112,СВЦЭМ!$B$39:$B$758,T$83)+'СЕТ СН'!$H$11+СВЦЭМ!$D$10+'СЕТ СН'!$H$5-'СЕТ СН'!$H$21</f>
        <v>6055.8303437499999</v>
      </c>
      <c r="U112" s="36">
        <f>SUMIFS(СВЦЭМ!$D$39:$D$758,СВЦЭМ!$A$39:$A$758,$A112,СВЦЭМ!$B$39:$B$758,U$83)+'СЕТ СН'!$H$11+СВЦЭМ!$D$10+'СЕТ СН'!$H$5-'СЕТ СН'!$H$21</f>
        <v>6001.8321369500009</v>
      </c>
      <c r="V112" s="36">
        <f>SUMIFS(СВЦЭМ!$D$39:$D$758,СВЦЭМ!$A$39:$A$758,$A112,СВЦЭМ!$B$39:$B$758,V$83)+'СЕТ СН'!$H$11+СВЦЭМ!$D$10+'СЕТ СН'!$H$5-'СЕТ СН'!$H$21</f>
        <v>5977.0536826300004</v>
      </c>
      <c r="W112" s="36">
        <f>SUMIFS(СВЦЭМ!$D$39:$D$758,СВЦЭМ!$A$39:$A$758,$A112,СВЦЭМ!$B$39:$B$758,W$83)+'СЕТ СН'!$H$11+СВЦЭМ!$D$10+'СЕТ СН'!$H$5-'СЕТ СН'!$H$21</f>
        <v>6003.3664182500006</v>
      </c>
      <c r="X112" s="36">
        <f>SUMIFS(СВЦЭМ!$D$39:$D$758,СВЦЭМ!$A$39:$A$758,$A112,СВЦЭМ!$B$39:$B$758,X$83)+'СЕТ СН'!$H$11+СВЦЭМ!$D$10+'СЕТ СН'!$H$5-'СЕТ СН'!$H$21</f>
        <v>6054.1100707900005</v>
      </c>
      <c r="Y112" s="36">
        <f>SUMIFS(СВЦЭМ!$D$39:$D$758,СВЦЭМ!$A$39:$A$758,$A112,СВЦЭМ!$B$39:$B$758,Y$83)+'СЕТ СН'!$H$11+СВЦЭМ!$D$10+'СЕТ СН'!$H$5-'СЕТ СН'!$H$21</f>
        <v>6153.7305181800002</v>
      </c>
    </row>
    <row r="113" spans="1:27" ht="15.75" x14ac:dyDescent="0.2">
      <c r="A113" s="35">
        <f t="shared" si="2"/>
        <v>45565</v>
      </c>
      <c r="B113" s="36">
        <f>SUMIFS(СВЦЭМ!$D$39:$D$758,СВЦЭМ!$A$39:$A$758,$A113,СВЦЭМ!$B$39:$B$758,B$83)+'СЕТ СН'!$H$11+СВЦЭМ!$D$10+'СЕТ СН'!$H$5-'СЕТ СН'!$H$21</f>
        <v>6144.1350752100007</v>
      </c>
      <c r="C113" s="36">
        <f>SUMIFS(СВЦЭМ!$D$39:$D$758,СВЦЭМ!$A$39:$A$758,$A113,СВЦЭМ!$B$39:$B$758,C$83)+'СЕТ СН'!$H$11+СВЦЭМ!$D$10+'СЕТ СН'!$H$5-'СЕТ СН'!$H$21</f>
        <v>6232.23573347</v>
      </c>
      <c r="D113" s="36">
        <f>SUMIFS(СВЦЭМ!$D$39:$D$758,СВЦЭМ!$A$39:$A$758,$A113,СВЦЭМ!$B$39:$B$758,D$83)+'СЕТ СН'!$H$11+СВЦЭМ!$D$10+'СЕТ СН'!$H$5-'СЕТ СН'!$H$21</f>
        <v>6290.6775040500006</v>
      </c>
      <c r="E113" s="36">
        <f>SUMIFS(СВЦЭМ!$D$39:$D$758,СВЦЭМ!$A$39:$A$758,$A113,СВЦЭМ!$B$39:$B$758,E$83)+'СЕТ СН'!$H$11+СВЦЭМ!$D$10+'СЕТ СН'!$H$5-'СЕТ СН'!$H$21</f>
        <v>6299.3853724500004</v>
      </c>
      <c r="F113" s="36">
        <f>SUMIFS(СВЦЭМ!$D$39:$D$758,СВЦЭМ!$A$39:$A$758,$A113,СВЦЭМ!$B$39:$B$758,F$83)+'СЕТ СН'!$H$11+СВЦЭМ!$D$10+'СЕТ СН'!$H$5-'СЕТ СН'!$H$21</f>
        <v>6313.8935958700004</v>
      </c>
      <c r="G113" s="36">
        <f>SUMIFS(СВЦЭМ!$D$39:$D$758,СВЦЭМ!$A$39:$A$758,$A113,СВЦЭМ!$B$39:$B$758,G$83)+'СЕТ СН'!$H$11+СВЦЭМ!$D$10+'СЕТ СН'!$H$5-'СЕТ СН'!$H$21</f>
        <v>6282.7741836500009</v>
      </c>
      <c r="H113" s="36">
        <f>SUMIFS(СВЦЭМ!$D$39:$D$758,СВЦЭМ!$A$39:$A$758,$A113,СВЦЭМ!$B$39:$B$758,H$83)+'СЕТ СН'!$H$11+СВЦЭМ!$D$10+'СЕТ СН'!$H$5-'СЕТ СН'!$H$21</f>
        <v>6244.88896793</v>
      </c>
      <c r="I113" s="36">
        <f>SUMIFS(СВЦЭМ!$D$39:$D$758,СВЦЭМ!$A$39:$A$758,$A113,СВЦЭМ!$B$39:$B$758,I$83)+'СЕТ СН'!$H$11+СВЦЭМ!$D$10+'СЕТ СН'!$H$5-'СЕТ СН'!$H$21</f>
        <v>6171.7274443599999</v>
      </c>
      <c r="J113" s="36">
        <f>SUMIFS(СВЦЭМ!$D$39:$D$758,СВЦЭМ!$A$39:$A$758,$A113,СВЦЭМ!$B$39:$B$758,J$83)+'СЕТ СН'!$H$11+СВЦЭМ!$D$10+'СЕТ СН'!$H$5-'СЕТ СН'!$H$21</f>
        <v>6109.9025075600002</v>
      </c>
      <c r="K113" s="36">
        <f>SUMIFS(СВЦЭМ!$D$39:$D$758,СВЦЭМ!$A$39:$A$758,$A113,СВЦЭМ!$B$39:$B$758,K$83)+'СЕТ СН'!$H$11+СВЦЭМ!$D$10+'СЕТ СН'!$H$5-'СЕТ СН'!$H$21</f>
        <v>6042.3618861000004</v>
      </c>
      <c r="L113" s="36">
        <f>SUMIFS(СВЦЭМ!$D$39:$D$758,СВЦЭМ!$A$39:$A$758,$A113,СВЦЭМ!$B$39:$B$758,L$83)+'СЕТ СН'!$H$11+СВЦЭМ!$D$10+'СЕТ СН'!$H$5-'СЕТ СН'!$H$21</f>
        <v>6012.6305439200005</v>
      </c>
      <c r="M113" s="36">
        <f>SUMIFS(СВЦЭМ!$D$39:$D$758,СВЦЭМ!$A$39:$A$758,$A113,СВЦЭМ!$B$39:$B$758,M$83)+'СЕТ СН'!$H$11+СВЦЭМ!$D$10+'СЕТ СН'!$H$5-'СЕТ СН'!$H$21</f>
        <v>6032.0461102300005</v>
      </c>
      <c r="N113" s="36">
        <f>SUMIFS(СВЦЭМ!$D$39:$D$758,СВЦЭМ!$A$39:$A$758,$A113,СВЦЭМ!$B$39:$B$758,N$83)+'СЕТ СН'!$H$11+СВЦЭМ!$D$10+'СЕТ СН'!$H$5-'СЕТ СН'!$H$21</f>
        <v>6055.3333254000008</v>
      </c>
      <c r="O113" s="36">
        <f>SUMIFS(СВЦЭМ!$D$39:$D$758,СВЦЭМ!$A$39:$A$758,$A113,СВЦЭМ!$B$39:$B$758,O$83)+'СЕТ СН'!$H$11+СВЦЭМ!$D$10+'СЕТ СН'!$H$5-'СЕТ СН'!$H$21</f>
        <v>6063.6649286000002</v>
      </c>
      <c r="P113" s="36">
        <f>SUMIFS(СВЦЭМ!$D$39:$D$758,СВЦЭМ!$A$39:$A$758,$A113,СВЦЭМ!$B$39:$B$758,P$83)+'СЕТ СН'!$H$11+СВЦЭМ!$D$10+'СЕТ СН'!$H$5-'СЕТ СН'!$H$21</f>
        <v>6076.7389138800008</v>
      </c>
      <c r="Q113" s="36">
        <f>SUMIFS(СВЦЭМ!$D$39:$D$758,СВЦЭМ!$A$39:$A$758,$A113,СВЦЭМ!$B$39:$B$758,Q$83)+'СЕТ СН'!$H$11+СВЦЭМ!$D$10+'СЕТ СН'!$H$5-'СЕТ СН'!$H$21</f>
        <v>6093.4642321500005</v>
      </c>
      <c r="R113" s="36">
        <f>SUMIFS(СВЦЭМ!$D$39:$D$758,СВЦЭМ!$A$39:$A$758,$A113,СВЦЭМ!$B$39:$B$758,R$83)+'СЕТ СН'!$H$11+СВЦЭМ!$D$10+'СЕТ СН'!$H$5-'СЕТ СН'!$H$21</f>
        <v>6093.4864608500002</v>
      </c>
      <c r="S113" s="36">
        <f>SUMIFS(СВЦЭМ!$D$39:$D$758,СВЦЭМ!$A$39:$A$758,$A113,СВЦЭМ!$B$39:$B$758,S$83)+'СЕТ СН'!$H$11+СВЦЭМ!$D$10+'СЕТ СН'!$H$5-'СЕТ СН'!$H$21</f>
        <v>6080.7999593300001</v>
      </c>
      <c r="T113" s="36">
        <f>SUMIFS(СВЦЭМ!$D$39:$D$758,СВЦЭМ!$A$39:$A$758,$A113,СВЦЭМ!$B$39:$B$758,T$83)+'СЕТ СН'!$H$11+СВЦЭМ!$D$10+'СЕТ СН'!$H$5-'СЕТ СН'!$H$21</f>
        <v>6034.1920529899999</v>
      </c>
      <c r="U113" s="36">
        <f>SUMIFS(СВЦЭМ!$D$39:$D$758,СВЦЭМ!$A$39:$A$758,$A113,СВЦЭМ!$B$39:$B$758,U$83)+'СЕТ СН'!$H$11+СВЦЭМ!$D$10+'СЕТ СН'!$H$5-'СЕТ СН'!$H$21</f>
        <v>5988.4211028099999</v>
      </c>
      <c r="V113" s="36">
        <f>SUMIFS(СВЦЭМ!$D$39:$D$758,СВЦЭМ!$A$39:$A$758,$A113,СВЦЭМ!$B$39:$B$758,V$83)+'СЕТ СН'!$H$11+СВЦЭМ!$D$10+'СЕТ СН'!$H$5-'СЕТ СН'!$H$21</f>
        <v>5987.6083223700007</v>
      </c>
      <c r="W113" s="36">
        <f>SUMIFS(СВЦЭМ!$D$39:$D$758,СВЦЭМ!$A$39:$A$758,$A113,СВЦЭМ!$B$39:$B$758,W$83)+'СЕТ СН'!$H$11+СВЦЭМ!$D$10+'СЕТ СН'!$H$5-'СЕТ СН'!$H$21</f>
        <v>6010.7533232400001</v>
      </c>
      <c r="X113" s="36">
        <f>SUMIFS(СВЦЭМ!$D$39:$D$758,СВЦЭМ!$A$39:$A$758,$A113,СВЦЭМ!$B$39:$B$758,X$83)+'СЕТ СН'!$H$11+СВЦЭМ!$D$10+'СЕТ СН'!$H$5-'СЕТ СН'!$H$21</f>
        <v>6083.5821066600001</v>
      </c>
      <c r="Y113" s="36">
        <f>SUMIFS(СВЦЭМ!$D$39:$D$758,СВЦЭМ!$A$39:$A$758,$A113,СВЦЭМ!$B$39:$B$758,Y$83)+'СЕТ СН'!$H$11+СВЦЭМ!$D$10+'СЕТ СН'!$H$5-'СЕТ СН'!$H$21</f>
        <v>6082.8048410700003</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01.09.2024</v>
      </c>
      <c r="B120" s="36">
        <f>SUMIFS(СВЦЭМ!$D$39:$D$758,СВЦЭМ!$A$39:$A$758,$A120,СВЦЭМ!$B$39:$B$758,B$119)+'СЕТ СН'!$I$11+СВЦЭМ!$D$10+'СЕТ СН'!$I$5-'СЕТ СН'!$I$21</f>
        <v>6553.8515926499995</v>
      </c>
      <c r="C120" s="36">
        <f>SUMIFS(СВЦЭМ!$D$39:$D$758,СВЦЭМ!$A$39:$A$758,$A120,СВЦЭМ!$B$39:$B$758,C$119)+'СЕТ СН'!$I$11+СВЦЭМ!$D$10+'СЕТ СН'!$I$5-'СЕТ СН'!$I$21</f>
        <v>6608.0401659499994</v>
      </c>
      <c r="D120" s="36">
        <f>SUMIFS(СВЦЭМ!$D$39:$D$758,СВЦЭМ!$A$39:$A$758,$A120,СВЦЭМ!$B$39:$B$758,D$119)+'СЕТ СН'!$I$11+СВЦЭМ!$D$10+'СЕТ СН'!$I$5-'СЕТ СН'!$I$21</f>
        <v>6674.0639360699997</v>
      </c>
      <c r="E120" s="36">
        <f>SUMIFS(СВЦЭМ!$D$39:$D$758,СВЦЭМ!$A$39:$A$758,$A120,СВЦЭМ!$B$39:$B$758,E$119)+'СЕТ СН'!$I$11+СВЦЭМ!$D$10+'СЕТ СН'!$I$5-'СЕТ СН'!$I$21</f>
        <v>6680.9334347699996</v>
      </c>
      <c r="F120" s="36">
        <f>SUMIFS(СВЦЭМ!$D$39:$D$758,СВЦЭМ!$A$39:$A$758,$A120,СВЦЭМ!$B$39:$B$758,F$119)+'СЕТ СН'!$I$11+СВЦЭМ!$D$10+'СЕТ СН'!$I$5-'СЕТ СН'!$I$21</f>
        <v>6679.7934801399997</v>
      </c>
      <c r="G120" s="36">
        <f>SUMIFS(СВЦЭМ!$D$39:$D$758,СВЦЭМ!$A$39:$A$758,$A120,СВЦЭМ!$B$39:$B$758,G$119)+'СЕТ СН'!$I$11+СВЦЭМ!$D$10+'СЕТ СН'!$I$5-'СЕТ СН'!$I$21</f>
        <v>6653.2067480899996</v>
      </c>
      <c r="H120" s="36">
        <f>SUMIFS(СВЦЭМ!$D$39:$D$758,СВЦЭМ!$A$39:$A$758,$A120,СВЦЭМ!$B$39:$B$758,H$119)+'СЕТ СН'!$I$11+СВЦЭМ!$D$10+'СЕТ СН'!$I$5-'СЕТ СН'!$I$21</f>
        <v>6661.6826307199999</v>
      </c>
      <c r="I120" s="36">
        <f>SUMIFS(СВЦЭМ!$D$39:$D$758,СВЦЭМ!$A$39:$A$758,$A120,СВЦЭМ!$B$39:$B$758,I$119)+'СЕТ СН'!$I$11+СВЦЭМ!$D$10+'СЕТ СН'!$I$5-'СЕТ СН'!$I$21</f>
        <v>6603.4586634299994</v>
      </c>
      <c r="J120" s="36">
        <f>SUMIFS(СВЦЭМ!$D$39:$D$758,СВЦЭМ!$A$39:$A$758,$A120,СВЦЭМ!$B$39:$B$758,J$119)+'СЕТ СН'!$I$11+СВЦЭМ!$D$10+'СЕТ СН'!$I$5-'СЕТ СН'!$I$21</f>
        <v>6486.0444238799992</v>
      </c>
      <c r="K120" s="36">
        <f>SUMIFS(СВЦЭМ!$D$39:$D$758,СВЦЭМ!$A$39:$A$758,$A120,СВЦЭМ!$B$39:$B$758,K$119)+'СЕТ СН'!$I$11+СВЦЭМ!$D$10+'СЕТ СН'!$I$5-'СЕТ СН'!$I$21</f>
        <v>6379.6151361299999</v>
      </c>
      <c r="L120" s="36">
        <f>SUMIFS(СВЦЭМ!$D$39:$D$758,СВЦЭМ!$A$39:$A$758,$A120,СВЦЭМ!$B$39:$B$758,L$119)+'СЕТ СН'!$I$11+СВЦЭМ!$D$10+'СЕТ СН'!$I$5-'СЕТ СН'!$I$21</f>
        <v>6314.7888028500001</v>
      </c>
      <c r="M120" s="36">
        <f>SUMIFS(СВЦЭМ!$D$39:$D$758,СВЦЭМ!$A$39:$A$758,$A120,СВЦЭМ!$B$39:$B$758,M$119)+'СЕТ СН'!$I$11+СВЦЭМ!$D$10+'СЕТ СН'!$I$5-'СЕТ СН'!$I$21</f>
        <v>6290.1151945299998</v>
      </c>
      <c r="N120" s="36">
        <f>SUMIFS(СВЦЭМ!$D$39:$D$758,СВЦЭМ!$A$39:$A$758,$A120,СВЦЭМ!$B$39:$B$758,N$119)+'СЕТ СН'!$I$11+СВЦЭМ!$D$10+'СЕТ СН'!$I$5-'СЕТ СН'!$I$21</f>
        <v>6294.3126240399997</v>
      </c>
      <c r="O120" s="36">
        <f>SUMIFS(СВЦЭМ!$D$39:$D$758,СВЦЭМ!$A$39:$A$758,$A120,СВЦЭМ!$B$39:$B$758,O$119)+'СЕТ СН'!$I$11+СВЦЭМ!$D$10+'СЕТ СН'!$I$5-'СЕТ СН'!$I$21</f>
        <v>6293.2271016499999</v>
      </c>
      <c r="P120" s="36">
        <f>SUMIFS(СВЦЭМ!$D$39:$D$758,СВЦЭМ!$A$39:$A$758,$A120,СВЦЭМ!$B$39:$B$758,P$119)+'СЕТ СН'!$I$11+СВЦЭМ!$D$10+'СЕТ СН'!$I$5-'СЕТ СН'!$I$21</f>
        <v>6290.9347351999995</v>
      </c>
      <c r="Q120" s="36">
        <f>SUMIFS(СВЦЭМ!$D$39:$D$758,СВЦЭМ!$A$39:$A$758,$A120,СВЦЭМ!$B$39:$B$758,Q$119)+'СЕТ СН'!$I$11+СВЦЭМ!$D$10+'СЕТ СН'!$I$5-'СЕТ СН'!$I$21</f>
        <v>6303.5650317299996</v>
      </c>
      <c r="R120" s="36">
        <f>SUMIFS(СВЦЭМ!$D$39:$D$758,СВЦЭМ!$A$39:$A$758,$A120,СВЦЭМ!$B$39:$B$758,R$119)+'СЕТ СН'!$I$11+СВЦЭМ!$D$10+'СЕТ СН'!$I$5-'СЕТ СН'!$I$21</f>
        <v>6301.8358414699997</v>
      </c>
      <c r="S120" s="36">
        <f>SUMIFS(СВЦЭМ!$D$39:$D$758,СВЦЭМ!$A$39:$A$758,$A120,СВЦЭМ!$B$39:$B$758,S$119)+'СЕТ СН'!$I$11+СВЦЭМ!$D$10+'СЕТ СН'!$I$5-'СЕТ СН'!$I$21</f>
        <v>6286.0882701599994</v>
      </c>
      <c r="T120" s="36">
        <f>SUMIFS(СВЦЭМ!$D$39:$D$758,СВЦЭМ!$A$39:$A$758,$A120,СВЦЭМ!$B$39:$B$758,T$119)+'СЕТ СН'!$I$11+СВЦЭМ!$D$10+'СЕТ СН'!$I$5-'СЕТ СН'!$I$21</f>
        <v>6272.8960196799999</v>
      </c>
      <c r="U120" s="36">
        <f>SUMIFS(СВЦЭМ!$D$39:$D$758,СВЦЭМ!$A$39:$A$758,$A120,СВЦЭМ!$B$39:$B$758,U$119)+'СЕТ СН'!$I$11+СВЦЭМ!$D$10+'СЕТ СН'!$I$5-'СЕТ СН'!$I$21</f>
        <v>6270.7449486599999</v>
      </c>
      <c r="V120" s="36">
        <f>SUMIFS(СВЦЭМ!$D$39:$D$758,СВЦЭМ!$A$39:$A$758,$A120,СВЦЭМ!$B$39:$B$758,V$119)+'СЕТ СН'!$I$11+СВЦЭМ!$D$10+'СЕТ СН'!$I$5-'СЕТ СН'!$I$21</f>
        <v>6252.6159960799996</v>
      </c>
      <c r="W120" s="36">
        <f>SUMIFS(СВЦЭМ!$D$39:$D$758,СВЦЭМ!$A$39:$A$758,$A120,СВЦЭМ!$B$39:$B$758,W$119)+'СЕТ СН'!$I$11+СВЦЭМ!$D$10+'СЕТ СН'!$I$5-'СЕТ СН'!$I$21</f>
        <v>6257.1112748699998</v>
      </c>
      <c r="X120" s="36">
        <f>SUMIFS(СВЦЭМ!$D$39:$D$758,СВЦЭМ!$A$39:$A$758,$A120,СВЦЭМ!$B$39:$B$758,X$119)+'СЕТ СН'!$I$11+СВЦЭМ!$D$10+'СЕТ СН'!$I$5-'СЕТ СН'!$I$21</f>
        <v>6322.7687347699994</v>
      </c>
      <c r="Y120" s="36">
        <f>SUMIFS(СВЦЭМ!$D$39:$D$758,СВЦЭМ!$A$39:$A$758,$A120,СВЦЭМ!$B$39:$B$758,Y$119)+'СЕТ СН'!$I$11+СВЦЭМ!$D$10+'СЕТ СН'!$I$5-'СЕТ СН'!$I$21</f>
        <v>6434.7522468499992</v>
      </c>
      <c r="AA120" s="45"/>
    </row>
    <row r="121" spans="1:27" ht="15.75" x14ac:dyDescent="0.2">
      <c r="A121" s="35">
        <f>A120+1</f>
        <v>45537</v>
      </c>
      <c r="B121" s="36">
        <f>SUMIFS(СВЦЭМ!$D$39:$D$758,СВЦЭМ!$A$39:$A$758,$A121,СВЦЭМ!$B$39:$B$758,B$119)+'СЕТ СН'!$I$11+СВЦЭМ!$D$10+'СЕТ СН'!$I$5-'СЕТ СН'!$I$21</f>
        <v>6505.39854939</v>
      </c>
      <c r="C121" s="36">
        <f>SUMIFS(СВЦЭМ!$D$39:$D$758,СВЦЭМ!$A$39:$A$758,$A121,СВЦЭМ!$B$39:$B$758,C$119)+'СЕТ СН'!$I$11+СВЦЭМ!$D$10+'СЕТ СН'!$I$5-'СЕТ СН'!$I$21</f>
        <v>6582.2366454099993</v>
      </c>
      <c r="D121" s="36">
        <f>SUMIFS(СВЦЭМ!$D$39:$D$758,СВЦЭМ!$A$39:$A$758,$A121,СВЦЭМ!$B$39:$B$758,D$119)+'СЕТ СН'!$I$11+СВЦЭМ!$D$10+'СЕТ СН'!$I$5-'СЕТ СН'!$I$21</f>
        <v>6619.4086748899999</v>
      </c>
      <c r="E121" s="36">
        <f>SUMIFS(СВЦЭМ!$D$39:$D$758,СВЦЭМ!$A$39:$A$758,$A121,СВЦЭМ!$B$39:$B$758,E$119)+'СЕТ СН'!$I$11+СВЦЭМ!$D$10+'СЕТ СН'!$I$5-'СЕТ СН'!$I$21</f>
        <v>6627.2759470299998</v>
      </c>
      <c r="F121" s="36">
        <f>SUMIFS(СВЦЭМ!$D$39:$D$758,СВЦЭМ!$A$39:$A$758,$A121,СВЦЭМ!$B$39:$B$758,F$119)+'СЕТ СН'!$I$11+СВЦЭМ!$D$10+'СЕТ СН'!$I$5-'СЕТ СН'!$I$21</f>
        <v>6647.3798456099994</v>
      </c>
      <c r="G121" s="36">
        <f>SUMIFS(СВЦЭМ!$D$39:$D$758,СВЦЭМ!$A$39:$A$758,$A121,СВЦЭМ!$B$39:$B$758,G$119)+'СЕТ СН'!$I$11+СВЦЭМ!$D$10+'СЕТ СН'!$I$5-'СЕТ СН'!$I$21</f>
        <v>6608.08683561</v>
      </c>
      <c r="H121" s="36">
        <f>SUMIFS(СВЦЭМ!$D$39:$D$758,СВЦЭМ!$A$39:$A$758,$A121,СВЦЭМ!$B$39:$B$758,H$119)+'СЕТ СН'!$I$11+СВЦЭМ!$D$10+'СЕТ СН'!$I$5-'СЕТ СН'!$I$21</f>
        <v>6581.99087014</v>
      </c>
      <c r="I121" s="36">
        <f>SUMIFS(СВЦЭМ!$D$39:$D$758,СВЦЭМ!$A$39:$A$758,$A121,СВЦЭМ!$B$39:$B$758,I$119)+'СЕТ СН'!$I$11+СВЦЭМ!$D$10+'СЕТ СН'!$I$5-'СЕТ СН'!$I$21</f>
        <v>6486.9167115799992</v>
      </c>
      <c r="J121" s="36">
        <f>SUMIFS(СВЦЭМ!$D$39:$D$758,СВЦЭМ!$A$39:$A$758,$A121,СВЦЭМ!$B$39:$B$758,J$119)+'СЕТ СН'!$I$11+СВЦЭМ!$D$10+'СЕТ СН'!$I$5-'СЕТ СН'!$I$21</f>
        <v>6342.0216773100001</v>
      </c>
      <c r="K121" s="36">
        <f>SUMIFS(СВЦЭМ!$D$39:$D$758,СВЦЭМ!$A$39:$A$758,$A121,СВЦЭМ!$B$39:$B$758,K$119)+'СЕТ СН'!$I$11+СВЦЭМ!$D$10+'СЕТ СН'!$I$5-'СЕТ СН'!$I$21</f>
        <v>6254.3074762099995</v>
      </c>
      <c r="L121" s="36">
        <f>SUMIFS(СВЦЭМ!$D$39:$D$758,СВЦЭМ!$A$39:$A$758,$A121,СВЦЭМ!$B$39:$B$758,L$119)+'СЕТ СН'!$I$11+СВЦЭМ!$D$10+'СЕТ СН'!$I$5-'СЕТ СН'!$I$21</f>
        <v>6241.6589915699997</v>
      </c>
      <c r="M121" s="36">
        <f>SUMIFS(СВЦЭМ!$D$39:$D$758,СВЦЭМ!$A$39:$A$758,$A121,СВЦЭМ!$B$39:$B$758,M$119)+'СЕТ СН'!$I$11+СВЦЭМ!$D$10+'СЕТ СН'!$I$5-'СЕТ СН'!$I$21</f>
        <v>6231.8069547300001</v>
      </c>
      <c r="N121" s="36">
        <f>SUMIFS(СВЦЭМ!$D$39:$D$758,СВЦЭМ!$A$39:$A$758,$A121,СВЦЭМ!$B$39:$B$758,N$119)+'СЕТ СН'!$I$11+СВЦЭМ!$D$10+'СЕТ СН'!$I$5-'СЕТ СН'!$I$21</f>
        <v>6232.8918150099998</v>
      </c>
      <c r="O121" s="36">
        <f>SUMIFS(СВЦЭМ!$D$39:$D$758,СВЦЭМ!$A$39:$A$758,$A121,СВЦЭМ!$B$39:$B$758,O$119)+'СЕТ СН'!$I$11+СВЦЭМ!$D$10+'СЕТ СН'!$I$5-'СЕТ СН'!$I$21</f>
        <v>6236.9507522399999</v>
      </c>
      <c r="P121" s="36">
        <f>SUMIFS(СВЦЭМ!$D$39:$D$758,СВЦЭМ!$A$39:$A$758,$A121,СВЦЭМ!$B$39:$B$758,P$119)+'СЕТ СН'!$I$11+СВЦЭМ!$D$10+'СЕТ СН'!$I$5-'СЕТ СН'!$I$21</f>
        <v>6227.7896943699998</v>
      </c>
      <c r="Q121" s="36">
        <f>SUMIFS(СВЦЭМ!$D$39:$D$758,СВЦЭМ!$A$39:$A$758,$A121,СВЦЭМ!$B$39:$B$758,Q$119)+'СЕТ СН'!$I$11+СВЦЭМ!$D$10+'СЕТ СН'!$I$5-'СЕТ СН'!$I$21</f>
        <v>6229.2045358399992</v>
      </c>
      <c r="R121" s="36">
        <f>SUMIFS(СВЦЭМ!$D$39:$D$758,СВЦЭМ!$A$39:$A$758,$A121,СВЦЭМ!$B$39:$B$758,R$119)+'СЕТ СН'!$I$11+СВЦЭМ!$D$10+'СЕТ СН'!$I$5-'СЕТ СН'!$I$21</f>
        <v>6233.4493956199994</v>
      </c>
      <c r="S121" s="36">
        <f>SUMIFS(СВЦЭМ!$D$39:$D$758,СВЦЭМ!$A$39:$A$758,$A121,СВЦЭМ!$B$39:$B$758,S$119)+'СЕТ СН'!$I$11+СВЦЭМ!$D$10+'СЕТ СН'!$I$5-'СЕТ СН'!$I$21</f>
        <v>6227.6122616399998</v>
      </c>
      <c r="T121" s="36">
        <f>SUMIFS(СВЦЭМ!$D$39:$D$758,СВЦЭМ!$A$39:$A$758,$A121,СВЦЭМ!$B$39:$B$758,T$119)+'СЕТ СН'!$I$11+СВЦЭМ!$D$10+'СЕТ СН'!$I$5-'СЕТ СН'!$I$21</f>
        <v>6215.9538153799995</v>
      </c>
      <c r="U121" s="36">
        <f>SUMIFS(СВЦЭМ!$D$39:$D$758,СВЦЭМ!$A$39:$A$758,$A121,СВЦЭМ!$B$39:$B$758,U$119)+'СЕТ СН'!$I$11+СВЦЭМ!$D$10+'СЕТ СН'!$I$5-'СЕТ СН'!$I$21</f>
        <v>6219.8208504999993</v>
      </c>
      <c r="V121" s="36">
        <f>SUMIFS(СВЦЭМ!$D$39:$D$758,СВЦЭМ!$A$39:$A$758,$A121,СВЦЭМ!$B$39:$B$758,V$119)+'СЕТ СН'!$I$11+СВЦЭМ!$D$10+'СЕТ СН'!$I$5-'СЕТ СН'!$I$21</f>
        <v>6205.10190392</v>
      </c>
      <c r="W121" s="36">
        <f>SUMIFS(СВЦЭМ!$D$39:$D$758,СВЦЭМ!$A$39:$A$758,$A121,СВЦЭМ!$B$39:$B$758,W$119)+'СЕТ СН'!$I$11+СВЦЭМ!$D$10+'СЕТ СН'!$I$5-'СЕТ СН'!$I$21</f>
        <v>6222.9629902199995</v>
      </c>
      <c r="X121" s="36">
        <f>SUMIFS(СВЦЭМ!$D$39:$D$758,СВЦЭМ!$A$39:$A$758,$A121,СВЦЭМ!$B$39:$B$758,X$119)+'СЕТ СН'!$I$11+СВЦЭМ!$D$10+'СЕТ СН'!$I$5-'СЕТ СН'!$I$21</f>
        <v>6297.2942835099993</v>
      </c>
      <c r="Y121" s="36">
        <f>SUMIFS(СВЦЭМ!$D$39:$D$758,СВЦЭМ!$A$39:$A$758,$A121,СВЦЭМ!$B$39:$B$758,Y$119)+'СЕТ СН'!$I$11+СВЦЭМ!$D$10+'СЕТ СН'!$I$5-'СЕТ СН'!$I$21</f>
        <v>6374.8217899800002</v>
      </c>
    </row>
    <row r="122" spans="1:27" ht="15.75" x14ac:dyDescent="0.2">
      <c r="A122" s="35">
        <f t="shared" ref="A122:A149" si="3">A121+1</f>
        <v>45538</v>
      </c>
      <c r="B122" s="36">
        <f>SUMIFS(СВЦЭМ!$D$39:$D$758,СВЦЭМ!$A$39:$A$758,$A122,СВЦЭМ!$B$39:$B$758,B$119)+'СЕТ СН'!$I$11+СВЦЭМ!$D$10+'СЕТ СН'!$I$5-'СЕТ СН'!$I$21</f>
        <v>6482.6221290899994</v>
      </c>
      <c r="C122" s="36">
        <f>SUMIFS(СВЦЭМ!$D$39:$D$758,СВЦЭМ!$A$39:$A$758,$A122,СВЦЭМ!$B$39:$B$758,C$119)+'СЕТ СН'!$I$11+СВЦЭМ!$D$10+'СЕТ СН'!$I$5-'СЕТ СН'!$I$21</f>
        <v>6571.8288850099998</v>
      </c>
      <c r="D122" s="36">
        <f>SUMIFS(СВЦЭМ!$D$39:$D$758,СВЦЭМ!$A$39:$A$758,$A122,СВЦЭМ!$B$39:$B$758,D$119)+'СЕТ СН'!$I$11+СВЦЭМ!$D$10+'СЕТ СН'!$I$5-'СЕТ СН'!$I$21</f>
        <v>6652.2373652199994</v>
      </c>
      <c r="E122" s="36">
        <f>SUMIFS(СВЦЭМ!$D$39:$D$758,СВЦЭМ!$A$39:$A$758,$A122,СВЦЭМ!$B$39:$B$758,E$119)+'СЕТ СН'!$I$11+СВЦЭМ!$D$10+'СЕТ СН'!$I$5-'СЕТ СН'!$I$21</f>
        <v>6692.9891791399996</v>
      </c>
      <c r="F122" s="36">
        <f>SUMIFS(СВЦЭМ!$D$39:$D$758,СВЦЭМ!$A$39:$A$758,$A122,СВЦЭМ!$B$39:$B$758,F$119)+'СЕТ СН'!$I$11+СВЦЭМ!$D$10+'СЕТ СН'!$I$5-'СЕТ СН'!$I$21</f>
        <v>6700.9302193799995</v>
      </c>
      <c r="G122" s="36">
        <f>SUMIFS(СВЦЭМ!$D$39:$D$758,СВЦЭМ!$A$39:$A$758,$A122,СВЦЭМ!$B$39:$B$758,G$119)+'СЕТ СН'!$I$11+СВЦЭМ!$D$10+'СЕТ СН'!$I$5-'СЕТ СН'!$I$21</f>
        <v>6713.1851919299997</v>
      </c>
      <c r="H122" s="36">
        <f>SUMIFS(СВЦЭМ!$D$39:$D$758,СВЦЭМ!$A$39:$A$758,$A122,СВЦЭМ!$B$39:$B$758,H$119)+'СЕТ СН'!$I$11+СВЦЭМ!$D$10+'СЕТ СН'!$I$5-'СЕТ СН'!$I$21</f>
        <v>6704.8545911599995</v>
      </c>
      <c r="I122" s="36">
        <f>SUMIFS(СВЦЭМ!$D$39:$D$758,СВЦЭМ!$A$39:$A$758,$A122,СВЦЭМ!$B$39:$B$758,I$119)+'СЕТ СН'!$I$11+СВЦЭМ!$D$10+'СЕТ СН'!$I$5-'СЕТ СН'!$I$21</f>
        <v>6619.3890300599996</v>
      </c>
      <c r="J122" s="36">
        <f>SUMIFS(СВЦЭМ!$D$39:$D$758,СВЦЭМ!$A$39:$A$758,$A122,СВЦЭМ!$B$39:$B$758,J$119)+'СЕТ СН'!$I$11+СВЦЭМ!$D$10+'СЕТ СН'!$I$5-'СЕТ СН'!$I$21</f>
        <v>6530.8748054399994</v>
      </c>
      <c r="K122" s="36">
        <f>SUMIFS(СВЦЭМ!$D$39:$D$758,СВЦЭМ!$A$39:$A$758,$A122,СВЦЭМ!$B$39:$B$758,K$119)+'СЕТ СН'!$I$11+СВЦЭМ!$D$10+'СЕТ СН'!$I$5-'СЕТ СН'!$I$21</f>
        <v>6436.8925513899994</v>
      </c>
      <c r="L122" s="36">
        <f>SUMIFS(СВЦЭМ!$D$39:$D$758,СВЦЭМ!$A$39:$A$758,$A122,СВЦЭМ!$B$39:$B$758,L$119)+'СЕТ СН'!$I$11+СВЦЭМ!$D$10+'СЕТ СН'!$I$5-'СЕТ СН'!$I$21</f>
        <v>6408.1729769699996</v>
      </c>
      <c r="M122" s="36">
        <f>SUMIFS(СВЦЭМ!$D$39:$D$758,СВЦЭМ!$A$39:$A$758,$A122,СВЦЭМ!$B$39:$B$758,M$119)+'СЕТ СН'!$I$11+СВЦЭМ!$D$10+'СЕТ СН'!$I$5-'СЕТ СН'!$I$21</f>
        <v>6390.5387214999992</v>
      </c>
      <c r="N122" s="36">
        <f>SUMIFS(СВЦЭМ!$D$39:$D$758,СВЦЭМ!$A$39:$A$758,$A122,СВЦЭМ!$B$39:$B$758,N$119)+'СЕТ СН'!$I$11+СВЦЭМ!$D$10+'СЕТ СН'!$I$5-'СЕТ СН'!$I$21</f>
        <v>6368.3512967999995</v>
      </c>
      <c r="O122" s="36">
        <f>SUMIFS(СВЦЭМ!$D$39:$D$758,СВЦЭМ!$A$39:$A$758,$A122,СВЦЭМ!$B$39:$B$758,O$119)+'СЕТ СН'!$I$11+СВЦЭМ!$D$10+'СЕТ СН'!$I$5-'СЕТ СН'!$I$21</f>
        <v>6349.4391573399998</v>
      </c>
      <c r="P122" s="36">
        <f>SUMIFS(СВЦЭМ!$D$39:$D$758,СВЦЭМ!$A$39:$A$758,$A122,СВЦЭМ!$B$39:$B$758,P$119)+'СЕТ СН'!$I$11+СВЦЭМ!$D$10+'СЕТ СН'!$I$5-'СЕТ СН'!$I$21</f>
        <v>6348.4614237599999</v>
      </c>
      <c r="Q122" s="36">
        <f>SUMIFS(СВЦЭМ!$D$39:$D$758,СВЦЭМ!$A$39:$A$758,$A122,СВЦЭМ!$B$39:$B$758,Q$119)+'СЕТ СН'!$I$11+СВЦЭМ!$D$10+'СЕТ СН'!$I$5-'СЕТ СН'!$I$21</f>
        <v>6351.3387868099999</v>
      </c>
      <c r="R122" s="36">
        <f>SUMIFS(СВЦЭМ!$D$39:$D$758,СВЦЭМ!$A$39:$A$758,$A122,СВЦЭМ!$B$39:$B$758,R$119)+'СЕТ СН'!$I$11+СВЦЭМ!$D$10+'СЕТ СН'!$I$5-'СЕТ СН'!$I$21</f>
        <v>6365.7822696599997</v>
      </c>
      <c r="S122" s="36">
        <f>SUMIFS(СВЦЭМ!$D$39:$D$758,СВЦЭМ!$A$39:$A$758,$A122,СВЦЭМ!$B$39:$B$758,S$119)+'СЕТ СН'!$I$11+СВЦЭМ!$D$10+'СЕТ СН'!$I$5-'СЕТ СН'!$I$21</f>
        <v>6358.3876026500002</v>
      </c>
      <c r="T122" s="36">
        <f>SUMIFS(СВЦЭМ!$D$39:$D$758,СВЦЭМ!$A$39:$A$758,$A122,СВЦЭМ!$B$39:$B$758,T$119)+'СЕТ СН'!$I$11+СВЦЭМ!$D$10+'СЕТ СН'!$I$5-'СЕТ СН'!$I$21</f>
        <v>6355.1358595900001</v>
      </c>
      <c r="U122" s="36">
        <f>SUMIFS(СВЦЭМ!$D$39:$D$758,СВЦЭМ!$A$39:$A$758,$A122,СВЦЭМ!$B$39:$B$758,U$119)+'СЕТ СН'!$I$11+СВЦЭМ!$D$10+'СЕТ СН'!$I$5-'СЕТ СН'!$I$21</f>
        <v>6377.5730016199996</v>
      </c>
      <c r="V122" s="36">
        <f>SUMIFS(СВЦЭМ!$D$39:$D$758,СВЦЭМ!$A$39:$A$758,$A122,СВЦЭМ!$B$39:$B$758,V$119)+'СЕТ СН'!$I$11+СВЦЭМ!$D$10+'СЕТ СН'!$I$5-'СЕТ СН'!$I$21</f>
        <v>6387.6950127599994</v>
      </c>
      <c r="W122" s="36">
        <f>SUMIFS(СВЦЭМ!$D$39:$D$758,СВЦЭМ!$A$39:$A$758,$A122,СВЦЭМ!$B$39:$B$758,W$119)+'СЕТ СН'!$I$11+СВЦЭМ!$D$10+'СЕТ СН'!$I$5-'СЕТ СН'!$I$21</f>
        <v>6392.2588389199991</v>
      </c>
      <c r="X122" s="36">
        <f>SUMIFS(СВЦЭМ!$D$39:$D$758,СВЦЭМ!$A$39:$A$758,$A122,СВЦЭМ!$B$39:$B$758,X$119)+'СЕТ СН'!$I$11+СВЦЭМ!$D$10+'СЕТ СН'!$I$5-'СЕТ СН'!$I$21</f>
        <v>6475.9158942999993</v>
      </c>
      <c r="Y122" s="36">
        <f>SUMIFS(СВЦЭМ!$D$39:$D$758,СВЦЭМ!$A$39:$A$758,$A122,СВЦЭМ!$B$39:$B$758,Y$119)+'СЕТ СН'!$I$11+СВЦЭМ!$D$10+'СЕТ СН'!$I$5-'СЕТ СН'!$I$21</f>
        <v>6560.6975401999998</v>
      </c>
    </row>
    <row r="123" spans="1:27" ht="15.75" x14ac:dyDescent="0.2">
      <c r="A123" s="35">
        <f t="shared" si="3"/>
        <v>45539</v>
      </c>
      <c r="B123" s="36">
        <f>SUMIFS(СВЦЭМ!$D$39:$D$758,СВЦЭМ!$A$39:$A$758,$A123,СВЦЭМ!$B$39:$B$758,B$119)+'СЕТ СН'!$I$11+СВЦЭМ!$D$10+'СЕТ СН'!$I$5-'СЕТ СН'!$I$21</f>
        <v>6505.1576230999999</v>
      </c>
      <c r="C123" s="36">
        <f>SUMIFS(СВЦЭМ!$D$39:$D$758,СВЦЭМ!$A$39:$A$758,$A123,СВЦЭМ!$B$39:$B$758,C$119)+'СЕТ СН'!$I$11+СВЦЭМ!$D$10+'СЕТ СН'!$I$5-'СЕТ СН'!$I$21</f>
        <v>6644.86637789</v>
      </c>
      <c r="D123" s="36">
        <f>SUMIFS(СВЦЭМ!$D$39:$D$758,СВЦЭМ!$A$39:$A$758,$A123,СВЦЭМ!$B$39:$B$758,D$119)+'СЕТ СН'!$I$11+СВЦЭМ!$D$10+'СЕТ СН'!$I$5-'СЕТ СН'!$I$21</f>
        <v>6671.2061310499994</v>
      </c>
      <c r="E123" s="36">
        <f>SUMIFS(СВЦЭМ!$D$39:$D$758,СВЦЭМ!$A$39:$A$758,$A123,СВЦЭМ!$B$39:$B$758,E$119)+'СЕТ СН'!$I$11+СВЦЭМ!$D$10+'СЕТ СН'!$I$5-'СЕТ СН'!$I$21</f>
        <v>6653.8399570299998</v>
      </c>
      <c r="F123" s="36">
        <f>SUMIFS(СВЦЭМ!$D$39:$D$758,СВЦЭМ!$A$39:$A$758,$A123,СВЦЭМ!$B$39:$B$758,F$119)+'СЕТ СН'!$I$11+СВЦЭМ!$D$10+'СЕТ СН'!$I$5-'СЕТ СН'!$I$21</f>
        <v>6649.5398801599995</v>
      </c>
      <c r="G123" s="36">
        <f>SUMIFS(СВЦЭМ!$D$39:$D$758,СВЦЭМ!$A$39:$A$758,$A123,СВЦЭМ!$B$39:$B$758,G$119)+'СЕТ СН'!$I$11+СВЦЭМ!$D$10+'СЕТ СН'!$I$5-'СЕТ СН'!$I$21</f>
        <v>6667.3585835099993</v>
      </c>
      <c r="H123" s="36">
        <f>SUMIFS(СВЦЭМ!$D$39:$D$758,СВЦЭМ!$A$39:$A$758,$A123,СВЦЭМ!$B$39:$B$758,H$119)+'СЕТ СН'!$I$11+СВЦЭМ!$D$10+'СЕТ СН'!$I$5-'СЕТ СН'!$I$21</f>
        <v>6684.2932966600001</v>
      </c>
      <c r="I123" s="36">
        <f>SUMIFS(СВЦЭМ!$D$39:$D$758,СВЦЭМ!$A$39:$A$758,$A123,СВЦЭМ!$B$39:$B$758,I$119)+'СЕТ СН'!$I$11+СВЦЭМ!$D$10+'СЕТ СН'!$I$5-'СЕТ СН'!$I$21</f>
        <v>6545.3659792999997</v>
      </c>
      <c r="J123" s="36">
        <f>SUMIFS(СВЦЭМ!$D$39:$D$758,СВЦЭМ!$A$39:$A$758,$A123,СВЦЭМ!$B$39:$B$758,J$119)+'СЕТ СН'!$I$11+СВЦЭМ!$D$10+'СЕТ СН'!$I$5-'СЕТ СН'!$I$21</f>
        <v>6424.4178319299999</v>
      </c>
      <c r="K123" s="36">
        <f>SUMIFS(СВЦЭМ!$D$39:$D$758,СВЦЭМ!$A$39:$A$758,$A123,СВЦЭМ!$B$39:$B$758,K$119)+'СЕТ СН'!$I$11+СВЦЭМ!$D$10+'СЕТ СН'!$I$5-'СЕТ СН'!$I$21</f>
        <v>6333.3662829499999</v>
      </c>
      <c r="L123" s="36">
        <f>SUMIFS(СВЦЭМ!$D$39:$D$758,СВЦЭМ!$A$39:$A$758,$A123,СВЦЭМ!$B$39:$B$758,L$119)+'СЕТ СН'!$I$11+СВЦЭМ!$D$10+'СЕТ СН'!$I$5-'СЕТ СН'!$I$21</f>
        <v>6344.9411934199998</v>
      </c>
      <c r="M123" s="36">
        <f>SUMIFS(СВЦЭМ!$D$39:$D$758,СВЦЭМ!$A$39:$A$758,$A123,СВЦЭМ!$B$39:$B$758,M$119)+'СЕТ СН'!$I$11+СВЦЭМ!$D$10+'СЕТ СН'!$I$5-'СЕТ СН'!$I$21</f>
        <v>6348.9807007899999</v>
      </c>
      <c r="N123" s="36">
        <f>SUMIFS(СВЦЭМ!$D$39:$D$758,СВЦЭМ!$A$39:$A$758,$A123,СВЦЭМ!$B$39:$B$758,N$119)+'СЕТ СН'!$I$11+СВЦЭМ!$D$10+'СЕТ СН'!$I$5-'СЕТ СН'!$I$21</f>
        <v>6340.4077162699996</v>
      </c>
      <c r="O123" s="36">
        <f>SUMIFS(СВЦЭМ!$D$39:$D$758,СВЦЭМ!$A$39:$A$758,$A123,СВЦЭМ!$B$39:$B$758,O$119)+'СЕТ СН'!$I$11+СВЦЭМ!$D$10+'СЕТ СН'!$I$5-'СЕТ СН'!$I$21</f>
        <v>6319.9351334499997</v>
      </c>
      <c r="P123" s="36">
        <f>SUMIFS(СВЦЭМ!$D$39:$D$758,СВЦЭМ!$A$39:$A$758,$A123,СВЦЭМ!$B$39:$B$758,P$119)+'СЕТ СН'!$I$11+СВЦЭМ!$D$10+'СЕТ СН'!$I$5-'СЕТ СН'!$I$21</f>
        <v>6326.28417911</v>
      </c>
      <c r="Q123" s="36">
        <f>SUMIFS(СВЦЭМ!$D$39:$D$758,СВЦЭМ!$A$39:$A$758,$A123,СВЦЭМ!$B$39:$B$758,Q$119)+'СЕТ СН'!$I$11+СВЦЭМ!$D$10+'СЕТ СН'!$I$5-'СЕТ СН'!$I$21</f>
        <v>6329.2782667899992</v>
      </c>
      <c r="R123" s="36">
        <f>SUMIFS(СВЦЭМ!$D$39:$D$758,СВЦЭМ!$A$39:$A$758,$A123,СВЦЭМ!$B$39:$B$758,R$119)+'СЕТ СН'!$I$11+СВЦЭМ!$D$10+'СЕТ СН'!$I$5-'СЕТ СН'!$I$21</f>
        <v>6341.1909001099993</v>
      </c>
      <c r="S123" s="36">
        <f>SUMIFS(СВЦЭМ!$D$39:$D$758,СВЦЭМ!$A$39:$A$758,$A123,СВЦЭМ!$B$39:$B$758,S$119)+'СЕТ СН'!$I$11+СВЦЭМ!$D$10+'СЕТ СН'!$I$5-'СЕТ СН'!$I$21</f>
        <v>6320.1949905499996</v>
      </c>
      <c r="T123" s="36">
        <f>SUMIFS(СВЦЭМ!$D$39:$D$758,СВЦЭМ!$A$39:$A$758,$A123,СВЦЭМ!$B$39:$B$758,T$119)+'СЕТ СН'!$I$11+СВЦЭМ!$D$10+'СЕТ СН'!$I$5-'СЕТ СН'!$I$21</f>
        <v>6315.0515854899995</v>
      </c>
      <c r="U123" s="36">
        <f>SUMIFS(СВЦЭМ!$D$39:$D$758,СВЦЭМ!$A$39:$A$758,$A123,СВЦЭМ!$B$39:$B$758,U$119)+'СЕТ СН'!$I$11+СВЦЭМ!$D$10+'СЕТ СН'!$I$5-'СЕТ СН'!$I$21</f>
        <v>6316.0465560299999</v>
      </c>
      <c r="V123" s="36">
        <f>SUMIFS(СВЦЭМ!$D$39:$D$758,СВЦЭМ!$A$39:$A$758,$A123,СВЦЭМ!$B$39:$B$758,V$119)+'СЕТ СН'!$I$11+СВЦЭМ!$D$10+'СЕТ СН'!$I$5-'СЕТ СН'!$I$21</f>
        <v>6310.1220147899994</v>
      </c>
      <c r="W123" s="36">
        <f>SUMIFS(СВЦЭМ!$D$39:$D$758,СВЦЭМ!$A$39:$A$758,$A123,СВЦЭМ!$B$39:$B$758,W$119)+'СЕТ СН'!$I$11+СВЦЭМ!$D$10+'СЕТ СН'!$I$5-'СЕТ СН'!$I$21</f>
        <v>6309.66107569</v>
      </c>
      <c r="X123" s="36">
        <f>SUMIFS(СВЦЭМ!$D$39:$D$758,СВЦЭМ!$A$39:$A$758,$A123,СВЦЭМ!$B$39:$B$758,X$119)+'СЕТ СН'!$I$11+СВЦЭМ!$D$10+'СЕТ СН'!$I$5-'СЕТ СН'!$I$21</f>
        <v>6391.5173439800001</v>
      </c>
      <c r="Y123" s="36">
        <f>SUMIFS(СВЦЭМ!$D$39:$D$758,СВЦЭМ!$A$39:$A$758,$A123,СВЦЭМ!$B$39:$B$758,Y$119)+'СЕТ СН'!$I$11+СВЦЭМ!$D$10+'СЕТ СН'!$I$5-'СЕТ СН'!$I$21</f>
        <v>6476.4969399099991</v>
      </c>
    </row>
    <row r="124" spans="1:27" ht="15.75" x14ac:dyDescent="0.2">
      <c r="A124" s="35">
        <f t="shared" si="3"/>
        <v>45540</v>
      </c>
      <c r="B124" s="36">
        <f>SUMIFS(СВЦЭМ!$D$39:$D$758,СВЦЭМ!$A$39:$A$758,$A124,СВЦЭМ!$B$39:$B$758,B$119)+'СЕТ СН'!$I$11+СВЦЭМ!$D$10+'СЕТ СН'!$I$5-'СЕТ СН'!$I$21</f>
        <v>6540.1443565499994</v>
      </c>
      <c r="C124" s="36">
        <f>SUMIFS(СВЦЭМ!$D$39:$D$758,СВЦЭМ!$A$39:$A$758,$A124,СВЦЭМ!$B$39:$B$758,C$119)+'СЕТ СН'!$I$11+СВЦЭМ!$D$10+'СЕТ СН'!$I$5-'СЕТ СН'!$I$21</f>
        <v>6538.7766878499997</v>
      </c>
      <c r="D124" s="36">
        <f>SUMIFS(СВЦЭМ!$D$39:$D$758,СВЦЭМ!$A$39:$A$758,$A124,СВЦЭМ!$B$39:$B$758,D$119)+'СЕТ СН'!$I$11+СВЦЭМ!$D$10+'СЕТ СН'!$I$5-'СЕТ СН'!$I$21</f>
        <v>6560.5733972299995</v>
      </c>
      <c r="E124" s="36">
        <f>SUMIFS(СВЦЭМ!$D$39:$D$758,СВЦЭМ!$A$39:$A$758,$A124,СВЦЭМ!$B$39:$B$758,E$119)+'СЕТ СН'!$I$11+СВЦЭМ!$D$10+'СЕТ СН'!$I$5-'СЕТ СН'!$I$21</f>
        <v>6551.8772770699998</v>
      </c>
      <c r="F124" s="36">
        <f>SUMIFS(СВЦЭМ!$D$39:$D$758,СВЦЭМ!$A$39:$A$758,$A124,СВЦЭМ!$B$39:$B$758,F$119)+'СЕТ СН'!$I$11+СВЦЭМ!$D$10+'СЕТ СН'!$I$5-'СЕТ СН'!$I$21</f>
        <v>6549.9174566699994</v>
      </c>
      <c r="G124" s="36">
        <f>SUMIFS(СВЦЭМ!$D$39:$D$758,СВЦЭМ!$A$39:$A$758,$A124,СВЦЭМ!$B$39:$B$758,G$119)+'СЕТ СН'!$I$11+СВЦЭМ!$D$10+'СЕТ СН'!$I$5-'СЕТ СН'!$I$21</f>
        <v>6564.19756917</v>
      </c>
      <c r="H124" s="36">
        <f>SUMIFS(СВЦЭМ!$D$39:$D$758,СВЦЭМ!$A$39:$A$758,$A124,СВЦЭМ!$B$39:$B$758,H$119)+'СЕТ СН'!$I$11+СВЦЭМ!$D$10+'СЕТ СН'!$I$5-'СЕТ СН'!$I$21</f>
        <v>6451.2426342099998</v>
      </c>
      <c r="I124" s="36">
        <f>SUMIFS(СВЦЭМ!$D$39:$D$758,СВЦЭМ!$A$39:$A$758,$A124,СВЦЭМ!$B$39:$B$758,I$119)+'СЕТ СН'!$I$11+СВЦЭМ!$D$10+'СЕТ СН'!$I$5-'СЕТ СН'!$I$21</f>
        <v>6474.9198728499996</v>
      </c>
      <c r="J124" s="36">
        <f>SUMIFS(СВЦЭМ!$D$39:$D$758,СВЦЭМ!$A$39:$A$758,$A124,СВЦЭМ!$B$39:$B$758,J$119)+'СЕТ СН'!$I$11+СВЦЭМ!$D$10+'СЕТ СН'!$I$5-'СЕТ СН'!$I$21</f>
        <v>6298.6286520499998</v>
      </c>
      <c r="K124" s="36">
        <f>SUMIFS(СВЦЭМ!$D$39:$D$758,СВЦЭМ!$A$39:$A$758,$A124,СВЦЭМ!$B$39:$B$758,K$119)+'СЕТ СН'!$I$11+СВЦЭМ!$D$10+'СЕТ СН'!$I$5-'СЕТ СН'!$I$21</f>
        <v>6346.56007804</v>
      </c>
      <c r="L124" s="36">
        <f>SUMIFS(СВЦЭМ!$D$39:$D$758,СВЦЭМ!$A$39:$A$758,$A124,СВЦЭМ!$B$39:$B$758,L$119)+'СЕТ СН'!$I$11+СВЦЭМ!$D$10+'СЕТ СН'!$I$5-'СЕТ СН'!$I$21</f>
        <v>6346.1821302299995</v>
      </c>
      <c r="M124" s="36">
        <f>SUMIFS(СВЦЭМ!$D$39:$D$758,СВЦЭМ!$A$39:$A$758,$A124,СВЦЭМ!$B$39:$B$758,M$119)+'СЕТ СН'!$I$11+СВЦЭМ!$D$10+'СЕТ СН'!$I$5-'СЕТ СН'!$I$21</f>
        <v>6381.1062754799996</v>
      </c>
      <c r="N124" s="36">
        <f>SUMIFS(СВЦЭМ!$D$39:$D$758,СВЦЭМ!$A$39:$A$758,$A124,СВЦЭМ!$B$39:$B$758,N$119)+'СЕТ СН'!$I$11+СВЦЭМ!$D$10+'СЕТ СН'!$I$5-'СЕТ СН'!$I$21</f>
        <v>6378.1727741099994</v>
      </c>
      <c r="O124" s="36">
        <f>SUMIFS(СВЦЭМ!$D$39:$D$758,СВЦЭМ!$A$39:$A$758,$A124,СВЦЭМ!$B$39:$B$758,O$119)+'СЕТ СН'!$I$11+СВЦЭМ!$D$10+'СЕТ СН'!$I$5-'СЕТ СН'!$I$21</f>
        <v>6380.4887196399995</v>
      </c>
      <c r="P124" s="36">
        <f>SUMIFS(СВЦЭМ!$D$39:$D$758,СВЦЭМ!$A$39:$A$758,$A124,СВЦЭМ!$B$39:$B$758,P$119)+'СЕТ СН'!$I$11+СВЦЭМ!$D$10+'СЕТ СН'!$I$5-'СЕТ СН'!$I$21</f>
        <v>6373.7931238699994</v>
      </c>
      <c r="Q124" s="36">
        <f>SUMIFS(СВЦЭМ!$D$39:$D$758,СВЦЭМ!$A$39:$A$758,$A124,СВЦЭМ!$B$39:$B$758,Q$119)+'СЕТ СН'!$I$11+СВЦЭМ!$D$10+'СЕТ СН'!$I$5-'СЕТ СН'!$I$21</f>
        <v>6369.68623923</v>
      </c>
      <c r="R124" s="36">
        <f>SUMIFS(СВЦЭМ!$D$39:$D$758,СВЦЭМ!$A$39:$A$758,$A124,СВЦЭМ!$B$39:$B$758,R$119)+'СЕТ СН'!$I$11+СВЦЭМ!$D$10+'СЕТ СН'!$I$5-'СЕТ СН'!$I$21</f>
        <v>6379.8603103999994</v>
      </c>
      <c r="S124" s="36">
        <f>SUMIFS(СВЦЭМ!$D$39:$D$758,СВЦЭМ!$A$39:$A$758,$A124,СВЦЭМ!$B$39:$B$758,S$119)+'СЕТ СН'!$I$11+СВЦЭМ!$D$10+'СЕТ СН'!$I$5-'СЕТ СН'!$I$21</f>
        <v>6371.20291378</v>
      </c>
      <c r="T124" s="36">
        <f>SUMIFS(СВЦЭМ!$D$39:$D$758,СВЦЭМ!$A$39:$A$758,$A124,СВЦЭМ!$B$39:$B$758,T$119)+'СЕТ СН'!$I$11+СВЦЭМ!$D$10+'СЕТ СН'!$I$5-'СЕТ СН'!$I$21</f>
        <v>6362.7766144199995</v>
      </c>
      <c r="U124" s="36">
        <f>SUMIFS(СВЦЭМ!$D$39:$D$758,СВЦЭМ!$A$39:$A$758,$A124,СВЦЭМ!$B$39:$B$758,U$119)+'СЕТ СН'!$I$11+СВЦЭМ!$D$10+'СЕТ СН'!$I$5-'СЕТ СН'!$I$21</f>
        <v>6341.0006835599997</v>
      </c>
      <c r="V124" s="36">
        <f>SUMIFS(СВЦЭМ!$D$39:$D$758,СВЦЭМ!$A$39:$A$758,$A124,СВЦЭМ!$B$39:$B$758,V$119)+'СЕТ СН'!$I$11+СВЦЭМ!$D$10+'СЕТ СН'!$I$5-'СЕТ СН'!$I$21</f>
        <v>6333.6196616699999</v>
      </c>
      <c r="W124" s="36">
        <f>SUMIFS(СВЦЭМ!$D$39:$D$758,СВЦЭМ!$A$39:$A$758,$A124,СВЦЭМ!$B$39:$B$758,W$119)+'СЕТ СН'!$I$11+СВЦЭМ!$D$10+'СЕТ СН'!$I$5-'СЕТ СН'!$I$21</f>
        <v>6341.7163752599999</v>
      </c>
      <c r="X124" s="36">
        <f>SUMIFS(СВЦЭМ!$D$39:$D$758,СВЦЭМ!$A$39:$A$758,$A124,СВЦЭМ!$B$39:$B$758,X$119)+'СЕТ СН'!$I$11+СВЦЭМ!$D$10+'СЕТ СН'!$I$5-'СЕТ СН'!$I$21</f>
        <v>6418.1781923799999</v>
      </c>
      <c r="Y124" s="36">
        <f>SUMIFS(СВЦЭМ!$D$39:$D$758,СВЦЭМ!$A$39:$A$758,$A124,СВЦЭМ!$B$39:$B$758,Y$119)+'СЕТ СН'!$I$11+СВЦЭМ!$D$10+'СЕТ СН'!$I$5-'СЕТ СН'!$I$21</f>
        <v>6523.7442135900001</v>
      </c>
    </row>
    <row r="125" spans="1:27" ht="15.75" x14ac:dyDescent="0.2">
      <c r="A125" s="35">
        <f t="shared" si="3"/>
        <v>45541</v>
      </c>
      <c r="B125" s="36">
        <f>SUMIFS(СВЦЭМ!$D$39:$D$758,СВЦЭМ!$A$39:$A$758,$A125,СВЦЭМ!$B$39:$B$758,B$119)+'СЕТ СН'!$I$11+СВЦЭМ!$D$10+'СЕТ СН'!$I$5-'СЕТ СН'!$I$21</f>
        <v>6556.0741352699997</v>
      </c>
      <c r="C125" s="36">
        <f>SUMIFS(СВЦЭМ!$D$39:$D$758,СВЦЭМ!$A$39:$A$758,$A125,СВЦЭМ!$B$39:$B$758,C$119)+'СЕТ СН'!$I$11+СВЦЭМ!$D$10+'СЕТ СН'!$I$5-'СЕТ СН'!$I$21</f>
        <v>6605.3283198099998</v>
      </c>
      <c r="D125" s="36">
        <f>SUMIFS(СВЦЭМ!$D$39:$D$758,СВЦЭМ!$A$39:$A$758,$A125,СВЦЭМ!$B$39:$B$758,D$119)+'СЕТ СН'!$I$11+СВЦЭМ!$D$10+'СЕТ СН'!$I$5-'СЕТ СН'!$I$21</f>
        <v>6692.7417390999999</v>
      </c>
      <c r="E125" s="36">
        <f>SUMIFS(СВЦЭМ!$D$39:$D$758,СВЦЭМ!$A$39:$A$758,$A125,СВЦЭМ!$B$39:$B$758,E$119)+'СЕТ СН'!$I$11+СВЦЭМ!$D$10+'СЕТ СН'!$I$5-'СЕТ СН'!$I$21</f>
        <v>6688.5343498900002</v>
      </c>
      <c r="F125" s="36">
        <f>SUMIFS(СВЦЭМ!$D$39:$D$758,СВЦЭМ!$A$39:$A$758,$A125,СВЦЭМ!$B$39:$B$758,F$119)+'СЕТ СН'!$I$11+СВЦЭМ!$D$10+'СЕТ СН'!$I$5-'СЕТ СН'!$I$21</f>
        <v>6684.9636659199996</v>
      </c>
      <c r="G125" s="36">
        <f>SUMIFS(СВЦЭМ!$D$39:$D$758,СВЦЭМ!$A$39:$A$758,$A125,СВЦЭМ!$B$39:$B$758,G$119)+'СЕТ СН'!$I$11+СВЦЭМ!$D$10+'СЕТ СН'!$I$5-'СЕТ СН'!$I$21</f>
        <v>6681.9626324299998</v>
      </c>
      <c r="H125" s="36">
        <f>SUMIFS(СВЦЭМ!$D$39:$D$758,СВЦЭМ!$A$39:$A$758,$A125,СВЦЭМ!$B$39:$B$758,H$119)+'СЕТ СН'!$I$11+СВЦЭМ!$D$10+'СЕТ СН'!$I$5-'СЕТ СН'!$I$21</f>
        <v>6630.7415792599995</v>
      </c>
      <c r="I125" s="36">
        <f>SUMIFS(СВЦЭМ!$D$39:$D$758,СВЦЭМ!$A$39:$A$758,$A125,СВЦЭМ!$B$39:$B$758,I$119)+'СЕТ СН'!$I$11+СВЦЭМ!$D$10+'СЕТ СН'!$I$5-'СЕТ СН'!$I$21</f>
        <v>6512.4030578999991</v>
      </c>
      <c r="J125" s="36">
        <f>SUMIFS(СВЦЭМ!$D$39:$D$758,СВЦЭМ!$A$39:$A$758,$A125,СВЦЭМ!$B$39:$B$758,J$119)+'СЕТ СН'!$I$11+СВЦЭМ!$D$10+'СЕТ СН'!$I$5-'СЕТ СН'!$I$21</f>
        <v>6409.2515404199994</v>
      </c>
      <c r="K125" s="36">
        <f>SUMIFS(СВЦЭМ!$D$39:$D$758,СВЦЭМ!$A$39:$A$758,$A125,СВЦЭМ!$B$39:$B$758,K$119)+'СЕТ СН'!$I$11+СВЦЭМ!$D$10+'СЕТ СН'!$I$5-'СЕТ СН'!$I$21</f>
        <v>6360.5419372599999</v>
      </c>
      <c r="L125" s="36">
        <f>SUMIFS(СВЦЭМ!$D$39:$D$758,СВЦЭМ!$A$39:$A$758,$A125,СВЦЭМ!$B$39:$B$758,L$119)+'СЕТ СН'!$I$11+СВЦЭМ!$D$10+'СЕТ СН'!$I$5-'СЕТ СН'!$I$21</f>
        <v>6354.1537853699992</v>
      </c>
      <c r="M125" s="36">
        <f>SUMIFS(СВЦЭМ!$D$39:$D$758,СВЦЭМ!$A$39:$A$758,$A125,СВЦЭМ!$B$39:$B$758,M$119)+'СЕТ СН'!$I$11+СВЦЭМ!$D$10+'СЕТ СН'!$I$5-'СЕТ СН'!$I$21</f>
        <v>6334.28163313</v>
      </c>
      <c r="N125" s="36">
        <f>SUMIFS(СВЦЭМ!$D$39:$D$758,СВЦЭМ!$A$39:$A$758,$A125,СВЦЭМ!$B$39:$B$758,N$119)+'СЕТ СН'!$I$11+СВЦЭМ!$D$10+'СЕТ СН'!$I$5-'СЕТ СН'!$I$21</f>
        <v>6318.5180953599993</v>
      </c>
      <c r="O125" s="36">
        <f>SUMIFS(СВЦЭМ!$D$39:$D$758,СВЦЭМ!$A$39:$A$758,$A125,СВЦЭМ!$B$39:$B$758,O$119)+'СЕТ СН'!$I$11+СВЦЭМ!$D$10+'СЕТ СН'!$I$5-'СЕТ СН'!$I$21</f>
        <v>6333.7746588599994</v>
      </c>
      <c r="P125" s="36">
        <f>SUMIFS(СВЦЭМ!$D$39:$D$758,СВЦЭМ!$A$39:$A$758,$A125,СВЦЭМ!$B$39:$B$758,P$119)+'СЕТ СН'!$I$11+СВЦЭМ!$D$10+'СЕТ СН'!$I$5-'СЕТ СН'!$I$21</f>
        <v>6341.5171538199993</v>
      </c>
      <c r="Q125" s="36">
        <f>SUMIFS(СВЦЭМ!$D$39:$D$758,СВЦЭМ!$A$39:$A$758,$A125,СВЦЭМ!$B$39:$B$758,Q$119)+'СЕТ СН'!$I$11+СВЦЭМ!$D$10+'СЕТ СН'!$I$5-'СЕТ СН'!$I$21</f>
        <v>6338.8405768899993</v>
      </c>
      <c r="R125" s="36">
        <f>SUMIFS(СВЦЭМ!$D$39:$D$758,СВЦЭМ!$A$39:$A$758,$A125,СВЦЭМ!$B$39:$B$758,R$119)+'СЕТ СН'!$I$11+СВЦЭМ!$D$10+'СЕТ СН'!$I$5-'СЕТ СН'!$I$21</f>
        <v>6338.7072902599994</v>
      </c>
      <c r="S125" s="36">
        <f>SUMIFS(СВЦЭМ!$D$39:$D$758,СВЦЭМ!$A$39:$A$758,$A125,СВЦЭМ!$B$39:$B$758,S$119)+'СЕТ СН'!$I$11+СВЦЭМ!$D$10+'СЕТ СН'!$I$5-'СЕТ СН'!$I$21</f>
        <v>6328.1520692399999</v>
      </c>
      <c r="T125" s="36">
        <f>SUMIFS(СВЦЭМ!$D$39:$D$758,СВЦЭМ!$A$39:$A$758,$A125,СВЦЭМ!$B$39:$B$758,T$119)+'СЕТ СН'!$I$11+СВЦЭМ!$D$10+'СЕТ СН'!$I$5-'СЕТ СН'!$I$21</f>
        <v>6315.2499216899996</v>
      </c>
      <c r="U125" s="36">
        <f>SUMIFS(СВЦЭМ!$D$39:$D$758,СВЦЭМ!$A$39:$A$758,$A125,СВЦЭМ!$B$39:$B$758,U$119)+'СЕТ СН'!$I$11+СВЦЭМ!$D$10+'СЕТ СН'!$I$5-'СЕТ СН'!$I$21</f>
        <v>6304.4956979199997</v>
      </c>
      <c r="V125" s="36">
        <f>SUMIFS(СВЦЭМ!$D$39:$D$758,СВЦЭМ!$A$39:$A$758,$A125,СВЦЭМ!$B$39:$B$758,V$119)+'СЕТ СН'!$I$11+СВЦЭМ!$D$10+'СЕТ СН'!$I$5-'СЕТ СН'!$I$21</f>
        <v>6302.6556896599996</v>
      </c>
      <c r="W125" s="36">
        <f>SUMIFS(СВЦЭМ!$D$39:$D$758,СВЦЭМ!$A$39:$A$758,$A125,СВЦЭМ!$B$39:$B$758,W$119)+'СЕТ СН'!$I$11+СВЦЭМ!$D$10+'СЕТ СН'!$I$5-'СЕТ СН'!$I$21</f>
        <v>6319.7756723299999</v>
      </c>
      <c r="X125" s="36">
        <f>SUMIFS(СВЦЭМ!$D$39:$D$758,СВЦЭМ!$A$39:$A$758,$A125,СВЦЭМ!$B$39:$B$758,X$119)+'СЕТ СН'!$I$11+СВЦЭМ!$D$10+'СЕТ СН'!$I$5-'СЕТ СН'!$I$21</f>
        <v>6393.6218463599998</v>
      </c>
      <c r="Y125" s="36">
        <f>SUMIFS(СВЦЭМ!$D$39:$D$758,СВЦЭМ!$A$39:$A$758,$A125,СВЦЭМ!$B$39:$B$758,Y$119)+'СЕТ СН'!$I$11+СВЦЭМ!$D$10+'СЕТ СН'!$I$5-'СЕТ СН'!$I$21</f>
        <v>6498.3792362799995</v>
      </c>
    </row>
    <row r="126" spans="1:27" ht="15.75" x14ac:dyDescent="0.2">
      <c r="A126" s="35">
        <f t="shared" si="3"/>
        <v>45542</v>
      </c>
      <c r="B126" s="36">
        <f>SUMIFS(СВЦЭМ!$D$39:$D$758,СВЦЭМ!$A$39:$A$758,$A126,СВЦЭМ!$B$39:$B$758,B$119)+'СЕТ СН'!$I$11+СВЦЭМ!$D$10+'СЕТ СН'!$I$5-'СЕТ СН'!$I$21</f>
        <v>6562.5815119999997</v>
      </c>
      <c r="C126" s="36">
        <f>SUMIFS(СВЦЭМ!$D$39:$D$758,СВЦЭМ!$A$39:$A$758,$A126,СВЦЭМ!$B$39:$B$758,C$119)+'СЕТ СН'!$I$11+СВЦЭМ!$D$10+'СЕТ СН'!$I$5-'СЕТ СН'!$I$21</f>
        <v>6531.7646420199999</v>
      </c>
      <c r="D126" s="36">
        <f>SUMIFS(СВЦЭМ!$D$39:$D$758,СВЦЭМ!$A$39:$A$758,$A126,СВЦЭМ!$B$39:$B$758,D$119)+'СЕТ СН'!$I$11+СВЦЭМ!$D$10+'СЕТ СН'!$I$5-'СЕТ СН'!$I$21</f>
        <v>6546.2552040899991</v>
      </c>
      <c r="E126" s="36">
        <f>SUMIFS(СВЦЭМ!$D$39:$D$758,СВЦЭМ!$A$39:$A$758,$A126,СВЦЭМ!$B$39:$B$758,E$119)+'СЕТ СН'!$I$11+СВЦЭМ!$D$10+'СЕТ СН'!$I$5-'СЕТ СН'!$I$21</f>
        <v>6574.2121774499992</v>
      </c>
      <c r="F126" s="36">
        <f>SUMIFS(СВЦЭМ!$D$39:$D$758,СВЦЭМ!$A$39:$A$758,$A126,СВЦЭМ!$B$39:$B$758,F$119)+'СЕТ СН'!$I$11+СВЦЭМ!$D$10+'СЕТ СН'!$I$5-'СЕТ СН'!$I$21</f>
        <v>6576.4183362299991</v>
      </c>
      <c r="G126" s="36">
        <f>SUMIFS(СВЦЭМ!$D$39:$D$758,СВЦЭМ!$A$39:$A$758,$A126,СВЦЭМ!$B$39:$B$758,G$119)+'СЕТ СН'!$I$11+СВЦЭМ!$D$10+'СЕТ СН'!$I$5-'СЕТ СН'!$I$21</f>
        <v>6557.6320082299999</v>
      </c>
      <c r="H126" s="36">
        <f>SUMIFS(СВЦЭМ!$D$39:$D$758,СВЦЭМ!$A$39:$A$758,$A126,СВЦЭМ!$B$39:$B$758,H$119)+'СЕТ СН'!$I$11+СВЦЭМ!$D$10+'СЕТ СН'!$I$5-'СЕТ СН'!$I$21</f>
        <v>6554.0104242500001</v>
      </c>
      <c r="I126" s="36">
        <f>SUMIFS(СВЦЭМ!$D$39:$D$758,СВЦЭМ!$A$39:$A$758,$A126,СВЦЭМ!$B$39:$B$758,I$119)+'СЕТ СН'!$I$11+СВЦЭМ!$D$10+'СЕТ СН'!$I$5-'СЕТ СН'!$I$21</f>
        <v>6467.4797910699999</v>
      </c>
      <c r="J126" s="36">
        <f>SUMIFS(СВЦЭМ!$D$39:$D$758,СВЦЭМ!$A$39:$A$758,$A126,СВЦЭМ!$B$39:$B$758,J$119)+'СЕТ СН'!$I$11+СВЦЭМ!$D$10+'СЕТ СН'!$I$5-'СЕТ СН'!$I$21</f>
        <v>6491.9505313199998</v>
      </c>
      <c r="K126" s="36">
        <f>SUMIFS(СВЦЭМ!$D$39:$D$758,СВЦЭМ!$A$39:$A$758,$A126,СВЦЭМ!$B$39:$B$758,K$119)+'СЕТ СН'!$I$11+СВЦЭМ!$D$10+'СЕТ СН'!$I$5-'СЕТ СН'!$I$21</f>
        <v>6388.33250813</v>
      </c>
      <c r="L126" s="36">
        <f>SUMIFS(СВЦЭМ!$D$39:$D$758,СВЦЭМ!$A$39:$A$758,$A126,СВЦЭМ!$B$39:$B$758,L$119)+'СЕТ СН'!$I$11+СВЦЭМ!$D$10+'СЕТ СН'!$I$5-'СЕТ СН'!$I$21</f>
        <v>6320.9607128299995</v>
      </c>
      <c r="M126" s="36">
        <f>SUMIFS(СВЦЭМ!$D$39:$D$758,СВЦЭМ!$A$39:$A$758,$A126,СВЦЭМ!$B$39:$B$758,M$119)+'СЕТ СН'!$I$11+СВЦЭМ!$D$10+'СЕТ СН'!$I$5-'СЕТ СН'!$I$21</f>
        <v>6314.6960182900002</v>
      </c>
      <c r="N126" s="36">
        <f>SUMIFS(СВЦЭМ!$D$39:$D$758,СВЦЭМ!$A$39:$A$758,$A126,СВЦЭМ!$B$39:$B$758,N$119)+'СЕТ СН'!$I$11+СВЦЭМ!$D$10+'СЕТ СН'!$I$5-'СЕТ СН'!$I$21</f>
        <v>6318.96159739</v>
      </c>
      <c r="O126" s="36">
        <f>SUMIFS(СВЦЭМ!$D$39:$D$758,СВЦЭМ!$A$39:$A$758,$A126,СВЦЭМ!$B$39:$B$758,O$119)+'СЕТ СН'!$I$11+СВЦЭМ!$D$10+'СЕТ СН'!$I$5-'СЕТ СН'!$I$21</f>
        <v>6325.3468745199998</v>
      </c>
      <c r="P126" s="36">
        <f>SUMIFS(СВЦЭМ!$D$39:$D$758,СВЦЭМ!$A$39:$A$758,$A126,СВЦЭМ!$B$39:$B$758,P$119)+'СЕТ СН'!$I$11+СВЦЭМ!$D$10+'СЕТ СН'!$I$5-'СЕТ СН'!$I$21</f>
        <v>6330.2121232</v>
      </c>
      <c r="Q126" s="36">
        <f>SUMIFS(СВЦЭМ!$D$39:$D$758,СВЦЭМ!$A$39:$A$758,$A126,СВЦЭМ!$B$39:$B$758,Q$119)+'СЕТ СН'!$I$11+СВЦЭМ!$D$10+'СЕТ СН'!$I$5-'СЕТ СН'!$I$21</f>
        <v>6344.8288475399995</v>
      </c>
      <c r="R126" s="36">
        <f>SUMIFS(СВЦЭМ!$D$39:$D$758,СВЦЭМ!$A$39:$A$758,$A126,СВЦЭМ!$B$39:$B$758,R$119)+'СЕТ СН'!$I$11+СВЦЭМ!$D$10+'СЕТ СН'!$I$5-'СЕТ СН'!$I$21</f>
        <v>6340.2596871999995</v>
      </c>
      <c r="S126" s="36">
        <f>SUMIFS(СВЦЭМ!$D$39:$D$758,СВЦЭМ!$A$39:$A$758,$A126,СВЦЭМ!$B$39:$B$758,S$119)+'СЕТ СН'!$I$11+СВЦЭМ!$D$10+'СЕТ СН'!$I$5-'СЕТ СН'!$I$21</f>
        <v>6340.7536670499994</v>
      </c>
      <c r="T126" s="36">
        <f>SUMIFS(СВЦЭМ!$D$39:$D$758,СВЦЭМ!$A$39:$A$758,$A126,СВЦЭМ!$B$39:$B$758,T$119)+'СЕТ СН'!$I$11+СВЦЭМ!$D$10+'СЕТ СН'!$I$5-'СЕТ СН'!$I$21</f>
        <v>6329.9819830899996</v>
      </c>
      <c r="U126" s="36">
        <f>SUMIFS(СВЦЭМ!$D$39:$D$758,СВЦЭМ!$A$39:$A$758,$A126,СВЦЭМ!$B$39:$B$758,U$119)+'СЕТ СН'!$I$11+СВЦЭМ!$D$10+'СЕТ СН'!$I$5-'СЕТ СН'!$I$21</f>
        <v>6322.4451201599995</v>
      </c>
      <c r="V126" s="36">
        <f>SUMIFS(СВЦЭМ!$D$39:$D$758,СВЦЭМ!$A$39:$A$758,$A126,СВЦЭМ!$B$39:$B$758,V$119)+'СЕТ СН'!$I$11+СВЦЭМ!$D$10+'СЕТ СН'!$I$5-'СЕТ СН'!$I$21</f>
        <v>6311.0031248599998</v>
      </c>
      <c r="W126" s="36">
        <f>SUMIFS(СВЦЭМ!$D$39:$D$758,СВЦЭМ!$A$39:$A$758,$A126,СВЦЭМ!$B$39:$B$758,W$119)+'СЕТ СН'!$I$11+СВЦЭМ!$D$10+'СЕТ СН'!$I$5-'СЕТ СН'!$I$21</f>
        <v>6316.14486846</v>
      </c>
      <c r="X126" s="36">
        <f>SUMIFS(СВЦЭМ!$D$39:$D$758,СВЦЭМ!$A$39:$A$758,$A126,СВЦЭМ!$B$39:$B$758,X$119)+'СЕТ СН'!$I$11+СВЦЭМ!$D$10+'СЕТ СН'!$I$5-'СЕТ СН'!$I$21</f>
        <v>6380.3013496299991</v>
      </c>
      <c r="Y126" s="36">
        <f>SUMIFS(СВЦЭМ!$D$39:$D$758,СВЦЭМ!$A$39:$A$758,$A126,СВЦЭМ!$B$39:$B$758,Y$119)+'СЕТ СН'!$I$11+СВЦЭМ!$D$10+'СЕТ СН'!$I$5-'СЕТ СН'!$I$21</f>
        <v>6475.1683800299998</v>
      </c>
    </row>
    <row r="127" spans="1:27" ht="15.75" x14ac:dyDescent="0.2">
      <c r="A127" s="35">
        <f t="shared" si="3"/>
        <v>45543</v>
      </c>
      <c r="B127" s="36">
        <f>SUMIFS(СВЦЭМ!$D$39:$D$758,СВЦЭМ!$A$39:$A$758,$A127,СВЦЭМ!$B$39:$B$758,B$119)+'СЕТ СН'!$I$11+СВЦЭМ!$D$10+'СЕТ СН'!$I$5-'СЕТ СН'!$I$21</f>
        <v>6487.3687737399996</v>
      </c>
      <c r="C127" s="36">
        <f>SUMIFS(СВЦЭМ!$D$39:$D$758,СВЦЭМ!$A$39:$A$758,$A127,СВЦЭМ!$B$39:$B$758,C$119)+'СЕТ СН'!$I$11+СВЦЭМ!$D$10+'СЕТ СН'!$I$5-'СЕТ СН'!$I$21</f>
        <v>6561.3233332999998</v>
      </c>
      <c r="D127" s="36">
        <f>SUMIFS(СВЦЭМ!$D$39:$D$758,СВЦЭМ!$A$39:$A$758,$A127,СВЦЭМ!$B$39:$B$758,D$119)+'СЕТ СН'!$I$11+СВЦЭМ!$D$10+'СЕТ СН'!$I$5-'СЕТ СН'!$I$21</f>
        <v>6669.8575670800001</v>
      </c>
      <c r="E127" s="36">
        <f>SUMIFS(СВЦЭМ!$D$39:$D$758,СВЦЭМ!$A$39:$A$758,$A127,СВЦЭМ!$B$39:$B$758,E$119)+'СЕТ СН'!$I$11+СВЦЭМ!$D$10+'СЕТ СН'!$I$5-'СЕТ СН'!$I$21</f>
        <v>6739.9311640799997</v>
      </c>
      <c r="F127" s="36">
        <f>SUMIFS(СВЦЭМ!$D$39:$D$758,СВЦЭМ!$A$39:$A$758,$A127,СВЦЭМ!$B$39:$B$758,F$119)+'СЕТ СН'!$I$11+СВЦЭМ!$D$10+'СЕТ СН'!$I$5-'СЕТ СН'!$I$21</f>
        <v>6746.2419413999996</v>
      </c>
      <c r="G127" s="36">
        <f>SUMIFS(СВЦЭМ!$D$39:$D$758,СВЦЭМ!$A$39:$A$758,$A127,СВЦЭМ!$B$39:$B$758,G$119)+'СЕТ СН'!$I$11+СВЦЭМ!$D$10+'СЕТ СН'!$I$5-'СЕТ СН'!$I$21</f>
        <v>6741.3008697899995</v>
      </c>
      <c r="H127" s="36">
        <f>SUMIFS(СВЦЭМ!$D$39:$D$758,СВЦЭМ!$A$39:$A$758,$A127,СВЦЭМ!$B$39:$B$758,H$119)+'СЕТ СН'!$I$11+СВЦЭМ!$D$10+'СЕТ СН'!$I$5-'СЕТ СН'!$I$21</f>
        <v>6732.4380729499999</v>
      </c>
      <c r="I127" s="36">
        <f>SUMIFS(СВЦЭМ!$D$39:$D$758,СВЦЭМ!$A$39:$A$758,$A127,СВЦЭМ!$B$39:$B$758,I$119)+'СЕТ СН'!$I$11+СВЦЭМ!$D$10+'СЕТ СН'!$I$5-'СЕТ СН'!$I$21</f>
        <v>6464.4401108799993</v>
      </c>
      <c r="J127" s="36">
        <f>SUMIFS(СВЦЭМ!$D$39:$D$758,СВЦЭМ!$A$39:$A$758,$A127,СВЦЭМ!$B$39:$B$758,J$119)+'СЕТ СН'!$I$11+СВЦЭМ!$D$10+'СЕТ СН'!$I$5-'СЕТ СН'!$I$21</f>
        <v>6457.0581608399998</v>
      </c>
      <c r="K127" s="36">
        <f>SUMIFS(СВЦЭМ!$D$39:$D$758,СВЦЭМ!$A$39:$A$758,$A127,СВЦЭМ!$B$39:$B$758,K$119)+'СЕТ СН'!$I$11+СВЦЭМ!$D$10+'СЕТ СН'!$I$5-'СЕТ СН'!$I$21</f>
        <v>6365.2169786699997</v>
      </c>
      <c r="L127" s="36">
        <f>SUMIFS(СВЦЭМ!$D$39:$D$758,СВЦЭМ!$A$39:$A$758,$A127,СВЦЭМ!$B$39:$B$758,L$119)+'СЕТ СН'!$I$11+СВЦЭМ!$D$10+'СЕТ СН'!$I$5-'СЕТ СН'!$I$21</f>
        <v>6391.9313647999998</v>
      </c>
      <c r="M127" s="36">
        <f>SUMIFS(СВЦЭМ!$D$39:$D$758,СВЦЭМ!$A$39:$A$758,$A127,СВЦЭМ!$B$39:$B$758,M$119)+'СЕТ СН'!$I$11+СВЦЭМ!$D$10+'СЕТ СН'!$I$5-'СЕТ СН'!$I$21</f>
        <v>6374.0289718499998</v>
      </c>
      <c r="N127" s="36">
        <f>SUMIFS(СВЦЭМ!$D$39:$D$758,СВЦЭМ!$A$39:$A$758,$A127,СВЦЭМ!$B$39:$B$758,N$119)+'СЕТ СН'!$I$11+СВЦЭМ!$D$10+'СЕТ СН'!$I$5-'СЕТ СН'!$I$21</f>
        <v>6376.5372666899993</v>
      </c>
      <c r="O127" s="36">
        <f>SUMIFS(СВЦЭМ!$D$39:$D$758,СВЦЭМ!$A$39:$A$758,$A127,СВЦЭМ!$B$39:$B$758,O$119)+'СЕТ СН'!$I$11+СВЦЭМ!$D$10+'СЕТ СН'!$I$5-'СЕТ СН'!$I$21</f>
        <v>6385.8980013099999</v>
      </c>
      <c r="P127" s="36">
        <f>SUMIFS(СВЦЭМ!$D$39:$D$758,СВЦЭМ!$A$39:$A$758,$A127,СВЦЭМ!$B$39:$B$758,P$119)+'СЕТ СН'!$I$11+СВЦЭМ!$D$10+'СЕТ СН'!$I$5-'СЕТ СН'!$I$21</f>
        <v>6383.7289421899995</v>
      </c>
      <c r="Q127" s="36">
        <f>SUMIFS(СВЦЭМ!$D$39:$D$758,СВЦЭМ!$A$39:$A$758,$A127,СВЦЭМ!$B$39:$B$758,Q$119)+'СЕТ СН'!$I$11+СВЦЭМ!$D$10+'СЕТ СН'!$I$5-'СЕТ СН'!$I$21</f>
        <v>6390.9858166099993</v>
      </c>
      <c r="R127" s="36">
        <f>SUMIFS(СВЦЭМ!$D$39:$D$758,СВЦЭМ!$A$39:$A$758,$A127,СВЦЭМ!$B$39:$B$758,R$119)+'СЕТ СН'!$I$11+СВЦЭМ!$D$10+'СЕТ СН'!$I$5-'СЕТ СН'!$I$21</f>
        <v>6400.4888106999997</v>
      </c>
      <c r="S127" s="36">
        <f>SUMIFS(СВЦЭМ!$D$39:$D$758,СВЦЭМ!$A$39:$A$758,$A127,СВЦЭМ!$B$39:$B$758,S$119)+'СЕТ СН'!$I$11+СВЦЭМ!$D$10+'СЕТ СН'!$I$5-'СЕТ СН'!$I$21</f>
        <v>6376.1269662300001</v>
      </c>
      <c r="T127" s="36">
        <f>SUMIFS(СВЦЭМ!$D$39:$D$758,СВЦЭМ!$A$39:$A$758,$A127,СВЦЭМ!$B$39:$B$758,T$119)+'СЕТ СН'!$I$11+СВЦЭМ!$D$10+'СЕТ СН'!$I$5-'СЕТ СН'!$I$21</f>
        <v>6363.6648697499995</v>
      </c>
      <c r="U127" s="36">
        <f>SUMIFS(СВЦЭМ!$D$39:$D$758,СВЦЭМ!$A$39:$A$758,$A127,СВЦЭМ!$B$39:$B$758,U$119)+'СЕТ СН'!$I$11+СВЦЭМ!$D$10+'СЕТ СН'!$I$5-'СЕТ СН'!$I$21</f>
        <v>6360.3240273499996</v>
      </c>
      <c r="V127" s="36">
        <f>SUMIFS(СВЦЭМ!$D$39:$D$758,СВЦЭМ!$A$39:$A$758,$A127,СВЦЭМ!$B$39:$B$758,V$119)+'СЕТ СН'!$I$11+СВЦЭМ!$D$10+'СЕТ СН'!$I$5-'СЕТ СН'!$I$21</f>
        <v>6319.2517072299997</v>
      </c>
      <c r="W127" s="36">
        <f>SUMIFS(СВЦЭМ!$D$39:$D$758,СВЦЭМ!$A$39:$A$758,$A127,СВЦЭМ!$B$39:$B$758,W$119)+'СЕТ СН'!$I$11+СВЦЭМ!$D$10+'СЕТ СН'!$I$5-'СЕТ СН'!$I$21</f>
        <v>6327.96910226</v>
      </c>
      <c r="X127" s="36">
        <f>SUMIFS(СВЦЭМ!$D$39:$D$758,СВЦЭМ!$A$39:$A$758,$A127,СВЦЭМ!$B$39:$B$758,X$119)+'СЕТ СН'!$I$11+СВЦЭМ!$D$10+'СЕТ СН'!$I$5-'СЕТ СН'!$I$21</f>
        <v>6383.7578267299996</v>
      </c>
      <c r="Y127" s="36">
        <f>SUMIFS(СВЦЭМ!$D$39:$D$758,СВЦЭМ!$A$39:$A$758,$A127,СВЦЭМ!$B$39:$B$758,Y$119)+'СЕТ СН'!$I$11+СВЦЭМ!$D$10+'СЕТ СН'!$I$5-'СЕТ СН'!$I$21</f>
        <v>6503.6997920399999</v>
      </c>
    </row>
    <row r="128" spans="1:27" ht="15.75" x14ac:dyDescent="0.2">
      <c r="A128" s="35">
        <f t="shared" si="3"/>
        <v>45544</v>
      </c>
      <c r="B128" s="36">
        <f>SUMIFS(СВЦЭМ!$D$39:$D$758,СВЦЭМ!$A$39:$A$758,$A128,СВЦЭМ!$B$39:$B$758,B$119)+'СЕТ СН'!$I$11+СВЦЭМ!$D$10+'СЕТ СН'!$I$5-'СЕТ СН'!$I$21</f>
        <v>6641.0789699399993</v>
      </c>
      <c r="C128" s="36">
        <f>SUMIFS(СВЦЭМ!$D$39:$D$758,СВЦЭМ!$A$39:$A$758,$A128,СВЦЭМ!$B$39:$B$758,C$119)+'СЕТ СН'!$I$11+СВЦЭМ!$D$10+'СЕТ СН'!$I$5-'СЕТ СН'!$I$21</f>
        <v>6725.5028394000001</v>
      </c>
      <c r="D128" s="36">
        <f>SUMIFS(СВЦЭМ!$D$39:$D$758,СВЦЭМ!$A$39:$A$758,$A128,СВЦЭМ!$B$39:$B$758,D$119)+'СЕТ СН'!$I$11+СВЦЭМ!$D$10+'СЕТ СН'!$I$5-'СЕТ СН'!$I$21</f>
        <v>6721.4609636799996</v>
      </c>
      <c r="E128" s="36">
        <f>SUMIFS(СВЦЭМ!$D$39:$D$758,СВЦЭМ!$A$39:$A$758,$A128,СВЦЭМ!$B$39:$B$758,E$119)+'СЕТ СН'!$I$11+СВЦЭМ!$D$10+'СЕТ СН'!$I$5-'СЕТ СН'!$I$21</f>
        <v>6717.6574226699995</v>
      </c>
      <c r="F128" s="36">
        <f>SUMIFS(СВЦЭМ!$D$39:$D$758,СВЦЭМ!$A$39:$A$758,$A128,СВЦЭМ!$B$39:$B$758,F$119)+'СЕТ СН'!$I$11+СВЦЭМ!$D$10+'СЕТ СН'!$I$5-'СЕТ СН'!$I$21</f>
        <v>6710.8747530199998</v>
      </c>
      <c r="G128" s="36">
        <f>SUMIFS(СВЦЭМ!$D$39:$D$758,СВЦЭМ!$A$39:$A$758,$A128,СВЦЭМ!$B$39:$B$758,G$119)+'СЕТ СН'!$I$11+СВЦЭМ!$D$10+'СЕТ СН'!$I$5-'СЕТ СН'!$I$21</f>
        <v>6729.3129798399996</v>
      </c>
      <c r="H128" s="36">
        <f>SUMIFS(СВЦЭМ!$D$39:$D$758,СВЦЭМ!$A$39:$A$758,$A128,СВЦЭМ!$B$39:$B$758,H$119)+'СЕТ СН'!$I$11+СВЦЭМ!$D$10+'СЕТ СН'!$I$5-'СЕТ СН'!$I$21</f>
        <v>6692.1513561799993</v>
      </c>
      <c r="I128" s="36">
        <f>SUMIFS(СВЦЭМ!$D$39:$D$758,СВЦЭМ!$A$39:$A$758,$A128,СВЦЭМ!$B$39:$B$758,I$119)+'СЕТ СН'!$I$11+СВЦЭМ!$D$10+'СЕТ СН'!$I$5-'СЕТ СН'!$I$21</f>
        <v>6566.6439675699994</v>
      </c>
      <c r="J128" s="36">
        <f>SUMIFS(СВЦЭМ!$D$39:$D$758,СВЦЭМ!$A$39:$A$758,$A128,СВЦЭМ!$B$39:$B$758,J$119)+'СЕТ СН'!$I$11+СВЦЭМ!$D$10+'СЕТ СН'!$I$5-'СЕТ СН'!$I$21</f>
        <v>6466.2008218999999</v>
      </c>
      <c r="K128" s="36">
        <f>SUMIFS(СВЦЭМ!$D$39:$D$758,СВЦЭМ!$A$39:$A$758,$A128,СВЦЭМ!$B$39:$B$758,K$119)+'СЕТ СН'!$I$11+СВЦЭМ!$D$10+'СЕТ СН'!$I$5-'СЕТ СН'!$I$21</f>
        <v>6403.7935121999999</v>
      </c>
      <c r="L128" s="36">
        <f>SUMIFS(СВЦЭМ!$D$39:$D$758,СВЦЭМ!$A$39:$A$758,$A128,СВЦЭМ!$B$39:$B$758,L$119)+'СЕТ СН'!$I$11+СВЦЭМ!$D$10+'СЕТ СН'!$I$5-'СЕТ СН'!$I$21</f>
        <v>6358.87536456</v>
      </c>
      <c r="M128" s="36">
        <f>SUMIFS(СВЦЭМ!$D$39:$D$758,СВЦЭМ!$A$39:$A$758,$A128,СВЦЭМ!$B$39:$B$758,M$119)+'СЕТ СН'!$I$11+СВЦЭМ!$D$10+'СЕТ СН'!$I$5-'СЕТ СН'!$I$21</f>
        <v>6354.4205721399994</v>
      </c>
      <c r="N128" s="36">
        <f>SUMIFS(СВЦЭМ!$D$39:$D$758,СВЦЭМ!$A$39:$A$758,$A128,СВЦЭМ!$B$39:$B$758,N$119)+'СЕТ СН'!$I$11+СВЦЭМ!$D$10+'СЕТ СН'!$I$5-'СЕТ СН'!$I$21</f>
        <v>6348.5555461699996</v>
      </c>
      <c r="O128" s="36">
        <f>SUMIFS(СВЦЭМ!$D$39:$D$758,СВЦЭМ!$A$39:$A$758,$A128,СВЦЭМ!$B$39:$B$758,O$119)+'СЕТ СН'!$I$11+СВЦЭМ!$D$10+'СЕТ СН'!$I$5-'СЕТ СН'!$I$21</f>
        <v>6345.7923296699992</v>
      </c>
      <c r="P128" s="36">
        <f>SUMIFS(СВЦЭМ!$D$39:$D$758,СВЦЭМ!$A$39:$A$758,$A128,СВЦЭМ!$B$39:$B$758,P$119)+'СЕТ СН'!$I$11+СВЦЭМ!$D$10+'СЕТ СН'!$I$5-'СЕТ СН'!$I$21</f>
        <v>6349.9370782099995</v>
      </c>
      <c r="Q128" s="36">
        <f>SUMIFS(СВЦЭМ!$D$39:$D$758,СВЦЭМ!$A$39:$A$758,$A128,СВЦЭМ!$B$39:$B$758,Q$119)+'СЕТ СН'!$I$11+СВЦЭМ!$D$10+'СЕТ СН'!$I$5-'СЕТ СН'!$I$21</f>
        <v>6347.8496876600002</v>
      </c>
      <c r="R128" s="36">
        <f>SUMIFS(СВЦЭМ!$D$39:$D$758,СВЦЭМ!$A$39:$A$758,$A128,СВЦЭМ!$B$39:$B$758,R$119)+'СЕТ СН'!$I$11+СВЦЭМ!$D$10+'СЕТ СН'!$I$5-'СЕТ СН'!$I$21</f>
        <v>6349.1339096799993</v>
      </c>
      <c r="S128" s="36">
        <f>SUMIFS(СВЦЭМ!$D$39:$D$758,СВЦЭМ!$A$39:$A$758,$A128,СВЦЭМ!$B$39:$B$758,S$119)+'СЕТ СН'!$I$11+СВЦЭМ!$D$10+'СЕТ СН'!$I$5-'СЕТ СН'!$I$21</f>
        <v>6337.2554882999993</v>
      </c>
      <c r="T128" s="36">
        <f>SUMIFS(СВЦЭМ!$D$39:$D$758,СВЦЭМ!$A$39:$A$758,$A128,СВЦЭМ!$B$39:$B$758,T$119)+'СЕТ СН'!$I$11+СВЦЭМ!$D$10+'СЕТ СН'!$I$5-'СЕТ СН'!$I$21</f>
        <v>6319.7560967599993</v>
      </c>
      <c r="U128" s="36">
        <f>SUMIFS(СВЦЭМ!$D$39:$D$758,СВЦЭМ!$A$39:$A$758,$A128,СВЦЭМ!$B$39:$B$758,U$119)+'СЕТ СН'!$I$11+СВЦЭМ!$D$10+'СЕТ СН'!$I$5-'СЕТ СН'!$I$21</f>
        <v>6337.4278153599998</v>
      </c>
      <c r="V128" s="36">
        <f>SUMIFS(СВЦЭМ!$D$39:$D$758,СВЦЭМ!$A$39:$A$758,$A128,СВЦЭМ!$B$39:$B$758,V$119)+'СЕТ СН'!$I$11+СВЦЭМ!$D$10+'СЕТ СН'!$I$5-'СЕТ СН'!$I$21</f>
        <v>6345.3304145099992</v>
      </c>
      <c r="W128" s="36">
        <f>SUMIFS(СВЦЭМ!$D$39:$D$758,СВЦЭМ!$A$39:$A$758,$A128,СВЦЭМ!$B$39:$B$758,W$119)+'СЕТ СН'!$I$11+СВЦЭМ!$D$10+'СЕТ СН'!$I$5-'СЕТ СН'!$I$21</f>
        <v>6386.7151192900001</v>
      </c>
      <c r="X128" s="36">
        <f>SUMIFS(СВЦЭМ!$D$39:$D$758,СВЦЭМ!$A$39:$A$758,$A128,СВЦЭМ!$B$39:$B$758,X$119)+'СЕТ СН'!$I$11+СВЦЭМ!$D$10+'СЕТ СН'!$I$5-'СЕТ СН'!$I$21</f>
        <v>6459.0982496899996</v>
      </c>
      <c r="Y128" s="36">
        <f>SUMIFS(СВЦЭМ!$D$39:$D$758,СВЦЭМ!$A$39:$A$758,$A128,СВЦЭМ!$B$39:$B$758,Y$119)+'СЕТ СН'!$I$11+СВЦЭМ!$D$10+'СЕТ СН'!$I$5-'СЕТ СН'!$I$21</f>
        <v>6520.7213206099996</v>
      </c>
    </row>
    <row r="129" spans="1:25" ht="15.75" x14ac:dyDescent="0.2">
      <c r="A129" s="35">
        <f t="shared" si="3"/>
        <v>45545</v>
      </c>
      <c r="B129" s="36">
        <f>SUMIFS(СВЦЭМ!$D$39:$D$758,СВЦЭМ!$A$39:$A$758,$A129,СВЦЭМ!$B$39:$B$758,B$119)+'СЕТ СН'!$I$11+СВЦЭМ!$D$10+'СЕТ СН'!$I$5-'СЕТ СН'!$I$21</f>
        <v>6603.9569179599994</v>
      </c>
      <c r="C129" s="36">
        <f>SUMIFS(СВЦЭМ!$D$39:$D$758,СВЦЭМ!$A$39:$A$758,$A129,СВЦЭМ!$B$39:$B$758,C$119)+'СЕТ СН'!$I$11+СВЦЭМ!$D$10+'СЕТ СН'!$I$5-'СЕТ СН'!$I$21</f>
        <v>6649.7654070799999</v>
      </c>
      <c r="D129" s="36">
        <f>SUMIFS(СВЦЭМ!$D$39:$D$758,СВЦЭМ!$A$39:$A$758,$A129,СВЦЭМ!$B$39:$B$758,D$119)+'СЕТ СН'!$I$11+СВЦЭМ!$D$10+'СЕТ СН'!$I$5-'СЕТ СН'!$I$21</f>
        <v>6717.4955247899998</v>
      </c>
      <c r="E129" s="36">
        <f>SUMIFS(СВЦЭМ!$D$39:$D$758,СВЦЭМ!$A$39:$A$758,$A129,СВЦЭМ!$B$39:$B$758,E$119)+'СЕТ СН'!$I$11+СВЦЭМ!$D$10+'СЕТ СН'!$I$5-'СЕТ СН'!$I$21</f>
        <v>6762.9300424499997</v>
      </c>
      <c r="F129" s="36">
        <f>SUMIFS(СВЦЭМ!$D$39:$D$758,СВЦЭМ!$A$39:$A$758,$A129,СВЦЭМ!$B$39:$B$758,F$119)+'СЕТ СН'!$I$11+СВЦЭМ!$D$10+'СЕТ СН'!$I$5-'СЕТ СН'!$I$21</f>
        <v>6762.75365384</v>
      </c>
      <c r="G129" s="36">
        <f>SUMIFS(СВЦЭМ!$D$39:$D$758,СВЦЭМ!$A$39:$A$758,$A129,СВЦЭМ!$B$39:$B$758,G$119)+'СЕТ СН'!$I$11+СВЦЭМ!$D$10+'СЕТ СН'!$I$5-'СЕТ СН'!$I$21</f>
        <v>6726.0337497</v>
      </c>
      <c r="H129" s="36">
        <f>SUMIFS(СВЦЭМ!$D$39:$D$758,СВЦЭМ!$A$39:$A$758,$A129,СВЦЭМ!$B$39:$B$758,H$119)+'СЕТ СН'!$I$11+СВЦЭМ!$D$10+'СЕТ СН'!$I$5-'СЕТ СН'!$I$21</f>
        <v>6662.9184024699998</v>
      </c>
      <c r="I129" s="36">
        <f>SUMIFS(СВЦЭМ!$D$39:$D$758,СВЦЭМ!$A$39:$A$758,$A129,СВЦЭМ!$B$39:$B$758,I$119)+'СЕТ СН'!$I$11+СВЦЭМ!$D$10+'СЕТ СН'!$I$5-'СЕТ СН'!$I$21</f>
        <v>6576.7834106599994</v>
      </c>
      <c r="J129" s="36">
        <f>SUMIFS(СВЦЭМ!$D$39:$D$758,СВЦЭМ!$A$39:$A$758,$A129,СВЦЭМ!$B$39:$B$758,J$119)+'СЕТ СН'!$I$11+СВЦЭМ!$D$10+'СЕТ СН'!$I$5-'СЕТ СН'!$I$21</f>
        <v>6489.3000096199994</v>
      </c>
      <c r="K129" s="36">
        <f>SUMIFS(СВЦЭМ!$D$39:$D$758,СВЦЭМ!$A$39:$A$758,$A129,СВЦЭМ!$B$39:$B$758,K$119)+'СЕТ СН'!$I$11+СВЦЭМ!$D$10+'СЕТ СН'!$I$5-'СЕТ СН'!$I$21</f>
        <v>6428.4042064299992</v>
      </c>
      <c r="L129" s="36">
        <f>SUMIFS(СВЦЭМ!$D$39:$D$758,СВЦЭМ!$A$39:$A$758,$A129,СВЦЭМ!$B$39:$B$758,L$119)+'СЕТ СН'!$I$11+СВЦЭМ!$D$10+'СЕТ СН'!$I$5-'СЕТ СН'!$I$21</f>
        <v>6413.1781307299998</v>
      </c>
      <c r="M129" s="36">
        <f>SUMIFS(СВЦЭМ!$D$39:$D$758,СВЦЭМ!$A$39:$A$758,$A129,СВЦЭМ!$B$39:$B$758,M$119)+'СЕТ СН'!$I$11+СВЦЭМ!$D$10+'СЕТ СН'!$I$5-'СЕТ СН'!$I$21</f>
        <v>6430.5293325999992</v>
      </c>
      <c r="N129" s="36">
        <f>SUMIFS(СВЦЭМ!$D$39:$D$758,СВЦЭМ!$A$39:$A$758,$A129,СВЦЭМ!$B$39:$B$758,N$119)+'СЕТ СН'!$I$11+СВЦЭМ!$D$10+'СЕТ СН'!$I$5-'СЕТ СН'!$I$21</f>
        <v>6409.74798835</v>
      </c>
      <c r="O129" s="36">
        <f>SUMIFS(СВЦЭМ!$D$39:$D$758,СВЦЭМ!$A$39:$A$758,$A129,СВЦЭМ!$B$39:$B$758,O$119)+'СЕТ СН'!$I$11+СВЦЭМ!$D$10+'СЕТ СН'!$I$5-'СЕТ СН'!$I$21</f>
        <v>6411.5417014099994</v>
      </c>
      <c r="P129" s="36">
        <f>SUMIFS(СВЦЭМ!$D$39:$D$758,СВЦЭМ!$A$39:$A$758,$A129,СВЦЭМ!$B$39:$B$758,P$119)+'СЕТ СН'!$I$11+СВЦЭМ!$D$10+'СЕТ СН'!$I$5-'СЕТ СН'!$I$21</f>
        <v>6424.1571209099993</v>
      </c>
      <c r="Q129" s="36">
        <f>SUMIFS(СВЦЭМ!$D$39:$D$758,СВЦЭМ!$A$39:$A$758,$A129,СВЦЭМ!$B$39:$B$758,Q$119)+'СЕТ СН'!$I$11+СВЦЭМ!$D$10+'СЕТ СН'!$I$5-'СЕТ СН'!$I$21</f>
        <v>6427.4240144300002</v>
      </c>
      <c r="R129" s="36">
        <f>SUMIFS(СВЦЭМ!$D$39:$D$758,СВЦЭМ!$A$39:$A$758,$A129,СВЦЭМ!$B$39:$B$758,R$119)+'СЕТ СН'!$I$11+СВЦЭМ!$D$10+'СЕТ СН'!$I$5-'СЕТ СН'!$I$21</f>
        <v>6428.8154033199999</v>
      </c>
      <c r="S129" s="36">
        <f>SUMIFS(СВЦЭМ!$D$39:$D$758,СВЦЭМ!$A$39:$A$758,$A129,СВЦЭМ!$B$39:$B$758,S$119)+'СЕТ СН'!$I$11+СВЦЭМ!$D$10+'СЕТ СН'!$I$5-'СЕТ СН'!$I$21</f>
        <v>6423.9632364299996</v>
      </c>
      <c r="T129" s="36">
        <f>SUMIFS(СВЦЭМ!$D$39:$D$758,СВЦЭМ!$A$39:$A$758,$A129,СВЦЭМ!$B$39:$B$758,T$119)+'СЕТ СН'!$I$11+СВЦЭМ!$D$10+'СЕТ СН'!$I$5-'СЕТ СН'!$I$21</f>
        <v>6409.8340829499994</v>
      </c>
      <c r="U129" s="36">
        <f>SUMIFS(СВЦЭМ!$D$39:$D$758,СВЦЭМ!$A$39:$A$758,$A129,СВЦЭМ!$B$39:$B$758,U$119)+'СЕТ СН'!$I$11+СВЦЭМ!$D$10+'СЕТ СН'!$I$5-'СЕТ СН'!$I$21</f>
        <v>6400.6078838699996</v>
      </c>
      <c r="V129" s="36">
        <f>SUMIFS(СВЦЭМ!$D$39:$D$758,СВЦЭМ!$A$39:$A$758,$A129,СВЦЭМ!$B$39:$B$758,V$119)+'СЕТ СН'!$I$11+СВЦЭМ!$D$10+'СЕТ СН'!$I$5-'СЕТ СН'!$I$21</f>
        <v>6385.3438487499998</v>
      </c>
      <c r="W129" s="36">
        <f>SUMIFS(СВЦЭМ!$D$39:$D$758,СВЦЭМ!$A$39:$A$758,$A129,СВЦЭМ!$B$39:$B$758,W$119)+'СЕТ СН'!$I$11+СВЦЭМ!$D$10+'СЕТ СН'!$I$5-'СЕТ СН'!$I$21</f>
        <v>6394.4259800799991</v>
      </c>
      <c r="X129" s="36">
        <f>SUMIFS(СВЦЭМ!$D$39:$D$758,СВЦЭМ!$A$39:$A$758,$A129,СВЦЭМ!$B$39:$B$758,X$119)+'СЕТ СН'!$I$11+СВЦЭМ!$D$10+'СЕТ СН'!$I$5-'СЕТ СН'!$I$21</f>
        <v>6489.8828653099999</v>
      </c>
      <c r="Y129" s="36">
        <f>SUMIFS(СВЦЭМ!$D$39:$D$758,СВЦЭМ!$A$39:$A$758,$A129,СВЦЭМ!$B$39:$B$758,Y$119)+'СЕТ СН'!$I$11+СВЦЭМ!$D$10+'СЕТ СН'!$I$5-'СЕТ СН'!$I$21</f>
        <v>6549.3505291000001</v>
      </c>
    </row>
    <row r="130" spans="1:25" ht="15.75" x14ac:dyDescent="0.2">
      <c r="A130" s="35">
        <f t="shared" si="3"/>
        <v>45546</v>
      </c>
      <c r="B130" s="36">
        <f>SUMIFS(СВЦЭМ!$D$39:$D$758,СВЦЭМ!$A$39:$A$758,$A130,СВЦЭМ!$B$39:$B$758,B$119)+'СЕТ СН'!$I$11+СВЦЭМ!$D$10+'СЕТ СН'!$I$5-'СЕТ СН'!$I$21</f>
        <v>6557.1581884499992</v>
      </c>
      <c r="C130" s="36">
        <f>SUMIFS(СВЦЭМ!$D$39:$D$758,СВЦЭМ!$A$39:$A$758,$A130,СВЦЭМ!$B$39:$B$758,C$119)+'СЕТ СН'!$I$11+СВЦЭМ!$D$10+'СЕТ СН'!$I$5-'СЕТ СН'!$I$21</f>
        <v>6604.0286935399999</v>
      </c>
      <c r="D130" s="36">
        <f>SUMIFS(СВЦЭМ!$D$39:$D$758,СВЦЭМ!$A$39:$A$758,$A130,СВЦЭМ!$B$39:$B$758,D$119)+'СЕТ СН'!$I$11+СВЦЭМ!$D$10+'СЕТ СН'!$I$5-'СЕТ СН'!$I$21</f>
        <v>6643.7873921899991</v>
      </c>
      <c r="E130" s="36">
        <f>SUMIFS(СВЦЭМ!$D$39:$D$758,СВЦЭМ!$A$39:$A$758,$A130,СВЦЭМ!$B$39:$B$758,E$119)+'СЕТ СН'!$I$11+СВЦЭМ!$D$10+'СЕТ СН'!$I$5-'СЕТ СН'!$I$21</f>
        <v>6641.7352218399992</v>
      </c>
      <c r="F130" s="36">
        <f>SUMIFS(СВЦЭМ!$D$39:$D$758,СВЦЭМ!$A$39:$A$758,$A130,СВЦЭМ!$B$39:$B$758,F$119)+'СЕТ СН'!$I$11+СВЦЭМ!$D$10+'СЕТ СН'!$I$5-'СЕТ СН'!$I$21</f>
        <v>6637.2815246699993</v>
      </c>
      <c r="G130" s="36">
        <f>SUMIFS(СВЦЭМ!$D$39:$D$758,СВЦЭМ!$A$39:$A$758,$A130,СВЦЭМ!$B$39:$B$758,G$119)+'СЕТ СН'!$I$11+СВЦЭМ!$D$10+'СЕТ СН'!$I$5-'СЕТ СН'!$I$21</f>
        <v>6642.5540048699995</v>
      </c>
      <c r="H130" s="36">
        <f>SUMIFS(СВЦЭМ!$D$39:$D$758,СВЦЭМ!$A$39:$A$758,$A130,СВЦЭМ!$B$39:$B$758,H$119)+'СЕТ СН'!$I$11+СВЦЭМ!$D$10+'СЕТ СН'!$I$5-'СЕТ СН'!$I$21</f>
        <v>6612.59463134</v>
      </c>
      <c r="I130" s="36">
        <f>SUMIFS(СВЦЭМ!$D$39:$D$758,СВЦЭМ!$A$39:$A$758,$A130,СВЦЭМ!$B$39:$B$758,I$119)+'СЕТ СН'!$I$11+СВЦЭМ!$D$10+'СЕТ СН'!$I$5-'СЕТ СН'!$I$21</f>
        <v>6495.2351475799996</v>
      </c>
      <c r="J130" s="36">
        <f>SUMIFS(СВЦЭМ!$D$39:$D$758,СВЦЭМ!$A$39:$A$758,$A130,СВЦЭМ!$B$39:$B$758,J$119)+'СЕТ СН'!$I$11+СВЦЭМ!$D$10+'СЕТ СН'!$I$5-'СЕТ СН'!$I$21</f>
        <v>6430.5937178999993</v>
      </c>
      <c r="K130" s="36">
        <f>SUMIFS(СВЦЭМ!$D$39:$D$758,СВЦЭМ!$A$39:$A$758,$A130,СВЦЭМ!$B$39:$B$758,K$119)+'СЕТ СН'!$I$11+СВЦЭМ!$D$10+'СЕТ СН'!$I$5-'СЕТ СН'!$I$21</f>
        <v>6362.4309664699995</v>
      </c>
      <c r="L130" s="36">
        <f>SUMIFS(СВЦЭМ!$D$39:$D$758,СВЦЭМ!$A$39:$A$758,$A130,СВЦЭМ!$B$39:$B$758,L$119)+'СЕТ СН'!$I$11+СВЦЭМ!$D$10+'СЕТ СН'!$I$5-'СЕТ СН'!$I$21</f>
        <v>6342.8063599799998</v>
      </c>
      <c r="M130" s="36">
        <f>SUMIFS(СВЦЭМ!$D$39:$D$758,СВЦЭМ!$A$39:$A$758,$A130,СВЦЭМ!$B$39:$B$758,M$119)+'СЕТ СН'!$I$11+СВЦЭМ!$D$10+'СЕТ СН'!$I$5-'СЕТ СН'!$I$21</f>
        <v>6369.3857269099999</v>
      </c>
      <c r="N130" s="36">
        <f>SUMIFS(СВЦЭМ!$D$39:$D$758,СВЦЭМ!$A$39:$A$758,$A130,СВЦЭМ!$B$39:$B$758,N$119)+'СЕТ СН'!$I$11+СВЦЭМ!$D$10+'СЕТ СН'!$I$5-'СЕТ СН'!$I$21</f>
        <v>6346.4319878499991</v>
      </c>
      <c r="O130" s="36">
        <f>SUMIFS(СВЦЭМ!$D$39:$D$758,СВЦЭМ!$A$39:$A$758,$A130,СВЦЭМ!$B$39:$B$758,O$119)+'СЕТ СН'!$I$11+СВЦЭМ!$D$10+'СЕТ СН'!$I$5-'СЕТ СН'!$I$21</f>
        <v>6352.5908937799995</v>
      </c>
      <c r="P130" s="36">
        <f>SUMIFS(СВЦЭМ!$D$39:$D$758,СВЦЭМ!$A$39:$A$758,$A130,СВЦЭМ!$B$39:$B$758,P$119)+'СЕТ СН'!$I$11+СВЦЭМ!$D$10+'СЕТ СН'!$I$5-'СЕТ СН'!$I$21</f>
        <v>6353.8935846499999</v>
      </c>
      <c r="Q130" s="36">
        <f>SUMIFS(СВЦЭМ!$D$39:$D$758,СВЦЭМ!$A$39:$A$758,$A130,СВЦЭМ!$B$39:$B$758,Q$119)+'СЕТ СН'!$I$11+СВЦЭМ!$D$10+'СЕТ СН'!$I$5-'СЕТ СН'!$I$21</f>
        <v>6353.7657905699998</v>
      </c>
      <c r="R130" s="36">
        <f>SUMIFS(СВЦЭМ!$D$39:$D$758,СВЦЭМ!$A$39:$A$758,$A130,СВЦЭМ!$B$39:$B$758,R$119)+'СЕТ СН'!$I$11+СВЦЭМ!$D$10+'СЕТ СН'!$I$5-'СЕТ СН'!$I$21</f>
        <v>6357.3632032199994</v>
      </c>
      <c r="S130" s="36">
        <f>SUMIFS(СВЦЭМ!$D$39:$D$758,СВЦЭМ!$A$39:$A$758,$A130,СВЦЭМ!$B$39:$B$758,S$119)+'СЕТ СН'!$I$11+СВЦЭМ!$D$10+'СЕТ СН'!$I$5-'СЕТ СН'!$I$21</f>
        <v>6357.33547464</v>
      </c>
      <c r="T130" s="36">
        <f>SUMIFS(СВЦЭМ!$D$39:$D$758,СВЦЭМ!$A$39:$A$758,$A130,СВЦЭМ!$B$39:$B$758,T$119)+'СЕТ СН'!$I$11+СВЦЭМ!$D$10+'СЕТ СН'!$I$5-'СЕТ СН'!$I$21</f>
        <v>6333.8663629399998</v>
      </c>
      <c r="U130" s="36">
        <f>SUMIFS(СВЦЭМ!$D$39:$D$758,СВЦЭМ!$A$39:$A$758,$A130,СВЦЭМ!$B$39:$B$758,U$119)+'СЕТ СН'!$I$11+СВЦЭМ!$D$10+'СЕТ СН'!$I$5-'СЕТ СН'!$I$21</f>
        <v>6315.7759311399996</v>
      </c>
      <c r="V130" s="36">
        <f>SUMIFS(СВЦЭМ!$D$39:$D$758,СВЦЭМ!$A$39:$A$758,$A130,СВЦЭМ!$B$39:$B$758,V$119)+'СЕТ СН'!$I$11+СВЦЭМ!$D$10+'СЕТ СН'!$I$5-'СЕТ СН'!$I$21</f>
        <v>6303.4319586999991</v>
      </c>
      <c r="W130" s="36">
        <f>SUMIFS(СВЦЭМ!$D$39:$D$758,СВЦЭМ!$A$39:$A$758,$A130,СВЦЭМ!$B$39:$B$758,W$119)+'СЕТ СН'!$I$11+СВЦЭМ!$D$10+'СЕТ СН'!$I$5-'СЕТ СН'!$I$21</f>
        <v>6320.5058555999994</v>
      </c>
      <c r="X130" s="36">
        <f>SUMIFS(СВЦЭМ!$D$39:$D$758,СВЦЭМ!$A$39:$A$758,$A130,СВЦЭМ!$B$39:$B$758,X$119)+'СЕТ СН'!$I$11+СВЦЭМ!$D$10+'СЕТ СН'!$I$5-'СЕТ СН'!$I$21</f>
        <v>6406.2226325499996</v>
      </c>
      <c r="Y130" s="36">
        <f>SUMIFS(СВЦЭМ!$D$39:$D$758,СВЦЭМ!$A$39:$A$758,$A130,СВЦЭМ!$B$39:$B$758,Y$119)+'СЕТ СН'!$I$11+СВЦЭМ!$D$10+'СЕТ СН'!$I$5-'СЕТ СН'!$I$21</f>
        <v>6469.6843984199995</v>
      </c>
    </row>
    <row r="131" spans="1:25" ht="15.75" x14ac:dyDescent="0.2">
      <c r="A131" s="35">
        <f t="shared" si="3"/>
        <v>45547</v>
      </c>
      <c r="B131" s="36">
        <f>SUMIFS(СВЦЭМ!$D$39:$D$758,СВЦЭМ!$A$39:$A$758,$A131,СВЦЭМ!$B$39:$B$758,B$119)+'СЕТ СН'!$I$11+СВЦЭМ!$D$10+'СЕТ СН'!$I$5-'СЕТ СН'!$I$21</f>
        <v>6502.9492814999994</v>
      </c>
      <c r="C131" s="36">
        <f>SUMIFS(СВЦЭМ!$D$39:$D$758,СВЦЭМ!$A$39:$A$758,$A131,СВЦЭМ!$B$39:$B$758,C$119)+'СЕТ СН'!$I$11+СВЦЭМ!$D$10+'СЕТ СН'!$I$5-'СЕТ СН'!$I$21</f>
        <v>6574.7469702599992</v>
      </c>
      <c r="D131" s="36">
        <f>SUMIFS(СВЦЭМ!$D$39:$D$758,СВЦЭМ!$A$39:$A$758,$A131,СВЦЭМ!$B$39:$B$758,D$119)+'СЕТ СН'!$I$11+СВЦЭМ!$D$10+'СЕТ СН'!$I$5-'СЕТ СН'!$I$21</f>
        <v>6626.8264762399995</v>
      </c>
      <c r="E131" s="36">
        <f>SUMIFS(СВЦЭМ!$D$39:$D$758,СВЦЭМ!$A$39:$A$758,$A131,СВЦЭМ!$B$39:$B$758,E$119)+'СЕТ СН'!$I$11+СВЦЭМ!$D$10+'СЕТ СН'!$I$5-'СЕТ СН'!$I$21</f>
        <v>6620.3148304999995</v>
      </c>
      <c r="F131" s="36">
        <f>SUMIFS(СВЦЭМ!$D$39:$D$758,СВЦЭМ!$A$39:$A$758,$A131,СВЦЭМ!$B$39:$B$758,F$119)+'СЕТ СН'!$I$11+СВЦЭМ!$D$10+'СЕТ СН'!$I$5-'СЕТ СН'!$I$21</f>
        <v>6615.9076082800002</v>
      </c>
      <c r="G131" s="36">
        <f>SUMIFS(СВЦЭМ!$D$39:$D$758,СВЦЭМ!$A$39:$A$758,$A131,СВЦЭМ!$B$39:$B$758,G$119)+'СЕТ СН'!$I$11+СВЦЭМ!$D$10+'СЕТ СН'!$I$5-'СЕТ СН'!$I$21</f>
        <v>6618.0764228799999</v>
      </c>
      <c r="H131" s="36">
        <f>SUMIFS(СВЦЭМ!$D$39:$D$758,СВЦЭМ!$A$39:$A$758,$A131,СВЦЭМ!$B$39:$B$758,H$119)+'СЕТ СН'!$I$11+СВЦЭМ!$D$10+'СЕТ СН'!$I$5-'СЕТ СН'!$I$21</f>
        <v>6575.0019616899999</v>
      </c>
      <c r="I131" s="36">
        <f>SUMIFS(СВЦЭМ!$D$39:$D$758,СВЦЭМ!$A$39:$A$758,$A131,СВЦЭМ!$B$39:$B$758,I$119)+'СЕТ СН'!$I$11+СВЦЭМ!$D$10+'СЕТ СН'!$I$5-'СЕТ СН'!$I$21</f>
        <v>6453.3815999799999</v>
      </c>
      <c r="J131" s="36">
        <f>SUMIFS(СВЦЭМ!$D$39:$D$758,СВЦЭМ!$A$39:$A$758,$A131,СВЦЭМ!$B$39:$B$758,J$119)+'СЕТ СН'!$I$11+СВЦЭМ!$D$10+'СЕТ СН'!$I$5-'СЕТ СН'!$I$21</f>
        <v>6400.6091001699997</v>
      </c>
      <c r="K131" s="36">
        <f>SUMIFS(СВЦЭМ!$D$39:$D$758,СВЦЭМ!$A$39:$A$758,$A131,СВЦЭМ!$B$39:$B$758,K$119)+'СЕТ СН'!$I$11+СВЦЭМ!$D$10+'СЕТ СН'!$I$5-'СЕТ СН'!$I$21</f>
        <v>6342.73819086</v>
      </c>
      <c r="L131" s="36">
        <f>SUMIFS(СВЦЭМ!$D$39:$D$758,СВЦЭМ!$A$39:$A$758,$A131,СВЦЭМ!$B$39:$B$758,L$119)+'СЕТ СН'!$I$11+СВЦЭМ!$D$10+'СЕТ СН'!$I$5-'СЕТ СН'!$I$21</f>
        <v>6315.1699013699999</v>
      </c>
      <c r="M131" s="36">
        <f>SUMIFS(СВЦЭМ!$D$39:$D$758,СВЦЭМ!$A$39:$A$758,$A131,СВЦЭМ!$B$39:$B$758,M$119)+'СЕТ СН'!$I$11+СВЦЭМ!$D$10+'СЕТ СН'!$I$5-'СЕТ СН'!$I$21</f>
        <v>6327.1995112799996</v>
      </c>
      <c r="N131" s="36">
        <f>SUMIFS(СВЦЭМ!$D$39:$D$758,СВЦЭМ!$A$39:$A$758,$A131,СВЦЭМ!$B$39:$B$758,N$119)+'СЕТ СН'!$I$11+СВЦЭМ!$D$10+'СЕТ СН'!$I$5-'СЕТ СН'!$I$21</f>
        <v>6336.59268299</v>
      </c>
      <c r="O131" s="36">
        <f>SUMIFS(СВЦЭМ!$D$39:$D$758,СВЦЭМ!$A$39:$A$758,$A131,СВЦЭМ!$B$39:$B$758,O$119)+'СЕТ СН'!$I$11+СВЦЭМ!$D$10+'СЕТ СН'!$I$5-'СЕТ СН'!$I$21</f>
        <v>6347.0382305599996</v>
      </c>
      <c r="P131" s="36">
        <f>SUMIFS(СВЦЭМ!$D$39:$D$758,СВЦЭМ!$A$39:$A$758,$A131,СВЦЭМ!$B$39:$B$758,P$119)+'СЕТ СН'!$I$11+СВЦЭМ!$D$10+'СЕТ СН'!$I$5-'СЕТ СН'!$I$21</f>
        <v>6353.0806025299999</v>
      </c>
      <c r="Q131" s="36">
        <f>SUMIFS(СВЦЭМ!$D$39:$D$758,СВЦЭМ!$A$39:$A$758,$A131,СВЦЭМ!$B$39:$B$758,Q$119)+'СЕТ СН'!$I$11+СВЦЭМ!$D$10+'СЕТ СН'!$I$5-'СЕТ СН'!$I$21</f>
        <v>6353.6066436199999</v>
      </c>
      <c r="R131" s="36">
        <f>SUMIFS(СВЦЭМ!$D$39:$D$758,СВЦЭМ!$A$39:$A$758,$A131,СВЦЭМ!$B$39:$B$758,R$119)+'СЕТ СН'!$I$11+СВЦЭМ!$D$10+'СЕТ СН'!$I$5-'СЕТ СН'!$I$21</f>
        <v>6346.9352137999995</v>
      </c>
      <c r="S131" s="36">
        <f>SUMIFS(СВЦЭМ!$D$39:$D$758,СВЦЭМ!$A$39:$A$758,$A131,СВЦЭМ!$B$39:$B$758,S$119)+'СЕТ СН'!$I$11+СВЦЭМ!$D$10+'СЕТ СН'!$I$5-'СЕТ СН'!$I$21</f>
        <v>6315.6799126400001</v>
      </c>
      <c r="T131" s="36">
        <f>SUMIFS(СВЦЭМ!$D$39:$D$758,СВЦЭМ!$A$39:$A$758,$A131,СВЦЭМ!$B$39:$B$758,T$119)+'СЕТ СН'!$I$11+СВЦЭМ!$D$10+'СЕТ СН'!$I$5-'СЕТ СН'!$I$21</f>
        <v>6295.6852143599999</v>
      </c>
      <c r="U131" s="36">
        <f>SUMIFS(СВЦЭМ!$D$39:$D$758,СВЦЭМ!$A$39:$A$758,$A131,СВЦЭМ!$B$39:$B$758,U$119)+'СЕТ СН'!$I$11+СВЦЭМ!$D$10+'СЕТ СН'!$I$5-'СЕТ СН'!$I$21</f>
        <v>6298.5337260199994</v>
      </c>
      <c r="V131" s="36">
        <f>SUMIFS(СВЦЭМ!$D$39:$D$758,СВЦЭМ!$A$39:$A$758,$A131,СВЦЭМ!$B$39:$B$758,V$119)+'СЕТ СН'!$I$11+СВЦЭМ!$D$10+'СЕТ СН'!$I$5-'СЕТ СН'!$I$21</f>
        <v>6275.5719727399992</v>
      </c>
      <c r="W131" s="36">
        <f>SUMIFS(СВЦЭМ!$D$39:$D$758,СВЦЭМ!$A$39:$A$758,$A131,СВЦЭМ!$B$39:$B$758,W$119)+'СЕТ СН'!$I$11+СВЦЭМ!$D$10+'СЕТ СН'!$I$5-'СЕТ СН'!$I$21</f>
        <v>6284.5150244599999</v>
      </c>
      <c r="X131" s="36">
        <f>SUMIFS(СВЦЭМ!$D$39:$D$758,СВЦЭМ!$A$39:$A$758,$A131,СВЦЭМ!$B$39:$B$758,X$119)+'СЕТ СН'!$I$11+СВЦЭМ!$D$10+'СЕТ СН'!$I$5-'СЕТ СН'!$I$21</f>
        <v>6383.2463112599999</v>
      </c>
      <c r="Y131" s="36">
        <f>SUMIFS(СВЦЭМ!$D$39:$D$758,СВЦЭМ!$A$39:$A$758,$A131,СВЦЭМ!$B$39:$B$758,Y$119)+'СЕТ СН'!$I$11+СВЦЭМ!$D$10+'СЕТ СН'!$I$5-'СЕТ СН'!$I$21</f>
        <v>6483.8422396299993</v>
      </c>
    </row>
    <row r="132" spans="1:25" ht="15.75" x14ac:dyDescent="0.2">
      <c r="A132" s="35">
        <f t="shared" si="3"/>
        <v>45548</v>
      </c>
      <c r="B132" s="36">
        <f>SUMIFS(СВЦЭМ!$D$39:$D$758,СВЦЭМ!$A$39:$A$758,$A132,СВЦЭМ!$B$39:$B$758,B$119)+'СЕТ СН'!$I$11+СВЦЭМ!$D$10+'СЕТ СН'!$I$5-'СЕТ СН'!$I$21</f>
        <v>6518.7129034399995</v>
      </c>
      <c r="C132" s="36">
        <f>SUMIFS(СВЦЭМ!$D$39:$D$758,СВЦЭМ!$A$39:$A$758,$A132,СВЦЭМ!$B$39:$B$758,C$119)+'СЕТ СН'!$I$11+СВЦЭМ!$D$10+'СЕТ СН'!$I$5-'СЕТ СН'!$I$21</f>
        <v>6574.8891781699995</v>
      </c>
      <c r="D132" s="36">
        <f>SUMIFS(СВЦЭМ!$D$39:$D$758,СВЦЭМ!$A$39:$A$758,$A132,СВЦЭМ!$B$39:$B$758,D$119)+'СЕТ СН'!$I$11+СВЦЭМ!$D$10+'СЕТ СН'!$I$5-'СЕТ СН'!$I$21</f>
        <v>6593.4738510799998</v>
      </c>
      <c r="E132" s="36">
        <f>SUMIFS(СВЦЭМ!$D$39:$D$758,СВЦЭМ!$A$39:$A$758,$A132,СВЦЭМ!$B$39:$B$758,E$119)+'СЕТ СН'!$I$11+СВЦЭМ!$D$10+'СЕТ СН'!$I$5-'СЕТ СН'!$I$21</f>
        <v>6577.6284070099991</v>
      </c>
      <c r="F132" s="36">
        <f>SUMIFS(СВЦЭМ!$D$39:$D$758,СВЦЭМ!$A$39:$A$758,$A132,СВЦЭМ!$B$39:$B$758,F$119)+'СЕТ СН'!$I$11+СВЦЭМ!$D$10+'СЕТ СН'!$I$5-'СЕТ СН'!$I$21</f>
        <v>6575.6181859399994</v>
      </c>
      <c r="G132" s="36">
        <f>SUMIFS(СВЦЭМ!$D$39:$D$758,СВЦЭМ!$A$39:$A$758,$A132,СВЦЭМ!$B$39:$B$758,G$119)+'СЕТ СН'!$I$11+СВЦЭМ!$D$10+'СЕТ СН'!$I$5-'СЕТ СН'!$I$21</f>
        <v>6606.2061121099996</v>
      </c>
      <c r="H132" s="36">
        <f>SUMIFS(СВЦЭМ!$D$39:$D$758,СВЦЭМ!$A$39:$A$758,$A132,СВЦЭМ!$B$39:$B$758,H$119)+'СЕТ СН'!$I$11+СВЦЭМ!$D$10+'СЕТ СН'!$I$5-'СЕТ СН'!$I$21</f>
        <v>6573.9701385499993</v>
      </c>
      <c r="I132" s="36">
        <f>SUMIFS(СВЦЭМ!$D$39:$D$758,СВЦЭМ!$A$39:$A$758,$A132,СВЦЭМ!$B$39:$B$758,I$119)+'СЕТ СН'!$I$11+СВЦЭМ!$D$10+'СЕТ СН'!$I$5-'СЕТ СН'!$I$21</f>
        <v>6454.8751245699996</v>
      </c>
      <c r="J132" s="36">
        <f>SUMIFS(СВЦЭМ!$D$39:$D$758,СВЦЭМ!$A$39:$A$758,$A132,СВЦЭМ!$B$39:$B$758,J$119)+'СЕТ СН'!$I$11+СВЦЭМ!$D$10+'СЕТ СН'!$I$5-'СЕТ СН'!$I$21</f>
        <v>6362.1527373499994</v>
      </c>
      <c r="K132" s="36">
        <f>SUMIFS(СВЦЭМ!$D$39:$D$758,СВЦЭМ!$A$39:$A$758,$A132,СВЦЭМ!$B$39:$B$758,K$119)+'СЕТ СН'!$I$11+СВЦЭМ!$D$10+'СЕТ СН'!$I$5-'СЕТ СН'!$I$21</f>
        <v>6299.57259161</v>
      </c>
      <c r="L132" s="36">
        <f>SUMIFS(СВЦЭМ!$D$39:$D$758,СВЦЭМ!$A$39:$A$758,$A132,СВЦЭМ!$B$39:$B$758,L$119)+'СЕТ СН'!$I$11+СВЦЭМ!$D$10+'СЕТ СН'!$I$5-'СЕТ СН'!$I$21</f>
        <v>6277.28192666</v>
      </c>
      <c r="M132" s="36">
        <f>SUMIFS(СВЦЭМ!$D$39:$D$758,СВЦЭМ!$A$39:$A$758,$A132,СВЦЭМ!$B$39:$B$758,M$119)+'СЕТ СН'!$I$11+СВЦЭМ!$D$10+'СЕТ СН'!$I$5-'СЕТ СН'!$I$21</f>
        <v>6274.3914178300001</v>
      </c>
      <c r="N132" s="36">
        <f>SUMIFS(СВЦЭМ!$D$39:$D$758,СВЦЭМ!$A$39:$A$758,$A132,СВЦЭМ!$B$39:$B$758,N$119)+'СЕТ СН'!$I$11+СВЦЭМ!$D$10+'СЕТ СН'!$I$5-'СЕТ СН'!$I$21</f>
        <v>6266.9161477599991</v>
      </c>
      <c r="O132" s="36">
        <f>SUMIFS(СВЦЭМ!$D$39:$D$758,СВЦЭМ!$A$39:$A$758,$A132,СВЦЭМ!$B$39:$B$758,O$119)+'СЕТ СН'!$I$11+СВЦЭМ!$D$10+'СЕТ СН'!$I$5-'СЕТ СН'!$I$21</f>
        <v>6281.4138633999992</v>
      </c>
      <c r="P132" s="36">
        <f>SUMIFS(СВЦЭМ!$D$39:$D$758,СВЦЭМ!$A$39:$A$758,$A132,СВЦЭМ!$B$39:$B$758,P$119)+'СЕТ СН'!$I$11+СВЦЭМ!$D$10+'СЕТ СН'!$I$5-'СЕТ СН'!$I$21</f>
        <v>6281.0462263899999</v>
      </c>
      <c r="Q132" s="36">
        <f>SUMIFS(СВЦЭМ!$D$39:$D$758,СВЦЭМ!$A$39:$A$758,$A132,СВЦЭМ!$B$39:$B$758,Q$119)+'СЕТ СН'!$I$11+СВЦЭМ!$D$10+'СЕТ СН'!$I$5-'СЕТ СН'!$I$21</f>
        <v>6307.3338276499999</v>
      </c>
      <c r="R132" s="36">
        <f>SUMIFS(СВЦЭМ!$D$39:$D$758,СВЦЭМ!$A$39:$A$758,$A132,СВЦЭМ!$B$39:$B$758,R$119)+'СЕТ СН'!$I$11+СВЦЭМ!$D$10+'СЕТ СН'!$I$5-'СЕТ СН'!$I$21</f>
        <v>6287.9570779599999</v>
      </c>
      <c r="S132" s="36">
        <f>SUMIFS(СВЦЭМ!$D$39:$D$758,СВЦЭМ!$A$39:$A$758,$A132,СВЦЭМ!$B$39:$B$758,S$119)+'СЕТ СН'!$I$11+СВЦЭМ!$D$10+'СЕТ СН'!$I$5-'СЕТ СН'!$I$21</f>
        <v>6293.2056854699995</v>
      </c>
      <c r="T132" s="36">
        <f>SUMIFS(СВЦЭМ!$D$39:$D$758,СВЦЭМ!$A$39:$A$758,$A132,СВЦЭМ!$B$39:$B$758,T$119)+'СЕТ СН'!$I$11+СВЦЭМ!$D$10+'СЕТ СН'!$I$5-'СЕТ СН'!$I$21</f>
        <v>6266.8185897699996</v>
      </c>
      <c r="U132" s="36">
        <f>SUMIFS(СВЦЭМ!$D$39:$D$758,СВЦЭМ!$A$39:$A$758,$A132,СВЦЭМ!$B$39:$B$758,U$119)+'СЕТ СН'!$I$11+СВЦЭМ!$D$10+'СЕТ СН'!$I$5-'СЕТ СН'!$I$21</f>
        <v>6266.1709641799998</v>
      </c>
      <c r="V132" s="36">
        <f>SUMIFS(СВЦЭМ!$D$39:$D$758,СВЦЭМ!$A$39:$A$758,$A132,СВЦЭМ!$B$39:$B$758,V$119)+'СЕТ СН'!$I$11+СВЦЭМ!$D$10+'СЕТ СН'!$I$5-'СЕТ СН'!$I$21</f>
        <v>6256.8246642999993</v>
      </c>
      <c r="W132" s="36">
        <f>SUMIFS(СВЦЭМ!$D$39:$D$758,СВЦЭМ!$A$39:$A$758,$A132,СВЦЭМ!$B$39:$B$758,W$119)+'СЕТ СН'!$I$11+СВЦЭМ!$D$10+'СЕТ СН'!$I$5-'СЕТ СН'!$I$21</f>
        <v>6278.6070411799992</v>
      </c>
      <c r="X132" s="36">
        <f>SUMIFS(СВЦЭМ!$D$39:$D$758,СВЦЭМ!$A$39:$A$758,$A132,СВЦЭМ!$B$39:$B$758,X$119)+'СЕТ СН'!$I$11+СВЦЭМ!$D$10+'СЕТ СН'!$I$5-'СЕТ СН'!$I$21</f>
        <v>6340.4972878799999</v>
      </c>
      <c r="Y132" s="36">
        <f>SUMIFS(СВЦЭМ!$D$39:$D$758,СВЦЭМ!$A$39:$A$758,$A132,СВЦЭМ!$B$39:$B$758,Y$119)+'СЕТ СН'!$I$11+СВЦЭМ!$D$10+'СЕТ СН'!$I$5-'СЕТ СН'!$I$21</f>
        <v>6401.8974625199999</v>
      </c>
    </row>
    <row r="133" spans="1:25" ht="15.75" x14ac:dyDescent="0.2">
      <c r="A133" s="35">
        <f t="shared" si="3"/>
        <v>45549</v>
      </c>
      <c r="B133" s="36">
        <f>SUMIFS(СВЦЭМ!$D$39:$D$758,СВЦЭМ!$A$39:$A$758,$A133,СВЦЭМ!$B$39:$B$758,B$119)+'СЕТ СН'!$I$11+СВЦЭМ!$D$10+'СЕТ СН'!$I$5-'СЕТ СН'!$I$21</f>
        <v>6545.5475230499997</v>
      </c>
      <c r="C133" s="36">
        <f>SUMIFS(СВЦЭМ!$D$39:$D$758,СВЦЭМ!$A$39:$A$758,$A133,СВЦЭМ!$B$39:$B$758,C$119)+'СЕТ СН'!$I$11+СВЦЭМ!$D$10+'СЕТ СН'!$I$5-'СЕТ СН'!$I$21</f>
        <v>6549.9818836599998</v>
      </c>
      <c r="D133" s="36">
        <f>SUMIFS(СВЦЭМ!$D$39:$D$758,СВЦЭМ!$A$39:$A$758,$A133,СВЦЭМ!$B$39:$B$758,D$119)+'СЕТ СН'!$I$11+СВЦЭМ!$D$10+'СЕТ СН'!$I$5-'СЕТ СН'!$I$21</f>
        <v>6611.3386621899999</v>
      </c>
      <c r="E133" s="36">
        <f>SUMIFS(СВЦЭМ!$D$39:$D$758,СВЦЭМ!$A$39:$A$758,$A133,СВЦЭМ!$B$39:$B$758,E$119)+'СЕТ СН'!$I$11+СВЦЭМ!$D$10+'СЕТ СН'!$I$5-'СЕТ СН'!$I$21</f>
        <v>6603.5215912200001</v>
      </c>
      <c r="F133" s="36">
        <f>SUMIFS(СВЦЭМ!$D$39:$D$758,СВЦЭМ!$A$39:$A$758,$A133,СВЦЭМ!$B$39:$B$758,F$119)+'СЕТ СН'!$I$11+СВЦЭМ!$D$10+'СЕТ СН'!$I$5-'СЕТ СН'!$I$21</f>
        <v>6618.2599188799995</v>
      </c>
      <c r="G133" s="36">
        <f>SUMIFS(СВЦЭМ!$D$39:$D$758,СВЦЭМ!$A$39:$A$758,$A133,СВЦЭМ!$B$39:$B$758,G$119)+'СЕТ СН'!$I$11+СВЦЭМ!$D$10+'СЕТ СН'!$I$5-'СЕТ СН'!$I$21</f>
        <v>6619.6736313399997</v>
      </c>
      <c r="H133" s="36">
        <f>SUMIFS(СВЦЭМ!$D$39:$D$758,СВЦЭМ!$A$39:$A$758,$A133,СВЦЭМ!$B$39:$B$758,H$119)+'СЕТ СН'!$I$11+СВЦЭМ!$D$10+'СЕТ СН'!$I$5-'СЕТ СН'!$I$21</f>
        <v>6631.90976572</v>
      </c>
      <c r="I133" s="36">
        <f>SUMIFS(СВЦЭМ!$D$39:$D$758,СВЦЭМ!$A$39:$A$758,$A133,СВЦЭМ!$B$39:$B$758,I$119)+'СЕТ СН'!$I$11+СВЦЭМ!$D$10+'СЕТ СН'!$I$5-'СЕТ СН'!$I$21</f>
        <v>6571.0168407799993</v>
      </c>
      <c r="J133" s="36">
        <f>SUMIFS(СВЦЭМ!$D$39:$D$758,СВЦЭМ!$A$39:$A$758,$A133,СВЦЭМ!$B$39:$B$758,J$119)+'СЕТ СН'!$I$11+СВЦЭМ!$D$10+'СЕТ СН'!$I$5-'СЕТ СН'!$I$21</f>
        <v>6424.7429927799994</v>
      </c>
      <c r="K133" s="36">
        <f>SUMIFS(СВЦЭМ!$D$39:$D$758,СВЦЭМ!$A$39:$A$758,$A133,СВЦЭМ!$B$39:$B$758,K$119)+'СЕТ СН'!$I$11+СВЦЭМ!$D$10+'СЕТ СН'!$I$5-'СЕТ СН'!$I$21</f>
        <v>6321.16049613</v>
      </c>
      <c r="L133" s="36">
        <f>SUMIFS(СВЦЭМ!$D$39:$D$758,СВЦЭМ!$A$39:$A$758,$A133,СВЦЭМ!$B$39:$B$758,L$119)+'СЕТ СН'!$I$11+СВЦЭМ!$D$10+'СЕТ СН'!$I$5-'СЕТ СН'!$I$21</f>
        <v>6266.0931255799997</v>
      </c>
      <c r="M133" s="36">
        <f>SUMIFS(СВЦЭМ!$D$39:$D$758,СВЦЭМ!$A$39:$A$758,$A133,СВЦЭМ!$B$39:$B$758,M$119)+'СЕТ СН'!$I$11+СВЦЭМ!$D$10+'СЕТ СН'!$I$5-'СЕТ СН'!$I$21</f>
        <v>6256.10179771</v>
      </c>
      <c r="N133" s="36">
        <f>SUMIFS(СВЦЭМ!$D$39:$D$758,СВЦЭМ!$A$39:$A$758,$A133,СВЦЭМ!$B$39:$B$758,N$119)+'СЕТ СН'!$I$11+СВЦЭМ!$D$10+'СЕТ СН'!$I$5-'СЕТ СН'!$I$21</f>
        <v>6263.0147953199994</v>
      </c>
      <c r="O133" s="36">
        <f>SUMIFS(СВЦЭМ!$D$39:$D$758,СВЦЭМ!$A$39:$A$758,$A133,СВЦЭМ!$B$39:$B$758,O$119)+'СЕТ СН'!$I$11+СВЦЭМ!$D$10+'СЕТ СН'!$I$5-'СЕТ СН'!$I$21</f>
        <v>6283.4431149699994</v>
      </c>
      <c r="P133" s="36">
        <f>SUMIFS(СВЦЭМ!$D$39:$D$758,СВЦЭМ!$A$39:$A$758,$A133,СВЦЭМ!$B$39:$B$758,P$119)+'СЕТ СН'!$I$11+СВЦЭМ!$D$10+'СЕТ СН'!$I$5-'СЕТ СН'!$I$21</f>
        <v>6287.54194637</v>
      </c>
      <c r="Q133" s="36">
        <f>SUMIFS(СВЦЭМ!$D$39:$D$758,СВЦЭМ!$A$39:$A$758,$A133,СВЦЭМ!$B$39:$B$758,Q$119)+'СЕТ СН'!$I$11+СВЦЭМ!$D$10+'СЕТ СН'!$I$5-'СЕТ СН'!$I$21</f>
        <v>6290.4274839299997</v>
      </c>
      <c r="R133" s="36">
        <f>SUMIFS(СВЦЭМ!$D$39:$D$758,СВЦЭМ!$A$39:$A$758,$A133,СВЦЭМ!$B$39:$B$758,R$119)+'СЕТ СН'!$I$11+СВЦЭМ!$D$10+'СЕТ СН'!$I$5-'СЕТ СН'!$I$21</f>
        <v>6301.85510454</v>
      </c>
      <c r="S133" s="36">
        <f>SUMIFS(СВЦЭМ!$D$39:$D$758,СВЦЭМ!$A$39:$A$758,$A133,СВЦЭМ!$B$39:$B$758,S$119)+'СЕТ СН'!$I$11+СВЦЭМ!$D$10+'СЕТ СН'!$I$5-'СЕТ СН'!$I$21</f>
        <v>6299.05103573</v>
      </c>
      <c r="T133" s="36">
        <f>SUMIFS(СВЦЭМ!$D$39:$D$758,СВЦЭМ!$A$39:$A$758,$A133,СВЦЭМ!$B$39:$B$758,T$119)+'СЕТ СН'!$I$11+СВЦЭМ!$D$10+'СЕТ СН'!$I$5-'СЕТ СН'!$I$21</f>
        <v>6278.3539715899997</v>
      </c>
      <c r="U133" s="36">
        <f>SUMIFS(СВЦЭМ!$D$39:$D$758,СВЦЭМ!$A$39:$A$758,$A133,СВЦЭМ!$B$39:$B$758,U$119)+'СЕТ СН'!$I$11+СВЦЭМ!$D$10+'СЕТ СН'!$I$5-'СЕТ СН'!$I$21</f>
        <v>6267.6630838699994</v>
      </c>
      <c r="V133" s="36">
        <f>SUMIFS(СВЦЭМ!$D$39:$D$758,СВЦЭМ!$A$39:$A$758,$A133,СВЦЭМ!$B$39:$B$758,V$119)+'СЕТ СН'!$I$11+СВЦЭМ!$D$10+'СЕТ СН'!$I$5-'СЕТ СН'!$I$21</f>
        <v>6272.3085215699994</v>
      </c>
      <c r="W133" s="36">
        <f>SUMIFS(СВЦЭМ!$D$39:$D$758,СВЦЭМ!$A$39:$A$758,$A133,СВЦЭМ!$B$39:$B$758,W$119)+'СЕТ СН'!$I$11+СВЦЭМ!$D$10+'СЕТ СН'!$I$5-'СЕТ СН'!$I$21</f>
        <v>6293.3415674199996</v>
      </c>
      <c r="X133" s="36">
        <f>SUMIFS(СВЦЭМ!$D$39:$D$758,СВЦЭМ!$A$39:$A$758,$A133,СВЦЭМ!$B$39:$B$758,X$119)+'СЕТ СН'!$I$11+СВЦЭМ!$D$10+'СЕТ СН'!$I$5-'СЕТ СН'!$I$21</f>
        <v>6350.5069485799995</v>
      </c>
      <c r="Y133" s="36">
        <f>SUMIFS(СВЦЭМ!$D$39:$D$758,СВЦЭМ!$A$39:$A$758,$A133,СВЦЭМ!$B$39:$B$758,Y$119)+'СЕТ СН'!$I$11+СВЦЭМ!$D$10+'СЕТ СН'!$I$5-'СЕТ СН'!$I$21</f>
        <v>6443.4334973199993</v>
      </c>
    </row>
    <row r="134" spans="1:25" ht="15.75" x14ac:dyDescent="0.2">
      <c r="A134" s="35">
        <f t="shared" si="3"/>
        <v>45550</v>
      </c>
      <c r="B134" s="36">
        <f>SUMIFS(СВЦЭМ!$D$39:$D$758,СВЦЭМ!$A$39:$A$758,$A134,СВЦЭМ!$B$39:$B$758,B$119)+'СЕТ СН'!$I$11+СВЦЭМ!$D$10+'СЕТ СН'!$I$5-'СЕТ СН'!$I$21</f>
        <v>6521.98253415</v>
      </c>
      <c r="C134" s="36">
        <f>SUMIFS(СВЦЭМ!$D$39:$D$758,СВЦЭМ!$A$39:$A$758,$A134,СВЦЭМ!$B$39:$B$758,C$119)+'СЕТ СН'!$I$11+СВЦЭМ!$D$10+'СЕТ СН'!$I$5-'СЕТ СН'!$I$21</f>
        <v>6606.1983636299992</v>
      </c>
      <c r="D134" s="36">
        <f>SUMIFS(СВЦЭМ!$D$39:$D$758,СВЦЭМ!$A$39:$A$758,$A134,СВЦЭМ!$B$39:$B$758,D$119)+'СЕТ СН'!$I$11+СВЦЭМ!$D$10+'СЕТ СН'!$I$5-'СЕТ СН'!$I$21</f>
        <v>6604.3078835399992</v>
      </c>
      <c r="E134" s="36">
        <f>SUMIFS(СВЦЭМ!$D$39:$D$758,СВЦЭМ!$A$39:$A$758,$A134,СВЦЭМ!$B$39:$B$758,E$119)+'СЕТ СН'!$I$11+СВЦЭМ!$D$10+'СЕТ СН'!$I$5-'СЕТ СН'!$I$21</f>
        <v>6585.7741626299994</v>
      </c>
      <c r="F134" s="36">
        <f>SUMIFS(СВЦЭМ!$D$39:$D$758,СВЦЭМ!$A$39:$A$758,$A134,СВЦЭМ!$B$39:$B$758,F$119)+'СЕТ СН'!$I$11+СВЦЭМ!$D$10+'СЕТ СН'!$I$5-'СЕТ СН'!$I$21</f>
        <v>6578.8950414399997</v>
      </c>
      <c r="G134" s="36">
        <f>SUMIFS(СВЦЭМ!$D$39:$D$758,СВЦЭМ!$A$39:$A$758,$A134,СВЦЭМ!$B$39:$B$758,G$119)+'СЕТ СН'!$I$11+СВЦЭМ!$D$10+'СЕТ СН'!$I$5-'СЕТ СН'!$I$21</f>
        <v>6587.8352204499997</v>
      </c>
      <c r="H134" s="36">
        <f>SUMIFS(СВЦЭМ!$D$39:$D$758,СВЦЭМ!$A$39:$A$758,$A134,СВЦЭМ!$B$39:$B$758,H$119)+'СЕТ СН'!$I$11+СВЦЭМ!$D$10+'СЕТ СН'!$I$5-'СЕТ СН'!$I$21</f>
        <v>6615.1929477199992</v>
      </c>
      <c r="I134" s="36">
        <f>SUMIFS(СВЦЭМ!$D$39:$D$758,СВЦЭМ!$A$39:$A$758,$A134,СВЦЭМ!$B$39:$B$758,I$119)+'СЕТ СН'!$I$11+СВЦЭМ!$D$10+'СЕТ СН'!$I$5-'СЕТ СН'!$I$21</f>
        <v>6605.7494087399991</v>
      </c>
      <c r="J134" s="36">
        <f>SUMIFS(СВЦЭМ!$D$39:$D$758,СВЦЭМ!$A$39:$A$758,$A134,СВЦЭМ!$B$39:$B$758,J$119)+'СЕТ СН'!$I$11+СВЦЭМ!$D$10+'СЕТ СН'!$I$5-'СЕТ СН'!$I$21</f>
        <v>6476.8099669399999</v>
      </c>
      <c r="K134" s="36">
        <f>SUMIFS(СВЦЭМ!$D$39:$D$758,СВЦЭМ!$A$39:$A$758,$A134,СВЦЭМ!$B$39:$B$758,K$119)+'СЕТ СН'!$I$11+СВЦЭМ!$D$10+'СЕТ СН'!$I$5-'СЕТ СН'!$I$21</f>
        <v>6369.4640684899996</v>
      </c>
      <c r="L134" s="36">
        <f>SUMIFS(СВЦЭМ!$D$39:$D$758,СВЦЭМ!$A$39:$A$758,$A134,СВЦЭМ!$B$39:$B$758,L$119)+'СЕТ СН'!$I$11+СВЦЭМ!$D$10+'СЕТ СН'!$I$5-'СЕТ СН'!$I$21</f>
        <v>6325.8244486699996</v>
      </c>
      <c r="M134" s="36">
        <f>SUMIFS(СВЦЭМ!$D$39:$D$758,СВЦЭМ!$A$39:$A$758,$A134,СВЦЭМ!$B$39:$B$758,M$119)+'СЕТ СН'!$I$11+СВЦЭМ!$D$10+'СЕТ СН'!$I$5-'СЕТ СН'!$I$21</f>
        <v>6315.4511135299999</v>
      </c>
      <c r="N134" s="36">
        <f>SUMIFS(СВЦЭМ!$D$39:$D$758,СВЦЭМ!$A$39:$A$758,$A134,СВЦЭМ!$B$39:$B$758,N$119)+'СЕТ СН'!$I$11+СВЦЭМ!$D$10+'СЕТ СН'!$I$5-'СЕТ СН'!$I$21</f>
        <v>6319.6717516799999</v>
      </c>
      <c r="O134" s="36">
        <f>SUMIFS(СВЦЭМ!$D$39:$D$758,СВЦЭМ!$A$39:$A$758,$A134,СВЦЭМ!$B$39:$B$758,O$119)+'СЕТ СН'!$I$11+СВЦЭМ!$D$10+'СЕТ СН'!$I$5-'СЕТ СН'!$I$21</f>
        <v>6332.7753494999997</v>
      </c>
      <c r="P134" s="36">
        <f>SUMIFS(СВЦЭМ!$D$39:$D$758,СВЦЭМ!$A$39:$A$758,$A134,СВЦЭМ!$B$39:$B$758,P$119)+'СЕТ СН'!$I$11+СВЦЭМ!$D$10+'СЕТ СН'!$I$5-'СЕТ СН'!$I$21</f>
        <v>6332.0314225399998</v>
      </c>
      <c r="Q134" s="36">
        <f>SUMIFS(СВЦЭМ!$D$39:$D$758,СВЦЭМ!$A$39:$A$758,$A134,СВЦЭМ!$B$39:$B$758,Q$119)+'СЕТ СН'!$I$11+СВЦЭМ!$D$10+'СЕТ СН'!$I$5-'СЕТ СН'!$I$21</f>
        <v>6347.6133839199993</v>
      </c>
      <c r="R134" s="36">
        <f>SUMIFS(СВЦЭМ!$D$39:$D$758,СВЦЭМ!$A$39:$A$758,$A134,СВЦЭМ!$B$39:$B$758,R$119)+'СЕТ СН'!$I$11+СВЦЭМ!$D$10+'СЕТ СН'!$I$5-'СЕТ СН'!$I$21</f>
        <v>6352.715107</v>
      </c>
      <c r="S134" s="36">
        <f>SUMIFS(СВЦЭМ!$D$39:$D$758,СВЦЭМ!$A$39:$A$758,$A134,СВЦЭМ!$B$39:$B$758,S$119)+'СЕТ СН'!$I$11+СВЦЭМ!$D$10+'СЕТ СН'!$I$5-'СЕТ СН'!$I$21</f>
        <v>6335.6391442099994</v>
      </c>
      <c r="T134" s="36">
        <f>SUMIFS(СВЦЭМ!$D$39:$D$758,СВЦЭМ!$A$39:$A$758,$A134,СВЦЭМ!$B$39:$B$758,T$119)+'СЕТ СН'!$I$11+СВЦЭМ!$D$10+'СЕТ СН'!$I$5-'СЕТ СН'!$I$21</f>
        <v>6296.8967091899995</v>
      </c>
      <c r="U134" s="36">
        <f>SUMIFS(СВЦЭМ!$D$39:$D$758,СВЦЭМ!$A$39:$A$758,$A134,СВЦЭМ!$B$39:$B$758,U$119)+'СЕТ СН'!$I$11+СВЦЭМ!$D$10+'СЕТ СН'!$I$5-'СЕТ СН'!$I$21</f>
        <v>6287.7433989299998</v>
      </c>
      <c r="V134" s="36">
        <f>SUMIFS(СВЦЭМ!$D$39:$D$758,СВЦЭМ!$A$39:$A$758,$A134,СВЦЭМ!$B$39:$B$758,V$119)+'СЕТ СН'!$I$11+СВЦЭМ!$D$10+'СЕТ СН'!$I$5-'СЕТ СН'!$I$21</f>
        <v>6258.0792133799996</v>
      </c>
      <c r="W134" s="36">
        <f>SUMIFS(СВЦЭМ!$D$39:$D$758,СВЦЭМ!$A$39:$A$758,$A134,СВЦЭМ!$B$39:$B$758,W$119)+'СЕТ СН'!$I$11+СВЦЭМ!$D$10+'СЕТ СН'!$I$5-'СЕТ СН'!$I$21</f>
        <v>6266.2746425699997</v>
      </c>
      <c r="X134" s="36">
        <f>SUMIFS(СВЦЭМ!$D$39:$D$758,СВЦЭМ!$A$39:$A$758,$A134,СВЦЭМ!$B$39:$B$758,X$119)+'СЕТ СН'!$I$11+СВЦЭМ!$D$10+'СЕТ СН'!$I$5-'СЕТ СН'!$I$21</f>
        <v>6355.1121648399994</v>
      </c>
      <c r="Y134" s="36">
        <f>SUMIFS(СВЦЭМ!$D$39:$D$758,СВЦЭМ!$A$39:$A$758,$A134,СВЦЭМ!$B$39:$B$758,Y$119)+'СЕТ СН'!$I$11+СВЦЭМ!$D$10+'СЕТ СН'!$I$5-'СЕТ СН'!$I$21</f>
        <v>6381.68231724</v>
      </c>
    </row>
    <row r="135" spans="1:25" ht="15.75" x14ac:dyDescent="0.2">
      <c r="A135" s="35">
        <f t="shared" si="3"/>
        <v>45551</v>
      </c>
      <c r="B135" s="36">
        <f>SUMIFS(СВЦЭМ!$D$39:$D$758,СВЦЭМ!$A$39:$A$758,$A135,СВЦЭМ!$B$39:$B$758,B$119)+'СЕТ СН'!$I$11+СВЦЭМ!$D$10+'СЕТ СН'!$I$5-'СЕТ СН'!$I$21</f>
        <v>6522.3225132600001</v>
      </c>
      <c r="C135" s="36">
        <f>SUMIFS(СВЦЭМ!$D$39:$D$758,СВЦЭМ!$A$39:$A$758,$A135,СВЦЭМ!$B$39:$B$758,C$119)+'СЕТ СН'!$I$11+СВЦЭМ!$D$10+'СЕТ СН'!$I$5-'СЕТ СН'!$I$21</f>
        <v>6654.5571958699993</v>
      </c>
      <c r="D135" s="36">
        <f>SUMIFS(СВЦЭМ!$D$39:$D$758,СВЦЭМ!$A$39:$A$758,$A135,СВЦЭМ!$B$39:$B$758,D$119)+'СЕТ СН'!$I$11+СВЦЭМ!$D$10+'СЕТ СН'!$I$5-'СЕТ СН'!$I$21</f>
        <v>6675.81360331</v>
      </c>
      <c r="E135" s="36">
        <f>SUMIFS(СВЦЭМ!$D$39:$D$758,СВЦЭМ!$A$39:$A$758,$A135,СВЦЭМ!$B$39:$B$758,E$119)+'СЕТ СН'!$I$11+СВЦЭМ!$D$10+'СЕТ СН'!$I$5-'СЕТ СН'!$I$21</f>
        <v>6677.6679981599991</v>
      </c>
      <c r="F135" s="36">
        <f>SUMIFS(СВЦЭМ!$D$39:$D$758,СВЦЭМ!$A$39:$A$758,$A135,СВЦЭМ!$B$39:$B$758,F$119)+'СЕТ СН'!$I$11+СВЦЭМ!$D$10+'СЕТ СН'!$I$5-'СЕТ СН'!$I$21</f>
        <v>6666.7762168699992</v>
      </c>
      <c r="G135" s="36">
        <f>SUMIFS(СВЦЭМ!$D$39:$D$758,СВЦЭМ!$A$39:$A$758,$A135,СВЦЭМ!$B$39:$B$758,G$119)+'СЕТ СН'!$I$11+СВЦЭМ!$D$10+'СЕТ СН'!$I$5-'СЕТ СН'!$I$21</f>
        <v>6689.7997464999999</v>
      </c>
      <c r="H135" s="36">
        <f>SUMIFS(СВЦЭМ!$D$39:$D$758,СВЦЭМ!$A$39:$A$758,$A135,СВЦЭМ!$B$39:$B$758,H$119)+'СЕТ СН'!$I$11+СВЦЭМ!$D$10+'СЕТ СН'!$I$5-'СЕТ СН'!$I$21</f>
        <v>6668.5071439299991</v>
      </c>
      <c r="I135" s="36">
        <f>SUMIFS(СВЦЭМ!$D$39:$D$758,СВЦЭМ!$A$39:$A$758,$A135,СВЦЭМ!$B$39:$B$758,I$119)+'СЕТ СН'!$I$11+СВЦЭМ!$D$10+'СЕТ СН'!$I$5-'СЕТ СН'!$I$21</f>
        <v>6537.81836441</v>
      </c>
      <c r="J135" s="36">
        <f>SUMIFS(СВЦЭМ!$D$39:$D$758,СВЦЭМ!$A$39:$A$758,$A135,СВЦЭМ!$B$39:$B$758,J$119)+'СЕТ СН'!$I$11+СВЦЭМ!$D$10+'СЕТ СН'!$I$5-'СЕТ СН'!$I$21</f>
        <v>6475.5676433199997</v>
      </c>
      <c r="K135" s="36">
        <f>SUMIFS(СВЦЭМ!$D$39:$D$758,СВЦЭМ!$A$39:$A$758,$A135,СВЦЭМ!$B$39:$B$758,K$119)+'СЕТ СН'!$I$11+СВЦЭМ!$D$10+'СЕТ СН'!$I$5-'СЕТ СН'!$I$21</f>
        <v>6401.7854701999995</v>
      </c>
      <c r="L135" s="36">
        <f>SUMIFS(СВЦЭМ!$D$39:$D$758,СВЦЭМ!$A$39:$A$758,$A135,СВЦЭМ!$B$39:$B$758,L$119)+'СЕТ СН'!$I$11+СВЦЭМ!$D$10+'СЕТ СН'!$I$5-'СЕТ СН'!$I$21</f>
        <v>6378.7127282599995</v>
      </c>
      <c r="M135" s="36">
        <f>SUMIFS(СВЦЭМ!$D$39:$D$758,СВЦЭМ!$A$39:$A$758,$A135,СВЦЭМ!$B$39:$B$758,M$119)+'СЕТ СН'!$I$11+СВЦЭМ!$D$10+'СЕТ СН'!$I$5-'СЕТ СН'!$I$21</f>
        <v>6398.2137445899998</v>
      </c>
      <c r="N135" s="36">
        <f>SUMIFS(СВЦЭМ!$D$39:$D$758,СВЦЭМ!$A$39:$A$758,$A135,СВЦЭМ!$B$39:$B$758,N$119)+'СЕТ СН'!$I$11+СВЦЭМ!$D$10+'СЕТ СН'!$I$5-'СЕТ СН'!$I$21</f>
        <v>6400.4169228599994</v>
      </c>
      <c r="O135" s="36">
        <f>SUMIFS(СВЦЭМ!$D$39:$D$758,СВЦЭМ!$A$39:$A$758,$A135,СВЦЭМ!$B$39:$B$758,O$119)+'СЕТ СН'!$I$11+СВЦЭМ!$D$10+'СЕТ СН'!$I$5-'СЕТ СН'!$I$21</f>
        <v>6411.6983490599996</v>
      </c>
      <c r="P135" s="36">
        <f>SUMIFS(СВЦЭМ!$D$39:$D$758,СВЦЭМ!$A$39:$A$758,$A135,СВЦЭМ!$B$39:$B$758,P$119)+'СЕТ СН'!$I$11+СВЦЭМ!$D$10+'СЕТ СН'!$I$5-'СЕТ СН'!$I$21</f>
        <v>6411.5983157699993</v>
      </c>
      <c r="Q135" s="36">
        <f>SUMIFS(СВЦЭМ!$D$39:$D$758,СВЦЭМ!$A$39:$A$758,$A135,СВЦЭМ!$B$39:$B$758,Q$119)+'СЕТ СН'!$I$11+СВЦЭМ!$D$10+'СЕТ СН'!$I$5-'СЕТ СН'!$I$21</f>
        <v>6419.45059932</v>
      </c>
      <c r="R135" s="36">
        <f>SUMIFS(СВЦЭМ!$D$39:$D$758,СВЦЭМ!$A$39:$A$758,$A135,СВЦЭМ!$B$39:$B$758,R$119)+'СЕТ СН'!$I$11+СВЦЭМ!$D$10+'СЕТ СН'!$I$5-'СЕТ СН'!$I$21</f>
        <v>6422.05925897</v>
      </c>
      <c r="S135" s="36">
        <f>SUMIFS(СВЦЭМ!$D$39:$D$758,СВЦЭМ!$A$39:$A$758,$A135,СВЦЭМ!$B$39:$B$758,S$119)+'СЕТ СН'!$I$11+СВЦЭМ!$D$10+'СЕТ СН'!$I$5-'СЕТ СН'!$I$21</f>
        <v>6395.0563947499995</v>
      </c>
      <c r="T135" s="36">
        <f>SUMIFS(СВЦЭМ!$D$39:$D$758,СВЦЭМ!$A$39:$A$758,$A135,СВЦЭМ!$B$39:$B$758,T$119)+'СЕТ СН'!$I$11+СВЦЭМ!$D$10+'СЕТ СН'!$I$5-'СЕТ СН'!$I$21</f>
        <v>6369.8003627899998</v>
      </c>
      <c r="U135" s="36">
        <f>SUMIFS(СВЦЭМ!$D$39:$D$758,СВЦЭМ!$A$39:$A$758,$A135,СВЦЭМ!$B$39:$B$758,U$119)+'СЕТ СН'!$I$11+СВЦЭМ!$D$10+'СЕТ СН'!$I$5-'СЕТ СН'!$I$21</f>
        <v>6343.3476776299995</v>
      </c>
      <c r="V135" s="36">
        <f>SUMIFS(СВЦЭМ!$D$39:$D$758,СВЦЭМ!$A$39:$A$758,$A135,СВЦЭМ!$B$39:$B$758,V$119)+'СЕТ СН'!$I$11+СВЦЭМ!$D$10+'СЕТ СН'!$I$5-'СЕТ СН'!$I$21</f>
        <v>6332.1664003499991</v>
      </c>
      <c r="W135" s="36">
        <f>SUMIFS(СВЦЭМ!$D$39:$D$758,СВЦЭМ!$A$39:$A$758,$A135,СВЦЭМ!$B$39:$B$758,W$119)+'СЕТ СН'!$I$11+СВЦЭМ!$D$10+'СЕТ СН'!$I$5-'СЕТ СН'!$I$21</f>
        <v>6369.4100707399994</v>
      </c>
      <c r="X135" s="36">
        <f>SUMIFS(СВЦЭМ!$D$39:$D$758,СВЦЭМ!$A$39:$A$758,$A135,СВЦЭМ!$B$39:$B$758,X$119)+'СЕТ СН'!$I$11+СВЦЭМ!$D$10+'СЕТ СН'!$I$5-'СЕТ СН'!$I$21</f>
        <v>6442.80002599</v>
      </c>
      <c r="Y135" s="36">
        <f>SUMIFS(СВЦЭМ!$D$39:$D$758,СВЦЭМ!$A$39:$A$758,$A135,СВЦЭМ!$B$39:$B$758,Y$119)+'СЕТ СН'!$I$11+СВЦЭМ!$D$10+'СЕТ СН'!$I$5-'СЕТ СН'!$I$21</f>
        <v>6526.8939960399994</v>
      </c>
    </row>
    <row r="136" spans="1:25" ht="15.75" x14ac:dyDescent="0.2">
      <c r="A136" s="35">
        <f t="shared" si="3"/>
        <v>45552</v>
      </c>
      <c r="B136" s="36">
        <f>SUMIFS(СВЦЭМ!$D$39:$D$758,СВЦЭМ!$A$39:$A$758,$A136,СВЦЭМ!$B$39:$B$758,B$119)+'СЕТ СН'!$I$11+СВЦЭМ!$D$10+'СЕТ СН'!$I$5-'СЕТ СН'!$I$21</f>
        <v>6488.5758874699995</v>
      </c>
      <c r="C136" s="36">
        <f>SUMIFS(СВЦЭМ!$D$39:$D$758,СВЦЭМ!$A$39:$A$758,$A136,СВЦЭМ!$B$39:$B$758,C$119)+'СЕТ СН'!$I$11+СВЦЭМ!$D$10+'СЕТ СН'!$I$5-'СЕТ СН'!$I$21</f>
        <v>6573.7441903700001</v>
      </c>
      <c r="D136" s="36">
        <f>SUMIFS(СВЦЭМ!$D$39:$D$758,СВЦЭМ!$A$39:$A$758,$A136,СВЦЭМ!$B$39:$B$758,D$119)+'СЕТ СН'!$I$11+СВЦЭМ!$D$10+'СЕТ СН'!$I$5-'СЕТ СН'!$I$21</f>
        <v>6625.1309319100001</v>
      </c>
      <c r="E136" s="36">
        <f>SUMIFS(СВЦЭМ!$D$39:$D$758,СВЦЭМ!$A$39:$A$758,$A136,СВЦЭМ!$B$39:$B$758,E$119)+'СЕТ СН'!$I$11+СВЦЭМ!$D$10+'СЕТ СН'!$I$5-'СЕТ СН'!$I$21</f>
        <v>6644.5180737699993</v>
      </c>
      <c r="F136" s="36">
        <f>SUMIFS(СВЦЭМ!$D$39:$D$758,СВЦЭМ!$A$39:$A$758,$A136,СВЦЭМ!$B$39:$B$758,F$119)+'СЕТ СН'!$I$11+СВЦЭМ!$D$10+'СЕТ СН'!$I$5-'СЕТ СН'!$I$21</f>
        <v>6627.1591540499994</v>
      </c>
      <c r="G136" s="36">
        <f>SUMIFS(СВЦЭМ!$D$39:$D$758,СВЦЭМ!$A$39:$A$758,$A136,СВЦЭМ!$B$39:$B$758,G$119)+'СЕТ СН'!$I$11+СВЦЭМ!$D$10+'СЕТ СН'!$I$5-'СЕТ СН'!$I$21</f>
        <v>6605.80841513</v>
      </c>
      <c r="H136" s="36">
        <f>SUMIFS(СВЦЭМ!$D$39:$D$758,СВЦЭМ!$A$39:$A$758,$A136,СВЦЭМ!$B$39:$B$758,H$119)+'СЕТ СН'!$I$11+СВЦЭМ!$D$10+'СЕТ СН'!$I$5-'СЕТ СН'!$I$21</f>
        <v>6535.4788181599997</v>
      </c>
      <c r="I136" s="36">
        <f>SUMIFS(СВЦЭМ!$D$39:$D$758,СВЦЭМ!$A$39:$A$758,$A136,СВЦЭМ!$B$39:$B$758,I$119)+'СЕТ СН'!$I$11+СВЦЭМ!$D$10+'СЕТ СН'!$I$5-'СЕТ СН'!$I$21</f>
        <v>6398.1076645899993</v>
      </c>
      <c r="J136" s="36">
        <f>SUMIFS(СВЦЭМ!$D$39:$D$758,СВЦЭМ!$A$39:$A$758,$A136,СВЦЭМ!$B$39:$B$758,J$119)+'СЕТ СН'!$I$11+СВЦЭМ!$D$10+'СЕТ СН'!$I$5-'СЕТ СН'!$I$21</f>
        <v>6316.0198775199997</v>
      </c>
      <c r="K136" s="36">
        <f>SUMIFS(СВЦЭМ!$D$39:$D$758,СВЦЭМ!$A$39:$A$758,$A136,СВЦЭМ!$B$39:$B$758,K$119)+'СЕТ СН'!$I$11+СВЦЭМ!$D$10+'СЕТ СН'!$I$5-'СЕТ СН'!$I$21</f>
        <v>6254.34660773</v>
      </c>
      <c r="L136" s="36">
        <f>SUMIFS(СВЦЭМ!$D$39:$D$758,СВЦЭМ!$A$39:$A$758,$A136,СВЦЭМ!$B$39:$B$758,L$119)+'СЕТ СН'!$I$11+СВЦЭМ!$D$10+'СЕТ СН'!$I$5-'СЕТ СН'!$I$21</f>
        <v>6295.0546585799993</v>
      </c>
      <c r="M136" s="36">
        <f>SUMIFS(СВЦЭМ!$D$39:$D$758,СВЦЭМ!$A$39:$A$758,$A136,СВЦЭМ!$B$39:$B$758,M$119)+'СЕТ СН'!$I$11+СВЦЭМ!$D$10+'СЕТ СН'!$I$5-'СЕТ СН'!$I$21</f>
        <v>6362.0548563799994</v>
      </c>
      <c r="N136" s="36">
        <f>SUMIFS(СВЦЭМ!$D$39:$D$758,СВЦЭМ!$A$39:$A$758,$A136,СВЦЭМ!$B$39:$B$758,N$119)+'СЕТ СН'!$I$11+СВЦЭМ!$D$10+'СЕТ СН'!$I$5-'СЕТ СН'!$I$21</f>
        <v>6370.2149565199998</v>
      </c>
      <c r="O136" s="36">
        <f>SUMIFS(СВЦЭМ!$D$39:$D$758,СВЦЭМ!$A$39:$A$758,$A136,СВЦЭМ!$B$39:$B$758,O$119)+'СЕТ СН'!$I$11+СВЦЭМ!$D$10+'СЕТ СН'!$I$5-'СЕТ СН'!$I$21</f>
        <v>6351.0799516899997</v>
      </c>
      <c r="P136" s="36">
        <f>SUMIFS(СВЦЭМ!$D$39:$D$758,СВЦЭМ!$A$39:$A$758,$A136,СВЦЭМ!$B$39:$B$758,P$119)+'СЕТ СН'!$I$11+СВЦЭМ!$D$10+'СЕТ СН'!$I$5-'СЕТ СН'!$I$21</f>
        <v>6333.3254588999998</v>
      </c>
      <c r="Q136" s="36">
        <f>SUMIFS(СВЦЭМ!$D$39:$D$758,СВЦЭМ!$A$39:$A$758,$A136,СВЦЭМ!$B$39:$B$758,Q$119)+'СЕТ СН'!$I$11+СВЦЭМ!$D$10+'СЕТ СН'!$I$5-'СЕТ СН'!$I$21</f>
        <v>6361.0856465899997</v>
      </c>
      <c r="R136" s="36">
        <f>SUMIFS(СВЦЭМ!$D$39:$D$758,СВЦЭМ!$A$39:$A$758,$A136,СВЦЭМ!$B$39:$B$758,R$119)+'СЕТ СН'!$I$11+СВЦЭМ!$D$10+'СЕТ СН'!$I$5-'СЕТ СН'!$I$21</f>
        <v>6389.8533836199995</v>
      </c>
      <c r="S136" s="36">
        <f>SUMIFS(СВЦЭМ!$D$39:$D$758,СВЦЭМ!$A$39:$A$758,$A136,СВЦЭМ!$B$39:$B$758,S$119)+'СЕТ СН'!$I$11+СВЦЭМ!$D$10+'СЕТ СН'!$I$5-'СЕТ СН'!$I$21</f>
        <v>6373.8114757399999</v>
      </c>
      <c r="T136" s="36">
        <f>SUMIFS(СВЦЭМ!$D$39:$D$758,СВЦЭМ!$A$39:$A$758,$A136,СВЦЭМ!$B$39:$B$758,T$119)+'СЕТ СН'!$I$11+СВЦЭМ!$D$10+'СЕТ СН'!$I$5-'СЕТ СН'!$I$21</f>
        <v>6376.8523526499994</v>
      </c>
      <c r="U136" s="36">
        <f>SUMIFS(СВЦЭМ!$D$39:$D$758,СВЦЭМ!$A$39:$A$758,$A136,СВЦЭМ!$B$39:$B$758,U$119)+'СЕТ СН'!$I$11+СВЦЭМ!$D$10+'СЕТ СН'!$I$5-'СЕТ СН'!$I$21</f>
        <v>6352.7288928099997</v>
      </c>
      <c r="V136" s="36">
        <f>SUMIFS(СВЦЭМ!$D$39:$D$758,СВЦЭМ!$A$39:$A$758,$A136,СВЦЭМ!$B$39:$B$758,V$119)+'СЕТ СН'!$I$11+СВЦЭМ!$D$10+'СЕТ СН'!$I$5-'СЕТ СН'!$I$21</f>
        <v>6355.0023742699996</v>
      </c>
      <c r="W136" s="36">
        <f>SUMIFS(СВЦЭМ!$D$39:$D$758,СВЦЭМ!$A$39:$A$758,$A136,СВЦЭМ!$B$39:$B$758,W$119)+'СЕТ СН'!$I$11+СВЦЭМ!$D$10+'СЕТ СН'!$I$5-'СЕТ СН'!$I$21</f>
        <v>6368.7135916799998</v>
      </c>
      <c r="X136" s="36">
        <f>SUMIFS(СВЦЭМ!$D$39:$D$758,СВЦЭМ!$A$39:$A$758,$A136,СВЦЭМ!$B$39:$B$758,X$119)+'СЕТ СН'!$I$11+СВЦЭМ!$D$10+'СЕТ СН'!$I$5-'СЕТ СН'!$I$21</f>
        <v>6459.8644645799995</v>
      </c>
      <c r="Y136" s="36">
        <f>SUMIFS(СВЦЭМ!$D$39:$D$758,СВЦЭМ!$A$39:$A$758,$A136,СВЦЭМ!$B$39:$B$758,Y$119)+'СЕТ СН'!$I$11+СВЦЭМ!$D$10+'СЕТ СН'!$I$5-'СЕТ СН'!$I$21</f>
        <v>6501.4998034499995</v>
      </c>
    </row>
    <row r="137" spans="1:25" ht="15.75" x14ac:dyDescent="0.2">
      <c r="A137" s="35">
        <f t="shared" si="3"/>
        <v>45553</v>
      </c>
      <c r="B137" s="36">
        <f>SUMIFS(СВЦЭМ!$D$39:$D$758,СВЦЭМ!$A$39:$A$758,$A137,СВЦЭМ!$B$39:$B$758,B$119)+'СЕТ СН'!$I$11+СВЦЭМ!$D$10+'СЕТ СН'!$I$5-'СЕТ СН'!$I$21</f>
        <v>6604.0386071199991</v>
      </c>
      <c r="C137" s="36">
        <f>SUMIFS(СВЦЭМ!$D$39:$D$758,СВЦЭМ!$A$39:$A$758,$A137,СВЦЭМ!$B$39:$B$758,C$119)+'СЕТ СН'!$I$11+СВЦЭМ!$D$10+'СЕТ СН'!$I$5-'СЕТ СН'!$I$21</f>
        <v>6604.7302509000001</v>
      </c>
      <c r="D137" s="36">
        <f>SUMIFS(СВЦЭМ!$D$39:$D$758,СВЦЭМ!$A$39:$A$758,$A137,СВЦЭМ!$B$39:$B$758,D$119)+'СЕТ СН'!$I$11+СВЦЭМ!$D$10+'СЕТ СН'!$I$5-'СЕТ СН'!$I$21</f>
        <v>6563.2476010499995</v>
      </c>
      <c r="E137" s="36">
        <f>SUMIFS(СВЦЭМ!$D$39:$D$758,СВЦЭМ!$A$39:$A$758,$A137,СВЦЭМ!$B$39:$B$758,E$119)+'СЕТ СН'!$I$11+СВЦЭМ!$D$10+'СЕТ СН'!$I$5-'СЕТ СН'!$I$21</f>
        <v>6546.2372414799993</v>
      </c>
      <c r="F137" s="36">
        <f>SUMIFS(СВЦЭМ!$D$39:$D$758,СВЦЭМ!$A$39:$A$758,$A137,СВЦЭМ!$B$39:$B$758,F$119)+'СЕТ СН'!$I$11+СВЦЭМ!$D$10+'СЕТ СН'!$I$5-'СЕТ СН'!$I$21</f>
        <v>6543.4867623699993</v>
      </c>
      <c r="G137" s="36">
        <f>SUMIFS(СВЦЭМ!$D$39:$D$758,СВЦЭМ!$A$39:$A$758,$A137,СВЦЭМ!$B$39:$B$758,G$119)+'СЕТ СН'!$I$11+СВЦЭМ!$D$10+'СЕТ СН'!$I$5-'СЕТ СН'!$I$21</f>
        <v>6572.6666485899996</v>
      </c>
      <c r="H137" s="36">
        <f>SUMIFS(СВЦЭМ!$D$39:$D$758,СВЦЭМ!$A$39:$A$758,$A137,СВЦЭМ!$B$39:$B$758,H$119)+'СЕТ СН'!$I$11+СВЦЭМ!$D$10+'СЕТ СН'!$I$5-'СЕТ СН'!$I$21</f>
        <v>6644.5278844299992</v>
      </c>
      <c r="I137" s="36">
        <f>SUMIFS(СВЦЭМ!$D$39:$D$758,СВЦЭМ!$A$39:$A$758,$A137,СВЦЭМ!$B$39:$B$758,I$119)+'СЕТ СН'!$I$11+СВЦЭМ!$D$10+'СЕТ СН'!$I$5-'СЕТ СН'!$I$21</f>
        <v>6499.7486848299995</v>
      </c>
      <c r="J137" s="36">
        <f>SUMIFS(СВЦЭМ!$D$39:$D$758,СВЦЭМ!$A$39:$A$758,$A137,СВЦЭМ!$B$39:$B$758,J$119)+'СЕТ СН'!$I$11+СВЦЭМ!$D$10+'СЕТ СН'!$I$5-'СЕТ СН'!$I$21</f>
        <v>6407.1357653999994</v>
      </c>
      <c r="K137" s="36">
        <f>SUMIFS(СВЦЭМ!$D$39:$D$758,СВЦЭМ!$A$39:$A$758,$A137,СВЦЭМ!$B$39:$B$758,K$119)+'СЕТ СН'!$I$11+СВЦЭМ!$D$10+'СЕТ СН'!$I$5-'СЕТ СН'!$I$21</f>
        <v>6354.2245745199998</v>
      </c>
      <c r="L137" s="36">
        <f>SUMIFS(СВЦЭМ!$D$39:$D$758,СВЦЭМ!$A$39:$A$758,$A137,СВЦЭМ!$B$39:$B$758,L$119)+'СЕТ СН'!$I$11+СВЦЭМ!$D$10+'СЕТ СН'!$I$5-'СЕТ СН'!$I$21</f>
        <v>6232.8181971599997</v>
      </c>
      <c r="M137" s="36">
        <f>SUMIFS(СВЦЭМ!$D$39:$D$758,СВЦЭМ!$A$39:$A$758,$A137,СВЦЭМ!$B$39:$B$758,M$119)+'СЕТ СН'!$I$11+СВЦЭМ!$D$10+'СЕТ СН'!$I$5-'СЕТ СН'!$I$21</f>
        <v>6244.8661446099995</v>
      </c>
      <c r="N137" s="36">
        <f>SUMIFS(СВЦЭМ!$D$39:$D$758,СВЦЭМ!$A$39:$A$758,$A137,СВЦЭМ!$B$39:$B$758,N$119)+'СЕТ СН'!$I$11+СВЦЭМ!$D$10+'СЕТ СН'!$I$5-'СЕТ СН'!$I$21</f>
        <v>6229.6517430499998</v>
      </c>
      <c r="O137" s="36">
        <f>SUMIFS(СВЦЭМ!$D$39:$D$758,СВЦЭМ!$A$39:$A$758,$A137,СВЦЭМ!$B$39:$B$758,O$119)+'СЕТ СН'!$I$11+СВЦЭМ!$D$10+'СЕТ СН'!$I$5-'СЕТ СН'!$I$21</f>
        <v>6244.2458606399996</v>
      </c>
      <c r="P137" s="36">
        <f>SUMIFS(СВЦЭМ!$D$39:$D$758,СВЦЭМ!$A$39:$A$758,$A137,СВЦЭМ!$B$39:$B$758,P$119)+'СЕТ СН'!$I$11+СВЦЭМ!$D$10+'СЕТ СН'!$I$5-'СЕТ СН'!$I$21</f>
        <v>6287.2619103299994</v>
      </c>
      <c r="Q137" s="36">
        <f>SUMIFS(СВЦЭМ!$D$39:$D$758,СВЦЭМ!$A$39:$A$758,$A137,СВЦЭМ!$B$39:$B$758,Q$119)+'СЕТ СН'!$I$11+СВЦЭМ!$D$10+'СЕТ СН'!$I$5-'СЕТ СН'!$I$21</f>
        <v>6295.6969294899991</v>
      </c>
      <c r="R137" s="36">
        <f>SUMIFS(СВЦЭМ!$D$39:$D$758,СВЦЭМ!$A$39:$A$758,$A137,СВЦЭМ!$B$39:$B$758,R$119)+'СЕТ СН'!$I$11+СВЦЭМ!$D$10+'СЕТ СН'!$I$5-'СЕТ СН'!$I$21</f>
        <v>6327.9597023599999</v>
      </c>
      <c r="S137" s="36">
        <f>SUMIFS(СВЦЭМ!$D$39:$D$758,СВЦЭМ!$A$39:$A$758,$A137,СВЦЭМ!$B$39:$B$758,S$119)+'СЕТ СН'!$I$11+СВЦЭМ!$D$10+'СЕТ СН'!$I$5-'СЕТ СН'!$I$21</f>
        <v>6291.4386527799998</v>
      </c>
      <c r="T137" s="36">
        <f>SUMIFS(СВЦЭМ!$D$39:$D$758,СВЦЭМ!$A$39:$A$758,$A137,СВЦЭМ!$B$39:$B$758,T$119)+'СЕТ СН'!$I$11+СВЦЭМ!$D$10+'СЕТ СН'!$I$5-'СЕТ СН'!$I$21</f>
        <v>6271.7734786099991</v>
      </c>
      <c r="U137" s="36">
        <f>SUMIFS(СВЦЭМ!$D$39:$D$758,СВЦЭМ!$A$39:$A$758,$A137,СВЦЭМ!$B$39:$B$758,U$119)+'СЕТ СН'!$I$11+СВЦЭМ!$D$10+'СЕТ СН'!$I$5-'СЕТ СН'!$I$21</f>
        <v>6242.6542538799995</v>
      </c>
      <c r="V137" s="36">
        <f>SUMIFS(СВЦЭМ!$D$39:$D$758,СВЦЭМ!$A$39:$A$758,$A137,СВЦЭМ!$B$39:$B$758,V$119)+'СЕТ СН'!$I$11+СВЦЭМ!$D$10+'СЕТ СН'!$I$5-'СЕТ СН'!$I$21</f>
        <v>6296.7191239699996</v>
      </c>
      <c r="W137" s="36">
        <f>SUMIFS(СВЦЭМ!$D$39:$D$758,СВЦЭМ!$A$39:$A$758,$A137,СВЦЭМ!$B$39:$B$758,W$119)+'СЕТ СН'!$I$11+СВЦЭМ!$D$10+'СЕТ СН'!$I$5-'СЕТ СН'!$I$21</f>
        <v>6314.7196691899999</v>
      </c>
      <c r="X137" s="36">
        <f>SUMIFS(СВЦЭМ!$D$39:$D$758,СВЦЭМ!$A$39:$A$758,$A137,СВЦЭМ!$B$39:$B$758,X$119)+'СЕТ СН'!$I$11+СВЦЭМ!$D$10+'СЕТ СН'!$I$5-'СЕТ СН'!$I$21</f>
        <v>6399.2611042799999</v>
      </c>
      <c r="Y137" s="36">
        <f>SUMIFS(СВЦЭМ!$D$39:$D$758,СВЦЭМ!$A$39:$A$758,$A137,СВЦЭМ!$B$39:$B$758,Y$119)+'СЕТ СН'!$I$11+СВЦЭМ!$D$10+'СЕТ СН'!$I$5-'СЕТ СН'!$I$21</f>
        <v>6473.8435038099997</v>
      </c>
    </row>
    <row r="138" spans="1:25" ht="15.75" x14ac:dyDescent="0.2">
      <c r="A138" s="35">
        <f t="shared" si="3"/>
        <v>45554</v>
      </c>
      <c r="B138" s="36">
        <f>SUMIFS(СВЦЭМ!$D$39:$D$758,СВЦЭМ!$A$39:$A$758,$A138,СВЦЭМ!$B$39:$B$758,B$119)+'СЕТ СН'!$I$11+СВЦЭМ!$D$10+'СЕТ СН'!$I$5-'СЕТ СН'!$I$21</f>
        <v>6584.3854234299997</v>
      </c>
      <c r="C138" s="36">
        <f>SUMIFS(СВЦЭМ!$D$39:$D$758,СВЦЭМ!$A$39:$A$758,$A138,СВЦЭМ!$B$39:$B$758,C$119)+'СЕТ СН'!$I$11+СВЦЭМ!$D$10+'СЕТ СН'!$I$5-'СЕТ СН'!$I$21</f>
        <v>6587.63143863</v>
      </c>
      <c r="D138" s="36">
        <f>SUMIFS(СВЦЭМ!$D$39:$D$758,СВЦЭМ!$A$39:$A$758,$A138,СВЦЭМ!$B$39:$B$758,D$119)+'СЕТ СН'!$I$11+СВЦЭМ!$D$10+'СЕТ СН'!$I$5-'СЕТ СН'!$I$21</f>
        <v>6564.1753494599998</v>
      </c>
      <c r="E138" s="36">
        <f>SUMIFS(СВЦЭМ!$D$39:$D$758,СВЦЭМ!$A$39:$A$758,$A138,СВЦЭМ!$B$39:$B$758,E$119)+'СЕТ СН'!$I$11+СВЦЭМ!$D$10+'СЕТ СН'!$I$5-'СЕТ СН'!$I$21</f>
        <v>6560.0865534499999</v>
      </c>
      <c r="F138" s="36">
        <f>SUMIFS(СВЦЭМ!$D$39:$D$758,СВЦЭМ!$A$39:$A$758,$A138,СВЦЭМ!$B$39:$B$758,F$119)+'СЕТ СН'!$I$11+СВЦЭМ!$D$10+'СЕТ СН'!$I$5-'СЕТ СН'!$I$21</f>
        <v>6558.9696925899998</v>
      </c>
      <c r="G138" s="36">
        <f>SUMIFS(СВЦЭМ!$D$39:$D$758,СВЦЭМ!$A$39:$A$758,$A138,СВЦЭМ!$B$39:$B$758,G$119)+'СЕТ СН'!$I$11+СВЦЭМ!$D$10+'СЕТ СН'!$I$5-'СЕТ СН'!$I$21</f>
        <v>6577.0229352299993</v>
      </c>
      <c r="H138" s="36">
        <f>SUMIFS(СВЦЭМ!$D$39:$D$758,СВЦЭМ!$A$39:$A$758,$A138,СВЦЭМ!$B$39:$B$758,H$119)+'СЕТ СН'!$I$11+СВЦЭМ!$D$10+'СЕТ СН'!$I$5-'СЕТ СН'!$I$21</f>
        <v>6583.6032891300001</v>
      </c>
      <c r="I138" s="36">
        <f>SUMIFS(СВЦЭМ!$D$39:$D$758,СВЦЭМ!$A$39:$A$758,$A138,СВЦЭМ!$B$39:$B$758,I$119)+'СЕТ СН'!$I$11+СВЦЭМ!$D$10+'СЕТ СН'!$I$5-'СЕТ СН'!$I$21</f>
        <v>6442.8282325099999</v>
      </c>
      <c r="J138" s="36">
        <f>SUMIFS(СВЦЭМ!$D$39:$D$758,СВЦЭМ!$A$39:$A$758,$A138,СВЦЭМ!$B$39:$B$758,J$119)+'СЕТ СН'!$I$11+СВЦЭМ!$D$10+'СЕТ СН'!$I$5-'СЕТ СН'!$I$21</f>
        <v>6322.5791172399995</v>
      </c>
      <c r="K138" s="36">
        <f>SUMIFS(СВЦЭМ!$D$39:$D$758,СВЦЭМ!$A$39:$A$758,$A138,СВЦЭМ!$B$39:$B$758,K$119)+'СЕТ СН'!$I$11+СВЦЭМ!$D$10+'СЕТ СН'!$I$5-'СЕТ СН'!$I$21</f>
        <v>6284.9638626999995</v>
      </c>
      <c r="L138" s="36">
        <f>SUMIFS(СВЦЭМ!$D$39:$D$758,СВЦЭМ!$A$39:$A$758,$A138,СВЦЭМ!$B$39:$B$758,L$119)+'СЕТ СН'!$I$11+СВЦЭМ!$D$10+'СЕТ СН'!$I$5-'СЕТ СН'!$I$21</f>
        <v>6249.2761469399993</v>
      </c>
      <c r="M138" s="36">
        <f>SUMIFS(СВЦЭМ!$D$39:$D$758,СВЦЭМ!$A$39:$A$758,$A138,СВЦЭМ!$B$39:$B$758,M$119)+'СЕТ СН'!$I$11+СВЦЭМ!$D$10+'СЕТ СН'!$I$5-'СЕТ СН'!$I$21</f>
        <v>6270.7170827499995</v>
      </c>
      <c r="N138" s="36">
        <f>SUMIFS(СВЦЭМ!$D$39:$D$758,СВЦЭМ!$A$39:$A$758,$A138,СВЦЭМ!$B$39:$B$758,N$119)+'СЕТ СН'!$I$11+СВЦЭМ!$D$10+'СЕТ СН'!$I$5-'СЕТ СН'!$I$21</f>
        <v>6270.1485610700001</v>
      </c>
      <c r="O138" s="36">
        <f>SUMIFS(СВЦЭМ!$D$39:$D$758,СВЦЭМ!$A$39:$A$758,$A138,СВЦЭМ!$B$39:$B$758,O$119)+'СЕТ СН'!$I$11+СВЦЭМ!$D$10+'СЕТ СН'!$I$5-'СЕТ СН'!$I$21</f>
        <v>6289.7489251799998</v>
      </c>
      <c r="P138" s="36">
        <f>SUMIFS(СВЦЭМ!$D$39:$D$758,СВЦЭМ!$A$39:$A$758,$A138,СВЦЭМ!$B$39:$B$758,P$119)+'СЕТ СН'!$I$11+СВЦЭМ!$D$10+'СЕТ СН'!$I$5-'СЕТ СН'!$I$21</f>
        <v>6304.2769601499995</v>
      </c>
      <c r="Q138" s="36">
        <f>SUMIFS(СВЦЭМ!$D$39:$D$758,СВЦЭМ!$A$39:$A$758,$A138,СВЦЭМ!$B$39:$B$758,Q$119)+'СЕТ СН'!$I$11+СВЦЭМ!$D$10+'СЕТ СН'!$I$5-'СЕТ СН'!$I$21</f>
        <v>6290.49342024</v>
      </c>
      <c r="R138" s="36">
        <f>SUMIFS(СВЦЭМ!$D$39:$D$758,СВЦЭМ!$A$39:$A$758,$A138,СВЦЭМ!$B$39:$B$758,R$119)+'СЕТ СН'!$I$11+СВЦЭМ!$D$10+'СЕТ СН'!$I$5-'СЕТ СН'!$I$21</f>
        <v>6299.7518423000001</v>
      </c>
      <c r="S138" s="36">
        <f>SUMIFS(СВЦЭМ!$D$39:$D$758,СВЦЭМ!$A$39:$A$758,$A138,СВЦЭМ!$B$39:$B$758,S$119)+'СЕТ СН'!$I$11+СВЦЭМ!$D$10+'СЕТ СН'!$I$5-'СЕТ СН'!$I$21</f>
        <v>6313.9533660199995</v>
      </c>
      <c r="T138" s="36">
        <f>SUMIFS(СВЦЭМ!$D$39:$D$758,СВЦЭМ!$A$39:$A$758,$A138,СВЦЭМ!$B$39:$B$758,T$119)+'СЕТ СН'!$I$11+СВЦЭМ!$D$10+'СЕТ СН'!$I$5-'СЕТ СН'!$I$21</f>
        <v>6314.12803059</v>
      </c>
      <c r="U138" s="36">
        <f>SUMIFS(СВЦЭМ!$D$39:$D$758,СВЦЭМ!$A$39:$A$758,$A138,СВЦЭМ!$B$39:$B$758,U$119)+'СЕТ СН'!$I$11+СВЦЭМ!$D$10+'СЕТ СН'!$I$5-'СЕТ СН'!$I$21</f>
        <v>6304.6317148999997</v>
      </c>
      <c r="V138" s="36">
        <f>SUMIFS(СВЦЭМ!$D$39:$D$758,СВЦЭМ!$A$39:$A$758,$A138,СВЦЭМ!$B$39:$B$758,V$119)+'СЕТ СН'!$I$11+СВЦЭМ!$D$10+'СЕТ СН'!$I$5-'СЕТ СН'!$I$21</f>
        <v>6299.80397034</v>
      </c>
      <c r="W138" s="36">
        <f>SUMIFS(СВЦЭМ!$D$39:$D$758,СВЦЭМ!$A$39:$A$758,$A138,СВЦЭМ!$B$39:$B$758,W$119)+'СЕТ СН'!$I$11+СВЦЭМ!$D$10+'СЕТ СН'!$I$5-'СЕТ СН'!$I$21</f>
        <v>6305.7792554999996</v>
      </c>
      <c r="X138" s="36">
        <f>SUMIFS(СВЦЭМ!$D$39:$D$758,СВЦЭМ!$A$39:$A$758,$A138,СВЦЭМ!$B$39:$B$758,X$119)+'СЕТ СН'!$I$11+СВЦЭМ!$D$10+'СЕТ СН'!$I$5-'СЕТ СН'!$I$21</f>
        <v>6377.1193460199993</v>
      </c>
      <c r="Y138" s="36">
        <f>SUMIFS(СВЦЭМ!$D$39:$D$758,СВЦЭМ!$A$39:$A$758,$A138,СВЦЭМ!$B$39:$B$758,Y$119)+'СЕТ СН'!$I$11+СВЦЭМ!$D$10+'СЕТ СН'!$I$5-'СЕТ СН'!$I$21</f>
        <v>6459.3986098099995</v>
      </c>
    </row>
    <row r="139" spans="1:25" ht="15.75" x14ac:dyDescent="0.2">
      <c r="A139" s="35">
        <f t="shared" si="3"/>
        <v>45555</v>
      </c>
      <c r="B139" s="36">
        <f>SUMIFS(СВЦЭМ!$D$39:$D$758,СВЦЭМ!$A$39:$A$758,$A139,СВЦЭМ!$B$39:$B$758,B$119)+'СЕТ СН'!$I$11+СВЦЭМ!$D$10+'СЕТ СН'!$I$5-'СЕТ СН'!$I$21</f>
        <v>6557.6403399899991</v>
      </c>
      <c r="C139" s="36">
        <f>SUMIFS(СВЦЭМ!$D$39:$D$758,СВЦЭМ!$A$39:$A$758,$A139,СВЦЭМ!$B$39:$B$758,C$119)+'СЕТ СН'!$I$11+СВЦЭМ!$D$10+'СЕТ СН'!$I$5-'СЕТ СН'!$I$21</f>
        <v>6592.4038978199997</v>
      </c>
      <c r="D139" s="36">
        <f>SUMIFS(СВЦЭМ!$D$39:$D$758,СВЦЭМ!$A$39:$A$758,$A139,СВЦЭМ!$B$39:$B$758,D$119)+'СЕТ СН'!$I$11+СВЦЭМ!$D$10+'СЕТ СН'!$I$5-'СЕТ СН'!$I$21</f>
        <v>6572.0995405199992</v>
      </c>
      <c r="E139" s="36">
        <f>SUMIFS(СВЦЭМ!$D$39:$D$758,СВЦЭМ!$A$39:$A$758,$A139,СВЦЭМ!$B$39:$B$758,E$119)+'СЕТ СН'!$I$11+СВЦЭМ!$D$10+'СЕТ СН'!$I$5-'СЕТ СН'!$I$21</f>
        <v>6552.7634226800001</v>
      </c>
      <c r="F139" s="36">
        <f>SUMIFS(СВЦЭМ!$D$39:$D$758,СВЦЭМ!$A$39:$A$758,$A139,СВЦЭМ!$B$39:$B$758,F$119)+'СЕТ СН'!$I$11+СВЦЭМ!$D$10+'СЕТ СН'!$I$5-'СЕТ СН'!$I$21</f>
        <v>6549.2614914699998</v>
      </c>
      <c r="G139" s="36">
        <f>SUMIFS(СВЦЭМ!$D$39:$D$758,СВЦЭМ!$A$39:$A$758,$A139,СВЦЭМ!$B$39:$B$758,G$119)+'СЕТ СН'!$I$11+СВЦЭМ!$D$10+'СЕТ СН'!$I$5-'СЕТ СН'!$I$21</f>
        <v>6585.9507998199997</v>
      </c>
      <c r="H139" s="36">
        <f>SUMIFS(СВЦЭМ!$D$39:$D$758,СВЦЭМ!$A$39:$A$758,$A139,СВЦЭМ!$B$39:$B$758,H$119)+'СЕТ СН'!$I$11+СВЦЭМ!$D$10+'СЕТ СН'!$I$5-'СЕТ СН'!$I$21</f>
        <v>6651.2924473099993</v>
      </c>
      <c r="I139" s="36">
        <f>SUMIFS(СВЦЭМ!$D$39:$D$758,СВЦЭМ!$A$39:$A$758,$A139,СВЦЭМ!$B$39:$B$758,I$119)+'СЕТ СН'!$I$11+СВЦЭМ!$D$10+'СЕТ СН'!$I$5-'СЕТ СН'!$I$21</f>
        <v>6573.5895924699998</v>
      </c>
      <c r="J139" s="36">
        <f>SUMIFS(СВЦЭМ!$D$39:$D$758,СВЦЭМ!$A$39:$A$758,$A139,СВЦЭМ!$B$39:$B$758,J$119)+'СЕТ СН'!$I$11+СВЦЭМ!$D$10+'СЕТ СН'!$I$5-'СЕТ СН'!$I$21</f>
        <v>6474.1581105699997</v>
      </c>
      <c r="K139" s="36">
        <f>SUMIFS(СВЦЭМ!$D$39:$D$758,СВЦЭМ!$A$39:$A$758,$A139,СВЦЭМ!$B$39:$B$758,K$119)+'СЕТ СН'!$I$11+СВЦЭМ!$D$10+'СЕТ СН'!$I$5-'СЕТ СН'!$I$21</f>
        <v>6424.26635394</v>
      </c>
      <c r="L139" s="36">
        <f>SUMIFS(СВЦЭМ!$D$39:$D$758,СВЦЭМ!$A$39:$A$758,$A139,СВЦЭМ!$B$39:$B$758,L$119)+'СЕТ СН'!$I$11+СВЦЭМ!$D$10+'СЕТ СН'!$I$5-'СЕТ СН'!$I$21</f>
        <v>6392.5328978500002</v>
      </c>
      <c r="M139" s="36">
        <f>SUMIFS(СВЦЭМ!$D$39:$D$758,СВЦЭМ!$A$39:$A$758,$A139,СВЦЭМ!$B$39:$B$758,M$119)+'СЕТ СН'!$I$11+СВЦЭМ!$D$10+'СЕТ СН'!$I$5-'СЕТ СН'!$I$21</f>
        <v>6364.4880177499999</v>
      </c>
      <c r="N139" s="36">
        <f>SUMIFS(СВЦЭМ!$D$39:$D$758,СВЦЭМ!$A$39:$A$758,$A139,СВЦЭМ!$B$39:$B$758,N$119)+'СЕТ СН'!$I$11+СВЦЭМ!$D$10+'СЕТ СН'!$I$5-'СЕТ СН'!$I$21</f>
        <v>6346.4873280100001</v>
      </c>
      <c r="O139" s="36">
        <f>SUMIFS(СВЦЭМ!$D$39:$D$758,СВЦЭМ!$A$39:$A$758,$A139,СВЦЭМ!$B$39:$B$758,O$119)+'СЕТ СН'!$I$11+СВЦЭМ!$D$10+'СЕТ СН'!$I$5-'СЕТ СН'!$I$21</f>
        <v>6318.9830541599995</v>
      </c>
      <c r="P139" s="36">
        <f>SUMIFS(СВЦЭМ!$D$39:$D$758,СВЦЭМ!$A$39:$A$758,$A139,СВЦЭМ!$B$39:$B$758,P$119)+'СЕТ СН'!$I$11+СВЦЭМ!$D$10+'СЕТ СН'!$I$5-'СЕТ СН'!$I$21</f>
        <v>6316.8698491999994</v>
      </c>
      <c r="Q139" s="36">
        <f>SUMIFS(СВЦЭМ!$D$39:$D$758,СВЦЭМ!$A$39:$A$758,$A139,СВЦЭМ!$B$39:$B$758,Q$119)+'СЕТ СН'!$I$11+СВЦЭМ!$D$10+'СЕТ СН'!$I$5-'СЕТ СН'!$I$21</f>
        <v>6334.4630925499996</v>
      </c>
      <c r="R139" s="36">
        <f>SUMIFS(СВЦЭМ!$D$39:$D$758,СВЦЭМ!$A$39:$A$758,$A139,СВЦЭМ!$B$39:$B$758,R$119)+'СЕТ СН'!$I$11+СВЦЭМ!$D$10+'СЕТ СН'!$I$5-'СЕТ СН'!$I$21</f>
        <v>6335.8054536700001</v>
      </c>
      <c r="S139" s="36">
        <f>SUMIFS(СВЦЭМ!$D$39:$D$758,СВЦЭМ!$A$39:$A$758,$A139,СВЦЭМ!$B$39:$B$758,S$119)+'СЕТ СН'!$I$11+СВЦЭМ!$D$10+'СЕТ СН'!$I$5-'СЕТ СН'!$I$21</f>
        <v>6309.7141918899997</v>
      </c>
      <c r="T139" s="36">
        <f>SUMIFS(СВЦЭМ!$D$39:$D$758,СВЦЭМ!$A$39:$A$758,$A139,СВЦЭМ!$B$39:$B$758,T$119)+'СЕТ СН'!$I$11+СВЦЭМ!$D$10+'СЕТ СН'!$I$5-'СЕТ СН'!$I$21</f>
        <v>6309.5797650999993</v>
      </c>
      <c r="U139" s="36">
        <f>SUMIFS(СВЦЭМ!$D$39:$D$758,СВЦЭМ!$A$39:$A$758,$A139,СВЦЭМ!$B$39:$B$758,U$119)+'СЕТ СН'!$I$11+СВЦЭМ!$D$10+'СЕТ СН'!$I$5-'СЕТ СН'!$I$21</f>
        <v>6283.6429537999993</v>
      </c>
      <c r="V139" s="36">
        <f>SUMIFS(СВЦЭМ!$D$39:$D$758,СВЦЭМ!$A$39:$A$758,$A139,СВЦЭМ!$B$39:$B$758,V$119)+'СЕТ СН'!$I$11+СВЦЭМ!$D$10+'СЕТ СН'!$I$5-'СЕТ СН'!$I$21</f>
        <v>6293.5968140199993</v>
      </c>
      <c r="W139" s="36">
        <f>SUMIFS(СВЦЭМ!$D$39:$D$758,СВЦЭМ!$A$39:$A$758,$A139,СВЦЭМ!$B$39:$B$758,W$119)+'СЕТ СН'!$I$11+СВЦЭМ!$D$10+'СЕТ СН'!$I$5-'СЕТ СН'!$I$21</f>
        <v>6290.7111322299997</v>
      </c>
      <c r="X139" s="36">
        <f>SUMIFS(СВЦЭМ!$D$39:$D$758,СВЦЭМ!$A$39:$A$758,$A139,СВЦЭМ!$B$39:$B$758,X$119)+'СЕТ СН'!$I$11+СВЦЭМ!$D$10+'СЕТ СН'!$I$5-'СЕТ СН'!$I$21</f>
        <v>6323.0018995299997</v>
      </c>
      <c r="Y139" s="36">
        <f>SUMIFS(СВЦЭМ!$D$39:$D$758,СВЦЭМ!$A$39:$A$758,$A139,СВЦЭМ!$B$39:$B$758,Y$119)+'СЕТ СН'!$I$11+СВЦЭМ!$D$10+'СЕТ СН'!$I$5-'СЕТ СН'!$I$21</f>
        <v>6411.7747171800002</v>
      </c>
    </row>
    <row r="140" spans="1:25" ht="15.75" x14ac:dyDescent="0.2">
      <c r="A140" s="35">
        <f t="shared" si="3"/>
        <v>45556</v>
      </c>
      <c r="B140" s="36">
        <f>SUMIFS(СВЦЭМ!$D$39:$D$758,СВЦЭМ!$A$39:$A$758,$A140,СВЦЭМ!$B$39:$B$758,B$119)+'СЕТ СН'!$I$11+СВЦЭМ!$D$10+'СЕТ СН'!$I$5-'СЕТ СН'!$I$21</f>
        <v>6485.31364244</v>
      </c>
      <c r="C140" s="36">
        <f>SUMIFS(СВЦЭМ!$D$39:$D$758,СВЦЭМ!$A$39:$A$758,$A140,СВЦЭМ!$B$39:$B$758,C$119)+'СЕТ СН'!$I$11+СВЦЭМ!$D$10+'СЕТ СН'!$I$5-'СЕТ СН'!$I$21</f>
        <v>6600.4896554400002</v>
      </c>
      <c r="D140" s="36">
        <f>SUMIFS(СВЦЭМ!$D$39:$D$758,СВЦЭМ!$A$39:$A$758,$A140,СВЦЭМ!$B$39:$B$758,D$119)+'СЕТ СН'!$I$11+СВЦЭМ!$D$10+'СЕТ СН'!$I$5-'СЕТ СН'!$I$21</f>
        <v>6689.7328027599997</v>
      </c>
      <c r="E140" s="36">
        <f>SUMIFS(СВЦЭМ!$D$39:$D$758,СВЦЭМ!$A$39:$A$758,$A140,СВЦЭМ!$B$39:$B$758,E$119)+'СЕТ СН'!$I$11+СВЦЭМ!$D$10+'СЕТ СН'!$I$5-'СЕТ СН'!$I$21</f>
        <v>6731.4725964099998</v>
      </c>
      <c r="F140" s="36">
        <f>SUMIFS(СВЦЭМ!$D$39:$D$758,СВЦЭМ!$A$39:$A$758,$A140,СВЦЭМ!$B$39:$B$758,F$119)+'СЕТ СН'!$I$11+СВЦЭМ!$D$10+'СЕТ СН'!$I$5-'СЕТ СН'!$I$21</f>
        <v>6741.1452940700001</v>
      </c>
      <c r="G140" s="36">
        <f>SUMIFS(СВЦЭМ!$D$39:$D$758,СВЦЭМ!$A$39:$A$758,$A140,СВЦЭМ!$B$39:$B$758,G$119)+'СЕТ СН'!$I$11+СВЦЭМ!$D$10+'СЕТ СН'!$I$5-'СЕТ СН'!$I$21</f>
        <v>6717.9996439099996</v>
      </c>
      <c r="H140" s="36">
        <f>SUMIFS(СВЦЭМ!$D$39:$D$758,СВЦЭМ!$A$39:$A$758,$A140,СВЦЭМ!$B$39:$B$758,H$119)+'СЕТ СН'!$I$11+СВЦЭМ!$D$10+'СЕТ СН'!$I$5-'СЕТ СН'!$I$21</f>
        <v>6660.1824597300001</v>
      </c>
      <c r="I140" s="36">
        <f>SUMIFS(СВЦЭМ!$D$39:$D$758,СВЦЭМ!$A$39:$A$758,$A140,СВЦЭМ!$B$39:$B$758,I$119)+'СЕТ СН'!$I$11+СВЦЭМ!$D$10+'СЕТ СН'!$I$5-'СЕТ СН'!$I$21</f>
        <v>6578.4185030399995</v>
      </c>
      <c r="J140" s="36">
        <f>SUMIFS(СВЦЭМ!$D$39:$D$758,СВЦЭМ!$A$39:$A$758,$A140,СВЦЭМ!$B$39:$B$758,J$119)+'СЕТ СН'!$I$11+СВЦЭМ!$D$10+'СЕТ СН'!$I$5-'СЕТ СН'!$I$21</f>
        <v>6457.6732692799997</v>
      </c>
      <c r="K140" s="36">
        <f>SUMIFS(СВЦЭМ!$D$39:$D$758,СВЦЭМ!$A$39:$A$758,$A140,СВЦЭМ!$B$39:$B$758,K$119)+'СЕТ СН'!$I$11+СВЦЭМ!$D$10+'СЕТ СН'!$I$5-'СЕТ СН'!$I$21</f>
        <v>6360.9301959699997</v>
      </c>
      <c r="L140" s="36">
        <f>SUMIFS(СВЦЭМ!$D$39:$D$758,СВЦЭМ!$A$39:$A$758,$A140,СВЦЭМ!$B$39:$B$758,L$119)+'СЕТ СН'!$I$11+СВЦЭМ!$D$10+'СЕТ СН'!$I$5-'СЕТ СН'!$I$21</f>
        <v>6312.2894504099995</v>
      </c>
      <c r="M140" s="36">
        <f>SUMIFS(СВЦЭМ!$D$39:$D$758,СВЦЭМ!$A$39:$A$758,$A140,СВЦЭМ!$B$39:$B$758,M$119)+'СЕТ СН'!$I$11+СВЦЭМ!$D$10+'СЕТ СН'!$I$5-'СЕТ СН'!$I$21</f>
        <v>6320.3620262599998</v>
      </c>
      <c r="N140" s="36">
        <f>SUMIFS(СВЦЭМ!$D$39:$D$758,СВЦЭМ!$A$39:$A$758,$A140,СВЦЭМ!$B$39:$B$758,N$119)+'СЕТ СН'!$I$11+СВЦЭМ!$D$10+'СЕТ СН'!$I$5-'СЕТ СН'!$I$21</f>
        <v>6328.4749744699993</v>
      </c>
      <c r="O140" s="36">
        <f>SUMIFS(СВЦЭМ!$D$39:$D$758,СВЦЭМ!$A$39:$A$758,$A140,СВЦЭМ!$B$39:$B$758,O$119)+'СЕТ СН'!$I$11+СВЦЭМ!$D$10+'СЕТ СН'!$I$5-'СЕТ СН'!$I$21</f>
        <v>6352.9007896399999</v>
      </c>
      <c r="P140" s="36">
        <f>SUMIFS(СВЦЭМ!$D$39:$D$758,СВЦЭМ!$A$39:$A$758,$A140,СВЦЭМ!$B$39:$B$758,P$119)+'СЕТ СН'!$I$11+СВЦЭМ!$D$10+'СЕТ СН'!$I$5-'СЕТ СН'!$I$21</f>
        <v>6377.2245204999999</v>
      </c>
      <c r="Q140" s="36">
        <f>SUMIFS(СВЦЭМ!$D$39:$D$758,СВЦЭМ!$A$39:$A$758,$A140,СВЦЭМ!$B$39:$B$758,Q$119)+'СЕТ СН'!$I$11+СВЦЭМ!$D$10+'СЕТ СН'!$I$5-'СЕТ СН'!$I$21</f>
        <v>6382.6788451199991</v>
      </c>
      <c r="R140" s="36">
        <f>SUMIFS(СВЦЭМ!$D$39:$D$758,СВЦЭМ!$A$39:$A$758,$A140,СВЦЭМ!$B$39:$B$758,R$119)+'СЕТ СН'!$I$11+СВЦЭМ!$D$10+'СЕТ СН'!$I$5-'СЕТ СН'!$I$21</f>
        <v>6377.3110239199996</v>
      </c>
      <c r="S140" s="36">
        <f>SUMIFS(СВЦЭМ!$D$39:$D$758,СВЦЭМ!$A$39:$A$758,$A140,СВЦЭМ!$B$39:$B$758,S$119)+'СЕТ СН'!$I$11+СВЦЭМ!$D$10+'СЕТ СН'!$I$5-'СЕТ СН'!$I$21</f>
        <v>6339.3620408999996</v>
      </c>
      <c r="T140" s="36">
        <f>SUMIFS(СВЦЭМ!$D$39:$D$758,СВЦЭМ!$A$39:$A$758,$A140,СВЦЭМ!$B$39:$B$758,T$119)+'СЕТ СН'!$I$11+СВЦЭМ!$D$10+'СЕТ СН'!$I$5-'СЕТ СН'!$I$21</f>
        <v>6314.8352028600002</v>
      </c>
      <c r="U140" s="36">
        <f>SUMIFS(СВЦЭМ!$D$39:$D$758,СВЦЭМ!$A$39:$A$758,$A140,СВЦЭМ!$B$39:$B$758,U$119)+'СЕТ СН'!$I$11+СВЦЭМ!$D$10+'СЕТ СН'!$I$5-'СЕТ СН'!$I$21</f>
        <v>6304.0873528399998</v>
      </c>
      <c r="V140" s="36">
        <f>SUMIFS(СВЦЭМ!$D$39:$D$758,СВЦЭМ!$A$39:$A$758,$A140,СВЦЭМ!$B$39:$B$758,V$119)+'СЕТ СН'!$I$11+СВЦЭМ!$D$10+'СЕТ СН'!$I$5-'СЕТ СН'!$I$21</f>
        <v>6368.9932997199994</v>
      </c>
      <c r="W140" s="36">
        <f>SUMIFS(СВЦЭМ!$D$39:$D$758,СВЦЭМ!$A$39:$A$758,$A140,СВЦЭМ!$B$39:$B$758,W$119)+'СЕТ СН'!$I$11+СВЦЭМ!$D$10+'СЕТ СН'!$I$5-'СЕТ СН'!$I$21</f>
        <v>6390.4856191199997</v>
      </c>
      <c r="X140" s="36">
        <f>SUMIFS(СВЦЭМ!$D$39:$D$758,СВЦЭМ!$A$39:$A$758,$A140,СВЦЭМ!$B$39:$B$758,X$119)+'СЕТ СН'!$I$11+СВЦЭМ!$D$10+'СЕТ СН'!$I$5-'СЕТ СН'!$I$21</f>
        <v>6466.9901928499994</v>
      </c>
      <c r="Y140" s="36">
        <f>SUMIFS(СВЦЭМ!$D$39:$D$758,СВЦЭМ!$A$39:$A$758,$A140,СВЦЭМ!$B$39:$B$758,Y$119)+'СЕТ СН'!$I$11+СВЦЭМ!$D$10+'СЕТ СН'!$I$5-'СЕТ СН'!$I$21</f>
        <v>6558.9546516199998</v>
      </c>
    </row>
    <row r="141" spans="1:25" ht="15.75" x14ac:dyDescent="0.2">
      <c r="A141" s="35">
        <f t="shared" si="3"/>
        <v>45557</v>
      </c>
      <c r="B141" s="36">
        <f>SUMIFS(СВЦЭМ!$D$39:$D$758,СВЦЭМ!$A$39:$A$758,$A141,СВЦЭМ!$B$39:$B$758,B$119)+'СЕТ СН'!$I$11+СВЦЭМ!$D$10+'СЕТ СН'!$I$5-'СЕТ СН'!$I$21</f>
        <v>6540.4424028699996</v>
      </c>
      <c r="C141" s="36">
        <f>SUMIFS(СВЦЭМ!$D$39:$D$758,СВЦЭМ!$A$39:$A$758,$A141,СВЦЭМ!$B$39:$B$758,C$119)+'СЕТ СН'!$I$11+СВЦЭМ!$D$10+'СЕТ СН'!$I$5-'СЕТ СН'!$I$21</f>
        <v>6626.9940099799996</v>
      </c>
      <c r="D141" s="36">
        <f>SUMIFS(СВЦЭМ!$D$39:$D$758,СВЦЭМ!$A$39:$A$758,$A141,СВЦЭМ!$B$39:$B$758,D$119)+'СЕТ СН'!$I$11+СВЦЭМ!$D$10+'СЕТ СН'!$I$5-'СЕТ СН'!$I$21</f>
        <v>6690.7489625099997</v>
      </c>
      <c r="E141" s="36">
        <f>SUMIFS(СВЦЭМ!$D$39:$D$758,СВЦЭМ!$A$39:$A$758,$A141,СВЦЭМ!$B$39:$B$758,E$119)+'СЕТ СН'!$I$11+СВЦЭМ!$D$10+'СЕТ СН'!$I$5-'СЕТ СН'!$I$21</f>
        <v>6697.4996848399996</v>
      </c>
      <c r="F141" s="36">
        <f>SUMIFS(СВЦЭМ!$D$39:$D$758,СВЦЭМ!$A$39:$A$758,$A141,СВЦЭМ!$B$39:$B$758,F$119)+'СЕТ СН'!$I$11+СВЦЭМ!$D$10+'СЕТ СН'!$I$5-'СЕТ СН'!$I$21</f>
        <v>6698.4834624499999</v>
      </c>
      <c r="G141" s="36">
        <f>SUMIFS(СВЦЭМ!$D$39:$D$758,СВЦЭМ!$A$39:$A$758,$A141,СВЦЭМ!$B$39:$B$758,G$119)+'СЕТ СН'!$I$11+СВЦЭМ!$D$10+'СЕТ СН'!$I$5-'СЕТ СН'!$I$21</f>
        <v>6677.95397701</v>
      </c>
      <c r="H141" s="36">
        <f>SUMIFS(СВЦЭМ!$D$39:$D$758,СВЦЭМ!$A$39:$A$758,$A141,СВЦЭМ!$B$39:$B$758,H$119)+'СЕТ СН'!$I$11+СВЦЭМ!$D$10+'СЕТ СН'!$I$5-'СЕТ СН'!$I$21</f>
        <v>6634.7828671999996</v>
      </c>
      <c r="I141" s="36">
        <f>SUMIFS(СВЦЭМ!$D$39:$D$758,СВЦЭМ!$A$39:$A$758,$A141,СВЦЭМ!$B$39:$B$758,I$119)+'СЕТ СН'!$I$11+СВЦЭМ!$D$10+'СЕТ СН'!$I$5-'СЕТ СН'!$I$21</f>
        <v>6575.4139204499998</v>
      </c>
      <c r="J141" s="36">
        <f>SUMIFS(СВЦЭМ!$D$39:$D$758,СВЦЭМ!$A$39:$A$758,$A141,СВЦЭМ!$B$39:$B$758,J$119)+'СЕТ СН'!$I$11+СВЦЭМ!$D$10+'СЕТ СН'!$I$5-'СЕТ СН'!$I$21</f>
        <v>6454.0057860199995</v>
      </c>
      <c r="K141" s="36">
        <f>SUMIFS(СВЦЭМ!$D$39:$D$758,СВЦЭМ!$A$39:$A$758,$A141,СВЦЭМ!$B$39:$B$758,K$119)+'СЕТ СН'!$I$11+СВЦЭМ!$D$10+'СЕТ СН'!$I$5-'СЕТ СН'!$I$21</f>
        <v>6356.8199236999999</v>
      </c>
      <c r="L141" s="36">
        <f>SUMIFS(СВЦЭМ!$D$39:$D$758,СВЦЭМ!$A$39:$A$758,$A141,СВЦЭМ!$B$39:$B$758,L$119)+'СЕТ СН'!$I$11+СВЦЭМ!$D$10+'СЕТ СН'!$I$5-'СЕТ СН'!$I$21</f>
        <v>6291.1667536999994</v>
      </c>
      <c r="M141" s="36">
        <f>SUMIFS(СВЦЭМ!$D$39:$D$758,СВЦЭМ!$A$39:$A$758,$A141,СВЦЭМ!$B$39:$B$758,M$119)+'СЕТ СН'!$I$11+СВЦЭМ!$D$10+'СЕТ СН'!$I$5-'СЕТ СН'!$I$21</f>
        <v>6322.8227067899998</v>
      </c>
      <c r="N141" s="36">
        <f>SUMIFS(СВЦЭМ!$D$39:$D$758,СВЦЭМ!$A$39:$A$758,$A141,СВЦЭМ!$B$39:$B$758,N$119)+'СЕТ СН'!$I$11+СВЦЭМ!$D$10+'СЕТ СН'!$I$5-'СЕТ СН'!$I$21</f>
        <v>6331.0370978499996</v>
      </c>
      <c r="O141" s="36">
        <f>SUMIFS(СВЦЭМ!$D$39:$D$758,СВЦЭМ!$A$39:$A$758,$A141,СВЦЭМ!$B$39:$B$758,O$119)+'СЕТ СН'!$I$11+СВЦЭМ!$D$10+'СЕТ СН'!$I$5-'СЕТ СН'!$I$21</f>
        <v>6356.6419027299999</v>
      </c>
      <c r="P141" s="36">
        <f>SUMIFS(СВЦЭМ!$D$39:$D$758,СВЦЭМ!$A$39:$A$758,$A141,СВЦЭМ!$B$39:$B$758,P$119)+'СЕТ СН'!$I$11+СВЦЭМ!$D$10+'СЕТ СН'!$I$5-'СЕТ СН'!$I$21</f>
        <v>6361.8810477299994</v>
      </c>
      <c r="Q141" s="36">
        <f>SUMIFS(СВЦЭМ!$D$39:$D$758,СВЦЭМ!$A$39:$A$758,$A141,СВЦЭМ!$B$39:$B$758,Q$119)+'СЕТ СН'!$I$11+СВЦЭМ!$D$10+'СЕТ СН'!$I$5-'СЕТ СН'!$I$21</f>
        <v>6381.2051938599998</v>
      </c>
      <c r="R141" s="36">
        <f>SUMIFS(СВЦЭМ!$D$39:$D$758,СВЦЭМ!$A$39:$A$758,$A141,СВЦЭМ!$B$39:$B$758,R$119)+'СЕТ СН'!$I$11+СВЦЭМ!$D$10+'СЕТ СН'!$I$5-'СЕТ СН'!$I$21</f>
        <v>6401.6585243599993</v>
      </c>
      <c r="S141" s="36">
        <f>SUMIFS(СВЦЭМ!$D$39:$D$758,СВЦЭМ!$A$39:$A$758,$A141,СВЦЭМ!$B$39:$B$758,S$119)+'СЕТ СН'!$I$11+СВЦЭМ!$D$10+'СЕТ СН'!$I$5-'СЕТ СН'!$I$21</f>
        <v>6371.9509211599998</v>
      </c>
      <c r="T141" s="36">
        <f>SUMIFS(СВЦЭМ!$D$39:$D$758,СВЦЭМ!$A$39:$A$758,$A141,СВЦЭМ!$B$39:$B$758,T$119)+'СЕТ СН'!$I$11+СВЦЭМ!$D$10+'СЕТ СН'!$I$5-'СЕТ СН'!$I$21</f>
        <v>6322.7129447199995</v>
      </c>
      <c r="U141" s="36">
        <f>SUMIFS(СВЦЭМ!$D$39:$D$758,СВЦЭМ!$A$39:$A$758,$A141,СВЦЭМ!$B$39:$B$758,U$119)+'СЕТ СН'!$I$11+СВЦЭМ!$D$10+'СЕТ СН'!$I$5-'СЕТ СН'!$I$21</f>
        <v>6292.9945397899992</v>
      </c>
      <c r="V141" s="36">
        <f>SUMIFS(СВЦЭМ!$D$39:$D$758,СВЦЭМ!$A$39:$A$758,$A141,СВЦЭМ!$B$39:$B$758,V$119)+'СЕТ СН'!$I$11+СВЦЭМ!$D$10+'СЕТ СН'!$I$5-'СЕТ СН'!$I$21</f>
        <v>6278.6857621499994</v>
      </c>
      <c r="W141" s="36">
        <f>SUMIFS(СВЦЭМ!$D$39:$D$758,СВЦЭМ!$A$39:$A$758,$A141,СВЦЭМ!$B$39:$B$758,W$119)+'СЕТ СН'!$I$11+СВЦЭМ!$D$10+'СЕТ СН'!$I$5-'СЕТ СН'!$I$21</f>
        <v>6287.6306096999997</v>
      </c>
      <c r="X141" s="36">
        <f>SUMIFS(СВЦЭМ!$D$39:$D$758,СВЦЭМ!$A$39:$A$758,$A141,СВЦЭМ!$B$39:$B$758,X$119)+'СЕТ СН'!$I$11+СВЦЭМ!$D$10+'СЕТ СН'!$I$5-'СЕТ СН'!$I$21</f>
        <v>6372.1823948399997</v>
      </c>
      <c r="Y141" s="36">
        <f>SUMIFS(СВЦЭМ!$D$39:$D$758,СВЦЭМ!$A$39:$A$758,$A141,СВЦЭМ!$B$39:$B$758,Y$119)+'СЕТ СН'!$I$11+СВЦЭМ!$D$10+'СЕТ СН'!$I$5-'СЕТ СН'!$I$21</f>
        <v>6475.9446579199994</v>
      </c>
    </row>
    <row r="142" spans="1:25" ht="15.75" x14ac:dyDescent="0.2">
      <c r="A142" s="35">
        <f t="shared" si="3"/>
        <v>45558</v>
      </c>
      <c r="B142" s="36">
        <f>SUMIFS(СВЦЭМ!$D$39:$D$758,СВЦЭМ!$A$39:$A$758,$A142,СВЦЭМ!$B$39:$B$758,B$119)+'СЕТ СН'!$I$11+СВЦЭМ!$D$10+'СЕТ СН'!$I$5-'СЕТ СН'!$I$21</f>
        <v>6613.0601553199995</v>
      </c>
      <c r="C142" s="36">
        <f>SUMIFS(СВЦЭМ!$D$39:$D$758,СВЦЭМ!$A$39:$A$758,$A142,СВЦЭМ!$B$39:$B$758,C$119)+'СЕТ СН'!$I$11+СВЦЭМ!$D$10+'СЕТ СН'!$I$5-'СЕТ СН'!$I$21</f>
        <v>6714.5751097899993</v>
      </c>
      <c r="D142" s="36">
        <f>SUMIFS(СВЦЭМ!$D$39:$D$758,СВЦЭМ!$A$39:$A$758,$A142,СВЦЭМ!$B$39:$B$758,D$119)+'СЕТ СН'!$I$11+СВЦЭМ!$D$10+'СЕТ СН'!$I$5-'СЕТ СН'!$I$21</f>
        <v>6701.8911451200001</v>
      </c>
      <c r="E142" s="36">
        <f>SUMIFS(СВЦЭМ!$D$39:$D$758,СВЦЭМ!$A$39:$A$758,$A142,СВЦЭМ!$B$39:$B$758,E$119)+'СЕТ СН'!$I$11+СВЦЭМ!$D$10+'СЕТ СН'!$I$5-'СЕТ СН'!$I$21</f>
        <v>6699.3612643500001</v>
      </c>
      <c r="F142" s="36">
        <f>SUMIFS(СВЦЭМ!$D$39:$D$758,СВЦЭМ!$A$39:$A$758,$A142,СВЦЭМ!$B$39:$B$758,F$119)+'СЕТ СН'!$I$11+СВЦЭМ!$D$10+'СЕТ СН'!$I$5-'СЕТ СН'!$I$21</f>
        <v>6698.8929847399995</v>
      </c>
      <c r="G142" s="36">
        <f>SUMIFS(СВЦЭМ!$D$39:$D$758,СВЦЭМ!$A$39:$A$758,$A142,СВЦЭМ!$B$39:$B$758,G$119)+'СЕТ СН'!$I$11+СВЦЭМ!$D$10+'СЕТ СН'!$I$5-'СЕТ СН'!$I$21</f>
        <v>6715.6568611900002</v>
      </c>
      <c r="H142" s="36">
        <f>SUMIFS(СВЦЭМ!$D$39:$D$758,СВЦЭМ!$A$39:$A$758,$A142,СВЦЭМ!$B$39:$B$758,H$119)+'СЕТ СН'!$I$11+СВЦЭМ!$D$10+'СЕТ СН'!$I$5-'СЕТ СН'!$I$21</f>
        <v>6583.4723453099996</v>
      </c>
      <c r="I142" s="36">
        <f>SUMIFS(СВЦЭМ!$D$39:$D$758,СВЦЭМ!$A$39:$A$758,$A142,СВЦЭМ!$B$39:$B$758,I$119)+'СЕТ СН'!$I$11+СВЦЭМ!$D$10+'СЕТ СН'!$I$5-'СЕТ СН'!$I$21</f>
        <v>6491.0201583299995</v>
      </c>
      <c r="J142" s="36">
        <f>SUMIFS(СВЦЭМ!$D$39:$D$758,СВЦЭМ!$A$39:$A$758,$A142,СВЦЭМ!$B$39:$B$758,J$119)+'СЕТ СН'!$I$11+СВЦЭМ!$D$10+'СЕТ СН'!$I$5-'СЕТ СН'!$I$21</f>
        <v>6457.6589820999998</v>
      </c>
      <c r="K142" s="36">
        <f>SUMIFS(СВЦЭМ!$D$39:$D$758,СВЦЭМ!$A$39:$A$758,$A142,СВЦЭМ!$B$39:$B$758,K$119)+'СЕТ СН'!$I$11+СВЦЭМ!$D$10+'СЕТ СН'!$I$5-'СЕТ СН'!$I$21</f>
        <v>6415.1888296099996</v>
      </c>
      <c r="L142" s="36">
        <f>SUMIFS(СВЦЭМ!$D$39:$D$758,СВЦЭМ!$A$39:$A$758,$A142,СВЦЭМ!$B$39:$B$758,L$119)+'СЕТ СН'!$I$11+СВЦЭМ!$D$10+'СЕТ СН'!$I$5-'СЕТ СН'!$I$21</f>
        <v>6407.4754765099997</v>
      </c>
      <c r="M142" s="36">
        <f>SUMIFS(СВЦЭМ!$D$39:$D$758,СВЦЭМ!$A$39:$A$758,$A142,СВЦЭМ!$B$39:$B$758,M$119)+'СЕТ СН'!$I$11+СВЦЭМ!$D$10+'СЕТ СН'!$I$5-'СЕТ СН'!$I$21</f>
        <v>6428.8863272599992</v>
      </c>
      <c r="N142" s="36">
        <f>SUMIFS(СВЦЭМ!$D$39:$D$758,СВЦЭМ!$A$39:$A$758,$A142,СВЦЭМ!$B$39:$B$758,N$119)+'СЕТ СН'!$I$11+СВЦЭМ!$D$10+'СЕТ СН'!$I$5-'СЕТ СН'!$I$21</f>
        <v>6424.9214019399997</v>
      </c>
      <c r="O142" s="36">
        <f>SUMIFS(СВЦЭМ!$D$39:$D$758,СВЦЭМ!$A$39:$A$758,$A142,СВЦЭМ!$B$39:$B$758,O$119)+'СЕТ СН'!$I$11+СВЦЭМ!$D$10+'СЕТ СН'!$I$5-'СЕТ СН'!$I$21</f>
        <v>6414.9294807099996</v>
      </c>
      <c r="P142" s="36">
        <f>SUMIFS(СВЦЭМ!$D$39:$D$758,СВЦЭМ!$A$39:$A$758,$A142,СВЦЭМ!$B$39:$B$758,P$119)+'СЕТ СН'!$I$11+СВЦЭМ!$D$10+'СЕТ СН'!$I$5-'СЕТ СН'!$I$21</f>
        <v>6434.3834014099994</v>
      </c>
      <c r="Q142" s="36">
        <f>SUMIFS(СВЦЭМ!$D$39:$D$758,СВЦЭМ!$A$39:$A$758,$A142,СВЦЭМ!$B$39:$B$758,Q$119)+'СЕТ СН'!$I$11+СВЦЭМ!$D$10+'СЕТ СН'!$I$5-'СЕТ СН'!$I$21</f>
        <v>6459.2789367099995</v>
      </c>
      <c r="R142" s="36">
        <f>SUMIFS(СВЦЭМ!$D$39:$D$758,СВЦЭМ!$A$39:$A$758,$A142,СВЦЭМ!$B$39:$B$758,R$119)+'СЕТ СН'!$I$11+СВЦЭМ!$D$10+'СЕТ СН'!$I$5-'СЕТ СН'!$I$21</f>
        <v>6483.6552519999996</v>
      </c>
      <c r="S142" s="36">
        <f>SUMIFS(СВЦЭМ!$D$39:$D$758,СВЦЭМ!$A$39:$A$758,$A142,СВЦЭМ!$B$39:$B$758,S$119)+'СЕТ СН'!$I$11+СВЦЭМ!$D$10+'СЕТ СН'!$I$5-'СЕТ СН'!$I$21</f>
        <v>6473.8905557399994</v>
      </c>
      <c r="T142" s="36">
        <f>SUMIFS(СВЦЭМ!$D$39:$D$758,СВЦЭМ!$A$39:$A$758,$A142,СВЦЭМ!$B$39:$B$758,T$119)+'СЕТ СН'!$I$11+СВЦЭМ!$D$10+'СЕТ СН'!$I$5-'СЕТ СН'!$I$21</f>
        <v>6414.9072606899999</v>
      </c>
      <c r="U142" s="36">
        <f>SUMIFS(СВЦЭМ!$D$39:$D$758,СВЦЭМ!$A$39:$A$758,$A142,СВЦЭМ!$B$39:$B$758,U$119)+'СЕТ СН'!$I$11+СВЦЭМ!$D$10+'СЕТ СН'!$I$5-'СЕТ СН'!$I$21</f>
        <v>6378.6340514299991</v>
      </c>
      <c r="V142" s="36">
        <f>SUMIFS(СВЦЭМ!$D$39:$D$758,СВЦЭМ!$A$39:$A$758,$A142,СВЦЭМ!$B$39:$B$758,V$119)+'СЕТ СН'!$I$11+СВЦЭМ!$D$10+'СЕТ СН'!$I$5-'СЕТ СН'!$I$21</f>
        <v>6378.6714640499995</v>
      </c>
      <c r="W142" s="36">
        <f>SUMIFS(СВЦЭМ!$D$39:$D$758,СВЦЭМ!$A$39:$A$758,$A142,СВЦЭМ!$B$39:$B$758,W$119)+'СЕТ СН'!$I$11+СВЦЭМ!$D$10+'СЕТ СН'!$I$5-'СЕТ СН'!$I$21</f>
        <v>6414.2862719499999</v>
      </c>
      <c r="X142" s="36">
        <f>SUMIFS(СВЦЭМ!$D$39:$D$758,СВЦЭМ!$A$39:$A$758,$A142,СВЦЭМ!$B$39:$B$758,X$119)+'СЕТ СН'!$I$11+СВЦЭМ!$D$10+'СЕТ СН'!$I$5-'СЕТ СН'!$I$21</f>
        <v>6445.0110702299999</v>
      </c>
      <c r="Y142" s="36">
        <f>SUMIFS(СВЦЭМ!$D$39:$D$758,СВЦЭМ!$A$39:$A$758,$A142,СВЦЭМ!$B$39:$B$758,Y$119)+'СЕТ СН'!$I$11+СВЦЭМ!$D$10+'СЕТ СН'!$I$5-'СЕТ СН'!$I$21</f>
        <v>6488.6543554700002</v>
      </c>
    </row>
    <row r="143" spans="1:25" ht="15.75" x14ac:dyDescent="0.2">
      <c r="A143" s="35">
        <f t="shared" si="3"/>
        <v>45559</v>
      </c>
      <c r="B143" s="36">
        <f>SUMIFS(СВЦЭМ!$D$39:$D$758,СВЦЭМ!$A$39:$A$758,$A143,СВЦЭМ!$B$39:$B$758,B$119)+'СЕТ СН'!$I$11+СВЦЭМ!$D$10+'СЕТ СН'!$I$5-'СЕТ СН'!$I$21</f>
        <v>6575.5789108699992</v>
      </c>
      <c r="C143" s="36">
        <f>SUMIFS(СВЦЭМ!$D$39:$D$758,СВЦЭМ!$A$39:$A$758,$A143,СВЦЭМ!$B$39:$B$758,C$119)+'СЕТ СН'!$I$11+СВЦЭМ!$D$10+'СЕТ СН'!$I$5-'СЕТ СН'!$I$21</f>
        <v>6613.9395782800002</v>
      </c>
      <c r="D143" s="36">
        <f>SUMIFS(СВЦЭМ!$D$39:$D$758,СВЦЭМ!$A$39:$A$758,$A143,СВЦЭМ!$B$39:$B$758,D$119)+'СЕТ СН'!$I$11+СВЦЭМ!$D$10+'СЕТ СН'!$I$5-'СЕТ СН'!$I$21</f>
        <v>6663.5382412499994</v>
      </c>
      <c r="E143" s="36">
        <f>SUMIFS(СВЦЭМ!$D$39:$D$758,СВЦЭМ!$A$39:$A$758,$A143,СВЦЭМ!$B$39:$B$758,E$119)+'СЕТ СН'!$I$11+СВЦЭМ!$D$10+'СЕТ СН'!$I$5-'СЕТ СН'!$I$21</f>
        <v>6690.1037622999993</v>
      </c>
      <c r="F143" s="36">
        <f>SUMIFS(СВЦЭМ!$D$39:$D$758,СВЦЭМ!$A$39:$A$758,$A143,СВЦЭМ!$B$39:$B$758,F$119)+'СЕТ СН'!$I$11+СВЦЭМ!$D$10+'СЕТ СН'!$I$5-'СЕТ СН'!$I$21</f>
        <v>6684.4470772599998</v>
      </c>
      <c r="G143" s="36">
        <f>SUMIFS(СВЦЭМ!$D$39:$D$758,СВЦЭМ!$A$39:$A$758,$A143,СВЦЭМ!$B$39:$B$758,G$119)+'СЕТ СН'!$I$11+СВЦЭМ!$D$10+'СЕТ СН'!$I$5-'СЕТ СН'!$I$21</f>
        <v>6659.3501341399997</v>
      </c>
      <c r="H143" s="36">
        <f>SUMIFS(СВЦЭМ!$D$39:$D$758,СВЦЭМ!$A$39:$A$758,$A143,СВЦЭМ!$B$39:$B$758,H$119)+'СЕТ СН'!$I$11+СВЦЭМ!$D$10+'СЕТ СН'!$I$5-'СЕТ СН'!$I$21</f>
        <v>6571.9610849599994</v>
      </c>
      <c r="I143" s="36">
        <f>SUMIFS(СВЦЭМ!$D$39:$D$758,СВЦЭМ!$A$39:$A$758,$A143,СВЦЭМ!$B$39:$B$758,I$119)+'СЕТ СН'!$I$11+СВЦЭМ!$D$10+'СЕТ СН'!$I$5-'СЕТ СН'!$I$21</f>
        <v>6434.6585324799998</v>
      </c>
      <c r="J143" s="36">
        <f>SUMIFS(СВЦЭМ!$D$39:$D$758,СВЦЭМ!$A$39:$A$758,$A143,СВЦЭМ!$B$39:$B$758,J$119)+'СЕТ СН'!$I$11+СВЦЭМ!$D$10+'СЕТ СН'!$I$5-'СЕТ СН'!$I$21</f>
        <v>6377.2123513199995</v>
      </c>
      <c r="K143" s="36">
        <f>SUMIFS(СВЦЭМ!$D$39:$D$758,СВЦЭМ!$A$39:$A$758,$A143,СВЦЭМ!$B$39:$B$758,K$119)+'СЕТ СН'!$I$11+СВЦЭМ!$D$10+'СЕТ СН'!$I$5-'СЕТ СН'!$I$21</f>
        <v>6345.9056826799997</v>
      </c>
      <c r="L143" s="36">
        <f>SUMIFS(СВЦЭМ!$D$39:$D$758,СВЦЭМ!$A$39:$A$758,$A143,СВЦЭМ!$B$39:$B$758,L$119)+'СЕТ СН'!$I$11+СВЦЭМ!$D$10+'СЕТ СН'!$I$5-'СЕТ СН'!$I$21</f>
        <v>6377.3863858499999</v>
      </c>
      <c r="M143" s="36">
        <f>SUMIFS(СВЦЭМ!$D$39:$D$758,СВЦЭМ!$A$39:$A$758,$A143,СВЦЭМ!$B$39:$B$758,M$119)+'СЕТ СН'!$I$11+СВЦЭМ!$D$10+'СЕТ СН'!$I$5-'СЕТ СН'!$I$21</f>
        <v>6395.9010396599997</v>
      </c>
      <c r="N143" s="36">
        <f>SUMIFS(СВЦЭМ!$D$39:$D$758,СВЦЭМ!$A$39:$A$758,$A143,СВЦЭМ!$B$39:$B$758,N$119)+'СЕТ СН'!$I$11+СВЦЭМ!$D$10+'СЕТ СН'!$I$5-'СЕТ СН'!$I$21</f>
        <v>6417.7824943999995</v>
      </c>
      <c r="O143" s="36">
        <f>SUMIFS(СВЦЭМ!$D$39:$D$758,СВЦЭМ!$A$39:$A$758,$A143,СВЦЭМ!$B$39:$B$758,O$119)+'СЕТ СН'!$I$11+СВЦЭМ!$D$10+'СЕТ СН'!$I$5-'СЕТ СН'!$I$21</f>
        <v>6413.0043155799995</v>
      </c>
      <c r="P143" s="36">
        <f>SUMIFS(СВЦЭМ!$D$39:$D$758,СВЦЭМ!$A$39:$A$758,$A143,СВЦЭМ!$B$39:$B$758,P$119)+'СЕТ СН'!$I$11+СВЦЭМ!$D$10+'СЕТ СН'!$I$5-'СЕТ СН'!$I$21</f>
        <v>6416.1416551599996</v>
      </c>
      <c r="Q143" s="36">
        <f>SUMIFS(СВЦЭМ!$D$39:$D$758,СВЦЭМ!$A$39:$A$758,$A143,СВЦЭМ!$B$39:$B$758,Q$119)+'СЕТ СН'!$I$11+СВЦЭМ!$D$10+'СЕТ СН'!$I$5-'СЕТ СН'!$I$21</f>
        <v>6454.2827921899998</v>
      </c>
      <c r="R143" s="36">
        <f>SUMIFS(СВЦЭМ!$D$39:$D$758,СВЦЭМ!$A$39:$A$758,$A143,СВЦЭМ!$B$39:$B$758,R$119)+'СЕТ СН'!$I$11+СВЦЭМ!$D$10+'СЕТ СН'!$I$5-'СЕТ СН'!$I$21</f>
        <v>6445.8007741499996</v>
      </c>
      <c r="S143" s="36">
        <f>SUMIFS(СВЦЭМ!$D$39:$D$758,СВЦЭМ!$A$39:$A$758,$A143,СВЦЭМ!$B$39:$B$758,S$119)+'СЕТ СН'!$I$11+СВЦЭМ!$D$10+'СЕТ СН'!$I$5-'СЕТ СН'!$I$21</f>
        <v>6410.7952746599994</v>
      </c>
      <c r="T143" s="36">
        <f>SUMIFS(СВЦЭМ!$D$39:$D$758,СВЦЭМ!$A$39:$A$758,$A143,СВЦЭМ!$B$39:$B$758,T$119)+'СЕТ СН'!$I$11+СВЦЭМ!$D$10+'СЕТ СН'!$I$5-'СЕТ СН'!$I$21</f>
        <v>6357.8623348599995</v>
      </c>
      <c r="U143" s="36">
        <f>SUMIFS(СВЦЭМ!$D$39:$D$758,СВЦЭМ!$A$39:$A$758,$A143,СВЦЭМ!$B$39:$B$758,U$119)+'СЕТ СН'!$I$11+СВЦЭМ!$D$10+'СЕТ СН'!$I$5-'СЕТ СН'!$I$21</f>
        <v>6341.1463079299992</v>
      </c>
      <c r="V143" s="36">
        <f>SUMIFS(СВЦЭМ!$D$39:$D$758,СВЦЭМ!$A$39:$A$758,$A143,СВЦЭМ!$B$39:$B$758,V$119)+'СЕТ СН'!$I$11+СВЦЭМ!$D$10+'СЕТ СН'!$I$5-'СЕТ СН'!$I$21</f>
        <v>6327.3419418899994</v>
      </c>
      <c r="W143" s="36">
        <f>SUMIFS(СВЦЭМ!$D$39:$D$758,СВЦЭМ!$A$39:$A$758,$A143,СВЦЭМ!$B$39:$B$758,W$119)+'СЕТ СН'!$I$11+СВЦЭМ!$D$10+'СЕТ СН'!$I$5-'СЕТ СН'!$I$21</f>
        <v>6314.7831662099998</v>
      </c>
      <c r="X143" s="36">
        <f>SUMIFS(СВЦЭМ!$D$39:$D$758,СВЦЭМ!$A$39:$A$758,$A143,СВЦЭМ!$B$39:$B$758,X$119)+'СЕТ СН'!$I$11+СВЦЭМ!$D$10+'СЕТ СН'!$I$5-'СЕТ СН'!$I$21</f>
        <v>6364.2008322799993</v>
      </c>
      <c r="Y143" s="36">
        <f>SUMIFS(СВЦЭМ!$D$39:$D$758,СВЦЭМ!$A$39:$A$758,$A143,СВЦЭМ!$B$39:$B$758,Y$119)+'СЕТ СН'!$I$11+СВЦЭМ!$D$10+'СЕТ СН'!$I$5-'СЕТ СН'!$I$21</f>
        <v>6434.2369209399994</v>
      </c>
    </row>
    <row r="144" spans="1:25" ht="15.75" x14ac:dyDescent="0.2">
      <c r="A144" s="35">
        <f t="shared" si="3"/>
        <v>45560</v>
      </c>
      <c r="B144" s="36">
        <f>SUMIFS(СВЦЭМ!$D$39:$D$758,СВЦЭМ!$A$39:$A$758,$A144,СВЦЭМ!$B$39:$B$758,B$119)+'СЕТ СН'!$I$11+СВЦЭМ!$D$10+'СЕТ СН'!$I$5-'СЕТ СН'!$I$21</f>
        <v>6485.8840473199998</v>
      </c>
      <c r="C144" s="36">
        <f>SUMIFS(СВЦЭМ!$D$39:$D$758,СВЦЭМ!$A$39:$A$758,$A144,СВЦЭМ!$B$39:$B$758,C$119)+'СЕТ СН'!$I$11+СВЦЭМ!$D$10+'СЕТ СН'!$I$5-'СЕТ СН'!$I$21</f>
        <v>6544.1448607399998</v>
      </c>
      <c r="D144" s="36">
        <f>SUMIFS(СВЦЭМ!$D$39:$D$758,СВЦЭМ!$A$39:$A$758,$A144,СВЦЭМ!$B$39:$B$758,D$119)+'СЕТ СН'!$I$11+СВЦЭМ!$D$10+'СЕТ СН'!$I$5-'СЕТ СН'!$I$21</f>
        <v>6643.5036406799991</v>
      </c>
      <c r="E144" s="36">
        <f>SUMIFS(СВЦЭМ!$D$39:$D$758,СВЦЭМ!$A$39:$A$758,$A144,СВЦЭМ!$B$39:$B$758,E$119)+'СЕТ СН'!$I$11+СВЦЭМ!$D$10+'СЕТ СН'!$I$5-'СЕТ СН'!$I$21</f>
        <v>6672.0605065299997</v>
      </c>
      <c r="F144" s="36">
        <f>SUMIFS(СВЦЭМ!$D$39:$D$758,СВЦЭМ!$A$39:$A$758,$A144,СВЦЭМ!$B$39:$B$758,F$119)+'СЕТ СН'!$I$11+СВЦЭМ!$D$10+'СЕТ СН'!$I$5-'СЕТ СН'!$I$21</f>
        <v>6668.2931834999999</v>
      </c>
      <c r="G144" s="36">
        <f>SUMIFS(СВЦЭМ!$D$39:$D$758,СВЦЭМ!$A$39:$A$758,$A144,СВЦЭМ!$B$39:$B$758,G$119)+'СЕТ СН'!$I$11+СВЦЭМ!$D$10+'СЕТ СН'!$I$5-'СЕТ СН'!$I$21</f>
        <v>6620.7695244899996</v>
      </c>
      <c r="H144" s="36">
        <f>SUMIFS(СВЦЭМ!$D$39:$D$758,СВЦЭМ!$A$39:$A$758,$A144,СВЦЭМ!$B$39:$B$758,H$119)+'СЕТ СН'!$I$11+СВЦЭМ!$D$10+'СЕТ СН'!$I$5-'СЕТ СН'!$I$21</f>
        <v>6553.0749791799999</v>
      </c>
      <c r="I144" s="36">
        <f>SUMIFS(СВЦЭМ!$D$39:$D$758,СВЦЭМ!$A$39:$A$758,$A144,СВЦЭМ!$B$39:$B$758,I$119)+'СЕТ СН'!$I$11+СВЦЭМ!$D$10+'СЕТ СН'!$I$5-'СЕТ СН'!$I$21</f>
        <v>6438.2447222800001</v>
      </c>
      <c r="J144" s="36">
        <f>SUMIFS(СВЦЭМ!$D$39:$D$758,СВЦЭМ!$A$39:$A$758,$A144,СВЦЭМ!$B$39:$B$758,J$119)+'СЕТ СН'!$I$11+СВЦЭМ!$D$10+'СЕТ СН'!$I$5-'СЕТ СН'!$I$21</f>
        <v>6412.1046665699996</v>
      </c>
      <c r="K144" s="36">
        <f>SUMIFS(СВЦЭМ!$D$39:$D$758,СВЦЭМ!$A$39:$A$758,$A144,СВЦЭМ!$B$39:$B$758,K$119)+'СЕТ СН'!$I$11+СВЦЭМ!$D$10+'СЕТ СН'!$I$5-'СЕТ СН'!$I$21</f>
        <v>6371.5955105399999</v>
      </c>
      <c r="L144" s="36">
        <f>SUMIFS(СВЦЭМ!$D$39:$D$758,СВЦЭМ!$A$39:$A$758,$A144,СВЦЭМ!$B$39:$B$758,L$119)+'СЕТ СН'!$I$11+СВЦЭМ!$D$10+'СЕТ СН'!$I$5-'СЕТ СН'!$I$21</f>
        <v>6363.94176221</v>
      </c>
      <c r="M144" s="36">
        <f>SUMIFS(СВЦЭМ!$D$39:$D$758,СВЦЭМ!$A$39:$A$758,$A144,СВЦЭМ!$B$39:$B$758,M$119)+'СЕТ СН'!$I$11+СВЦЭМ!$D$10+'СЕТ СН'!$I$5-'СЕТ СН'!$I$21</f>
        <v>6385.2878658399995</v>
      </c>
      <c r="N144" s="36">
        <f>SUMIFS(СВЦЭМ!$D$39:$D$758,СВЦЭМ!$A$39:$A$758,$A144,СВЦЭМ!$B$39:$B$758,N$119)+'СЕТ СН'!$I$11+СВЦЭМ!$D$10+'СЕТ СН'!$I$5-'СЕТ СН'!$I$21</f>
        <v>6407.2167306299998</v>
      </c>
      <c r="O144" s="36">
        <f>SUMIFS(СВЦЭМ!$D$39:$D$758,СВЦЭМ!$A$39:$A$758,$A144,СВЦЭМ!$B$39:$B$758,O$119)+'СЕТ СН'!$I$11+СВЦЭМ!$D$10+'СЕТ СН'!$I$5-'СЕТ СН'!$I$21</f>
        <v>6421.6475736599996</v>
      </c>
      <c r="P144" s="36">
        <f>SUMIFS(СВЦЭМ!$D$39:$D$758,СВЦЭМ!$A$39:$A$758,$A144,СВЦЭМ!$B$39:$B$758,P$119)+'СЕТ СН'!$I$11+СВЦЭМ!$D$10+'СЕТ СН'!$I$5-'СЕТ СН'!$I$21</f>
        <v>6428.9125937899998</v>
      </c>
      <c r="Q144" s="36">
        <f>SUMIFS(СВЦЭМ!$D$39:$D$758,СВЦЭМ!$A$39:$A$758,$A144,СВЦЭМ!$B$39:$B$758,Q$119)+'СЕТ СН'!$I$11+СВЦЭМ!$D$10+'СЕТ СН'!$I$5-'СЕТ СН'!$I$21</f>
        <v>6437.6336148399996</v>
      </c>
      <c r="R144" s="36">
        <f>SUMIFS(СВЦЭМ!$D$39:$D$758,СВЦЭМ!$A$39:$A$758,$A144,СВЦЭМ!$B$39:$B$758,R$119)+'СЕТ СН'!$I$11+СВЦЭМ!$D$10+'СЕТ СН'!$I$5-'СЕТ СН'!$I$21</f>
        <v>6446.0806794999999</v>
      </c>
      <c r="S144" s="36">
        <f>SUMIFS(СВЦЭМ!$D$39:$D$758,СВЦЭМ!$A$39:$A$758,$A144,СВЦЭМ!$B$39:$B$758,S$119)+'СЕТ СН'!$I$11+СВЦЭМ!$D$10+'СЕТ СН'!$I$5-'СЕТ СН'!$I$21</f>
        <v>6423.1147340899997</v>
      </c>
      <c r="T144" s="36">
        <f>SUMIFS(СВЦЭМ!$D$39:$D$758,СВЦЭМ!$A$39:$A$758,$A144,СВЦЭМ!$B$39:$B$758,T$119)+'СЕТ СН'!$I$11+СВЦЭМ!$D$10+'СЕТ СН'!$I$5-'СЕТ СН'!$I$21</f>
        <v>6373.8688286500001</v>
      </c>
      <c r="U144" s="36">
        <f>SUMIFS(СВЦЭМ!$D$39:$D$758,СВЦЭМ!$A$39:$A$758,$A144,СВЦЭМ!$B$39:$B$758,U$119)+'СЕТ СН'!$I$11+СВЦЭМ!$D$10+'СЕТ СН'!$I$5-'СЕТ СН'!$I$21</f>
        <v>6315.74475274</v>
      </c>
      <c r="V144" s="36">
        <f>SUMIFS(СВЦЭМ!$D$39:$D$758,СВЦЭМ!$A$39:$A$758,$A144,СВЦЭМ!$B$39:$B$758,V$119)+'СЕТ СН'!$I$11+СВЦЭМ!$D$10+'СЕТ СН'!$I$5-'СЕТ СН'!$I$21</f>
        <v>6300.9184183500001</v>
      </c>
      <c r="W144" s="36">
        <f>SUMIFS(СВЦЭМ!$D$39:$D$758,СВЦЭМ!$A$39:$A$758,$A144,СВЦЭМ!$B$39:$B$758,W$119)+'СЕТ СН'!$I$11+СВЦЭМ!$D$10+'СЕТ СН'!$I$5-'СЕТ СН'!$I$21</f>
        <v>6324.5238754699994</v>
      </c>
      <c r="X144" s="36">
        <f>SUMIFS(СВЦЭМ!$D$39:$D$758,СВЦЭМ!$A$39:$A$758,$A144,СВЦЭМ!$B$39:$B$758,X$119)+'СЕТ СН'!$I$11+СВЦЭМ!$D$10+'СЕТ СН'!$I$5-'СЕТ СН'!$I$21</f>
        <v>6384.2133828499991</v>
      </c>
      <c r="Y144" s="36">
        <f>SUMIFS(СВЦЭМ!$D$39:$D$758,СВЦЭМ!$A$39:$A$758,$A144,СВЦЭМ!$B$39:$B$758,Y$119)+'СЕТ СН'!$I$11+СВЦЭМ!$D$10+'СЕТ СН'!$I$5-'СЕТ СН'!$I$21</f>
        <v>6464.61813532</v>
      </c>
    </row>
    <row r="145" spans="1:27" ht="15.75" x14ac:dyDescent="0.2">
      <c r="A145" s="35">
        <f t="shared" si="3"/>
        <v>45561</v>
      </c>
      <c r="B145" s="36">
        <f>SUMIFS(СВЦЭМ!$D$39:$D$758,СВЦЭМ!$A$39:$A$758,$A145,СВЦЭМ!$B$39:$B$758,B$119)+'СЕТ СН'!$I$11+СВЦЭМ!$D$10+'СЕТ СН'!$I$5-'СЕТ СН'!$I$21</f>
        <v>6585.5218380400001</v>
      </c>
      <c r="C145" s="36">
        <f>SUMIFS(СВЦЭМ!$D$39:$D$758,СВЦЭМ!$A$39:$A$758,$A145,СВЦЭМ!$B$39:$B$758,C$119)+'СЕТ СН'!$I$11+СВЦЭМ!$D$10+'СЕТ СН'!$I$5-'СЕТ СН'!$I$21</f>
        <v>6654.8950118199991</v>
      </c>
      <c r="D145" s="36">
        <f>SUMIFS(СВЦЭМ!$D$39:$D$758,СВЦЭМ!$A$39:$A$758,$A145,СВЦЭМ!$B$39:$B$758,D$119)+'СЕТ СН'!$I$11+СВЦЭМ!$D$10+'СЕТ СН'!$I$5-'СЕТ СН'!$I$21</f>
        <v>6692.25618915</v>
      </c>
      <c r="E145" s="36">
        <f>SUMIFS(СВЦЭМ!$D$39:$D$758,СВЦЭМ!$A$39:$A$758,$A145,СВЦЭМ!$B$39:$B$758,E$119)+'СЕТ СН'!$I$11+СВЦЭМ!$D$10+'СЕТ СН'!$I$5-'СЕТ СН'!$I$21</f>
        <v>6702.1590982099997</v>
      </c>
      <c r="F145" s="36">
        <f>SUMIFS(СВЦЭМ!$D$39:$D$758,СВЦЭМ!$A$39:$A$758,$A145,СВЦЭМ!$B$39:$B$758,F$119)+'СЕТ СН'!$I$11+СВЦЭМ!$D$10+'СЕТ СН'!$I$5-'СЕТ СН'!$I$21</f>
        <v>6699.1841254299998</v>
      </c>
      <c r="G145" s="36">
        <f>SUMIFS(СВЦЭМ!$D$39:$D$758,СВЦЭМ!$A$39:$A$758,$A145,СВЦЭМ!$B$39:$B$758,G$119)+'СЕТ СН'!$I$11+СВЦЭМ!$D$10+'СЕТ СН'!$I$5-'СЕТ СН'!$I$21</f>
        <v>6670.8992859399996</v>
      </c>
      <c r="H145" s="36">
        <f>SUMIFS(СВЦЭМ!$D$39:$D$758,СВЦЭМ!$A$39:$A$758,$A145,СВЦЭМ!$B$39:$B$758,H$119)+'СЕТ СН'!$I$11+СВЦЭМ!$D$10+'СЕТ СН'!$I$5-'СЕТ СН'!$I$21</f>
        <v>6610.5417278699997</v>
      </c>
      <c r="I145" s="36">
        <f>SUMIFS(СВЦЭМ!$D$39:$D$758,СВЦЭМ!$A$39:$A$758,$A145,СВЦЭМ!$B$39:$B$758,I$119)+'СЕТ СН'!$I$11+СВЦЭМ!$D$10+'СЕТ СН'!$I$5-'СЕТ СН'!$I$21</f>
        <v>6504.7222085199992</v>
      </c>
      <c r="J145" s="36">
        <f>SUMIFS(СВЦЭМ!$D$39:$D$758,СВЦЭМ!$A$39:$A$758,$A145,СВЦЭМ!$B$39:$B$758,J$119)+'СЕТ СН'!$I$11+СВЦЭМ!$D$10+'СЕТ СН'!$I$5-'СЕТ СН'!$I$21</f>
        <v>6456.2711375199997</v>
      </c>
      <c r="K145" s="36">
        <f>SUMIFS(СВЦЭМ!$D$39:$D$758,СВЦЭМ!$A$39:$A$758,$A145,СВЦЭМ!$B$39:$B$758,K$119)+'СЕТ СН'!$I$11+СВЦЭМ!$D$10+'СЕТ СН'!$I$5-'СЕТ СН'!$I$21</f>
        <v>6415.2918483899994</v>
      </c>
      <c r="L145" s="36">
        <f>SUMIFS(СВЦЭМ!$D$39:$D$758,СВЦЭМ!$A$39:$A$758,$A145,СВЦЭМ!$B$39:$B$758,L$119)+'СЕТ СН'!$I$11+СВЦЭМ!$D$10+'СЕТ СН'!$I$5-'СЕТ СН'!$I$21</f>
        <v>6425.9664254999998</v>
      </c>
      <c r="M145" s="36">
        <f>SUMIFS(СВЦЭМ!$D$39:$D$758,СВЦЭМ!$A$39:$A$758,$A145,СВЦЭМ!$B$39:$B$758,M$119)+'СЕТ СН'!$I$11+СВЦЭМ!$D$10+'СЕТ СН'!$I$5-'СЕТ СН'!$I$21</f>
        <v>6459.7487107599991</v>
      </c>
      <c r="N145" s="36">
        <f>SUMIFS(СВЦЭМ!$D$39:$D$758,СВЦЭМ!$A$39:$A$758,$A145,СВЦЭМ!$B$39:$B$758,N$119)+'СЕТ СН'!$I$11+СВЦЭМ!$D$10+'СЕТ СН'!$I$5-'СЕТ СН'!$I$21</f>
        <v>6478.2958583700001</v>
      </c>
      <c r="O145" s="36">
        <f>SUMIFS(СВЦЭМ!$D$39:$D$758,СВЦЭМ!$A$39:$A$758,$A145,СВЦЭМ!$B$39:$B$758,O$119)+'СЕТ СН'!$I$11+СВЦЭМ!$D$10+'СЕТ СН'!$I$5-'СЕТ СН'!$I$21</f>
        <v>6492.5881131699998</v>
      </c>
      <c r="P145" s="36">
        <f>SUMIFS(СВЦЭМ!$D$39:$D$758,СВЦЭМ!$A$39:$A$758,$A145,СВЦЭМ!$B$39:$B$758,P$119)+'СЕТ СН'!$I$11+СВЦЭМ!$D$10+'СЕТ СН'!$I$5-'СЕТ СН'!$I$21</f>
        <v>6512.3291763699999</v>
      </c>
      <c r="Q145" s="36">
        <f>SUMIFS(СВЦЭМ!$D$39:$D$758,СВЦЭМ!$A$39:$A$758,$A145,СВЦЭМ!$B$39:$B$758,Q$119)+'СЕТ СН'!$I$11+СВЦЭМ!$D$10+'СЕТ СН'!$I$5-'СЕТ СН'!$I$21</f>
        <v>6533.4917126199998</v>
      </c>
      <c r="R145" s="36">
        <f>SUMIFS(СВЦЭМ!$D$39:$D$758,СВЦЭМ!$A$39:$A$758,$A145,СВЦЭМ!$B$39:$B$758,R$119)+'СЕТ СН'!$I$11+СВЦЭМ!$D$10+'СЕТ СН'!$I$5-'СЕТ СН'!$I$21</f>
        <v>6508.7748283399997</v>
      </c>
      <c r="S145" s="36">
        <f>SUMIFS(СВЦЭМ!$D$39:$D$758,СВЦЭМ!$A$39:$A$758,$A145,СВЦЭМ!$B$39:$B$758,S$119)+'СЕТ СН'!$I$11+СВЦЭМ!$D$10+'СЕТ СН'!$I$5-'СЕТ СН'!$I$21</f>
        <v>6475.2805896899999</v>
      </c>
      <c r="T145" s="36">
        <f>SUMIFS(СВЦЭМ!$D$39:$D$758,СВЦЭМ!$A$39:$A$758,$A145,СВЦЭМ!$B$39:$B$758,T$119)+'СЕТ СН'!$I$11+СВЦЭМ!$D$10+'СЕТ СН'!$I$5-'СЕТ СН'!$I$21</f>
        <v>6450.2193917200002</v>
      </c>
      <c r="U145" s="36">
        <f>SUMIFS(СВЦЭМ!$D$39:$D$758,СВЦЭМ!$A$39:$A$758,$A145,СВЦЭМ!$B$39:$B$758,U$119)+'СЕТ СН'!$I$11+СВЦЭМ!$D$10+'СЕТ СН'!$I$5-'СЕТ СН'!$I$21</f>
        <v>6352.4382139699992</v>
      </c>
      <c r="V145" s="36">
        <f>SUMIFS(СВЦЭМ!$D$39:$D$758,СВЦЭМ!$A$39:$A$758,$A145,СВЦЭМ!$B$39:$B$758,V$119)+'СЕТ СН'!$I$11+СВЦЭМ!$D$10+'СЕТ СН'!$I$5-'СЕТ СН'!$I$21</f>
        <v>6352.8685752599995</v>
      </c>
      <c r="W145" s="36">
        <f>SUMIFS(СВЦЭМ!$D$39:$D$758,СВЦЭМ!$A$39:$A$758,$A145,СВЦЭМ!$B$39:$B$758,W$119)+'СЕТ СН'!$I$11+СВЦЭМ!$D$10+'СЕТ СН'!$I$5-'СЕТ СН'!$I$21</f>
        <v>6380.0974046399997</v>
      </c>
      <c r="X145" s="36">
        <f>SUMIFS(СВЦЭМ!$D$39:$D$758,СВЦЭМ!$A$39:$A$758,$A145,СВЦЭМ!$B$39:$B$758,X$119)+'СЕТ СН'!$I$11+СВЦЭМ!$D$10+'СЕТ СН'!$I$5-'СЕТ СН'!$I$21</f>
        <v>6482.4371098699994</v>
      </c>
      <c r="Y145" s="36">
        <f>SUMIFS(СВЦЭМ!$D$39:$D$758,СВЦЭМ!$A$39:$A$758,$A145,СВЦЭМ!$B$39:$B$758,Y$119)+'СЕТ СН'!$I$11+СВЦЭМ!$D$10+'СЕТ СН'!$I$5-'СЕТ СН'!$I$21</f>
        <v>6597.0724396199994</v>
      </c>
    </row>
    <row r="146" spans="1:27" ht="15.75" x14ac:dyDescent="0.2">
      <c r="A146" s="35">
        <f t="shared" si="3"/>
        <v>45562</v>
      </c>
      <c r="B146" s="36">
        <f>SUMIFS(СВЦЭМ!$D$39:$D$758,СВЦЭМ!$A$39:$A$758,$A146,СВЦЭМ!$B$39:$B$758,B$119)+'СЕТ СН'!$I$11+СВЦЭМ!$D$10+'СЕТ СН'!$I$5-'СЕТ СН'!$I$21</f>
        <v>6478.0930097999999</v>
      </c>
      <c r="C146" s="36">
        <f>SUMIFS(СВЦЭМ!$D$39:$D$758,СВЦЭМ!$A$39:$A$758,$A146,СВЦЭМ!$B$39:$B$758,C$119)+'СЕТ СН'!$I$11+СВЦЭМ!$D$10+'СЕТ СН'!$I$5-'СЕТ СН'!$I$21</f>
        <v>6413.9595438599999</v>
      </c>
      <c r="D146" s="36">
        <f>SUMIFS(СВЦЭМ!$D$39:$D$758,СВЦЭМ!$A$39:$A$758,$A146,СВЦЭМ!$B$39:$B$758,D$119)+'СЕТ СН'!$I$11+СВЦЭМ!$D$10+'СЕТ СН'!$I$5-'СЕТ СН'!$I$21</f>
        <v>6395.0158852799996</v>
      </c>
      <c r="E146" s="36">
        <f>SUMIFS(СВЦЭМ!$D$39:$D$758,СВЦЭМ!$A$39:$A$758,$A146,СВЦЭМ!$B$39:$B$758,E$119)+'СЕТ СН'!$I$11+СВЦЭМ!$D$10+'СЕТ СН'!$I$5-'СЕТ СН'!$I$21</f>
        <v>6406.7692568900002</v>
      </c>
      <c r="F146" s="36">
        <f>SUMIFS(СВЦЭМ!$D$39:$D$758,СВЦЭМ!$A$39:$A$758,$A146,СВЦЭМ!$B$39:$B$758,F$119)+'СЕТ СН'!$I$11+СВЦЭМ!$D$10+'СЕТ СН'!$I$5-'СЕТ СН'!$I$21</f>
        <v>6413.3863368599996</v>
      </c>
      <c r="G146" s="36">
        <f>SUMIFS(СВЦЭМ!$D$39:$D$758,СВЦЭМ!$A$39:$A$758,$A146,СВЦЭМ!$B$39:$B$758,G$119)+'СЕТ СН'!$I$11+СВЦЭМ!$D$10+'СЕТ СН'!$I$5-'СЕТ СН'!$I$21</f>
        <v>6401.5248779199992</v>
      </c>
      <c r="H146" s="36">
        <f>SUMIFS(СВЦЭМ!$D$39:$D$758,СВЦЭМ!$A$39:$A$758,$A146,СВЦЭМ!$B$39:$B$758,H$119)+'СЕТ СН'!$I$11+СВЦЭМ!$D$10+'СЕТ СН'!$I$5-'СЕТ СН'!$I$21</f>
        <v>6309.8199206199997</v>
      </c>
      <c r="I146" s="36">
        <f>SUMIFS(СВЦЭМ!$D$39:$D$758,СВЦЭМ!$A$39:$A$758,$A146,СВЦЭМ!$B$39:$B$758,I$119)+'СЕТ СН'!$I$11+СВЦЭМ!$D$10+'СЕТ СН'!$I$5-'СЕТ СН'!$I$21</f>
        <v>6354.4976823399993</v>
      </c>
      <c r="J146" s="36">
        <f>SUMIFS(СВЦЭМ!$D$39:$D$758,СВЦЭМ!$A$39:$A$758,$A146,СВЦЭМ!$B$39:$B$758,J$119)+'СЕТ СН'!$I$11+СВЦЭМ!$D$10+'СЕТ СН'!$I$5-'СЕТ СН'!$I$21</f>
        <v>6369.5327202600001</v>
      </c>
      <c r="K146" s="36">
        <f>SUMIFS(СВЦЭМ!$D$39:$D$758,СВЦЭМ!$A$39:$A$758,$A146,СВЦЭМ!$B$39:$B$758,K$119)+'СЕТ СН'!$I$11+СВЦЭМ!$D$10+'СЕТ СН'!$I$5-'СЕТ СН'!$I$21</f>
        <v>6334.4415858299999</v>
      </c>
      <c r="L146" s="36">
        <f>SUMIFS(СВЦЭМ!$D$39:$D$758,СВЦЭМ!$A$39:$A$758,$A146,СВЦЭМ!$B$39:$B$758,L$119)+'СЕТ СН'!$I$11+СВЦЭМ!$D$10+'СЕТ СН'!$I$5-'СЕТ СН'!$I$21</f>
        <v>6332.8107921999999</v>
      </c>
      <c r="M146" s="36">
        <f>SUMIFS(СВЦЭМ!$D$39:$D$758,СВЦЭМ!$A$39:$A$758,$A146,СВЦЭМ!$B$39:$B$758,M$119)+'СЕТ СН'!$I$11+СВЦЭМ!$D$10+'СЕТ СН'!$I$5-'СЕТ СН'!$I$21</f>
        <v>6334.2379474599993</v>
      </c>
      <c r="N146" s="36">
        <f>SUMIFS(СВЦЭМ!$D$39:$D$758,СВЦЭМ!$A$39:$A$758,$A146,СВЦЭМ!$B$39:$B$758,N$119)+'СЕТ СН'!$I$11+СВЦЭМ!$D$10+'СЕТ СН'!$I$5-'СЕТ СН'!$I$21</f>
        <v>6364.1281519299991</v>
      </c>
      <c r="O146" s="36">
        <f>SUMIFS(СВЦЭМ!$D$39:$D$758,СВЦЭМ!$A$39:$A$758,$A146,СВЦЭМ!$B$39:$B$758,O$119)+'СЕТ СН'!$I$11+СВЦЭМ!$D$10+'СЕТ СН'!$I$5-'СЕТ СН'!$I$21</f>
        <v>6377.6857108499999</v>
      </c>
      <c r="P146" s="36">
        <f>SUMIFS(СВЦЭМ!$D$39:$D$758,СВЦЭМ!$A$39:$A$758,$A146,СВЦЭМ!$B$39:$B$758,P$119)+'СЕТ СН'!$I$11+СВЦЭМ!$D$10+'СЕТ СН'!$I$5-'СЕТ СН'!$I$21</f>
        <v>6376.2207304299991</v>
      </c>
      <c r="Q146" s="36">
        <f>SUMIFS(СВЦЭМ!$D$39:$D$758,СВЦЭМ!$A$39:$A$758,$A146,СВЦЭМ!$B$39:$B$758,Q$119)+'СЕТ СН'!$I$11+СВЦЭМ!$D$10+'СЕТ СН'!$I$5-'СЕТ СН'!$I$21</f>
        <v>6379.53247311</v>
      </c>
      <c r="R146" s="36">
        <f>SUMIFS(СВЦЭМ!$D$39:$D$758,СВЦЭМ!$A$39:$A$758,$A146,СВЦЭМ!$B$39:$B$758,R$119)+'СЕТ СН'!$I$11+СВЦЭМ!$D$10+'СЕТ СН'!$I$5-'СЕТ СН'!$I$21</f>
        <v>6379.3266893799992</v>
      </c>
      <c r="S146" s="36">
        <f>SUMIFS(СВЦЭМ!$D$39:$D$758,СВЦЭМ!$A$39:$A$758,$A146,СВЦЭМ!$B$39:$B$758,S$119)+'СЕТ СН'!$I$11+СВЦЭМ!$D$10+'СЕТ СН'!$I$5-'СЕТ СН'!$I$21</f>
        <v>6364.82743175</v>
      </c>
      <c r="T146" s="36">
        <f>SUMIFS(СВЦЭМ!$D$39:$D$758,СВЦЭМ!$A$39:$A$758,$A146,СВЦЭМ!$B$39:$B$758,T$119)+'СЕТ СН'!$I$11+СВЦЭМ!$D$10+'СЕТ СН'!$I$5-'СЕТ СН'!$I$21</f>
        <v>6221.1003096799996</v>
      </c>
      <c r="U146" s="36">
        <f>SUMIFS(СВЦЭМ!$D$39:$D$758,СВЦЭМ!$A$39:$A$758,$A146,СВЦЭМ!$B$39:$B$758,U$119)+'СЕТ СН'!$I$11+СВЦЭМ!$D$10+'СЕТ СН'!$I$5-'СЕТ СН'!$I$21</f>
        <v>6332.4389121599997</v>
      </c>
      <c r="V146" s="36">
        <f>SUMIFS(СВЦЭМ!$D$39:$D$758,СВЦЭМ!$A$39:$A$758,$A146,СВЦЭМ!$B$39:$B$758,V$119)+'СЕТ СН'!$I$11+СВЦЭМ!$D$10+'СЕТ СН'!$I$5-'СЕТ СН'!$I$21</f>
        <v>6271.2159852799996</v>
      </c>
      <c r="W146" s="36">
        <f>SUMIFS(СВЦЭМ!$D$39:$D$758,СВЦЭМ!$A$39:$A$758,$A146,СВЦЭМ!$B$39:$B$758,W$119)+'СЕТ СН'!$I$11+СВЦЭМ!$D$10+'СЕТ СН'!$I$5-'СЕТ СН'!$I$21</f>
        <v>6329.2202243699994</v>
      </c>
      <c r="X146" s="36">
        <f>SUMIFS(СВЦЭМ!$D$39:$D$758,СВЦЭМ!$A$39:$A$758,$A146,СВЦЭМ!$B$39:$B$758,X$119)+'СЕТ СН'!$I$11+СВЦЭМ!$D$10+'СЕТ СН'!$I$5-'СЕТ СН'!$I$21</f>
        <v>6341.6653899899993</v>
      </c>
      <c r="Y146" s="36">
        <f>SUMIFS(СВЦЭМ!$D$39:$D$758,СВЦЭМ!$A$39:$A$758,$A146,СВЦЭМ!$B$39:$B$758,Y$119)+'СЕТ СН'!$I$11+СВЦЭМ!$D$10+'СЕТ СН'!$I$5-'СЕТ СН'!$I$21</f>
        <v>6382.6748191299994</v>
      </c>
    </row>
    <row r="147" spans="1:27" ht="15.75" x14ac:dyDescent="0.2">
      <c r="A147" s="35">
        <f t="shared" si="3"/>
        <v>45563</v>
      </c>
      <c r="B147" s="36">
        <f>SUMIFS(СВЦЭМ!$D$39:$D$758,СВЦЭМ!$A$39:$A$758,$A147,СВЦЭМ!$B$39:$B$758,B$119)+'СЕТ СН'!$I$11+СВЦЭМ!$D$10+'СЕТ СН'!$I$5-'СЕТ СН'!$I$21</f>
        <v>6454.7081618899992</v>
      </c>
      <c r="C147" s="36">
        <f>SUMIFS(СВЦЭМ!$D$39:$D$758,СВЦЭМ!$A$39:$A$758,$A147,СВЦЭМ!$B$39:$B$758,C$119)+'СЕТ СН'!$I$11+СВЦЭМ!$D$10+'СЕТ СН'!$I$5-'СЕТ СН'!$I$21</f>
        <v>6516.4302646699998</v>
      </c>
      <c r="D147" s="36">
        <f>SUMIFS(СВЦЭМ!$D$39:$D$758,СВЦЭМ!$A$39:$A$758,$A147,СВЦЭМ!$B$39:$B$758,D$119)+'СЕТ СН'!$I$11+СВЦЭМ!$D$10+'СЕТ СН'!$I$5-'СЕТ СН'!$I$21</f>
        <v>6561.3295233399995</v>
      </c>
      <c r="E147" s="36">
        <f>SUMIFS(СВЦЭМ!$D$39:$D$758,СВЦЭМ!$A$39:$A$758,$A147,СВЦЭМ!$B$39:$B$758,E$119)+'СЕТ СН'!$I$11+СВЦЭМ!$D$10+'СЕТ СН'!$I$5-'СЕТ СН'!$I$21</f>
        <v>6572.7662026799999</v>
      </c>
      <c r="F147" s="36">
        <f>SUMIFS(СВЦЭМ!$D$39:$D$758,СВЦЭМ!$A$39:$A$758,$A147,СВЦЭМ!$B$39:$B$758,F$119)+'СЕТ СН'!$I$11+СВЦЭМ!$D$10+'СЕТ СН'!$I$5-'СЕТ СН'!$I$21</f>
        <v>6573.7747522099999</v>
      </c>
      <c r="G147" s="36">
        <f>SUMIFS(СВЦЭМ!$D$39:$D$758,СВЦЭМ!$A$39:$A$758,$A147,СВЦЭМ!$B$39:$B$758,G$119)+'СЕТ СН'!$I$11+СВЦЭМ!$D$10+'СЕТ СН'!$I$5-'СЕТ СН'!$I$21</f>
        <v>6548.7919029299992</v>
      </c>
      <c r="H147" s="36">
        <f>SUMIFS(СВЦЭМ!$D$39:$D$758,СВЦЭМ!$A$39:$A$758,$A147,СВЦЭМ!$B$39:$B$758,H$119)+'СЕТ СН'!$I$11+СВЦЭМ!$D$10+'СЕТ СН'!$I$5-'СЕТ СН'!$I$21</f>
        <v>6529.7845544899992</v>
      </c>
      <c r="I147" s="36">
        <f>SUMIFS(СВЦЭМ!$D$39:$D$758,СВЦЭМ!$A$39:$A$758,$A147,СВЦЭМ!$B$39:$B$758,I$119)+'СЕТ СН'!$I$11+СВЦЭМ!$D$10+'СЕТ СН'!$I$5-'СЕТ СН'!$I$21</f>
        <v>6471.3530225300001</v>
      </c>
      <c r="J147" s="36">
        <f>SUMIFS(СВЦЭМ!$D$39:$D$758,СВЦЭМ!$A$39:$A$758,$A147,СВЦЭМ!$B$39:$B$758,J$119)+'СЕТ СН'!$I$11+СВЦЭМ!$D$10+'СЕТ СН'!$I$5-'СЕТ СН'!$I$21</f>
        <v>6409.03043746</v>
      </c>
      <c r="K147" s="36">
        <f>SUMIFS(СВЦЭМ!$D$39:$D$758,СВЦЭМ!$A$39:$A$758,$A147,СВЦЭМ!$B$39:$B$758,K$119)+'СЕТ СН'!$I$11+СВЦЭМ!$D$10+'СЕТ СН'!$I$5-'СЕТ СН'!$I$21</f>
        <v>6346.9414477699993</v>
      </c>
      <c r="L147" s="36">
        <f>SUMIFS(СВЦЭМ!$D$39:$D$758,СВЦЭМ!$A$39:$A$758,$A147,СВЦЭМ!$B$39:$B$758,L$119)+'СЕТ СН'!$I$11+СВЦЭМ!$D$10+'СЕТ СН'!$I$5-'СЕТ СН'!$I$21</f>
        <v>6339.6162159300002</v>
      </c>
      <c r="M147" s="36">
        <f>SUMIFS(СВЦЭМ!$D$39:$D$758,СВЦЭМ!$A$39:$A$758,$A147,СВЦЭМ!$B$39:$B$758,M$119)+'СЕТ СН'!$I$11+СВЦЭМ!$D$10+'СЕТ СН'!$I$5-'СЕТ СН'!$I$21</f>
        <v>6360.4539241799994</v>
      </c>
      <c r="N147" s="36">
        <f>SUMIFS(СВЦЭМ!$D$39:$D$758,СВЦЭМ!$A$39:$A$758,$A147,СВЦЭМ!$B$39:$B$758,N$119)+'СЕТ СН'!$I$11+СВЦЭМ!$D$10+'СЕТ СН'!$I$5-'СЕТ СН'!$I$21</f>
        <v>6369.9689012999997</v>
      </c>
      <c r="O147" s="36">
        <f>SUMIFS(СВЦЭМ!$D$39:$D$758,СВЦЭМ!$A$39:$A$758,$A147,СВЦЭМ!$B$39:$B$758,O$119)+'СЕТ СН'!$I$11+СВЦЭМ!$D$10+'СЕТ СН'!$I$5-'СЕТ СН'!$I$21</f>
        <v>6404.7887208399998</v>
      </c>
      <c r="P147" s="36">
        <f>SUMIFS(СВЦЭМ!$D$39:$D$758,СВЦЭМ!$A$39:$A$758,$A147,СВЦЭМ!$B$39:$B$758,P$119)+'СЕТ СН'!$I$11+СВЦЭМ!$D$10+'СЕТ СН'!$I$5-'СЕТ СН'!$I$21</f>
        <v>6427.3119297399999</v>
      </c>
      <c r="Q147" s="36">
        <f>SUMIFS(СВЦЭМ!$D$39:$D$758,СВЦЭМ!$A$39:$A$758,$A147,СВЦЭМ!$B$39:$B$758,Q$119)+'СЕТ СН'!$I$11+СВЦЭМ!$D$10+'СЕТ СН'!$I$5-'СЕТ СН'!$I$21</f>
        <v>6428.9534988899995</v>
      </c>
      <c r="R147" s="36">
        <f>SUMIFS(СВЦЭМ!$D$39:$D$758,СВЦЭМ!$A$39:$A$758,$A147,СВЦЭМ!$B$39:$B$758,R$119)+'СЕТ СН'!$I$11+СВЦЭМ!$D$10+'СЕТ СН'!$I$5-'СЕТ СН'!$I$21</f>
        <v>6436.3233505399994</v>
      </c>
      <c r="S147" s="36">
        <f>SUMIFS(СВЦЭМ!$D$39:$D$758,СВЦЭМ!$A$39:$A$758,$A147,СВЦЭМ!$B$39:$B$758,S$119)+'СЕТ СН'!$I$11+СВЦЭМ!$D$10+'СЕТ СН'!$I$5-'СЕТ СН'!$I$21</f>
        <v>6417.75682753</v>
      </c>
      <c r="T147" s="36">
        <f>SUMIFS(СВЦЭМ!$D$39:$D$758,СВЦЭМ!$A$39:$A$758,$A147,СВЦЭМ!$B$39:$B$758,T$119)+'СЕТ СН'!$I$11+СВЦЭМ!$D$10+'СЕТ СН'!$I$5-'СЕТ СН'!$I$21</f>
        <v>6335.5314050299994</v>
      </c>
      <c r="U147" s="36">
        <f>SUMIFS(СВЦЭМ!$D$39:$D$758,СВЦЭМ!$A$39:$A$758,$A147,СВЦЭМ!$B$39:$B$758,U$119)+'СЕТ СН'!$I$11+СВЦЭМ!$D$10+'СЕТ СН'!$I$5-'СЕТ СН'!$I$21</f>
        <v>6277.6937792099998</v>
      </c>
      <c r="V147" s="36">
        <f>SUMIFS(СВЦЭМ!$D$39:$D$758,СВЦЭМ!$A$39:$A$758,$A147,СВЦЭМ!$B$39:$B$758,V$119)+'СЕТ СН'!$I$11+СВЦЭМ!$D$10+'СЕТ СН'!$I$5-'СЕТ СН'!$I$21</f>
        <v>6255.1024788799996</v>
      </c>
      <c r="W147" s="36">
        <f>SUMIFS(СВЦЭМ!$D$39:$D$758,СВЦЭМ!$A$39:$A$758,$A147,СВЦЭМ!$B$39:$B$758,W$119)+'СЕТ СН'!$I$11+СВЦЭМ!$D$10+'СЕТ СН'!$I$5-'СЕТ СН'!$I$21</f>
        <v>6269.4437150099993</v>
      </c>
      <c r="X147" s="36">
        <f>SUMIFS(СВЦЭМ!$D$39:$D$758,СВЦЭМ!$A$39:$A$758,$A147,СВЦЭМ!$B$39:$B$758,X$119)+'СЕТ СН'!$I$11+СВЦЭМ!$D$10+'СЕТ СН'!$I$5-'СЕТ СН'!$I$21</f>
        <v>6332.6438228299994</v>
      </c>
      <c r="Y147" s="36">
        <f>SUMIFS(СВЦЭМ!$D$39:$D$758,СВЦЭМ!$A$39:$A$758,$A147,СВЦЭМ!$B$39:$B$758,Y$119)+'СЕТ СН'!$I$11+СВЦЭМ!$D$10+'СЕТ СН'!$I$5-'СЕТ СН'!$I$21</f>
        <v>6400.9109316899994</v>
      </c>
    </row>
    <row r="148" spans="1:27" ht="15.75" x14ac:dyDescent="0.2">
      <c r="A148" s="35">
        <f t="shared" si="3"/>
        <v>45564</v>
      </c>
      <c r="B148" s="36">
        <f>SUMIFS(СВЦЭМ!$D$39:$D$758,СВЦЭМ!$A$39:$A$758,$A148,СВЦЭМ!$B$39:$B$758,B$119)+'СЕТ СН'!$I$11+СВЦЭМ!$D$10+'СЕТ СН'!$I$5-'СЕТ СН'!$I$21</f>
        <v>6442.6724139099997</v>
      </c>
      <c r="C148" s="36">
        <f>SUMIFS(СВЦЭМ!$D$39:$D$758,СВЦЭМ!$A$39:$A$758,$A148,СВЦЭМ!$B$39:$B$758,C$119)+'СЕТ СН'!$I$11+СВЦЭМ!$D$10+'СЕТ СН'!$I$5-'СЕТ СН'!$I$21</f>
        <v>6503.4848572499995</v>
      </c>
      <c r="D148" s="36">
        <f>SUMIFS(СВЦЭМ!$D$39:$D$758,СВЦЭМ!$A$39:$A$758,$A148,СВЦЭМ!$B$39:$B$758,D$119)+'СЕТ СН'!$I$11+СВЦЭМ!$D$10+'СЕТ СН'!$I$5-'СЕТ СН'!$I$21</f>
        <v>6576.3655060199999</v>
      </c>
      <c r="E148" s="36">
        <f>SUMIFS(СВЦЭМ!$D$39:$D$758,СВЦЭМ!$A$39:$A$758,$A148,СВЦЭМ!$B$39:$B$758,E$119)+'СЕТ СН'!$I$11+СВЦЭМ!$D$10+'СЕТ СН'!$I$5-'СЕТ СН'!$I$21</f>
        <v>6591.85101966</v>
      </c>
      <c r="F148" s="36">
        <f>SUMIFS(СВЦЭМ!$D$39:$D$758,СВЦЭМ!$A$39:$A$758,$A148,СВЦЭМ!$B$39:$B$758,F$119)+'СЕТ СН'!$I$11+СВЦЭМ!$D$10+'СЕТ СН'!$I$5-'СЕТ СН'!$I$21</f>
        <v>6586.4759764699993</v>
      </c>
      <c r="G148" s="36">
        <f>SUMIFS(СВЦЭМ!$D$39:$D$758,СВЦЭМ!$A$39:$A$758,$A148,СВЦЭМ!$B$39:$B$758,G$119)+'СЕТ СН'!$I$11+СВЦЭМ!$D$10+'СЕТ СН'!$I$5-'СЕТ СН'!$I$21</f>
        <v>6574.3647718599996</v>
      </c>
      <c r="H148" s="36">
        <f>SUMIFS(СВЦЭМ!$D$39:$D$758,СВЦЭМ!$A$39:$A$758,$A148,СВЦЭМ!$B$39:$B$758,H$119)+'СЕТ СН'!$I$11+СВЦЭМ!$D$10+'СЕТ СН'!$I$5-'СЕТ СН'!$I$21</f>
        <v>6569.0110747399995</v>
      </c>
      <c r="I148" s="36">
        <f>SUMIFS(СВЦЭМ!$D$39:$D$758,СВЦЭМ!$A$39:$A$758,$A148,СВЦЭМ!$B$39:$B$758,I$119)+'СЕТ СН'!$I$11+СВЦЭМ!$D$10+'СЕТ СН'!$I$5-'СЕТ СН'!$I$21</f>
        <v>6531.6119482300001</v>
      </c>
      <c r="J148" s="36">
        <f>SUMIFS(СВЦЭМ!$D$39:$D$758,СВЦЭМ!$A$39:$A$758,$A148,СВЦЭМ!$B$39:$B$758,J$119)+'СЕТ СН'!$I$11+СВЦЭМ!$D$10+'СЕТ СН'!$I$5-'СЕТ СН'!$I$21</f>
        <v>6431.3442463199999</v>
      </c>
      <c r="K148" s="36">
        <f>SUMIFS(СВЦЭМ!$D$39:$D$758,СВЦЭМ!$A$39:$A$758,$A148,СВЦЭМ!$B$39:$B$758,K$119)+'СЕТ СН'!$I$11+СВЦЭМ!$D$10+'СЕТ СН'!$I$5-'СЕТ СН'!$I$21</f>
        <v>6340.4535088100001</v>
      </c>
      <c r="L148" s="36">
        <f>SUMIFS(СВЦЭМ!$D$39:$D$758,СВЦЭМ!$A$39:$A$758,$A148,СВЦЭМ!$B$39:$B$758,L$119)+'СЕТ СН'!$I$11+СВЦЭМ!$D$10+'СЕТ СН'!$I$5-'СЕТ СН'!$I$21</f>
        <v>6325.8048863099993</v>
      </c>
      <c r="M148" s="36">
        <f>SUMIFS(СВЦЭМ!$D$39:$D$758,СВЦЭМ!$A$39:$A$758,$A148,СВЦЭМ!$B$39:$B$758,M$119)+'СЕТ СН'!$I$11+СВЦЭМ!$D$10+'СЕТ СН'!$I$5-'СЕТ СН'!$I$21</f>
        <v>6336.9504036799999</v>
      </c>
      <c r="N148" s="36">
        <f>SUMIFS(СВЦЭМ!$D$39:$D$758,СВЦЭМ!$A$39:$A$758,$A148,СВЦЭМ!$B$39:$B$758,N$119)+'СЕТ СН'!$I$11+СВЦЭМ!$D$10+'СЕТ СН'!$I$5-'СЕТ СН'!$I$21</f>
        <v>6361.6513435899997</v>
      </c>
      <c r="O148" s="36">
        <f>SUMIFS(СВЦЭМ!$D$39:$D$758,СВЦЭМ!$A$39:$A$758,$A148,СВЦЭМ!$B$39:$B$758,O$119)+'СЕТ СН'!$I$11+СВЦЭМ!$D$10+'СЕТ СН'!$I$5-'СЕТ СН'!$I$21</f>
        <v>6381.7798741400002</v>
      </c>
      <c r="P148" s="36">
        <f>SUMIFS(СВЦЭМ!$D$39:$D$758,СВЦЭМ!$A$39:$A$758,$A148,СВЦЭМ!$B$39:$B$758,P$119)+'СЕТ СН'!$I$11+СВЦЭМ!$D$10+'СЕТ СН'!$I$5-'СЕТ СН'!$I$21</f>
        <v>6396.36217072</v>
      </c>
      <c r="Q148" s="36">
        <f>SUMIFS(СВЦЭМ!$D$39:$D$758,СВЦЭМ!$A$39:$A$758,$A148,СВЦЭМ!$B$39:$B$758,Q$119)+'СЕТ СН'!$I$11+СВЦЭМ!$D$10+'СЕТ СН'!$I$5-'СЕТ СН'!$I$21</f>
        <v>6420.2228169299997</v>
      </c>
      <c r="R148" s="36">
        <f>SUMIFS(СВЦЭМ!$D$39:$D$758,СВЦЭМ!$A$39:$A$758,$A148,СВЦЭМ!$B$39:$B$758,R$119)+'СЕТ СН'!$I$11+СВЦЭМ!$D$10+'СЕТ СН'!$I$5-'СЕТ СН'!$I$21</f>
        <v>6410.7348151999995</v>
      </c>
      <c r="S148" s="36">
        <f>SUMIFS(СВЦЭМ!$D$39:$D$758,СВЦЭМ!$A$39:$A$758,$A148,СВЦЭМ!$B$39:$B$758,S$119)+'СЕТ СН'!$I$11+СВЦЭМ!$D$10+'СЕТ СН'!$I$5-'СЕТ СН'!$I$21</f>
        <v>6380.5325965899992</v>
      </c>
      <c r="T148" s="36">
        <f>SUMIFS(СВЦЭМ!$D$39:$D$758,СВЦЭМ!$A$39:$A$758,$A148,СВЦЭМ!$B$39:$B$758,T$119)+'СЕТ СН'!$I$11+СВЦЭМ!$D$10+'СЕТ СН'!$I$5-'СЕТ СН'!$I$21</f>
        <v>6337.8403437500001</v>
      </c>
      <c r="U148" s="36">
        <f>SUMIFS(СВЦЭМ!$D$39:$D$758,СВЦЭМ!$A$39:$A$758,$A148,СВЦЭМ!$B$39:$B$758,U$119)+'СЕТ СН'!$I$11+СВЦЭМ!$D$10+'СЕТ СН'!$I$5-'СЕТ СН'!$I$21</f>
        <v>6283.8421369499993</v>
      </c>
      <c r="V148" s="36">
        <f>SUMIFS(СВЦЭМ!$D$39:$D$758,СВЦЭМ!$A$39:$A$758,$A148,СВЦЭМ!$B$39:$B$758,V$119)+'СЕТ СН'!$I$11+СВЦЭМ!$D$10+'СЕТ СН'!$I$5-'СЕТ СН'!$I$21</f>
        <v>6259.0636826299997</v>
      </c>
      <c r="W148" s="36">
        <f>SUMIFS(СВЦЭМ!$D$39:$D$758,СВЦЭМ!$A$39:$A$758,$A148,СВЦЭМ!$B$39:$B$758,W$119)+'СЕТ СН'!$I$11+СВЦЭМ!$D$10+'СЕТ СН'!$I$5-'СЕТ СН'!$I$21</f>
        <v>6285.3764182499999</v>
      </c>
      <c r="X148" s="36">
        <f>SUMIFS(СВЦЭМ!$D$39:$D$758,СВЦЭМ!$A$39:$A$758,$A148,СВЦЭМ!$B$39:$B$758,X$119)+'СЕТ СН'!$I$11+СВЦЭМ!$D$10+'СЕТ СН'!$I$5-'СЕТ СН'!$I$21</f>
        <v>6336.1200707899998</v>
      </c>
      <c r="Y148" s="36">
        <f>SUMIFS(СВЦЭМ!$D$39:$D$758,СВЦЭМ!$A$39:$A$758,$A148,СВЦЭМ!$B$39:$B$758,Y$119)+'СЕТ СН'!$I$11+СВЦЭМ!$D$10+'СЕТ СН'!$I$5-'СЕТ СН'!$I$21</f>
        <v>6435.7405181799995</v>
      </c>
    </row>
    <row r="149" spans="1:27" ht="15.75" x14ac:dyDescent="0.2">
      <c r="A149" s="35">
        <f t="shared" si="3"/>
        <v>45565</v>
      </c>
      <c r="B149" s="36">
        <f>SUMIFS(СВЦЭМ!$D$39:$D$758,СВЦЭМ!$A$39:$A$758,$A149,СВЦЭМ!$B$39:$B$758,B$119)+'СЕТ СН'!$I$11+СВЦЭМ!$D$10+'СЕТ СН'!$I$5-'СЕТ СН'!$I$21</f>
        <v>6426.14507521</v>
      </c>
      <c r="C149" s="36">
        <f>SUMIFS(СВЦЭМ!$D$39:$D$758,СВЦЭМ!$A$39:$A$758,$A149,СВЦЭМ!$B$39:$B$758,C$119)+'СЕТ СН'!$I$11+СВЦЭМ!$D$10+'СЕТ СН'!$I$5-'СЕТ СН'!$I$21</f>
        <v>6514.2457334699993</v>
      </c>
      <c r="D149" s="36">
        <f>SUMIFS(СВЦЭМ!$D$39:$D$758,СВЦЭМ!$A$39:$A$758,$A149,СВЦЭМ!$B$39:$B$758,D$119)+'СЕТ СН'!$I$11+СВЦЭМ!$D$10+'СЕТ СН'!$I$5-'СЕТ СН'!$I$21</f>
        <v>6572.6875040499999</v>
      </c>
      <c r="E149" s="36">
        <f>SUMIFS(СВЦЭМ!$D$39:$D$758,СВЦЭМ!$A$39:$A$758,$A149,СВЦЭМ!$B$39:$B$758,E$119)+'СЕТ СН'!$I$11+СВЦЭМ!$D$10+'СЕТ СН'!$I$5-'СЕТ СН'!$I$21</f>
        <v>6581.3953724499997</v>
      </c>
      <c r="F149" s="36">
        <f>SUMIFS(СВЦЭМ!$D$39:$D$758,СВЦЭМ!$A$39:$A$758,$A149,СВЦЭМ!$B$39:$B$758,F$119)+'СЕТ СН'!$I$11+СВЦЭМ!$D$10+'СЕТ СН'!$I$5-'СЕТ СН'!$I$21</f>
        <v>6595.9035958699997</v>
      </c>
      <c r="G149" s="36">
        <f>SUMIFS(СВЦЭМ!$D$39:$D$758,СВЦЭМ!$A$39:$A$758,$A149,СВЦЭМ!$B$39:$B$758,G$119)+'СЕТ СН'!$I$11+СВЦЭМ!$D$10+'СЕТ СН'!$I$5-'СЕТ СН'!$I$21</f>
        <v>6564.7841836499992</v>
      </c>
      <c r="H149" s="36">
        <f>SUMIFS(СВЦЭМ!$D$39:$D$758,СВЦЭМ!$A$39:$A$758,$A149,СВЦЭМ!$B$39:$B$758,H$119)+'СЕТ СН'!$I$11+СВЦЭМ!$D$10+'СЕТ СН'!$I$5-'СЕТ СН'!$I$21</f>
        <v>6526.8989679299993</v>
      </c>
      <c r="I149" s="36">
        <f>SUMIFS(СВЦЭМ!$D$39:$D$758,СВЦЭМ!$A$39:$A$758,$A149,СВЦЭМ!$B$39:$B$758,I$119)+'СЕТ СН'!$I$11+СВЦЭМ!$D$10+'СЕТ СН'!$I$5-'СЕТ СН'!$I$21</f>
        <v>6453.7374443600002</v>
      </c>
      <c r="J149" s="36">
        <f>SUMIFS(СВЦЭМ!$D$39:$D$758,СВЦЭМ!$A$39:$A$758,$A149,СВЦЭМ!$B$39:$B$758,J$119)+'СЕТ СН'!$I$11+СВЦЭМ!$D$10+'СЕТ СН'!$I$5-'СЕТ СН'!$I$21</f>
        <v>6391.9125075599995</v>
      </c>
      <c r="K149" s="36">
        <f>SUMIFS(СВЦЭМ!$D$39:$D$758,СВЦЭМ!$A$39:$A$758,$A149,СВЦЭМ!$B$39:$B$758,K$119)+'СЕТ СН'!$I$11+СВЦЭМ!$D$10+'СЕТ СН'!$I$5-'СЕТ СН'!$I$21</f>
        <v>6324.3718860999998</v>
      </c>
      <c r="L149" s="36">
        <f>SUMIFS(СВЦЭМ!$D$39:$D$758,СВЦЭМ!$A$39:$A$758,$A149,СВЦЭМ!$B$39:$B$758,L$119)+'СЕТ СН'!$I$11+СВЦЭМ!$D$10+'СЕТ СН'!$I$5-'СЕТ СН'!$I$21</f>
        <v>6294.6405439199998</v>
      </c>
      <c r="M149" s="36">
        <f>SUMIFS(СВЦЭМ!$D$39:$D$758,СВЦЭМ!$A$39:$A$758,$A149,СВЦЭМ!$B$39:$B$758,M$119)+'СЕТ СН'!$I$11+СВЦЭМ!$D$10+'СЕТ СН'!$I$5-'СЕТ СН'!$I$21</f>
        <v>6314.0561102299998</v>
      </c>
      <c r="N149" s="36">
        <f>SUMIFS(СВЦЭМ!$D$39:$D$758,СВЦЭМ!$A$39:$A$758,$A149,СВЦЭМ!$B$39:$B$758,N$119)+'СЕТ СН'!$I$11+СВЦЭМ!$D$10+'СЕТ СН'!$I$5-'СЕТ СН'!$I$21</f>
        <v>6337.3433253999992</v>
      </c>
      <c r="O149" s="36">
        <f>SUMIFS(СВЦЭМ!$D$39:$D$758,СВЦЭМ!$A$39:$A$758,$A149,СВЦЭМ!$B$39:$B$758,O$119)+'СЕТ СН'!$I$11+СВЦЭМ!$D$10+'СЕТ СН'!$I$5-'СЕТ СН'!$I$21</f>
        <v>6345.6749285999995</v>
      </c>
      <c r="P149" s="36">
        <f>SUMIFS(СВЦЭМ!$D$39:$D$758,СВЦЭМ!$A$39:$A$758,$A149,СВЦЭМ!$B$39:$B$758,P$119)+'СЕТ СН'!$I$11+СВЦЭМ!$D$10+'СЕТ СН'!$I$5-'СЕТ СН'!$I$21</f>
        <v>6358.7489138799992</v>
      </c>
      <c r="Q149" s="36">
        <f>SUMIFS(СВЦЭМ!$D$39:$D$758,СВЦЭМ!$A$39:$A$758,$A149,СВЦЭМ!$B$39:$B$758,Q$119)+'СЕТ СН'!$I$11+СВЦЭМ!$D$10+'СЕТ СН'!$I$5-'СЕТ СН'!$I$21</f>
        <v>6375.4742321499998</v>
      </c>
      <c r="R149" s="36">
        <f>SUMIFS(СВЦЭМ!$D$39:$D$758,СВЦЭМ!$A$39:$A$758,$A149,СВЦЭМ!$B$39:$B$758,R$119)+'СЕТ СН'!$I$11+СВЦЭМ!$D$10+'СЕТ СН'!$I$5-'СЕТ СН'!$I$21</f>
        <v>6375.4964608499995</v>
      </c>
      <c r="S149" s="36">
        <f>SUMIFS(СВЦЭМ!$D$39:$D$758,СВЦЭМ!$A$39:$A$758,$A149,СВЦЭМ!$B$39:$B$758,S$119)+'СЕТ СН'!$I$11+СВЦЭМ!$D$10+'СЕТ СН'!$I$5-'СЕТ СН'!$I$21</f>
        <v>6362.8099593299994</v>
      </c>
      <c r="T149" s="36">
        <f>SUMIFS(СВЦЭМ!$D$39:$D$758,СВЦЭМ!$A$39:$A$758,$A149,СВЦЭМ!$B$39:$B$758,T$119)+'СЕТ СН'!$I$11+СВЦЭМ!$D$10+'СЕТ СН'!$I$5-'СЕТ СН'!$I$21</f>
        <v>6316.2020529900001</v>
      </c>
      <c r="U149" s="36">
        <f>SUMIFS(СВЦЭМ!$D$39:$D$758,СВЦЭМ!$A$39:$A$758,$A149,СВЦЭМ!$B$39:$B$758,U$119)+'СЕТ СН'!$I$11+СВЦЭМ!$D$10+'СЕТ СН'!$I$5-'СЕТ СН'!$I$21</f>
        <v>6270.4311028100001</v>
      </c>
      <c r="V149" s="36">
        <f>SUMIFS(СВЦЭМ!$D$39:$D$758,СВЦЭМ!$A$39:$A$758,$A149,СВЦЭМ!$B$39:$B$758,V$119)+'СЕТ СН'!$I$11+СВЦЭМ!$D$10+'СЕТ СН'!$I$5-'СЕТ СН'!$I$21</f>
        <v>6269.6183223699991</v>
      </c>
      <c r="W149" s="36">
        <f>SUMIFS(СВЦЭМ!$D$39:$D$758,СВЦЭМ!$A$39:$A$758,$A149,СВЦЭМ!$B$39:$B$758,W$119)+'СЕТ СН'!$I$11+СВЦЭМ!$D$10+'СЕТ СН'!$I$5-'СЕТ СН'!$I$21</f>
        <v>6292.7633232399994</v>
      </c>
      <c r="X149" s="36">
        <f>SUMIFS(СВЦЭМ!$D$39:$D$758,СВЦЭМ!$A$39:$A$758,$A149,СВЦЭМ!$B$39:$B$758,X$119)+'СЕТ СН'!$I$11+СВЦЭМ!$D$10+'СЕТ СН'!$I$5-'СЕТ СН'!$I$21</f>
        <v>6365.5921066599994</v>
      </c>
      <c r="Y149" s="36">
        <f>SUMIFS(СВЦЭМ!$D$39:$D$758,СВЦЭМ!$A$39:$A$758,$A149,СВЦЭМ!$B$39:$B$758,Y$119)+'СЕТ СН'!$I$11+СВЦЭМ!$D$10+'СЕТ СН'!$I$5-'СЕТ СН'!$I$21</f>
        <v>6364.8148410699996</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01.09.2024</v>
      </c>
      <c r="B156" s="36">
        <f>SUMIFS(СВЦЭМ!$E$39:$E$758,СВЦЭМ!$A$39:$A$758,$A156,СВЦЭМ!$B$39:$B$758,B$155)+'СЕТ СН'!$F$12</f>
        <v>267.97202501999999</v>
      </c>
      <c r="C156" s="36">
        <f>SUMIFS(СВЦЭМ!$E$39:$E$758,СВЦЭМ!$A$39:$A$758,$A156,СВЦЭМ!$B$39:$B$758,C$155)+'СЕТ СН'!$F$12</f>
        <v>276.13613742000001</v>
      </c>
      <c r="D156" s="36">
        <f>SUMIFS(СВЦЭМ!$E$39:$E$758,СВЦЭМ!$A$39:$A$758,$A156,СВЦЭМ!$B$39:$B$758,D$155)+'СЕТ СН'!$F$12</f>
        <v>286.08335411000002</v>
      </c>
      <c r="E156" s="36">
        <f>SUMIFS(СВЦЭМ!$E$39:$E$758,СВЦЭМ!$A$39:$A$758,$A156,СВЦЭМ!$B$39:$B$758,E$155)+'СЕТ СН'!$F$12</f>
        <v>287.11832063000003</v>
      </c>
      <c r="F156" s="36">
        <f>SUMIFS(СВЦЭМ!$E$39:$E$758,СВЦЭМ!$A$39:$A$758,$A156,СВЦЭМ!$B$39:$B$758,F$155)+'СЕТ СН'!$F$12</f>
        <v>286.94657376999999</v>
      </c>
      <c r="G156" s="36">
        <f>SUMIFS(СВЦЭМ!$E$39:$E$758,СВЦЭМ!$A$39:$A$758,$A156,СВЦЭМ!$B$39:$B$758,G$155)+'СЕТ СН'!$F$12</f>
        <v>282.94098631999998</v>
      </c>
      <c r="H156" s="36">
        <f>SUMIFS(СВЦЭМ!$E$39:$E$758,СВЦЭМ!$A$39:$A$758,$A156,СВЦЭМ!$B$39:$B$758,H$155)+'СЕТ СН'!$F$12</f>
        <v>284.21797249000002</v>
      </c>
      <c r="I156" s="36">
        <f>SUMIFS(СВЦЭМ!$E$39:$E$758,СВЦЭМ!$A$39:$A$758,$A156,СВЦЭМ!$B$39:$B$758,I$155)+'СЕТ СН'!$F$12</f>
        <v>275.44588302</v>
      </c>
      <c r="J156" s="36">
        <f>SUMIFS(СВЦЭМ!$E$39:$E$758,СВЦЭМ!$A$39:$A$758,$A156,СВЦЭМ!$B$39:$B$758,J$155)+'СЕТ СН'!$F$12</f>
        <v>257.75611945999998</v>
      </c>
      <c r="K156" s="36">
        <f>SUMIFS(СВЦЭМ!$E$39:$E$758,СВЦЭМ!$A$39:$A$758,$A156,СВЦЭМ!$B$39:$B$758,K$155)+'СЕТ СН'!$F$12</f>
        <v>241.72136130000001</v>
      </c>
      <c r="L156" s="36">
        <f>SUMIFS(СВЦЭМ!$E$39:$E$758,СВЦЭМ!$A$39:$A$758,$A156,СВЦЭМ!$B$39:$B$758,L$155)+'СЕТ СН'!$F$12</f>
        <v>231.95455182000001</v>
      </c>
      <c r="M156" s="36">
        <f>SUMIFS(СВЦЭМ!$E$39:$E$758,СВЦЭМ!$A$39:$A$758,$A156,СВЦЭМ!$B$39:$B$758,M$155)+'СЕТ СН'!$F$12</f>
        <v>228.23719778</v>
      </c>
      <c r="N156" s="36">
        <f>SUMIFS(СВЦЭМ!$E$39:$E$758,СВЦЭМ!$A$39:$A$758,$A156,СВЦЭМ!$B$39:$B$758,N$155)+'СЕТ СН'!$F$12</f>
        <v>228.86958730999999</v>
      </c>
      <c r="O156" s="36">
        <f>SUMIFS(СВЦЭМ!$E$39:$E$758,СВЦЭМ!$A$39:$A$758,$A156,СВЦЭМ!$B$39:$B$758,O$155)+'СЕТ СН'!$F$12</f>
        <v>228.70604126999999</v>
      </c>
      <c r="P156" s="36">
        <f>SUMIFS(СВЦЭМ!$E$39:$E$758,СВЦЭМ!$A$39:$A$758,$A156,СВЦЭМ!$B$39:$B$758,P$155)+'СЕТ СН'!$F$12</f>
        <v>228.36067072</v>
      </c>
      <c r="Q156" s="36">
        <f>SUMIFS(СВЦЭМ!$E$39:$E$758,СВЦЭМ!$A$39:$A$758,$A156,СВЦЭМ!$B$39:$B$758,Q$155)+'СЕТ СН'!$F$12</f>
        <v>230.26356562999999</v>
      </c>
      <c r="R156" s="36">
        <f>SUMIFS(СВЦЭМ!$E$39:$E$758,СВЦЭМ!$A$39:$A$758,$A156,СВЦЭМ!$B$39:$B$758,R$155)+'СЕТ СН'!$F$12</f>
        <v>230.00304385000001</v>
      </c>
      <c r="S156" s="36">
        <f>SUMIFS(СВЦЭМ!$E$39:$E$758,СВЦЭМ!$A$39:$A$758,$A156,СВЦЭМ!$B$39:$B$758,S$155)+'СЕТ СН'!$F$12</f>
        <v>227.63049674999999</v>
      </c>
      <c r="T156" s="36">
        <f>SUMIFS(СВЦЭМ!$E$39:$E$758,СВЦЭМ!$A$39:$A$758,$A156,СВЦЭМ!$B$39:$B$758,T$155)+'СЕТ СН'!$F$12</f>
        <v>225.64293721999999</v>
      </c>
      <c r="U156" s="36">
        <f>SUMIFS(СВЦЭМ!$E$39:$E$758,СВЦЭМ!$A$39:$A$758,$A156,СВЦЭМ!$B$39:$B$758,U$155)+'СЕТ СН'!$F$12</f>
        <v>225.31885439999999</v>
      </c>
      <c r="V156" s="36">
        <f>SUMIFS(СВЦЭМ!$E$39:$E$758,СВЦЭМ!$A$39:$A$758,$A156,СВЦЭМ!$B$39:$B$758,V$155)+'СЕТ СН'!$F$12</f>
        <v>222.58752568</v>
      </c>
      <c r="W156" s="36">
        <f>SUMIFS(СВЦЭМ!$E$39:$E$758,СВЦЭМ!$A$39:$A$758,$A156,СВЦЭМ!$B$39:$B$758,W$155)+'СЕТ СН'!$F$12</f>
        <v>223.26478951999999</v>
      </c>
      <c r="X156" s="36">
        <f>SUMIFS(СВЦЭМ!$E$39:$E$758,СВЦЭМ!$A$39:$A$758,$A156,СВЦЭМ!$B$39:$B$758,X$155)+'СЕТ СН'!$F$12</f>
        <v>233.15681749000001</v>
      </c>
      <c r="Y156" s="36">
        <f>SUMIFS(СВЦЭМ!$E$39:$E$758,СВЦЭМ!$A$39:$A$758,$A156,СВЦЭМ!$B$39:$B$758,Y$155)+'СЕТ СН'!$F$12</f>
        <v>250.02838143</v>
      </c>
      <c r="AA156" s="45"/>
    </row>
    <row r="157" spans="1:27" ht="15.75" x14ac:dyDescent="0.2">
      <c r="A157" s="35">
        <f>A156+1</f>
        <v>45537</v>
      </c>
      <c r="B157" s="36">
        <f>SUMIFS(СВЦЭМ!$E$39:$E$758,СВЦЭМ!$A$39:$A$758,$A157,СВЦЭМ!$B$39:$B$758,B$155)+'СЕТ СН'!$F$12</f>
        <v>260.67203412999999</v>
      </c>
      <c r="C157" s="36">
        <f>SUMIFS(СВЦЭМ!$E$39:$E$758,СВЦЭМ!$A$39:$A$758,$A157,СВЦЭМ!$B$39:$B$758,C$155)+'СЕТ СН'!$F$12</f>
        <v>272.24854951999998</v>
      </c>
      <c r="D157" s="36">
        <f>SUMIFS(СВЦЭМ!$E$39:$E$758,СВЦЭМ!$A$39:$A$758,$A157,СВЦЭМ!$B$39:$B$758,D$155)+'СЕТ СН'!$F$12</f>
        <v>277.84892997999998</v>
      </c>
      <c r="E157" s="36">
        <f>SUMIFS(СВЦЭМ!$E$39:$E$758,СВЦЭМ!$A$39:$A$758,$A157,СВЦЭМ!$B$39:$B$758,E$155)+'СЕТ СН'!$F$12</f>
        <v>279.03422218999998</v>
      </c>
      <c r="F157" s="36">
        <f>SUMIFS(СВЦЭМ!$E$39:$E$758,СВЦЭМ!$A$39:$A$758,$A157,СВЦЭМ!$B$39:$B$758,F$155)+'СЕТ СН'!$F$12</f>
        <v>282.06309852999999</v>
      </c>
      <c r="G157" s="36">
        <f>SUMIFS(СВЦЭМ!$E$39:$E$758,СВЦЭМ!$A$39:$A$758,$A157,СВЦЭМ!$B$39:$B$758,G$155)+'СЕТ СН'!$F$12</f>
        <v>276.14316873000001</v>
      </c>
      <c r="H157" s="36">
        <f>SUMIFS(СВЦЭМ!$E$39:$E$758,СВЦЭМ!$A$39:$A$758,$A157,СВЦЭМ!$B$39:$B$758,H$155)+'СЕТ СН'!$F$12</f>
        <v>272.21152074000003</v>
      </c>
      <c r="I157" s="36">
        <f>SUMIFS(СВЦЭМ!$E$39:$E$758,СВЦЭМ!$A$39:$A$758,$A157,СВЦЭМ!$B$39:$B$758,I$155)+'СЕТ СН'!$F$12</f>
        <v>257.88753931999997</v>
      </c>
      <c r="J157" s="36">
        <f>SUMIFS(СВЦЭМ!$E$39:$E$758,СВЦЭМ!$A$39:$A$758,$A157,СВЦЭМ!$B$39:$B$758,J$155)+'СЕТ СН'!$F$12</f>
        <v>236.05748782000001</v>
      </c>
      <c r="K157" s="36">
        <f>SUMIFS(СВЦЭМ!$E$39:$E$758,СВЦЭМ!$A$39:$A$758,$A157,СВЦЭМ!$B$39:$B$758,K$155)+'СЕТ СН'!$F$12</f>
        <v>222.84236601000001</v>
      </c>
      <c r="L157" s="36">
        <f>SUMIFS(СВЦЭМ!$E$39:$E$758,СВЦЭМ!$A$39:$A$758,$A157,СВЦЭМ!$B$39:$B$758,L$155)+'СЕТ СН'!$F$12</f>
        <v>220.93673085</v>
      </c>
      <c r="M157" s="36">
        <f>SUMIFS(СВЦЭМ!$E$39:$E$758,СВЦЭМ!$A$39:$A$758,$A157,СВЦЭМ!$B$39:$B$758,M$155)+'СЕТ СН'!$F$12</f>
        <v>219.45241171999999</v>
      </c>
      <c r="N157" s="36">
        <f>SUMIFS(СВЦЭМ!$E$39:$E$758,СВЦЭМ!$A$39:$A$758,$A157,СВЦЭМ!$B$39:$B$758,N$155)+'СЕТ СН'!$F$12</f>
        <v>219.61585801000001</v>
      </c>
      <c r="O157" s="36">
        <f>SUMIFS(СВЦЭМ!$E$39:$E$758,СВЦЭМ!$A$39:$A$758,$A157,СВЦЭМ!$B$39:$B$758,O$155)+'СЕТ СН'!$F$12</f>
        <v>220.22738213</v>
      </c>
      <c r="P157" s="36">
        <f>SUMIFS(СВЦЭМ!$E$39:$E$758,СВЦЭМ!$A$39:$A$758,$A157,СВЦЭМ!$B$39:$B$758,P$155)+'СЕТ СН'!$F$12</f>
        <v>218.84716667999999</v>
      </c>
      <c r="Q157" s="36">
        <f>SUMIFS(СВЦЭМ!$E$39:$E$758,СВЦЭМ!$A$39:$A$758,$A157,СВЦЭМ!$B$39:$B$758,Q$155)+'СЕТ СН'!$F$12</f>
        <v>219.06032830999999</v>
      </c>
      <c r="R157" s="36">
        <f>SUMIFS(СВЦЭМ!$E$39:$E$758,СВЦЭМ!$A$39:$A$758,$A157,СВЦЭМ!$B$39:$B$758,R$155)+'СЕТ СН'!$F$12</f>
        <v>219.69986374000001</v>
      </c>
      <c r="S157" s="36">
        <f>SUMIFS(СВЦЭМ!$E$39:$E$758,СВЦЭМ!$A$39:$A$758,$A157,СВЦЭМ!$B$39:$B$758,S$155)+'СЕТ СН'!$F$12</f>
        <v>218.82043446</v>
      </c>
      <c r="T157" s="36">
        <f>SUMIFS(СВЦЭМ!$E$39:$E$758,СВЦЭМ!$A$39:$A$758,$A157,СВЦЭМ!$B$39:$B$758,T$155)+'СЕТ СН'!$F$12</f>
        <v>217.06395961999999</v>
      </c>
      <c r="U157" s="36">
        <f>SUMIFS(СВЦЭМ!$E$39:$E$758,СВЦЭМ!$A$39:$A$758,$A157,СВЦЭМ!$B$39:$B$758,U$155)+'СЕТ СН'!$F$12</f>
        <v>217.64657155</v>
      </c>
      <c r="V157" s="36">
        <f>SUMIFS(СВЦЭМ!$E$39:$E$758,СВЦЭМ!$A$39:$A$758,$A157,СВЦЭМ!$B$39:$B$758,V$155)+'СЕТ СН'!$F$12</f>
        <v>215.42899824</v>
      </c>
      <c r="W157" s="36">
        <f>SUMIFS(СВЦЭМ!$E$39:$E$758,СВЦЭМ!$A$39:$A$758,$A157,СВЦЭМ!$B$39:$B$758,W$155)+'СЕТ СН'!$F$12</f>
        <v>218.11996991999999</v>
      </c>
      <c r="X157" s="36">
        <f>SUMIFS(СВЦЭМ!$E$39:$E$758,СВЦЭМ!$A$39:$A$758,$A157,СВЦЭМ!$B$39:$B$758,X$155)+'СЕТ СН'!$F$12</f>
        <v>229.31880753999999</v>
      </c>
      <c r="Y157" s="36">
        <f>SUMIFS(СВЦЭМ!$E$39:$E$758,СВЦЭМ!$A$39:$A$758,$A157,СВЦЭМ!$B$39:$B$758,Y$155)+'СЕТ СН'!$F$12</f>
        <v>240.99919029</v>
      </c>
    </row>
    <row r="158" spans="1:27" ht="15.75" x14ac:dyDescent="0.2">
      <c r="A158" s="35">
        <f t="shared" ref="A158:A185" si="4">A157+1</f>
        <v>45538</v>
      </c>
      <c r="B158" s="36">
        <f>SUMIFS(СВЦЭМ!$E$39:$E$758,СВЦЭМ!$A$39:$A$758,$A158,СВЦЭМ!$B$39:$B$758,B$155)+'СЕТ СН'!$F$12</f>
        <v>257.24051261</v>
      </c>
      <c r="C158" s="36">
        <f>SUMIFS(СВЦЭМ!$E$39:$E$758,СВЦЭМ!$A$39:$A$758,$A158,СВЦЭМ!$B$39:$B$758,C$155)+'СЕТ СН'!$F$12</f>
        <v>270.68050443999999</v>
      </c>
      <c r="D158" s="36">
        <f>SUMIFS(СВЦЭМ!$E$39:$E$758,СВЦЭМ!$A$39:$A$758,$A158,СВЦЭМ!$B$39:$B$758,D$155)+'СЕТ СН'!$F$12</f>
        <v>282.79493798999999</v>
      </c>
      <c r="E158" s="36">
        <f>SUMIFS(СВЦЭМ!$E$39:$E$758,СВЦЭМ!$A$39:$A$758,$A158,СВЦЭМ!$B$39:$B$758,E$155)+'СЕТ СН'!$F$12</f>
        <v>288.93465286000003</v>
      </c>
      <c r="F158" s="36">
        <f>SUMIFS(СВЦЭМ!$E$39:$E$758,СВЦЭМ!$A$39:$A$758,$A158,СВЦЭМ!$B$39:$B$758,F$155)+'СЕТ СН'!$F$12</f>
        <v>290.13105905999998</v>
      </c>
      <c r="G158" s="36">
        <f>SUMIFS(СВЦЭМ!$E$39:$E$758,СВЦЭМ!$A$39:$A$758,$A158,СВЦЭМ!$B$39:$B$758,G$155)+'СЕТ СН'!$F$12</f>
        <v>291.97740723999999</v>
      </c>
      <c r="H158" s="36">
        <f>SUMIFS(СВЦЭМ!$E$39:$E$758,СВЦЭМ!$A$39:$A$758,$A158,СВЦЭМ!$B$39:$B$758,H$155)+'СЕТ СН'!$F$12</f>
        <v>290.72230939999997</v>
      </c>
      <c r="I158" s="36">
        <f>SUMIFS(СВЦЭМ!$E$39:$E$758,СВЦЭМ!$A$39:$A$758,$A158,СВЦЭМ!$B$39:$B$758,I$155)+'СЕТ СН'!$F$12</f>
        <v>277.84597026</v>
      </c>
      <c r="J158" s="36">
        <f>SUMIFS(СВЦЭМ!$E$39:$E$758,СВЦЭМ!$A$39:$A$758,$A158,СВЦЭМ!$B$39:$B$758,J$155)+'СЕТ СН'!$F$12</f>
        <v>264.51031599999999</v>
      </c>
      <c r="K158" s="36">
        <f>SUMIFS(СВЦЭМ!$E$39:$E$758,СВЦЭМ!$A$39:$A$758,$A158,СВЦЭМ!$B$39:$B$758,K$155)+'СЕТ СН'!$F$12</f>
        <v>250.35084216000001</v>
      </c>
      <c r="L158" s="36">
        <f>SUMIFS(СВЦЭМ!$E$39:$E$758,СВЦЭМ!$A$39:$A$758,$A158,СВЦЭМ!$B$39:$B$758,L$155)+'СЕТ СН'!$F$12</f>
        <v>246.02391825000001</v>
      </c>
      <c r="M158" s="36">
        <f>SUMIFS(СВЦЭМ!$E$39:$E$758,СВЦЭМ!$A$39:$A$758,$A158,СВЦЭМ!$B$39:$B$758,M$155)+'СЕТ СН'!$F$12</f>
        <v>243.36712116000001</v>
      </c>
      <c r="N158" s="36">
        <f>SUMIFS(СВЦЭМ!$E$39:$E$758,СВЦЭМ!$A$39:$A$758,$A158,СВЦЭМ!$B$39:$B$758,N$155)+'СЕТ СН'!$F$12</f>
        <v>240.02433839</v>
      </c>
      <c r="O158" s="36">
        <f>SUMIFS(СВЦЭМ!$E$39:$E$758,СВЦЭМ!$A$39:$A$758,$A158,СВЦЭМ!$B$39:$B$758,O$155)+'СЕТ СН'!$F$12</f>
        <v>237.17501383999999</v>
      </c>
      <c r="P158" s="36">
        <f>SUMIFS(СВЦЭМ!$E$39:$E$758,СВЦЭМ!$A$39:$A$758,$A158,СВЦЭМ!$B$39:$B$758,P$155)+'СЕТ СН'!$F$12</f>
        <v>237.02770738000001</v>
      </c>
      <c r="Q158" s="36">
        <f>SUMIFS(СВЦЭМ!$E$39:$E$758,СВЦЭМ!$A$39:$A$758,$A158,СВЦЭМ!$B$39:$B$758,Q$155)+'СЕТ СН'!$F$12</f>
        <v>237.46121418999999</v>
      </c>
      <c r="R158" s="36">
        <f>SUMIFS(СВЦЭМ!$E$39:$E$758,СВЦЭМ!$A$39:$A$758,$A158,СВЦЭМ!$B$39:$B$758,R$155)+'СЕТ СН'!$F$12</f>
        <v>239.63728581999999</v>
      </c>
      <c r="S158" s="36">
        <f>SUMIFS(СВЦЭМ!$E$39:$E$758,СВЦЭМ!$A$39:$A$758,$A158,СВЦЭМ!$B$39:$B$758,S$155)+'СЕТ СН'!$F$12</f>
        <v>238.52319684</v>
      </c>
      <c r="T158" s="36">
        <f>SUMIFS(СВЦЭМ!$E$39:$E$758,СВЦЭМ!$A$39:$A$758,$A158,СВЦЭМ!$B$39:$B$758,T$155)+'СЕТ СН'!$F$12</f>
        <v>238.03328551000001</v>
      </c>
      <c r="U158" s="36">
        <f>SUMIFS(СВЦЭМ!$E$39:$E$758,СВЦЭМ!$A$39:$A$758,$A158,СВЦЭМ!$B$39:$B$758,U$155)+'СЕТ СН'!$F$12</f>
        <v>241.41369098000001</v>
      </c>
      <c r="V158" s="36">
        <f>SUMIFS(СВЦЭМ!$E$39:$E$758,СВЦЭМ!$A$39:$A$758,$A158,СВЦЭМ!$B$39:$B$758,V$155)+'СЕТ СН'!$F$12</f>
        <v>242.93868474999999</v>
      </c>
      <c r="W158" s="36">
        <f>SUMIFS(СВЦЭМ!$E$39:$E$758,СВЦЭМ!$A$39:$A$758,$A158,СВЦЭМ!$B$39:$B$758,W$155)+'СЕТ СН'!$F$12</f>
        <v>243.62627602000001</v>
      </c>
      <c r="X158" s="36">
        <f>SUMIFS(СВЦЭМ!$E$39:$E$758,СВЦЭМ!$A$39:$A$758,$A158,СВЦЭМ!$B$39:$B$758,X$155)+'СЕТ СН'!$F$12</f>
        <v>256.23014361000003</v>
      </c>
      <c r="Y158" s="36">
        <f>SUMIFS(СВЦЭМ!$E$39:$E$758,СВЦЭМ!$A$39:$A$758,$A158,СВЦЭМ!$B$39:$B$758,Y$155)+'СЕТ СН'!$F$12</f>
        <v>269.00344331000002</v>
      </c>
    </row>
    <row r="159" spans="1:27" ht="15.75" x14ac:dyDescent="0.2">
      <c r="A159" s="35">
        <f t="shared" si="4"/>
        <v>45539</v>
      </c>
      <c r="B159" s="36">
        <f>SUMIFS(СВЦЭМ!$E$39:$E$758,СВЦЭМ!$A$39:$A$758,$A159,СВЦЭМ!$B$39:$B$758,B$155)+'СЕТ СН'!$F$12</f>
        <v>260.63573589999999</v>
      </c>
      <c r="C159" s="36">
        <f>SUMIFS(СВЦЭМ!$E$39:$E$758,СВЦЭМ!$A$39:$A$758,$A159,СВЦЭМ!$B$39:$B$758,C$155)+'СЕТ СН'!$F$12</f>
        <v>281.68441661000003</v>
      </c>
      <c r="D159" s="36">
        <f>SUMIFS(СВЦЭМ!$E$39:$E$758,СВЦЭМ!$A$39:$A$758,$A159,СВЦЭМ!$B$39:$B$758,D$155)+'СЕТ СН'!$F$12</f>
        <v>285.65279393999998</v>
      </c>
      <c r="E159" s="36">
        <f>SUMIFS(СВЦЭМ!$E$39:$E$758,СВЦЭМ!$A$39:$A$758,$A159,СВЦЭМ!$B$39:$B$758,E$155)+'СЕТ СН'!$F$12</f>
        <v>283.03638631000001</v>
      </c>
      <c r="F159" s="36">
        <f>SUMIFS(СВЦЭМ!$E$39:$E$758,СВЦЭМ!$A$39:$A$758,$A159,СВЦЭМ!$B$39:$B$758,F$155)+'СЕТ СН'!$F$12</f>
        <v>282.38853181000002</v>
      </c>
      <c r="G159" s="36">
        <f>SUMIFS(СВЦЭМ!$E$39:$E$758,СВЦЭМ!$A$39:$A$758,$A159,СВЦЭМ!$B$39:$B$758,G$155)+'СЕТ СН'!$F$12</f>
        <v>285.07311801999998</v>
      </c>
      <c r="H159" s="36">
        <f>SUMIFS(СВЦЭМ!$E$39:$E$758,СВЦЭМ!$A$39:$A$758,$A159,СВЦЭМ!$B$39:$B$758,H$155)+'СЕТ СН'!$F$12</f>
        <v>287.62452127</v>
      </c>
      <c r="I159" s="36">
        <f>SUMIFS(СВЦЭМ!$E$39:$E$758,СВЦЭМ!$A$39:$A$758,$A159,СВЦЭМ!$B$39:$B$758,I$155)+'СЕТ СН'!$F$12</f>
        <v>266.69357281999999</v>
      </c>
      <c r="J159" s="36">
        <f>SUMIFS(СВЦЭМ!$E$39:$E$758,СВЦЭМ!$A$39:$A$758,$A159,СВЦЭМ!$B$39:$B$758,J$155)+'СЕТ СН'!$F$12</f>
        <v>248.47138666999999</v>
      </c>
      <c r="K159" s="36">
        <f>SUMIFS(СВЦЭМ!$E$39:$E$758,СВЦЭМ!$A$39:$A$758,$A159,СВЦЭМ!$B$39:$B$758,K$155)+'СЕТ СН'!$F$12</f>
        <v>234.75345621</v>
      </c>
      <c r="L159" s="36">
        <f>SUMIFS(СВЦЭМ!$E$39:$E$758,СВЦЭМ!$A$39:$A$758,$A159,СВЦЭМ!$B$39:$B$758,L$155)+'СЕТ СН'!$F$12</f>
        <v>236.49734545000001</v>
      </c>
      <c r="M159" s="36">
        <f>SUMIFS(СВЦЭМ!$E$39:$E$758,СВЦЭМ!$A$39:$A$758,$A159,СВЦЭМ!$B$39:$B$758,M$155)+'СЕТ СН'!$F$12</f>
        <v>237.10594225</v>
      </c>
      <c r="N159" s="36">
        <f>SUMIFS(СВЦЭМ!$E$39:$E$758,СВЦЭМ!$A$39:$A$758,$A159,СВЦЭМ!$B$39:$B$758,N$155)+'СЕТ СН'!$F$12</f>
        <v>235.81432659999999</v>
      </c>
      <c r="O159" s="36">
        <f>SUMIFS(СВЦЭМ!$E$39:$E$758,СВЦЭМ!$A$39:$A$758,$A159,СВЦЭМ!$B$39:$B$758,O$155)+'СЕТ СН'!$F$12</f>
        <v>232.72990386999999</v>
      </c>
      <c r="P159" s="36">
        <f>SUMIFS(СВЦЭМ!$E$39:$E$758,СВЦЭМ!$A$39:$A$758,$A159,СВЦЭМ!$B$39:$B$758,P$155)+'СЕТ СН'!$F$12</f>
        <v>233.68645835000001</v>
      </c>
      <c r="Q159" s="36">
        <f>SUMIFS(СВЦЭМ!$E$39:$E$758,СВЦЭМ!$A$39:$A$758,$A159,СВЦЭМ!$B$39:$B$758,Q$155)+'СЕТ СН'!$F$12</f>
        <v>234.13755101999999</v>
      </c>
      <c r="R159" s="36">
        <f>SUMIFS(СВЦЭМ!$E$39:$E$758,СВЦЭМ!$A$39:$A$758,$A159,СВЦЭМ!$B$39:$B$758,R$155)+'СЕТ СН'!$F$12</f>
        <v>235.93232198000001</v>
      </c>
      <c r="S159" s="36">
        <f>SUMIFS(СВЦЭМ!$E$39:$E$758,СВЦЭМ!$A$39:$A$758,$A159,СВЦЭМ!$B$39:$B$758,S$155)+'СЕТ СН'!$F$12</f>
        <v>232.76905424</v>
      </c>
      <c r="T159" s="36">
        <f>SUMIFS(СВЦЭМ!$E$39:$E$758,СВЦЭМ!$A$39:$A$758,$A159,СВЦЭМ!$B$39:$B$758,T$155)+'СЕТ СН'!$F$12</f>
        <v>231.99414295</v>
      </c>
      <c r="U159" s="36">
        <f>SUMIFS(СВЦЭМ!$E$39:$E$758,СВЦЭМ!$A$39:$A$758,$A159,СВЦЭМ!$B$39:$B$758,U$155)+'СЕТ СН'!$F$12</f>
        <v>232.14404635</v>
      </c>
      <c r="V159" s="36">
        <f>SUMIFS(СВЦЭМ!$E$39:$E$758,СВЦЭМ!$A$39:$A$758,$A159,СВЦЭМ!$B$39:$B$758,V$155)+'СЕТ СН'!$F$12</f>
        <v>231.2514482</v>
      </c>
      <c r="W159" s="36">
        <f>SUMIFS(СВЦЭМ!$E$39:$E$758,СВЦЭМ!$A$39:$A$758,$A159,СВЦЭМ!$B$39:$B$758,W$155)+'СЕТ СН'!$F$12</f>
        <v>231.18200257999999</v>
      </c>
      <c r="X159" s="36">
        <f>SUMIFS(СВЦЭМ!$E$39:$E$758,СВЦЭМ!$A$39:$A$758,$A159,СВЦЭМ!$B$39:$B$758,X$155)+'СЕТ СН'!$F$12</f>
        <v>243.51456153999999</v>
      </c>
      <c r="Y159" s="36">
        <f>SUMIFS(СВЦЭМ!$E$39:$E$758,СВЦЭМ!$A$39:$A$758,$A159,СВЦЭМ!$B$39:$B$758,Y$155)+'СЕТ СН'!$F$12</f>
        <v>256.31768461000001</v>
      </c>
    </row>
    <row r="160" spans="1:27" ht="15.75" x14ac:dyDescent="0.2">
      <c r="A160" s="35">
        <f t="shared" si="4"/>
        <v>45540</v>
      </c>
      <c r="B160" s="36">
        <f>SUMIFS(СВЦЭМ!$E$39:$E$758,СВЦЭМ!$A$39:$A$758,$A160,СВЦЭМ!$B$39:$B$758,B$155)+'СЕТ СН'!$F$12</f>
        <v>265.90687716000002</v>
      </c>
      <c r="C160" s="36">
        <f>SUMIFS(СВЦЭМ!$E$39:$E$758,СВЦЭМ!$A$39:$A$758,$A160,СВЦЭМ!$B$39:$B$758,C$155)+'СЕТ СН'!$F$12</f>
        <v>265.70082263</v>
      </c>
      <c r="D160" s="36">
        <f>SUMIFS(СВЦЭМ!$E$39:$E$758,СВЦЭМ!$A$39:$A$758,$A160,СВЦЭМ!$B$39:$B$758,D$155)+'СЕТ СН'!$F$12</f>
        <v>268.98473978999999</v>
      </c>
      <c r="E160" s="36">
        <f>SUMIFS(СВЦЭМ!$E$39:$E$758,СВЦЭМ!$A$39:$A$758,$A160,СВЦЭМ!$B$39:$B$758,E$155)+'СЕТ СН'!$F$12</f>
        <v>267.67457237999997</v>
      </c>
      <c r="F160" s="36">
        <f>SUMIFS(СВЦЭМ!$E$39:$E$758,СВЦЭМ!$A$39:$A$758,$A160,СВЦЭМ!$B$39:$B$758,F$155)+'СЕТ СН'!$F$12</f>
        <v>267.37930360000001</v>
      </c>
      <c r="G160" s="36">
        <f>SUMIFS(СВЦЭМ!$E$39:$E$758,СВЦЭМ!$A$39:$A$758,$A160,СВЦЭМ!$B$39:$B$758,G$155)+'СЕТ СН'!$F$12</f>
        <v>269.53076167</v>
      </c>
      <c r="H160" s="36">
        <f>SUMIFS(СВЦЭМ!$E$39:$E$758,СВЦЭМ!$A$39:$A$758,$A160,СВЦЭМ!$B$39:$B$758,H$155)+'СЕТ СН'!$F$12</f>
        <v>252.51284204000001</v>
      </c>
      <c r="I160" s="36">
        <f>SUMIFS(СВЦЭМ!$E$39:$E$758,СВЦЭМ!$A$39:$A$758,$A160,СВЦЭМ!$B$39:$B$758,I$155)+'СЕТ СН'!$F$12</f>
        <v>256.08008188000002</v>
      </c>
      <c r="J160" s="36">
        <f>SUMIFS(СВЦЭМ!$E$39:$E$758,СВЦЭМ!$A$39:$A$758,$A160,СВЦЭМ!$B$39:$B$758,J$155)+'СЕТ СН'!$F$12</f>
        <v>229.51984503</v>
      </c>
      <c r="K160" s="36">
        <f>SUMIFS(СВЦЭМ!$E$39:$E$758,СВЦЭМ!$A$39:$A$758,$A160,СВЦЭМ!$B$39:$B$758,K$155)+'СЕТ СН'!$F$12</f>
        <v>236.74124846000001</v>
      </c>
      <c r="L160" s="36">
        <f>SUMIFS(СВЦЭМ!$E$39:$E$758,СВЦЭМ!$A$39:$A$758,$A160,СВЦЭМ!$B$39:$B$758,L$155)+'СЕТ СН'!$F$12</f>
        <v>236.68430641</v>
      </c>
      <c r="M160" s="36">
        <f>SUMIFS(СВЦЭМ!$E$39:$E$758,СВЦЭМ!$A$39:$A$758,$A160,СВЦЭМ!$B$39:$B$758,M$155)+'СЕТ СН'!$F$12</f>
        <v>241.94601806</v>
      </c>
      <c r="N160" s="36">
        <f>SUMIFS(СВЦЭМ!$E$39:$E$758,СВЦЭМ!$A$39:$A$758,$A160,СВЦЭМ!$B$39:$B$758,N$155)+'СЕТ СН'!$F$12</f>
        <v>241.50405339</v>
      </c>
      <c r="O160" s="36">
        <f>SUMIFS(СВЦЭМ!$E$39:$E$758,СВЦЭМ!$A$39:$A$758,$A160,СВЦЭМ!$B$39:$B$758,O$155)+'СЕТ СН'!$F$12</f>
        <v>241.85297639000001</v>
      </c>
      <c r="P160" s="36">
        <f>SUMIFS(СВЦЭМ!$E$39:$E$758,СВЦЭМ!$A$39:$A$758,$A160,СВЦЭМ!$B$39:$B$758,P$155)+'СЕТ СН'!$F$12</f>
        <v>240.84421028</v>
      </c>
      <c r="Q160" s="36">
        <f>SUMIFS(СВЦЭМ!$E$39:$E$758,СВЦЭМ!$A$39:$A$758,$A160,СВЦЭМ!$B$39:$B$758,Q$155)+'СЕТ СН'!$F$12</f>
        <v>240.22546234000001</v>
      </c>
      <c r="R160" s="36">
        <f>SUMIFS(СВЦЭМ!$E$39:$E$758,СВЦЭМ!$A$39:$A$758,$A160,СВЦЭМ!$B$39:$B$758,R$155)+'СЕТ СН'!$F$12</f>
        <v>241.75829954</v>
      </c>
      <c r="S160" s="36">
        <f>SUMIFS(СВЦЭМ!$E$39:$E$758,СВЦЭМ!$A$39:$A$758,$A160,СВЦЭМ!$B$39:$B$758,S$155)+'СЕТ СН'!$F$12</f>
        <v>240.45396625999999</v>
      </c>
      <c r="T160" s="36">
        <f>SUMIFS(СВЦЭМ!$E$39:$E$758,СВЦЭМ!$A$39:$A$758,$A160,СВЦЭМ!$B$39:$B$758,T$155)+'СЕТ СН'!$F$12</f>
        <v>239.18445037000001</v>
      </c>
      <c r="U160" s="36">
        <f>SUMIFS(СВЦЭМ!$E$39:$E$758,СВЦЭМ!$A$39:$A$758,$A160,СВЦЭМ!$B$39:$B$758,U$155)+'СЕТ СН'!$F$12</f>
        <v>235.90366373000001</v>
      </c>
      <c r="V160" s="36">
        <f>SUMIFS(СВЦЭМ!$E$39:$E$758,СВЦЭМ!$A$39:$A$758,$A160,СВЦЭМ!$B$39:$B$758,V$155)+'СЕТ СН'!$F$12</f>
        <v>234.79163054</v>
      </c>
      <c r="W160" s="36">
        <f>SUMIFS(СВЦЭМ!$E$39:$E$758,СВЦЭМ!$A$39:$A$758,$A160,СВЦЭМ!$B$39:$B$758,W$155)+'СЕТ СН'!$F$12</f>
        <v>236.01149065999999</v>
      </c>
      <c r="X160" s="36">
        <f>SUMIFS(СВЦЭМ!$E$39:$E$758,СВЦЭМ!$A$39:$A$758,$A160,СВЦЭМ!$B$39:$B$758,X$155)+'СЕТ СН'!$F$12</f>
        <v>247.53131543999999</v>
      </c>
      <c r="Y160" s="36">
        <f>SUMIFS(СВЦЭМ!$E$39:$E$758,СВЦЭМ!$A$39:$A$758,$A160,СВЦЭМ!$B$39:$B$758,Y$155)+'СЕТ СН'!$F$12</f>
        <v>263.43601288000002</v>
      </c>
    </row>
    <row r="161" spans="1:25" ht="15.75" x14ac:dyDescent="0.2">
      <c r="A161" s="35">
        <f t="shared" si="4"/>
        <v>45541</v>
      </c>
      <c r="B161" s="36">
        <f>SUMIFS(СВЦЭМ!$E$39:$E$758,СВЦЭМ!$A$39:$A$758,$A161,СВЦЭМ!$B$39:$B$758,B$155)+'СЕТ СН'!$F$12</f>
        <v>268.30687583000002</v>
      </c>
      <c r="C161" s="36">
        <f>SUMIFS(СВЦЭМ!$E$39:$E$758,СВЦЭМ!$A$39:$A$758,$A161,СВЦЭМ!$B$39:$B$758,C$155)+'СЕТ СН'!$F$12</f>
        <v>275.72756758000003</v>
      </c>
      <c r="D161" s="36">
        <f>SUMIFS(СВЦЭМ!$E$39:$E$758,СВЦЭМ!$A$39:$A$758,$A161,СВЦЭМ!$B$39:$B$758,D$155)+'СЕТ СН'!$F$12</f>
        <v>288.89737325999999</v>
      </c>
      <c r="E161" s="36">
        <f>SUMIFS(СВЦЭМ!$E$39:$E$758,СВЦЭМ!$A$39:$A$758,$A161,СВЦЭМ!$B$39:$B$758,E$155)+'СЕТ СН'!$F$12</f>
        <v>288.2634832</v>
      </c>
      <c r="F161" s="36">
        <f>SUMIFS(СВЦЭМ!$E$39:$E$758,СВЦЭМ!$A$39:$A$758,$A161,СВЦЭМ!$B$39:$B$758,F$155)+'СЕТ СН'!$F$12</f>
        <v>287.72551987000003</v>
      </c>
      <c r="G161" s="36">
        <f>SUMIFS(СВЦЭМ!$E$39:$E$758,СВЦЭМ!$A$39:$A$758,$A161,СВЦЭМ!$B$39:$B$758,G$155)+'СЕТ СН'!$F$12</f>
        <v>287.27338072999999</v>
      </c>
      <c r="H161" s="36">
        <f>SUMIFS(СВЦЭМ!$E$39:$E$758,СВЦЭМ!$A$39:$A$758,$A161,СВЦЭМ!$B$39:$B$758,H$155)+'СЕТ СН'!$F$12</f>
        <v>279.5563583</v>
      </c>
      <c r="I161" s="36">
        <f>SUMIFS(СВЦЭМ!$E$39:$E$758,СВЦЭМ!$A$39:$A$758,$A161,СВЦЭМ!$B$39:$B$758,I$155)+'СЕТ СН'!$F$12</f>
        <v>261.72734138999999</v>
      </c>
      <c r="J161" s="36">
        <f>SUMIFS(СВЦЭМ!$E$39:$E$758,СВЦЭМ!$A$39:$A$758,$A161,СВЦЭМ!$B$39:$B$758,J$155)+'СЕТ СН'!$F$12</f>
        <v>246.18641585</v>
      </c>
      <c r="K161" s="36">
        <f>SUMIFS(СВЦЭМ!$E$39:$E$758,СВЦЭМ!$A$39:$A$758,$A161,СВЦЭМ!$B$39:$B$758,K$155)+'СЕТ СН'!$F$12</f>
        <v>238.84777134999999</v>
      </c>
      <c r="L161" s="36">
        <f>SUMIFS(СВЦЭМ!$E$39:$E$758,СВЦЭМ!$A$39:$A$758,$A161,СВЦЭМ!$B$39:$B$758,L$155)+'СЕТ СН'!$F$12</f>
        <v>237.88532509000001</v>
      </c>
      <c r="M161" s="36">
        <f>SUMIFS(СВЦЭМ!$E$39:$E$758,СВЦЭМ!$A$39:$A$758,$A161,СВЦЭМ!$B$39:$B$758,M$155)+'СЕТ СН'!$F$12</f>
        <v>234.89136391</v>
      </c>
      <c r="N161" s="36">
        <f>SUMIFS(СВЦЭМ!$E$39:$E$758,СВЦЭМ!$A$39:$A$758,$A161,СВЦЭМ!$B$39:$B$758,N$155)+'СЕТ СН'!$F$12</f>
        <v>232.51641129000001</v>
      </c>
      <c r="O161" s="36">
        <f>SUMIFS(СВЦЭМ!$E$39:$E$758,СВЦЭМ!$A$39:$A$758,$A161,СВЦЭМ!$B$39:$B$758,O$155)+'СЕТ СН'!$F$12</f>
        <v>234.81498259</v>
      </c>
      <c r="P161" s="36">
        <f>SUMIFS(СВЦЭМ!$E$39:$E$758,СВЦЭМ!$A$39:$A$758,$A161,СВЦЭМ!$B$39:$B$758,P$155)+'СЕТ СН'!$F$12</f>
        <v>235.98147573</v>
      </c>
      <c r="Q161" s="36">
        <f>SUMIFS(СВЦЭМ!$E$39:$E$758,СВЦЭМ!$A$39:$A$758,$A161,СВЦЭМ!$B$39:$B$758,Q$155)+'СЕТ СН'!$F$12</f>
        <v>235.57821959</v>
      </c>
      <c r="R161" s="36">
        <f>SUMIFS(СВЦЭМ!$E$39:$E$758,СВЦЭМ!$A$39:$A$758,$A161,СВЦЭМ!$B$39:$B$758,R$155)+'СЕТ СН'!$F$12</f>
        <v>235.55813848</v>
      </c>
      <c r="S161" s="36">
        <f>SUMIFS(СВЦЭМ!$E$39:$E$758,СВЦЭМ!$A$39:$A$758,$A161,СВЦЭМ!$B$39:$B$758,S$155)+'СЕТ СН'!$F$12</f>
        <v>233.96787681000001</v>
      </c>
      <c r="T161" s="36">
        <f>SUMIFS(СВЦЭМ!$E$39:$E$758,СВЦЭМ!$A$39:$A$758,$A161,СВЦЭМ!$B$39:$B$758,T$155)+'СЕТ СН'!$F$12</f>
        <v>232.02402451</v>
      </c>
      <c r="U161" s="36">
        <f>SUMIFS(СВЦЭМ!$E$39:$E$758,СВЦЭМ!$A$39:$A$758,$A161,СВЦЭМ!$B$39:$B$758,U$155)+'СЕТ СН'!$F$12</f>
        <v>230.40378086000001</v>
      </c>
      <c r="V161" s="36">
        <f>SUMIFS(СВЦЭМ!$E$39:$E$758,СВЦЭМ!$A$39:$A$758,$A161,СВЦЭМ!$B$39:$B$758,V$155)+'СЕТ СН'!$F$12</f>
        <v>230.12656311999999</v>
      </c>
      <c r="W161" s="36">
        <f>SUMIFS(СВЦЭМ!$E$39:$E$758,СВЦЭМ!$A$39:$A$758,$A161,СВЦЭМ!$B$39:$B$758,W$155)+'СЕТ СН'!$F$12</f>
        <v>232.70587928</v>
      </c>
      <c r="X161" s="36">
        <f>SUMIFS(СВЦЭМ!$E$39:$E$758,СВЦЭМ!$A$39:$A$758,$A161,СВЦЭМ!$B$39:$B$758,X$155)+'СЕТ СН'!$F$12</f>
        <v>243.83162827999999</v>
      </c>
      <c r="Y161" s="36">
        <f>SUMIFS(СВЦЭМ!$E$39:$E$758,СВЦЭМ!$A$39:$A$758,$A161,СВЦЭМ!$B$39:$B$758,Y$155)+'СЕТ СН'!$F$12</f>
        <v>259.61449640000001</v>
      </c>
    </row>
    <row r="162" spans="1:25" ht="15.75" x14ac:dyDescent="0.2">
      <c r="A162" s="35">
        <f t="shared" si="4"/>
        <v>45542</v>
      </c>
      <c r="B162" s="36">
        <f>SUMIFS(СВЦЭМ!$E$39:$E$758,СВЦЭМ!$A$39:$A$758,$A162,СВЦЭМ!$B$39:$B$758,B$155)+'СЕТ СН'!$F$12</f>
        <v>269.28728465</v>
      </c>
      <c r="C162" s="36">
        <f>SUMIFS(СВЦЭМ!$E$39:$E$758,СВЦЭМ!$A$39:$A$758,$A162,СВЦЭМ!$B$39:$B$758,C$155)+'СЕТ СН'!$F$12</f>
        <v>264.64437979000002</v>
      </c>
      <c r="D162" s="36">
        <f>SUMIFS(СВЦЭМ!$E$39:$E$758,СВЦЭМ!$A$39:$A$758,$A162,СВЦЭМ!$B$39:$B$758,D$155)+'СЕТ СН'!$F$12</f>
        <v>266.82754444</v>
      </c>
      <c r="E162" s="36">
        <f>SUMIFS(СВЦЭМ!$E$39:$E$758,СВЦЭМ!$A$39:$A$758,$A162,СВЦЭМ!$B$39:$B$758,E$155)+'СЕТ СН'!$F$12</f>
        <v>271.03957400000002</v>
      </c>
      <c r="F162" s="36">
        <f>SUMIFS(СВЦЭМ!$E$39:$E$758,СВЦЭМ!$A$39:$A$758,$A162,СВЦЭМ!$B$39:$B$758,F$155)+'СЕТ СН'!$F$12</f>
        <v>271.37195641</v>
      </c>
      <c r="G162" s="36">
        <f>SUMIFS(СВЦЭМ!$E$39:$E$758,СВЦЭМ!$A$39:$A$758,$A162,СВЦЭМ!$B$39:$B$758,G$155)+'СЕТ СН'!$F$12</f>
        <v>268.54158675999997</v>
      </c>
      <c r="H162" s="36">
        <f>SUMIFS(СВЦЭМ!$E$39:$E$758,СВЦЭМ!$A$39:$A$758,$A162,СВЦЭМ!$B$39:$B$758,H$155)+'СЕТ СН'!$F$12</f>
        <v>267.99595477000003</v>
      </c>
      <c r="I162" s="36">
        <f>SUMIFS(СВЦЭМ!$E$39:$E$758,СВЦЭМ!$A$39:$A$758,$A162,СВЦЭМ!$B$39:$B$758,I$155)+'СЕТ СН'!$F$12</f>
        <v>254.95915066000001</v>
      </c>
      <c r="J162" s="36">
        <f>SUMIFS(СВЦЭМ!$E$39:$E$758,СВЦЭМ!$A$39:$A$758,$A162,СВЦЭМ!$B$39:$B$758,J$155)+'СЕТ СН'!$F$12</f>
        <v>258.64594036</v>
      </c>
      <c r="K162" s="36">
        <f>SUMIFS(СВЦЭМ!$E$39:$E$758,СВЦЭМ!$A$39:$A$758,$A162,СВЦЭМ!$B$39:$B$758,K$155)+'СЕТ СН'!$F$12</f>
        <v>243.03473052999999</v>
      </c>
      <c r="L162" s="36">
        <f>SUMIFS(СВЦЭМ!$E$39:$E$758,СВЦЭМ!$A$39:$A$758,$A162,СВЦЭМ!$B$39:$B$758,L$155)+'СЕТ СН'!$F$12</f>
        <v>232.88441882999999</v>
      </c>
      <c r="M162" s="36">
        <f>SUMIFS(СВЦЭМ!$E$39:$E$758,СВЦЭМ!$A$39:$A$758,$A162,СВЦЭМ!$B$39:$B$758,M$155)+'СЕТ СН'!$F$12</f>
        <v>231.94057279</v>
      </c>
      <c r="N162" s="36">
        <f>SUMIFS(СВЦЭМ!$E$39:$E$758,СВЦЭМ!$A$39:$A$758,$A162,СВЦЭМ!$B$39:$B$758,N$155)+'СЕТ СН'!$F$12</f>
        <v>232.58322982000001</v>
      </c>
      <c r="O162" s="36">
        <f>SUMIFS(СВЦЭМ!$E$39:$E$758,СВЦЭМ!$A$39:$A$758,$A162,СВЦЭМ!$B$39:$B$758,O$155)+'СЕТ СН'!$F$12</f>
        <v>233.54524297</v>
      </c>
      <c r="P162" s="36">
        <f>SUMIFS(СВЦЭМ!$E$39:$E$758,СВЦЭМ!$A$39:$A$758,$A162,СВЦЭМ!$B$39:$B$758,P$155)+'СЕТ СН'!$F$12</f>
        <v>234.2782469</v>
      </c>
      <c r="Q162" s="36">
        <f>SUMIFS(СВЦЭМ!$E$39:$E$758,СВЦЭМ!$A$39:$A$758,$A162,СВЦЭМ!$B$39:$B$758,Q$155)+'СЕТ СН'!$F$12</f>
        <v>236.48041928999999</v>
      </c>
      <c r="R162" s="36">
        <f>SUMIFS(СВЦЭМ!$E$39:$E$758,СВЦЭМ!$A$39:$A$758,$A162,СВЦЭМ!$B$39:$B$758,R$155)+'СЕТ СН'!$F$12</f>
        <v>235.79202437000001</v>
      </c>
      <c r="S162" s="36">
        <f>SUMIFS(СВЦЭМ!$E$39:$E$758,СВЦЭМ!$A$39:$A$758,$A162,СВЦЭМ!$B$39:$B$758,S$155)+'СЕТ СН'!$F$12</f>
        <v>235.86644794</v>
      </c>
      <c r="T162" s="36">
        <f>SUMIFS(СВЦЭМ!$E$39:$E$758,СВЦЭМ!$A$39:$A$758,$A162,СВЦЭМ!$B$39:$B$758,T$155)+'СЕТ СН'!$F$12</f>
        <v>234.24357372</v>
      </c>
      <c r="U162" s="36">
        <f>SUMIFS(СВЦЭМ!$E$39:$E$758,СВЦЭМ!$A$39:$A$758,$A162,СВЦЭМ!$B$39:$B$758,U$155)+'СЕТ СН'!$F$12</f>
        <v>233.10806134000001</v>
      </c>
      <c r="V162" s="36">
        <f>SUMIFS(СВЦЭМ!$E$39:$E$758,СВЦЭМ!$A$39:$A$758,$A162,СВЦЭМ!$B$39:$B$758,V$155)+'СЕТ СН'!$F$12</f>
        <v>231.38419725</v>
      </c>
      <c r="W162" s="36">
        <f>SUMIFS(СВЦЭМ!$E$39:$E$758,СВЦЭМ!$A$39:$A$758,$A162,СВЦЭМ!$B$39:$B$758,W$155)+'СЕТ СН'!$F$12</f>
        <v>232.15885821000001</v>
      </c>
      <c r="X162" s="36">
        <f>SUMIFS(СВЦЭМ!$E$39:$E$758,СВЦЭМ!$A$39:$A$758,$A162,СВЦЭМ!$B$39:$B$758,X$155)+'СЕТ СН'!$F$12</f>
        <v>241.82474701000001</v>
      </c>
      <c r="Y162" s="36">
        <f>SUMIFS(СВЦЭМ!$E$39:$E$758,СВЦЭМ!$A$39:$A$758,$A162,СВЦЭМ!$B$39:$B$758,Y$155)+'СЕТ СН'!$F$12</f>
        <v>256.11752225999999</v>
      </c>
    </row>
    <row r="163" spans="1:25" ht="15.75" x14ac:dyDescent="0.2">
      <c r="A163" s="35">
        <f t="shared" si="4"/>
        <v>45543</v>
      </c>
      <c r="B163" s="36">
        <f>SUMIFS(СВЦЭМ!$E$39:$E$758,СВЦЭМ!$A$39:$A$758,$A163,СВЦЭМ!$B$39:$B$758,B$155)+'СЕТ СН'!$F$12</f>
        <v>257.95564752000001</v>
      </c>
      <c r="C163" s="36">
        <f>SUMIFS(СВЦЭМ!$E$39:$E$758,СВЦЭМ!$A$39:$A$758,$A163,СВЦЭМ!$B$39:$B$758,C$155)+'СЕТ СН'!$F$12</f>
        <v>269.09772600999997</v>
      </c>
      <c r="D163" s="36">
        <f>SUMIFS(СВЦЭМ!$E$39:$E$758,СВЦЭМ!$A$39:$A$758,$A163,СВЦЭМ!$B$39:$B$758,D$155)+'СЕТ СН'!$F$12</f>
        <v>285.44961775000002</v>
      </c>
      <c r="E163" s="36">
        <f>SUMIFS(СВЦЭМ!$E$39:$E$758,СВЦЭМ!$A$39:$A$758,$A163,СВЦЭМ!$B$39:$B$758,E$155)+'СЕТ СН'!$F$12</f>
        <v>296.00698598000002</v>
      </c>
      <c r="F163" s="36">
        <f>SUMIFS(СВЦЭМ!$E$39:$E$758,СВЦЭМ!$A$39:$A$758,$A163,СВЦЭМ!$B$39:$B$758,F$155)+'СЕТ СН'!$F$12</f>
        <v>296.9577749</v>
      </c>
      <c r="G163" s="36">
        <f>SUMIFS(СВЦЭМ!$E$39:$E$758,СВЦЭМ!$A$39:$A$758,$A163,СВЦЭМ!$B$39:$B$758,G$155)+'СЕТ СН'!$F$12</f>
        <v>296.21334740999998</v>
      </c>
      <c r="H163" s="36">
        <f>SUMIFS(СВЦЭМ!$E$39:$E$758,СВЦЭМ!$A$39:$A$758,$A163,СВЦЭМ!$B$39:$B$758,H$155)+'СЕТ СН'!$F$12</f>
        <v>294.8780683</v>
      </c>
      <c r="I163" s="36">
        <f>SUMIFS(СВЦЭМ!$E$39:$E$758,СВЦЭМ!$A$39:$A$758,$A163,СВЦЭМ!$B$39:$B$758,I$155)+'СЕТ СН'!$F$12</f>
        <v>254.50118896999999</v>
      </c>
      <c r="J163" s="36">
        <f>SUMIFS(СВЦЭМ!$E$39:$E$758,СВЦЭМ!$A$39:$A$758,$A163,СВЦЭМ!$B$39:$B$758,J$155)+'СЕТ СН'!$F$12</f>
        <v>253.38901593</v>
      </c>
      <c r="K163" s="36">
        <f>SUMIFS(СВЦЭМ!$E$39:$E$758,СВЦЭМ!$A$39:$A$758,$A163,СВЦЭМ!$B$39:$B$758,K$155)+'СЕТ СН'!$F$12</f>
        <v>239.55211843999999</v>
      </c>
      <c r="L163" s="36">
        <f>SUMIFS(СВЦЭМ!$E$39:$E$758,СВЦЭМ!$A$39:$A$758,$A163,СВЦЭМ!$B$39:$B$758,L$155)+'СЕТ СН'!$F$12</f>
        <v>243.57693839000001</v>
      </c>
      <c r="M163" s="36">
        <f>SUMIFS(СВЦЭМ!$E$39:$E$758,СВЦЭМ!$A$39:$A$758,$A163,СВЦЭМ!$B$39:$B$758,M$155)+'СЕТ СН'!$F$12</f>
        <v>240.8797434</v>
      </c>
      <c r="N163" s="36">
        <f>SUMIFS(СВЦЭМ!$E$39:$E$758,СВЦЭМ!$A$39:$A$758,$A163,СВЦЭМ!$B$39:$B$758,N$155)+'СЕТ СН'!$F$12</f>
        <v>241.25764597</v>
      </c>
      <c r="O163" s="36">
        <f>SUMIFS(СВЦЭМ!$E$39:$E$758,СВЦЭМ!$A$39:$A$758,$A163,СВЦЭМ!$B$39:$B$758,O$155)+'СЕТ СН'!$F$12</f>
        <v>242.66794494999999</v>
      </c>
      <c r="P163" s="36">
        <f>SUMIFS(СВЦЭМ!$E$39:$E$758,СВЦЭМ!$A$39:$A$758,$A163,СВЦЭМ!$B$39:$B$758,P$155)+'СЕТ СН'!$F$12</f>
        <v>242.34115202000001</v>
      </c>
      <c r="Q163" s="36">
        <f>SUMIFS(СВЦЭМ!$E$39:$E$758,СВЦЭМ!$A$39:$A$758,$A163,СВЦЭМ!$B$39:$B$758,Q$155)+'СЕТ СН'!$F$12</f>
        <v>243.43448101999999</v>
      </c>
      <c r="R163" s="36">
        <f>SUMIFS(СВЦЭМ!$E$39:$E$758,СВЦЭМ!$A$39:$A$758,$A163,СВЦЭМ!$B$39:$B$758,R$155)+'СЕТ СН'!$F$12</f>
        <v>244.86621296999999</v>
      </c>
      <c r="S163" s="36">
        <f>SUMIFS(СВЦЭМ!$E$39:$E$758,СВЦЭМ!$A$39:$A$758,$A163,СВЦЭМ!$B$39:$B$758,S$155)+'СЕТ СН'!$F$12</f>
        <v>241.19582964</v>
      </c>
      <c r="T163" s="36">
        <f>SUMIFS(СВЦЭМ!$E$39:$E$758,СВЦЭМ!$A$39:$A$758,$A163,СВЦЭМ!$B$39:$B$758,T$155)+'СЕТ СН'!$F$12</f>
        <v>239.31827593</v>
      </c>
      <c r="U163" s="36">
        <f>SUMIFS(СВЦЭМ!$E$39:$E$758,СВЦЭМ!$A$39:$A$758,$A163,СВЦЭМ!$B$39:$B$758,U$155)+'СЕТ СН'!$F$12</f>
        <v>238.81494079999999</v>
      </c>
      <c r="V163" s="36">
        <f>SUMIFS(СВЦЭМ!$E$39:$E$758,СВЦЭМ!$A$39:$A$758,$A163,СВЦЭМ!$B$39:$B$758,V$155)+'СЕТ СН'!$F$12</f>
        <v>232.62693809999999</v>
      </c>
      <c r="W163" s="36">
        <f>SUMIFS(СВЦЭМ!$E$39:$E$758,СВЦЭМ!$A$39:$A$758,$A163,СВЦЭМ!$B$39:$B$758,W$155)+'СЕТ СН'!$F$12</f>
        <v>233.94031079999999</v>
      </c>
      <c r="X163" s="36">
        <f>SUMIFS(СВЦЭМ!$E$39:$E$758,СВЦЭМ!$A$39:$A$758,$A163,СВЦЭМ!$B$39:$B$758,X$155)+'СЕТ СН'!$F$12</f>
        <v>242.34550379999999</v>
      </c>
      <c r="Y163" s="36">
        <f>SUMIFS(СВЦЭМ!$E$39:$E$758,СВЦЭМ!$A$39:$A$758,$A163,СВЦЭМ!$B$39:$B$758,Y$155)+'СЕТ СН'!$F$12</f>
        <v>260.41609741000002</v>
      </c>
    </row>
    <row r="164" spans="1:25" ht="15.75" x14ac:dyDescent="0.2">
      <c r="A164" s="35">
        <f t="shared" si="4"/>
        <v>45544</v>
      </c>
      <c r="B164" s="36">
        <f>SUMIFS(СВЦЭМ!$E$39:$E$758,СВЦЭМ!$A$39:$A$758,$A164,СВЦЭМ!$B$39:$B$758,B$155)+'СЕТ СН'!$F$12</f>
        <v>281.1138014</v>
      </c>
      <c r="C164" s="36">
        <f>SUMIFS(СВЦЭМ!$E$39:$E$758,СВЦЭМ!$A$39:$A$758,$A164,СВЦЭМ!$B$39:$B$758,C$155)+'СЕТ СН'!$F$12</f>
        <v>293.83319809</v>
      </c>
      <c r="D164" s="36">
        <f>SUMIFS(СВЦЭМ!$E$39:$E$758,СВЦЭМ!$A$39:$A$758,$A164,СВЦЭМ!$B$39:$B$758,D$155)+'СЕТ СН'!$F$12</f>
        <v>293.22424446999997</v>
      </c>
      <c r="E164" s="36">
        <f>SUMIFS(СВЦЭМ!$E$39:$E$758,СВЦЭМ!$A$39:$A$758,$A164,СВЦЭМ!$B$39:$B$758,E$155)+'СЕТ СН'!$F$12</f>
        <v>292.65119863000001</v>
      </c>
      <c r="F164" s="36">
        <f>SUMIFS(СВЦЭМ!$E$39:$E$758,СВЦЭМ!$A$39:$A$758,$A164,СВЦЭМ!$B$39:$B$758,F$155)+'СЕТ СН'!$F$12</f>
        <v>291.62931386999998</v>
      </c>
      <c r="G164" s="36">
        <f>SUMIFS(СВЦЭМ!$E$39:$E$758,СВЦЭМ!$A$39:$A$758,$A164,СВЦЭМ!$B$39:$B$758,G$155)+'СЕТ СН'!$F$12</f>
        <v>294.40723819999999</v>
      </c>
      <c r="H164" s="36">
        <f>SUMIFS(СВЦЭМ!$E$39:$E$758,СВЦЭМ!$A$39:$A$758,$A164,СВЦЭМ!$B$39:$B$758,H$155)+'СЕТ СН'!$F$12</f>
        <v>288.8084255</v>
      </c>
      <c r="I164" s="36">
        <f>SUMIFS(СВЦЭМ!$E$39:$E$758,СВЦЭМ!$A$39:$A$758,$A164,СВЦЭМ!$B$39:$B$758,I$155)+'СЕТ СН'!$F$12</f>
        <v>269.89933884999999</v>
      </c>
      <c r="J164" s="36">
        <f>SUMIFS(СВЦЭМ!$E$39:$E$758,СВЦЭМ!$A$39:$A$758,$A164,СВЦЭМ!$B$39:$B$758,J$155)+'СЕТ СН'!$F$12</f>
        <v>254.76645970000001</v>
      </c>
      <c r="K164" s="36">
        <f>SUMIFS(СВЦЭМ!$E$39:$E$758,СВЦЭМ!$A$39:$A$758,$A164,СВЦЭМ!$B$39:$B$758,K$155)+'СЕТ СН'!$F$12</f>
        <v>245.36410308000001</v>
      </c>
      <c r="L164" s="36">
        <f>SUMIFS(СВЦЭМ!$E$39:$E$758,СВЦЭМ!$A$39:$A$758,$A164,СВЦЭМ!$B$39:$B$758,L$155)+'СЕТ СН'!$F$12</f>
        <v>238.59668361000001</v>
      </c>
      <c r="M164" s="36">
        <f>SUMIFS(СВЦЭМ!$E$39:$E$758,СВЦЭМ!$A$39:$A$758,$A164,СВЦЭМ!$B$39:$B$758,M$155)+'СЕТ СН'!$F$12</f>
        <v>237.92551949</v>
      </c>
      <c r="N164" s="36">
        <f>SUMIFS(СВЦЭМ!$E$39:$E$758,СВЦЭМ!$A$39:$A$758,$A164,СВЦЭМ!$B$39:$B$758,N$155)+'СЕТ СН'!$F$12</f>
        <v>237.04188797</v>
      </c>
      <c r="O164" s="36">
        <f>SUMIFS(СВЦЭМ!$E$39:$E$758,СВЦЭМ!$A$39:$A$758,$A164,СВЦЭМ!$B$39:$B$758,O$155)+'СЕТ СН'!$F$12</f>
        <v>236.62557860999999</v>
      </c>
      <c r="P164" s="36">
        <f>SUMIFS(СВЦЭМ!$E$39:$E$758,СВЦЭМ!$A$39:$A$758,$A164,СВЦЭМ!$B$39:$B$758,P$155)+'СЕТ СН'!$F$12</f>
        <v>237.25003117</v>
      </c>
      <c r="Q164" s="36">
        <f>SUMIFS(СВЦЭМ!$E$39:$E$758,СВЦЭМ!$A$39:$A$758,$A164,СВЦЭМ!$B$39:$B$758,Q$155)+'СЕТ СН'!$F$12</f>
        <v>236.93554252000001</v>
      </c>
      <c r="R164" s="36">
        <f>SUMIFS(СВЦЭМ!$E$39:$E$758,СВЦЭМ!$A$39:$A$758,$A164,СВЦЭМ!$B$39:$B$758,R$155)+'СЕТ СН'!$F$12</f>
        <v>237.12902488</v>
      </c>
      <c r="S164" s="36">
        <f>SUMIFS(СВЦЭМ!$E$39:$E$758,СВЦЭМ!$A$39:$A$758,$A164,СВЦЭМ!$B$39:$B$758,S$155)+'СЕТ СН'!$F$12</f>
        <v>235.33940833</v>
      </c>
      <c r="T164" s="36">
        <f>SUMIFS(СВЦЭМ!$E$39:$E$758,СВЦЭМ!$A$39:$A$758,$A164,СВЦЭМ!$B$39:$B$758,T$155)+'СЕТ СН'!$F$12</f>
        <v>232.70293000000001</v>
      </c>
      <c r="U164" s="36">
        <f>SUMIFS(СВЦЭМ!$E$39:$E$758,СВЦЭМ!$A$39:$A$758,$A164,СВЦЭМ!$B$39:$B$758,U$155)+'СЕТ СН'!$F$12</f>
        <v>235.36537132000001</v>
      </c>
      <c r="V164" s="36">
        <f>SUMIFS(СВЦЭМ!$E$39:$E$758,СВЦЭМ!$A$39:$A$758,$A164,СВЦЭМ!$B$39:$B$758,V$155)+'СЕТ СН'!$F$12</f>
        <v>236.55598595000001</v>
      </c>
      <c r="W164" s="36">
        <f>SUMIFS(СВЦЭМ!$E$39:$E$758,СВЦЭМ!$A$39:$A$758,$A164,СВЦЭМ!$B$39:$B$758,W$155)+'СЕТ СН'!$F$12</f>
        <v>242.79105288</v>
      </c>
      <c r="X164" s="36">
        <f>SUMIFS(СВЦЭМ!$E$39:$E$758,СВЦЭМ!$A$39:$A$758,$A164,СВЦЭМ!$B$39:$B$758,X$155)+'СЕТ СН'!$F$12</f>
        <v>253.69637804999999</v>
      </c>
      <c r="Y164" s="36">
        <f>SUMIFS(СВЦЭМ!$E$39:$E$758,СВЦЭМ!$A$39:$A$758,$A164,СВЦЭМ!$B$39:$B$758,Y$155)+'СЕТ СН'!$F$12</f>
        <v>262.98058035999998</v>
      </c>
    </row>
    <row r="165" spans="1:25" ht="15.75" x14ac:dyDescent="0.2">
      <c r="A165" s="35">
        <f t="shared" si="4"/>
        <v>45545</v>
      </c>
      <c r="B165" s="36">
        <f>SUMIFS(СВЦЭМ!$E$39:$E$758,СВЦЭМ!$A$39:$A$758,$A165,СВЦЭМ!$B$39:$B$758,B$155)+'СЕТ СН'!$F$12</f>
        <v>275.52095061</v>
      </c>
      <c r="C165" s="36">
        <f>SUMIFS(СВЦЭМ!$E$39:$E$758,СВЦЭМ!$A$39:$A$758,$A165,СВЦЭМ!$B$39:$B$758,C$155)+'СЕТ СН'!$F$12</f>
        <v>282.42250995000001</v>
      </c>
      <c r="D165" s="36">
        <f>SUMIFS(СВЦЭМ!$E$39:$E$758,СВЦЭМ!$A$39:$A$758,$A165,СВЦЭМ!$B$39:$B$758,D$155)+'СЕТ СН'!$F$12</f>
        <v>292.62680691000003</v>
      </c>
      <c r="E165" s="36">
        <f>SUMIFS(СВЦЭМ!$E$39:$E$758,СВЦЭМ!$A$39:$A$758,$A165,СВЦЭМ!$B$39:$B$758,E$155)+'СЕТ СН'!$F$12</f>
        <v>299.47202327999997</v>
      </c>
      <c r="F165" s="36">
        <f>SUMIFS(СВЦЭМ!$E$39:$E$758,СВЦЭМ!$A$39:$A$758,$A165,СВЦЭМ!$B$39:$B$758,F$155)+'СЕТ СН'!$F$12</f>
        <v>299.44544837000001</v>
      </c>
      <c r="G165" s="36">
        <f>SUMIFS(СВЦЭМ!$E$39:$E$758,СВЦЭМ!$A$39:$A$758,$A165,СВЦЭМ!$B$39:$B$758,G$155)+'СЕТ СН'!$F$12</f>
        <v>293.91318563999999</v>
      </c>
      <c r="H165" s="36">
        <f>SUMIFS(СВЦЭМ!$E$39:$E$758,СВЦЭМ!$A$39:$A$758,$A165,СВЦЭМ!$B$39:$B$758,H$155)+'СЕТ СН'!$F$12</f>
        <v>284.40415526999999</v>
      </c>
      <c r="I165" s="36">
        <f>SUMIFS(СВЦЭМ!$E$39:$E$758,СВЦЭМ!$A$39:$A$758,$A165,СВЦЭМ!$B$39:$B$758,I$155)+'СЕТ СН'!$F$12</f>
        <v>271.42695894000002</v>
      </c>
      <c r="J165" s="36">
        <f>SUMIFS(СВЦЭМ!$E$39:$E$758,СВЦЭМ!$A$39:$A$758,$A165,СВЦЭМ!$B$39:$B$758,J$155)+'СЕТ СН'!$F$12</f>
        <v>258.24660972999999</v>
      </c>
      <c r="K165" s="36">
        <f>SUMIFS(СВЦЭМ!$E$39:$E$758,СВЦЭМ!$A$39:$A$758,$A165,СВЦЭМ!$B$39:$B$758,K$155)+'СЕТ СН'!$F$12</f>
        <v>249.07197841000001</v>
      </c>
      <c r="L165" s="36">
        <f>SUMIFS(СВЦЭМ!$E$39:$E$758,СВЦЭМ!$A$39:$A$758,$A165,СВЦЭМ!$B$39:$B$758,L$155)+'СЕТ СН'!$F$12</f>
        <v>246.77800042999999</v>
      </c>
      <c r="M165" s="36">
        <f>SUMIFS(СВЦЭМ!$E$39:$E$758,СВЦЭМ!$A$39:$A$758,$A165,СВЦЭМ!$B$39:$B$758,M$155)+'СЕТ СН'!$F$12</f>
        <v>249.39215234</v>
      </c>
      <c r="N165" s="36">
        <f>SUMIFS(СВЦЭМ!$E$39:$E$758,СВЦЭМ!$A$39:$A$758,$A165,СВЦЭМ!$B$39:$B$758,N$155)+'СЕТ СН'!$F$12</f>
        <v>246.26121126000001</v>
      </c>
      <c r="O165" s="36">
        <f>SUMIFS(СВЦЭМ!$E$39:$E$758,СВЦЭМ!$A$39:$A$758,$A165,СВЦЭМ!$B$39:$B$758,O$155)+'СЕТ СН'!$F$12</f>
        <v>246.53145412000001</v>
      </c>
      <c r="P165" s="36">
        <f>SUMIFS(СВЦЭМ!$E$39:$E$758,СВЦЭМ!$A$39:$A$758,$A165,СВЦЭМ!$B$39:$B$758,P$155)+'СЕТ СН'!$F$12</f>
        <v>248.43210765000001</v>
      </c>
      <c r="Q165" s="36">
        <f>SUMIFS(СВЦЭМ!$E$39:$E$758,СВЦЭМ!$A$39:$A$758,$A165,СВЦЭМ!$B$39:$B$758,Q$155)+'СЕТ СН'!$F$12</f>
        <v>248.92430156</v>
      </c>
      <c r="R165" s="36">
        <f>SUMIFS(СВЦЭМ!$E$39:$E$758,СВЦЭМ!$A$39:$A$758,$A165,СВЦЭМ!$B$39:$B$758,R$155)+'СЕТ СН'!$F$12</f>
        <v>249.1339298</v>
      </c>
      <c r="S165" s="36">
        <f>SUMIFS(СВЦЭМ!$E$39:$E$758,СВЦЭМ!$A$39:$A$758,$A165,СВЦЭМ!$B$39:$B$758,S$155)+'СЕТ СН'!$F$12</f>
        <v>248.40289679</v>
      </c>
      <c r="T165" s="36">
        <f>SUMIFS(СВЦЭМ!$E$39:$E$758,СВЦЭМ!$A$39:$A$758,$A165,СВЦЭМ!$B$39:$B$758,T$155)+'СЕТ СН'!$F$12</f>
        <v>246.27418237000001</v>
      </c>
      <c r="U165" s="36">
        <f>SUMIFS(СВЦЭМ!$E$39:$E$758,СВЦЭМ!$A$39:$A$758,$A165,СВЦЭМ!$B$39:$B$758,U$155)+'СЕТ СН'!$F$12</f>
        <v>244.88415266999999</v>
      </c>
      <c r="V165" s="36">
        <f>SUMIFS(СВЦЭМ!$E$39:$E$758,СВЦЭМ!$A$39:$A$758,$A165,СВЦЭМ!$B$39:$B$758,V$155)+'СЕТ СН'!$F$12</f>
        <v>242.58445569</v>
      </c>
      <c r="W165" s="36">
        <f>SUMIFS(СВЦЭМ!$E$39:$E$758,СВЦЭМ!$A$39:$A$758,$A165,СВЦЭМ!$B$39:$B$758,W$155)+'СЕТ СН'!$F$12</f>
        <v>243.95277998</v>
      </c>
      <c r="X165" s="36">
        <f>SUMIFS(СВЦЭМ!$E$39:$E$758,СВЦЭМ!$A$39:$A$758,$A165,СВЦЭМ!$B$39:$B$758,X$155)+'СЕТ СН'!$F$12</f>
        <v>258.33442343000002</v>
      </c>
      <c r="Y165" s="36">
        <f>SUMIFS(СВЦЭМ!$E$39:$E$758,СВЦЭМ!$A$39:$A$758,$A165,СВЦЭМ!$B$39:$B$758,Y$155)+'СЕТ СН'!$F$12</f>
        <v>267.29388963999997</v>
      </c>
    </row>
    <row r="166" spans="1:25" ht="15.75" x14ac:dyDescent="0.2">
      <c r="A166" s="35">
        <f t="shared" si="4"/>
        <v>45546</v>
      </c>
      <c r="B166" s="36">
        <f>SUMIFS(СВЦЭМ!$E$39:$E$758,СВЦЭМ!$A$39:$A$758,$A166,СВЦЭМ!$B$39:$B$758,B$155)+'СЕТ СН'!$F$12</f>
        <v>268.47020053</v>
      </c>
      <c r="C166" s="36">
        <f>SUMIFS(СВЦЭМ!$E$39:$E$758,СВЦЭМ!$A$39:$A$758,$A166,СВЦЭМ!$B$39:$B$758,C$155)+'СЕТ СН'!$F$12</f>
        <v>275.53176439999999</v>
      </c>
      <c r="D166" s="36">
        <f>SUMIFS(СВЦЭМ!$E$39:$E$758,СВЦЭМ!$A$39:$A$758,$A166,СВЦЭМ!$B$39:$B$758,D$155)+'СЕТ СН'!$F$12</f>
        <v>281.52185538999998</v>
      </c>
      <c r="E166" s="36">
        <f>SUMIFS(СВЦЭМ!$E$39:$E$758,СВЦЭМ!$A$39:$A$758,$A166,СВЦЭМ!$B$39:$B$758,E$155)+'СЕТ СН'!$F$12</f>
        <v>281.21267305999999</v>
      </c>
      <c r="F166" s="36">
        <f>SUMIFS(СВЦЭМ!$E$39:$E$758,СВЦЭМ!$A$39:$A$758,$A166,СВЦЭМ!$B$39:$B$758,F$155)+'СЕТ СН'!$F$12</f>
        <v>280.54167396000003</v>
      </c>
      <c r="G166" s="36">
        <f>SUMIFS(СВЦЭМ!$E$39:$E$758,СВЦЭМ!$A$39:$A$758,$A166,СВЦЭМ!$B$39:$B$758,G$155)+'СЕТ СН'!$F$12</f>
        <v>281.33603184999998</v>
      </c>
      <c r="H166" s="36">
        <f>SUMIFS(СВЦЭМ!$E$39:$E$758,СВЦЭМ!$A$39:$A$758,$A166,СВЦЭМ!$B$39:$B$758,H$155)+'СЕТ СН'!$F$12</f>
        <v>276.82231839000002</v>
      </c>
      <c r="I166" s="36">
        <f>SUMIFS(СВЦЭМ!$E$39:$E$758,СВЦЭМ!$A$39:$A$758,$A166,СВЦЭМ!$B$39:$B$758,I$155)+'СЕТ СН'!$F$12</f>
        <v>259.14080439999998</v>
      </c>
      <c r="J166" s="36">
        <f>SUMIFS(СВЦЭМ!$E$39:$E$758,СВЦЭМ!$A$39:$A$758,$A166,СВЦЭМ!$B$39:$B$758,J$155)+'СЕТ СН'!$F$12</f>
        <v>249.40185270999999</v>
      </c>
      <c r="K166" s="36">
        <f>SUMIFS(СВЦЭМ!$E$39:$E$758,СВЦЭМ!$A$39:$A$758,$A166,СВЦЭМ!$B$39:$B$758,K$155)+'СЕТ СН'!$F$12</f>
        <v>239.13237465</v>
      </c>
      <c r="L166" s="36">
        <f>SUMIFS(СВЦЭМ!$E$39:$E$758,СВЦЭМ!$A$39:$A$758,$A166,СВЦЭМ!$B$39:$B$758,L$155)+'СЕТ СН'!$F$12</f>
        <v>236.17570900999999</v>
      </c>
      <c r="M166" s="36">
        <f>SUMIFS(СВЦЭМ!$E$39:$E$758,СВЦЭМ!$A$39:$A$758,$A166,СВЦЭМ!$B$39:$B$758,M$155)+'СЕТ СН'!$F$12</f>
        <v>240.18018681000001</v>
      </c>
      <c r="N166" s="36">
        <f>SUMIFS(СВЦЭМ!$E$39:$E$758,СВЦЭМ!$A$39:$A$758,$A166,СВЦЭМ!$B$39:$B$758,N$155)+'СЕТ СН'!$F$12</f>
        <v>236.72195024999999</v>
      </c>
      <c r="O166" s="36">
        <f>SUMIFS(СВЦЭМ!$E$39:$E$758,СВЦЭМ!$A$39:$A$758,$A166,СВЦЭМ!$B$39:$B$758,O$155)+'СЕТ СН'!$F$12</f>
        <v>237.64985805000001</v>
      </c>
      <c r="P166" s="36">
        <f>SUMIFS(СВЦЭМ!$E$39:$E$758,СВЦЭМ!$A$39:$A$758,$A166,СВЦЭМ!$B$39:$B$758,P$155)+'СЕТ СН'!$F$12</f>
        <v>237.84612294999999</v>
      </c>
      <c r="Q166" s="36">
        <f>SUMIFS(СВЦЭМ!$E$39:$E$758,СВЦЭМ!$A$39:$A$758,$A166,СВЦЭМ!$B$39:$B$758,Q$155)+'СЕТ СН'!$F$12</f>
        <v>237.82686935000001</v>
      </c>
      <c r="R166" s="36">
        <f>SUMIFS(СВЦЭМ!$E$39:$E$758,СВЦЭМ!$A$39:$A$758,$A166,СВЦЭМ!$B$39:$B$758,R$155)+'СЕТ СН'!$F$12</f>
        <v>238.36885964999999</v>
      </c>
      <c r="S166" s="36">
        <f>SUMIFS(СВЦЭМ!$E$39:$E$758,СВЦЭМ!$A$39:$A$758,$A166,СВЦЭМ!$B$39:$B$758,S$155)+'СЕТ СН'!$F$12</f>
        <v>238.36468203000001</v>
      </c>
      <c r="T166" s="36">
        <f>SUMIFS(СВЦЭМ!$E$39:$E$758,СВЦЭМ!$A$39:$A$758,$A166,СВЦЭМ!$B$39:$B$758,T$155)+'СЕТ СН'!$F$12</f>
        <v>234.82879883000001</v>
      </c>
      <c r="U166" s="36">
        <f>SUMIFS(СВЦЭМ!$E$39:$E$758,СВЦЭМ!$A$39:$A$758,$A166,СВЦЭМ!$B$39:$B$758,U$155)+'СЕТ СН'!$F$12</f>
        <v>232.10327369999999</v>
      </c>
      <c r="V166" s="36">
        <f>SUMIFS(СВЦЭМ!$E$39:$E$758,СВЦЭМ!$A$39:$A$758,$A166,СВЦЭМ!$B$39:$B$758,V$155)+'СЕТ СН'!$F$12</f>
        <v>230.24351669999999</v>
      </c>
      <c r="W166" s="36">
        <f>SUMIFS(СВЦЭМ!$E$39:$E$758,СВЦЭМ!$A$39:$A$758,$A166,СВЦЭМ!$B$39:$B$758,W$155)+'СЕТ СН'!$F$12</f>
        <v>232.81588952000001</v>
      </c>
      <c r="X166" s="36">
        <f>SUMIFS(СВЦЭМ!$E$39:$E$758,СВЦЭМ!$A$39:$A$758,$A166,СВЦЭМ!$B$39:$B$758,X$155)+'СЕТ СН'!$F$12</f>
        <v>245.73007713000001</v>
      </c>
      <c r="Y166" s="36">
        <f>SUMIFS(СВЦЭМ!$E$39:$E$758,СВЦЭМ!$A$39:$A$758,$A166,СВЦЭМ!$B$39:$B$758,Y$155)+'СЕТ СН'!$F$12</f>
        <v>255.29129932000001</v>
      </c>
    </row>
    <row r="167" spans="1:25" ht="15.75" x14ac:dyDescent="0.2">
      <c r="A167" s="35">
        <f t="shared" si="4"/>
        <v>45547</v>
      </c>
      <c r="B167" s="36">
        <f>SUMIFS(СВЦЭМ!$E$39:$E$758,СВЦЭМ!$A$39:$A$758,$A167,СВЦЭМ!$B$39:$B$758,B$155)+'СЕТ СН'!$F$12</f>
        <v>260.30302462999998</v>
      </c>
      <c r="C167" s="36">
        <f>SUMIFS(СВЦЭМ!$E$39:$E$758,СВЦЭМ!$A$39:$A$758,$A167,СВЦЭМ!$B$39:$B$758,C$155)+'СЕТ СН'!$F$12</f>
        <v>271.12014649999998</v>
      </c>
      <c r="D167" s="36">
        <f>SUMIFS(СВЦЭМ!$E$39:$E$758,СВЦЭМ!$A$39:$A$758,$A167,СВЦЭМ!$B$39:$B$758,D$155)+'СЕТ СН'!$F$12</f>
        <v>278.96650441000003</v>
      </c>
      <c r="E167" s="36">
        <f>SUMIFS(СВЦЭМ!$E$39:$E$758,СВЦЭМ!$A$39:$A$758,$A167,СВЦЭМ!$B$39:$B$758,E$155)+'СЕТ СН'!$F$12</f>
        <v>277.98545242</v>
      </c>
      <c r="F167" s="36">
        <f>SUMIFS(СВЦЭМ!$E$39:$E$758,СВЦЭМ!$A$39:$A$758,$A167,СВЦЭМ!$B$39:$B$758,F$155)+'СЕТ СН'!$F$12</f>
        <v>277.32145528000001</v>
      </c>
      <c r="G167" s="36">
        <f>SUMIFS(СВЦЭМ!$E$39:$E$758,СВЦЭМ!$A$39:$A$758,$A167,СВЦЭМ!$B$39:$B$758,G$155)+'СЕТ СН'!$F$12</f>
        <v>277.64821137000001</v>
      </c>
      <c r="H167" s="36">
        <f>SUMIFS(СВЦЭМ!$E$39:$E$758,СВЦЭМ!$A$39:$A$758,$A167,СВЦЭМ!$B$39:$B$758,H$155)+'СЕТ СН'!$F$12</f>
        <v>271.15856380000002</v>
      </c>
      <c r="I167" s="36">
        <f>SUMIFS(СВЦЭМ!$E$39:$E$758,СВЦЭМ!$A$39:$A$758,$A167,СВЦЭМ!$B$39:$B$758,I$155)+'СЕТ СН'!$F$12</f>
        <v>252.83510107000001</v>
      </c>
      <c r="J167" s="36">
        <f>SUMIFS(СВЦЭМ!$E$39:$E$758,СВЦЭМ!$A$39:$A$758,$A167,СВЦЭМ!$B$39:$B$758,J$155)+'СЕТ СН'!$F$12</f>
        <v>244.88433592000001</v>
      </c>
      <c r="K167" s="36">
        <f>SUMIFS(СВЦЭМ!$E$39:$E$758,СВЦЭМ!$A$39:$A$758,$A167,СВЦЭМ!$B$39:$B$758,K$155)+'СЕТ СН'!$F$12</f>
        <v>236.16543856999999</v>
      </c>
      <c r="L167" s="36">
        <f>SUMIFS(СВЦЭМ!$E$39:$E$758,СВЦЭМ!$A$39:$A$758,$A167,СВЦЭМ!$B$39:$B$758,L$155)+'СЕТ СН'!$F$12</f>
        <v>232.01196856000001</v>
      </c>
      <c r="M167" s="36">
        <f>SUMIFS(СВЦЭМ!$E$39:$E$758,СВЦЭМ!$A$39:$A$758,$A167,СВЦЭМ!$B$39:$B$758,M$155)+'СЕТ СН'!$F$12</f>
        <v>233.82436333999999</v>
      </c>
      <c r="N167" s="36">
        <f>SUMIFS(СВЦЭМ!$E$39:$E$758,СВЦЭМ!$A$39:$A$758,$A167,СВЦЭМ!$B$39:$B$758,N$155)+'СЕТ СН'!$F$12</f>
        <v>235.23954932999999</v>
      </c>
      <c r="O167" s="36">
        <f>SUMIFS(СВЦЭМ!$E$39:$E$758,СВЦЭМ!$A$39:$A$758,$A167,СВЦЭМ!$B$39:$B$758,O$155)+'СЕТ СН'!$F$12</f>
        <v>236.81328747000001</v>
      </c>
      <c r="P167" s="36">
        <f>SUMIFS(СВЦЭМ!$E$39:$E$758,СВЦЭМ!$A$39:$A$758,$A167,СВЦЭМ!$B$39:$B$758,P$155)+'СЕТ СН'!$F$12</f>
        <v>237.72363813000001</v>
      </c>
      <c r="Q167" s="36">
        <f>SUMIFS(СВЦЭМ!$E$39:$E$758,СВЦЭМ!$A$39:$A$758,$A167,СВЦЭМ!$B$39:$B$758,Q$155)+'СЕТ СН'!$F$12</f>
        <v>237.80289209</v>
      </c>
      <c r="R167" s="36">
        <f>SUMIFS(СВЦЭМ!$E$39:$E$758,СВЦЭМ!$A$39:$A$758,$A167,СВЦЭМ!$B$39:$B$758,R$155)+'СЕТ СН'!$F$12</f>
        <v>236.79776684000001</v>
      </c>
      <c r="S167" s="36">
        <f>SUMIFS(СВЦЭМ!$E$39:$E$758,СВЦЭМ!$A$39:$A$758,$A167,СВЦЭМ!$B$39:$B$758,S$155)+'СЕТ СН'!$F$12</f>
        <v>232.08880744000001</v>
      </c>
      <c r="T167" s="36">
        <f>SUMIFS(СВЦЭМ!$E$39:$E$758,СВЦЭМ!$A$39:$A$758,$A167,СВЦЭМ!$B$39:$B$758,T$155)+'СЕТ СН'!$F$12</f>
        <v>229.07638334000001</v>
      </c>
      <c r="U167" s="36">
        <f>SUMIFS(СВЦЭМ!$E$39:$E$758,СВЦЭМ!$A$39:$A$758,$A167,СВЦЭМ!$B$39:$B$758,U$155)+'СЕТ СН'!$F$12</f>
        <v>229.50554335999999</v>
      </c>
      <c r="V167" s="36">
        <f>SUMIFS(СВЦЭМ!$E$39:$E$758,СВЦЭМ!$A$39:$A$758,$A167,СВЦЭМ!$B$39:$B$758,V$155)+'СЕТ СН'!$F$12</f>
        <v>226.04609936</v>
      </c>
      <c r="W167" s="36">
        <f>SUMIFS(СВЦЭМ!$E$39:$E$758,СВЦЭМ!$A$39:$A$758,$A167,СВЦЭМ!$B$39:$B$758,W$155)+'СЕТ СН'!$F$12</f>
        <v>227.39346975999999</v>
      </c>
      <c r="X167" s="36">
        <f>SUMIFS(СВЦЭМ!$E$39:$E$758,СВЦЭМ!$A$39:$A$758,$A167,СВЦЭМ!$B$39:$B$758,X$155)+'СЕТ СН'!$F$12</f>
        <v>242.26843830000001</v>
      </c>
      <c r="Y167" s="36">
        <f>SUMIFS(СВЦЭМ!$E$39:$E$758,СВЦЭМ!$A$39:$A$758,$A167,СВЦЭМ!$B$39:$B$758,Y$155)+'СЕТ СН'!$F$12</f>
        <v>257.42433585999999</v>
      </c>
    </row>
    <row r="168" spans="1:25" ht="15.75" x14ac:dyDescent="0.2">
      <c r="A168" s="35">
        <f t="shared" si="4"/>
        <v>45548</v>
      </c>
      <c r="B168" s="36">
        <f>SUMIFS(СВЦЭМ!$E$39:$E$758,СВЦЭМ!$A$39:$A$758,$A168,СВЦЭМ!$B$39:$B$758,B$155)+'СЕТ СН'!$F$12</f>
        <v>262.67798993999997</v>
      </c>
      <c r="C168" s="36">
        <f>SUMIFS(СВЦЭМ!$E$39:$E$758,СВЦЭМ!$A$39:$A$758,$A168,СВЦЭМ!$B$39:$B$758,C$155)+'СЕТ СН'!$F$12</f>
        <v>271.14157170999999</v>
      </c>
      <c r="D168" s="36">
        <f>SUMIFS(СВЦЭМ!$E$39:$E$758,СВЦЭМ!$A$39:$A$758,$A168,СВЦЭМ!$B$39:$B$758,D$155)+'СЕТ СН'!$F$12</f>
        <v>273.94155977000003</v>
      </c>
      <c r="E168" s="36">
        <f>SUMIFS(СВЦЭМ!$E$39:$E$758,СВЦЭМ!$A$39:$A$758,$A168,СВЦЭМ!$B$39:$B$758,E$155)+'СЕТ СН'!$F$12</f>
        <v>271.55426705999997</v>
      </c>
      <c r="F168" s="36">
        <f>SUMIFS(СВЦЭМ!$E$39:$E$758,СВЦЭМ!$A$39:$A$758,$A168,СВЦЭМ!$B$39:$B$758,F$155)+'СЕТ СН'!$F$12</f>
        <v>271.25140484999997</v>
      </c>
      <c r="G168" s="36">
        <f>SUMIFS(СВЦЭМ!$E$39:$E$758,СВЦЭМ!$A$39:$A$758,$A168,СВЦЭМ!$B$39:$B$758,G$155)+'СЕТ СН'!$F$12</f>
        <v>275.85981678000002</v>
      </c>
      <c r="H168" s="36">
        <f>SUMIFS(СВЦЭМ!$E$39:$E$758,СВЦЭМ!$A$39:$A$758,$A168,СВЦЭМ!$B$39:$B$758,H$155)+'СЕТ СН'!$F$12</f>
        <v>271.00310815</v>
      </c>
      <c r="I168" s="36">
        <f>SUMIFS(СВЦЭМ!$E$39:$E$758,СВЦЭМ!$A$39:$A$758,$A168,СВЦЭМ!$B$39:$B$758,I$155)+'СЕТ СН'!$F$12</f>
        <v>253.06011719</v>
      </c>
      <c r="J168" s="36">
        <f>SUMIFS(СВЦЭМ!$E$39:$E$758,СВЦЭМ!$A$39:$A$758,$A168,СВЦЭМ!$B$39:$B$758,J$155)+'СЕТ СН'!$F$12</f>
        <v>239.09045634</v>
      </c>
      <c r="K168" s="36">
        <f>SUMIFS(СВЦЭМ!$E$39:$E$758,СВЦЭМ!$A$39:$A$758,$A168,СВЦЭМ!$B$39:$B$758,K$155)+'СЕТ СН'!$F$12</f>
        <v>229.66206004</v>
      </c>
      <c r="L168" s="36">
        <f>SUMIFS(СВЦЭМ!$E$39:$E$758,СВЦЭМ!$A$39:$A$758,$A168,СВЦЭМ!$B$39:$B$758,L$155)+'СЕТ СН'!$F$12</f>
        <v>226.30372298</v>
      </c>
      <c r="M168" s="36">
        <f>SUMIFS(СВЦЭМ!$E$39:$E$758,СВЦЭМ!$A$39:$A$758,$A168,СВЦЭМ!$B$39:$B$758,M$155)+'СЕТ СН'!$F$12</f>
        <v>225.86823561</v>
      </c>
      <c r="N168" s="36">
        <f>SUMIFS(СВЦЭМ!$E$39:$E$758,СВЦЭМ!$A$39:$A$758,$A168,СВЦЭМ!$B$39:$B$758,N$155)+'СЕТ СН'!$F$12</f>
        <v>224.74200288</v>
      </c>
      <c r="O168" s="36">
        <f>SUMIFS(СВЦЭМ!$E$39:$E$758,СВЦЭМ!$A$39:$A$758,$A168,СВЦЭМ!$B$39:$B$758,O$155)+'СЕТ СН'!$F$12</f>
        <v>226.92624529</v>
      </c>
      <c r="P168" s="36">
        <f>SUMIFS(СВЦЭМ!$E$39:$E$758,СВЦЭМ!$A$39:$A$758,$A168,СВЦЭМ!$B$39:$B$758,P$155)+'СЕТ СН'!$F$12</f>
        <v>226.87085668</v>
      </c>
      <c r="Q168" s="36">
        <f>SUMIFS(СВЦЭМ!$E$39:$E$758,СВЦЭМ!$A$39:$A$758,$A168,СВЦЭМ!$B$39:$B$758,Q$155)+'СЕТ СН'!$F$12</f>
        <v>230.83137672999999</v>
      </c>
      <c r="R168" s="36">
        <f>SUMIFS(СВЦЭМ!$E$39:$E$758,СВЦЭМ!$A$39:$A$758,$A168,СВЦЭМ!$B$39:$B$758,R$155)+'СЕТ СН'!$F$12</f>
        <v>227.91205346999999</v>
      </c>
      <c r="S168" s="36">
        <f>SUMIFS(СВЦЭМ!$E$39:$E$758,СВЦЭМ!$A$39:$A$758,$A168,СВЦЭМ!$B$39:$B$758,S$155)+'СЕТ СН'!$F$12</f>
        <v>228.70281467999999</v>
      </c>
      <c r="T168" s="36">
        <f>SUMIFS(СВЦЭМ!$E$39:$E$758,СВЦЭМ!$A$39:$A$758,$A168,СВЦЭМ!$B$39:$B$758,T$155)+'СЕТ СН'!$F$12</f>
        <v>224.72730468</v>
      </c>
      <c r="U168" s="36">
        <f>SUMIFS(СВЦЭМ!$E$39:$E$758,СВЦЭМ!$A$39:$A$758,$A168,СВЦЭМ!$B$39:$B$758,U$155)+'СЕТ СН'!$F$12</f>
        <v>224.62973267000001</v>
      </c>
      <c r="V168" s="36">
        <f>SUMIFS(СВЦЭМ!$E$39:$E$758,СВЦЭМ!$A$39:$A$758,$A168,СВЦЭМ!$B$39:$B$758,V$155)+'СЕТ СН'!$F$12</f>
        <v>223.22160844000001</v>
      </c>
      <c r="W168" s="36">
        <f>SUMIFS(СВЦЭМ!$E$39:$E$758,СВЦЭМ!$A$39:$A$758,$A168,СВЦЭМ!$B$39:$B$758,W$155)+'СЕТ СН'!$F$12</f>
        <v>226.50336623999999</v>
      </c>
      <c r="X168" s="36">
        <f>SUMIFS(СВЦЭМ!$E$39:$E$758,СВЦЭМ!$A$39:$A$758,$A168,СВЦЭМ!$B$39:$B$758,X$155)+'СЕТ СН'!$F$12</f>
        <v>235.82782155999999</v>
      </c>
      <c r="Y168" s="36">
        <f>SUMIFS(СВЦЭМ!$E$39:$E$758,СВЦЭМ!$A$39:$A$758,$A168,СВЦЭМ!$B$39:$B$758,Y$155)+'СЕТ СН'!$F$12</f>
        <v>245.07844206999999</v>
      </c>
    </row>
    <row r="169" spans="1:25" ht="15.75" x14ac:dyDescent="0.2">
      <c r="A169" s="35">
        <f t="shared" si="4"/>
        <v>45549</v>
      </c>
      <c r="B169" s="36">
        <f>SUMIFS(СВЦЭМ!$E$39:$E$758,СВЦЭМ!$A$39:$A$758,$A169,СВЦЭМ!$B$39:$B$758,B$155)+'СЕТ СН'!$F$12</f>
        <v>266.7209244</v>
      </c>
      <c r="C169" s="36">
        <f>SUMIFS(СВЦЭМ!$E$39:$E$758,СВЦЭМ!$A$39:$A$758,$A169,СВЦЭМ!$B$39:$B$758,C$155)+'СЕТ СН'!$F$12</f>
        <v>267.38901024</v>
      </c>
      <c r="D169" s="36">
        <f>SUMIFS(СВЦЭМ!$E$39:$E$758,СВЦЭМ!$A$39:$A$758,$A169,СВЦЭМ!$B$39:$B$758,D$155)+'СЕТ СН'!$F$12</f>
        <v>276.63309263999997</v>
      </c>
      <c r="E169" s="36">
        <f>SUMIFS(СВЦЭМ!$E$39:$E$758,СВЦЭМ!$A$39:$A$758,$A169,СВЦЭМ!$B$39:$B$758,E$155)+'СЕТ СН'!$F$12</f>
        <v>275.45536378999998</v>
      </c>
      <c r="F169" s="36">
        <f>SUMIFS(СВЦЭМ!$E$39:$E$758,СВЦЭМ!$A$39:$A$758,$A169,СВЦЭМ!$B$39:$B$758,F$155)+'СЕТ СН'!$F$12</f>
        <v>277.67585708000001</v>
      </c>
      <c r="G169" s="36">
        <f>SUMIFS(СВЦЭМ!$E$39:$E$758,СВЦЭМ!$A$39:$A$758,$A169,СВЦЭМ!$B$39:$B$758,G$155)+'СЕТ СН'!$F$12</f>
        <v>277.88884861999998</v>
      </c>
      <c r="H169" s="36">
        <f>SUMIFS(СВЦЭМ!$E$39:$E$758,СВЦЭМ!$A$39:$A$758,$A169,СВЦЭМ!$B$39:$B$758,H$155)+'СЕТ СН'!$F$12</f>
        <v>279.73235861000001</v>
      </c>
      <c r="I169" s="36">
        <f>SUMIFS(СВЦЭМ!$E$39:$E$758,СВЦЭМ!$A$39:$A$758,$A169,СВЦЭМ!$B$39:$B$758,I$155)+'СЕТ СН'!$F$12</f>
        <v>270.55816092999999</v>
      </c>
      <c r="J169" s="36">
        <f>SUMIFS(СВЦЭМ!$E$39:$E$758,СВЦЭМ!$A$39:$A$758,$A169,СВЦЭМ!$B$39:$B$758,J$155)+'СЕТ СН'!$F$12</f>
        <v>248.52037576999999</v>
      </c>
      <c r="K169" s="36">
        <f>SUMIFS(СВЦЭМ!$E$39:$E$758,СВЦЭМ!$A$39:$A$758,$A169,СВЦЭМ!$B$39:$B$758,K$155)+'СЕТ СН'!$F$12</f>
        <v>232.91451841</v>
      </c>
      <c r="L169" s="36">
        <f>SUMIFS(СВЦЭМ!$E$39:$E$758,СВЦЭМ!$A$39:$A$758,$A169,СВЦЭМ!$B$39:$B$758,L$155)+'СЕТ СН'!$F$12</f>
        <v>224.61800540999999</v>
      </c>
      <c r="M169" s="36">
        <f>SUMIFS(СВЦЭМ!$E$39:$E$758,СВЦЭМ!$A$39:$A$758,$A169,СВЦЭМ!$B$39:$B$758,M$155)+'СЕТ СН'!$F$12</f>
        <v>223.11270053999999</v>
      </c>
      <c r="N169" s="36">
        <f>SUMIFS(СВЦЭМ!$E$39:$E$758,СВЦЭМ!$A$39:$A$758,$A169,СВЦЭМ!$B$39:$B$758,N$155)+'СЕТ СН'!$F$12</f>
        <v>224.15422065999999</v>
      </c>
      <c r="O169" s="36">
        <f>SUMIFS(СВЦЭМ!$E$39:$E$758,СВЦЭМ!$A$39:$A$758,$A169,СВЦЭМ!$B$39:$B$758,O$155)+'СЕТ СН'!$F$12</f>
        <v>227.23197465000001</v>
      </c>
      <c r="P169" s="36">
        <f>SUMIFS(СВЦЭМ!$E$39:$E$758,СВЦЭМ!$A$39:$A$758,$A169,СВЦЭМ!$B$39:$B$758,P$155)+'СЕТ СН'!$F$12</f>
        <v>227.84950927</v>
      </c>
      <c r="Q169" s="36">
        <f>SUMIFS(СВЦЭМ!$E$39:$E$758,СВЦЭМ!$A$39:$A$758,$A169,СВЦЭМ!$B$39:$B$758,Q$155)+'СЕТ СН'!$F$12</f>
        <v>228.28424766000001</v>
      </c>
      <c r="R169" s="36">
        <f>SUMIFS(СВЦЭМ!$E$39:$E$758,СВЦЭМ!$A$39:$A$758,$A169,СВЦЭМ!$B$39:$B$758,R$155)+'СЕТ СН'!$F$12</f>
        <v>230.00594605000001</v>
      </c>
      <c r="S169" s="36">
        <f>SUMIFS(СВЦЭМ!$E$39:$E$758,СВЦЭМ!$A$39:$A$758,$A169,СВЦЭМ!$B$39:$B$758,S$155)+'СЕТ СН'!$F$12</f>
        <v>229.58348183000001</v>
      </c>
      <c r="T169" s="36">
        <f>SUMIFS(СВЦЭМ!$E$39:$E$758,СВЦЭМ!$A$39:$A$758,$A169,СВЦЭМ!$B$39:$B$758,T$155)+'СЕТ СН'!$F$12</f>
        <v>226.46523848999999</v>
      </c>
      <c r="U169" s="36">
        <f>SUMIFS(СВЦЭМ!$E$39:$E$758,СВЦЭМ!$A$39:$A$758,$A169,СВЦЭМ!$B$39:$B$758,U$155)+'СЕТ СН'!$F$12</f>
        <v>224.85453713000001</v>
      </c>
      <c r="V169" s="36">
        <f>SUMIFS(СВЦЭМ!$E$39:$E$758,СВЦЭМ!$A$39:$A$758,$A169,СВЦЭМ!$B$39:$B$758,V$155)+'СЕТ СН'!$F$12</f>
        <v>225.55442407999999</v>
      </c>
      <c r="W169" s="36">
        <f>SUMIFS(СВЦЭМ!$E$39:$E$758,СВЦЭМ!$A$39:$A$758,$A169,СВЦЭМ!$B$39:$B$758,W$155)+'СЕТ СН'!$F$12</f>
        <v>228.72328680999999</v>
      </c>
      <c r="X169" s="36">
        <f>SUMIFS(СВЦЭМ!$E$39:$E$758,СВЦЭМ!$A$39:$A$758,$A169,СВЦЭМ!$B$39:$B$758,X$155)+'СЕТ СН'!$F$12</f>
        <v>237.33588849</v>
      </c>
      <c r="Y169" s="36">
        <f>SUMIFS(СВЦЭМ!$E$39:$E$758,СВЦЭМ!$A$39:$A$758,$A169,СВЦЭМ!$B$39:$B$758,Y$155)+'СЕТ СН'!$F$12</f>
        <v>251.33630855000001</v>
      </c>
    </row>
    <row r="170" spans="1:25" ht="15.75" x14ac:dyDescent="0.2">
      <c r="A170" s="35">
        <f t="shared" si="4"/>
        <v>45550</v>
      </c>
      <c r="B170" s="36">
        <f>SUMIFS(СВЦЭМ!$E$39:$E$758,СВЦЭМ!$A$39:$A$758,$A170,СВЦЭМ!$B$39:$B$758,B$155)+'СЕТ СН'!$F$12</f>
        <v>263.17059624000001</v>
      </c>
      <c r="C170" s="36">
        <f>SUMIFS(СВЦЭМ!$E$39:$E$758,СВЦЭМ!$A$39:$A$758,$A170,СВЦЭМ!$B$39:$B$758,C$155)+'СЕТ СН'!$F$12</f>
        <v>275.85864937999997</v>
      </c>
      <c r="D170" s="36">
        <f>SUMIFS(СВЦЭМ!$E$39:$E$758,СВЦЭМ!$A$39:$A$758,$A170,СВЦЭМ!$B$39:$B$758,D$155)+'СЕТ СН'!$F$12</f>
        <v>275.57382748999999</v>
      </c>
      <c r="E170" s="36">
        <f>SUMIFS(СВЦЭМ!$E$39:$E$758,СВЦЭМ!$A$39:$A$758,$A170,СВЦЭМ!$B$39:$B$758,E$155)+'СЕТ СН'!$F$12</f>
        <v>272.78151591</v>
      </c>
      <c r="F170" s="36">
        <f>SUMIFS(СВЦЭМ!$E$39:$E$758,СВЦЭМ!$A$39:$A$758,$A170,СВЦЭМ!$B$39:$B$758,F$155)+'СЕТ СН'!$F$12</f>
        <v>271.74509964999999</v>
      </c>
      <c r="G170" s="36">
        <f>SUMIFS(СВЦЭМ!$E$39:$E$758,СВЦЭМ!$A$39:$A$758,$A170,СВЦЭМ!$B$39:$B$758,G$155)+'СЕТ СН'!$F$12</f>
        <v>273.09203724000002</v>
      </c>
      <c r="H170" s="36">
        <f>SUMIFS(СВЦЭМ!$E$39:$E$758,СВЦЭМ!$A$39:$A$758,$A170,СВЦЭМ!$B$39:$B$758,H$155)+'СЕТ СН'!$F$12</f>
        <v>277.21378370000002</v>
      </c>
      <c r="I170" s="36">
        <f>SUMIFS(СВЦЭМ!$E$39:$E$758,СВЦЭМ!$A$39:$A$758,$A170,СВЦЭМ!$B$39:$B$758,I$155)+'СЕТ СН'!$F$12</f>
        <v>275.79100932</v>
      </c>
      <c r="J170" s="36">
        <f>SUMIFS(СВЦЭМ!$E$39:$E$758,СВЦЭМ!$A$39:$A$758,$A170,СВЦЭМ!$B$39:$B$758,J$155)+'СЕТ СН'!$F$12</f>
        <v>256.36484561999998</v>
      </c>
      <c r="K170" s="36">
        <f>SUMIFS(СВЦЭМ!$E$39:$E$758,СВЦЭМ!$A$39:$A$758,$A170,СВЦЭМ!$B$39:$B$758,K$155)+'СЕТ СН'!$F$12</f>
        <v>240.19198983999999</v>
      </c>
      <c r="L170" s="36">
        <f>SUMIFS(СВЦЭМ!$E$39:$E$758,СВЦЭМ!$A$39:$A$758,$A170,СВЦЭМ!$B$39:$B$758,L$155)+'СЕТ СН'!$F$12</f>
        <v>233.61719482999999</v>
      </c>
      <c r="M170" s="36">
        <f>SUMIFS(СВЦЭМ!$E$39:$E$758,СВЦЭМ!$A$39:$A$758,$A170,СВЦЭМ!$B$39:$B$758,M$155)+'СЕТ СН'!$F$12</f>
        <v>232.05433629999999</v>
      </c>
      <c r="N170" s="36">
        <f>SUMIFS(СВЦЭМ!$E$39:$E$758,СВЦЭМ!$A$39:$A$758,$A170,СВЦЭМ!$B$39:$B$758,N$155)+'СЕТ СН'!$F$12</f>
        <v>232.69022247000001</v>
      </c>
      <c r="O170" s="36">
        <f>SUMIFS(СВЦЭМ!$E$39:$E$758,СВЦЭМ!$A$39:$A$758,$A170,СВЦЭМ!$B$39:$B$758,O$155)+'СЕТ СН'!$F$12</f>
        <v>234.66442549999999</v>
      </c>
      <c r="P170" s="36">
        <f>SUMIFS(СВЦЭМ!$E$39:$E$758,СВЦЭМ!$A$39:$A$758,$A170,СВЦЭМ!$B$39:$B$758,P$155)+'СЕТ СН'!$F$12</f>
        <v>234.55234461000001</v>
      </c>
      <c r="Q170" s="36">
        <f>SUMIFS(СВЦЭМ!$E$39:$E$758,СВЦЭМ!$A$39:$A$758,$A170,СВЦЭМ!$B$39:$B$758,Q$155)+'СЕТ СН'!$F$12</f>
        <v>236.89994073</v>
      </c>
      <c r="R170" s="36">
        <f>SUMIFS(СВЦЭМ!$E$39:$E$758,СВЦЭМ!$A$39:$A$758,$A170,СВЦЭМ!$B$39:$B$758,R$155)+'СЕТ СН'!$F$12</f>
        <v>237.66857216</v>
      </c>
      <c r="S170" s="36">
        <f>SUMIFS(СВЦЭМ!$E$39:$E$758,СВЦЭМ!$A$39:$A$758,$A170,СВЦЭМ!$B$39:$B$758,S$155)+'СЕТ СН'!$F$12</f>
        <v>235.09588808000001</v>
      </c>
      <c r="T170" s="36">
        <f>SUMIFS(СВЦЭМ!$E$39:$E$758,СВЦЭМ!$A$39:$A$758,$A170,СВЦЭМ!$B$39:$B$758,T$155)+'СЕТ СН'!$F$12</f>
        <v>229.25890853999999</v>
      </c>
      <c r="U170" s="36">
        <f>SUMIFS(СВЦЭМ!$E$39:$E$758,СВЦЭМ!$A$39:$A$758,$A170,СВЦЭМ!$B$39:$B$758,U$155)+'СЕТ СН'!$F$12</f>
        <v>227.87986035</v>
      </c>
      <c r="V170" s="36">
        <f>SUMIFS(СВЦЭМ!$E$39:$E$758,СВЦЭМ!$A$39:$A$758,$A170,СВЦЭМ!$B$39:$B$758,V$155)+'СЕТ СН'!$F$12</f>
        <v>223.41062023999999</v>
      </c>
      <c r="W170" s="36">
        <f>SUMIFS(СВЦЭМ!$E$39:$E$758,СВЦЭМ!$A$39:$A$758,$A170,СВЦЭМ!$B$39:$B$758,W$155)+'СЕТ СН'!$F$12</f>
        <v>224.64535297</v>
      </c>
      <c r="X170" s="36">
        <f>SUMIFS(СВЦЭМ!$E$39:$E$758,СВЦЭМ!$A$39:$A$758,$A170,СВЦЭМ!$B$39:$B$758,X$155)+'СЕТ СН'!$F$12</f>
        <v>238.02971563</v>
      </c>
      <c r="Y170" s="36">
        <f>SUMIFS(СВЦЭМ!$E$39:$E$758,СВЦЭМ!$A$39:$A$758,$A170,СВЦЭМ!$B$39:$B$758,Y$155)+'СЕТ СН'!$F$12</f>
        <v>242.03280516999999</v>
      </c>
    </row>
    <row r="171" spans="1:25" ht="15.75" x14ac:dyDescent="0.2">
      <c r="A171" s="35">
        <f t="shared" si="4"/>
        <v>45551</v>
      </c>
      <c r="B171" s="36">
        <f>SUMIFS(СВЦЭМ!$E$39:$E$758,СВЦЭМ!$A$39:$A$758,$A171,СВЦЭМ!$B$39:$B$758,B$155)+'СЕТ СН'!$F$12</f>
        <v>263.22181788</v>
      </c>
      <c r="C171" s="36">
        <f>SUMIFS(СВЦЭМ!$E$39:$E$758,СВЦЭМ!$A$39:$A$758,$A171,СВЦЭМ!$B$39:$B$758,C$155)+'СЕТ СН'!$F$12</f>
        <v>283.14444632999999</v>
      </c>
      <c r="D171" s="36">
        <f>SUMIFS(СВЦЭМ!$E$39:$E$758,СВЦЭМ!$A$39:$A$758,$A171,СВЦЭМ!$B$39:$B$758,D$155)+'СЕТ СН'!$F$12</f>
        <v>286.34696097</v>
      </c>
      <c r="E171" s="36">
        <f>SUMIFS(СВЦЭМ!$E$39:$E$758,СВЦЭМ!$A$39:$A$758,$A171,СВЦЭМ!$B$39:$B$758,E$155)+'СЕТ СН'!$F$12</f>
        <v>286.62634622000002</v>
      </c>
      <c r="F171" s="36">
        <f>SUMIFS(СВЦЭМ!$E$39:$E$758,СВЦЭМ!$A$39:$A$758,$A171,СВЦЭМ!$B$39:$B$758,F$155)+'СЕТ СН'!$F$12</f>
        <v>284.98537800000003</v>
      </c>
      <c r="G171" s="36">
        <f>SUMIFS(СВЦЭМ!$E$39:$E$758,СВЦЭМ!$A$39:$A$758,$A171,СВЦЭМ!$B$39:$B$758,G$155)+'СЕТ СН'!$F$12</f>
        <v>288.45412929999998</v>
      </c>
      <c r="H171" s="36">
        <f>SUMIFS(СВЦЭМ!$E$39:$E$758,СВЦЭМ!$A$39:$A$758,$A171,СВЦЭМ!$B$39:$B$758,H$155)+'СЕТ СН'!$F$12</f>
        <v>285.24616144999999</v>
      </c>
      <c r="I171" s="36">
        <f>SUMIFS(СВЦЭМ!$E$39:$E$758,СВЦЭМ!$A$39:$A$758,$A171,СВЦЭМ!$B$39:$B$758,I$155)+'СЕТ СН'!$F$12</f>
        <v>265.55644052999997</v>
      </c>
      <c r="J171" s="36">
        <f>SUMIFS(СВЦЭМ!$E$39:$E$758,СВЦЭМ!$A$39:$A$758,$A171,СВЦЭМ!$B$39:$B$758,J$155)+'СЕТ СН'!$F$12</f>
        <v>256.17767572000002</v>
      </c>
      <c r="K171" s="36">
        <f>SUMIFS(СВЦЭМ!$E$39:$E$758,СВЦЭМ!$A$39:$A$758,$A171,СВЦЭМ!$B$39:$B$758,K$155)+'СЕТ СН'!$F$12</f>
        <v>245.06156917999999</v>
      </c>
      <c r="L171" s="36">
        <f>SUMIFS(СВЦЭМ!$E$39:$E$758,СВЦЭМ!$A$39:$A$758,$A171,СВЦЭМ!$B$39:$B$758,L$155)+'СЕТ СН'!$F$12</f>
        <v>241.58540350000001</v>
      </c>
      <c r="M171" s="36">
        <f>SUMIFS(СВЦЭМ!$E$39:$E$758,СВЦЭМ!$A$39:$A$758,$A171,СВЦЭМ!$B$39:$B$758,M$155)+'СЕТ СН'!$F$12</f>
        <v>244.52344891000001</v>
      </c>
      <c r="N171" s="36">
        <f>SUMIFS(СВЦЭМ!$E$39:$E$758,СВЦЭМ!$A$39:$A$758,$A171,СВЦЭМ!$B$39:$B$758,N$155)+'СЕТ СН'!$F$12</f>
        <v>244.85538227000001</v>
      </c>
      <c r="O171" s="36">
        <f>SUMIFS(СВЦЭМ!$E$39:$E$758,СВЦЭМ!$A$39:$A$758,$A171,СВЦЭМ!$B$39:$B$758,O$155)+'СЕТ СН'!$F$12</f>
        <v>246.55505484</v>
      </c>
      <c r="P171" s="36">
        <f>SUMIFS(СВЦЭМ!$E$39:$E$758,СВЦЭМ!$A$39:$A$758,$A171,СВЦЭМ!$B$39:$B$758,P$155)+'СЕТ СН'!$F$12</f>
        <v>246.53998371</v>
      </c>
      <c r="Q171" s="36">
        <f>SUMIFS(СВЦЭМ!$E$39:$E$758,СВЦЭМ!$A$39:$A$758,$A171,СВЦЭМ!$B$39:$B$758,Q$155)+'СЕТ СН'!$F$12</f>
        <v>247.72301772</v>
      </c>
      <c r="R171" s="36">
        <f>SUMIFS(СВЦЭМ!$E$39:$E$758,СВЦЭМ!$A$39:$A$758,$A171,СВЦЭМ!$B$39:$B$758,R$155)+'СЕТ СН'!$F$12</f>
        <v>248.11604137</v>
      </c>
      <c r="S171" s="36">
        <f>SUMIFS(СВЦЭМ!$E$39:$E$758,СВЦЭМ!$A$39:$A$758,$A171,СВЦЭМ!$B$39:$B$758,S$155)+'СЕТ СН'!$F$12</f>
        <v>244.04775898</v>
      </c>
      <c r="T171" s="36">
        <f>SUMIFS(СВЦЭМ!$E$39:$E$758,СВЦЭМ!$A$39:$A$758,$A171,СВЦЭМ!$B$39:$B$758,T$155)+'СЕТ СН'!$F$12</f>
        <v>240.24265632999999</v>
      </c>
      <c r="U171" s="36">
        <f>SUMIFS(СВЦЭМ!$E$39:$E$758,СВЦЭМ!$A$39:$A$758,$A171,СВЦЭМ!$B$39:$B$758,U$155)+'СЕТ СН'!$F$12</f>
        <v>236.25726453999999</v>
      </c>
      <c r="V171" s="36">
        <f>SUMIFS(СВЦЭМ!$E$39:$E$758,СВЦЭМ!$A$39:$A$758,$A171,СВЦЭМ!$B$39:$B$758,V$155)+'СЕТ СН'!$F$12</f>
        <v>234.57268052000001</v>
      </c>
      <c r="W171" s="36">
        <f>SUMIFS(СВЦЭМ!$E$39:$E$758,СВЦЭМ!$A$39:$A$758,$A171,СВЦЭМ!$B$39:$B$758,W$155)+'СЕТ СН'!$F$12</f>
        <v>240.18385448000001</v>
      </c>
      <c r="X171" s="36">
        <f>SUMIFS(СВЦЭМ!$E$39:$E$758,СВЦЭМ!$A$39:$A$758,$A171,СВЦЭМ!$B$39:$B$758,X$155)+'СЕТ СН'!$F$12</f>
        <v>251.24086904000001</v>
      </c>
      <c r="Y171" s="36">
        <f>SUMIFS(СВЦЭМ!$E$39:$E$758,СВЦЭМ!$A$39:$A$758,$A171,СВЦЭМ!$B$39:$B$758,Y$155)+'СЕТ СН'!$F$12</f>
        <v>263.91056270000001</v>
      </c>
    </row>
    <row r="172" spans="1:25" ht="15.75" x14ac:dyDescent="0.2">
      <c r="A172" s="35">
        <f t="shared" si="4"/>
        <v>45552</v>
      </c>
      <c r="B172" s="36">
        <f>SUMIFS(СВЦЭМ!$E$39:$E$758,СВЦЭМ!$A$39:$A$758,$A172,СВЦЭМ!$B$39:$B$758,B$155)+'СЕТ СН'!$F$12</f>
        <v>258.13751266000003</v>
      </c>
      <c r="C172" s="36">
        <f>SUMIFS(СВЦЭМ!$E$39:$E$758,СВЦЭМ!$A$39:$A$758,$A172,СВЦЭМ!$B$39:$B$758,C$155)+'СЕТ СН'!$F$12</f>
        <v>270.96906653999997</v>
      </c>
      <c r="D172" s="36">
        <f>SUMIFS(СВЦЭМ!$E$39:$E$758,СВЦЭМ!$A$39:$A$758,$A172,СВЦЭМ!$B$39:$B$758,D$155)+'СЕТ СН'!$F$12</f>
        <v>278.71105175999998</v>
      </c>
      <c r="E172" s="36">
        <f>SUMIFS(СВЦЭМ!$E$39:$E$758,СВЦЭМ!$A$39:$A$758,$A172,СВЦЭМ!$B$39:$B$758,E$155)+'СЕТ СН'!$F$12</f>
        <v>281.63194071999999</v>
      </c>
      <c r="F172" s="36">
        <f>SUMIFS(СВЦЭМ!$E$39:$E$758,СВЦЭМ!$A$39:$A$758,$A172,СВЦЭМ!$B$39:$B$758,F$155)+'СЕТ СН'!$F$12</f>
        <v>279.01662603</v>
      </c>
      <c r="G172" s="36">
        <f>SUMIFS(СВЦЭМ!$E$39:$E$758,СВЦЭМ!$A$39:$A$758,$A172,СВЦЭМ!$B$39:$B$758,G$155)+'СЕТ СН'!$F$12</f>
        <v>275.79989928999998</v>
      </c>
      <c r="H172" s="36">
        <f>SUMIFS(СВЦЭМ!$E$39:$E$758,СВЦЭМ!$A$39:$A$758,$A172,СВЦЭМ!$B$39:$B$758,H$155)+'СЕТ СН'!$F$12</f>
        <v>265.20396181000001</v>
      </c>
      <c r="I172" s="36">
        <f>SUMIFS(СВЦЭМ!$E$39:$E$758,СВЦЭМ!$A$39:$A$758,$A172,СВЦЭМ!$B$39:$B$758,I$155)+'СЕТ СН'!$F$12</f>
        <v>244.50746677999999</v>
      </c>
      <c r="J172" s="36">
        <f>SUMIFS(СВЦЭМ!$E$39:$E$758,СВЦЭМ!$A$39:$A$758,$A172,СВЦЭМ!$B$39:$B$758,J$155)+'СЕТ СН'!$F$12</f>
        <v>232.14002694000001</v>
      </c>
      <c r="K172" s="36">
        <f>SUMIFS(СВЦЭМ!$E$39:$E$758,СВЦЭМ!$A$39:$A$758,$A172,СВЦЭМ!$B$39:$B$758,K$155)+'СЕТ СН'!$F$12</f>
        <v>222.84826161000001</v>
      </c>
      <c r="L172" s="36">
        <f>SUMIFS(СВЦЭМ!$E$39:$E$758,СВЦЭМ!$A$39:$A$758,$A172,СВЦЭМ!$B$39:$B$758,L$155)+'СЕТ СН'!$F$12</f>
        <v>228.98138308</v>
      </c>
      <c r="M172" s="36">
        <f>SUMIFS(СВЦЭМ!$E$39:$E$758,СВЦЭМ!$A$39:$A$758,$A172,СВЦЭМ!$B$39:$B$758,M$155)+'СЕТ СН'!$F$12</f>
        <v>239.07570948</v>
      </c>
      <c r="N172" s="36">
        <f>SUMIFS(СВЦЭМ!$E$39:$E$758,СВЦЭМ!$A$39:$A$758,$A172,СВЦЭМ!$B$39:$B$758,N$155)+'СЕТ СН'!$F$12</f>
        <v>240.30511949000001</v>
      </c>
      <c r="O172" s="36">
        <f>SUMIFS(СВЦЭМ!$E$39:$E$758,СВЦЭМ!$A$39:$A$758,$A172,СВЦЭМ!$B$39:$B$758,O$155)+'СЕТ СН'!$F$12</f>
        <v>237.42221778999999</v>
      </c>
      <c r="P172" s="36">
        <f>SUMIFS(СВЦЭМ!$E$39:$E$758,СВЦЭМ!$A$39:$A$758,$A172,СВЦЭМ!$B$39:$B$758,P$155)+'СЕТ СН'!$F$12</f>
        <v>234.74730561000001</v>
      </c>
      <c r="Q172" s="36">
        <f>SUMIFS(СВЦЭМ!$E$39:$E$758,СВЦЭМ!$A$39:$A$758,$A172,СВЦЭМ!$B$39:$B$758,Q$155)+'СЕТ СН'!$F$12</f>
        <v>238.92968722000001</v>
      </c>
      <c r="R172" s="36">
        <f>SUMIFS(СВЦЭМ!$E$39:$E$758,СВЦЭМ!$A$39:$A$758,$A172,СВЦЭМ!$B$39:$B$758,R$155)+'СЕТ СН'!$F$12</f>
        <v>243.26386737000001</v>
      </c>
      <c r="S172" s="36">
        <f>SUMIFS(СВЦЭМ!$E$39:$E$758,СВЦЭМ!$A$39:$A$758,$A172,СВЦЭМ!$B$39:$B$758,S$155)+'СЕТ СН'!$F$12</f>
        <v>240.84697518999999</v>
      </c>
      <c r="T172" s="36">
        <f>SUMIFS(СВЦЭМ!$E$39:$E$758,СВЦЭМ!$A$39:$A$758,$A172,СВЦЭМ!$B$39:$B$758,T$155)+'СЕТ СН'!$F$12</f>
        <v>241.30511718</v>
      </c>
      <c r="U172" s="36">
        <f>SUMIFS(СВЦЭМ!$E$39:$E$758,СВЦЭМ!$A$39:$A$758,$A172,СВЦЭМ!$B$39:$B$758,U$155)+'СЕТ СН'!$F$12</f>
        <v>237.67064915</v>
      </c>
      <c r="V172" s="36">
        <f>SUMIFS(СВЦЭМ!$E$39:$E$758,СВЦЭМ!$A$39:$A$758,$A172,СВЦЭМ!$B$39:$B$758,V$155)+'СЕТ СН'!$F$12</f>
        <v>238.01317445999999</v>
      </c>
      <c r="W172" s="36">
        <f>SUMIFS(СВЦЭМ!$E$39:$E$758,СВЦЭМ!$A$39:$A$758,$A172,СВЦЭМ!$B$39:$B$758,W$155)+'СЕТ СН'!$F$12</f>
        <v>240.07892215000001</v>
      </c>
      <c r="X172" s="36">
        <f>SUMIFS(СВЦЭМ!$E$39:$E$758,СВЦЭМ!$A$39:$A$758,$A172,СВЦЭМ!$B$39:$B$758,X$155)+'СЕТ СН'!$F$12</f>
        <v>253.81181685999999</v>
      </c>
      <c r="Y172" s="36">
        <f>SUMIFS(СВЦЭМ!$E$39:$E$758,СВЦЭМ!$A$39:$A$758,$A172,СВЦЭМ!$B$39:$B$758,Y$155)+'СЕТ СН'!$F$12</f>
        <v>260.08464461</v>
      </c>
    </row>
    <row r="173" spans="1:25" ht="15.75" x14ac:dyDescent="0.2">
      <c r="A173" s="35">
        <f t="shared" si="4"/>
        <v>45553</v>
      </c>
      <c r="B173" s="36">
        <f>SUMIFS(СВЦЭМ!$E$39:$E$758,СВЦЭМ!$A$39:$A$758,$A173,СВЦЭМ!$B$39:$B$758,B$155)+'СЕТ СН'!$F$12</f>
        <v>275.53325799999999</v>
      </c>
      <c r="C173" s="36">
        <f>SUMIFS(СВЦЭМ!$E$39:$E$758,СВЦЭМ!$A$39:$A$758,$A173,СВЦЭМ!$B$39:$B$758,C$155)+'СЕТ СН'!$F$12</f>
        <v>275.63746184000001</v>
      </c>
      <c r="D173" s="36">
        <f>SUMIFS(СВЦЭМ!$E$39:$E$758,СВЦЭМ!$A$39:$A$758,$A173,СВЦЭМ!$B$39:$B$758,D$155)+'СЕТ СН'!$F$12</f>
        <v>269.38763839000001</v>
      </c>
      <c r="E173" s="36">
        <f>SUMIFS(СВЦЭМ!$E$39:$E$758,СВЦЭМ!$A$39:$A$758,$A173,СВЦЭМ!$B$39:$B$758,E$155)+'СЕТ СН'!$F$12</f>
        <v>266.82483817000002</v>
      </c>
      <c r="F173" s="36">
        <f>SUMIFS(СВЦЭМ!$E$39:$E$758,СВЦЭМ!$A$39:$A$758,$A173,СВЦЭМ!$B$39:$B$758,F$155)+'СЕТ СН'!$F$12</f>
        <v>266.41044784000002</v>
      </c>
      <c r="G173" s="36">
        <f>SUMIFS(СВЦЭМ!$E$39:$E$758,СВЦЭМ!$A$39:$A$758,$A173,СВЦЭМ!$B$39:$B$758,G$155)+'СЕТ СН'!$F$12</f>
        <v>270.80672285999998</v>
      </c>
      <c r="H173" s="36">
        <f>SUMIFS(СВЦЭМ!$E$39:$E$758,СВЦЭМ!$A$39:$A$758,$A173,СВЦЭМ!$B$39:$B$758,H$155)+'СЕТ СН'!$F$12</f>
        <v>281.63341880000002</v>
      </c>
      <c r="I173" s="36">
        <f>SUMIFS(СВЦЭМ!$E$39:$E$758,СВЦЭМ!$A$39:$A$758,$A173,СВЦЭМ!$B$39:$B$758,I$155)+'СЕТ СН'!$F$12</f>
        <v>259.82081907999998</v>
      </c>
      <c r="J173" s="36">
        <f>SUMIFS(СВЦЭМ!$E$39:$E$758,СВЦЭМ!$A$39:$A$758,$A173,СВЦЭМ!$B$39:$B$758,J$155)+'СЕТ СН'!$F$12</f>
        <v>245.86765077000001</v>
      </c>
      <c r="K173" s="36">
        <f>SUMIFS(СВЦЭМ!$E$39:$E$758,СВЦЭМ!$A$39:$A$758,$A173,СВЦЭМ!$B$39:$B$758,K$155)+'СЕТ СН'!$F$12</f>
        <v>237.89599025999999</v>
      </c>
      <c r="L173" s="36">
        <f>SUMIFS(СВЦЭМ!$E$39:$E$758,СВЦЭМ!$A$39:$A$758,$A173,СВЦЭМ!$B$39:$B$758,L$155)+'СЕТ СН'!$F$12</f>
        <v>219.60476666</v>
      </c>
      <c r="M173" s="36">
        <f>SUMIFS(СВЦЭМ!$E$39:$E$758,СВЦЭМ!$A$39:$A$758,$A173,СВЦЭМ!$B$39:$B$758,M$155)+'СЕТ СН'!$F$12</f>
        <v>221.4199242</v>
      </c>
      <c r="N173" s="36">
        <f>SUMIFS(СВЦЭМ!$E$39:$E$758,СВЦЭМ!$A$39:$A$758,$A173,СВЦЭМ!$B$39:$B$758,N$155)+'СЕТ СН'!$F$12</f>
        <v>219.12770506000001</v>
      </c>
      <c r="O173" s="36">
        <f>SUMIFS(СВЦЭМ!$E$39:$E$758,СВЦЭМ!$A$39:$A$758,$A173,СВЦЭМ!$B$39:$B$758,O$155)+'СЕТ СН'!$F$12</f>
        <v>221.3264715</v>
      </c>
      <c r="P173" s="36">
        <f>SUMIFS(СВЦЭМ!$E$39:$E$758,СВЦЭМ!$A$39:$A$758,$A173,СВЦЭМ!$B$39:$B$758,P$155)+'СЕТ СН'!$F$12</f>
        <v>227.80731872000001</v>
      </c>
      <c r="Q173" s="36">
        <f>SUMIFS(СВЦЭМ!$E$39:$E$758,СВЦЭМ!$A$39:$A$758,$A173,СВЦЭМ!$B$39:$B$758,Q$155)+'СЕТ СН'!$F$12</f>
        <v>229.07814834999999</v>
      </c>
      <c r="R173" s="36">
        <f>SUMIFS(СВЦЭМ!$E$39:$E$758,СВЦЭМ!$A$39:$A$758,$A173,СВЦЭМ!$B$39:$B$758,R$155)+'СЕТ СН'!$F$12</f>
        <v>233.9388946</v>
      </c>
      <c r="S173" s="36">
        <f>SUMIFS(СВЦЭМ!$E$39:$E$758,СВЦЭМ!$A$39:$A$758,$A173,СВЦЭМ!$B$39:$B$758,S$155)+'СЕТ СН'!$F$12</f>
        <v>228.43659152000001</v>
      </c>
      <c r="T173" s="36">
        <f>SUMIFS(СВЦЭМ!$E$39:$E$758,СВЦЭМ!$A$39:$A$758,$A173,СВЦЭМ!$B$39:$B$758,T$155)+'СЕТ СН'!$F$12</f>
        <v>225.47381390000001</v>
      </c>
      <c r="U173" s="36">
        <f>SUMIFS(СВЦЭМ!$E$39:$E$758,СВЦЭМ!$A$39:$A$758,$A173,СВЦЭМ!$B$39:$B$758,U$155)+'СЕТ СН'!$F$12</f>
        <v>221.08667821</v>
      </c>
      <c r="V173" s="36">
        <f>SUMIFS(СВЦЭМ!$E$39:$E$758,СВЦЭМ!$A$39:$A$758,$A173,СВЦЭМ!$B$39:$B$758,V$155)+'СЕТ СН'!$F$12</f>
        <v>229.23215334</v>
      </c>
      <c r="W173" s="36">
        <f>SUMIFS(СВЦЭМ!$E$39:$E$758,СВЦЭМ!$A$39:$A$758,$A173,СВЦЭМ!$B$39:$B$758,W$155)+'СЕТ СН'!$F$12</f>
        <v>231.94413606000001</v>
      </c>
      <c r="X173" s="36">
        <f>SUMIFS(СВЦЭМ!$E$39:$E$758,СВЦЭМ!$A$39:$A$758,$A173,СВЦЭМ!$B$39:$B$758,X$155)+'СЕТ СН'!$F$12</f>
        <v>244.68124531999999</v>
      </c>
      <c r="Y173" s="36">
        <f>SUMIFS(СВЦЭМ!$E$39:$E$758,СВЦЭМ!$A$39:$A$758,$A173,СВЦЭМ!$B$39:$B$758,Y$155)+'СЕТ СН'!$F$12</f>
        <v>255.91791488999999</v>
      </c>
    </row>
    <row r="174" spans="1:25" ht="15.75" x14ac:dyDescent="0.2">
      <c r="A174" s="35">
        <f t="shared" si="4"/>
        <v>45554</v>
      </c>
      <c r="B174" s="36">
        <f>SUMIFS(СВЦЭМ!$E$39:$E$758,СВЦЭМ!$A$39:$A$758,$A174,СВЦЭМ!$B$39:$B$758,B$155)+'СЕТ СН'!$F$12</f>
        <v>272.57228687000003</v>
      </c>
      <c r="C174" s="36">
        <f>SUMIFS(СВЦЭМ!$E$39:$E$758,СВЦЭМ!$A$39:$A$758,$A174,СВЦЭМ!$B$39:$B$758,C$155)+'СЕТ СН'!$F$12</f>
        <v>273.06133523</v>
      </c>
      <c r="D174" s="36">
        <f>SUMIFS(СВЦЭМ!$E$39:$E$758,СВЦЭМ!$A$39:$A$758,$A174,СВЦЭМ!$B$39:$B$758,D$155)+'СЕТ СН'!$F$12</f>
        <v>269.52741402999999</v>
      </c>
      <c r="E174" s="36">
        <f>SUMIFS(СВЦЭМ!$E$39:$E$758,СВЦЭМ!$A$39:$A$758,$A174,СВЦЭМ!$B$39:$B$758,E$155)+'СЕТ СН'!$F$12</f>
        <v>268.91139134000002</v>
      </c>
      <c r="F174" s="36">
        <f>SUMIFS(СВЦЭМ!$E$39:$E$758,СВЦЭМ!$A$39:$A$758,$A174,СВЦЭМ!$B$39:$B$758,F$155)+'СЕТ СН'!$F$12</f>
        <v>268.74312380999999</v>
      </c>
      <c r="G174" s="36">
        <f>SUMIFS(СВЦЭМ!$E$39:$E$758,СВЦЭМ!$A$39:$A$758,$A174,СВЦЭМ!$B$39:$B$758,G$155)+'СЕТ СН'!$F$12</f>
        <v>271.46304599000001</v>
      </c>
      <c r="H174" s="36">
        <f>SUMIFS(СВЦЭМ!$E$39:$E$758,СВЦЭМ!$A$39:$A$758,$A174,СВЦЭМ!$B$39:$B$758,H$155)+'СЕТ СН'!$F$12</f>
        <v>272.45444963</v>
      </c>
      <c r="I174" s="36">
        <f>SUMIFS(СВЦЭМ!$E$39:$E$758,СВЦЭМ!$A$39:$A$758,$A174,СВЦЭМ!$B$39:$B$758,I$155)+'СЕТ СН'!$F$12</f>
        <v>251.24511866</v>
      </c>
      <c r="J174" s="36">
        <f>SUMIFS(СВЦЭМ!$E$39:$E$758,СВЦЭМ!$A$39:$A$758,$A174,СВЦЭМ!$B$39:$B$758,J$155)+'СЕТ СН'!$F$12</f>
        <v>233.12824949</v>
      </c>
      <c r="K174" s="36">
        <f>SUMIFS(СВЦЭМ!$E$39:$E$758,СВЦЭМ!$A$39:$A$758,$A174,СВЦЭМ!$B$39:$B$758,K$155)+'СЕТ СН'!$F$12</f>
        <v>227.46109224</v>
      </c>
      <c r="L174" s="36">
        <f>SUMIFS(СВЦЭМ!$E$39:$E$758,СВЦЭМ!$A$39:$A$758,$A174,СВЦЭМ!$B$39:$B$758,L$155)+'СЕТ СН'!$F$12</f>
        <v>222.08434019000001</v>
      </c>
      <c r="M174" s="36">
        <f>SUMIFS(СВЦЭМ!$E$39:$E$758,СВЦЭМ!$A$39:$A$758,$A174,СВЦЭМ!$B$39:$B$758,M$155)+'СЕТ СН'!$F$12</f>
        <v>225.31465609</v>
      </c>
      <c r="N174" s="36">
        <f>SUMIFS(СВЦЭМ!$E$39:$E$758,СВЦЭМ!$A$39:$A$758,$A174,СВЦЭМ!$B$39:$B$758,N$155)+'СЕТ СН'!$F$12</f>
        <v>225.22900196000001</v>
      </c>
      <c r="O174" s="36">
        <f>SUMIFS(СВЦЭМ!$E$39:$E$758,СВЦЭМ!$A$39:$A$758,$A174,СВЦЭМ!$B$39:$B$758,O$155)+'СЕТ СН'!$F$12</f>
        <v>228.18201522000001</v>
      </c>
      <c r="P174" s="36">
        <f>SUMIFS(СВЦЭМ!$E$39:$E$758,СВЦЭМ!$A$39:$A$758,$A174,СВЦЭМ!$B$39:$B$758,P$155)+'СЕТ СН'!$F$12</f>
        <v>230.37082558</v>
      </c>
      <c r="Q174" s="36">
        <f>SUMIFS(СВЦЭМ!$E$39:$E$758,СВЦЭМ!$A$39:$A$758,$A174,СВЦЭМ!$B$39:$B$758,Q$155)+'СЕТ СН'!$F$12</f>
        <v>228.2941817</v>
      </c>
      <c r="R174" s="36">
        <f>SUMIFS(СВЦЭМ!$E$39:$E$758,СВЦЭМ!$A$39:$A$758,$A174,СВЦЭМ!$B$39:$B$758,R$155)+'СЕТ СН'!$F$12</f>
        <v>229.68906615</v>
      </c>
      <c r="S174" s="36">
        <f>SUMIFS(СВЦЭМ!$E$39:$E$758,СВЦЭМ!$A$39:$A$758,$A174,СВЦЭМ!$B$39:$B$758,S$155)+'СЕТ СН'!$F$12</f>
        <v>231.82868395</v>
      </c>
      <c r="T174" s="36">
        <f>SUMIFS(СВЦЭМ!$E$39:$E$758,СВЦЭМ!$A$39:$A$758,$A174,СВЦЭМ!$B$39:$B$758,T$155)+'СЕТ СН'!$F$12</f>
        <v>231.85499912</v>
      </c>
      <c r="U174" s="36">
        <f>SUMIFS(СВЦЭМ!$E$39:$E$758,СВЦЭМ!$A$39:$A$758,$A174,СВЦЭМ!$B$39:$B$758,U$155)+'СЕТ СН'!$F$12</f>
        <v>230.42427334000001</v>
      </c>
      <c r="V174" s="36">
        <f>SUMIFS(СВЦЭМ!$E$39:$E$758,СВЦЭМ!$A$39:$A$758,$A174,СВЦЭМ!$B$39:$B$758,V$155)+'СЕТ СН'!$F$12</f>
        <v>229.69691982000001</v>
      </c>
      <c r="W174" s="36">
        <f>SUMIFS(СВЦЭМ!$E$39:$E$758,СВЦЭМ!$A$39:$A$758,$A174,СВЦЭМ!$B$39:$B$758,W$155)+'СЕТ СН'!$F$12</f>
        <v>230.59716312</v>
      </c>
      <c r="X174" s="36">
        <f>SUMIFS(СВЦЭМ!$E$39:$E$758,СВЦЭМ!$A$39:$A$758,$A174,СВЦЭМ!$B$39:$B$758,X$155)+'СЕТ СН'!$F$12</f>
        <v>241.34534271000001</v>
      </c>
      <c r="Y174" s="36">
        <f>SUMIFS(СВЦЭМ!$E$39:$E$758,СВЦЭМ!$A$39:$A$758,$A174,СВЦЭМ!$B$39:$B$758,Y$155)+'СЕТ СН'!$F$12</f>
        <v>253.74163064999999</v>
      </c>
    </row>
    <row r="175" spans="1:25" ht="15.75" x14ac:dyDescent="0.2">
      <c r="A175" s="35">
        <f t="shared" si="4"/>
        <v>45555</v>
      </c>
      <c r="B175" s="36">
        <f>SUMIFS(СВЦЭМ!$E$39:$E$758,СВЦЭМ!$A$39:$A$758,$A175,СВЦЭМ!$B$39:$B$758,B$155)+'СЕТ СН'!$F$12</f>
        <v>268.54284202999997</v>
      </c>
      <c r="C175" s="36">
        <f>SUMIFS(СВЦЭМ!$E$39:$E$758,СВЦЭМ!$A$39:$A$758,$A175,СВЦЭМ!$B$39:$B$758,C$155)+'СЕТ СН'!$F$12</f>
        <v>273.78035939</v>
      </c>
      <c r="D175" s="36">
        <f>SUMIFS(СВЦЭМ!$E$39:$E$758,СВЦЭМ!$A$39:$A$758,$A175,СВЦЭМ!$B$39:$B$758,D$155)+'СЕТ СН'!$F$12</f>
        <v>270.72128171000003</v>
      </c>
      <c r="E175" s="36">
        <f>SUMIFS(СВЦЭМ!$E$39:$E$758,СВЦЭМ!$A$39:$A$758,$A175,СВЦЭМ!$B$39:$B$758,E$155)+'СЕТ СН'!$F$12</f>
        <v>267.80808008999998</v>
      </c>
      <c r="F175" s="36">
        <f>SUMIFS(СВЦЭМ!$E$39:$E$758,СВЦЭМ!$A$39:$A$758,$A175,СВЦЭМ!$B$39:$B$758,F$155)+'СЕТ СН'!$F$12</f>
        <v>267.28047513000001</v>
      </c>
      <c r="G175" s="36">
        <f>SUMIFS(СВЦЭМ!$E$39:$E$758,СВЦЭМ!$A$39:$A$758,$A175,СВЦЭМ!$B$39:$B$758,G$155)+'СЕТ СН'!$F$12</f>
        <v>272.80812827</v>
      </c>
      <c r="H175" s="36">
        <f>SUMIFS(СВЦЭМ!$E$39:$E$758,СВЦЭМ!$A$39:$A$758,$A175,СВЦЭМ!$B$39:$B$758,H$155)+'СЕТ СН'!$F$12</f>
        <v>282.65257558000002</v>
      </c>
      <c r="I175" s="36">
        <f>SUMIFS(СВЦЭМ!$E$39:$E$758,СВЦЭМ!$A$39:$A$758,$A175,СВЦЭМ!$B$39:$B$758,I$155)+'СЕТ СН'!$F$12</f>
        <v>270.94577464000002</v>
      </c>
      <c r="J175" s="36">
        <f>SUMIFS(СВЦЭМ!$E$39:$E$758,СВЦЭМ!$A$39:$A$758,$A175,СВЦЭМ!$B$39:$B$758,J$155)+'СЕТ СН'!$F$12</f>
        <v>255.96531390999999</v>
      </c>
      <c r="K175" s="36">
        <f>SUMIFS(СВЦЭМ!$E$39:$E$758,СВЦЭМ!$A$39:$A$758,$A175,СВЦЭМ!$B$39:$B$758,K$155)+'СЕТ СН'!$F$12</f>
        <v>248.44856482</v>
      </c>
      <c r="L175" s="36">
        <f>SUMIFS(СВЦЭМ!$E$39:$E$758,СВЦЭМ!$A$39:$A$758,$A175,СВЦЭМ!$B$39:$B$758,L$155)+'СЕТ СН'!$F$12</f>
        <v>243.66756605</v>
      </c>
      <c r="M175" s="36">
        <f>SUMIFS(СВЦЭМ!$E$39:$E$758,СВЦЭМ!$A$39:$A$758,$A175,СВЦЭМ!$B$39:$B$758,M$155)+'СЕТ СН'!$F$12</f>
        <v>239.44229235</v>
      </c>
      <c r="N175" s="36">
        <f>SUMIFS(СВЦЭМ!$E$39:$E$758,СВЦЭМ!$A$39:$A$758,$A175,СВЦЭМ!$B$39:$B$758,N$155)+'СЕТ СН'!$F$12</f>
        <v>236.73028786</v>
      </c>
      <c r="O175" s="36">
        <f>SUMIFS(СВЦЭМ!$E$39:$E$758,СВЦЭМ!$A$39:$A$758,$A175,СВЦЭМ!$B$39:$B$758,O$155)+'СЕТ СН'!$F$12</f>
        <v>232.58646252</v>
      </c>
      <c r="P175" s="36">
        <f>SUMIFS(СВЦЭМ!$E$39:$E$758,СВЦЭМ!$A$39:$A$758,$A175,СВЦЭМ!$B$39:$B$758,P$155)+'СЕТ СН'!$F$12</f>
        <v>232.26808464000001</v>
      </c>
      <c r="Q175" s="36">
        <f>SUMIFS(СВЦЭМ!$E$39:$E$758,СВЦЭМ!$A$39:$A$758,$A175,СВЦЭМ!$B$39:$B$758,Q$155)+'СЕТ СН'!$F$12</f>
        <v>234.91870280000001</v>
      </c>
      <c r="R175" s="36">
        <f>SUMIFS(СВЦЭМ!$E$39:$E$758,СВЦЭМ!$A$39:$A$758,$A175,СВЦЭМ!$B$39:$B$758,R$155)+'СЕТ СН'!$F$12</f>
        <v>235.12094446</v>
      </c>
      <c r="S175" s="36">
        <f>SUMIFS(СВЦЭМ!$E$39:$E$758,СВЦЭМ!$A$39:$A$758,$A175,СВЦЭМ!$B$39:$B$758,S$155)+'СЕТ СН'!$F$12</f>
        <v>231.19000513</v>
      </c>
      <c r="T175" s="36">
        <f>SUMIFS(СВЦЭМ!$E$39:$E$758,СВЦЭМ!$A$39:$A$758,$A175,СВЦЭМ!$B$39:$B$758,T$155)+'СЕТ СН'!$F$12</f>
        <v>231.16975224000001</v>
      </c>
      <c r="U175" s="36">
        <f>SUMIFS(СВЦЭМ!$E$39:$E$758,СВЦЭМ!$A$39:$A$758,$A175,СВЦЭМ!$B$39:$B$758,U$155)+'СЕТ СН'!$F$12</f>
        <v>227.26208260000001</v>
      </c>
      <c r="V175" s="36">
        <f>SUMIFS(СВЦЭМ!$E$39:$E$758,СВЦЭМ!$A$39:$A$758,$A175,СВЦЭМ!$B$39:$B$758,V$155)+'СЕТ СН'!$F$12</f>
        <v>228.76174255999999</v>
      </c>
      <c r="W175" s="36">
        <f>SUMIFS(СВЦЭМ!$E$39:$E$758,СВЦЭМ!$A$39:$A$758,$A175,СВЦЭМ!$B$39:$B$758,W$155)+'СЕТ СН'!$F$12</f>
        <v>228.32698243999999</v>
      </c>
      <c r="X175" s="36">
        <f>SUMIFS(СВЦЭМ!$E$39:$E$758,СВЦЭМ!$A$39:$A$758,$A175,СВЦЭМ!$B$39:$B$758,X$155)+'СЕТ СН'!$F$12</f>
        <v>233.19194634999999</v>
      </c>
      <c r="Y175" s="36">
        <f>SUMIFS(СВЦЭМ!$E$39:$E$758,СВЦЭМ!$A$39:$A$758,$A175,СВЦЭМ!$B$39:$B$758,Y$155)+'СЕТ СН'!$F$12</f>
        <v>246.56656054999999</v>
      </c>
    </row>
    <row r="176" spans="1:25" ht="15.75" x14ac:dyDescent="0.2">
      <c r="A176" s="35">
        <f t="shared" si="4"/>
        <v>45556</v>
      </c>
      <c r="B176" s="36">
        <f>SUMIFS(СВЦЭМ!$E$39:$E$758,СВЦЭМ!$A$39:$A$758,$A176,СВЦЭМ!$B$39:$B$758,B$155)+'СЕТ СН'!$F$12</f>
        <v>257.64601908999998</v>
      </c>
      <c r="C176" s="36">
        <f>SUMIFS(СВЦЭМ!$E$39:$E$758,СВЦЭМ!$A$39:$A$758,$A176,СВЦЭМ!$B$39:$B$758,C$155)+'СЕТ СН'!$F$12</f>
        <v>274.99856887999999</v>
      </c>
      <c r="D176" s="36">
        <f>SUMIFS(СВЦЭМ!$E$39:$E$758,СВЦЭМ!$A$39:$A$758,$A176,СВЦЭМ!$B$39:$B$758,D$155)+'СЕТ СН'!$F$12</f>
        <v>288.44404347</v>
      </c>
      <c r="E176" s="36">
        <f>SUMIFS(СВЦЭМ!$E$39:$E$758,СВЦЭМ!$A$39:$A$758,$A176,СВЦЭМ!$B$39:$B$758,E$155)+'СЕТ СН'!$F$12</f>
        <v>294.73260850000003</v>
      </c>
      <c r="F176" s="36">
        <f>SUMIFS(СВЦЭМ!$E$39:$E$758,СВЦЭМ!$A$39:$A$758,$A176,СВЦЭМ!$B$39:$B$758,F$155)+'СЕТ СН'!$F$12</f>
        <v>296.18990818999998</v>
      </c>
      <c r="G176" s="36">
        <f>SUMIFS(СВЦЭМ!$E$39:$E$758,СВЦЭМ!$A$39:$A$758,$A176,СВЦЭМ!$B$39:$B$758,G$155)+'СЕТ СН'!$F$12</f>
        <v>292.70275808000002</v>
      </c>
      <c r="H176" s="36">
        <f>SUMIFS(СВЦЭМ!$E$39:$E$758,СВЦЭМ!$A$39:$A$758,$A176,СВЦЭМ!$B$39:$B$758,H$155)+'СЕТ СН'!$F$12</f>
        <v>283.99195501000003</v>
      </c>
      <c r="I176" s="36">
        <f>SUMIFS(СВЦЭМ!$E$39:$E$758,СВЦЭМ!$A$39:$A$758,$A176,СВЦЭМ!$B$39:$B$758,I$155)+'СЕТ СН'!$F$12</f>
        <v>271.67330383000001</v>
      </c>
      <c r="J176" s="36">
        <f>SUMIFS(СВЦЭМ!$E$39:$E$758,СВЦЭМ!$A$39:$A$758,$A176,СВЦЭМ!$B$39:$B$758,J$155)+'СЕТ СН'!$F$12</f>
        <v>253.48168887</v>
      </c>
      <c r="K176" s="36">
        <f>SUMIFS(СВЦЭМ!$E$39:$E$758,СВЦЭМ!$A$39:$A$758,$A176,СВЦЭМ!$B$39:$B$758,K$155)+'СЕТ СН'!$F$12</f>
        <v>238.90626685999999</v>
      </c>
      <c r="L176" s="36">
        <f>SUMIFS(СВЦЭМ!$E$39:$E$758,СВЦЭМ!$A$39:$A$758,$A176,СВЦЭМ!$B$39:$B$758,L$155)+'СЕТ СН'!$F$12</f>
        <v>231.57799652</v>
      </c>
      <c r="M176" s="36">
        <f>SUMIFS(СВЦЭМ!$E$39:$E$758,СВЦЭМ!$A$39:$A$758,$A176,СВЦЭМ!$B$39:$B$758,M$155)+'СЕТ СН'!$F$12</f>
        <v>232.79422002999999</v>
      </c>
      <c r="N176" s="36">
        <f>SUMIFS(СВЦЭМ!$E$39:$E$758,СВЦЭМ!$A$39:$A$758,$A176,СВЦЭМ!$B$39:$B$758,N$155)+'СЕТ СН'!$F$12</f>
        <v>234.01652608000001</v>
      </c>
      <c r="O176" s="36">
        <f>SUMIFS(СВЦЭМ!$E$39:$E$758,СВЦЭМ!$A$39:$A$758,$A176,СВЦЭМ!$B$39:$B$758,O$155)+'СЕТ СН'!$F$12</f>
        <v>237.69654732000001</v>
      </c>
      <c r="P176" s="36">
        <f>SUMIFS(СВЦЭМ!$E$39:$E$758,СВЦЭМ!$A$39:$A$758,$A176,СВЦЭМ!$B$39:$B$758,P$155)+'СЕТ СН'!$F$12</f>
        <v>241.36118841999999</v>
      </c>
      <c r="Q176" s="36">
        <f>SUMIFS(СВЦЭМ!$E$39:$E$758,СВЦЭМ!$A$39:$A$758,$A176,СВЦЭМ!$B$39:$B$758,Q$155)+'СЕТ СН'!$F$12</f>
        <v>242.18294320000001</v>
      </c>
      <c r="R176" s="36">
        <f>SUMIFS(СВЦЭМ!$E$39:$E$758,СВЦЭМ!$A$39:$A$758,$A176,СВЦЭМ!$B$39:$B$758,R$155)+'СЕТ СН'!$F$12</f>
        <v>241.37422111999999</v>
      </c>
      <c r="S176" s="36">
        <f>SUMIFS(СВЦЭМ!$E$39:$E$758,СВЦЭМ!$A$39:$A$758,$A176,СВЦЭМ!$B$39:$B$758,S$155)+'СЕТ СН'!$F$12</f>
        <v>235.65678396000001</v>
      </c>
      <c r="T176" s="36">
        <f>SUMIFS(СВЦЭМ!$E$39:$E$758,СВЦЭМ!$A$39:$A$758,$A176,СВЦЭМ!$B$39:$B$758,T$155)+'СЕТ СН'!$F$12</f>
        <v>231.96154250000001</v>
      </c>
      <c r="U176" s="36">
        <f>SUMIFS(СВЦЭМ!$E$39:$E$758,СВЦЭМ!$A$39:$A$758,$A176,СВЦЭМ!$B$39:$B$758,U$155)+'СЕТ СН'!$F$12</f>
        <v>230.34225913</v>
      </c>
      <c r="V176" s="36">
        <f>SUMIFS(СВЦЭМ!$E$39:$E$758,СВЦЭМ!$A$39:$A$758,$A176,СВЦЭМ!$B$39:$B$758,V$155)+'СЕТ СН'!$F$12</f>
        <v>240.12106327999999</v>
      </c>
      <c r="W176" s="36">
        <f>SUMIFS(СВЦЭМ!$E$39:$E$758,СВЦЭМ!$A$39:$A$758,$A176,СВЦЭМ!$B$39:$B$758,W$155)+'СЕТ СН'!$F$12</f>
        <v>243.35912069</v>
      </c>
      <c r="X176" s="36">
        <f>SUMIFS(СВЦЭМ!$E$39:$E$758,СВЦЭМ!$A$39:$A$758,$A176,СВЦЭМ!$B$39:$B$758,X$155)+'СЕТ СН'!$F$12</f>
        <v>254.88538722999999</v>
      </c>
      <c r="Y176" s="36">
        <f>SUMIFS(СВЦЭМ!$E$39:$E$758,СВЦЭМ!$A$39:$A$758,$A176,СВЦЭМ!$B$39:$B$758,Y$155)+'СЕТ СН'!$F$12</f>
        <v>268.74085772000001</v>
      </c>
    </row>
    <row r="177" spans="1:27" ht="15.75" x14ac:dyDescent="0.2">
      <c r="A177" s="35">
        <f t="shared" si="4"/>
        <v>45557</v>
      </c>
      <c r="B177" s="36">
        <f>SUMIFS(СВЦЭМ!$E$39:$E$758,СВЦЭМ!$A$39:$A$758,$A177,СВЦЭМ!$B$39:$B$758,B$155)+'СЕТ СН'!$F$12</f>
        <v>265.95178116</v>
      </c>
      <c r="C177" s="36">
        <f>SUMIFS(СВЦЭМ!$E$39:$E$758,СВЦЭМ!$A$39:$A$758,$A177,СВЦЭМ!$B$39:$B$758,C$155)+'СЕТ СН'!$F$12</f>
        <v>278.99174522999999</v>
      </c>
      <c r="D177" s="36">
        <f>SUMIFS(СВЦЭМ!$E$39:$E$758,СВЦЭМ!$A$39:$A$758,$A177,СВЦЭМ!$B$39:$B$758,D$155)+'СЕТ СН'!$F$12</f>
        <v>288.59713926000001</v>
      </c>
      <c r="E177" s="36">
        <f>SUMIFS(СВЦЭМ!$E$39:$E$758,СВЦЭМ!$A$39:$A$758,$A177,СВЦЭМ!$B$39:$B$758,E$155)+'СЕТ СН'!$F$12</f>
        <v>289.61421080999997</v>
      </c>
      <c r="F177" s="36">
        <f>SUMIFS(СВЦЭМ!$E$39:$E$758,СВЦЭМ!$A$39:$A$758,$A177,СВЦЭМ!$B$39:$B$758,F$155)+'СЕТ СН'!$F$12</f>
        <v>289.76242787000001</v>
      </c>
      <c r="G177" s="36">
        <f>SUMIFS(СВЦЭМ!$E$39:$E$758,СВЦЭМ!$A$39:$A$758,$A177,СВЦЭМ!$B$39:$B$758,G$155)+'СЕТ СН'!$F$12</f>
        <v>286.66943212000001</v>
      </c>
      <c r="H177" s="36">
        <f>SUMIFS(СВЦЭМ!$E$39:$E$758,СВЦЭМ!$A$39:$A$758,$A177,СВЦЭМ!$B$39:$B$758,H$155)+'СЕТ СН'!$F$12</f>
        <v>280.16522336999998</v>
      </c>
      <c r="I177" s="36">
        <f>SUMIFS(СВЦЭМ!$E$39:$E$758,СВЦЭМ!$A$39:$A$758,$A177,СВЦЭМ!$B$39:$B$758,I$155)+'СЕТ СН'!$F$12</f>
        <v>271.22062998000001</v>
      </c>
      <c r="J177" s="36">
        <f>SUMIFS(СВЦЭМ!$E$39:$E$758,СВЦЭМ!$A$39:$A$758,$A177,СВЦЭМ!$B$39:$B$758,J$155)+'СЕТ СН'!$F$12</f>
        <v>252.92914164999999</v>
      </c>
      <c r="K177" s="36">
        <f>SUMIFS(СВЦЭМ!$E$39:$E$758,СВЦЭМ!$A$39:$A$758,$A177,СВЦЭМ!$B$39:$B$758,K$155)+'СЕТ СН'!$F$12</f>
        <v>238.28700853999999</v>
      </c>
      <c r="L177" s="36">
        <f>SUMIFS(СВЦЭМ!$E$39:$E$758,СВЦЭМ!$A$39:$A$758,$A177,СВЦЭМ!$B$39:$B$758,L$155)+'СЕТ СН'!$F$12</f>
        <v>228.39562688999999</v>
      </c>
      <c r="M177" s="36">
        <f>SUMIFS(СВЦЭМ!$E$39:$E$758,СВЦЭМ!$A$39:$A$758,$A177,СВЦЭМ!$B$39:$B$758,M$155)+'СЕТ СН'!$F$12</f>
        <v>233.16494897000001</v>
      </c>
      <c r="N177" s="36">
        <f>SUMIFS(СВЦЭМ!$E$39:$E$758,СВЦЭМ!$A$39:$A$758,$A177,СВЦЭМ!$B$39:$B$758,N$155)+'СЕТ СН'!$F$12</f>
        <v>234.40253852000001</v>
      </c>
      <c r="O177" s="36">
        <f>SUMIFS(СВЦЭМ!$E$39:$E$758,СВЦЭМ!$A$39:$A$758,$A177,СВЦЭМ!$B$39:$B$758,O$155)+'СЕТ СН'!$F$12</f>
        <v>238.26018769000001</v>
      </c>
      <c r="P177" s="36">
        <f>SUMIFS(СВЦЭМ!$E$39:$E$758,СВЦЭМ!$A$39:$A$758,$A177,СВЦЭМ!$B$39:$B$758,P$155)+'СЕТ СН'!$F$12</f>
        <v>239.04952327000001</v>
      </c>
      <c r="Q177" s="36">
        <f>SUMIFS(СВЦЭМ!$E$39:$E$758,СВЦЭМ!$A$39:$A$758,$A177,СВЦЭМ!$B$39:$B$758,Q$155)+'СЕТ СН'!$F$12</f>
        <v>241.96092121999999</v>
      </c>
      <c r="R177" s="36">
        <f>SUMIFS(СВЦЭМ!$E$39:$E$758,СВЦЭМ!$A$39:$A$758,$A177,СВЦЭМ!$B$39:$B$758,R$155)+'СЕТ СН'!$F$12</f>
        <v>245.04244337</v>
      </c>
      <c r="S177" s="36">
        <f>SUMIFS(СВЦЭМ!$E$39:$E$758,СВЦЭМ!$A$39:$A$758,$A177,СВЦЭМ!$B$39:$B$758,S$155)+'СЕТ СН'!$F$12</f>
        <v>240.56666190999999</v>
      </c>
      <c r="T177" s="36">
        <f>SUMIFS(СВЦЭМ!$E$39:$E$758,СВЦЭМ!$A$39:$A$758,$A177,СВЦЭМ!$B$39:$B$758,T$155)+'СЕТ СН'!$F$12</f>
        <v>233.14841208999999</v>
      </c>
      <c r="U177" s="36">
        <f>SUMIFS(СВЦЭМ!$E$39:$E$758,СВЦЭМ!$A$39:$A$758,$A177,СВЦЭМ!$B$39:$B$758,U$155)+'СЕТ СН'!$F$12</f>
        <v>228.67100323</v>
      </c>
      <c r="V177" s="36">
        <f>SUMIFS(СВЦЭМ!$E$39:$E$758,СВЦЭМ!$A$39:$A$758,$A177,СВЦЭМ!$B$39:$B$758,V$155)+'СЕТ СН'!$F$12</f>
        <v>226.51522643999999</v>
      </c>
      <c r="W177" s="36">
        <f>SUMIFS(СВЦЭМ!$E$39:$E$758,СВЦЭМ!$A$39:$A$758,$A177,СВЦЭМ!$B$39:$B$758,W$155)+'СЕТ СН'!$F$12</f>
        <v>227.86286738999999</v>
      </c>
      <c r="X177" s="36">
        <f>SUMIFS(СВЦЭМ!$E$39:$E$758,СВЦЭМ!$A$39:$A$758,$A177,СВЦЭМ!$B$39:$B$758,X$155)+'СЕТ СН'!$F$12</f>
        <v>240.60153600000001</v>
      </c>
      <c r="Y177" s="36">
        <f>SUMIFS(СВЦЭМ!$E$39:$E$758,СВЦЭМ!$A$39:$A$758,$A177,СВЦЭМ!$B$39:$B$758,Y$155)+'СЕТ СН'!$F$12</f>
        <v>256.23447716999999</v>
      </c>
    </row>
    <row r="178" spans="1:27" ht="15.75" x14ac:dyDescent="0.2">
      <c r="A178" s="35">
        <f t="shared" si="4"/>
        <v>45558</v>
      </c>
      <c r="B178" s="36">
        <f>SUMIFS(СВЦЭМ!$E$39:$E$758,СВЦЭМ!$A$39:$A$758,$A178,СВЦЭМ!$B$39:$B$758,B$155)+'СЕТ СН'!$F$12</f>
        <v>276.89245476000002</v>
      </c>
      <c r="C178" s="36">
        <f>SUMIFS(СВЦЭМ!$E$39:$E$758,СВЦЭМ!$A$39:$A$758,$A178,СВЦЭМ!$B$39:$B$758,C$155)+'СЕТ СН'!$F$12</f>
        <v>292.18681385000002</v>
      </c>
      <c r="D178" s="36">
        <f>SUMIFS(СВЦЭМ!$E$39:$E$758,СВЦЭМ!$A$39:$A$758,$A178,СВЦЭМ!$B$39:$B$758,D$155)+'СЕТ СН'!$F$12</f>
        <v>290.27583322999999</v>
      </c>
      <c r="E178" s="36">
        <f>SUMIFS(СВЦЭМ!$E$39:$E$758,СВЦЭМ!$A$39:$A$758,$A178,СВЦЭМ!$B$39:$B$758,E$155)+'СЕТ СН'!$F$12</f>
        <v>289.89467851000001</v>
      </c>
      <c r="F178" s="36">
        <f>SUMIFS(СВЦЭМ!$E$39:$E$758,СВЦЭМ!$A$39:$A$758,$A178,СВЦЭМ!$B$39:$B$758,F$155)+'СЕТ СН'!$F$12</f>
        <v>289.82412696</v>
      </c>
      <c r="G178" s="36">
        <f>SUMIFS(СВЦЭМ!$E$39:$E$758,СВЦЭМ!$A$39:$A$758,$A178,СВЦЭМ!$B$39:$B$758,G$155)+'СЕТ СН'!$F$12</f>
        <v>292.34979175000001</v>
      </c>
      <c r="H178" s="36">
        <f>SUMIFS(СВЦЭМ!$E$39:$E$758,СВЦЭМ!$A$39:$A$758,$A178,СВЦЭМ!$B$39:$B$758,H$155)+'СЕТ СН'!$F$12</f>
        <v>272.43472148000001</v>
      </c>
      <c r="I178" s="36">
        <f>SUMIFS(СВЦЭМ!$E$39:$E$758,СВЦЭМ!$A$39:$A$758,$A178,СВЦЭМ!$B$39:$B$758,I$155)+'СЕТ СН'!$F$12</f>
        <v>258.5057693</v>
      </c>
      <c r="J178" s="36">
        <f>SUMIFS(СВЦЭМ!$E$39:$E$758,СВЦЭМ!$A$39:$A$758,$A178,СВЦЭМ!$B$39:$B$758,J$155)+'СЕТ СН'!$F$12</f>
        <v>253.47953634999999</v>
      </c>
      <c r="K178" s="36">
        <f>SUMIFS(СВЦЭМ!$E$39:$E$758,СВЦЭМ!$A$39:$A$758,$A178,СВЦЭМ!$B$39:$B$758,K$155)+'СЕТ СН'!$F$12</f>
        <v>247.08093463</v>
      </c>
      <c r="L178" s="36">
        <f>SUMIFS(СВЦЭМ!$E$39:$E$758,СВЦЭМ!$A$39:$A$758,$A178,СВЦЭМ!$B$39:$B$758,L$155)+'СЕТ СН'!$F$12</f>
        <v>245.91883203</v>
      </c>
      <c r="M178" s="36">
        <f>SUMIFS(СВЦЭМ!$E$39:$E$758,СВЦЭМ!$A$39:$A$758,$A178,СВЦЭМ!$B$39:$B$758,M$155)+'СЕТ СН'!$F$12</f>
        <v>249.14461528000001</v>
      </c>
      <c r="N178" s="36">
        <f>SUMIFS(СВЦЭМ!$E$39:$E$758,СВЦЭМ!$A$39:$A$758,$A178,СВЦЭМ!$B$39:$B$758,N$155)+'СЕТ СН'!$F$12</f>
        <v>248.5472551</v>
      </c>
      <c r="O178" s="36">
        <f>SUMIFS(СВЦЭМ!$E$39:$E$758,СВЦЭМ!$A$39:$A$758,$A178,СВЦЭМ!$B$39:$B$758,O$155)+'СЕТ СН'!$F$12</f>
        <v>247.04186082000001</v>
      </c>
      <c r="P178" s="36">
        <f>SUMIFS(СВЦЭМ!$E$39:$E$758,СВЦЭМ!$A$39:$A$758,$A178,СВЦЭМ!$B$39:$B$758,P$155)+'СЕТ СН'!$F$12</f>
        <v>249.97281075999999</v>
      </c>
      <c r="Q178" s="36">
        <f>SUMIFS(СВЦЭМ!$E$39:$E$758,СВЦЭМ!$A$39:$A$758,$A178,СВЦЭМ!$B$39:$B$758,Q$155)+'СЕТ СН'!$F$12</f>
        <v>253.72360057</v>
      </c>
      <c r="R178" s="36">
        <f>SUMIFS(СВЦЭМ!$E$39:$E$758,СВЦЭМ!$A$39:$A$758,$A178,СВЦЭМ!$B$39:$B$758,R$155)+'СЕТ СН'!$F$12</f>
        <v>257.39616409000001</v>
      </c>
      <c r="S178" s="36">
        <f>SUMIFS(СВЦЭМ!$E$39:$E$758,СВЦЭМ!$A$39:$A$758,$A178,СВЦЭМ!$B$39:$B$758,S$155)+'СЕТ СН'!$F$12</f>
        <v>255.92500379000001</v>
      </c>
      <c r="T178" s="36">
        <f>SUMIFS(СВЦЭМ!$E$39:$E$758,СВЦЭМ!$A$39:$A$758,$A178,СВЦЭМ!$B$39:$B$758,T$155)+'СЕТ СН'!$F$12</f>
        <v>247.03851313000001</v>
      </c>
      <c r="U178" s="36">
        <f>SUMIFS(СВЦЭМ!$E$39:$E$758,СВЦЭМ!$A$39:$A$758,$A178,СВЦЭМ!$B$39:$B$758,U$155)+'СЕТ СН'!$F$12</f>
        <v>241.57354996000001</v>
      </c>
      <c r="V178" s="36">
        <f>SUMIFS(СВЦЭМ!$E$39:$E$758,СВЦЭМ!$A$39:$A$758,$A178,СВЦЭМ!$B$39:$B$758,V$155)+'СЕТ СН'!$F$12</f>
        <v>241.57918659000001</v>
      </c>
      <c r="W178" s="36">
        <f>SUMIFS(СВЦЭМ!$E$39:$E$758,СВЦЭМ!$A$39:$A$758,$A178,СВЦЭМ!$B$39:$B$758,W$155)+'СЕТ СН'!$F$12</f>
        <v>246.94495426</v>
      </c>
      <c r="X178" s="36">
        <f>SUMIFS(СВЦЭМ!$E$39:$E$758,СВЦЭМ!$A$39:$A$758,$A178,СВЦЭМ!$B$39:$B$758,X$155)+'СЕТ СН'!$F$12</f>
        <v>251.57398749000001</v>
      </c>
      <c r="Y178" s="36">
        <f>SUMIFS(СВЦЭМ!$E$39:$E$758,СВЦЭМ!$A$39:$A$758,$A178,СВЦЭМ!$B$39:$B$758,Y$155)+'СЕТ СН'!$F$12</f>
        <v>258.14933473999997</v>
      </c>
    </row>
    <row r="179" spans="1:27" ht="15.75" x14ac:dyDescent="0.2">
      <c r="A179" s="35">
        <f t="shared" si="4"/>
        <v>45559</v>
      </c>
      <c r="B179" s="36">
        <f>SUMIFS(СВЦЭМ!$E$39:$E$758,СВЦЭМ!$A$39:$A$758,$A179,СВЦЭМ!$B$39:$B$758,B$155)+'СЕТ СН'!$F$12</f>
        <v>271.24548762000001</v>
      </c>
      <c r="C179" s="36">
        <f>SUMIFS(СВЦЭМ!$E$39:$E$758,СВЦЭМ!$A$39:$A$758,$A179,СВЦЭМ!$B$39:$B$758,C$155)+'СЕТ СН'!$F$12</f>
        <v>277.02494962999998</v>
      </c>
      <c r="D179" s="36">
        <f>SUMIFS(СВЦЭМ!$E$39:$E$758,СВЦЭМ!$A$39:$A$758,$A179,СВЦЭМ!$B$39:$B$758,D$155)+'СЕТ СН'!$F$12</f>
        <v>284.49754088999998</v>
      </c>
      <c r="E179" s="36">
        <f>SUMIFS(СВЦЭМ!$E$39:$E$758,СВЦЭМ!$A$39:$A$758,$A179,СВЦЭМ!$B$39:$B$758,E$155)+'СЕТ СН'!$F$12</f>
        <v>288.49993266000001</v>
      </c>
      <c r="F179" s="36">
        <f>SUMIFS(СВЦЭМ!$E$39:$E$758,СВЦЭМ!$A$39:$A$758,$A179,СВЦЭМ!$B$39:$B$758,F$155)+'СЕТ СН'!$F$12</f>
        <v>287.64769002999998</v>
      </c>
      <c r="G179" s="36">
        <f>SUMIFS(СВЦЭМ!$E$39:$E$758,СВЦЭМ!$A$39:$A$758,$A179,СВЦЭМ!$B$39:$B$758,G$155)+'СЕТ СН'!$F$12</f>
        <v>283.86655588999997</v>
      </c>
      <c r="H179" s="36">
        <f>SUMIFS(СВЦЭМ!$E$39:$E$758,СВЦЭМ!$A$39:$A$758,$A179,СВЦЭМ!$B$39:$B$758,H$155)+'СЕТ СН'!$F$12</f>
        <v>270.70042183999999</v>
      </c>
      <c r="I179" s="36">
        <f>SUMIFS(СВЦЭМ!$E$39:$E$758,СВЦЭМ!$A$39:$A$758,$A179,СВЦЭМ!$B$39:$B$758,I$155)+'СЕТ СН'!$F$12</f>
        <v>250.01426232</v>
      </c>
      <c r="J179" s="36">
        <f>SUMIFS(СВЦЭМ!$E$39:$E$758,СВЦЭМ!$A$39:$A$758,$A179,СВЦЭМ!$B$39:$B$758,J$155)+'СЕТ СН'!$F$12</f>
        <v>241.35935499000001</v>
      </c>
      <c r="K179" s="36">
        <f>SUMIFS(СВЦЭМ!$E$39:$E$758,СВЦЭМ!$A$39:$A$758,$A179,СВЦЭМ!$B$39:$B$758,K$155)+'СЕТ СН'!$F$12</f>
        <v>236.64265650999999</v>
      </c>
      <c r="L179" s="36">
        <f>SUMIFS(СВЦЭМ!$E$39:$E$758,СВЦЭМ!$A$39:$A$758,$A179,СВЦЭМ!$B$39:$B$758,L$155)+'СЕТ СН'!$F$12</f>
        <v>241.38557523</v>
      </c>
      <c r="M179" s="36">
        <f>SUMIFS(СВЦЭМ!$E$39:$E$758,СВЦЭМ!$A$39:$A$758,$A179,СВЦЭМ!$B$39:$B$758,M$155)+'СЕТ СН'!$F$12</f>
        <v>244.17501414</v>
      </c>
      <c r="N179" s="36">
        <f>SUMIFS(СВЦЭМ!$E$39:$E$758,СВЦЭМ!$A$39:$A$758,$A179,СВЦЭМ!$B$39:$B$758,N$155)+'СЕТ СН'!$F$12</f>
        <v>247.47169912999999</v>
      </c>
      <c r="O179" s="36">
        <f>SUMIFS(СВЦЭМ!$E$39:$E$758,СВЦЭМ!$A$39:$A$758,$A179,СВЦЭМ!$B$39:$B$758,O$155)+'СЕТ СН'!$F$12</f>
        <v>246.75181325</v>
      </c>
      <c r="P179" s="36">
        <f>SUMIFS(СВЦЭМ!$E$39:$E$758,СВЦЭМ!$A$39:$A$758,$A179,СВЦЭМ!$B$39:$B$758,P$155)+'СЕТ СН'!$F$12</f>
        <v>247.22448840999999</v>
      </c>
      <c r="Q179" s="36">
        <f>SUMIFS(СВЦЭМ!$E$39:$E$758,СВЦЭМ!$A$39:$A$758,$A179,СВЦЭМ!$B$39:$B$758,Q$155)+'СЕТ СН'!$F$12</f>
        <v>252.97087572000001</v>
      </c>
      <c r="R179" s="36">
        <f>SUMIFS(СВЦЭМ!$E$39:$E$758,СВЦЭМ!$A$39:$A$758,$A179,СВЦЭМ!$B$39:$B$758,R$155)+'СЕТ СН'!$F$12</f>
        <v>251.69296519</v>
      </c>
      <c r="S179" s="36">
        <f>SUMIFS(СВЦЭМ!$E$39:$E$758,СВЦЭМ!$A$39:$A$758,$A179,СВЦЭМ!$B$39:$B$758,S$155)+'СЕТ СН'!$F$12</f>
        <v>246.41899662</v>
      </c>
      <c r="T179" s="36">
        <f>SUMIFS(СВЦЭМ!$E$39:$E$758,СВЦЭМ!$A$39:$A$758,$A179,СВЦЭМ!$B$39:$B$758,T$155)+'СЕТ СН'!$F$12</f>
        <v>238.44405939000001</v>
      </c>
      <c r="U179" s="36">
        <f>SUMIFS(СВЦЭМ!$E$39:$E$758,СВЦЭМ!$A$39:$A$758,$A179,СВЦЭМ!$B$39:$B$758,U$155)+'СЕТ СН'!$F$12</f>
        <v>235.92560366999999</v>
      </c>
      <c r="V179" s="36">
        <f>SUMIFS(СВЦЭМ!$E$39:$E$758,СВЦЭМ!$A$39:$A$758,$A179,СВЦЭМ!$B$39:$B$758,V$155)+'СЕТ СН'!$F$12</f>
        <v>233.84582209999999</v>
      </c>
      <c r="W179" s="36">
        <f>SUMIFS(СВЦЭМ!$E$39:$E$758,СВЦЭМ!$A$39:$A$758,$A179,СВЦЭМ!$B$39:$B$758,W$155)+'СЕТ СН'!$F$12</f>
        <v>231.95370260000001</v>
      </c>
      <c r="X179" s="36">
        <f>SUMIFS(СВЦЭМ!$E$39:$E$758,СВЦЭМ!$A$39:$A$758,$A179,СВЦЭМ!$B$39:$B$758,X$155)+'СЕТ СН'!$F$12</f>
        <v>239.39902466000001</v>
      </c>
      <c r="Y179" s="36">
        <f>SUMIFS(СВЦЭМ!$E$39:$E$758,СВЦЭМ!$A$39:$A$758,$A179,СВЦЭМ!$B$39:$B$758,Y$155)+'СЕТ СН'!$F$12</f>
        <v>249.95074184000001</v>
      </c>
    </row>
    <row r="180" spans="1:27" ht="15.75" x14ac:dyDescent="0.2">
      <c r="A180" s="35">
        <f t="shared" si="4"/>
        <v>45560</v>
      </c>
      <c r="B180" s="36">
        <f>SUMIFS(СВЦЭМ!$E$39:$E$758,СВЦЭМ!$A$39:$A$758,$A180,СВЦЭМ!$B$39:$B$758,B$155)+'СЕТ СН'!$F$12</f>
        <v>257.73195693999998</v>
      </c>
      <c r="C180" s="36">
        <f>SUMIFS(СВЦЭМ!$E$39:$E$758,СВЦЭМ!$A$39:$A$758,$A180,СВЦЭМ!$B$39:$B$758,C$155)+'СЕТ СН'!$F$12</f>
        <v>266.50959769999997</v>
      </c>
      <c r="D180" s="36">
        <f>SUMIFS(СВЦЭМ!$E$39:$E$758,СВЦЭМ!$A$39:$A$758,$A180,СВЦЭМ!$B$39:$B$758,D$155)+'СЕТ СН'!$F$12</f>
        <v>281.47910507</v>
      </c>
      <c r="E180" s="36">
        <f>SUMIFS(СВЦЭМ!$E$39:$E$758,СВЦЭМ!$A$39:$A$758,$A180,СВЦЭМ!$B$39:$B$758,E$155)+'СЕТ СН'!$F$12</f>
        <v>285.78151511999999</v>
      </c>
      <c r="F180" s="36">
        <f>SUMIFS(СВЦЭМ!$E$39:$E$758,СВЦЭМ!$A$39:$A$758,$A180,СВЦЭМ!$B$39:$B$758,F$155)+'СЕТ СН'!$F$12</f>
        <v>285.21392593000002</v>
      </c>
      <c r="G180" s="36">
        <f>SUMIFS(СВЦЭМ!$E$39:$E$758,СВЦЭМ!$A$39:$A$758,$A180,СВЦЭМ!$B$39:$B$758,G$155)+'СЕТ СН'!$F$12</f>
        <v>278.05395713000001</v>
      </c>
      <c r="H180" s="36">
        <f>SUMIFS(СВЦЭМ!$E$39:$E$758,СВЦЭМ!$A$39:$A$758,$A180,СВЦЭМ!$B$39:$B$758,H$155)+'СЕТ СН'!$F$12</f>
        <v>267.85501955000001</v>
      </c>
      <c r="I180" s="36">
        <f>SUMIFS(СВЦЭМ!$E$39:$E$758,СВЦЭМ!$A$39:$A$758,$A180,СВЦЭМ!$B$39:$B$758,I$155)+'СЕТ СН'!$F$12</f>
        <v>250.55456176999999</v>
      </c>
      <c r="J180" s="36">
        <f>SUMIFS(СВЦЭМ!$E$39:$E$758,СВЦЭМ!$A$39:$A$758,$A180,СВЦЭМ!$B$39:$B$758,J$155)+'СЕТ СН'!$F$12</f>
        <v>246.61627110000001</v>
      </c>
      <c r="K180" s="36">
        <f>SUMIFS(СВЦЭМ!$E$39:$E$758,СВЦЭМ!$A$39:$A$758,$A180,СВЦЭМ!$B$39:$B$758,K$155)+'СЕТ СН'!$F$12</f>
        <v>240.51311534000001</v>
      </c>
      <c r="L180" s="36">
        <f>SUMIFS(СВЦЭМ!$E$39:$E$758,СВЦЭМ!$A$39:$A$758,$A180,СВЦЭМ!$B$39:$B$758,L$155)+'СЕТ СН'!$F$12</f>
        <v>239.35999287000001</v>
      </c>
      <c r="M180" s="36">
        <f>SUMIFS(СВЦЭМ!$E$39:$E$758,СВЦЭМ!$A$39:$A$758,$A180,СВЦЭМ!$B$39:$B$758,M$155)+'СЕТ СН'!$F$12</f>
        <v>242.57602123999999</v>
      </c>
      <c r="N180" s="36">
        <f>SUMIFS(СВЦЭМ!$E$39:$E$758,СВЦЭМ!$A$39:$A$758,$A180,СВЦЭМ!$B$39:$B$758,N$155)+'СЕТ СН'!$F$12</f>
        <v>245.87984908000001</v>
      </c>
      <c r="O180" s="36">
        <f>SUMIFS(СВЦЭМ!$E$39:$E$758,СВЦЭМ!$A$39:$A$758,$A180,СВЦЭМ!$B$39:$B$758,O$155)+'СЕТ СН'!$F$12</f>
        <v>248.05401638999999</v>
      </c>
      <c r="P180" s="36">
        <f>SUMIFS(СВЦЭМ!$E$39:$E$758,СВЦЭМ!$A$39:$A$758,$A180,СВЦЭМ!$B$39:$B$758,P$155)+'СЕТ СН'!$F$12</f>
        <v>249.14857262999999</v>
      </c>
      <c r="Q180" s="36">
        <f>SUMIFS(СВЦЭМ!$E$39:$E$758,СВЦЭМ!$A$39:$A$758,$A180,СВЦЭМ!$B$39:$B$758,Q$155)+'СЕТ СН'!$F$12</f>
        <v>250.46249162999999</v>
      </c>
      <c r="R180" s="36">
        <f>SUMIFS(СВЦЭМ!$E$39:$E$758,СВЦЭМ!$A$39:$A$758,$A180,СВЦЭМ!$B$39:$B$758,R$155)+'СЕТ СН'!$F$12</f>
        <v>251.73513604999999</v>
      </c>
      <c r="S180" s="36">
        <f>SUMIFS(СВЦЭМ!$E$39:$E$758,СВЦЭМ!$A$39:$A$758,$A180,СВЦЭМ!$B$39:$B$758,S$155)+'СЕТ СН'!$F$12</f>
        <v>248.27506045999999</v>
      </c>
      <c r="T180" s="36">
        <f>SUMIFS(СВЦЭМ!$E$39:$E$758,СВЦЭМ!$A$39:$A$758,$A180,СВЦЭМ!$B$39:$B$758,T$155)+'СЕТ СН'!$F$12</f>
        <v>240.85561605000001</v>
      </c>
      <c r="U180" s="36">
        <f>SUMIFS(СВЦЭМ!$E$39:$E$758,СВЦЭМ!$A$39:$A$758,$A180,СВЦЭМ!$B$39:$B$758,U$155)+'СЕТ СН'!$F$12</f>
        <v>232.09857632000001</v>
      </c>
      <c r="V180" s="36">
        <f>SUMIFS(СВЦЭМ!$E$39:$E$758,СВЦЭМ!$A$39:$A$758,$A180,СВЦЭМ!$B$39:$B$758,V$155)+'СЕТ СН'!$F$12</f>
        <v>229.86482383000001</v>
      </c>
      <c r="W180" s="36">
        <f>SUMIFS(СВЦЭМ!$E$39:$E$758,СВЦЭМ!$A$39:$A$758,$A180,СВЦЭМ!$B$39:$B$758,W$155)+'СЕТ СН'!$F$12</f>
        <v>233.42124899000001</v>
      </c>
      <c r="X180" s="36">
        <f>SUMIFS(СВЦЭМ!$E$39:$E$758,СВЦЭМ!$A$39:$A$758,$A180,СВЦЭМ!$B$39:$B$758,X$155)+'СЕТ СН'!$F$12</f>
        <v>242.41413840999999</v>
      </c>
      <c r="Y180" s="36">
        <f>SUMIFS(СВЦЭМ!$E$39:$E$758,СВЦЭМ!$A$39:$A$758,$A180,СВЦЭМ!$B$39:$B$758,Y$155)+'СЕТ СН'!$F$12</f>
        <v>254.52801033</v>
      </c>
    </row>
    <row r="181" spans="1:27" ht="15.75" x14ac:dyDescent="0.2">
      <c r="A181" s="35">
        <f t="shared" si="4"/>
        <v>45561</v>
      </c>
      <c r="B181" s="36">
        <f>SUMIFS(СВЦЭМ!$E$39:$E$758,СВЦЭМ!$A$39:$A$758,$A181,СВЦЭМ!$B$39:$B$758,B$155)+'СЕТ СН'!$F$12</f>
        <v>272.74350040000002</v>
      </c>
      <c r="C181" s="36">
        <f>SUMIFS(СВЦЭМ!$E$39:$E$758,СВЦЭМ!$A$39:$A$758,$A181,СВЦЭМ!$B$39:$B$758,C$155)+'СЕТ СН'!$F$12</f>
        <v>283.19534206999998</v>
      </c>
      <c r="D181" s="36">
        <f>SUMIFS(СВЦЭМ!$E$39:$E$758,СВЦЭМ!$A$39:$A$758,$A181,СВЦЭМ!$B$39:$B$758,D$155)+'СЕТ СН'!$F$12</f>
        <v>288.82421975</v>
      </c>
      <c r="E181" s="36">
        <f>SUMIFS(СВЦЭМ!$E$39:$E$758,СВЦЭМ!$A$39:$A$758,$A181,СВЦЭМ!$B$39:$B$758,E$155)+'СЕТ СН'!$F$12</f>
        <v>290.31620335000002</v>
      </c>
      <c r="F181" s="36">
        <f>SUMIFS(СВЦЭМ!$E$39:$E$758,СВЦЭМ!$A$39:$A$758,$A181,СВЦЭМ!$B$39:$B$758,F$155)+'СЕТ СН'!$F$12</f>
        <v>289.86799055</v>
      </c>
      <c r="G181" s="36">
        <f>SUMIFS(СВЦЭМ!$E$39:$E$758,СВЦЭМ!$A$39:$A$758,$A181,СВЦЭМ!$B$39:$B$758,G$155)+'СЕТ СН'!$F$12</f>
        <v>285.6065643</v>
      </c>
      <c r="H181" s="36">
        <f>SUMIFS(СВЦЭМ!$E$39:$E$758,СВЦЭМ!$A$39:$A$758,$A181,СВЦЭМ!$B$39:$B$758,H$155)+'СЕТ СН'!$F$12</f>
        <v>276.51302559999999</v>
      </c>
      <c r="I181" s="36">
        <f>SUMIFS(СВЦЭМ!$E$39:$E$758,СВЦЭМ!$A$39:$A$758,$A181,СВЦЭМ!$B$39:$B$758,I$155)+'СЕТ СН'!$F$12</f>
        <v>260.57013584999999</v>
      </c>
      <c r="J181" s="36">
        <f>SUMIFS(СВЦЭМ!$E$39:$E$758,СВЦЭМ!$A$39:$A$758,$A181,СВЦЭМ!$B$39:$B$758,J$155)+'СЕТ СН'!$F$12</f>
        <v>253.2704421</v>
      </c>
      <c r="K181" s="36">
        <f>SUMIFS(СВЦЭМ!$E$39:$E$758,СВЦЭМ!$A$39:$A$758,$A181,СВЦЭМ!$B$39:$B$758,K$155)+'СЕТ СН'!$F$12</f>
        <v>247.09645555</v>
      </c>
      <c r="L181" s="36">
        <f>SUMIFS(СВЦЭМ!$E$39:$E$758,СВЦЭМ!$A$39:$A$758,$A181,СВЦЭМ!$B$39:$B$758,L$155)+'СЕТ СН'!$F$12</f>
        <v>248.70469954000001</v>
      </c>
      <c r="M181" s="36">
        <f>SUMIFS(СВЦЭМ!$E$39:$E$758,СВЦЭМ!$A$39:$A$758,$A181,СВЦЭМ!$B$39:$B$758,M$155)+'СЕТ СН'!$F$12</f>
        <v>253.79437726</v>
      </c>
      <c r="N181" s="36">
        <f>SUMIFS(СВЦЭМ!$E$39:$E$758,СВЦЭМ!$A$39:$A$758,$A181,СВЦЭМ!$B$39:$B$758,N$155)+'СЕТ СН'!$F$12</f>
        <v>256.58871171999999</v>
      </c>
      <c r="O181" s="36">
        <f>SUMIFS(СВЦЭМ!$E$39:$E$758,СВЦЭМ!$A$39:$A$758,$A181,СВЦЭМ!$B$39:$B$758,O$155)+'СЕТ СН'!$F$12</f>
        <v>258.74199916999999</v>
      </c>
      <c r="P181" s="36">
        <f>SUMIFS(СВЦЭМ!$E$39:$E$758,СВЦЭМ!$A$39:$A$758,$A181,СВЦЭМ!$B$39:$B$758,P$155)+'СЕТ СН'!$F$12</f>
        <v>261.71621032000002</v>
      </c>
      <c r="Q181" s="36">
        <f>SUMIFS(СВЦЭМ!$E$39:$E$758,СВЦЭМ!$A$39:$A$758,$A181,СВЦЭМ!$B$39:$B$758,Q$155)+'СЕТ СН'!$F$12</f>
        <v>264.90458222000001</v>
      </c>
      <c r="R181" s="36">
        <f>SUMIFS(СВЦЭМ!$E$39:$E$758,СВЦЭМ!$A$39:$A$758,$A181,СВЦЭМ!$B$39:$B$758,R$155)+'СЕТ СН'!$F$12</f>
        <v>261.18070818000001</v>
      </c>
      <c r="S181" s="36">
        <f>SUMIFS(СВЦЭМ!$E$39:$E$758,СВЦЭМ!$A$39:$A$758,$A181,СВЦЭМ!$B$39:$B$758,S$155)+'СЕТ СН'!$F$12</f>
        <v>256.13442789999999</v>
      </c>
      <c r="T181" s="36">
        <f>SUMIFS(СВЦЭМ!$E$39:$E$758,СВЦЭМ!$A$39:$A$758,$A181,СВЦЭМ!$B$39:$B$758,T$155)+'СЕТ СН'!$F$12</f>
        <v>252.35867916000001</v>
      </c>
      <c r="U181" s="36">
        <f>SUMIFS(СВЦЭМ!$E$39:$E$758,СВЦЭМ!$A$39:$A$758,$A181,СВЦЭМ!$B$39:$B$758,U$155)+'СЕТ СН'!$F$12</f>
        <v>237.62685514</v>
      </c>
      <c r="V181" s="36">
        <f>SUMIFS(СВЦЭМ!$E$39:$E$758,СВЦЭМ!$A$39:$A$758,$A181,СВЦЭМ!$B$39:$B$758,V$155)+'СЕТ СН'!$F$12</f>
        <v>237.69169385999999</v>
      </c>
      <c r="W181" s="36">
        <f>SUMIFS(СВЦЭМ!$E$39:$E$758,СВЦЭМ!$A$39:$A$758,$A181,СВЦЭМ!$B$39:$B$758,W$155)+'СЕТ СН'!$F$12</f>
        <v>241.79402042000001</v>
      </c>
      <c r="X181" s="36">
        <f>SUMIFS(СВЦЭМ!$E$39:$E$758,СВЦЭМ!$A$39:$A$758,$A181,СВЦЭМ!$B$39:$B$758,X$155)+'СЕТ СН'!$F$12</f>
        <v>257.21263741000001</v>
      </c>
      <c r="Y181" s="36">
        <f>SUMIFS(СВЦЭМ!$E$39:$E$758,СВЦЭМ!$A$39:$A$758,$A181,СВЦЭМ!$B$39:$B$758,Y$155)+'СЕТ СН'!$F$12</f>
        <v>274.48372724000001</v>
      </c>
    </row>
    <row r="182" spans="1:27" ht="15.75" x14ac:dyDescent="0.2">
      <c r="A182" s="35">
        <f t="shared" si="4"/>
        <v>45562</v>
      </c>
      <c r="B182" s="36">
        <f>SUMIFS(СВЦЭМ!$E$39:$E$758,СВЦЭМ!$A$39:$A$758,$A182,СВЦЭМ!$B$39:$B$758,B$155)+'СЕТ СН'!$F$12</f>
        <v>256.55815031999998</v>
      </c>
      <c r="C182" s="36">
        <f>SUMIFS(СВЦЭМ!$E$39:$E$758,СВЦЭМ!$A$39:$A$758,$A182,СВЦЭМ!$B$39:$B$758,C$155)+'СЕТ СН'!$F$12</f>
        <v>246.89572903000001</v>
      </c>
      <c r="D182" s="36">
        <f>SUMIFS(СВЦЭМ!$E$39:$E$758,СВЦЭМ!$A$39:$A$758,$A182,СВЦЭМ!$B$39:$B$758,D$155)+'СЕТ СН'!$F$12</f>
        <v>244.04165577000001</v>
      </c>
      <c r="E182" s="36">
        <f>SUMIFS(СВЦЭМ!$E$39:$E$758,СВЦЭМ!$A$39:$A$758,$A182,СВЦЭМ!$B$39:$B$758,E$155)+'СЕТ СН'!$F$12</f>
        <v>245.81243218</v>
      </c>
      <c r="F182" s="36">
        <f>SUMIFS(СВЦЭМ!$E$39:$E$758,СВЦЭМ!$A$39:$A$758,$A182,СВЦЭМ!$B$39:$B$758,F$155)+'СЕТ СН'!$F$12</f>
        <v>246.80936901000001</v>
      </c>
      <c r="G182" s="36">
        <f>SUMIFS(СВЦЭМ!$E$39:$E$758,СВЦЭМ!$A$39:$A$758,$A182,СВЦЭМ!$B$39:$B$758,G$155)+'СЕТ СН'!$F$12</f>
        <v>245.02230804000001</v>
      </c>
      <c r="H182" s="36">
        <f>SUMIFS(СВЦЭМ!$E$39:$E$758,СВЦЭМ!$A$39:$A$758,$A182,СВЦЭМ!$B$39:$B$758,H$155)+'СЕТ СН'!$F$12</f>
        <v>231.20593434</v>
      </c>
      <c r="I182" s="36">
        <f>SUMIFS(СВЦЭМ!$E$39:$E$758,СВЦЭМ!$A$39:$A$758,$A182,СВЦЭМ!$B$39:$B$758,I$155)+'СЕТ СН'!$F$12</f>
        <v>237.93713700000001</v>
      </c>
      <c r="J182" s="36">
        <f>SUMIFS(СВЦЭМ!$E$39:$E$758,СВЦЭМ!$A$39:$A$758,$A182,СВЦЭМ!$B$39:$B$758,J$155)+'СЕТ СН'!$F$12</f>
        <v>240.20233300000001</v>
      </c>
      <c r="K182" s="36">
        <f>SUMIFS(СВЦЭМ!$E$39:$E$758,СВЦЭМ!$A$39:$A$758,$A182,СВЦЭМ!$B$39:$B$758,K$155)+'СЕТ СН'!$F$12</f>
        <v>234.91546256999999</v>
      </c>
      <c r="L182" s="36">
        <f>SUMIFS(СВЦЭМ!$E$39:$E$758,СВЦЭМ!$A$39:$A$758,$A182,СВЦЭМ!$B$39:$B$758,L$155)+'СЕТ СН'!$F$12</f>
        <v>234.66976534</v>
      </c>
      <c r="M182" s="36">
        <f>SUMIFS(СВЦЭМ!$E$39:$E$758,СВЦЭМ!$A$39:$A$758,$A182,СВЦЭМ!$B$39:$B$758,M$155)+'СЕТ СН'!$F$12</f>
        <v>234.88478218</v>
      </c>
      <c r="N182" s="36">
        <f>SUMIFS(СВЦЭМ!$E$39:$E$758,СВЦЭМ!$A$39:$A$758,$A182,СВЦЭМ!$B$39:$B$758,N$155)+'СЕТ СН'!$F$12</f>
        <v>239.38807456000001</v>
      </c>
      <c r="O182" s="36">
        <f>SUMIFS(СВЦЭМ!$E$39:$E$758,СВЦЭМ!$A$39:$A$758,$A182,СВЦЭМ!$B$39:$B$758,O$155)+'СЕТ СН'!$F$12</f>
        <v>241.43067188000001</v>
      </c>
      <c r="P182" s="36">
        <f>SUMIFS(СВЦЭМ!$E$39:$E$758,СВЦЭМ!$A$39:$A$758,$A182,СВЦЭМ!$B$39:$B$758,P$155)+'СЕТ СН'!$F$12</f>
        <v>241.20995626000001</v>
      </c>
      <c r="Q182" s="36">
        <f>SUMIFS(СВЦЭМ!$E$39:$E$758,СВЦЭМ!$A$39:$A$758,$A182,СВЦЭМ!$B$39:$B$758,Q$155)+'СЕТ СН'!$F$12</f>
        <v>241.70890718999999</v>
      </c>
      <c r="R182" s="36">
        <f>SUMIFS(СВЦЭМ!$E$39:$E$758,СВЦЭМ!$A$39:$A$758,$A182,СВЦЭМ!$B$39:$B$758,R$155)+'СЕТ СН'!$F$12</f>
        <v>241.67790357999999</v>
      </c>
      <c r="S182" s="36">
        <f>SUMIFS(СВЦЭМ!$E$39:$E$758,СВЦЭМ!$A$39:$A$758,$A182,СВЦЭМ!$B$39:$B$758,S$155)+'СЕТ СН'!$F$12</f>
        <v>239.49342884999999</v>
      </c>
      <c r="T182" s="36">
        <f>SUMIFS(СВЦЭМ!$E$39:$E$758,СВЦЭМ!$A$39:$A$758,$A182,СВЦЭМ!$B$39:$B$758,T$155)+'СЕТ СН'!$F$12</f>
        <v>217.83933633999999</v>
      </c>
      <c r="U182" s="36">
        <f>SUMIFS(СВЦЭМ!$E$39:$E$758,СВЦЭМ!$A$39:$A$758,$A182,СВЦЭМ!$B$39:$B$758,U$155)+'СЕТ СН'!$F$12</f>
        <v>234.61373746999999</v>
      </c>
      <c r="V182" s="36">
        <f>SUMIFS(СВЦЭМ!$E$39:$E$758,СВЦЭМ!$A$39:$A$758,$A182,СВЦЭМ!$B$39:$B$758,V$155)+'СЕТ СН'!$F$12</f>
        <v>225.38982131</v>
      </c>
      <c r="W182" s="36">
        <f>SUMIFS(СВЦЭМ!$E$39:$E$758,СВЦЭМ!$A$39:$A$758,$A182,СВЦЭМ!$B$39:$B$758,W$155)+'СЕТ СН'!$F$12</f>
        <v>234.12880627999999</v>
      </c>
      <c r="X182" s="36">
        <f>SUMIFS(СВЦЭМ!$E$39:$E$758,СВЦЭМ!$A$39:$A$758,$A182,СВЦЭМ!$B$39:$B$758,X$155)+'СЕТ СН'!$F$12</f>
        <v>236.00380916</v>
      </c>
      <c r="Y182" s="36">
        <f>SUMIFS(СВЦЭМ!$E$39:$E$758,СВЦЭМ!$A$39:$A$758,$A182,СВЦЭМ!$B$39:$B$758,Y$155)+'СЕТ СН'!$F$12</f>
        <v>242.18233663999999</v>
      </c>
    </row>
    <row r="183" spans="1:27" ht="15.75" x14ac:dyDescent="0.2">
      <c r="A183" s="35">
        <f t="shared" si="4"/>
        <v>45563</v>
      </c>
      <c r="B183" s="36">
        <f>SUMIFS(СВЦЭМ!$E$39:$E$758,СВЦЭМ!$A$39:$A$758,$A183,СВЦЭМ!$B$39:$B$758,B$155)+'СЕТ СН'!$F$12</f>
        <v>253.03496240999999</v>
      </c>
      <c r="C183" s="36">
        <f>SUMIFS(СВЦЭМ!$E$39:$E$758,СВЦЭМ!$A$39:$A$758,$A183,СВЦЭМ!$B$39:$B$758,C$155)+'СЕТ СН'!$F$12</f>
        <v>262.33408496999999</v>
      </c>
      <c r="D183" s="36">
        <f>SUMIFS(СВЦЭМ!$E$39:$E$758,СВЦЭМ!$A$39:$A$758,$A183,СВЦЭМ!$B$39:$B$758,D$155)+'СЕТ СН'!$F$12</f>
        <v>269.09865860999997</v>
      </c>
      <c r="E183" s="36">
        <f>SUMIFS(СВЦЭМ!$E$39:$E$758,СВЦЭМ!$A$39:$A$758,$A183,СВЦЭМ!$B$39:$B$758,E$155)+'СЕТ СН'!$F$12</f>
        <v>270.82172179000003</v>
      </c>
      <c r="F183" s="36">
        <f>SUMIFS(СВЦЭМ!$E$39:$E$758,СВЦЭМ!$A$39:$A$758,$A183,СВЦЭМ!$B$39:$B$758,F$155)+'СЕТ СН'!$F$12</f>
        <v>270.97367101999998</v>
      </c>
      <c r="G183" s="36">
        <f>SUMIFS(СВЦЭМ!$E$39:$E$758,СВЦЭМ!$A$39:$A$758,$A183,СВЦЭМ!$B$39:$B$758,G$155)+'СЕТ СН'!$F$12</f>
        <v>267.20972639000001</v>
      </c>
      <c r="H183" s="36">
        <f>SUMIFS(СВЦЭМ!$E$39:$E$758,СВЦЭМ!$A$39:$A$758,$A183,СВЦЭМ!$B$39:$B$758,H$155)+'СЕТ СН'!$F$12</f>
        <v>264.34605754</v>
      </c>
      <c r="I183" s="36">
        <f>SUMIFS(СВЦЭМ!$E$39:$E$758,СВЦЭМ!$A$39:$A$758,$A183,СВЦЭМ!$B$39:$B$758,I$155)+'СЕТ СН'!$F$12</f>
        <v>255.54269614</v>
      </c>
      <c r="J183" s="36">
        <f>SUMIFS(СВЦЭМ!$E$39:$E$758,СВЦЭМ!$A$39:$A$758,$A183,СВЦЭМ!$B$39:$B$758,J$155)+'СЕТ СН'!$F$12</f>
        <v>246.15310423</v>
      </c>
      <c r="K183" s="36">
        <f>SUMIFS(СВЦЭМ!$E$39:$E$758,СВЦЭМ!$A$39:$A$758,$A183,СВЦЭМ!$B$39:$B$758,K$155)+'СЕТ СН'!$F$12</f>
        <v>236.79870606</v>
      </c>
      <c r="L183" s="36">
        <f>SUMIFS(СВЦЭМ!$E$39:$E$758,СВЦЭМ!$A$39:$A$758,$A183,СВЦЭМ!$B$39:$B$758,L$155)+'СЕТ СН'!$F$12</f>
        <v>235.69507826</v>
      </c>
      <c r="M183" s="36">
        <f>SUMIFS(СВЦЭМ!$E$39:$E$758,СВЦЭМ!$A$39:$A$758,$A183,СВЦЭМ!$B$39:$B$758,M$155)+'СЕТ СН'!$F$12</f>
        <v>238.83451120000001</v>
      </c>
      <c r="N183" s="36">
        <f>SUMIFS(СВЦЭМ!$E$39:$E$758,СВЦЭМ!$A$39:$A$758,$A183,СВЦЭМ!$B$39:$B$758,N$155)+'СЕТ СН'!$F$12</f>
        <v>240.26804852999999</v>
      </c>
      <c r="O183" s="36">
        <f>SUMIFS(СВЦЭМ!$E$39:$E$758,СВЦЭМ!$A$39:$A$758,$A183,СВЦЭМ!$B$39:$B$758,O$155)+'СЕТ СН'!$F$12</f>
        <v>245.51404235000001</v>
      </c>
      <c r="P183" s="36">
        <f>SUMIFS(СВЦЭМ!$E$39:$E$758,СВЦЭМ!$A$39:$A$758,$A183,СВЦЭМ!$B$39:$B$758,P$155)+'СЕТ СН'!$F$12</f>
        <v>248.90741474999999</v>
      </c>
      <c r="Q183" s="36">
        <f>SUMIFS(СВЦЭМ!$E$39:$E$758,СВЦЭМ!$A$39:$A$758,$A183,СВЦЭМ!$B$39:$B$758,Q$155)+'СЕТ СН'!$F$12</f>
        <v>249.15473544</v>
      </c>
      <c r="R183" s="36">
        <f>SUMIFS(СВЦЭМ!$E$39:$E$758,СВЦЭМ!$A$39:$A$758,$A183,СВЦЭМ!$B$39:$B$758,R$155)+'СЕТ СН'!$F$12</f>
        <v>250.26508570999999</v>
      </c>
      <c r="S183" s="36">
        <f>SUMIFS(СВЦЭМ!$E$39:$E$758,СВЦЭМ!$A$39:$A$758,$A183,СВЦЭМ!$B$39:$B$758,S$155)+'СЕТ СН'!$F$12</f>
        <v>247.46783213000001</v>
      </c>
      <c r="T183" s="36">
        <f>SUMIFS(СВЦЭМ!$E$39:$E$758,СВЦЭМ!$A$39:$A$758,$A183,СВЦЭМ!$B$39:$B$758,T$155)+'СЕТ СН'!$F$12</f>
        <v>235.07965598000001</v>
      </c>
      <c r="U183" s="36">
        <f>SUMIFS(СВЦЭМ!$E$39:$E$758,СВЦЭМ!$A$39:$A$758,$A183,СВЦЭМ!$B$39:$B$758,U$155)+'СЕТ СН'!$F$12</f>
        <v>226.36577315</v>
      </c>
      <c r="V183" s="36">
        <f>SUMIFS(СВЦЭМ!$E$39:$E$758,СВЦЭМ!$A$39:$A$758,$A183,СВЦЭМ!$B$39:$B$758,V$155)+'СЕТ СН'!$F$12</f>
        <v>222.96214201999999</v>
      </c>
      <c r="W183" s="36">
        <f>SUMIFS(СВЦЭМ!$E$39:$E$758,СВЦЭМ!$A$39:$A$758,$A183,СВЦЭМ!$B$39:$B$758,W$155)+'СЕТ СН'!$F$12</f>
        <v>225.12280905</v>
      </c>
      <c r="X183" s="36">
        <f>SUMIFS(СВЦЭМ!$E$39:$E$758,СВЦЭМ!$A$39:$A$758,$A183,СВЦЭМ!$B$39:$B$758,X$155)+'СЕТ СН'!$F$12</f>
        <v>234.64460954</v>
      </c>
      <c r="Y183" s="36">
        <f>SUMIFS(СВЦЭМ!$E$39:$E$758,СВЦЭМ!$A$39:$A$758,$A183,СВЦЭМ!$B$39:$B$758,Y$155)+'СЕТ СН'!$F$12</f>
        <v>244.92981019999999</v>
      </c>
    </row>
    <row r="184" spans="1:27" ht="15.75" x14ac:dyDescent="0.2">
      <c r="A184" s="35">
        <f t="shared" si="4"/>
        <v>45564</v>
      </c>
      <c r="B184" s="36">
        <f>SUMIFS(СВЦЭМ!$E$39:$E$758,СВЦЭМ!$A$39:$A$758,$A184,СВЦЭМ!$B$39:$B$758,B$155)+'СЕТ СН'!$F$12</f>
        <v>251.22164286</v>
      </c>
      <c r="C184" s="36">
        <f>SUMIFS(СВЦЭМ!$E$39:$E$758,СВЦЭМ!$A$39:$A$758,$A184,СВЦЭМ!$B$39:$B$758,C$155)+'СЕТ СН'!$F$12</f>
        <v>260.38371509000001</v>
      </c>
      <c r="D184" s="36">
        <f>SUMIFS(СВЦЭМ!$E$39:$E$758,СВЦЭМ!$A$39:$A$758,$A184,СВЦЭМ!$B$39:$B$758,D$155)+'СЕТ СН'!$F$12</f>
        <v>271.36399695</v>
      </c>
      <c r="E184" s="36">
        <f>SUMIFS(СВЦЭМ!$E$39:$E$758,СВЦЭМ!$A$39:$A$758,$A184,СВЦЭМ!$B$39:$B$758,E$155)+'СЕТ СН'!$F$12</f>
        <v>273.69706214000001</v>
      </c>
      <c r="F184" s="36">
        <f>SUMIFS(СВЦЭМ!$E$39:$E$758,СВЦЭМ!$A$39:$A$758,$A184,СВЦЭМ!$B$39:$B$758,F$155)+'СЕТ СН'!$F$12</f>
        <v>272.88725197999997</v>
      </c>
      <c r="G184" s="36">
        <f>SUMIFS(СВЦЭМ!$E$39:$E$758,СВЦЭМ!$A$39:$A$758,$A184,СВЦЭМ!$B$39:$B$758,G$155)+'СЕТ СН'!$F$12</f>
        <v>271.06256404999999</v>
      </c>
      <c r="H184" s="36">
        <f>SUMIFS(СВЦЭМ!$E$39:$E$758,СВЦЭМ!$A$39:$A$758,$A184,СВЦЭМ!$B$39:$B$758,H$155)+'СЕТ СН'!$F$12</f>
        <v>270.25596991999998</v>
      </c>
      <c r="I184" s="36">
        <f>SUMIFS(СВЦЭМ!$E$39:$E$758,СВЦЭМ!$A$39:$A$758,$A184,СВЦЭМ!$B$39:$B$758,I$155)+'СЕТ СН'!$F$12</f>
        <v>264.62137476999999</v>
      </c>
      <c r="J184" s="36">
        <f>SUMIFS(СВЦЭМ!$E$39:$E$758,СВЦЭМ!$A$39:$A$758,$A184,СВЦЭМ!$B$39:$B$758,J$155)+'СЕТ СН'!$F$12</f>
        <v>249.51492818</v>
      </c>
      <c r="K184" s="36">
        <f>SUMIFS(СВЦЭМ!$E$39:$E$758,СВЦЭМ!$A$39:$A$758,$A184,СВЦЭМ!$B$39:$B$758,K$155)+'СЕТ СН'!$F$12</f>
        <v>235.82122576</v>
      </c>
      <c r="L184" s="36">
        <f>SUMIFS(СВЦЭМ!$E$39:$E$758,СВЦЭМ!$A$39:$A$758,$A184,СВЦЭМ!$B$39:$B$758,L$155)+'СЕТ СН'!$F$12</f>
        <v>233.61424754999999</v>
      </c>
      <c r="M184" s="36">
        <f>SUMIFS(СВЦЭМ!$E$39:$E$758,СВЦЭМ!$A$39:$A$758,$A184,СВЦЭМ!$B$39:$B$758,M$155)+'СЕТ СН'!$F$12</f>
        <v>235.29344394</v>
      </c>
      <c r="N184" s="36">
        <f>SUMIFS(СВЦЭМ!$E$39:$E$758,СВЦЭМ!$A$39:$A$758,$A184,СВЦЭМ!$B$39:$B$758,N$155)+'СЕТ СН'!$F$12</f>
        <v>239.01491578</v>
      </c>
      <c r="O184" s="36">
        <f>SUMIFS(СВЦЭМ!$E$39:$E$758,СВЦЭМ!$A$39:$A$758,$A184,СВЦЭМ!$B$39:$B$758,O$155)+'СЕТ СН'!$F$12</f>
        <v>242.04750319999999</v>
      </c>
      <c r="P184" s="36">
        <f>SUMIFS(СВЦЭМ!$E$39:$E$758,СВЦЭМ!$A$39:$A$758,$A184,СВЦЭМ!$B$39:$B$758,P$155)+'СЕТ СН'!$F$12</f>
        <v>244.24448867999999</v>
      </c>
      <c r="Q184" s="36">
        <f>SUMIFS(СВЦЭМ!$E$39:$E$758,СВЦЭМ!$A$39:$A$758,$A184,СВЦЭМ!$B$39:$B$758,Q$155)+'СЕТ СН'!$F$12</f>
        <v>247.83936091000001</v>
      </c>
      <c r="R184" s="36">
        <f>SUMIFS(СВЦЭМ!$E$39:$E$758,СВЦЭМ!$A$39:$A$758,$A184,СВЦЭМ!$B$39:$B$758,R$155)+'СЕТ СН'!$F$12</f>
        <v>246.40988772</v>
      </c>
      <c r="S184" s="36">
        <f>SUMIFS(СВЦЭМ!$E$39:$E$758,СВЦЭМ!$A$39:$A$758,$A184,СВЦЭМ!$B$39:$B$758,S$155)+'СЕТ СН'!$F$12</f>
        <v>241.85958694000001</v>
      </c>
      <c r="T184" s="36">
        <f>SUMIFS(СВЦЭМ!$E$39:$E$758,СВЦЭМ!$A$39:$A$758,$A184,СВЦЭМ!$B$39:$B$758,T$155)+'СЕТ СН'!$F$12</f>
        <v>235.42752332000001</v>
      </c>
      <c r="U184" s="36">
        <f>SUMIFS(СВЦЭМ!$E$39:$E$758,СВЦЭМ!$A$39:$A$758,$A184,СВЦЭМ!$B$39:$B$758,U$155)+'СЕТ СН'!$F$12</f>
        <v>227.29209176000001</v>
      </c>
      <c r="V184" s="36">
        <f>SUMIFS(СВЦЭМ!$E$39:$E$758,СВЦЭМ!$A$39:$A$758,$A184,СВЦЭМ!$B$39:$B$758,V$155)+'СЕТ СН'!$F$12</f>
        <v>223.5589415</v>
      </c>
      <c r="W184" s="36">
        <f>SUMIFS(СВЦЭМ!$E$39:$E$758,СВЦЭМ!$A$39:$A$758,$A184,СВЦЭМ!$B$39:$B$758,W$155)+'СЕТ СН'!$F$12</f>
        <v>227.52324833</v>
      </c>
      <c r="X184" s="36">
        <f>SUMIFS(СВЦЭМ!$E$39:$E$758,СВЦЭМ!$A$39:$A$758,$A184,СВЦЭМ!$B$39:$B$758,X$155)+'СЕТ СН'!$F$12</f>
        <v>235.16834503000001</v>
      </c>
      <c r="Y184" s="36">
        <f>SUMIFS(СВЦЭМ!$E$39:$E$758,СВЦЭМ!$A$39:$A$758,$A184,СВЦЭМ!$B$39:$B$758,Y$155)+'СЕТ СН'!$F$12</f>
        <v>250.17727551999999</v>
      </c>
    </row>
    <row r="185" spans="1:27" ht="15.75" x14ac:dyDescent="0.2">
      <c r="A185" s="35">
        <f t="shared" si="4"/>
        <v>45565</v>
      </c>
      <c r="B185" s="36">
        <f>SUMIFS(СВЦЭМ!$E$39:$E$758,СВЦЭМ!$A$39:$A$758,$A185,СВЦЭМ!$B$39:$B$758,B$155)+'СЕТ СН'!$F$12</f>
        <v>248.73161511000001</v>
      </c>
      <c r="C185" s="36">
        <f>SUMIFS(СВЦЭМ!$E$39:$E$758,СВЦЭМ!$A$39:$A$758,$A185,СВЦЭМ!$B$39:$B$758,C$155)+'СЕТ СН'!$F$12</f>
        <v>262.00496099999998</v>
      </c>
      <c r="D185" s="36">
        <f>SUMIFS(СВЦЭМ!$E$39:$E$758,СВЦЭМ!$A$39:$A$758,$A185,СВЦЭМ!$B$39:$B$758,D$155)+'СЕТ СН'!$F$12</f>
        <v>270.80986496999998</v>
      </c>
      <c r="E185" s="36">
        <f>SUMIFS(СВЦЭМ!$E$39:$E$758,СВЦЭМ!$A$39:$A$758,$A185,СВЦЭМ!$B$39:$B$758,E$155)+'СЕТ СН'!$F$12</f>
        <v>272.12180238000002</v>
      </c>
      <c r="F185" s="36">
        <f>SUMIFS(СВЦЭМ!$E$39:$E$758,СВЦЭМ!$A$39:$A$758,$A185,СВЦЭМ!$B$39:$B$758,F$155)+'СЕТ СН'!$F$12</f>
        <v>274.3076279</v>
      </c>
      <c r="G185" s="36">
        <f>SUMIFS(СВЦЭМ!$E$39:$E$758,СВЦЭМ!$A$39:$A$758,$A185,СВЦЭМ!$B$39:$B$758,G$155)+'СЕТ СН'!$F$12</f>
        <v>269.61914167999998</v>
      </c>
      <c r="H185" s="36">
        <f>SUMIFS(СВЦЭМ!$E$39:$E$758,СВЦЭМ!$A$39:$A$758,$A185,СВЦЭМ!$B$39:$B$758,H$155)+'СЕТ СН'!$F$12</f>
        <v>263.91131177</v>
      </c>
      <c r="I185" s="36">
        <f>SUMIFS(СВЦЭМ!$E$39:$E$758,СВЦЭМ!$A$39:$A$758,$A185,СВЦЭМ!$B$39:$B$758,I$155)+'СЕТ СН'!$F$12</f>
        <v>252.88871298999999</v>
      </c>
      <c r="J185" s="36">
        <f>SUMIFS(СВЦЭМ!$E$39:$E$758,СВЦЭМ!$A$39:$A$758,$A185,СВЦЭМ!$B$39:$B$758,J$155)+'СЕТ СН'!$F$12</f>
        <v>243.57409734000001</v>
      </c>
      <c r="K185" s="36">
        <f>SUMIFS(СВЦЭМ!$E$39:$E$758,СВЦЭМ!$A$39:$A$758,$A185,СВЦЭМ!$B$39:$B$758,K$155)+'СЕТ СН'!$F$12</f>
        <v>233.39835009999999</v>
      </c>
      <c r="L185" s="36">
        <f>SUMIFS(СВЦЭМ!$E$39:$E$758,СВЦЭМ!$A$39:$A$758,$A185,СВЦЭМ!$B$39:$B$758,L$155)+'СЕТ СН'!$F$12</f>
        <v>228.9189921</v>
      </c>
      <c r="M185" s="36">
        <f>SUMIFS(СВЦЭМ!$E$39:$E$758,СВЦЭМ!$A$39:$A$758,$A185,СВЦЭМ!$B$39:$B$758,M$155)+'СЕТ СН'!$F$12</f>
        <v>231.84416350999999</v>
      </c>
      <c r="N185" s="36">
        <f>SUMIFS(СВЦЭМ!$E$39:$E$758,СВЦЭМ!$A$39:$A$758,$A185,СВЦЭМ!$B$39:$B$758,N$155)+'СЕТ СН'!$F$12</f>
        <v>235.35264197000001</v>
      </c>
      <c r="O185" s="36">
        <f>SUMIFS(СВЦЭМ!$E$39:$E$758,СВЦЭМ!$A$39:$A$758,$A185,СВЦЭМ!$B$39:$B$758,O$155)+'СЕТ СН'!$F$12</f>
        <v>236.60789083</v>
      </c>
      <c r="P185" s="36">
        <f>SUMIFS(СВЦЭМ!$E$39:$E$758,СВЦЭМ!$A$39:$A$758,$A185,СВЦЭМ!$B$39:$B$758,P$155)+'СЕТ СН'!$F$12</f>
        <v>238.5776324</v>
      </c>
      <c r="Q185" s="36">
        <f>SUMIFS(СВЦЭМ!$E$39:$E$758,СВЦЭМ!$A$39:$A$758,$A185,СВЦЭМ!$B$39:$B$758,Q$155)+'СЕТ СН'!$F$12</f>
        <v>241.09748797</v>
      </c>
      <c r="R185" s="36">
        <f>SUMIFS(СВЦЭМ!$E$39:$E$758,СВЦЭМ!$A$39:$A$758,$A185,СВЦЭМ!$B$39:$B$758,R$155)+'СЕТ СН'!$F$12</f>
        <v>241.10083696999999</v>
      </c>
      <c r="S185" s="36">
        <f>SUMIFS(СВЦЭМ!$E$39:$E$758,СВЦЭМ!$A$39:$A$758,$A185,СВЦЭМ!$B$39:$B$758,S$155)+'СЕТ СН'!$F$12</f>
        <v>239.18947415</v>
      </c>
      <c r="T185" s="36">
        <f>SUMIFS(СВЦЭМ!$E$39:$E$758,СВЦЭМ!$A$39:$A$758,$A185,СВЦЭМ!$B$39:$B$758,T$155)+'СЕТ СН'!$F$12</f>
        <v>232.16747369999999</v>
      </c>
      <c r="U185" s="36">
        <f>SUMIFS(СВЦЭМ!$E$39:$E$758,СВЦЭМ!$A$39:$A$758,$A185,СВЦЭМ!$B$39:$B$758,U$155)+'СЕТ СН'!$F$12</f>
        <v>225.27157002000001</v>
      </c>
      <c r="V185" s="36">
        <f>SUMIFS(СВЦЭМ!$E$39:$E$758,СВЦЭМ!$A$39:$A$758,$A185,СВЦЭМ!$B$39:$B$758,V$155)+'СЕТ СН'!$F$12</f>
        <v>225.14911559000001</v>
      </c>
      <c r="W185" s="36">
        <f>SUMIFS(СВЦЭМ!$E$39:$E$758,СВЦЭМ!$A$39:$A$758,$A185,СВЦЭМ!$B$39:$B$758,W$155)+'СЕТ СН'!$F$12</f>
        <v>228.63616787999999</v>
      </c>
      <c r="X185" s="36">
        <f>SUMIFS(СВЦЭМ!$E$39:$E$758,СВЦЭМ!$A$39:$A$758,$A185,СВЦЭМ!$B$39:$B$758,X$155)+'СЕТ СН'!$F$12</f>
        <v>239.60863565</v>
      </c>
      <c r="Y185" s="36">
        <f>SUMIFS(СВЦЭМ!$E$39:$E$758,СВЦЭМ!$A$39:$A$758,$A185,СВЦЭМ!$B$39:$B$758,Y$155)+'СЕТ СН'!$F$12</f>
        <v>239.49153193000001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01.09.2024</v>
      </c>
      <c r="B191" s="36">
        <f>SUMIFS(СВЦЭМ!$F$39:$F$758,СВЦЭМ!$A$39:$A$758,$A191,СВЦЭМ!$B$39:$B$758,B$190)+'СЕТ СН'!$F$12</f>
        <v>267.97202501999999</v>
      </c>
      <c r="C191" s="36">
        <f>SUMIFS(СВЦЭМ!$F$39:$F$758,СВЦЭМ!$A$39:$A$758,$A191,СВЦЭМ!$B$39:$B$758,C$190)+'СЕТ СН'!$F$12</f>
        <v>276.13613742000001</v>
      </c>
      <c r="D191" s="36">
        <f>SUMIFS(СВЦЭМ!$F$39:$F$758,СВЦЭМ!$A$39:$A$758,$A191,СВЦЭМ!$B$39:$B$758,D$190)+'СЕТ СН'!$F$12</f>
        <v>286.08335411000002</v>
      </c>
      <c r="E191" s="36">
        <f>SUMIFS(СВЦЭМ!$F$39:$F$758,СВЦЭМ!$A$39:$A$758,$A191,СВЦЭМ!$B$39:$B$758,E$190)+'СЕТ СН'!$F$12</f>
        <v>287.11832063000003</v>
      </c>
      <c r="F191" s="36">
        <f>SUMIFS(СВЦЭМ!$F$39:$F$758,СВЦЭМ!$A$39:$A$758,$A191,СВЦЭМ!$B$39:$B$758,F$190)+'СЕТ СН'!$F$12</f>
        <v>286.94657376999999</v>
      </c>
      <c r="G191" s="36">
        <f>SUMIFS(СВЦЭМ!$F$39:$F$758,СВЦЭМ!$A$39:$A$758,$A191,СВЦЭМ!$B$39:$B$758,G$190)+'СЕТ СН'!$F$12</f>
        <v>282.94098631999998</v>
      </c>
      <c r="H191" s="36">
        <f>SUMIFS(СВЦЭМ!$F$39:$F$758,СВЦЭМ!$A$39:$A$758,$A191,СВЦЭМ!$B$39:$B$758,H$190)+'СЕТ СН'!$F$12</f>
        <v>284.21797249000002</v>
      </c>
      <c r="I191" s="36">
        <f>SUMIFS(СВЦЭМ!$F$39:$F$758,СВЦЭМ!$A$39:$A$758,$A191,СВЦЭМ!$B$39:$B$758,I$190)+'СЕТ СН'!$F$12</f>
        <v>275.44588302</v>
      </c>
      <c r="J191" s="36">
        <f>SUMIFS(СВЦЭМ!$F$39:$F$758,СВЦЭМ!$A$39:$A$758,$A191,СВЦЭМ!$B$39:$B$758,J$190)+'СЕТ СН'!$F$12</f>
        <v>257.75611945999998</v>
      </c>
      <c r="K191" s="36">
        <f>SUMIFS(СВЦЭМ!$F$39:$F$758,СВЦЭМ!$A$39:$A$758,$A191,СВЦЭМ!$B$39:$B$758,K$190)+'СЕТ СН'!$F$12</f>
        <v>241.72136130000001</v>
      </c>
      <c r="L191" s="36">
        <f>SUMIFS(СВЦЭМ!$F$39:$F$758,СВЦЭМ!$A$39:$A$758,$A191,СВЦЭМ!$B$39:$B$758,L$190)+'СЕТ СН'!$F$12</f>
        <v>231.95455182000001</v>
      </c>
      <c r="M191" s="36">
        <f>SUMIFS(СВЦЭМ!$F$39:$F$758,СВЦЭМ!$A$39:$A$758,$A191,СВЦЭМ!$B$39:$B$758,M$190)+'СЕТ СН'!$F$12</f>
        <v>228.23719778</v>
      </c>
      <c r="N191" s="36">
        <f>SUMIFS(СВЦЭМ!$F$39:$F$758,СВЦЭМ!$A$39:$A$758,$A191,СВЦЭМ!$B$39:$B$758,N$190)+'СЕТ СН'!$F$12</f>
        <v>228.86958730999999</v>
      </c>
      <c r="O191" s="36">
        <f>SUMIFS(СВЦЭМ!$F$39:$F$758,СВЦЭМ!$A$39:$A$758,$A191,СВЦЭМ!$B$39:$B$758,O$190)+'СЕТ СН'!$F$12</f>
        <v>228.70604126999999</v>
      </c>
      <c r="P191" s="36">
        <f>SUMIFS(СВЦЭМ!$F$39:$F$758,СВЦЭМ!$A$39:$A$758,$A191,СВЦЭМ!$B$39:$B$758,P$190)+'СЕТ СН'!$F$12</f>
        <v>228.36067072</v>
      </c>
      <c r="Q191" s="36">
        <f>SUMIFS(СВЦЭМ!$F$39:$F$758,СВЦЭМ!$A$39:$A$758,$A191,СВЦЭМ!$B$39:$B$758,Q$190)+'СЕТ СН'!$F$12</f>
        <v>230.26356562999999</v>
      </c>
      <c r="R191" s="36">
        <f>SUMIFS(СВЦЭМ!$F$39:$F$758,СВЦЭМ!$A$39:$A$758,$A191,СВЦЭМ!$B$39:$B$758,R$190)+'СЕТ СН'!$F$12</f>
        <v>230.00304385000001</v>
      </c>
      <c r="S191" s="36">
        <f>SUMIFS(СВЦЭМ!$F$39:$F$758,СВЦЭМ!$A$39:$A$758,$A191,СВЦЭМ!$B$39:$B$758,S$190)+'СЕТ СН'!$F$12</f>
        <v>227.63049674999999</v>
      </c>
      <c r="T191" s="36">
        <f>SUMIFS(СВЦЭМ!$F$39:$F$758,СВЦЭМ!$A$39:$A$758,$A191,СВЦЭМ!$B$39:$B$758,T$190)+'СЕТ СН'!$F$12</f>
        <v>225.64293721999999</v>
      </c>
      <c r="U191" s="36">
        <f>SUMIFS(СВЦЭМ!$F$39:$F$758,СВЦЭМ!$A$39:$A$758,$A191,СВЦЭМ!$B$39:$B$758,U$190)+'СЕТ СН'!$F$12</f>
        <v>225.31885439999999</v>
      </c>
      <c r="V191" s="36">
        <f>SUMIFS(СВЦЭМ!$F$39:$F$758,СВЦЭМ!$A$39:$A$758,$A191,СВЦЭМ!$B$39:$B$758,V$190)+'СЕТ СН'!$F$12</f>
        <v>222.58752568</v>
      </c>
      <c r="W191" s="36">
        <f>SUMIFS(СВЦЭМ!$F$39:$F$758,СВЦЭМ!$A$39:$A$758,$A191,СВЦЭМ!$B$39:$B$758,W$190)+'СЕТ СН'!$F$12</f>
        <v>223.26478951999999</v>
      </c>
      <c r="X191" s="36">
        <f>SUMIFS(СВЦЭМ!$F$39:$F$758,СВЦЭМ!$A$39:$A$758,$A191,СВЦЭМ!$B$39:$B$758,X$190)+'СЕТ СН'!$F$12</f>
        <v>233.15681749000001</v>
      </c>
      <c r="Y191" s="36">
        <f>SUMIFS(СВЦЭМ!$F$39:$F$758,СВЦЭМ!$A$39:$A$758,$A191,СВЦЭМ!$B$39:$B$758,Y$190)+'СЕТ СН'!$F$12</f>
        <v>250.02838143</v>
      </c>
      <c r="AA191" s="45"/>
    </row>
    <row r="192" spans="1:27" ht="15.75" x14ac:dyDescent="0.2">
      <c r="A192" s="35">
        <f>A191+1</f>
        <v>45537</v>
      </c>
      <c r="B192" s="36">
        <f>SUMIFS(СВЦЭМ!$F$39:$F$758,СВЦЭМ!$A$39:$A$758,$A192,СВЦЭМ!$B$39:$B$758,B$190)+'СЕТ СН'!$F$12</f>
        <v>260.67203412999999</v>
      </c>
      <c r="C192" s="36">
        <f>SUMIFS(СВЦЭМ!$F$39:$F$758,СВЦЭМ!$A$39:$A$758,$A192,СВЦЭМ!$B$39:$B$758,C$190)+'СЕТ СН'!$F$12</f>
        <v>272.24854951999998</v>
      </c>
      <c r="D192" s="36">
        <f>SUMIFS(СВЦЭМ!$F$39:$F$758,СВЦЭМ!$A$39:$A$758,$A192,СВЦЭМ!$B$39:$B$758,D$190)+'СЕТ СН'!$F$12</f>
        <v>277.84892997999998</v>
      </c>
      <c r="E192" s="36">
        <f>SUMIFS(СВЦЭМ!$F$39:$F$758,СВЦЭМ!$A$39:$A$758,$A192,СВЦЭМ!$B$39:$B$758,E$190)+'СЕТ СН'!$F$12</f>
        <v>279.03422218999998</v>
      </c>
      <c r="F192" s="36">
        <f>SUMIFS(СВЦЭМ!$F$39:$F$758,СВЦЭМ!$A$39:$A$758,$A192,СВЦЭМ!$B$39:$B$758,F$190)+'СЕТ СН'!$F$12</f>
        <v>282.06309852999999</v>
      </c>
      <c r="G192" s="36">
        <f>SUMIFS(СВЦЭМ!$F$39:$F$758,СВЦЭМ!$A$39:$A$758,$A192,СВЦЭМ!$B$39:$B$758,G$190)+'СЕТ СН'!$F$12</f>
        <v>276.14316873000001</v>
      </c>
      <c r="H192" s="36">
        <f>SUMIFS(СВЦЭМ!$F$39:$F$758,СВЦЭМ!$A$39:$A$758,$A192,СВЦЭМ!$B$39:$B$758,H$190)+'СЕТ СН'!$F$12</f>
        <v>272.21152074000003</v>
      </c>
      <c r="I192" s="36">
        <f>SUMIFS(СВЦЭМ!$F$39:$F$758,СВЦЭМ!$A$39:$A$758,$A192,СВЦЭМ!$B$39:$B$758,I$190)+'СЕТ СН'!$F$12</f>
        <v>257.88753931999997</v>
      </c>
      <c r="J192" s="36">
        <f>SUMIFS(СВЦЭМ!$F$39:$F$758,СВЦЭМ!$A$39:$A$758,$A192,СВЦЭМ!$B$39:$B$758,J$190)+'СЕТ СН'!$F$12</f>
        <v>236.05748782000001</v>
      </c>
      <c r="K192" s="36">
        <f>SUMIFS(СВЦЭМ!$F$39:$F$758,СВЦЭМ!$A$39:$A$758,$A192,СВЦЭМ!$B$39:$B$758,K$190)+'СЕТ СН'!$F$12</f>
        <v>222.84236601000001</v>
      </c>
      <c r="L192" s="36">
        <f>SUMIFS(СВЦЭМ!$F$39:$F$758,СВЦЭМ!$A$39:$A$758,$A192,СВЦЭМ!$B$39:$B$758,L$190)+'СЕТ СН'!$F$12</f>
        <v>220.93673085</v>
      </c>
      <c r="M192" s="36">
        <f>SUMIFS(СВЦЭМ!$F$39:$F$758,СВЦЭМ!$A$39:$A$758,$A192,СВЦЭМ!$B$39:$B$758,M$190)+'СЕТ СН'!$F$12</f>
        <v>219.45241171999999</v>
      </c>
      <c r="N192" s="36">
        <f>SUMIFS(СВЦЭМ!$F$39:$F$758,СВЦЭМ!$A$39:$A$758,$A192,СВЦЭМ!$B$39:$B$758,N$190)+'СЕТ СН'!$F$12</f>
        <v>219.61585801000001</v>
      </c>
      <c r="O192" s="36">
        <f>SUMIFS(СВЦЭМ!$F$39:$F$758,СВЦЭМ!$A$39:$A$758,$A192,СВЦЭМ!$B$39:$B$758,O$190)+'СЕТ СН'!$F$12</f>
        <v>220.22738213</v>
      </c>
      <c r="P192" s="36">
        <f>SUMIFS(СВЦЭМ!$F$39:$F$758,СВЦЭМ!$A$39:$A$758,$A192,СВЦЭМ!$B$39:$B$758,P$190)+'СЕТ СН'!$F$12</f>
        <v>218.84716667999999</v>
      </c>
      <c r="Q192" s="36">
        <f>SUMIFS(СВЦЭМ!$F$39:$F$758,СВЦЭМ!$A$39:$A$758,$A192,СВЦЭМ!$B$39:$B$758,Q$190)+'СЕТ СН'!$F$12</f>
        <v>219.06032830999999</v>
      </c>
      <c r="R192" s="36">
        <f>SUMIFS(СВЦЭМ!$F$39:$F$758,СВЦЭМ!$A$39:$A$758,$A192,СВЦЭМ!$B$39:$B$758,R$190)+'СЕТ СН'!$F$12</f>
        <v>219.69986374000001</v>
      </c>
      <c r="S192" s="36">
        <f>SUMIFS(СВЦЭМ!$F$39:$F$758,СВЦЭМ!$A$39:$A$758,$A192,СВЦЭМ!$B$39:$B$758,S$190)+'СЕТ СН'!$F$12</f>
        <v>218.82043446</v>
      </c>
      <c r="T192" s="36">
        <f>SUMIFS(СВЦЭМ!$F$39:$F$758,СВЦЭМ!$A$39:$A$758,$A192,СВЦЭМ!$B$39:$B$758,T$190)+'СЕТ СН'!$F$12</f>
        <v>217.06395961999999</v>
      </c>
      <c r="U192" s="36">
        <f>SUMIFS(СВЦЭМ!$F$39:$F$758,СВЦЭМ!$A$39:$A$758,$A192,СВЦЭМ!$B$39:$B$758,U$190)+'СЕТ СН'!$F$12</f>
        <v>217.64657155</v>
      </c>
      <c r="V192" s="36">
        <f>SUMIFS(СВЦЭМ!$F$39:$F$758,СВЦЭМ!$A$39:$A$758,$A192,СВЦЭМ!$B$39:$B$758,V$190)+'СЕТ СН'!$F$12</f>
        <v>215.42899824</v>
      </c>
      <c r="W192" s="36">
        <f>SUMIFS(СВЦЭМ!$F$39:$F$758,СВЦЭМ!$A$39:$A$758,$A192,СВЦЭМ!$B$39:$B$758,W$190)+'СЕТ СН'!$F$12</f>
        <v>218.11996991999999</v>
      </c>
      <c r="X192" s="36">
        <f>SUMIFS(СВЦЭМ!$F$39:$F$758,СВЦЭМ!$A$39:$A$758,$A192,СВЦЭМ!$B$39:$B$758,X$190)+'СЕТ СН'!$F$12</f>
        <v>229.31880753999999</v>
      </c>
      <c r="Y192" s="36">
        <f>SUMIFS(СВЦЭМ!$F$39:$F$758,СВЦЭМ!$A$39:$A$758,$A192,СВЦЭМ!$B$39:$B$758,Y$190)+'СЕТ СН'!$F$12</f>
        <v>240.99919029</v>
      </c>
    </row>
    <row r="193" spans="1:25" ht="15.75" x14ac:dyDescent="0.2">
      <c r="A193" s="35">
        <f t="shared" ref="A193:A220" si="5">A192+1</f>
        <v>45538</v>
      </c>
      <c r="B193" s="36">
        <f>SUMIFS(СВЦЭМ!$F$39:$F$758,СВЦЭМ!$A$39:$A$758,$A193,СВЦЭМ!$B$39:$B$758,B$190)+'СЕТ СН'!$F$12</f>
        <v>257.24051261</v>
      </c>
      <c r="C193" s="36">
        <f>SUMIFS(СВЦЭМ!$F$39:$F$758,СВЦЭМ!$A$39:$A$758,$A193,СВЦЭМ!$B$39:$B$758,C$190)+'СЕТ СН'!$F$12</f>
        <v>270.68050443999999</v>
      </c>
      <c r="D193" s="36">
        <f>SUMIFS(СВЦЭМ!$F$39:$F$758,СВЦЭМ!$A$39:$A$758,$A193,СВЦЭМ!$B$39:$B$758,D$190)+'СЕТ СН'!$F$12</f>
        <v>282.79493798999999</v>
      </c>
      <c r="E193" s="36">
        <f>SUMIFS(СВЦЭМ!$F$39:$F$758,СВЦЭМ!$A$39:$A$758,$A193,СВЦЭМ!$B$39:$B$758,E$190)+'СЕТ СН'!$F$12</f>
        <v>288.93465286000003</v>
      </c>
      <c r="F193" s="36">
        <f>SUMIFS(СВЦЭМ!$F$39:$F$758,СВЦЭМ!$A$39:$A$758,$A193,СВЦЭМ!$B$39:$B$758,F$190)+'СЕТ СН'!$F$12</f>
        <v>290.13105905999998</v>
      </c>
      <c r="G193" s="36">
        <f>SUMIFS(СВЦЭМ!$F$39:$F$758,СВЦЭМ!$A$39:$A$758,$A193,СВЦЭМ!$B$39:$B$758,G$190)+'СЕТ СН'!$F$12</f>
        <v>291.97740723999999</v>
      </c>
      <c r="H193" s="36">
        <f>SUMIFS(СВЦЭМ!$F$39:$F$758,СВЦЭМ!$A$39:$A$758,$A193,СВЦЭМ!$B$39:$B$758,H$190)+'СЕТ СН'!$F$12</f>
        <v>290.72230939999997</v>
      </c>
      <c r="I193" s="36">
        <f>SUMIFS(СВЦЭМ!$F$39:$F$758,СВЦЭМ!$A$39:$A$758,$A193,СВЦЭМ!$B$39:$B$758,I$190)+'СЕТ СН'!$F$12</f>
        <v>277.84597026</v>
      </c>
      <c r="J193" s="36">
        <f>SUMIFS(СВЦЭМ!$F$39:$F$758,СВЦЭМ!$A$39:$A$758,$A193,СВЦЭМ!$B$39:$B$758,J$190)+'СЕТ СН'!$F$12</f>
        <v>264.51031599999999</v>
      </c>
      <c r="K193" s="36">
        <f>SUMIFS(СВЦЭМ!$F$39:$F$758,СВЦЭМ!$A$39:$A$758,$A193,СВЦЭМ!$B$39:$B$758,K$190)+'СЕТ СН'!$F$12</f>
        <v>250.35084216000001</v>
      </c>
      <c r="L193" s="36">
        <f>SUMIFS(СВЦЭМ!$F$39:$F$758,СВЦЭМ!$A$39:$A$758,$A193,СВЦЭМ!$B$39:$B$758,L$190)+'СЕТ СН'!$F$12</f>
        <v>246.02391825000001</v>
      </c>
      <c r="M193" s="36">
        <f>SUMIFS(СВЦЭМ!$F$39:$F$758,СВЦЭМ!$A$39:$A$758,$A193,СВЦЭМ!$B$39:$B$758,M$190)+'СЕТ СН'!$F$12</f>
        <v>243.36712116000001</v>
      </c>
      <c r="N193" s="36">
        <f>SUMIFS(СВЦЭМ!$F$39:$F$758,СВЦЭМ!$A$39:$A$758,$A193,СВЦЭМ!$B$39:$B$758,N$190)+'СЕТ СН'!$F$12</f>
        <v>240.02433839</v>
      </c>
      <c r="O193" s="36">
        <f>SUMIFS(СВЦЭМ!$F$39:$F$758,СВЦЭМ!$A$39:$A$758,$A193,СВЦЭМ!$B$39:$B$758,O$190)+'СЕТ СН'!$F$12</f>
        <v>237.17501383999999</v>
      </c>
      <c r="P193" s="36">
        <f>SUMIFS(СВЦЭМ!$F$39:$F$758,СВЦЭМ!$A$39:$A$758,$A193,СВЦЭМ!$B$39:$B$758,P$190)+'СЕТ СН'!$F$12</f>
        <v>237.02770738000001</v>
      </c>
      <c r="Q193" s="36">
        <f>SUMIFS(СВЦЭМ!$F$39:$F$758,СВЦЭМ!$A$39:$A$758,$A193,СВЦЭМ!$B$39:$B$758,Q$190)+'СЕТ СН'!$F$12</f>
        <v>237.46121418999999</v>
      </c>
      <c r="R193" s="36">
        <f>SUMIFS(СВЦЭМ!$F$39:$F$758,СВЦЭМ!$A$39:$A$758,$A193,СВЦЭМ!$B$39:$B$758,R$190)+'СЕТ СН'!$F$12</f>
        <v>239.63728581999999</v>
      </c>
      <c r="S193" s="36">
        <f>SUMIFS(СВЦЭМ!$F$39:$F$758,СВЦЭМ!$A$39:$A$758,$A193,СВЦЭМ!$B$39:$B$758,S$190)+'СЕТ СН'!$F$12</f>
        <v>238.52319684</v>
      </c>
      <c r="T193" s="36">
        <f>SUMIFS(СВЦЭМ!$F$39:$F$758,СВЦЭМ!$A$39:$A$758,$A193,СВЦЭМ!$B$39:$B$758,T$190)+'СЕТ СН'!$F$12</f>
        <v>238.03328551000001</v>
      </c>
      <c r="U193" s="36">
        <f>SUMIFS(СВЦЭМ!$F$39:$F$758,СВЦЭМ!$A$39:$A$758,$A193,СВЦЭМ!$B$39:$B$758,U$190)+'СЕТ СН'!$F$12</f>
        <v>241.41369098000001</v>
      </c>
      <c r="V193" s="36">
        <f>SUMIFS(СВЦЭМ!$F$39:$F$758,СВЦЭМ!$A$39:$A$758,$A193,СВЦЭМ!$B$39:$B$758,V$190)+'СЕТ СН'!$F$12</f>
        <v>242.93868474999999</v>
      </c>
      <c r="W193" s="36">
        <f>SUMIFS(СВЦЭМ!$F$39:$F$758,СВЦЭМ!$A$39:$A$758,$A193,СВЦЭМ!$B$39:$B$758,W$190)+'СЕТ СН'!$F$12</f>
        <v>243.62627602000001</v>
      </c>
      <c r="X193" s="36">
        <f>SUMIFS(СВЦЭМ!$F$39:$F$758,СВЦЭМ!$A$39:$A$758,$A193,СВЦЭМ!$B$39:$B$758,X$190)+'СЕТ СН'!$F$12</f>
        <v>256.23014361000003</v>
      </c>
      <c r="Y193" s="36">
        <f>SUMIFS(СВЦЭМ!$F$39:$F$758,СВЦЭМ!$A$39:$A$758,$A193,СВЦЭМ!$B$39:$B$758,Y$190)+'СЕТ СН'!$F$12</f>
        <v>269.00344331000002</v>
      </c>
    </row>
    <row r="194" spans="1:25" ht="15.75" x14ac:dyDescent="0.2">
      <c r="A194" s="35">
        <f t="shared" si="5"/>
        <v>45539</v>
      </c>
      <c r="B194" s="36">
        <f>SUMIFS(СВЦЭМ!$F$39:$F$758,СВЦЭМ!$A$39:$A$758,$A194,СВЦЭМ!$B$39:$B$758,B$190)+'СЕТ СН'!$F$12</f>
        <v>260.63573589999999</v>
      </c>
      <c r="C194" s="36">
        <f>SUMIFS(СВЦЭМ!$F$39:$F$758,СВЦЭМ!$A$39:$A$758,$A194,СВЦЭМ!$B$39:$B$758,C$190)+'СЕТ СН'!$F$12</f>
        <v>281.68441661000003</v>
      </c>
      <c r="D194" s="36">
        <f>SUMIFS(СВЦЭМ!$F$39:$F$758,СВЦЭМ!$A$39:$A$758,$A194,СВЦЭМ!$B$39:$B$758,D$190)+'СЕТ СН'!$F$12</f>
        <v>285.65279393999998</v>
      </c>
      <c r="E194" s="36">
        <f>SUMIFS(СВЦЭМ!$F$39:$F$758,СВЦЭМ!$A$39:$A$758,$A194,СВЦЭМ!$B$39:$B$758,E$190)+'СЕТ СН'!$F$12</f>
        <v>283.03638631000001</v>
      </c>
      <c r="F194" s="36">
        <f>SUMIFS(СВЦЭМ!$F$39:$F$758,СВЦЭМ!$A$39:$A$758,$A194,СВЦЭМ!$B$39:$B$758,F$190)+'СЕТ СН'!$F$12</f>
        <v>282.38853181000002</v>
      </c>
      <c r="G194" s="36">
        <f>SUMIFS(СВЦЭМ!$F$39:$F$758,СВЦЭМ!$A$39:$A$758,$A194,СВЦЭМ!$B$39:$B$758,G$190)+'СЕТ СН'!$F$12</f>
        <v>285.07311801999998</v>
      </c>
      <c r="H194" s="36">
        <f>SUMIFS(СВЦЭМ!$F$39:$F$758,СВЦЭМ!$A$39:$A$758,$A194,СВЦЭМ!$B$39:$B$758,H$190)+'СЕТ СН'!$F$12</f>
        <v>287.62452127</v>
      </c>
      <c r="I194" s="36">
        <f>SUMIFS(СВЦЭМ!$F$39:$F$758,СВЦЭМ!$A$39:$A$758,$A194,СВЦЭМ!$B$39:$B$758,I$190)+'СЕТ СН'!$F$12</f>
        <v>266.69357281999999</v>
      </c>
      <c r="J194" s="36">
        <f>SUMIFS(СВЦЭМ!$F$39:$F$758,СВЦЭМ!$A$39:$A$758,$A194,СВЦЭМ!$B$39:$B$758,J$190)+'СЕТ СН'!$F$12</f>
        <v>248.47138666999999</v>
      </c>
      <c r="K194" s="36">
        <f>SUMIFS(СВЦЭМ!$F$39:$F$758,СВЦЭМ!$A$39:$A$758,$A194,СВЦЭМ!$B$39:$B$758,K$190)+'СЕТ СН'!$F$12</f>
        <v>234.75345621</v>
      </c>
      <c r="L194" s="36">
        <f>SUMIFS(СВЦЭМ!$F$39:$F$758,СВЦЭМ!$A$39:$A$758,$A194,СВЦЭМ!$B$39:$B$758,L$190)+'СЕТ СН'!$F$12</f>
        <v>236.49734545000001</v>
      </c>
      <c r="M194" s="36">
        <f>SUMIFS(СВЦЭМ!$F$39:$F$758,СВЦЭМ!$A$39:$A$758,$A194,СВЦЭМ!$B$39:$B$758,M$190)+'СЕТ СН'!$F$12</f>
        <v>237.10594225</v>
      </c>
      <c r="N194" s="36">
        <f>SUMIFS(СВЦЭМ!$F$39:$F$758,СВЦЭМ!$A$39:$A$758,$A194,СВЦЭМ!$B$39:$B$758,N$190)+'СЕТ СН'!$F$12</f>
        <v>235.81432659999999</v>
      </c>
      <c r="O194" s="36">
        <f>SUMIFS(СВЦЭМ!$F$39:$F$758,СВЦЭМ!$A$39:$A$758,$A194,СВЦЭМ!$B$39:$B$758,O$190)+'СЕТ СН'!$F$12</f>
        <v>232.72990386999999</v>
      </c>
      <c r="P194" s="36">
        <f>SUMIFS(СВЦЭМ!$F$39:$F$758,СВЦЭМ!$A$39:$A$758,$A194,СВЦЭМ!$B$39:$B$758,P$190)+'СЕТ СН'!$F$12</f>
        <v>233.68645835000001</v>
      </c>
      <c r="Q194" s="36">
        <f>SUMIFS(СВЦЭМ!$F$39:$F$758,СВЦЭМ!$A$39:$A$758,$A194,СВЦЭМ!$B$39:$B$758,Q$190)+'СЕТ СН'!$F$12</f>
        <v>234.13755101999999</v>
      </c>
      <c r="R194" s="36">
        <f>SUMIFS(СВЦЭМ!$F$39:$F$758,СВЦЭМ!$A$39:$A$758,$A194,СВЦЭМ!$B$39:$B$758,R$190)+'СЕТ СН'!$F$12</f>
        <v>235.93232198000001</v>
      </c>
      <c r="S194" s="36">
        <f>SUMIFS(СВЦЭМ!$F$39:$F$758,СВЦЭМ!$A$39:$A$758,$A194,СВЦЭМ!$B$39:$B$758,S$190)+'СЕТ СН'!$F$12</f>
        <v>232.76905424</v>
      </c>
      <c r="T194" s="36">
        <f>SUMIFS(СВЦЭМ!$F$39:$F$758,СВЦЭМ!$A$39:$A$758,$A194,СВЦЭМ!$B$39:$B$758,T$190)+'СЕТ СН'!$F$12</f>
        <v>231.99414295</v>
      </c>
      <c r="U194" s="36">
        <f>SUMIFS(СВЦЭМ!$F$39:$F$758,СВЦЭМ!$A$39:$A$758,$A194,СВЦЭМ!$B$39:$B$758,U$190)+'СЕТ СН'!$F$12</f>
        <v>232.14404635</v>
      </c>
      <c r="V194" s="36">
        <f>SUMIFS(СВЦЭМ!$F$39:$F$758,СВЦЭМ!$A$39:$A$758,$A194,СВЦЭМ!$B$39:$B$758,V$190)+'СЕТ СН'!$F$12</f>
        <v>231.2514482</v>
      </c>
      <c r="W194" s="36">
        <f>SUMIFS(СВЦЭМ!$F$39:$F$758,СВЦЭМ!$A$39:$A$758,$A194,СВЦЭМ!$B$39:$B$758,W$190)+'СЕТ СН'!$F$12</f>
        <v>231.18200257999999</v>
      </c>
      <c r="X194" s="36">
        <f>SUMIFS(СВЦЭМ!$F$39:$F$758,СВЦЭМ!$A$39:$A$758,$A194,СВЦЭМ!$B$39:$B$758,X$190)+'СЕТ СН'!$F$12</f>
        <v>243.51456153999999</v>
      </c>
      <c r="Y194" s="36">
        <f>SUMIFS(СВЦЭМ!$F$39:$F$758,СВЦЭМ!$A$39:$A$758,$A194,СВЦЭМ!$B$39:$B$758,Y$190)+'СЕТ СН'!$F$12</f>
        <v>256.31768461000001</v>
      </c>
    </row>
    <row r="195" spans="1:25" ht="15.75" x14ac:dyDescent="0.2">
      <c r="A195" s="35">
        <f t="shared" si="5"/>
        <v>45540</v>
      </c>
      <c r="B195" s="36">
        <f>SUMIFS(СВЦЭМ!$F$39:$F$758,СВЦЭМ!$A$39:$A$758,$A195,СВЦЭМ!$B$39:$B$758,B$190)+'СЕТ СН'!$F$12</f>
        <v>265.90687716000002</v>
      </c>
      <c r="C195" s="36">
        <f>SUMIFS(СВЦЭМ!$F$39:$F$758,СВЦЭМ!$A$39:$A$758,$A195,СВЦЭМ!$B$39:$B$758,C$190)+'СЕТ СН'!$F$12</f>
        <v>265.70082263</v>
      </c>
      <c r="D195" s="36">
        <f>SUMIFS(СВЦЭМ!$F$39:$F$758,СВЦЭМ!$A$39:$A$758,$A195,СВЦЭМ!$B$39:$B$758,D$190)+'СЕТ СН'!$F$12</f>
        <v>268.98473978999999</v>
      </c>
      <c r="E195" s="36">
        <f>SUMIFS(СВЦЭМ!$F$39:$F$758,СВЦЭМ!$A$39:$A$758,$A195,СВЦЭМ!$B$39:$B$758,E$190)+'СЕТ СН'!$F$12</f>
        <v>267.67457237999997</v>
      </c>
      <c r="F195" s="36">
        <f>SUMIFS(СВЦЭМ!$F$39:$F$758,СВЦЭМ!$A$39:$A$758,$A195,СВЦЭМ!$B$39:$B$758,F$190)+'СЕТ СН'!$F$12</f>
        <v>267.37930360000001</v>
      </c>
      <c r="G195" s="36">
        <f>SUMIFS(СВЦЭМ!$F$39:$F$758,СВЦЭМ!$A$39:$A$758,$A195,СВЦЭМ!$B$39:$B$758,G$190)+'СЕТ СН'!$F$12</f>
        <v>269.53076167</v>
      </c>
      <c r="H195" s="36">
        <f>SUMIFS(СВЦЭМ!$F$39:$F$758,СВЦЭМ!$A$39:$A$758,$A195,СВЦЭМ!$B$39:$B$758,H$190)+'СЕТ СН'!$F$12</f>
        <v>252.51284204000001</v>
      </c>
      <c r="I195" s="36">
        <f>SUMIFS(СВЦЭМ!$F$39:$F$758,СВЦЭМ!$A$39:$A$758,$A195,СВЦЭМ!$B$39:$B$758,I$190)+'СЕТ СН'!$F$12</f>
        <v>256.08008188000002</v>
      </c>
      <c r="J195" s="36">
        <f>SUMIFS(СВЦЭМ!$F$39:$F$758,СВЦЭМ!$A$39:$A$758,$A195,СВЦЭМ!$B$39:$B$758,J$190)+'СЕТ СН'!$F$12</f>
        <v>229.51984503</v>
      </c>
      <c r="K195" s="36">
        <f>SUMIFS(СВЦЭМ!$F$39:$F$758,СВЦЭМ!$A$39:$A$758,$A195,СВЦЭМ!$B$39:$B$758,K$190)+'СЕТ СН'!$F$12</f>
        <v>236.74124846000001</v>
      </c>
      <c r="L195" s="36">
        <f>SUMIFS(СВЦЭМ!$F$39:$F$758,СВЦЭМ!$A$39:$A$758,$A195,СВЦЭМ!$B$39:$B$758,L$190)+'СЕТ СН'!$F$12</f>
        <v>236.68430641</v>
      </c>
      <c r="M195" s="36">
        <f>SUMIFS(СВЦЭМ!$F$39:$F$758,СВЦЭМ!$A$39:$A$758,$A195,СВЦЭМ!$B$39:$B$758,M$190)+'СЕТ СН'!$F$12</f>
        <v>241.94601806</v>
      </c>
      <c r="N195" s="36">
        <f>SUMIFS(СВЦЭМ!$F$39:$F$758,СВЦЭМ!$A$39:$A$758,$A195,СВЦЭМ!$B$39:$B$758,N$190)+'СЕТ СН'!$F$12</f>
        <v>241.50405339</v>
      </c>
      <c r="O195" s="36">
        <f>SUMIFS(СВЦЭМ!$F$39:$F$758,СВЦЭМ!$A$39:$A$758,$A195,СВЦЭМ!$B$39:$B$758,O$190)+'СЕТ СН'!$F$12</f>
        <v>241.85297639000001</v>
      </c>
      <c r="P195" s="36">
        <f>SUMIFS(СВЦЭМ!$F$39:$F$758,СВЦЭМ!$A$39:$A$758,$A195,СВЦЭМ!$B$39:$B$758,P$190)+'СЕТ СН'!$F$12</f>
        <v>240.84421028</v>
      </c>
      <c r="Q195" s="36">
        <f>SUMIFS(СВЦЭМ!$F$39:$F$758,СВЦЭМ!$A$39:$A$758,$A195,СВЦЭМ!$B$39:$B$758,Q$190)+'СЕТ СН'!$F$12</f>
        <v>240.22546234000001</v>
      </c>
      <c r="R195" s="36">
        <f>SUMIFS(СВЦЭМ!$F$39:$F$758,СВЦЭМ!$A$39:$A$758,$A195,СВЦЭМ!$B$39:$B$758,R$190)+'СЕТ СН'!$F$12</f>
        <v>241.75829954</v>
      </c>
      <c r="S195" s="36">
        <f>SUMIFS(СВЦЭМ!$F$39:$F$758,СВЦЭМ!$A$39:$A$758,$A195,СВЦЭМ!$B$39:$B$758,S$190)+'СЕТ СН'!$F$12</f>
        <v>240.45396625999999</v>
      </c>
      <c r="T195" s="36">
        <f>SUMIFS(СВЦЭМ!$F$39:$F$758,СВЦЭМ!$A$39:$A$758,$A195,СВЦЭМ!$B$39:$B$758,T$190)+'СЕТ СН'!$F$12</f>
        <v>239.18445037000001</v>
      </c>
      <c r="U195" s="36">
        <f>SUMIFS(СВЦЭМ!$F$39:$F$758,СВЦЭМ!$A$39:$A$758,$A195,СВЦЭМ!$B$39:$B$758,U$190)+'СЕТ СН'!$F$12</f>
        <v>235.90366373000001</v>
      </c>
      <c r="V195" s="36">
        <f>SUMIFS(СВЦЭМ!$F$39:$F$758,СВЦЭМ!$A$39:$A$758,$A195,СВЦЭМ!$B$39:$B$758,V$190)+'СЕТ СН'!$F$12</f>
        <v>234.79163054</v>
      </c>
      <c r="W195" s="36">
        <f>SUMIFS(СВЦЭМ!$F$39:$F$758,СВЦЭМ!$A$39:$A$758,$A195,СВЦЭМ!$B$39:$B$758,W$190)+'СЕТ СН'!$F$12</f>
        <v>236.01149065999999</v>
      </c>
      <c r="X195" s="36">
        <f>SUMIFS(СВЦЭМ!$F$39:$F$758,СВЦЭМ!$A$39:$A$758,$A195,СВЦЭМ!$B$39:$B$758,X$190)+'СЕТ СН'!$F$12</f>
        <v>247.53131543999999</v>
      </c>
      <c r="Y195" s="36">
        <f>SUMIFS(СВЦЭМ!$F$39:$F$758,СВЦЭМ!$A$39:$A$758,$A195,СВЦЭМ!$B$39:$B$758,Y$190)+'СЕТ СН'!$F$12</f>
        <v>263.43601288000002</v>
      </c>
    </row>
    <row r="196" spans="1:25" ht="15.75" x14ac:dyDescent="0.2">
      <c r="A196" s="35">
        <f t="shared" si="5"/>
        <v>45541</v>
      </c>
      <c r="B196" s="36">
        <f>SUMIFS(СВЦЭМ!$F$39:$F$758,СВЦЭМ!$A$39:$A$758,$A196,СВЦЭМ!$B$39:$B$758,B$190)+'СЕТ СН'!$F$12</f>
        <v>268.30687583000002</v>
      </c>
      <c r="C196" s="36">
        <f>SUMIFS(СВЦЭМ!$F$39:$F$758,СВЦЭМ!$A$39:$A$758,$A196,СВЦЭМ!$B$39:$B$758,C$190)+'СЕТ СН'!$F$12</f>
        <v>275.72756758000003</v>
      </c>
      <c r="D196" s="36">
        <f>SUMIFS(СВЦЭМ!$F$39:$F$758,СВЦЭМ!$A$39:$A$758,$A196,СВЦЭМ!$B$39:$B$758,D$190)+'СЕТ СН'!$F$12</f>
        <v>288.89737325999999</v>
      </c>
      <c r="E196" s="36">
        <f>SUMIFS(СВЦЭМ!$F$39:$F$758,СВЦЭМ!$A$39:$A$758,$A196,СВЦЭМ!$B$39:$B$758,E$190)+'СЕТ СН'!$F$12</f>
        <v>288.2634832</v>
      </c>
      <c r="F196" s="36">
        <f>SUMIFS(СВЦЭМ!$F$39:$F$758,СВЦЭМ!$A$39:$A$758,$A196,СВЦЭМ!$B$39:$B$758,F$190)+'СЕТ СН'!$F$12</f>
        <v>287.72551987000003</v>
      </c>
      <c r="G196" s="36">
        <f>SUMIFS(СВЦЭМ!$F$39:$F$758,СВЦЭМ!$A$39:$A$758,$A196,СВЦЭМ!$B$39:$B$758,G$190)+'СЕТ СН'!$F$12</f>
        <v>287.27338072999999</v>
      </c>
      <c r="H196" s="36">
        <f>SUMIFS(СВЦЭМ!$F$39:$F$758,СВЦЭМ!$A$39:$A$758,$A196,СВЦЭМ!$B$39:$B$758,H$190)+'СЕТ СН'!$F$12</f>
        <v>279.5563583</v>
      </c>
      <c r="I196" s="36">
        <f>SUMIFS(СВЦЭМ!$F$39:$F$758,СВЦЭМ!$A$39:$A$758,$A196,СВЦЭМ!$B$39:$B$758,I$190)+'СЕТ СН'!$F$12</f>
        <v>261.72734138999999</v>
      </c>
      <c r="J196" s="36">
        <f>SUMIFS(СВЦЭМ!$F$39:$F$758,СВЦЭМ!$A$39:$A$758,$A196,СВЦЭМ!$B$39:$B$758,J$190)+'СЕТ СН'!$F$12</f>
        <v>246.18641585</v>
      </c>
      <c r="K196" s="36">
        <f>SUMIFS(СВЦЭМ!$F$39:$F$758,СВЦЭМ!$A$39:$A$758,$A196,СВЦЭМ!$B$39:$B$758,K$190)+'СЕТ СН'!$F$12</f>
        <v>238.84777134999999</v>
      </c>
      <c r="L196" s="36">
        <f>SUMIFS(СВЦЭМ!$F$39:$F$758,СВЦЭМ!$A$39:$A$758,$A196,СВЦЭМ!$B$39:$B$758,L$190)+'СЕТ СН'!$F$12</f>
        <v>237.88532509000001</v>
      </c>
      <c r="M196" s="36">
        <f>SUMIFS(СВЦЭМ!$F$39:$F$758,СВЦЭМ!$A$39:$A$758,$A196,СВЦЭМ!$B$39:$B$758,M$190)+'СЕТ СН'!$F$12</f>
        <v>234.89136391</v>
      </c>
      <c r="N196" s="36">
        <f>SUMIFS(СВЦЭМ!$F$39:$F$758,СВЦЭМ!$A$39:$A$758,$A196,СВЦЭМ!$B$39:$B$758,N$190)+'СЕТ СН'!$F$12</f>
        <v>232.51641129000001</v>
      </c>
      <c r="O196" s="36">
        <f>SUMIFS(СВЦЭМ!$F$39:$F$758,СВЦЭМ!$A$39:$A$758,$A196,СВЦЭМ!$B$39:$B$758,O$190)+'СЕТ СН'!$F$12</f>
        <v>234.81498259</v>
      </c>
      <c r="P196" s="36">
        <f>SUMIFS(СВЦЭМ!$F$39:$F$758,СВЦЭМ!$A$39:$A$758,$A196,СВЦЭМ!$B$39:$B$758,P$190)+'СЕТ СН'!$F$12</f>
        <v>235.98147573</v>
      </c>
      <c r="Q196" s="36">
        <f>SUMIFS(СВЦЭМ!$F$39:$F$758,СВЦЭМ!$A$39:$A$758,$A196,СВЦЭМ!$B$39:$B$758,Q$190)+'СЕТ СН'!$F$12</f>
        <v>235.57821959</v>
      </c>
      <c r="R196" s="36">
        <f>SUMIFS(СВЦЭМ!$F$39:$F$758,СВЦЭМ!$A$39:$A$758,$A196,СВЦЭМ!$B$39:$B$758,R$190)+'СЕТ СН'!$F$12</f>
        <v>235.55813848</v>
      </c>
      <c r="S196" s="36">
        <f>SUMIFS(СВЦЭМ!$F$39:$F$758,СВЦЭМ!$A$39:$A$758,$A196,СВЦЭМ!$B$39:$B$758,S$190)+'СЕТ СН'!$F$12</f>
        <v>233.96787681000001</v>
      </c>
      <c r="T196" s="36">
        <f>SUMIFS(СВЦЭМ!$F$39:$F$758,СВЦЭМ!$A$39:$A$758,$A196,СВЦЭМ!$B$39:$B$758,T$190)+'СЕТ СН'!$F$12</f>
        <v>232.02402451</v>
      </c>
      <c r="U196" s="36">
        <f>SUMIFS(СВЦЭМ!$F$39:$F$758,СВЦЭМ!$A$39:$A$758,$A196,СВЦЭМ!$B$39:$B$758,U$190)+'СЕТ СН'!$F$12</f>
        <v>230.40378086000001</v>
      </c>
      <c r="V196" s="36">
        <f>SUMIFS(СВЦЭМ!$F$39:$F$758,СВЦЭМ!$A$39:$A$758,$A196,СВЦЭМ!$B$39:$B$758,V$190)+'СЕТ СН'!$F$12</f>
        <v>230.12656311999999</v>
      </c>
      <c r="W196" s="36">
        <f>SUMIFS(СВЦЭМ!$F$39:$F$758,СВЦЭМ!$A$39:$A$758,$A196,СВЦЭМ!$B$39:$B$758,W$190)+'СЕТ СН'!$F$12</f>
        <v>232.70587928</v>
      </c>
      <c r="X196" s="36">
        <f>SUMIFS(СВЦЭМ!$F$39:$F$758,СВЦЭМ!$A$39:$A$758,$A196,СВЦЭМ!$B$39:$B$758,X$190)+'СЕТ СН'!$F$12</f>
        <v>243.83162827999999</v>
      </c>
      <c r="Y196" s="36">
        <f>SUMIFS(СВЦЭМ!$F$39:$F$758,СВЦЭМ!$A$39:$A$758,$A196,СВЦЭМ!$B$39:$B$758,Y$190)+'СЕТ СН'!$F$12</f>
        <v>259.61449640000001</v>
      </c>
    </row>
    <row r="197" spans="1:25" ht="15.75" x14ac:dyDescent="0.2">
      <c r="A197" s="35">
        <f t="shared" si="5"/>
        <v>45542</v>
      </c>
      <c r="B197" s="36">
        <f>SUMIFS(СВЦЭМ!$F$39:$F$758,СВЦЭМ!$A$39:$A$758,$A197,СВЦЭМ!$B$39:$B$758,B$190)+'СЕТ СН'!$F$12</f>
        <v>269.28728465</v>
      </c>
      <c r="C197" s="36">
        <f>SUMIFS(СВЦЭМ!$F$39:$F$758,СВЦЭМ!$A$39:$A$758,$A197,СВЦЭМ!$B$39:$B$758,C$190)+'СЕТ СН'!$F$12</f>
        <v>264.64437979000002</v>
      </c>
      <c r="D197" s="36">
        <f>SUMIFS(СВЦЭМ!$F$39:$F$758,СВЦЭМ!$A$39:$A$758,$A197,СВЦЭМ!$B$39:$B$758,D$190)+'СЕТ СН'!$F$12</f>
        <v>266.82754444</v>
      </c>
      <c r="E197" s="36">
        <f>SUMIFS(СВЦЭМ!$F$39:$F$758,СВЦЭМ!$A$39:$A$758,$A197,СВЦЭМ!$B$39:$B$758,E$190)+'СЕТ СН'!$F$12</f>
        <v>271.03957400000002</v>
      </c>
      <c r="F197" s="36">
        <f>SUMIFS(СВЦЭМ!$F$39:$F$758,СВЦЭМ!$A$39:$A$758,$A197,СВЦЭМ!$B$39:$B$758,F$190)+'СЕТ СН'!$F$12</f>
        <v>271.37195641</v>
      </c>
      <c r="G197" s="36">
        <f>SUMIFS(СВЦЭМ!$F$39:$F$758,СВЦЭМ!$A$39:$A$758,$A197,СВЦЭМ!$B$39:$B$758,G$190)+'СЕТ СН'!$F$12</f>
        <v>268.54158675999997</v>
      </c>
      <c r="H197" s="36">
        <f>SUMIFS(СВЦЭМ!$F$39:$F$758,СВЦЭМ!$A$39:$A$758,$A197,СВЦЭМ!$B$39:$B$758,H$190)+'СЕТ СН'!$F$12</f>
        <v>267.99595477000003</v>
      </c>
      <c r="I197" s="36">
        <f>SUMIFS(СВЦЭМ!$F$39:$F$758,СВЦЭМ!$A$39:$A$758,$A197,СВЦЭМ!$B$39:$B$758,I$190)+'СЕТ СН'!$F$12</f>
        <v>254.95915066000001</v>
      </c>
      <c r="J197" s="36">
        <f>SUMIFS(СВЦЭМ!$F$39:$F$758,СВЦЭМ!$A$39:$A$758,$A197,СВЦЭМ!$B$39:$B$758,J$190)+'СЕТ СН'!$F$12</f>
        <v>258.64594036</v>
      </c>
      <c r="K197" s="36">
        <f>SUMIFS(СВЦЭМ!$F$39:$F$758,СВЦЭМ!$A$39:$A$758,$A197,СВЦЭМ!$B$39:$B$758,K$190)+'СЕТ СН'!$F$12</f>
        <v>243.03473052999999</v>
      </c>
      <c r="L197" s="36">
        <f>SUMIFS(СВЦЭМ!$F$39:$F$758,СВЦЭМ!$A$39:$A$758,$A197,СВЦЭМ!$B$39:$B$758,L$190)+'СЕТ СН'!$F$12</f>
        <v>232.88441882999999</v>
      </c>
      <c r="M197" s="36">
        <f>SUMIFS(СВЦЭМ!$F$39:$F$758,СВЦЭМ!$A$39:$A$758,$A197,СВЦЭМ!$B$39:$B$758,M$190)+'СЕТ СН'!$F$12</f>
        <v>231.94057279</v>
      </c>
      <c r="N197" s="36">
        <f>SUMIFS(СВЦЭМ!$F$39:$F$758,СВЦЭМ!$A$39:$A$758,$A197,СВЦЭМ!$B$39:$B$758,N$190)+'СЕТ СН'!$F$12</f>
        <v>232.58322982000001</v>
      </c>
      <c r="O197" s="36">
        <f>SUMIFS(СВЦЭМ!$F$39:$F$758,СВЦЭМ!$A$39:$A$758,$A197,СВЦЭМ!$B$39:$B$758,O$190)+'СЕТ СН'!$F$12</f>
        <v>233.54524297</v>
      </c>
      <c r="P197" s="36">
        <f>SUMIFS(СВЦЭМ!$F$39:$F$758,СВЦЭМ!$A$39:$A$758,$A197,СВЦЭМ!$B$39:$B$758,P$190)+'СЕТ СН'!$F$12</f>
        <v>234.2782469</v>
      </c>
      <c r="Q197" s="36">
        <f>SUMIFS(СВЦЭМ!$F$39:$F$758,СВЦЭМ!$A$39:$A$758,$A197,СВЦЭМ!$B$39:$B$758,Q$190)+'СЕТ СН'!$F$12</f>
        <v>236.48041928999999</v>
      </c>
      <c r="R197" s="36">
        <f>SUMIFS(СВЦЭМ!$F$39:$F$758,СВЦЭМ!$A$39:$A$758,$A197,СВЦЭМ!$B$39:$B$758,R$190)+'СЕТ СН'!$F$12</f>
        <v>235.79202437000001</v>
      </c>
      <c r="S197" s="36">
        <f>SUMIFS(СВЦЭМ!$F$39:$F$758,СВЦЭМ!$A$39:$A$758,$A197,СВЦЭМ!$B$39:$B$758,S$190)+'СЕТ СН'!$F$12</f>
        <v>235.86644794</v>
      </c>
      <c r="T197" s="36">
        <f>SUMIFS(СВЦЭМ!$F$39:$F$758,СВЦЭМ!$A$39:$A$758,$A197,СВЦЭМ!$B$39:$B$758,T$190)+'СЕТ СН'!$F$12</f>
        <v>234.24357372</v>
      </c>
      <c r="U197" s="36">
        <f>SUMIFS(СВЦЭМ!$F$39:$F$758,СВЦЭМ!$A$39:$A$758,$A197,СВЦЭМ!$B$39:$B$758,U$190)+'СЕТ СН'!$F$12</f>
        <v>233.10806134000001</v>
      </c>
      <c r="V197" s="36">
        <f>SUMIFS(СВЦЭМ!$F$39:$F$758,СВЦЭМ!$A$39:$A$758,$A197,СВЦЭМ!$B$39:$B$758,V$190)+'СЕТ СН'!$F$12</f>
        <v>231.38419725</v>
      </c>
      <c r="W197" s="36">
        <f>SUMIFS(СВЦЭМ!$F$39:$F$758,СВЦЭМ!$A$39:$A$758,$A197,СВЦЭМ!$B$39:$B$758,W$190)+'СЕТ СН'!$F$12</f>
        <v>232.15885821000001</v>
      </c>
      <c r="X197" s="36">
        <f>SUMIFS(СВЦЭМ!$F$39:$F$758,СВЦЭМ!$A$39:$A$758,$A197,СВЦЭМ!$B$39:$B$758,X$190)+'СЕТ СН'!$F$12</f>
        <v>241.82474701000001</v>
      </c>
      <c r="Y197" s="36">
        <f>SUMIFS(СВЦЭМ!$F$39:$F$758,СВЦЭМ!$A$39:$A$758,$A197,СВЦЭМ!$B$39:$B$758,Y$190)+'СЕТ СН'!$F$12</f>
        <v>256.11752225999999</v>
      </c>
    </row>
    <row r="198" spans="1:25" ht="15.75" x14ac:dyDescent="0.2">
      <c r="A198" s="35">
        <f t="shared" si="5"/>
        <v>45543</v>
      </c>
      <c r="B198" s="36">
        <f>SUMIFS(СВЦЭМ!$F$39:$F$758,СВЦЭМ!$A$39:$A$758,$A198,СВЦЭМ!$B$39:$B$758,B$190)+'СЕТ СН'!$F$12</f>
        <v>257.95564752000001</v>
      </c>
      <c r="C198" s="36">
        <f>SUMIFS(СВЦЭМ!$F$39:$F$758,СВЦЭМ!$A$39:$A$758,$A198,СВЦЭМ!$B$39:$B$758,C$190)+'СЕТ СН'!$F$12</f>
        <v>269.09772600999997</v>
      </c>
      <c r="D198" s="36">
        <f>SUMIFS(СВЦЭМ!$F$39:$F$758,СВЦЭМ!$A$39:$A$758,$A198,СВЦЭМ!$B$39:$B$758,D$190)+'СЕТ СН'!$F$12</f>
        <v>285.44961775000002</v>
      </c>
      <c r="E198" s="36">
        <f>SUMIFS(СВЦЭМ!$F$39:$F$758,СВЦЭМ!$A$39:$A$758,$A198,СВЦЭМ!$B$39:$B$758,E$190)+'СЕТ СН'!$F$12</f>
        <v>296.00698598000002</v>
      </c>
      <c r="F198" s="36">
        <f>SUMIFS(СВЦЭМ!$F$39:$F$758,СВЦЭМ!$A$39:$A$758,$A198,СВЦЭМ!$B$39:$B$758,F$190)+'СЕТ СН'!$F$12</f>
        <v>296.9577749</v>
      </c>
      <c r="G198" s="36">
        <f>SUMIFS(СВЦЭМ!$F$39:$F$758,СВЦЭМ!$A$39:$A$758,$A198,СВЦЭМ!$B$39:$B$758,G$190)+'СЕТ СН'!$F$12</f>
        <v>296.21334740999998</v>
      </c>
      <c r="H198" s="36">
        <f>SUMIFS(СВЦЭМ!$F$39:$F$758,СВЦЭМ!$A$39:$A$758,$A198,СВЦЭМ!$B$39:$B$758,H$190)+'СЕТ СН'!$F$12</f>
        <v>294.8780683</v>
      </c>
      <c r="I198" s="36">
        <f>SUMIFS(СВЦЭМ!$F$39:$F$758,СВЦЭМ!$A$39:$A$758,$A198,СВЦЭМ!$B$39:$B$758,I$190)+'СЕТ СН'!$F$12</f>
        <v>254.50118896999999</v>
      </c>
      <c r="J198" s="36">
        <f>SUMIFS(СВЦЭМ!$F$39:$F$758,СВЦЭМ!$A$39:$A$758,$A198,СВЦЭМ!$B$39:$B$758,J$190)+'СЕТ СН'!$F$12</f>
        <v>253.38901593</v>
      </c>
      <c r="K198" s="36">
        <f>SUMIFS(СВЦЭМ!$F$39:$F$758,СВЦЭМ!$A$39:$A$758,$A198,СВЦЭМ!$B$39:$B$758,K$190)+'СЕТ СН'!$F$12</f>
        <v>239.55211843999999</v>
      </c>
      <c r="L198" s="36">
        <f>SUMIFS(СВЦЭМ!$F$39:$F$758,СВЦЭМ!$A$39:$A$758,$A198,СВЦЭМ!$B$39:$B$758,L$190)+'СЕТ СН'!$F$12</f>
        <v>243.57693839000001</v>
      </c>
      <c r="M198" s="36">
        <f>SUMIFS(СВЦЭМ!$F$39:$F$758,СВЦЭМ!$A$39:$A$758,$A198,СВЦЭМ!$B$39:$B$758,M$190)+'СЕТ СН'!$F$12</f>
        <v>240.8797434</v>
      </c>
      <c r="N198" s="36">
        <f>SUMIFS(СВЦЭМ!$F$39:$F$758,СВЦЭМ!$A$39:$A$758,$A198,СВЦЭМ!$B$39:$B$758,N$190)+'СЕТ СН'!$F$12</f>
        <v>241.25764597</v>
      </c>
      <c r="O198" s="36">
        <f>SUMIFS(СВЦЭМ!$F$39:$F$758,СВЦЭМ!$A$39:$A$758,$A198,СВЦЭМ!$B$39:$B$758,O$190)+'СЕТ СН'!$F$12</f>
        <v>242.66794494999999</v>
      </c>
      <c r="P198" s="36">
        <f>SUMIFS(СВЦЭМ!$F$39:$F$758,СВЦЭМ!$A$39:$A$758,$A198,СВЦЭМ!$B$39:$B$758,P$190)+'СЕТ СН'!$F$12</f>
        <v>242.34115202000001</v>
      </c>
      <c r="Q198" s="36">
        <f>SUMIFS(СВЦЭМ!$F$39:$F$758,СВЦЭМ!$A$39:$A$758,$A198,СВЦЭМ!$B$39:$B$758,Q$190)+'СЕТ СН'!$F$12</f>
        <v>243.43448101999999</v>
      </c>
      <c r="R198" s="36">
        <f>SUMIFS(СВЦЭМ!$F$39:$F$758,СВЦЭМ!$A$39:$A$758,$A198,СВЦЭМ!$B$39:$B$758,R$190)+'СЕТ СН'!$F$12</f>
        <v>244.86621296999999</v>
      </c>
      <c r="S198" s="36">
        <f>SUMIFS(СВЦЭМ!$F$39:$F$758,СВЦЭМ!$A$39:$A$758,$A198,СВЦЭМ!$B$39:$B$758,S$190)+'СЕТ СН'!$F$12</f>
        <v>241.19582964</v>
      </c>
      <c r="T198" s="36">
        <f>SUMIFS(СВЦЭМ!$F$39:$F$758,СВЦЭМ!$A$39:$A$758,$A198,СВЦЭМ!$B$39:$B$758,T$190)+'СЕТ СН'!$F$12</f>
        <v>239.31827593</v>
      </c>
      <c r="U198" s="36">
        <f>SUMIFS(СВЦЭМ!$F$39:$F$758,СВЦЭМ!$A$39:$A$758,$A198,СВЦЭМ!$B$39:$B$758,U$190)+'СЕТ СН'!$F$12</f>
        <v>238.81494079999999</v>
      </c>
      <c r="V198" s="36">
        <f>SUMIFS(СВЦЭМ!$F$39:$F$758,СВЦЭМ!$A$39:$A$758,$A198,СВЦЭМ!$B$39:$B$758,V$190)+'СЕТ СН'!$F$12</f>
        <v>232.62693809999999</v>
      </c>
      <c r="W198" s="36">
        <f>SUMIFS(СВЦЭМ!$F$39:$F$758,СВЦЭМ!$A$39:$A$758,$A198,СВЦЭМ!$B$39:$B$758,W$190)+'СЕТ СН'!$F$12</f>
        <v>233.94031079999999</v>
      </c>
      <c r="X198" s="36">
        <f>SUMIFS(СВЦЭМ!$F$39:$F$758,СВЦЭМ!$A$39:$A$758,$A198,СВЦЭМ!$B$39:$B$758,X$190)+'СЕТ СН'!$F$12</f>
        <v>242.34550379999999</v>
      </c>
      <c r="Y198" s="36">
        <f>SUMIFS(СВЦЭМ!$F$39:$F$758,СВЦЭМ!$A$39:$A$758,$A198,СВЦЭМ!$B$39:$B$758,Y$190)+'СЕТ СН'!$F$12</f>
        <v>260.41609741000002</v>
      </c>
    </row>
    <row r="199" spans="1:25" ht="15.75" x14ac:dyDescent="0.2">
      <c r="A199" s="35">
        <f t="shared" si="5"/>
        <v>45544</v>
      </c>
      <c r="B199" s="36">
        <f>SUMIFS(СВЦЭМ!$F$39:$F$758,СВЦЭМ!$A$39:$A$758,$A199,СВЦЭМ!$B$39:$B$758,B$190)+'СЕТ СН'!$F$12</f>
        <v>281.1138014</v>
      </c>
      <c r="C199" s="36">
        <f>SUMIFS(СВЦЭМ!$F$39:$F$758,СВЦЭМ!$A$39:$A$758,$A199,СВЦЭМ!$B$39:$B$758,C$190)+'СЕТ СН'!$F$12</f>
        <v>293.83319809</v>
      </c>
      <c r="D199" s="36">
        <f>SUMIFS(СВЦЭМ!$F$39:$F$758,СВЦЭМ!$A$39:$A$758,$A199,СВЦЭМ!$B$39:$B$758,D$190)+'СЕТ СН'!$F$12</f>
        <v>293.22424446999997</v>
      </c>
      <c r="E199" s="36">
        <f>SUMIFS(СВЦЭМ!$F$39:$F$758,СВЦЭМ!$A$39:$A$758,$A199,СВЦЭМ!$B$39:$B$758,E$190)+'СЕТ СН'!$F$12</f>
        <v>292.65119863000001</v>
      </c>
      <c r="F199" s="36">
        <f>SUMIFS(СВЦЭМ!$F$39:$F$758,СВЦЭМ!$A$39:$A$758,$A199,СВЦЭМ!$B$39:$B$758,F$190)+'СЕТ СН'!$F$12</f>
        <v>291.62931386999998</v>
      </c>
      <c r="G199" s="36">
        <f>SUMIFS(СВЦЭМ!$F$39:$F$758,СВЦЭМ!$A$39:$A$758,$A199,СВЦЭМ!$B$39:$B$758,G$190)+'СЕТ СН'!$F$12</f>
        <v>294.40723819999999</v>
      </c>
      <c r="H199" s="36">
        <f>SUMIFS(СВЦЭМ!$F$39:$F$758,СВЦЭМ!$A$39:$A$758,$A199,СВЦЭМ!$B$39:$B$758,H$190)+'СЕТ СН'!$F$12</f>
        <v>288.8084255</v>
      </c>
      <c r="I199" s="36">
        <f>SUMIFS(СВЦЭМ!$F$39:$F$758,СВЦЭМ!$A$39:$A$758,$A199,СВЦЭМ!$B$39:$B$758,I$190)+'СЕТ СН'!$F$12</f>
        <v>269.89933884999999</v>
      </c>
      <c r="J199" s="36">
        <f>SUMIFS(СВЦЭМ!$F$39:$F$758,СВЦЭМ!$A$39:$A$758,$A199,СВЦЭМ!$B$39:$B$758,J$190)+'СЕТ СН'!$F$12</f>
        <v>254.76645970000001</v>
      </c>
      <c r="K199" s="36">
        <f>SUMIFS(СВЦЭМ!$F$39:$F$758,СВЦЭМ!$A$39:$A$758,$A199,СВЦЭМ!$B$39:$B$758,K$190)+'СЕТ СН'!$F$12</f>
        <v>245.36410308000001</v>
      </c>
      <c r="L199" s="36">
        <f>SUMIFS(СВЦЭМ!$F$39:$F$758,СВЦЭМ!$A$39:$A$758,$A199,СВЦЭМ!$B$39:$B$758,L$190)+'СЕТ СН'!$F$12</f>
        <v>238.59668361000001</v>
      </c>
      <c r="M199" s="36">
        <f>SUMIFS(СВЦЭМ!$F$39:$F$758,СВЦЭМ!$A$39:$A$758,$A199,СВЦЭМ!$B$39:$B$758,M$190)+'СЕТ СН'!$F$12</f>
        <v>237.92551949</v>
      </c>
      <c r="N199" s="36">
        <f>SUMIFS(СВЦЭМ!$F$39:$F$758,СВЦЭМ!$A$39:$A$758,$A199,СВЦЭМ!$B$39:$B$758,N$190)+'СЕТ СН'!$F$12</f>
        <v>237.04188797</v>
      </c>
      <c r="O199" s="36">
        <f>SUMIFS(СВЦЭМ!$F$39:$F$758,СВЦЭМ!$A$39:$A$758,$A199,СВЦЭМ!$B$39:$B$758,O$190)+'СЕТ СН'!$F$12</f>
        <v>236.62557860999999</v>
      </c>
      <c r="P199" s="36">
        <f>SUMIFS(СВЦЭМ!$F$39:$F$758,СВЦЭМ!$A$39:$A$758,$A199,СВЦЭМ!$B$39:$B$758,P$190)+'СЕТ СН'!$F$12</f>
        <v>237.25003117</v>
      </c>
      <c r="Q199" s="36">
        <f>SUMIFS(СВЦЭМ!$F$39:$F$758,СВЦЭМ!$A$39:$A$758,$A199,СВЦЭМ!$B$39:$B$758,Q$190)+'СЕТ СН'!$F$12</f>
        <v>236.93554252000001</v>
      </c>
      <c r="R199" s="36">
        <f>SUMIFS(СВЦЭМ!$F$39:$F$758,СВЦЭМ!$A$39:$A$758,$A199,СВЦЭМ!$B$39:$B$758,R$190)+'СЕТ СН'!$F$12</f>
        <v>237.12902488</v>
      </c>
      <c r="S199" s="36">
        <f>SUMIFS(СВЦЭМ!$F$39:$F$758,СВЦЭМ!$A$39:$A$758,$A199,СВЦЭМ!$B$39:$B$758,S$190)+'СЕТ СН'!$F$12</f>
        <v>235.33940833</v>
      </c>
      <c r="T199" s="36">
        <f>SUMIFS(СВЦЭМ!$F$39:$F$758,СВЦЭМ!$A$39:$A$758,$A199,СВЦЭМ!$B$39:$B$758,T$190)+'СЕТ СН'!$F$12</f>
        <v>232.70293000000001</v>
      </c>
      <c r="U199" s="36">
        <f>SUMIFS(СВЦЭМ!$F$39:$F$758,СВЦЭМ!$A$39:$A$758,$A199,СВЦЭМ!$B$39:$B$758,U$190)+'СЕТ СН'!$F$12</f>
        <v>235.36537132000001</v>
      </c>
      <c r="V199" s="36">
        <f>SUMIFS(СВЦЭМ!$F$39:$F$758,СВЦЭМ!$A$39:$A$758,$A199,СВЦЭМ!$B$39:$B$758,V$190)+'СЕТ СН'!$F$12</f>
        <v>236.55598595000001</v>
      </c>
      <c r="W199" s="36">
        <f>SUMIFS(СВЦЭМ!$F$39:$F$758,СВЦЭМ!$A$39:$A$758,$A199,СВЦЭМ!$B$39:$B$758,W$190)+'СЕТ СН'!$F$12</f>
        <v>242.79105288</v>
      </c>
      <c r="X199" s="36">
        <f>SUMIFS(СВЦЭМ!$F$39:$F$758,СВЦЭМ!$A$39:$A$758,$A199,СВЦЭМ!$B$39:$B$758,X$190)+'СЕТ СН'!$F$12</f>
        <v>253.69637804999999</v>
      </c>
      <c r="Y199" s="36">
        <f>SUMIFS(СВЦЭМ!$F$39:$F$758,СВЦЭМ!$A$39:$A$758,$A199,СВЦЭМ!$B$39:$B$758,Y$190)+'СЕТ СН'!$F$12</f>
        <v>262.98058035999998</v>
      </c>
    </row>
    <row r="200" spans="1:25" ht="15.75" x14ac:dyDescent="0.2">
      <c r="A200" s="35">
        <f t="shared" si="5"/>
        <v>45545</v>
      </c>
      <c r="B200" s="36">
        <f>SUMIFS(СВЦЭМ!$F$39:$F$758,СВЦЭМ!$A$39:$A$758,$A200,СВЦЭМ!$B$39:$B$758,B$190)+'СЕТ СН'!$F$12</f>
        <v>275.52095061</v>
      </c>
      <c r="C200" s="36">
        <f>SUMIFS(СВЦЭМ!$F$39:$F$758,СВЦЭМ!$A$39:$A$758,$A200,СВЦЭМ!$B$39:$B$758,C$190)+'СЕТ СН'!$F$12</f>
        <v>282.42250995000001</v>
      </c>
      <c r="D200" s="36">
        <f>SUMIFS(СВЦЭМ!$F$39:$F$758,СВЦЭМ!$A$39:$A$758,$A200,СВЦЭМ!$B$39:$B$758,D$190)+'СЕТ СН'!$F$12</f>
        <v>292.62680691000003</v>
      </c>
      <c r="E200" s="36">
        <f>SUMIFS(СВЦЭМ!$F$39:$F$758,СВЦЭМ!$A$39:$A$758,$A200,СВЦЭМ!$B$39:$B$758,E$190)+'СЕТ СН'!$F$12</f>
        <v>299.47202327999997</v>
      </c>
      <c r="F200" s="36">
        <f>SUMIFS(СВЦЭМ!$F$39:$F$758,СВЦЭМ!$A$39:$A$758,$A200,СВЦЭМ!$B$39:$B$758,F$190)+'СЕТ СН'!$F$12</f>
        <v>299.44544837000001</v>
      </c>
      <c r="G200" s="36">
        <f>SUMIFS(СВЦЭМ!$F$39:$F$758,СВЦЭМ!$A$39:$A$758,$A200,СВЦЭМ!$B$39:$B$758,G$190)+'СЕТ СН'!$F$12</f>
        <v>293.91318563999999</v>
      </c>
      <c r="H200" s="36">
        <f>SUMIFS(СВЦЭМ!$F$39:$F$758,СВЦЭМ!$A$39:$A$758,$A200,СВЦЭМ!$B$39:$B$758,H$190)+'СЕТ СН'!$F$12</f>
        <v>284.40415526999999</v>
      </c>
      <c r="I200" s="36">
        <f>SUMIFS(СВЦЭМ!$F$39:$F$758,СВЦЭМ!$A$39:$A$758,$A200,СВЦЭМ!$B$39:$B$758,I$190)+'СЕТ СН'!$F$12</f>
        <v>271.42695894000002</v>
      </c>
      <c r="J200" s="36">
        <f>SUMIFS(СВЦЭМ!$F$39:$F$758,СВЦЭМ!$A$39:$A$758,$A200,СВЦЭМ!$B$39:$B$758,J$190)+'СЕТ СН'!$F$12</f>
        <v>258.24660972999999</v>
      </c>
      <c r="K200" s="36">
        <f>SUMIFS(СВЦЭМ!$F$39:$F$758,СВЦЭМ!$A$39:$A$758,$A200,СВЦЭМ!$B$39:$B$758,K$190)+'СЕТ СН'!$F$12</f>
        <v>249.07197841000001</v>
      </c>
      <c r="L200" s="36">
        <f>SUMIFS(СВЦЭМ!$F$39:$F$758,СВЦЭМ!$A$39:$A$758,$A200,СВЦЭМ!$B$39:$B$758,L$190)+'СЕТ СН'!$F$12</f>
        <v>246.77800042999999</v>
      </c>
      <c r="M200" s="36">
        <f>SUMIFS(СВЦЭМ!$F$39:$F$758,СВЦЭМ!$A$39:$A$758,$A200,СВЦЭМ!$B$39:$B$758,M$190)+'СЕТ СН'!$F$12</f>
        <v>249.39215234</v>
      </c>
      <c r="N200" s="36">
        <f>SUMIFS(СВЦЭМ!$F$39:$F$758,СВЦЭМ!$A$39:$A$758,$A200,СВЦЭМ!$B$39:$B$758,N$190)+'СЕТ СН'!$F$12</f>
        <v>246.26121126000001</v>
      </c>
      <c r="O200" s="36">
        <f>SUMIFS(СВЦЭМ!$F$39:$F$758,СВЦЭМ!$A$39:$A$758,$A200,СВЦЭМ!$B$39:$B$758,O$190)+'СЕТ СН'!$F$12</f>
        <v>246.53145412000001</v>
      </c>
      <c r="P200" s="36">
        <f>SUMIFS(СВЦЭМ!$F$39:$F$758,СВЦЭМ!$A$39:$A$758,$A200,СВЦЭМ!$B$39:$B$758,P$190)+'СЕТ СН'!$F$12</f>
        <v>248.43210765000001</v>
      </c>
      <c r="Q200" s="36">
        <f>SUMIFS(СВЦЭМ!$F$39:$F$758,СВЦЭМ!$A$39:$A$758,$A200,СВЦЭМ!$B$39:$B$758,Q$190)+'СЕТ СН'!$F$12</f>
        <v>248.92430156</v>
      </c>
      <c r="R200" s="36">
        <f>SUMIFS(СВЦЭМ!$F$39:$F$758,СВЦЭМ!$A$39:$A$758,$A200,СВЦЭМ!$B$39:$B$758,R$190)+'СЕТ СН'!$F$12</f>
        <v>249.1339298</v>
      </c>
      <c r="S200" s="36">
        <f>SUMIFS(СВЦЭМ!$F$39:$F$758,СВЦЭМ!$A$39:$A$758,$A200,СВЦЭМ!$B$39:$B$758,S$190)+'СЕТ СН'!$F$12</f>
        <v>248.40289679</v>
      </c>
      <c r="T200" s="36">
        <f>SUMIFS(СВЦЭМ!$F$39:$F$758,СВЦЭМ!$A$39:$A$758,$A200,СВЦЭМ!$B$39:$B$758,T$190)+'СЕТ СН'!$F$12</f>
        <v>246.27418237000001</v>
      </c>
      <c r="U200" s="36">
        <f>SUMIFS(СВЦЭМ!$F$39:$F$758,СВЦЭМ!$A$39:$A$758,$A200,СВЦЭМ!$B$39:$B$758,U$190)+'СЕТ СН'!$F$12</f>
        <v>244.88415266999999</v>
      </c>
      <c r="V200" s="36">
        <f>SUMIFS(СВЦЭМ!$F$39:$F$758,СВЦЭМ!$A$39:$A$758,$A200,СВЦЭМ!$B$39:$B$758,V$190)+'СЕТ СН'!$F$12</f>
        <v>242.58445569</v>
      </c>
      <c r="W200" s="36">
        <f>SUMIFS(СВЦЭМ!$F$39:$F$758,СВЦЭМ!$A$39:$A$758,$A200,СВЦЭМ!$B$39:$B$758,W$190)+'СЕТ СН'!$F$12</f>
        <v>243.95277998</v>
      </c>
      <c r="X200" s="36">
        <f>SUMIFS(СВЦЭМ!$F$39:$F$758,СВЦЭМ!$A$39:$A$758,$A200,СВЦЭМ!$B$39:$B$758,X$190)+'СЕТ СН'!$F$12</f>
        <v>258.33442343000002</v>
      </c>
      <c r="Y200" s="36">
        <f>SUMIFS(СВЦЭМ!$F$39:$F$758,СВЦЭМ!$A$39:$A$758,$A200,СВЦЭМ!$B$39:$B$758,Y$190)+'СЕТ СН'!$F$12</f>
        <v>267.29388963999997</v>
      </c>
    </row>
    <row r="201" spans="1:25" ht="15.75" x14ac:dyDescent="0.2">
      <c r="A201" s="35">
        <f t="shared" si="5"/>
        <v>45546</v>
      </c>
      <c r="B201" s="36">
        <f>SUMIFS(СВЦЭМ!$F$39:$F$758,СВЦЭМ!$A$39:$A$758,$A201,СВЦЭМ!$B$39:$B$758,B$190)+'СЕТ СН'!$F$12</f>
        <v>268.47020053</v>
      </c>
      <c r="C201" s="36">
        <f>SUMIFS(СВЦЭМ!$F$39:$F$758,СВЦЭМ!$A$39:$A$758,$A201,СВЦЭМ!$B$39:$B$758,C$190)+'СЕТ СН'!$F$12</f>
        <v>275.53176439999999</v>
      </c>
      <c r="D201" s="36">
        <f>SUMIFS(СВЦЭМ!$F$39:$F$758,СВЦЭМ!$A$39:$A$758,$A201,СВЦЭМ!$B$39:$B$758,D$190)+'СЕТ СН'!$F$12</f>
        <v>281.52185538999998</v>
      </c>
      <c r="E201" s="36">
        <f>SUMIFS(СВЦЭМ!$F$39:$F$758,СВЦЭМ!$A$39:$A$758,$A201,СВЦЭМ!$B$39:$B$758,E$190)+'СЕТ СН'!$F$12</f>
        <v>281.21267305999999</v>
      </c>
      <c r="F201" s="36">
        <f>SUMIFS(СВЦЭМ!$F$39:$F$758,СВЦЭМ!$A$39:$A$758,$A201,СВЦЭМ!$B$39:$B$758,F$190)+'СЕТ СН'!$F$12</f>
        <v>280.54167396000003</v>
      </c>
      <c r="G201" s="36">
        <f>SUMIFS(СВЦЭМ!$F$39:$F$758,СВЦЭМ!$A$39:$A$758,$A201,СВЦЭМ!$B$39:$B$758,G$190)+'СЕТ СН'!$F$12</f>
        <v>281.33603184999998</v>
      </c>
      <c r="H201" s="36">
        <f>SUMIFS(СВЦЭМ!$F$39:$F$758,СВЦЭМ!$A$39:$A$758,$A201,СВЦЭМ!$B$39:$B$758,H$190)+'СЕТ СН'!$F$12</f>
        <v>276.82231839000002</v>
      </c>
      <c r="I201" s="36">
        <f>SUMIFS(СВЦЭМ!$F$39:$F$758,СВЦЭМ!$A$39:$A$758,$A201,СВЦЭМ!$B$39:$B$758,I$190)+'СЕТ СН'!$F$12</f>
        <v>259.14080439999998</v>
      </c>
      <c r="J201" s="36">
        <f>SUMIFS(СВЦЭМ!$F$39:$F$758,СВЦЭМ!$A$39:$A$758,$A201,СВЦЭМ!$B$39:$B$758,J$190)+'СЕТ СН'!$F$12</f>
        <v>249.40185270999999</v>
      </c>
      <c r="K201" s="36">
        <f>SUMIFS(СВЦЭМ!$F$39:$F$758,СВЦЭМ!$A$39:$A$758,$A201,СВЦЭМ!$B$39:$B$758,K$190)+'СЕТ СН'!$F$12</f>
        <v>239.13237465</v>
      </c>
      <c r="L201" s="36">
        <f>SUMIFS(СВЦЭМ!$F$39:$F$758,СВЦЭМ!$A$39:$A$758,$A201,СВЦЭМ!$B$39:$B$758,L$190)+'СЕТ СН'!$F$12</f>
        <v>236.17570900999999</v>
      </c>
      <c r="M201" s="36">
        <f>SUMIFS(СВЦЭМ!$F$39:$F$758,СВЦЭМ!$A$39:$A$758,$A201,СВЦЭМ!$B$39:$B$758,M$190)+'СЕТ СН'!$F$12</f>
        <v>240.18018681000001</v>
      </c>
      <c r="N201" s="36">
        <f>SUMIFS(СВЦЭМ!$F$39:$F$758,СВЦЭМ!$A$39:$A$758,$A201,СВЦЭМ!$B$39:$B$758,N$190)+'СЕТ СН'!$F$12</f>
        <v>236.72195024999999</v>
      </c>
      <c r="O201" s="36">
        <f>SUMIFS(СВЦЭМ!$F$39:$F$758,СВЦЭМ!$A$39:$A$758,$A201,СВЦЭМ!$B$39:$B$758,O$190)+'СЕТ СН'!$F$12</f>
        <v>237.64985805000001</v>
      </c>
      <c r="P201" s="36">
        <f>SUMIFS(СВЦЭМ!$F$39:$F$758,СВЦЭМ!$A$39:$A$758,$A201,СВЦЭМ!$B$39:$B$758,P$190)+'СЕТ СН'!$F$12</f>
        <v>237.84612294999999</v>
      </c>
      <c r="Q201" s="36">
        <f>SUMIFS(СВЦЭМ!$F$39:$F$758,СВЦЭМ!$A$39:$A$758,$A201,СВЦЭМ!$B$39:$B$758,Q$190)+'СЕТ СН'!$F$12</f>
        <v>237.82686935000001</v>
      </c>
      <c r="R201" s="36">
        <f>SUMIFS(СВЦЭМ!$F$39:$F$758,СВЦЭМ!$A$39:$A$758,$A201,СВЦЭМ!$B$39:$B$758,R$190)+'СЕТ СН'!$F$12</f>
        <v>238.36885964999999</v>
      </c>
      <c r="S201" s="36">
        <f>SUMIFS(СВЦЭМ!$F$39:$F$758,СВЦЭМ!$A$39:$A$758,$A201,СВЦЭМ!$B$39:$B$758,S$190)+'СЕТ СН'!$F$12</f>
        <v>238.36468203000001</v>
      </c>
      <c r="T201" s="36">
        <f>SUMIFS(СВЦЭМ!$F$39:$F$758,СВЦЭМ!$A$39:$A$758,$A201,СВЦЭМ!$B$39:$B$758,T$190)+'СЕТ СН'!$F$12</f>
        <v>234.82879883000001</v>
      </c>
      <c r="U201" s="36">
        <f>SUMIFS(СВЦЭМ!$F$39:$F$758,СВЦЭМ!$A$39:$A$758,$A201,СВЦЭМ!$B$39:$B$758,U$190)+'СЕТ СН'!$F$12</f>
        <v>232.10327369999999</v>
      </c>
      <c r="V201" s="36">
        <f>SUMIFS(СВЦЭМ!$F$39:$F$758,СВЦЭМ!$A$39:$A$758,$A201,СВЦЭМ!$B$39:$B$758,V$190)+'СЕТ СН'!$F$12</f>
        <v>230.24351669999999</v>
      </c>
      <c r="W201" s="36">
        <f>SUMIFS(СВЦЭМ!$F$39:$F$758,СВЦЭМ!$A$39:$A$758,$A201,СВЦЭМ!$B$39:$B$758,W$190)+'СЕТ СН'!$F$12</f>
        <v>232.81588952000001</v>
      </c>
      <c r="X201" s="36">
        <f>SUMIFS(СВЦЭМ!$F$39:$F$758,СВЦЭМ!$A$39:$A$758,$A201,СВЦЭМ!$B$39:$B$758,X$190)+'СЕТ СН'!$F$12</f>
        <v>245.73007713000001</v>
      </c>
      <c r="Y201" s="36">
        <f>SUMIFS(СВЦЭМ!$F$39:$F$758,СВЦЭМ!$A$39:$A$758,$A201,СВЦЭМ!$B$39:$B$758,Y$190)+'СЕТ СН'!$F$12</f>
        <v>255.29129932000001</v>
      </c>
    </row>
    <row r="202" spans="1:25" ht="15.75" x14ac:dyDescent="0.2">
      <c r="A202" s="35">
        <f t="shared" si="5"/>
        <v>45547</v>
      </c>
      <c r="B202" s="36">
        <f>SUMIFS(СВЦЭМ!$F$39:$F$758,СВЦЭМ!$A$39:$A$758,$A202,СВЦЭМ!$B$39:$B$758,B$190)+'СЕТ СН'!$F$12</f>
        <v>260.30302462999998</v>
      </c>
      <c r="C202" s="36">
        <f>SUMIFS(СВЦЭМ!$F$39:$F$758,СВЦЭМ!$A$39:$A$758,$A202,СВЦЭМ!$B$39:$B$758,C$190)+'СЕТ СН'!$F$12</f>
        <v>271.12014649999998</v>
      </c>
      <c r="D202" s="36">
        <f>SUMIFS(СВЦЭМ!$F$39:$F$758,СВЦЭМ!$A$39:$A$758,$A202,СВЦЭМ!$B$39:$B$758,D$190)+'СЕТ СН'!$F$12</f>
        <v>278.96650441000003</v>
      </c>
      <c r="E202" s="36">
        <f>SUMIFS(СВЦЭМ!$F$39:$F$758,СВЦЭМ!$A$39:$A$758,$A202,СВЦЭМ!$B$39:$B$758,E$190)+'СЕТ СН'!$F$12</f>
        <v>277.98545242</v>
      </c>
      <c r="F202" s="36">
        <f>SUMIFS(СВЦЭМ!$F$39:$F$758,СВЦЭМ!$A$39:$A$758,$A202,СВЦЭМ!$B$39:$B$758,F$190)+'СЕТ СН'!$F$12</f>
        <v>277.32145528000001</v>
      </c>
      <c r="G202" s="36">
        <f>SUMIFS(СВЦЭМ!$F$39:$F$758,СВЦЭМ!$A$39:$A$758,$A202,СВЦЭМ!$B$39:$B$758,G$190)+'СЕТ СН'!$F$12</f>
        <v>277.64821137000001</v>
      </c>
      <c r="H202" s="36">
        <f>SUMIFS(СВЦЭМ!$F$39:$F$758,СВЦЭМ!$A$39:$A$758,$A202,СВЦЭМ!$B$39:$B$758,H$190)+'СЕТ СН'!$F$12</f>
        <v>271.15856380000002</v>
      </c>
      <c r="I202" s="36">
        <f>SUMIFS(СВЦЭМ!$F$39:$F$758,СВЦЭМ!$A$39:$A$758,$A202,СВЦЭМ!$B$39:$B$758,I$190)+'СЕТ СН'!$F$12</f>
        <v>252.83510107000001</v>
      </c>
      <c r="J202" s="36">
        <f>SUMIFS(СВЦЭМ!$F$39:$F$758,СВЦЭМ!$A$39:$A$758,$A202,СВЦЭМ!$B$39:$B$758,J$190)+'СЕТ СН'!$F$12</f>
        <v>244.88433592000001</v>
      </c>
      <c r="K202" s="36">
        <f>SUMIFS(СВЦЭМ!$F$39:$F$758,СВЦЭМ!$A$39:$A$758,$A202,СВЦЭМ!$B$39:$B$758,K$190)+'СЕТ СН'!$F$12</f>
        <v>236.16543856999999</v>
      </c>
      <c r="L202" s="36">
        <f>SUMIFS(СВЦЭМ!$F$39:$F$758,СВЦЭМ!$A$39:$A$758,$A202,СВЦЭМ!$B$39:$B$758,L$190)+'СЕТ СН'!$F$12</f>
        <v>232.01196856000001</v>
      </c>
      <c r="M202" s="36">
        <f>SUMIFS(СВЦЭМ!$F$39:$F$758,СВЦЭМ!$A$39:$A$758,$A202,СВЦЭМ!$B$39:$B$758,M$190)+'СЕТ СН'!$F$12</f>
        <v>233.82436333999999</v>
      </c>
      <c r="N202" s="36">
        <f>SUMIFS(СВЦЭМ!$F$39:$F$758,СВЦЭМ!$A$39:$A$758,$A202,СВЦЭМ!$B$39:$B$758,N$190)+'СЕТ СН'!$F$12</f>
        <v>235.23954932999999</v>
      </c>
      <c r="O202" s="36">
        <f>SUMIFS(СВЦЭМ!$F$39:$F$758,СВЦЭМ!$A$39:$A$758,$A202,СВЦЭМ!$B$39:$B$758,O$190)+'СЕТ СН'!$F$12</f>
        <v>236.81328747000001</v>
      </c>
      <c r="P202" s="36">
        <f>SUMIFS(СВЦЭМ!$F$39:$F$758,СВЦЭМ!$A$39:$A$758,$A202,СВЦЭМ!$B$39:$B$758,P$190)+'СЕТ СН'!$F$12</f>
        <v>237.72363813000001</v>
      </c>
      <c r="Q202" s="36">
        <f>SUMIFS(СВЦЭМ!$F$39:$F$758,СВЦЭМ!$A$39:$A$758,$A202,СВЦЭМ!$B$39:$B$758,Q$190)+'СЕТ СН'!$F$12</f>
        <v>237.80289209</v>
      </c>
      <c r="R202" s="36">
        <f>SUMIFS(СВЦЭМ!$F$39:$F$758,СВЦЭМ!$A$39:$A$758,$A202,СВЦЭМ!$B$39:$B$758,R$190)+'СЕТ СН'!$F$12</f>
        <v>236.79776684000001</v>
      </c>
      <c r="S202" s="36">
        <f>SUMIFS(СВЦЭМ!$F$39:$F$758,СВЦЭМ!$A$39:$A$758,$A202,СВЦЭМ!$B$39:$B$758,S$190)+'СЕТ СН'!$F$12</f>
        <v>232.08880744000001</v>
      </c>
      <c r="T202" s="36">
        <f>SUMIFS(СВЦЭМ!$F$39:$F$758,СВЦЭМ!$A$39:$A$758,$A202,СВЦЭМ!$B$39:$B$758,T$190)+'СЕТ СН'!$F$12</f>
        <v>229.07638334000001</v>
      </c>
      <c r="U202" s="36">
        <f>SUMIFS(СВЦЭМ!$F$39:$F$758,СВЦЭМ!$A$39:$A$758,$A202,СВЦЭМ!$B$39:$B$758,U$190)+'СЕТ СН'!$F$12</f>
        <v>229.50554335999999</v>
      </c>
      <c r="V202" s="36">
        <f>SUMIFS(СВЦЭМ!$F$39:$F$758,СВЦЭМ!$A$39:$A$758,$A202,СВЦЭМ!$B$39:$B$758,V$190)+'СЕТ СН'!$F$12</f>
        <v>226.04609936</v>
      </c>
      <c r="W202" s="36">
        <f>SUMIFS(СВЦЭМ!$F$39:$F$758,СВЦЭМ!$A$39:$A$758,$A202,СВЦЭМ!$B$39:$B$758,W$190)+'СЕТ СН'!$F$12</f>
        <v>227.39346975999999</v>
      </c>
      <c r="X202" s="36">
        <f>SUMIFS(СВЦЭМ!$F$39:$F$758,СВЦЭМ!$A$39:$A$758,$A202,СВЦЭМ!$B$39:$B$758,X$190)+'СЕТ СН'!$F$12</f>
        <v>242.26843830000001</v>
      </c>
      <c r="Y202" s="36">
        <f>SUMIFS(СВЦЭМ!$F$39:$F$758,СВЦЭМ!$A$39:$A$758,$A202,СВЦЭМ!$B$39:$B$758,Y$190)+'СЕТ СН'!$F$12</f>
        <v>257.42433585999999</v>
      </c>
    </row>
    <row r="203" spans="1:25" ht="15.75" x14ac:dyDescent="0.2">
      <c r="A203" s="35">
        <f t="shared" si="5"/>
        <v>45548</v>
      </c>
      <c r="B203" s="36">
        <f>SUMIFS(СВЦЭМ!$F$39:$F$758,СВЦЭМ!$A$39:$A$758,$A203,СВЦЭМ!$B$39:$B$758,B$190)+'СЕТ СН'!$F$12</f>
        <v>262.67798993999997</v>
      </c>
      <c r="C203" s="36">
        <f>SUMIFS(СВЦЭМ!$F$39:$F$758,СВЦЭМ!$A$39:$A$758,$A203,СВЦЭМ!$B$39:$B$758,C$190)+'СЕТ СН'!$F$12</f>
        <v>271.14157170999999</v>
      </c>
      <c r="D203" s="36">
        <f>SUMIFS(СВЦЭМ!$F$39:$F$758,СВЦЭМ!$A$39:$A$758,$A203,СВЦЭМ!$B$39:$B$758,D$190)+'СЕТ СН'!$F$12</f>
        <v>273.94155977000003</v>
      </c>
      <c r="E203" s="36">
        <f>SUMIFS(СВЦЭМ!$F$39:$F$758,СВЦЭМ!$A$39:$A$758,$A203,СВЦЭМ!$B$39:$B$758,E$190)+'СЕТ СН'!$F$12</f>
        <v>271.55426705999997</v>
      </c>
      <c r="F203" s="36">
        <f>SUMIFS(СВЦЭМ!$F$39:$F$758,СВЦЭМ!$A$39:$A$758,$A203,СВЦЭМ!$B$39:$B$758,F$190)+'СЕТ СН'!$F$12</f>
        <v>271.25140484999997</v>
      </c>
      <c r="G203" s="36">
        <f>SUMIFS(СВЦЭМ!$F$39:$F$758,СВЦЭМ!$A$39:$A$758,$A203,СВЦЭМ!$B$39:$B$758,G$190)+'СЕТ СН'!$F$12</f>
        <v>275.85981678000002</v>
      </c>
      <c r="H203" s="36">
        <f>SUMIFS(СВЦЭМ!$F$39:$F$758,СВЦЭМ!$A$39:$A$758,$A203,СВЦЭМ!$B$39:$B$758,H$190)+'СЕТ СН'!$F$12</f>
        <v>271.00310815</v>
      </c>
      <c r="I203" s="36">
        <f>SUMIFS(СВЦЭМ!$F$39:$F$758,СВЦЭМ!$A$39:$A$758,$A203,СВЦЭМ!$B$39:$B$758,I$190)+'СЕТ СН'!$F$12</f>
        <v>253.06011719</v>
      </c>
      <c r="J203" s="36">
        <f>SUMIFS(СВЦЭМ!$F$39:$F$758,СВЦЭМ!$A$39:$A$758,$A203,СВЦЭМ!$B$39:$B$758,J$190)+'СЕТ СН'!$F$12</f>
        <v>239.09045634</v>
      </c>
      <c r="K203" s="36">
        <f>SUMIFS(СВЦЭМ!$F$39:$F$758,СВЦЭМ!$A$39:$A$758,$A203,СВЦЭМ!$B$39:$B$758,K$190)+'СЕТ СН'!$F$12</f>
        <v>229.66206004</v>
      </c>
      <c r="L203" s="36">
        <f>SUMIFS(СВЦЭМ!$F$39:$F$758,СВЦЭМ!$A$39:$A$758,$A203,СВЦЭМ!$B$39:$B$758,L$190)+'СЕТ СН'!$F$12</f>
        <v>226.30372298</v>
      </c>
      <c r="M203" s="36">
        <f>SUMIFS(СВЦЭМ!$F$39:$F$758,СВЦЭМ!$A$39:$A$758,$A203,СВЦЭМ!$B$39:$B$758,M$190)+'СЕТ СН'!$F$12</f>
        <v>225.86823561</v>
      </c>
      <c r="N203" s="36">
        <f>SUMIFS(СВЦЭМ!$F$39:$F$758,СВЦЭМ!$A$39:$A$758,$A203,СВЦЭМ!$B$39:$B$758,N$190)+'СЕТ СН'!$F$12</f>
        <v>224.74200288</v>
      </c>
      <c r="O203" s="36">
        <f>SUMIFS(СВЦЭМ!$F$39:$F$758,СВЦЭМ!$A$39:$A$758,$A203,СВЦЭМ!$B$39:$B$758,O$190)+'СЕТ СН'!$F$12</f>
        <v>226.92624529</v>
      </c>
      <c r="P203" s="36">
        <f>SUMIFS(СВЦЭМ!$F$39:$F$758,СВЦЭМ!$A$39:$A$758,$A203,СВЦЭМ!$B$39:$B$758,P$190)+'СЕТ СН'!$F$12</f>
        <v>226.87085668</v>
      </c>
      <c r="Q203" s="36">
        <f>SUMIFS(СВЦЭМ!$F$39:$F$758,СВЦЭМ!$A$39:$A$758,$A203,СВЦЭМ!$B$39:$B$758,Q$190)+'СЕТ СН'!$F$12</f>
        <v>230.83137672999999</v>
      </c>
      <c r="R203" s="36">
        <f>SUMIFS(СВЦЭМ!$F$39:$F$758,СВЦЭМ!$A$39:$A$758,$A203,СВЦЭМ!$B$39:$B$758,R$190)+'СЕТ СН'!$F$12</f>
        <v>227.91205346999999</v>
      </c>
      <c r="S203" s="36">
        <f>SUMIFS(СВЦЭМ!$F$39:$F$758,СВЦЭМ!$A$39:$A$758,$A203,СВЦЭМ!$B$39:$B$758,S$190)+'СЕТ СН'!$F$12</f>
        <v>228.70281467999999</v>
      </c>
      <c r="T203" s="36">
        <f>SUMIFS(СВЦЭМ!$F$39:$F$758,СВЦЭМ!$A$39:$A$758,$A203,СВЦЭМ!$B$39:$B$758,T$190)+'СЕТ СН'!$F$12</f>
        <v>224.72730468</v>
      </c>
      <c r="U203" s="36">
        <f>SUMIFS(СВЦЭМ!$F$39:$F$758,СВЦЭМ!$A$39:$A$758,$A203,СВЦЭМ!$B$39:$B$758,U$190)+'СЕТ СН'!$F$12</f>
        <v>224.62973267000001</v>
      </c>
      <c r="V203" s="36">
        <f>SUMIFS(СВЦЭМ!$F$39:$F$758,СВЦЭМ!$A$39:$A$758,$A203,СВЦЭМ!$B$39:$B$758,V$190)+'СЕТ СН'!$F$12</f>
        <v>223.22160844000001</v>
      </c>
      <c r="W203" s="36">
        <f>SUMIFS(СВЦЭМ!$F$39:$F$758,СВЦЭМ!$A$39:$A$758,$A203,СВЦЭМ!$B$39:$B$758,W$190)+'СЕТ СН'!$F$12</f>
        <v>226.50336623999999</v>
      </c>
      <c r="X203" s="36">
        <f>SUMIFS(СВЦЭМ!$F$39:$F$758,СВЦЭМ!$A$39:$A$758,$A203,СВЦЭМ!$B$39:$B$758,X$190)+'СЕТ СН'!$F$12</f>
        <v>235.82782155999999</v>
      </c>
      <c r="Y203" s="36">
        <f>SUMIFS(СВЦЭМ!$F$39:$F$758,СВЦЭМ!$A$39:$A$758,$A203,СВЦЭМ!$B$39:$B$758,Y$190)+'СЕТ СН'!$F$12</f>
        <v>245.07844206999999</v>
      </c>
    </row>
    <row r="204" spans="1:25" ht="15.75" x14ac:dyDescent="0.2">
      <c r="A204" s="35">
        <f t="shared" si="5"/>
        <v>45549</v>
      </c>
      <c r="B204" s="36">
        <f>SUMIFS(СВЦЭМ!$F$39:$F$758,СВЦЭМ!$A$39:$A$758,$A204,СВЦЭМ!$B$39:$B$758,B$190)+'СЕТ СН'!$F$12</f>
        <v>266.7209244</v>
      </c>
      <c r="C204" s="36">
        <f>SUMIFS(СВЦЭМ!$F$39:$F$758,СВЦЭМ!$A$39:$A$758,$A204,СВЦЭМ!$B$39:$B$758,C$190)+'СЕТ СН'!$F$12</f>
        <v>267.38901024</v>
      </c>
      <c r="D204" s="36">
        <f>SUMIFS(СВЦЭМ!$F$39:$F$758,СВЦЭМ!$A$39:$A$758,$A204,СВЦЭМ!$B$39:$B$758,D$190)+'СЕТ СН'!$F$12</f>
        <v>276.63309263999997</v>
      </c>
      <c r="E204" s="36">
        <f>SUMIFS(СВЦЭМ!$F$39:$F$758,СВЦЭМ!$A$39:$A$758,$A204,СВЦЭМ!$B$39:$B$758,E$190)+'СЕТ СН'!$F$12</f>
        <v>275.45536378999998</v>
      </c>
      <c r="F204" s="36">
        <f>SUMIFS(СВЦЭМ!$F$39:$F$758,СВЦЭМ!$A$39:$A$758,$A204,СВЦЭМ!$B$39:$B$758,F$190)+'СЕТ СН'!$F$12</f>
        <v>277.67585708000001</v>
      </c>
      <c r="G204" s="36">
        <f>SUMIFS(СВЦЭМ!$F$39:$F$758,СВЦЭМ!$A$39:$A$758,$A204,СВЦЭМ!$B$39:$B$758,G$190)+'СЕТ СН'!$F$12</f>
        <v>277.88884861999998</v>
      </c>
      <c r="H204" s="36">
        <f>SUMIFS(СВЦЭМ!$F$39:$F$758,СВЦЭМ!$A$39:$A$758,$A204,СВЦЭМ!$B$39:$B$758,H$190)+'СЕТ СН'!$F$12</f>
        <v>279.73235861000001</v>
      </c>
      <c r="I204" s="36">
        <f>SUMIFS(СВЦЭМ!$F$39:$F$758,СВЦЭМ!$A$39:$A$758,$A204,СВЦЭМ!$B$39:$B$758,I$190)+'СЕТ СН'!$F$12</f>
        <v>270.55816092999999</v>
      </c>
      <c r="J204" s="36">
        <f>SUMIFS(СВЦЭМ!$F$39:$F$758,СВЦЭМ!$A$39:$A$758,$A204,СВЦЭМ!$B$39:$B$758,J$190)+'СЕТ СН'!$F$12</f>
        <v>248.52037576999999</v>
      </c>
      <c r="K204" s="36">
        <f>SUMIFS(СВЦЭМ!$F$39:$F$758,СВЦЭМ!$A$39:$A$758,$A204,СВЦЭМ!$B$39:$B$758,K$190)+'СЕТ СН'!$F$12</f>
        <v>232.91451841</v>
      </c>
      <c r="L204" s="36">
        <f>SUMIFS(СВЦЭМ!$F$39:$F$758,СВЦЭМ!$A$39:$A$758,$A204,СВЦЭМ!$B$39:$B$758,L$190)+'СЕТ СН'!$F$12</f>
        <v>224.61800540999999</v>
      </c>
      <c r="M204" s="36">
        <f>SUMIFS(СВЦЭМ!$F$39:$F$758,СВЦЭМ!$A$39:$A$758,$A204,СВЦЭМ!$B$39:$B$758,M$190)+'СЕТ СН'!$F$12</f>
        <v>223.11270053999999</v>
      </c>
      <c r="N204" s="36">
        <f>SUMIFS(СВЦЭМ!$F$39:$F$758,СВЦЭМ!$A$39:$A$758,$A204,СВЦЭМ!$B$39:$B$758,N$190)+'СЕТ СН'!$F$12</f>
        <v>224.15422065999999</v>
      </c>
      <c r="O204" s="36">
        <f>SUMIFS(СВЦЭМ!$F$39:$F$758,СВЦЭМ!$A$39:$A$758,$A204,СВЦЭМ!$B$39:$B$758,O$190)+'СЕТ СН'!$F$12</f>
        <v>227.23197465000001</v>
      </c>
      <c r="P204" s="36">
        <f>SUMIFS(СВЦЭМ!$F$39:$F$758,СВЦЭМ!$A$39:$A$758,$A204,СВЦЭМ!$B$39:$B$758,P$190)+'СЕТ СН'!$F$12</f>
        <v>227.84950927</v>
      </c>
      <c r="Q204" s="36">
        <f>SUMIFS(СВЦЭМ!$F$39:$F$758,СВЦЭМ!$A$39:$A$758,$A204,СВЦЭМ!$B$39:$B$758,Q$190)+'СЕТ СН'!$F$12</f>
        <v>228.28424766000001</v>
      </c>
      <c r="R204" s="36">
        <f>SUMIFS(СВЦЭМ!$F$39:$F$758,СВЦЭМ!$A$39:$A$758,$A204,СВЦЭМ!$B$39:$B$758,R$190)+'СЕТ СН'!$F$12</f>
        <v>230.00594605000001</v>
      </c>
      <c r="S204" s="36">
        <f>SUMIFS(СВЦЭМ!$F$39:$F$758,СВЦЭМ!$A$39:$A$758,$A204,СВЦЭМ!$B$39:$B$758,S$190)+'СЕТ СН'!$F$12</f>
        <v>229.58348183000001</v>
      </c>
      <c r="T204" s="36">
        <f>SUMIFS(СВЦЭМ!$F$39:$F$758,СВЦЭМ!$A$39:$A$758,$A204,СВЦЭМ!$B$39:$B$758,T$190)+'СЕТ СН'!$F$12</f>
        <v>226.46523848999999</v>
      </c>
      <c r="U204" s="36">
        <f>SUMIFS(СВЦЭМ!$F$39:$F$758,СВЦЭМ!$A$39:$A$758,$A204,СВЦЭМ!$B$39:$B$758,U$190)+'СЕТ СН'!$F$12</f>
        <v>224.85453713000001</v>
      </c>
      <c r="V204" s="36">
        <f>SUMIFS(СВЦЭМ!$F$39:$F$758,СВЦЭМ!$A$39:$A$758,$A204,СВЦЭМ!$B$39:$B$758,V$190)+'СЕТ СН'!$F$12</f>
        <v>225.55442407999999</v>
      </c>
      <c r="W204" s="36">
        <f>SUMIFS(СВЦЭМ!$F$39:$F$758,СВЦЭМ!$A$39:$A$758,$A204,СВЦЭМ!$B$39:$B$758,W$190)+'СЕТ СН'!$F$12</f>
        <v>228.72328680999999</v>
      </c>
      <c r="X204" s="36">
        <f>SUMIFS(СВЦЭМ!$F$39:$F$758,СВЦЭМ!$A$39:$A$758,$A204,СВЦЭМ!$B$39:$B$758,X$190)+'СЕТ СН'!$F$12</f>
        <v>237.33588849</v>
      </c>
      <c r="Y204" s="36">
        <f>SUMIFS(СВЦЭМ!$F$39:$F$758,СВЦЭМ!$A$39:$A$758,$A204,СВЦЭМ!$B$39:$B$758,Y$190)+'СЕТ СН'!$F$12</f>
        <v>251.33630855000001</v>
      </c>
    </row>
    <row r="205" spans="1:25" ht="15.75" x14ac:dyDescent="0.2">
      <c r="A205" s="35">
        <f t="shared" si="5"/>
        <v>45550</v>
      </c>
      <c r="B205" s="36">
        <f>SUMIFS(СВЦЭМ!$F$39:$F$758,СВЦЭМ!$A$39:$A$758,$A205,СВЦЭМ!$B$39:$B$758,B$190)+'СЕТ СН'!$F$12</f>
        <v>263.17059624000001</v>
      </c>
      <c r="C205" s="36">
        <f>SUMIFS(СВЦЭМ!$F$39:$F$758,СВЦЭМ!$A$39:$A$758,$A205,СВЦЭМ!$B$39:$B$758,C$190)+'СЕТ СН'!$F$12</f>
        <v>275.85864937999997</v>
      </c>
      <c r="D205" s="36">
        <f>SUMIFS(СВЦЭМ!$F$39:$F$758,СВЦЭМ!$A$39:$A$758,$A205,СВЦЭМ!$B$39:$B$758,D$190)+'СЕТ СН'!$F$12</f>
        <v>275.57382748999999</v>
      </c>
      <c r="E205" s="36">
        <f>SUMIFS(СВЦЭМ!$F$39:$F$758,СВЦЭМ!$A$39:$A$758,$A205,СВЦЭМ!$B$39:$B$758,E$190)+'СЕТ СН'!$F$12</f>
        <v>272.78151591</v>
      </c>
      <c r="F205" s="36">
        <f>SUMIFS(СВЦЭМ!$F$39:$F$758,СВЦЭМ!$A$39:$A$758,$A205,СВЦЭМ!$B$39:$B$758,F$190)+'СЕТ СН'!$F$12</f>
        <v>271.74509964999999</v>
      </c>
      <c r="G205" s="36">
        <f>SUMIFS(СВЦЭМ!$F$39:$F$758,СВЦЭМ!$A$39:$A$758,$A205,СВЦЭМ!$B$39:$B$758,G$190)+'СЕТ СН'!$F$12</f>
        <v>273.09203724000002</v>
      </c>
      <c r="H205" s="36">
        <f>SUMIFS(СВЦЭМ!$F$39:$F$758,СВЦЭМ!$A$39:$A$758,$A205,СВЦЭМ!$B$39:$B$758,H$190)+'СЕТ СН'!$F$12</f>
        <v>277.21378370000002</v>
      </c>
      <c r="I205" s="36">
        <f>SUMIFS(СВЦЭМ!$F$39:$F$758,СВЦЭМ!$A$39:$A$758,$A205,СВЦЭМ!$B$39:$B$758,I$190)+'СЕТ СН'!$F$12</f>
        <v>275.79100932</v>
      </c>
      <c r="J205" s="36">
        <f>SUMIFS(СВЦЭМ!$F$39:$F$758,СВЦЭМ!$A$39:$A$758,$A205,СВЦЭМ!$B$39:$B$758,J$190)+'СЕТ СН'!$F$12</f>
        <v>256.36484561999998</v>
      </c>
      <c r="K205" s="36">
        <f>SUMIFS(СВЦЭМ!$F$39:$F$758,СВЦЭМ!$A$39:$A$758,$A205,СВЦЭМ!$B$39:$B$758,K$190)+'СЕТ СН'!$F$12</f>
        <v>240.19198983999999</v>
      </c>
      <c r="L205" s="36">
        <f>SUMIFS(СВЦЭМ!$F$39:$F$758,СВЦЭМ!$A$39:$A$758,$A205,СВЦЭМ!$B$39:$B$758,L$190)+'СЕТ СН'!$F$12</f>
        <v>233.61719482999999</v>
      </c>
      <c r="M205" s="36">
        <f>SUMIFS(СВЦЭМ!$F$39:$F$758,СВЦЭМ!$A$39:$A$758,$A205,СВЦЭМ!$B$39:$B$758,M$190)+'СЕТ СН'!$F$12</f>
        <v>232.05433629999999</v>
      </c>
      <c r="N205" s="36">
        <f>SUMIFS(СВЦЭМ!$F$39:$F$758,СВЦЭМ!$A$39:$A$758,$A205,СВЦЭМ!$B$39:$B$758,N$190)+'СЕТ СН'!$F$12</f>
        <v>232.69022247000001</v>
      </c>
      <c r="O205" s="36">
        <f>SUMIFS(СВЦЭМ!$F$39:$F$758,СВЦЭМ!$A$39:$A$758,$A205,СВЦЭМ!$B$39:$B$758,O$190)+'СЕТ СН'!$F$12</f>
        <v>234.66442549999999</v>
      </c>
      <c r="P205" s="36">
        <f>SUMIFS(СВЦЭМ!$F$39:$F$758,СВЦЭМ!$A$39:$A$758,$A205,СВЦЭМ!$B$39:$B$758,P$190)+'СЕТ СН'!$F$12</f>
        <v>234.55234461000001</v>
      </c>
      <c r="Q205" s="36">
        <f>SUMIFS(СВЦЭМ!$F$39:$F$758,СВЦЭМ!$A$39:$A$758,$A205,СВЦЭМ!$B$39:$B$758,Q$190)+'СЕТ СН'!$F$12</f>
        <v>236.89994073</v>
      </c>
      <c r="R205" s="36">
        <f>SUMIFS(СВЦЭМ!$F$39:$F$758,СВЦЭМ!$A$39:$A$758,$A205,СВЦЭМ!$B$39:$B$758,R$190)+'СЕТ СН'!$F$12</f>
        <v>237.66857216</v>
      </c>
      <c r="S205" s="36">
        <f>SUMIFS(СВЦЭМ!$F$39:$F$758,СВЦЭМ!$A$39:$A$758,$A205,СВЦЭМ!$B$39:$B$758,S$190)+'СЕТ СН'!$F$12</f>
        <v>235.09588808000001</v>
      </c>
      <c r="T205" s="36">
        <f>SUMIFS(СВЦЭМ!$F$39:$F$758,СВЦЭМ!$A$39:$A$758,$A205,СВЦЭМ!$B$39:$B$758,T$190)+'СЕТ СН'!$F$12</f>
        <v>229.25890853999999</v>
      </c>
      <c r="U205" s="36">
        <f>SUMIFS(СВЦЭМ!$F$39:$F$758,СВЦЭМ!$A$39:$A$758,$A205,СВЦЭМ!$B$39:$B$758,U$190)+'СЕТ СН'!$F$12</f>
        <v>227.87986035</v>
      </c>
      <c r="V205" s="36">
        <f>SUMIFS(СВЦЭМ!$F$39:$F$758,СВЦЭМ!$A$39:$A$758,$A205,СВЦЭМ!$B$39:$B$758,V$190)+'СЕТ СН'!$F$12</f>
        <v>223.41062023999999</v>
      </c>
      <c r="W205" s="36">
        <f>SUMIFS(СВЦЭМ!$F$39:$F$758,СВЦЭМ!$A$39:$A$758,$A205,СВЦЭМ!$B$39:$B$758,W$190)+'СЕТ СН'!$F$12</f>
        <v>224.64535297</v>
      </c>
      <c r="X205" s="36">
        <f>SUMIFS(СВЦЭМ!$F$39:$F$758,СВЦЭМ!$A$39:$A$758,$A205,СВЦЭМ!$B$39:$B$758,X$190)+'СЕТ СН'!$F$12</f>
        <v>238.02971563</v>
      </c>
      <c r="Y205" s="36">
        <f>SUMIFS(СВЦЭМ!$F$39:$F$758,СВЦЭМ!$A$39:$A$758,$A205,СВЦЭМ!$B$39:$B$758,Y$190)+'СЕТ СН'!$F$12</f>
        <v>242.03280516999999</v>
      </c>
    </row>
    <row r="206" spans="1:25" ht="15.75" x14ac:dyDescent="0.2">
      <c r="A206" s="35">
        <f t="shared" si="5"/>
        <v>45551</v>
      </c>
      <c r="B206" s="36">
        <f>SUMIFS(СВЦЭМ!$F$39:$F$758,СВЦЭМ!$A$39:$A$758,$A206,СВЦЭМ!$B$39:$B$758,B$190)+'СЕТ СН'!$F$12</f>
        <v>263.22181788</v>
      </c>
      <c r="C206" s="36">
        <f>SUMIFS(СВЦЭМ!$F$39:$F$758,СВЦЭМ!$A$39:$A$758,$A206,СВЦЭМ!$B$39:$B$758,C$190)+'СЕТ СН'!$F$12</f>
        <v>283.14444632999999</v>
      </c>
      <c r="D206" s="36">
        <f>SUMIFS(СВЦЭМ!$F$39:$F$758,СВЦЭМ!$A$39:$A$758,$A206,СВЦЭМ!$B$39:$B$758,D$190)+'СЕТ СН'!$F$12</f>
        <v>286.34696097</v>
      </c>
      <c r="E206" s="36">
        <f>SUMIFS(СВЦЭМ!$F$39:$F$758,СВЦЭМ!$A$39:$A$758,$A206,СВЦЭМ!$B$39:$B$758,E$190)+'СЕТ СН'!$F$12</f>
        <v>286.62634622000002</v>
      </c>
      <c r="F206" s="36">
        <f>SUMIFS(СВЦЭМ!$F$39:$F$758,СВЦЭМ!$A$39:$A$758,$A206,СВЦЭМ!$B$39:$B$758,F$190)+'СЕТ СН'!$F$12</f>
        <v>284.98537800000003</v>
      </c>
      <c r="G206" s="36">
        <f>SUMIFS(СВЦЭМ!$F$39:$F$758,СВЦЭМ!$A$39:$A$758,$A206,СВЦЭМ!$B$39:$B$758,G$190)+'СЕТ СН'!$F$12</f>
        <v>288.45412929999998</v>
      </c>
      <c r="H206" s="36">
        <f>SUMIFS(СВЦЭМ!$F$39:$F$758,СВЦЭМ!$A$39:$A$758,$A206,СВЦЭМ!$B$39:$B$758,H$190)+'СЕТ СН'!$F$12</f>
        <v>285.24616144999999</v>
      </c>
      <c r="I206" s="36">
        <f>SUMIFS(СВЦЭМ!$F$39:$F$758,СВЦЭМ!$A$39:$A$758,$A206,СВЦЭМ!$B$39:$B$758,I$190)+'СЕТ СН'!$F$12</f>
        <v>265.55644052999997</v>
      </c>
      <c r="J206" s="36">
        <f>SUMIFS(СВЦЭМ!$F$39:$F$758,СВЦЭМ!$A$39:$A$758,$A206,СВЦЭМ!$B$39:$B$758,J$190)+'СЕТ СН'!$F$12</f>
        <v>256.17767572000002</v>
      </c>
      <c r="K206" s="36">
        <f>SUMIFS(СВЦЭМ!$F$39:$F$758,СВЦЭМ!$A$39:$A$758,$A206,СВЦЭМ!$B$39:$B$758,K$190)+'СЕТ СН'!$F$12</f>
        <v>245.06156917999999</v>
      </c>
      <c r="L206" s="36">
        <f>SUMIFS(СВЦЭМ!$F$39:$F$758,СВЦЭМ!$A$39:$A$758,$A206,СВЦЭМ!$B$39:$B$758,L$190)+'СЕТ СН'!$F$12</f>
        <v>241.58540350000001</v>
      </c>
      <c r="M206" s="36">
        <f>SUMIFS(СВЦЭМ!$F$39:$F$758,СВЦЭМ!$A$39:$A$758,$A206,СВЦЭМ!$B$39:$B$758,M$190)+'СЕТ СН'!$F$12</f>
        <v>244.52344891000001</v>
      </c>
      <c r="N206" s="36">
        <f>SUMIFS(СВЦЭМ!$F$39:$F$758,СВЦЭМ!$A$39:$A$758,$A206,СВЦЭМ!$B$39:$B$758,N$190)+'СЕТ СН'!$F$12</f>
        <v>244.85538227000001</v>
      </c>
      <c r="O206" s="36">
        <f>SUMIFS(СВЦЭМ!$F$39:$F$758,СВЦЭМ!$A$39:$A$758,$A206,СВЦЭМ!$B$39:$B$758,O$190)+'СЕТ СН'!$F$12</f>
        <v>246.55505484</v>
      </c>
      <c r="P206" s="36">
        <f>SUMIFS(СВЦЭМ!$F$39:$F$758,СВЦЭМ!$A$39:$A$758,$A206,СВЦЭМ!$B$39:$B$758,P$190)+'СЕТ СН'!$F$12</f>
        <v>246.53998371</v>
      </c>
      <c r="Q206" s="36">
        <f>SUMIFS(СВЦЭМ!$F$39:$F$758,СВЦЭМ!$A$39:$A$758,$A206,СВЦЭМ!$B$39:$B$758,Q$190)+'СЕТ СН'!$F$12</f>
        <v>247.72301772</v>
      </c>
      <c r="R206" s="36">
        <f>SUMIFS(СВЦЭМ!$F$39:$F$758,СВЦЭМ!$A$39:$A$758,$A206,СВЦЭМ!$B$39:$B$758,R$190)+'СЕТ СН'!$F$12</f>
        <v>248.11604137</v>
      </c>
      <c r="S206" s="36">
        <f>SUMIFS(СВЦЭМ!$F$39:$F$758,СВЦЭМ!$A$39:$A$758,$A206,СВЦЭМ!$B$39:$B$758,S$190)+'СЕТ СН'!$F$12</f>
        <v>244.04775898</v>
      </c>
      <c r="T206" s="36">
        <f>SUMIFS(СВЦЭМ!$F$39:$F$758,СВЦЭМ!$A$39:$A$758,$A206,СВЦЭМ!$B$39:$B$758,T$190)+'СЕТ СН'!$F$12</f>
        <v>240.24265632999999</v>
      </c>
      <c r="U206" s="36">
        <f>SUMIFS(СВЦЭМ!$F$39:$F$758,СВЦЭМ!$A$39:$A$758,$A206,СВЦЭМ!$B$39:$B$758,U$190)+'СЕТ СН'!$F$12</f>
        <v>236.25726453999999</v>
      </c>
      <c r="V206" s="36">
        <f>SUMIFS(СВЦЭМ!$F$39:$F$758,СВЦЭМ!$A$39:$A$758,$A206,СВЦЭМ!$B$39:$B$758,V$190)+'СЕТ СН'!$F$12</f>
        <v>234.57268052000001</v>
      </c>
      <c r="W206" s="36">
        <f>SUMIFS(СВЦЭМ!$F$39:$F$758,СВЦЭМ!$A$39:$A$758,$A206,СВЦЭМ!$B$39:$B$758,W$190)+'СЕТ СН'!$F$12</f>
        <v>240.18385448000001</v>
      </c>
      <c r="X206" s="36">
        <f>SUMIFS(СВЦЭМ!$F$39:$F$758,СВЦЭМ!$A$39:$A$758,$A206,СВЦЭМ!$B$39:$B$758,X$190)+'СЕТ СН'!$F$12</f>
        <v>251.24086904000001</v>
      </c>
      <c r="Y206" s="36">
        <f>SUMIFS(СВЦЭМ!$F$39:$F$758,СВЦЭМ!$A$39:$A$758,$A206,СВЦЭМ!$B$39:$B$758,Y$190)+'СЕТ СН'!$F$12</f>
        <v>263.91056270000001</v>
      </c>
    </row>
    <row r="207" spans="1:25" ht="15.75" x14ac:dyDescent="0.2">
      <c r="A207" s="35">
        <f t="shared" si="5"/>
        <v>45552</v>
      </c>
      <c r="B207" s="36">
        <f>SUMIFS(СВЦЭМ!$F$39:$F$758,СВЦЭМ!$A$39:$A$758,$A207,СВЦЭМ!$B$39:$B$758,B$190)+'СЕТ СН'!$F$12</f>
        <v>258.13751266000003</v>
      </c>
      <c r="C207" s="36">
        <f>SUMIFS(СВЦЭМ!$F$39:$F$758,СВЦЭМ!$A$39:$A$758,$A207,СВЦЭМ!$B$39:$B$758,C$190)+'СЕТ СН'!$F$12</f>
        <v>270.96906653999997</v>
      </c>
      <c r="D207" s="36">
        <f>SUMIFS(СВЦЭМ!$F$39:$F$758,СВЦЭМ!$A$39:$A$758,$A207,СВЦЭМ!$B$39:$B$758,D$190)+'СЕТ СН'!$F$12</f>
        <v>278.71105175999998</v>
      </c>
      <c r="E207" s="36">
        <f>SUMIFS(СВЦЭМ!$F$39:$F$758,СВЦЭМ!$A$39:$A$758,$A207,СВЦЭМ!$B$39:$B$758,E$190)+'СЕТ СН'!$F$12</f>
        <v>281.63194071999999</v>
      </c>
      <c r="F207" s="36">
        <f>SUMIFS(СВЦЭМ!$F$39:$F$758,СВЦЭМ!$A$39:$A$758,$A207,СВЦЭМ!$B$39:$B$758,F$190)+'СЕТ СН'!$F$12</f>
        <v>279.01662603</v>
      </c>
      <c r="G207" s="36">
        <f>SUMIFS(СВЦЭМ!$F$39:$F$758,СВЦЭМ!$A$39:$A$758,$A207,СВЦЭМ!$B$39:$B$758,G$190)+'СЕТ СН'!$F$12</f>
        <v>275.79989928999998</v>
      </c>
      <c r="H207" s="36">
        <f>SUMIFS(СВЦЭМ!$F$39:$F$758,СВЦЭМ!$A$39:$A$758,$A207,СВЦЭМ!$B$39:$B$758,H$190)+'СЕТ СН'!$F$12</f>
        <v>265.20396181000001</v>
      </c>
      <c r="I207" s="36">
        <f>SUMIFS(СВЦЭМ!$F$39:$F$758,СВЦЭМ!$A$39:$A$758,$A207,СВЦЭМ!$B$39:$B$758,I$190)+'СЕТ СН'!$F$12</f>
        <v>244.50746677999999</v>
      </c>
      <c r="J207" s="36">
        <f>SUMIFS(СВЦЭМ!$F$39:$F$758,СВЦЭМ!$A$39:$A$758,$A207,СВЦЭМ!$B$39:$B$758,J$190)+'СЕТ СН'!$F$12</f>
        <v>232.14002694000001</v>
      </c>
      <c r="K207" s="36">
        <f>SUMIFS(СВЦЭМ!$F$39:$F$758,СВЦЭМ!$A$39:$A$758,$A207,СВЦЭМ!$B$39:$B$758,K$190)+'СЕТ СН'!$F$12</f>
        <v>222.84826161000001</v>
      </c>
      <c r="L207" s="36">
        <f>SUMIFS(СВЦЭМ!$F$39:$F$758,СВЦЭМ!$A$39:$A$758,$A207,СВЦЭМ!$B$39:$B$758,L$190)+'СЕТ СН'!$F$12</f>
        <v>228.98138308</v>
      </c>
      <c r="M207" s="36">
        <f>SUMIFS(СВЦЭМ!$F$39:$F$758,СВЦЭМ!$A$39:$A$758,$A207,СВЦЭМ!$B$39:$B$758,M$190)+'СЕТ СН'!$F$12</f>
        <v>239.07570948</v>
      </c>
      <c r="N207" s="36">
        <f>SUMIFS(СВЦЭМ!$F$39:$F$758,СВЦЭМ!$A$39:$A$758,$A207,СВЦЭМ!$B$39:$B$758,N$190)+'СЕТ СН'!$F$12</f>
        <v>240.30511949000001</v>
      </c>
      <c r="O207" s="36">
        <f>SUMIFS(СВЦЭМ!$F$39:$F$758,СВЦЭМ!$A$39:$A$758,$A207,СВЦЭМ!$B$39:$B$758,O$190)+'СЕТ СН'!$F$12</f>
        <v>237.42221778999999</v>
      </c>
      <c r="P207" s="36">
        <f>SUMIFS(СВЦЭМ!$F$39:$F$758,СВЦЭМ!$A$39:$A$758,$A207,СВЦЭМ!$B$39:$B$758,P$190)+'СЕТ СН'!$F$12</f>
        <v>234.74730561000001</v>
      </c>
      <c r="Q207" s="36">
        <f>SUMIFS(СВЦЭМ!$F$39:$F$758,СВЦЭМ!$A$39:$A$758,$A207,СВЦЭМ!$B$39:$B$758,Q$190)+'СЕТ СН'!$F$12</f>
        <v>238.92968722000001</v>
      </c>
      <c r="R207" s="36">
        <f>SUMIFS(СВЦЭМ!$F$39:$F$758,СВЦЭМ!$A$39:$A$758,$A207,СВЦЭМ!$B$39:$B$758,R$190)+'СЕТ СН'!$F$12</f>
        <v>243.26386737000001</v>
      </c>
      <c r="S207" s="36">
        <f>SUMIFS(СВЦЭМ!$F$39:$F$758,СВЦЭМ!$A$39:$A$758,$A207,СВЦЭМ!$B$39:$B$758,S$190)+'СЕТ СН'!$F$12</f>
        <v>240.84697518999999</v>
      </c>
      <c r="T207" s="36">
        <f>SUMIFS(СВЦЭМ!$F$39:$F$758,СВЦЭМ!$A$39:$A$758,$A207,СВЦЭМ!$B$39:$B$758,T$190)+'СЕТ СН'!$F$12</f>
        <v>241.30511718</v>
      </c>
      <c r="U207" s="36">
        <f>SUMIFS(СВЦЭМ!$F$39:$F$758,СВЦЭМ!$A$39:$A$758,$A207,СВЦЭМ!$B$39:$B$758,U$190)+'СЕТ СН'!$F$12</f>
        <v>237.67064915</v>
      </c>
      <c r="V207" s="36">
        <f>SUMIFS(СВЦЭМ!$F$39:$F$758,СВЦЭМ!$A$39:$A$758,$A207,СВЦЭМ!$B$39:$B$758,V$190)+'СЕТ СН'!$F$12</f>
        <v>238.01317445999999</v>
      </c>
      <c r="W207" s="36">
        <f>SUMIFS(СВЦЭМ!$F$39:$F$758,СВЦЭМ!$A$39:$A$758,$A207,СВЦЭМ!$B$39:$B$758,W$190)+'СЕТ СН'!$F$12</f>
        <v>240.07892215000001</v>
      </c>
      <c r="X207" s="36">
        <f>SUMIFS(СВЦЭМ!$F$39:$F$758,СВЦЭМ!$A$39:$A$758,$A207,СВЦЭМ!$B$39:$B$758,X$190)+'СЕТ СН'!$F$12</f>
        <v>253.81181685999999</v>
      </c>
      <c r="Y207" s="36">
        <f>SUMIFS(СВЦЭМ!$F$39:$F$758,СВЦЭМ!$A$39:$A$758,$A207,СВЦЭМ!$B$39:$B$758,Y$190)+'СЕТ СН'!$F$12</f>
        <v>260.08464461</v>
      </c>
    </row>
    <row r="208" spans="1:25" ht="15.75" x14ac:dyDescent="0.2">
      <c r="A208" s="35">
        <f t="shared" si="5"/>
        <v>45553</v>
      </c>
      <c r="B208" s="36">
        <f>SUMIFS(СВЦЭМ!$F$39:$F$758,СВЦЭМ!$A$39:$A$758,$A208,СВЦЭМ!$B$39:$B$758,B$190)+'СЕТ СН'!$F$12</f>
        <v>275.53325799999999</v>
      </c>
      <c r="C208" s="36">
        <f>SUMIFS(СВЦЭМ!$F$39:$F$758,СВЦЭМ!$A$39:$A$758,$A208,СВЦЭМ!$B$39:$B$758,C$190)+'СЕТ СН'!$F$12</f>
        <v>275.63746184000001</v>
      </c>
      <c r="D208" s="36">
        <f>SUMIFS(СВЦЭМ!$F$39:$F$758,СВЦЭМ!$A$39:$A$758,$A208,СВЦЭМ!$B$39:$B$758,D$190)+'СЕТ СН'!$F$12</f>
        <v>269.38763839000001</v>
      </c>
      <c r="E208" s="36">
        <f>SUMIFS(СВЦЭМ!$F$39:$F$758,СВЦЭМ!$A$39:$A$758,$A208,СВЦЭМ!$B$39:$B$758,E$190)+'СЕТ СН'!$F$12</f>
        <v>266.82483817000002</v>
      </c>
      <c r="F208" s="36">
        <f>SUMIFS(СВЦЭМ!$F$39:$F$758,СВЦЭМ!$A$39:$A$758,$A208,СВЦЭМ!$B$39:$B$758,F$190)+'СЕТ СН'!$F$12</f>
        <v>266.41044784000002</v>
      </c>
      <c r="G208" s="36">
        <f>SUMIFS(СВЦЭМ!$F$39:$F$758,СВЦЭМ!$A$39:$A$758,$A208,СВЦЭМ!$B$39:$B$758,G$190)+'СЕТ СН'!$F$12</f>
        <v>270.80672285999998</v>
      </c>
      <c r="H208" s="36">
        <f>SUMIFS(СВЦЭМ!$F$39:$F$758,СВЦЭМ!$A$39:$A$758,$A208,СВЦЭМ!$B$39:$B$758,H$190)+'СЕТ СН'!$F$12</f>
        <v>281.63341880000002</v>
      </c>
      <c r="I208" s="36">
        <f>SUMIFS(СВЦЭМ!$F$39:$F$758,СВЦЭМ!$A$39:$A$758,$A208,СВЦЭМ!$B$39:$B$758,I$190)+'СЕТ СН'!$F$12</f>
        <v>259.82081907999998</v>
      </c>
      <c r="J208" s="36">
        <f>SUMIFS(СВЦЭМ!$F$39:$F$758,СВЦЭМ!$A$39:$A$758,$A208,СВЦЭМ!$B$39:$B$758,J$190)+'СЕТ СН'!$F$12</f>
        <v>245.86765077000001</v>
      </c>
      <c r="K208" s="36">
        <f>SUMIFS(СВЦЭМ!$F$39:$F$758,СВЦЭМ!$A$39:$A$758,$A208,СВЦЭМ!$B$39:$B$758,K$190)+'СЕТ СН'!$F$12</f>
        <v>237.89599025999999</v>
      </c>
      <c r="L208" s="36">
        <f>SUMIFS(СВЦЭМ!$F$39:$F$758,СВЦЭМ!$A$39:$A$758,$A208,СВЦЭМ!$B$39:$B$758,L$190)+'СЕТ СН'!$F$12</f>
        <v>219.60476666</v>
      </c>
      <c r="M208" s="36">
        <f>SUMIFS(СВЦЭМ!$F$39:$F$758,СВЦЭМ!$A$39:$A$758,$A208,СВЦЭМ!$B$39:$B$758,M$190)+'СЕТ СН'!$F$12</f>
        <v>221.4199242</v>
      </c>
      <c r="N208" s="36">
        <f>SUMIFS(СВЦЭМ!$F$39:$F$758,СВЦЭМ!$A$39:$A$758,$A208,СВЦЭМ!$B$39:$B$758,N$190)+'СЕТ СН'!$F$12</f>
        <v>219.12770506000001</v>
      </c>
      <c r="O208" s="36">
        <f>SUMIFS(СВЦЭМ!$F$39:$F$758,СВЦЭМ!$A$39:$A$758,$A208,СВЦЭМ!$B$39:$B$758,O$190)+'СЕТ СН'!$F$12</f>
        <v>221.3264715</v>
      </c>
      <c r="P208" s="36">
        <f>SUMIFS(СВЦЭМ!$F$39:$F$758,СВЦЭМ!$A$39:$A$758,$A208,СВЦЭМ!$B$39:$B$758,P$190)+'СЕТ СН'!$F$12</f>
        <v>227.80731872000001</v>
      </c>
      <c r="Q208" s="36">
        <f>SUMIFS(СВЦЭМ!$F$39:$F$758,СВЦЭМ!$A$39:$A$758,$A208,СВЦЭМ!$B$39:$B$758,Q$190)+'СЕТ СН'!$F$12</f>
        <v>229.07814834999999</v>
      </c>
      <c r="R208" s="36">
        <f>SUMIFS(СВЦЭМ!$F$39:$F$758,СВЦЭМ!$A$39:$A$758,$A208,СВЦЭМ!$B$39:$B$758,R$190)+'СЕТ СН'!$F$12</f>
        <v>233.9388946</v>
      </c>
      <c r="S208" s="36">
        <f>SUMIFS(СВЦЭМ!$F$39:$F$758,СВЦЭМ!$A$39:$A$758,$A208,СВЦЭМ!$B$39:$B$758,S$190)+'СЕТ СН'!$F$12</f>
        <v>228.43659152000001</v>
      </c>
      <c r="T208" s="36">
        <f>SUMIFS(СВЦЭМ!$F$39:$F$758,СВЦЭМ!$A$39:$A$758,$A208,СВЦЭМ!$B$39:$B$758,T$190)+'СЕТ СН'!$F$12</f>
        <v>225.47381390000001</v>
      </c>
      <c r="U208" s="36">
        <f>SUMIFS(СВЦЭМ!$F$39:$F$758,СВЦЭМ!$A$39:$A$758,$A208,СВЦЭМ!$B$39:$B$758,U$190)+'СЕТ СН'!$F$12</f>
        <v>221.08667821</v>
      </c>
      <c r="V208" s="36">
        <f>SUMIFS(СВЦЭМ!$F$39:$F$758,СВЦЭМ!$A$39:$A$758,$A208,СВЦЭМ!$B$39:$B$758,V$190)+'СЕТ СН'!$F$12</f>
        <v>229.23215334</v>
      </c>
      <c r="W208" s="36">
        <f>SUMIFS(СВЦЭМ!$F$39:$F$758,СВЦЭМ!$A$39:$A$758,$A208,СВЦЭМ!$B$39:$B$758,W$190)+'СЕТ СН'!$F$12</f>
        <v>231.94413606000001</v>
      </c>
      <c r="X208" s="36">
        <f>SUMIFS(СВЦЭМ!$F$39:$F$758,СВЦЭМ!$A$39:$A$758,$A208,СВЦЭМ!$B$39:$B$758,X$190)+'СЕТ СН'!$F$12</f>
        <v>244.68124531999999</v>
      </c>
      <c r="Y208" s="36">
        <f>SUMIFS(СВЦЭМ!$F$39:$F$758,СВЦЭМ!$A$39:$A$758,$A208,СВЦЭМ!$B$39:$B$758,Y$190)+'СЕТ СН'!$F$12</f>
        <v>255.91791488999999</v>
      </c>
    </row>
    <row r="209" spans="1:25" ht="15.75" x14ac:dyDescent="0.2">
      <c r="A209" s="35">
        <f t="shared" si="5"/>
        <v>45554</v>
      </c>
      <c r="B209" s="36">
        <f>SUMIFS(СВЦЭМ!$F$39:$F$758,СВЦЭМ!$A$39:$A$758,$A209,СВЦЭМ!$B$39:$B$758,B$190)+'СЕТ СН'!$F$12</f>
        <v>272.57228687000003</v>
      </c>
      <c r="C209" s="36">
        <f>SUMIFS(СВЦЭМ!$F$39:$F$758,СВЦЭМ!$A$39:$A$758,$A209,СВЦЭМ!$B$39:$B$758,C$190)+'СЕТ СН'!$F$12</f>
        <v>273.06133523</v>
      </c>
      <c r="D209" s="36">
        <f>SUMIFS(СВЦЭМ!$F$39:$F$758,СВЦЭМ!$A$39:$A$758,$A209,СВЦЭМ!$B$39:$B$758,D$190)+'СЕТ СН'!$F$12</f>
        <v>269.52741402999999</v>
      </c>
      <c r="E209" s="36">
        <f>SUMIFS(СВЦЭМ!$F$39:$F$758,СВЦЭМ!$A$39:$A$758,$A209,СВЦЭМ!$B$39:$B$758,E$190)+'СЕТ СН'!$F$12</f>
        <v>268.91139134000002</v>
      </c>
      <c r="F209" s="36">
        <f>SUMIFS(СВЦЭМ!$F$39:$F$758,СВЦЭМ!$A$39:$A$758,$A209,СВЦЭМ!$B$39:$B$758,F$190)+'СЕТ СН'!$F$12</f>
        <v>268.74312380999999</v>
      </c>
      <c r="G209" s="36">
        <f>SUMIFS(СВЦЭМ!$F$39:$F$758,СВЦЭМ!$A$39:$A$758,$A209,СВЦЭМ!$B$39:$B$758,G$190)+'СЕТ СН'!$F$12</f>
        <v>271.46304599000001</v>
      </c>
      <c r="H209" s="36">
        <f>SUMIFS(СВЦЭМ!$F$39:$F$758,СВЦЭМ!$A$39:$A$758,$A209,СВЦЭМ!$B$39:$B$758,H$190)+'СЕТ СН'!$F$12</f>
        <v>272.45444963</v>
      </c>
      <c r="I209" s="36">
        <f>SUMIFS(СВЦЭМ!$F$39:$F$758,СВЦЭМ!$A$39:$A$758,$A209,СВЦЭМ!$B$39:$B$758,I$190)+'СЕТ СН'!$F$12</f>
        <v>251.24511866</v>
      </c>
      <c r="J209" s="36">
        <f>SUMIFS(СВЦЭМ!$F$39:$F$758,СВЦЭМ!$A$39:$A$758,$A209,СВЦЭМ!$B$39:$B$758,J$190)+'СЕТ СН'!$F$12</f>
        <v>233.12824949</v>
      </c>
      <c r="K209" s="36">
        <f>SUMIFS(СВЦЭМ!$F$39:$F$758,СВЦЭМ!$A$39:$A$758,$A209,СВЦЭМ!$B$39:$B$758,K$190)+'СЕТ СН'!$F$12</f>
        <v>227.46109224</v>
      </c>
      <c r="L209" s="36">
        <f>SUMIFS(СВЦЭМ!$F$39:$F$758,СВЦЭМ!$A$39:$A$758,$A209,СВЦЭМ!$B$39:$B$758,L$190)+'СЕТ СН'!$F$12</f>
        <v>222.08434019000001</v>
      </c>
      <c r="M209" s="36">
        <f>SUMIFS(СВЦЭМ!$F$39:$F$758,СВЦЭМ!$A$39:$A$758,$A209,СВЦЭМ!$B$39:$B$758,M$190)+'СЕТ СН'!$F$12</f>
        <v>225.31465609</v>
      </c>
      <c r="N209" s="36">
        <f>SUMIFS(СВЦЭМ!$F$39:$F$758,СВЦЭМ!$A$39:$A$758,$A209,СВЦЭМ!$B$39:$B$758,N$190)+'СЕТ СН'!$F$12</f>
        <v>225.22900196000001</v>
      </c>
      <c r="O209" s="36">
        <f>SUMIFS(СВЦЭМ!$F$39:$F$758,СВЦЭМ!$A$39:$A$758,$A209,СВЦЭМ!$B$39:$B$758,O$190)+'СЕТ СН'!$F$12</f>
        <v>228.18201522000001</v>
      </c>
      <c r="P209" s="36">
        <f>SUMIFS(СВЦЭМ!$F$39:$F$758,СВЦЭМ!$A$39:$A$758,$A209,СВЦЭМ!$B$39:$B$758,P$190)+'СЕТ СН'!$F$12</f>
        <v>230.37082558</v>
      </c>
      <c r="Q209" s="36">
        <f>SUMIFS(СВЦЭМ!$F$39:$F$758,СВЦЭМ!$A$39:$A$758,$A209,СВЦЭМ!$B$39:$B$758,Q$190)+'СЕТ СН'!$F$12</f>
        <v>228.2941817</v>
      </c>
      <c r="R209" s="36">
        <f>SUMIFS(СВЦЭМ!$F$39:$F$758,СВЦЭМ!$A$39:$A$758,$A209,СВЦЭМ!$B$39:$B$758,R$190)+'СЕТ СН'!$F$12</f>
        <v>229.68906615</v>
      </c>
      <c r="S209" s="36">
        <f>SUMIFS(СВЦЭМ!$F$39:$F$758,СВЦЭМ!$A$39:$A$758,$A209,СВЦЭМ!$B$39:$B$758,S$190)+'СЕТ СН'!$F$12</f>
        <v>231.82868395</v>
      </c>
      <c r="T209" s="36">
        <f>SUMIFS(СВЦЭМ!$F$39:$F$758,СВЦЭМ!$A$39:$A$758,$A209,СВЦЭМ!$B$39:$B$758,T$190)+'СЕТ СН'!$F$12</f>
        <v>231.85499912</v>
      </c>
      <c r="U209" s="36">
        <f>SUMIFS(СВЦЭМ!$F$39:$F$758,СВЦЭМ!$A$39:$A$758,$A209,СВЦЭМ!$B$39:$B$758,U$190)+'СЕТ СН'!$F$12</f>
        <v>230.42427334000001</v>
      </c>
      <c r="V209" s="36">
        <f>SUMIFS(СВЦЭМ!$F$39:$F$758,СВЦЭМ!$A$39:$A$758,$A209,СВЦЭМ!$B$39:$B$758,V$190)+'СЕТ СН'!$F$12</f>
        <v>229.69691982000001</v>
      </c>
      <c r="W209" s="36">
        <f>SUMIFS(СВЦЭМ!$F$39:$F$758,СВЦЭМ!$A$39:$A$758,$A209,СВЦЭМ!$B$39:$B$758,W$190)+'СЕТ СН'!$F$12</f>
        <v>230.59716312</v>
      </c>
      <c r="X209" s="36">
        <f>SUMIFS(СВЦЭМ!$F$39:$F$758,СВЦЭМ!$A$39:$A$758,$A209,СВЦЭМ!$B$39:$B$758,X$190)+'СЕТ СН'!$F$12</f>
        <v>241.34534271000001</v>
      </c>
      <c r="Y209" s="36">
        <f>SUMIFS(СВЦЭМ!$F$39:$F$758,СВЦЭМ!$A$39:$A$758,$A209,СВЦЭМ!$B$39:$B$758,Y$190)+'СЕТ СН'!$F$12</f>
        <v>253.74163064999999</v>
      </c>
    </row>
    <row r="210" spans="1:25" ht="15.75" x14ac:dyDescent="0.2">
      <c r="A210" s="35">
        <f t="shared" si="5"/>
        <v>45555</v>
      </c>
      <c r="B210" s="36">
        <f>SUMIFS(СВЦЭМ!$F$39:$F$758,СВЦЭМ!$A$39:$A$758,$A210,СВЦЭМ!$B$39:$B$758,B$190)+'СЕТ СН'!$F$12</f>
        <v>268.54284202999997</v>
      </c>
      <c r="C210" s="36">
        <f>SUMIFS(СВЦЭМ!$F$39:$F$758,СВЦЭМ!$A$39:$A$758,$A210,СВЦЭМ!$B$39:$B$758,C$190)+'СЕТ СН'!$F$12</f>
        <v>273.78035939</v>
      </c>
      <c r="D210" s="36">
        <f>SUMIFS(СВЦЭМ!$F$39:$F$758,СВЦЭМ!$A$39:$A$758,$A210,СВЦЭМ!$B$39:$B$758,D$190)+'СЕТ СН'!$F$12</f>
        <v>270.72128171000003</v>
      </c>
      <c r="E210" s="36">
        <f>SUMIFS(СВЦЭМ!$F$39:$F$758,СВЦЭМ!$A$39:$A$758,$A210,СВЦЭМ!$B$39:$B$758,E$190)+'СЕТ СН'!$F$12</f>
        <v>267.80808008999998</v>
      </c>
      <c r="F210" s="36">
        <f>SUMIFS(СВЦЭМ!$F$39:$F$758,СВЦЭМ!$A$39:$A$758,$A210,СВЦЭМ!$B$39:$B$758,F$190)+'СЕТ СН'!$F$12</f>
        <v>267.28047513000001</v>
      </c>
      <c r="G210" s="36">
        <f>SUMIFS(СВЦЭМ!$F$39:$F$758,СВЦЭМ!$A$39:$A$758,$A210,СВЦЭМ!$B$39:$B$758,G$190)+'СЕТ СН'!$F$12</f>
        <v>272.80812827</v>
      </c>
      <c r="H210" s="36">
        <f>SUMIFS(СВЦЭМ!$F$39:$F$758,СВЦЭМ!$A$39:$A$758,$A210,СВЦЭМ!$B$39:$B$758,H$190)+'СЕТ СН'!$F$12</f>
        <v>282.65257558000002</v>
      </c>
      <c r="I210" s="36">
        <f>SUMIFS(СВЦЭМ!$F$39:$F$758,СВЦЭМ!$A$39:$A$758,$A210,СВЦЭМ!$B$39:$B$758,I$190)+'СЕТ СН'!$F$12</f>
        <v>270.94577464000002</v>
      </c>
      <c r="J210" s="36">
        <f>SUMIFS(СВЦЭМ!$F$39:$F$758,СВЦЭМ!$A$39:$A$758,$A210,СВЦЭМ!$B$39:$B$758,J$190)+'СЕТ СН'!$F$12</f>
        <v>255.96531390999999</v>
      </c>
      <c r="K210" s="36">
        <f>SUMIFS(СВЦЭМ!$F$39:$F$758,СВЦЭМ!$A$39:$A$758,$A210,СВЦЭМ!$B$39:$B$758,K$190)+'СЕТ СН'!$F$12</f>
        <v>248.44856482</v>
      </c>
      <c r="L210" s="36">
        <f>SUMIFS(СВЦЭМ!$F$39:$F$758,СВЦЭМ!$A$39:$A$758,$A210,СВЦЭМ!$B$39:$B$758,L$190)+'СЕТ СН'!$F$12</f>
        <v>243.66756605</v>
      </c>
      <c r="M210" s="36">
        <f>SUMIFS(СВЦЭМ!$F$39:$F$758,СВЦЭМ!$A$39:$A$758,$A210,СВЦЭМ!$B$39:$B$758,M$190)+'СЕТ СН'!$F$12</f>
        <v>239.44229235</v>
      </c>
      <c r="N210" s="36">
        <f>SUMIFS(СВЦЭМ!$F$39:$F$758,СВЦЭМ!$A$39:$A$758,$A210,СВЦЭМ!$B$39:$B$758,N$190)+'СЕТ СН'!$F$12</f>
        <v>236.73028786</v>
      </c>
      <c r="O210" s="36">
        <f>SUMIFS(СВЦЭМ!$F$39:$F$758,СВЦЭМ!$A$39:$A$758,$A210,СВЦЭМ!$B$39:$B$758,O$190)+'СЕТ СН'!$F$12</f>
        <v>232.58646252</v>
      </c>
      <c r="P210" s="36">
        <f>SUMIFS(СВЦЭМ!$F$39:$F$758,СВЦЭМ!$A$39:$A$758,$A210,СВЦЭМ!$B$39:$B$758,P$190)+'СЕТ СН'!$F$12</f>
        <v>232.26808464000001</v>
      </c>
      <c r="Q210" s="36">
        <f>SUMIFS(СВЦЭМ!$F$39:$F$758,СВЦЭМ!$A$39:$A$758,$A210,СВЦЭМ!$B$39:$B$758,Q$190)+'СЕТ СН'!$F$12</f>
        <v>234.91870280000001</v>
      </c>
      <c r="R210" s="36">
        <f>SUMIFS(СВЦЭМ!$F$39:$F$758,СВЦЭМ!$A$39:$A$758,$A210,СВЦЭМ!$B$39:$B$758,R$190)+'СЕТ СН'!$F$12</f>
        <v>235.12094446</v>
      </c>
      <c r="S210" s="36">
        <f>SUMIFS(СВЦЭМ!$F$39:$F$758,СВЦЭМ!$A$39:$A$758,$A210,СВЦЭМ!$B$39:$B$758,S$190)+'СЕТ СН'!$F$12</f>
        <v>231.19000513</v>
      </c>
      <c r="T210" s="36">
        <f>SUMIFS(СВЦЭМ!$F$39:$F$758,СВЦЭМ!$A$39:$A$758,$A210,СВЦЭМ!$B$39:$B$758,T$190)+'СЕТ СН'!$F$12</f>
        <v>231.16975224000001</v>
      </c>
      <c r="U210" s="36">
        <f>SUMIFS(СВЦЭМ!$F$39:$F$758,СВЦЭМ!$A$39:$A$758,$A210,СВЦЭМ!$B$39:$B$758,U$190)+'СЕТ СН'!$F$12</f>
        <v>227.26208260000001</v>
      </c>
      <c r="V210" s="36">
        <f>SUMIFS(СВЦЭМ!$F$39:$F$758,СВЦЭМ!$A$39:$A$758,$A210,СВЦЭМ!$B$39:$B$758,V$190)+'СЕТ СН'!$F$12</f>
        <v>228.76174255999999</v>
      </c>
      <c r="W210" s="36">
        <f>SUMIFS(СВЦЭМ!$F$39:$F$758,СВЦЭМ!$A$39:$A$758,$A210,СВЦЭМ!$B$39:$B$758,W$190)+'СЕТ СН'!$F$12</f>
        <v>228.32698243999999</v>
      </c>
      <c r="X210" s="36">
        <f>SUMIFS(СВЦЭМ!$F$39:$F$758,СВЦЭМ!$A$39:$A$758,$A210,СВЦЭМ!$B$39:$B$758,X$190)+'СЕТ СН'!$F$12</f>
        <v>233.19194634999999</v>
      </c>
      <c r="Y210" s="36">
        <f>SUMIFS(СВЦЭМ!$F$39:$F$758,СВЦЭМ!$A$39:$A$758,$A210,СВЦЭМ!$B$39:$B$758,Y$190)+'СЕТ СН'!$F$12</f>
        <v>246.56656054999999</v>
      </c>
    </row>
    <row r="211" spans="1:25" ht="15.75" x14ac:dyDescent="0.2">
      <c r="A211" s="35">
        <f t="shared" si="5"/>
        <v>45556</v>
      </c>
      <c r="B211" s="36">
        <f>SUMIFS(СВЦЭМ!$F$39:$F$758,СВЦЭМ!$A$39:$A$758,$A211,СВЦЭМ!$B$39:$B$758,B$190)+'СЕТ СН'!$F$12</f>
        <v>257.64601908999998</v>
      </c>
      <c r="C211" s="36">
        <f>SUMIFS(СВЦЭМ!$F$39:$F$758,СВЦЭМ!$A$39:$A$758,$A211,СВЦЭМ!$B$39:$B$758,C$190)+'СЕТ СН'!$F$12</f>
        <v>274.99856887999999</v>
      </c>
      <c r="D211" s="36">
        <f>SUMIFS(СВЦЭМ!$F$39:$F$758,СВЦЭМ!$A$39:$A$758,$A211,СВЦЭМ!$B$39:$B$758,D$190)+'СЕТ СН'!$F$12</f>
        <v>288.44404347</v>
      </c>
      <c r="E211" s="36">
        <f>SUMIFS(СВЦЭМ!$F$39:$F$758,СВЦЭМ!$A$39:$A$758,$A211,СВЦЭМ!$B$39:$B$758,E$190)+'СЕТ СН'!$F$12</f>
        <v>294.73260850000003</v>
      </c>
      <c r="F211" s="36">
        <f>SUMIFS(СВЦЭМ!$F$39:$F$758,СВЦЭМ!$A$39:$A$758,$A211,СВЦЭМ!$B$39:$B$758,F$190)+'СЕТ СН'!$F$12</f>
        <v>296.18990818999998</v>
      </c>
      <c r="G211" s="36">
        <f>SUMIFS(СВЦЭМ!$F$39:$F$758,СВЦЭМ!$A$39:$A$758,$A211,СВЦЭМ!$B$39:$B$758,G$190)+'СЕТ СН'!$F$12</f>
        <v>292.70275808000002</v>
      </c>
      <c r="H211" s="36">
        <f>SUMIFS(СВЦЭМ!$F$39:$F$758,СВЦЭМ!$A$39:$A$758,$A211,СВЦЭМ!$B$39:$B$758,H$190)+'СЕТ СН'!$F$12</f>
        <v>283.99195501000003</v>
      </c>
      <c r="I211" s="36">
        <f>SUMIFS(СВЦЭМ!$F$39:$F$758,СВЦЭМ!$A$39:$A$758,$A211,СВЦЭМ!$B$39:$B$758,I$190)+'СЕТ СН'!$F$12</f>
        <v>271.67330383000001</v>
      </c>
      <c r="J211" s="36">
        <f>SUMIFS(СВЦЭМ!$F$39:$F$758,СВЦЭМ!$A$39:$A$758,$A211,СВЦЭМ!$B$39:$B$758,J$190)+'СЕТ СН'!$F$12</f>
        <v>253.48168887</v>
      </c>
      <c r="K211" s="36">
        <f>SUMIFS(СВЦЭМ!$F$39:$F$758,СВЦЭМ!$A$39:$A$758,$A211,СВЦЭМ!$B$39:$B$758,K$190)+'СЕТ СН'!$F$12</f>
        <v>238.90626685999999</v>
      </c>
      <c r="L211" s="36">
        <f>SUMIFS(СВЦЭМ!$F$39:$F$758,СВЦЭМ!$A$39:$A$758,$A211,СВЦЭМ!$B$39:$B$758,L$190)+'СЕТ СН'!$F$12</f>
        <v>231.57799652</v>
      </c>
      <c r="M211" s="36">
        <f>SUMIFS(СВЦЭМ!$F$39:$F$758,СВЦЭМ!$A$39:$A$758,$A211,СВЦЭМ!$B$39:$B$758,M$190)+'СЕТ СН'!$F$12</f>
        <v>232.79422002999999</v>
      </c>
      <c r="N211" s="36">
        <f>SUMIFS(СВЦЭМ!$F$39:$F$758,СВЦЭМ!$A$39:$A$758,$A211,СВЦЭМ!$B$39:$B$758,N$190)+'СЕТ СН'!$F$12</f>
        <v>234.01652608000001</v>
      </c>
      <c r="O211" s="36">
        <f>SUMIFS(СВЦЭМ!$F$39:$F$758,СВЦЭМ!$A$39:$A$758,$A211,СВЦЭМ!$B$39:$B$758,O$190)+'СЕТ СН'!$F$12</f>
        <v>237.69654732000001</v>
      </c>
      <c r="P211" s="36">
        <f>SUMIFS(СВЦЭМ!$F$39:$F$758,СВЦЭМ!$A$39:$A$758,$A211,СВЦЭМ!$B$39:$B$758,P$190)+'СЕТ СН'!$F$12</f>
        <v>241.36118841999999</v>
      </c>
      <c r="Q211" s="36">
        <f>SUMIFS(СВЦЭМ!$F$39:$F$758,СВЦЭМ!$A$39:$A$758,$A211,СВЦЭМ!$B$39:$B$758,Q$190)+'СЕТ СН'!$F$12</f>
        <v>242.18294320000001</v>
      </c>
      <c r="R211" s="36">
        <f>SUMIFS(СВЦЭМ!$F$39:$F$758,СВЦЭМ!$A$39:$A$758,$A211,СВЦЭМ!$B$39:$B$758,R$190)+'СЕТ СН'!$F$12</f>
        <v>241.37422111999999</v>
      </c>
      <c r="S211" s="36">
        <f>SUMIFS(СВЦЭМ!$F$39:$F$758,СВЦЭМ!$A$39:$A$758,$A211,СВЦЭМ!$B$39:$B$758,S$190)+'СЕТ СН'!$F$12</f>
        <v>235.65678396000001</v>
      </c>
      <c r="T211" s="36">
        <f>SUMIFS(СВЦЭМ!$F$39:$F$758,СВЦЭМ!$A$39:$A$758,$A211,СВЦЭМ!$B$39:$B$758,T$190)+'СЕТ СН'!$F$12</f>
        <v>231.96154250000001</v>
      </c>
      <c r="U211" s="36">
        <f>SUMIFS(СВЦЭМ!$F$39:$F$758,СВЦЭМ!$A$39:$A$758,$A211,СВЦЭМ!$B$39:$B$758,U$190)+'СЕТ СН'!$F$12</f>
        <v>230.34225913</v>
      </c>
      <c r="V211" s="36">
        <f>SUMIFS(СВЦЭМ!$F$39:$F$758,СВЦЭМ!$A$39:$A$758,$A211,СВЦЭМ!$B$39:$B$758,V$190)+'СЕТ СН'!$F$12</f>
        <v>240.12106327999999</v>
      </c>
      <c r="W211" s="36">
        <f>SUMIFS(СВЦЭМ!$F$39:$F$758,СВЦЭМ!$A$39:$A$758,$A211,СВЦЭМ!$B$39:$B$758,W$190)+'СЕТ СН'!$F$12</f>
        <v>243.35912069</v>
      </c>
      <c r="X211" s="36">
        <f>SUMIFS(СВЦЭМ!$F$39:$F$758,СВЦЭМ!$A$39:$A$758,$A211,СВЦЭМ!$B$39:$B$758,X$190)+'СЕТ СН'!$F$12</f>
        <v>254.88538722999999</v>
      </c>
      <c r="Y211" s="36">
        <f>SUMIFS(СВЦЭМ!$F$39:$F$758,СВЦЭМ!$A$39:$A$758,$A211,СВЦЭМ!$B$39:$B$758,Y$190)+'СЕТ СН'!$F$12</f>
        <v>268.74085772000001</v>
      </c>
    </row>
    <row r="212" spans="1:25" ht="15.75" x14ac:dyDescent="0.2">
      <c r="A212" s="35">
        <f t="shared" si="5"/>
        <v>45557</v>
      </c>
      <c r="B212" s="36">
        <f>SUMIFS(СВЦЭМ!$F$39:$F$758,СВЦЭМ!$A$39:$A$758,$A212,СВЦЭМ!$B$39:$B$758,B$190)+'СЕТ СН'!$F$12</f>
        <v>265.95178116</v>
      </c>
      <c r="C212" s="36">
        <f>SUMIFS(СВЦЭМ!$F$39:$F$758,СВЦЭМ!$A$39:$A$758,$A212,СВЦЭМ!$B$39:$B$758,C$190)+'СЕТ СН'!$F$12</f>
        <v>278.99174522999999</v>
      </c>
      <c r="D212" s="36">
        <f>SUMIFS(СВЦЭМ!$F$39:$F$758,СВЦЭМ!$A$39:$A$758,$A212,СВЦЭМ!$B$39:$B$758,D$190)+'СЕТ СН'!$F$12</f>
        <v>288.59713926000001</v>
      </c>
      <c r="E212" s="36">
        <f>SUMIFS(СВЦЭМ!$F$39:$F$758,СВЦЭМ!$A$39:$A$758,$A212,СВЦЭМ!$B$39:$B$758,E$190)+'СЕТ СН'!$F$12</f>
        <v>289.61421080999997</v>
      </c>
      <c r="F212" s="36">
        <f>SUMIFS(СВЦЭМ!$F$39:$F$758,СВЦЭМ!$A$39:$A$758,$A212,СВЦЭМ!$B$39:$B$758,F$190)+'СЕТ СН'!$F$12</f>
        <v>289.76242787000001</v>
      </c>
      <c r="G212" s="36">
        <f>SUMIFS(СВЦЭМ!$F$39:$F$758,СВЦЭМ!$A$39:$A$758,$A212,СВЦЭМ!$B$39:$B$758,G$190)+'СЕТ СН'!$F$12</f>
        <v>286.66943212000001</v>
      </c>
      <c r="H212" s="36">
        <f>SUMIFS(СВЦЭМ!$F$39:$F$758,СВЦЭМ!$A$39:$A$758,$A212,СВЦЭМ!$B$39:$B$758,H$190)+'СЕТ СН'!$F$12</f>
        <v>280.16522336999998</v>
      </c>
      <c r="I212" s="36">
        <f>SUMIFS(СВЦЭМ!$F$39:$F$758,СВЦЭМ!$A$39:$A$758,$A212,СВЦЭМ!$B$39:$B$758,I$190)+'СЕТ СН'!$F$12</f>
        <v>271.22062998000001</v>
      </c>
      <c r="J212" s="36">
        <f>SUMIFS(СВЦЭМ!$F$39:$F$758,СВЦЭМ!$A$39:$A$758,$A212,СВЦЭМ!$B$39:$B$758,J$190)+'СЕТ СН'!$F$12</f>
        <v>252.92914164999999</v>
      </c>
      <c r="K212" s="36">
        <f>SUMIFS(СВЦЭМ!$F$39:$F$758,СВЦЭМ!$A$39:$A$758,$A212,СВЦЭМ!$B$39:$B$758,K$190)+'СЕТ СН'!$F$12</f>
        <v>238.28700853999999</v>
      </c>
      <c r="L212" s="36">
        <f>SUMIFS(СВЦЭМ!$F$39:$F$758,СВЦЭМ!$A$39:$A$758,$A212,СВЦЭМ!$B$39:$B$758,L$190)+'СЕТ СН'!$F$12</f>
        <v>228.39562688999999</v>
      </c>
      <c r="M212" s="36">
        <f>SUMIFS(СВЦЭМ!$F$39:$F$758,СВЦЭМ!$A$39:$A$758,$A212,СВЦЭМ!$B$39:$B$758,M$190)+'СЕТ СН'!$F$12</f>
        <v>233.16494897000001</v>
      </c>
      <c r="N212" s="36">
        <f>SUMIFS(СВЦЭМ!$F$39:$F$758,СВЦЭМ!$A$39:$A$758,$A212,СВЦЭМ!$B$39:$B$758,N$190)+'СЕТ СН'!$F$12</f>
        <v>234.40253852000001</v>
      </c>
      <c r="O212" s="36">
        <f>SUMIFS(СВЦЭМ!$F$39:$F$758,СВЦЭМ!$A$39:$A$758,$A212,СВЦЭМ!$B$39:$B$758,O$190)+'СЕТ СН'!$F$12</f>
        <v>238.26018769000001</v>
      </c>
      <c r="P212" s="36">
        <f>SUMIFS(СВЦЭМ!$F$39:$F$758,СВЦЭМ!$A$39:$A$758,$A212,СВЦЭМ!$B$39:$B$758,P$190)+'СЕТ СН'!$F$12</f>
        <v>239.04952327000001</v>
      </c>
      <c r="Q212" s="36">
        <f>SUMIFS(СВЦЭМ!$F$39:$F$758,СВЦЭМ!$A$39:$A$758,$A212,СВЦЭМ!$B$39:$B$758,Q$190)+'СЕТ СН'!$F$12</f>
        <v>241.96092121999999</v>
      </c>
      <c r="R212" s="36">
        <f>SUMIFS(СВЦЭМ!$F$39:$F$758,СВЦЭМ!$A$39:$A$758,$A212,СВЦЭМ!$B$39:$B$758,R$190)+'СЕТ СН'!$F$12</f>
        <v>245.04244337</v>
      </c>
      <c r="S212" s="36">
        <f>SUMIFS(СВЦЭМ!$F$39:$F$758,СВЦЭМ!$A$39:$A$758,$A212,СВЦЭМ!$B$39:$B$758,S$190)+'СЕТ СН'!$F$12</f>
        <v>240.56666190999999</v>
      </c>
      <c r="T212" s="36">
        <f>SUMIFS(СВЦЭМ!$F$39:$F$758,СВЦЭМ!$A$39:$A$758,$A212,СВЦЭМ!$B$39:$B$758,T$190)+'СЕТ СН'!$F$12</f>
        <v>233.14841208999999</v>
      </c>
      <c r="U212" s="36">
        <f>SUMIFS(СВЦЭМ!$F$39:$F$758,СВЦЭМ!$A$39:$A$758,$A212,СВЦЭМ!$B$39:$B$758,U$190)+'СЕТ СН'!$F$12</f>
        <v>228.67100323</v>
      </c>
      <c r="V212" s="36">
        <f>SUMIFS(СВЦЭМ!$F$39:$F$758,СВЦЭМ!$A$39:$A$758,$A212,СВЦЭМ!$B$39:$B$758,V$190)+'СЕТ СН'!$F$12</f>
        <v>226.51522643999999</v>
      </c>
      <c r="W212" s="36">
        <f>SUMIFS(СВЦЭМ!$F$39:$F$758,СВЦЭМ!$A$39:$A$758,$A212,СВЦЭМ!$B$39:$B$758,W$190)+'СЕТ СН'!$F$12</f>
        <v>227.86286738999999</v>
      </c>
      <c r="X212" s="36">
        <f>SUMIFS(СВЦЭМ!$F$39:$F$758,СВЦЭМ!$A$39:$A$758,$A212,СВЦЭМ!$B$39:$B$758,X$190)+'СЕТ СН'!$F$12</f>
        <v>240.60153600000001</v>
      </c>
      <c r="Y212" s="36">
        <f>SUMIFS(СВЦЭМ!$F$39:$F$758,СВЦЭМ!$A$39:$A$758,$A212,СВЦЭМ!$B$39:$B$758,Y$190)+'СЕТ СН'!$F$12</f>
        <v>256.23447716999999</v>
      </c>
    </row>
    <row r="213" spans="1:25" ht="15.75" x14ac:dyDescent="0.2">
      <c r="A213" s="35">
        <f t="shared" si="5"/>
        <v>45558</v>
      </c>
      <c r="B213" s="36">
        <f>SUMIFS(СВЦЭМ!$F$39:$F$758,СВЦЭМ!$A$39:$A$758,$A213,СВЦЭМ!$B$39:$B$758,B$190)+'СЕТ СН'!$F$12</f>
        <v>276.89245476000002</v>
      </c>
      <c r="C213" s="36">
        <f>SUMIFS(СВЦЭМ!$F$39:$F$758,СВЦЭМ!$A$39:$A$758,$A213,СВЦЭМ!$B$39:$B$758,C$190)+'СЕТ СН'!$F$12</f>
        <v>292.18681385000002</v>
      </c>
      <c r="D213" s="36">
        <f>SUMIFS(СВЦЭМ!$F$39:$F$758,СВЦЭМ!$A$39:$A$758,$A213,СВЦЭМ!$B$39:$B$758,D$190)+'СЕТ СН'!$F$12</f>
        <v>290.27583322999999</v>
      </c>
      <c r="E213" s="36">
        <f>SUMIFS(СВЦЭМ!$F$39:$F$758,СВЦЭМ!$A$39:$A$758,$A213,СВЦЭМ!$B$39:$B$758,E$190)+'СЕТ СН'!$F$12</f>
        <v>289.89467851000001</v>
      </c>
      <c r="F213" s="36">
        <f>SUMIFS(СВЦЭМ!$F$39:$F$758,СВЦЭМ!$A$39:$A$758,$A213,СВЦЭМ!$B$39:$B$758,F$190)+'СЕТ СН'!$F$12</f>
        <v>289.82412696</v>
      </c>
      <c r="G213" s="36">
        <f>SUMIFS(СВЦЭМ!$F$39:$F$758,СВЦЭМ!$A$39:$A$758,$A213,СВЦЭМ!$B$39:$B$758,G$190)+'СЕТ СН'!$F$12</f>
        <v>292.34979175000001</v>
      </c>
      <c r="H213" s="36">
        <f>SUMIFS(СВЦЭМ!$F$39:$F$758,СВЦЭМ!$A$39:$A$758,$A213,СВЦЭМ!$B$39:$B$758,H$190)+'СЕТ СН'!$F$12</f>
        <v>272.43472148000001</v>
      </c>
      <c r="I213" s="36">
        <f>SUMIFS(СВЦЭМ!$F$39:$F$758,СВЦЭМ!$A$39:$A$758,$A213,СВЦЭМ!$B$39:$B$758,I$190)+'СЕТ СН'!$F$12</f>
        <v>258.5057693</v>
      </c>
      <c r="J213" s="36">
        <f>SUMIFS(СВЦЭМ!$F$39:$F$758,СВЦЭМ!$A$39:$A$758,$A213,СВЦЭМ!$B$39:$B$758,J$190)+'СЕТ СН'!$F$12</f>
        <v>253.47953634999999</v>
      </c>
      <c r="K213" s="36">
        <f>SUMIFS(СВЦЭМ!$F$39:$F$758,СВЦЭМ!$A$39:$A$758,$A213,СВЦЭМ!$B$39:$B$758,K$190)+'СЕТ СН'!$F$12</f>
        <v>247.08093463</v>
      </c>
      <c r="L213" s="36">
        <f>SUMIFS(СВЦЭМ!$F$39:$F$758,СВЦЭМ!$A$39:$A$758,$A213,СВЦЭМ!$B$39:$B$758,L$190)+'СЕТ СН'!$F$12</f>
        <v>245.91883203</v>
      </c>
      <c r="M213" s="36">
        <f>SUMIFS(СВЦЭМ!$F$39:$F$758,СВЦЭМ!$A$39:$A$758,$A213,СВЦЭМ!$B$39:$B$758,M$190)+'СЕТ СН'!$F$12</f>
        <v>249.14461528000001</v>
      </c>
      <c r="N213" s="36">
        <f>SUMIFS(СВЦЭМ!$F$39:$F$758,СВЦЭМ!$A$39:$A$758,$A213,СВЦЭМ!$B$39:$B$758,N$190)+'СЕТ СН'!$F$12</f>
        <v>248.5472551</v>
      </c>
      <c r="O213" s="36">
        <f>SUMIFS(СВЦЭМ!$F$39:$F$758,СВЦЭМ!$A$39:$A$758,$A213,СВЦЭМ!$B$39:$B$758,O$190)+'СЕТ СН'!$F$12</f>
        <v>247.04186082000001</v>
      </c>
      <c r="P213" s="36">
        <f>SUMIFS(СВЦЭМ!$F$39:$F$758,СВЦЭМ!$A$39:$A$758,$A213,СВЦЭМ!$B$39:$B$758,P$190)+'СЕТ СН'!$F$12</f>
        <v>249.97281075999999</v>
      </c>
      <c r="Q213" s="36">
        <f>SUMIFS(СВЦЭМ!$F$39:$F$758,СВЦЭМ!$A$39:$A$758,$A213,СВЦЭМ!$B$39:$B$758,Q$190)+'СЕТ СН'!$F$12</f>
        <v>253.72360057</v>
      </c>
      <c r="R213" s="36">
        <f>SUMIFS(СВЦЭМ!$F$39:$F$758,СВЦЭМ!$A$39:$A$758,$A213,СВЦЭМ!$B$39:$B$758,R$190)+'СЕТ СН'!$F$12</f>
        <v>257.39616409000001</v>
      </c>
      <c r="S213" s="36">
        <f>SUMIFS(СВЦЭМ!$F$39:$F$758,СВЦЭМ!$A$39:$A$758,$A213,СВЦЭМ!$B$39:$B$758,S$190)+'СЕТ СН'!$F$12</f>
        <v>255.92500379000001</v>
      </c>
      <c r="T213" s="36">
        <f>SUMIFS(СВЦЭМ!$F$39:$F$758,СВЦЭМ!$A$39:$A$758,$A213,СВЦЭМ!$B$39:$B$758,T$190)+'СЕТ СН'!$F$12</f>
        <v>247.03851313000001</v>
      </c>
      <c r="U213" s="36">
        <f>SUMIFS(СВЦЭМ!$F$39:$F$758,СВЦЭМ!$A$39:$A$758,$A213,СВЦЭМ!$B$39:$B$758,U$190)+'СЕТ СН'!$F$12</f>
        <v>241.57354996000001</v>
      </c>
      <c r="V213" s="36">
        <f>SUMIFS(СВЦЭМ!$F$39:$F$758,СВЦЭМ!$A$39:$A$758,$A213,СВЦЭМ!$B$39:$B$758,V$190)+'СЕТ СН'!$F$12</f>
        <v>241.57918659000001</v>
      </c>
      <c r="W213" s="36">
        <f>SUMIFS(СВЦЭМ!$F$39:$F$758,СВЦЭМ!$A$39:$A$758,$A213,СВЦЭМ!$B$39:$B$758,W$190)+'СЕТ СН'!$F$12</f>
        <v>246.94495426</v>
      </c>
      <c r="X213" s="36">
        <f>SUMIFS(СВЦЭМ!$F$39:$F$758,СВЦЭМ!$A$39:$A$758,$A213,СВЦЭМ!$B$39:$B$758,X$190)+'СЕТ СН'!$F$12</f>
        <v>251.57398749000001</v>
      </c>
      <c r="Y213" s="36">
        <f>SUMIFS(СВЦЭМ!$F$39:$F$758,СВЦЭМ!$A$39:$A$758,$A213,СВЦЭМ!$B$39:$B$758,Y$190)+'СЕТ СН'!$F$12</f>
        <v>258.14933473999997</v>
      </c>
    </row>
    <row r="214" spans="1:25" ht="15.75" x14ac:dyDescent="0.2">
      <c r="A214" s="35">
        <f t="shared" si="5"/>
        <v>45559</v>
      </c>
      <c r="B214" s="36">
        <f>SUMIFS(СВЦЭМ!$F$39:$F$758,СВЦЭМ!$A$39:$A$758,$A214,СВЦЭМ!$B$39:$B$758,B$190)+'СЕТ СН'!$F$12</f>
        <v>271.24548762000001</v>
      </c>
      <c r="C214" s="36">
        <f>SUMIFS(СВЦЭМ!$F$39:$F$758,СВЦЭМ!$A$39:$A$758,$A214,СВЦЭМ!$B$39:$B$758,C$190)+'СЕТ СН'!$F$12</f>
        <v>277.02494962999998</v>
      </c>
      <c r="D214" s="36">
        <f>SUMIFS(СВЦЭМ!$F$39:$F$758,СВЦЭМ!$A$39:$A$758,$A214,СВЦЭМ!$B$39:$B$758,D$190)+'СЕТ СН'!$F$12</f>
        <v>284.49754088999998</v>
      </c>
      <c r="E214" s="36">
        <f>SUMIFS(СВЦЭМ!$F$39:$F$758,СВЦЭМ!$A$39:$A$758,$A214,СВЦЭМ!$B$39:$B$758,E$190)+'СЕТ СН'!$F$12</f>
        <v>288.49993266000001</v>
      </c>
      <c r="F214" s="36">
        <f>SUMIFS(СВЦЭМ!$F$39:$F$758,СВЦЭМ!$A$39:$A$758,$A214,СВЦЭМ!$B$39:$B$758,F$190)+'СЕТ СН'!$F$12</f>
        <v>287.64769002999998</v>
      </c>
      <c r="G214" s="36">
        <f>SUMIFS(СВЦЭМ!$F$39:$F$758,СВЦЭМ!$A$39:$A$758,$A214,СВЦЭМ!$B$39:$B$758,G$190)+'СЕТ СН'!$F$12</f>
        <v>283.86655588999997</v>
      </c>
      <c r="H214" s="36">
        <f>SUMIFS(СВЦЭМ!$F$39:$F$758,СВЦЭМ!$A$39:$A$758,$A214,СВЦЭМ!$B$39:$B$758,H$190)+'СЕТ СН'!$F$12</f>
        <v>270.70042183999999</v>
      </c>
      <c r="I214" s="36">
        <f>SUMIFS(СВЦЭМ!$F$39:$F$758,СВЦЭМ!$A$39:$A$758,$A214,СВЦЭМ!$B$39:$B$758,I$190)+'СЕТ СН'!$F$12</f>
        <v>250.01426232</v>
      </c>
      <c r="J214" s="36">
        <f>SUMIFS(СВЦЭМ!$F$39:$F$758,СВЦЭМ!$A$39:$A$758,$A214,СВЦЭМ!$B$39:$B$758,J$190)+'СЕТ СН'!$F$12</f>
        <v>241.35935499000001</v>
      </c>
      <c r="K214" s="36">
        <f>SUMIFS(СВЦЭМ!$F$39:$F$758,СВЦЭМ!$A$39:$A$758,$A214,СВЦЭМ!$B$39:$B$758,K$190)+'СЕТ СН'!$F$12</f>
        <v>236.64265650999999</v>
      </c>
      <c r="L214" s="36">
        <f>SUMIFS(СВЦЭМ!$F$39:$F$758,СВЦЭМ!$A$39:$A$758,$A214,СВЦЭМ!$B$39:$B$758,L$190)+'СЕТ СН'!$F$12</f>
        <v>241.38557523</v>
      </c>
      <c r="M214" s="36">
        <f>SUMIFS(СВЦЭМ!$F$39:$F$758,СВЦЭМ!$A$39:$A$758,$A214,СВЦЭМ!$B$39:$B$758,M$190)+'СЕТ СН'!$F$12</f>
        <v>244.17501414</v>
      </c>
      <c r="N214" s="36">
        <f>SUMIFS(СВЦЭМ!$F$39:$F$758,СВЦЭМ!$A$39:$A$758,$A214,СВЦЭМ!$B$39:$B$758,N$190)+'СЕТ СН'!$F$12</f>
        <v>247.47169912999999</v>
      </c>
      <c r="O214" s="36">
        <f>SUMIFS(СВЦЭМ!$F$39:$F$758,СВЦЭМ!$A$39:$A$758,$A214,СВЦЭМ!$B$39:$B$758,O$190)+'СЕТ СН'!$F$12</f>
        <v>246.75181325</v>
      </c>
      <c r="P214" s="36">
        <f>SUMIFS(СВЦЭМ!$F$39:$F$758,СВЦЭМ!$A$39:$A$758,$A214,СВЦЭМ!$B$39:$B$758,P$190)+'СЕТ СН'!$F$12</f>
        <v>247.22448840999999</v>
      </c>
      <c r="Q214" s="36">
        <f>SUMIFS(СВЦЭМ!$F$39:$F$758,СВЦЭМ!$A$39:$A$758,$A214,СВЦЭМ!$B$39:$B$758,Q$190)+'СЕТ СН'!$F$12</f>
        <v>252.97087572000001</v>
      </c>
      <c r="R214" s="36">
        <f>SUMIFS(СВЦЭМ!$F$39:$F$758,СВЦЭМ!$A$39:$A$758,$A214,СВЦЭМ!$B$39:$B$758,R$190)+'СЕТ СН'!$F$12</f>
        <v>251.69296519</v>
      </c>
      <c r="S214" s="36">
        <f>SUMIFS(СВЦЭМ!$F$39:$F$758,СВЦЭМ!$A$39:$A$758,$A214,СВЦЭМ!$B$39:$B$758,S$190)+'СЕТ СН'!$F$12</f>
        <v>246.41899662</v>
      </c>
      <c r="T214" s="36">
        <f>SUMIFS(СВЦЭМ!$F$39:$F$758,СВЦЭМ!$A$39:$A$758,$A214,СВЦЭМ!$B$39:$B$758,T$190)+'СЕТ СН'!$F$12</f>
        <v>238.44405939000001</v>
      </c>
      <c r="U214" s="36">
        <f>SUMIFS(СВЦЭМ!$F$39:$F$758,СВЦЭМ!$A$39:$A$758,$A214,СВЦЭМ!$B$39:$B$758,U$190)+'СЕТ СН'!$F$12</f>
        <v>235.92560366999999</v>
      </c>
      <c r="V214" s="36">
        <f>SUMIFS(СВЦЭМ!$F$39:$F$758,СВЦЭМ!$A$39:$A$758,$A214,СВЦЭМ!$B$39:$B$758,V$190)+'СЕТ СН'!$F$12</f>
        <v>233.84582209999999</v>
      </c>
      <c r="W214" s="36">
        <f>SUMIFS(СВЦЭМ!$F$39:$F$758,СВЦЭМ!$A$39:$A$758,$A214,СВЦЭМ!$B$39:$B$758,W$190)+'СЕТ СН'!$F$12</f>
        <v>231.95370260000001</v>
      </c>
      <c r="X214" s="36">
        <f>SUMIFS(СВЦЭМ!$F$39:$F$758,СВЦЭМ!$A$39:$A$758,$A214,СВЦЭМ!$B$39:$B$758,X$190)+'СЕТ СН'!$F$12</f>
        <v>239.39902466000001</v>
      </c>
      <c r="Y214" s="36">
        <f>SUMIFS(СВЦЭМ!$F$39:$F$758,СВЦЭМ!$A$39:$A$758,$A214,СВЦЭМ!$B$39:$B$758,Y$190)+'СЕТ СН'!$F$12</f>
        <v>249.95074184000001</v>
      </c>
    </row>
    <row r="215" spans="1:25" ht="15.75" x14ac:dyDescent="0.2">
      <c r="A215" s="35">
        <f t="shared" si="5"/>
        <v>45560</v>
      </c>
      <c r="B215" s="36">
        <f>SUMIFS(СВЦЭМ!$F$39:$F$758,СВЦЭМ!$A$39:$A$758,$A215,СВЦЭМ!$B$39:$B$758,B$190)+'СЕТ СН'!$F$12</f>
        <v>257.73195693999998</v>
      </c>
      <c r="C215" s="36">
        <f>SUMIFS(СВЦЭМ!$F$39:$F$758,СВЦЭМ!$A$39:$A$758,$A215,СВЦЭМ!$B$39:$B$758,C$190)+'СЕТ СН'!$F$12</f>
        <v>266.50959769999997</v>
      </c>
      <c r="D215" s="36">
        <f>SUMIFS(СВЦЭМ!$F$39:$F$758,СВЦЭМ!$A$39:$A$758,$A215,СВЦЭМ!$B$39:$B$758,D$190)+'СЕТ СН'!$F$12</f>
        <v>281.47910507</v>
      </c>
      <c r="E215" s="36">
        <f>SUMIFS(СВЦЭМ!$F$39:$F$758,СВЦЭМ!$A$39:$A$758,$A215,СВЦЭМ!$B$39:$B$758,E$190)+'СЕТ СН'!$F$12</f>
        <v>285.78151511999999</v>
      </c>
      <c r="F215" s="36">
        <f>SUMIFS(СВЦЭМ!$F$39:$F$758,СВЦЭМ!$A$39:$A$758,$A215,СВЦЭМ!$B$39:$B$758,F$190)+'СЕТ СН'!$F$12</f>
        <v>285.21392593000002</v>
      </c>
      <c r="G215" s="36">
        <f>SUMIFS(СВЦЭМ!$F$39:$F$758,СВЦЭМ!$A$39:$A$758,$A215,СВЦЭМ!$B$39:$B$758,G$190)+'СЕТ СН'!$F$12</f>
        <v>278.05395713000001</v>
      </c>
      <c r="H215" s="36">
        <f>SUMIFS(СВЦЭМ!$F$39:$F$758,СВЦЭМ!$A$39:$A$758,$A215,СВЦЭМ!$B$39:$B$758,H$190)+'СЕТ СН'!$F$12</f>
        <v>267.85501955000001</v>
      </c>
      <c r="I215" s="36">
        <f>SUMIFS(СВЦЭМ!$F$39:$F$758,СВЦЭМ!$A$39:$A$758,$A215,СВЦЭМ!$B$39:$B$758,I$190)+'СЕТ СН'!$F$12</f>
        <v>250.55456176999999</v>
      </c>
      <c r="J215" s="36">
        <f>SUMIFS(СВЦЭМ!$F$39:$F$758,СВЦЭМ!$A$39:$A$758,$A215,СВЦЭМ!$B$39:$B$758,J$190)+'СЕТ СН'!$F$12</f>
        <v>246.61627110000001</v>
      </c>
      <c r="K215" s="36">
        <f>SUMIFS(СВЦЭМ!$F$39:$F$758,СВЦЭМ!$A$39:$A$758,$A215,СВЦЭМ!$B$39:$B$758,K$190)+'СЕТ СН'!$F$12</f>
        <v>240.51311534000001</v>
      </c>
      <c r="L215" s="36">
        <f>SUMIFS(СВЦЭМ!$F$39:$F$758,СВЦЭМ!$A$39:$A$758,$A215,СВЦЭМ!$B$39:$B$758,L$190)+'СЕТ СН'!$F$12</f>
        <v>239.35999287000001</v>
      </c>
      <c r="M215" s="36">
        <f>SUMIFS(СВЦЭМ!$F$39:$F$758,СВЦЭМ!$A$39:$A$758,$A215,СВЦЭМ!$B$39:$B$758,M$190)+'СЕТ СН'!$F$12</f>
        <v>242.57602123999999</v>
      </c>
      <c r="N215" s="36">
        <f>SUMIFS(СВЦЭМ!$F$39:$F$758,СВЦЭМ!$A$39:$A$758,$A215,СВЦЭМ!$B$39:$B$758,N$190)+'СЕТ СН'!$F$12</f>
        <v>245.87984908000001</v>
      </c>
      <c r="O215" s="36">
        <f>SUMIFS(СВЦЭМ!$F$39:$F$758,СВЦЭМ!$A$39:$A$758,$A215,СВЦЭМ!$B$39:$B$758,O$190)+'СЕТ СН'!$F$12</f>
        <v>248.05401638999999</v>
      </c>
      <c r="P215" s="36">
        <f>SUMIFS(СВЦЭМ!$F$39:$F$758,СВЦЭМ!$A$39:$A$758,$A215,СВЦЭМ!$B$39:$B$758,P$190)+'СЕТ СН'!$F$12</f>
        <v>249.14857262999999</v>
      </c>
      <c r="Q215" s="36">
        <f>SUMIFS(СВЦЭМ!$F$39:$F$758,СВЦЭМ!$A$39:$A$758,$A215,СВЦЭМ!$B$39:$B$758,Q$190)+'СЕТ СН'!$F$12</f>
        <v>250.46249162999999</v>
      </c>
      <c r="R215" s="36">
        <f>SUMIFS(СВЦЭМ!$F$39:$F$758,СВЦЭМ!$A$39:$A$758,$A215,СВЦЭМ!$B$39:$B$758,R$190)+'СЕТ СН'!$F$12</f>
        <v>251.73513604999999</v>
      </c>
      <c r="S215" s="36">
        <f>SUMIFS(СВЦЭМ!$F$39:$F$758,СВЦЭМ!$A$39:$A$758,$A215,СВЦЭМ!$B$39:$B$758,S$190)+'СЕТ СН'!$F$12</f>
        <v>248.27506045999999</v>
      </c>
      <c r="T215" s="36">
        <f>SUMIFS(СВЦЭМ!$F$39:$F$758,СВЦЭМ!$A$39:$A$758,$A215,СВЦЭМ!$B$39:$B$758,T$190)+'СЕТ СН'!$F$12</f>
        <v>240.85561605000001</v>
      </c>
      <c r="U215" s="36">
        <f>SUMIFS(СВЦЭМ!$F$39:$F$758,СВЦЭМ!$A$39:$A$758,$A215,СВЦЭМ!$B$39:$B$758,U$190)+'СЕТ СН'!$F$12</f>
        <v>232.09857632000001</v>
      </c>
      <c r="V215" s="36">
        <f>SUMIFS(СВЦЭМ!$F$39:$F$758,СВЦЭМ!$A$39:$A$758,$A215,СВЦЭМ!$B$39:$B$758,V$190)+'СЕТ СН'!$F$12</f>
        <v>229.86482383000001</v>
      </c>
      <c r="W215" s="36">
        <f>SUMIFS(СВЦЭМ!$F$39:$F$758,СВЦЭМ!$A$39:$A$758,$A215,СВЦЭМ!$B$39:$B$758,W$190)+'СЕТ СН'!$F$12</f>
        <v>233.42124899000001</v>
      </c>
      <c r="X215" s="36">
        <f>SUMIFS(СВЦЭМ!$F$39:$F$758,СВЦЭМ!$A$39:$A$758,$A215,СВЦЭМ!$B$39:$B$758,X$190)+'СЕТ СН'!$F$12</f>
        <v>242.41413840999999</v>
      </c>
      <c r="Y215" s="36">
        <f>SUMIFS(СВЦЭМ!$F$39:$F$758,СВЦЭМ!$A$39:$A$758,$A215,СВЦЭМ!$B$39:$B$758,Y$190)+'СЕТ СН'!$F$12</f>
        <v>254.52801033</v>
      </c>
    </row>
    <row r="216" spans="1:25" ht="15.75" x14ac:dyDescent="0.2">
      <c r="A216" s="35">
        <f t="shared" si="5"/>
        <v>45561</v>
      </c>
      <c r="B216" s="36">
        <f>SUMIFS(СВЦЭМ!$F$39:$F$758,СВЦЭМ!$A$39:$A$758,$A216,СВЦЭМ!$B$39:$B$758,B$190)+'СЕТ СН'!$F$12</f>
        <v>272.74350040000002</v>
      </c>
      <c r="C216" s="36">
        <f>SUMIFS(СВЦЭМ!$F$39:$F$758,СВЦЭМ!$A$39:$A$758,$A216,СВЦЭМ!$B$39:$B$758,C$190)+'СЕТ СН'!$F$12</f>
        <v>283.19534206999998</v>
      </c>
      <c r="D216" s="36">
        <f>SUMIFS(СВЦЭМ!$F$39:$F$758,СВЦЭМ!$A$39:$A$758,$A216,СВЦЭМ!$B$39:$B$758,D$190)+'СЕТ СН'!$F$12</f>
        <v>288.82421975</v>
      </c>
      <c r="E216" s="36">
        <f>SUMIFS(СВЦЭМ!$F$39:$F$758,СВЦЭМ!$A$39:$A$758,$A216,СВЦЭМ!$B$39:$B$758,E$190)+'СЕТ СН'!$F$12</f>
        <v>290.31620335000002</v>
      </c>
      <c r="F216" s="36">
        <f>SUMIFS(СВЦЭМ!$F$39:$F$758,СВЦЭМ!$A$39:$A$758,$A216,СВЦЭМ!$B$39:$B$758,F$190)+'СЕТ СН'!$F$12</f>
        <v>289.86799055</v>
      </c>
      <c r="G216" s="36">
        <f>SUMIFS(СВЦЭМ!$F$39:$F$758,СВЦЭМ!$A$39:$A$758,$A216,СВЦЭМ!$B$39:$B$758,G$190)+'СЕТ СН'!$F$12</f>
        <v>285.6065643</v>
      </c>
      <c r="H216" s="36">
        <f>SUMIFS(СВЦЭМ!$F$39:$F$758,СВЦЭМ!$A$39:$A$758,$A216,СВЦЭМ!$B$39:$B$758,H$190)+'СЕТ СН'!$F$12</f>
        <v>276.51302559999999</v>
      </c>
      <c r="I216" s="36">
        <f>SUMIFS(СВЦЭМ!$F$39:$F$758,СВЦЭМ!$A$39:$A$758,$A216,СВЦЭМ!$B$39:$B$758,I$190)+'СЕТ СН'!$F$12</f>
        <v>260.57013584999999</v>
      </c>
      <c r="J216" s="36">
        <f>SUMIFS(СВЦЭМ!$F$39:$F$758,СВЦЭМ!$A$39:$A$758,$A216,СВЦЭМ!$B$39:$B$758,J$190)+'СЕТ СН'!$F$12</f>
        <v>253.2704421</v>
      </c>
      <c r="K216" s="36">
        <f>SUMIFS(СВЦЭМ!$F$39:$F$758,СВЦЭМ!$A$39:$A$758,$A216,СВЦЭМ!$B$39:$B$758,K$190)+'СЕТ СН'!$F$12</f>
        <v>247.09645555</v>
      </c>
      <c r="L216" s="36">
        <f>SUMIFS(СВЦЭМ!$F$39:$F$758,СВЦЭМ!$A$39:$A$758,$A216,СВЦЭМ!$B$39:$B$758,L$190)+'СЕТ СН'!$F$12</f>
        <v>248.70469954000001</v>
      </c>
      <c r="M216" s="36">
        <f>SUMIFS(СВЦЭМ!$F$39:$F$758,СВЦЭМ!$A$39:$A$758,$A216,СВЦЭМ!$B$39:$B$758,M$190)+'СЕТ СН'!$F$12</f>
        <v>253.79437726</v>
      </c>
      <c r="N216" s="36">
        <f>SUMIFS(СВЦЭМ!$F$39:$F$758,СВЦЭМ!$A$39:$A$758,$A216,СВЦЭМ!$B$39:$B$758,N$190)+'СЕТ СН'!$F$12</f>
        <v>256.58871171999999</v>
      </c>
      <c r="O216" s="36">
        <f>SUMIFS(СВЦЭМ!$F$39:$F$758,СВЦЭМ!$A$39:$A$758,$A216,СВЦЭМ!$B$39:$B$758,O$190)+'СЕТ СН'!$F$12</f>
        <v>258.74199916999999</v>
      </c>
      <c r="P216" s="36">
        <f>SUMIFS(СВЦЭМ!$F$39:$F$758,СВЦЭМ!$A$39:$A$758,$A216,СВЦЭМ!$B$39:$B$758,P$190)+'СЕТ СН'!$F$12</f>
        <v>261.71621032000002</v>
      </c>
      <c r="Q216" s="36">
        <f>SUMIFS(СВЦЭМ!$F$39:$F$758,СВЦЭМ!$A$39:$A$758,$A216,СВЦЭМ!$B$39:$B$758,Q$190)+'СЕТ СН'!$F$12</f>
        <v>264.90458222000001</v>
      </c>
      <c r="R216" s="36">
        <f>SUMIFS(СВЦЭМ!$F$39:$F$758,СВЦЭМ!$A$39:$A$758,$A216,СВЦЭМ!$B$39:$B$758,R$190)+'СЕТ СН'!$F$12</f>
        <v>261.18070818000001</v>
      </c>
      <c r="S216" s="36">
        <f>SUMIFS(СВЦЭМ!$F$39:$F$758,СВЦЭМ!$A$39:$A$758,$A216,СВЦЭМ!$B$39:$B$758,S$190)+'СЕТ СН'!$F$12</f>
        <v>256.13442789999999</v>
      </c>
      <c r="T216" s="36">
        <f>SUMIFS(СВЦЭМ!$F$39:$F$758,СВЦЭМ!$A$39:$A$758,$A216,СВЦЭМ!$B$39:$B$758,T$190)+'СЕТ СН'!$F$12</f>
        <v>252.35867916000001</v>
      </c>
      <c r="U216" s="36">
        <f>SUMIFS(СВЦЭМ!$F$39:$F$758,СВЦЭМ!$A$39:$A$758,$A216,СВЦЭМ!$B$39:$B$758,U$190)+'СЕТ СН'!$F$12</f>
        <v>237.62685514</v>
      </c>
      <c r="V216" s="36">
        <f>SUMIFS(СВЦЭМ!$F$39:$F$758,СВЦЭМ!$A$39:$A$758,$A216,СВЦЭМ!$B$39:$B$758,V$190)+'СЕТ СН'!$F$12</f>
        <v>237.69169385999999</v>
      </c>
      <c r="W216" s="36">
        <f>SUMIFS(СВЦЭМ!$F$39:$F$758,СВЦЭМ!$A$39:$A$758,$A216,СВЦЭМ!$B$39:$B$758,W$190)+'СЕТ СН'!$F$12</f>
        <v>241.79402042000001</v>
      </c>
      <c r="X216" s="36">
        <f>SUMIFS(СВЦЭМ!$F$39:$F$758,СВЦЭМ!$A$39:$A$758,$A216,СВЦЭМ!$B$39:$B$758,X$190)+'СЕТ СН'!$F$12</f>
        <v>257.21263741000001</v>
      </c>
      <c r="Y216" s="36">
        <f>SUMIFS(СВЦЭМ!$F$39:$F$758,СВЦЭМ!$A$39:$A$758,$A216,СВЦЭМ!$B$39:$B$758,Y$190)+'СЕТ СН'!$F$12</f>
        <v>274.48372724000001</v>
      </c>
    </row>
    <row r="217" spans="1:25" ht="15.75" x14ac:dyDescent="0.2">
      <c r="A217" s="35">
        <f t="shared" si="5"/>
        <v>45562</v>
      </c>
      <c r="B217" s="36">
        <f>SUMIFS(СВЦЭМ!$F$39:$F$758,СВЦЭМ!$A$39:$A$758,$A217,СВЦЭМ!$B$39:$B$758,B$190)+'СЕТ СН'!$F$12</f>
        <v>256.55815031999998</v>
      </c>
      <c r="C217" s="36">
        <f>SUMIFS(СВЦЭМ!$F$39:$F$758,СВЦЭМ!$A$39:$A$758,$A217,СВЦЭМ!$B$39:$B$758,C$190)+'СЕТ СН'!$F$12</f>
        <v>246.89572903000001</v>
      </c>
      <c r="D217" s="36">
        <f>SUMIFS(СВЦЭМ!$F$39:$F$758,СВЦЭМ!$A$39:$A$758,$A217,СВЦЭМ!$B$39:$B$758,D$190)+'СЕТ СН'!$F$12</f>
        <v>244.04165577000001</v>
      </c>
      <c r="E217" s="36">
        <f>SUMIFS(СВЦЭМ!$F$39:$F$758,СВЦЭМ!$A$39:$A$758,$A217,СВЦЭМ!$B$39:$B$758,E$190)+'СЕТ СН'!$F$12</f>
        <v>245.81243218</v>
      </c>
      <c r="F217" s="36">
        <f>SUMIFS(СВЦЭМ!$F$39:$F$758,СВЦЭМ!$A$39:$A$758,$A217,СВЦЭМ!$B$39:$B$758,F$190)+'СЕТ СН'!$F$12</f>
        <v>246.80936901000001</v>
      </c>
      <c r="G217" s="36">
        <f>SUMIFS(СВЦЭМ!$F$39:$F$758,СВЦЭМ!$A$39:$A$758,$A217,СВЦЭМ!$B$39:$B$758,G$190)+'СЕТ СН'!$F$12</f>
        <v>245.02230804000001</v>
      </c>
      <c r="H217" s="36">
        <f>SUMIFS(СВЦЭМ!$F$39:$F$758,СВЦЭМ!$A$39:$A$758,$A217,СВЦЭМ!$B$39:$B$758,H$190)+'СЕТ СН'!$F$12</f>
        <v>231.20593434</v>
      </c>
      <c r="I217" s="36">
        <f>SUMIFS(СВЦЭМ!$F$39:$F$758,СВЦЭМ!$A$39:$A$758,$A217,СВЦЭМ!$B$39:$B$758,I$190)+'СЕТ СН'!$F$12</f>
        <v>237.93713700000001</v>
      </c>
      <c r="J217" s="36">
        <f>SUMIFS(СВЦЭМ!$F$39:$F$758,СВЦЭМ!$A$39:$A$758,$A217,СВЦЭМ!$B$39:$B$758,J$190)+'СЕТ СН'!$F$12</f>
        <v>240.20233300000001</v>
      </c>
      <c r="K217" s="36">
        <f>SUMIFS(СВЦЭМ!$F$39:$F$758,СВЦЭМ!$A$39:$A$758,$A217,СВЦЭМ!$B$39:$B$758,K$190)+'СЕТ СН'!$F$12</f>
        <v>234.91546256999999</v>
      </c>
      <c r="L217" s="36">
        <f>SUMIFS(СВЦЭМ!$F$39:$F$758,СВЦЭМ!$A$39:$A$758,$A217,СВЦЭМ!$B$39:$B$758,L$190)+'СЕТ СН'!$F$12</f>
        <v>234.66976534</v>
      </c>
      <c r="M217" s="36">
        <f>SUMIFS(СВЦЭМ!$F$39:$F$758,СВЦЭМ!$A$39:$A$758,$A217,СВЦЭМ!$B$39:$B$758,M$190)+'СЕТ СН'!$F$12</f>
        <v>234.88478218</v>
      </c>
      <c r="N217" s="36">
        <f>SUMIFS(СВЦЭМ!$F$39:$F$758,СВЦЭМ!$A$39:$A$758,$A217,СВЦЭМ!$B$39:$B$758,N$190)+'СЕТ СН'!$F$12</f>
        <v>239.38807456000001</v>
      </c>
      <c r="O217" s="36">
        <f>SUMIFS(СВЦЭМ!$F$39:$F$758,СВЦЭМ!$A$39:$A$758,$A217,СВЦЭМ!$B$39:$B$758,O$190)+'СЕТ СН'!$F$12</f>
        <v>241.43067188000001</v>
      </c>
      <c r="P217" s="36">
        <f>SUMIFS(СВЦЭМ!$F$39:$F$758,СВЦЭМ!$A$39:$A$758,$A217,СВЦЭМ!$B$39:$B$758,P$190)+'СЕТ СН'!$F$12</f>
        <v>241.20995626000001</v>
      </c>
      <c r="Q217" s="36">
        <f>SUMIFS(СВЦЭМ!$F$39:$F$758,СВЦЭМ!$A$39:$A$758,$A217,СВЦЭМ!$B$39:$B$758,Q$190)+'СЕТ СН'!$F$12</f>
        <v>241.70890718999999</v>
      </c>
      <c r="R217" s="36">
        <f>SUMIFS(СВЦЭМ!$F$39:$F$758,СВЦЭМ!$A$39:$A$758,$A217,СВЦЭМ!$B$39:$B$758,R$190)+'СЕТ СН'!$F$12</f>
        <v>241.67790357999999</v>
      </c>
      <c r="S217" s="36">
        <f>SUMIFS(СВЦЭМ!$F$39:$F$758,СВЦЭМ!$A$39:$A$758,$A217,СВЦЭМ!$B$39:$B$758,S$190)+'СЕТ СН'!$F$12</f>
        <v>239.49342884999999</v>
      </c>
      <c r="T217" s="36">
        <f>SUMIFS(СВЦЭМ!$F$39:$F$758,СВЦЭМ!$A$39:$A$758,$A217,СВЦЭМ!$B$39:$B$758,T$190)+'СЕТ СН'!$F$12</f>
        <v>217.83933633999999</v>
      </c>
      <c r="U217" s="36">
        <f>SUMIFS(СВЦЭМ!$F$39:$F$758,СВЦЭМ!$A$39:$A$758,$A217,СВЦЭМ!$B$39:$B$758,U$190)+'СЕТ СН'!$F$12</f>
        <v>234.61373746999999</v>
      </c>
      <c r="V217" s="36">
        <f>SUMIFS(СВЦЭМ!$F$39:$F$758,СВЦЭМ!$A$39:$A$758,$A217,СВЦЭМ!$B$39:$B$758,V$190)+'СЕТ СН'!$F$12</f>
        <v>225.38982131</v>
      </c>
      <c r="W217" s="36">
        <f>SUMIFS(СВЦЭМ!$F$39:$F$758,СВЦЭМ!$A$39:$A$758,$A217,СВЦЭМ!$B$39:$B$758,W$190)+'СЕТ СН'!$F$12</f>
        <v>234.12880627999999</v>
      </c>
      <c r="X217" s="36">
        <f>SUMIFS(СВЦЭМ!$F$39:$F$758,СВЦЭМ!$A$39:$A$758,$A217,СВЦЭМ!$B$39:$B$758,X$190)+'СЕТ СН'!$F$12</f>
        <v>236.00380916</v>
      </c>
      <c r="Y217" s="36">
        <f>SUMIFS(СВЦЭМ!$F$39:$F$758,СВЦЭМ!$A$39:$A$758,$A217,СВЦЭМ!$B$39:$B$758,Y$190)+'СЕТ СН'!$F$12</f>
        <v>242.18233663999999</v>
      </c>
    </row>
    <row r="218" spans="1:25" ht="15.75" x14ac:dyDescent="0.2">
      <c r="A218" s="35">
        <f t="shared" si="5"/>
        <v>45563</v>
      </c>
      <c r="B218" s="36">
        <f>SUMIFS(СВЦЭМ!$F$39:$F$758,СВЦЭМ!$A$39:$A$758,$A218,СВЦЭМ!$B$39:$B$758,B$190)+'СЕТ СН'!$F$12</f>
        <v>253.03496240999999</v>
      </c>
      <c r="C218" s="36">
        <f>SUMIFS(СВЦЭМ!$F$39:$F$758,СВЦЭМ!$A$39:$A$758,$A218,СВЦЭМ!$B$39:$B$758,C$190)+'СЕТ СН'!$F$12</f>
        <v>262.33408496999999</v>
      </c>
      <c r="D218" s="36">
        <f>SUMIFS(СВЦЭМ!$F$39:$F$758,СВЦЭМ!$A$39:$A$758,$A218,СВЦЭМ!$B$39:$B$758,D$190)+'СЕТ СН'!$F$12</f>
        <v>269.09865860999997</v>
      </c>
      <c r="E218" s="36">
        <f>SUMIFS(СВЦЭМ!$F$39:$F$758,СВЦЭМ!$A$39:$A$758,$A218,СВЦЭМ!$B$39:$B$758,E$190)+'СЕТ СН'!$F$12</f>
        <v>270.82172179000003</v>
      </c>
      <c r="F218" s="36">
        <f>SUMIFS(СВЦЭМ!$F$39:$F$758,СВЦЭМ!$A$39:$A$758,$A218,СВЦЭМ!$B$39:$B$758,F$190)+'СЕТ СН'!$F$12</f>
        <v>270.97367101999998</v>
      </c>
      <c r="G218" s="36">
        <f>SUMIFS(СВЦЭМ!$F$39:$F$758,СВЦЭМ!$A$39:$A$758,$A218,СВЦЭМ!$B$39:$B$758,G$190)+'СЕТ СН'!$F$12</f>
        <v>267.20972639000001</v>
      </c>
      <c r="H218" s="36">
        <f>SUMIFS(СВЦЭМ!$F$39:$F$758,СВЦЭМ!$A$39:$A$758,$A218,СВЦЭМ!$B$39:$B$758,H$190)+'СЕТ СН'!$F$12</f>
        <v>264.34605754</v>
      </c>
      <c r="I218" s="36">
        <f>SUMIFS(СВЦЭМ!$F$39:$F$758,СВЦЭМ!$A$39:$A$758,$A218,СВЦЭМ!$B$39:$B$758,I$190)+'СЕТ СН'!$F$12</f>
        <v>255.54269614</v>
      </c>
      <c r="J218" s="36">
        <f>SUMIFS(СВЦЭМ!$F$39:$F$758,СВЦЭМ!$A$39:$A$758,$A218,СВЦЭМ!$B$39:$B$758,J$190)+'СЕТ СН'!$F$12</f>
        <v>246.15310423</v>
      </c>
      <c r="K218" s="36">
        <f>SUMIFS(СВЦЭМ!$F$39:$F$758,СВЦЭМ!$A$39:$A$758,$A218,СВЦЭМ!$B$39:$B$758,K$190)+'СЕТ СН'!$F$12</f>
        <v>236.79870606</v>
      </c>
      <c r="L218" s="36">
        <f>SUMIFS(СВЦЭМ!$F$39:$F$758,СВЦЭМ!$A$39:$A$758,$A218,СВЦЭМ!$B$39:$B$758,L$190)+'СЕТ СН'!$F$12</f>
        <v>235.69507826</v>
      </c>
      <c r="M218" s="36">
        <f>SUMIFS(СВЦЭМ!$F$39:$F$758,СВЦЭМ!$A$39:$A$758,$A218,СВЦЭМ!$B$39:$B$758,M$190)+'СЕТ СН'!$F$12</f>
        <v>238.83451120000001</v>
      </c>
      <c r="N218" s="36">
        <f>SUMIFS(СВЦЭМ!$F$39:$F$758,СВЦЭМ!$A$39:$A$758,$A218,СВЦЭМ!$B$39:$B$758,N$190)+'СЕТ СН'!$F$12</f>
        <v>240.26804852999999</v>
      </c>
      <c r="O218" s="36">
        <f>SUMIFS(СВЦЭМ!$F$39:$F$758,СВЦЭМ!$A$39:$A$758,$A218,СВЦЭМ!$B$39:$B$758,O$190)+'СЕТ СН'!$F$12</f>
        <v>245.51404235000001</v>
      </c>
      <c r="P218" s="36">
        <f>SUMIFS(СВЦЭМ!$F$39:$F$758,СВЦЭМ!$A$39:$A$758,$A218,СВЦЭМ!$B$39:$B$758,P$190)+'СЕТ СН'!$F$12</f>
        <v>248.90741474999999</v>
      </c>
      <c r="Q218" s="36">
        <f>SUMIFS(СВЦЭМ!$F$39:$F$758,СВЦЭМ!$A$39:$A$758,$A218,СВЦЭМ!$B$39:$B$758,Q$190)+'СЕТ СН'!$F$12</f>
        <v>249.15473544</v>
      </c>
      <c r="R218" s="36">
        <f>SUMIFS(СВЦЭМ!$F$39:$F$758,СВЦЭМ!$A$39:$A$758,$A218,СВЦЭМ!$B$39:$B$758,R$190)+'СЕТ СН'!$F$12</f>
        <v>250.26508570999999</v>
      </c>
      <c r="S218" s="36">
        <f>SUMIFS(СВЦЭМ!$F$39:$F$758,СВЦЭМ!$A$39:$A$758,$A218,СВЦЭМ!$B$39:$B$758,S$190)+'СЕТ СН'!$F$12</f>
        <v>247.46783213000001</v>
      </c>
      <c r="T218" s="36">
        <f>SUMIFS(СВЦЭМ!$F$39:$F$758,СВЦЭМ!$A$39:$A$758,$A218,СВЦЭМ!$B$39:$B$758,T$190)+'СЕТ СН'!$F$12</f>
        <v>235.07965598000001</v>
      </c>
      <c r="U218" s="36">
        <f>SUMIFS(СВЦЭМ!$F$39:$F$758,СВЦЭМ!$A$39:$A$758,$A218,СВЦЭМ!$B$39:$B$758,U$190)+'СЕТ СН'!$F$12</f>
        <v>226.36577315</v>
      </c>
      <c r="V218" s="36">
        <f>SUMIFS(СВЦЭМ!$F$39:$F$758,СВЦЭМ!$A$39:$A$758,$A218,СВЦЭМ!$B$39:$B$758,V$190)+'СЕТ СН'!$F$12</f>
        <v>222.96214201999999</v>
      </c>
      <c r="W218" s="36">
        <f>SUMIFS(СВЦЭМ!$F$39:$F$758,СВЦЭМ!$A$39:$A$758,$A218,СВЦЭМ!$B$39:$B$758,W$190)+'СЕТ СН'!$F$12</f>
        <v>225.12280905</v>
      </c>
      <c r="X218" s="36">
        <f>SUMIFS(СВЦЭМ!$F$39:$F$758,СВЦЭМ!$A$39:$A$758,$A218,СВЦЭМ!$B$39:$B$758,X$190)+'СЕТ СН'!$F$12</f>
        <v>234.64460954</v>
      </c>
      <c r="Y218" s="36">
        <f>SUMIFS(СВЦЭМ!$F$39:$F$758,СВЦЭМ!$A$39:$A$758,$A218,СВЦЭМ!$B$39:$B$758,Y$190)+'СЕТ СН'!$F$12</f>
        <v>244.92981019999999</v>
      </c>
    </row>
    <row r="219" spans="1:25" ht="15.75" x14ac:dyDescent="0.2">
      <c r="A219" s="35">
        <f t="shared" si="5"/>
        <v>45564</v>
      </c>
      <c r="B219" s="36">
        <f>SUMIFS(СВЦЭМ!$F$39:$F$758,СВЦЭМ!$A$39:$A$758,$A219,СВЦЭМ!$B$39:$B$758,B$190)+'СЕТ СН'!$F$12</f>
        <v>251.22164286</v>
      </c>
      <c r="C219" s="36">
        <f>SUMIFS(СВЦЭМ!$F$39:$F$758,СВЦЭМ!$A$39:$A$758,$A219,СВЦЭМ!$B$39:$B$758,C$190)+'СЕТ СН'!$F$12</f>
        <v>260.38371509000001</v>
      </c>
      <c r="D219" s="36">
        <f>SUMIFS(СВЦЭМ!$F$39:$F$758,СВЦЭМ!$A$39:$A$758,$A219,СВЦЭМ!$B$39:$B$758,D$190)+'СЕТ СН'!$F$12</f>
        <v>271.36399695</v>
      </c>
      <c r="E219" s="36">
        <f>SUMIFS(СВЦЭМ!$F$39:$F$758,СВЦЭМ!$A$39:$A$758,$A219,СВЦЭМ!$B$39:$B$758,E$190)+'СЕТ СН'!$F$12</f>
        <v>273.69706214000001</v>
      </c>
      <c r="F219" s="36">
        <f>SUMIFS(СВЦЭМ!$F$39:$F$758,СВЦЭМ!$A$39:$A$758,$A219,СВЦЭМ!$B$39:$B$758,F$190)+'СЕТ СН'!$F$12</f>
        <v>272.88725197999997</v>
      </c>
      <c r="G219" s="36">
        <f>SUMIFS(СВЦЭМ!$F$39:$F$758,СВЦЭМ!$A$39:$A$758,$A219,СВЦЭМ!$B$39:$B$758,G$190)+'СЕТ СН'!$F$12</f>
        <v>271.06256404999999</v>
      </c>
      <c r="H219" s="36">
        <f>SUMIFS(СВЦЭМ!$F$39:$F$758,СВЦЭМ!$A$39:$A$758,$A219,СВЦЭМ!$B$39:$B$758,H$190)+'СЕТ СН'!$F$12</f>
        <v>270.25596991999998</v>
      </c>
      <c r="I219" s="36">
        <f>SUMIFS(СВЦЭМ!$F$39:$F$758,СВЦЭМ!$A$39:$A$758,$A219,СВЦЭМ!$B$39:$B$758,I$190)+'СЕТ СН'!$F$12</f>
        <v>264.62137476999999</v>
      </c>
      <c r="J219" s="36">
        <f>SUMIFS(СВЦЭМ!$F$39:$F$758,СВЦЭМ!$A$39:$A$758,$A219,СВЦЭМ!$B$39:$B$758,J$190)+'СЕТ СН'!$F$12</f>
        <v>249.51492818</v>
      </c>
      <c r="K219" s="36">
        <f>SUMIFS(СВЦЭМ!$F$39:$F$758,СВЦЭМ!$A$39:$A$758,$A219,СВЦЭМ!$B$39:$B$758,K$190)+'СЕТ СН'!$F$12</f>
        <v>235.82122576</v>
      </c>
      <c r="L219" s="36">
        <f>SUMIFS(СВЦЭМ!$F$39:$F$758,СВЦЭМ!$A$39:$A$758,$A219,СВЦЭМ!$B$39:$B$758,L$190)+'СЕТ СН'!$F$12</f>
        <v>233.61424754999999</v>
      </c>
      <c r="M219" s="36">
        <f>SUMIFS(СВЦЭМ!$F$39:$F$758,СВЦЭМ!$A$39:$A$758,$A219,СВЦЭМ!$B$39:$B$758,M$190)+'СЕТ СН'!$F$12</f>
        <v>235.29344394</v>
      </c>
      <c r="N219" s="36">
        <f>SUMIFS(СВЦЭМ!$F$39:$F$758,СВЦЭМ!$A$39:$A$758,$A219,СВЦЭМ!$B$39:$B$758,N$190)+'СЕТ СН'!$F$12</f>
        <v>239.01491578</v>
      </c>
      <c r="O219" s="36">
        <f>SUMIFS(СВЦЭМ!$F$39:$F$758,СВЦЭМ!$A$39:$A$758,$A219,СВЦЭМ!$B$39:$B$758,O$190)+'СЕТ СН'!$F$12</f>
        <v>242.04750319999999</v>
      </c>
      <c r="P219" s="36">
        <f>SUMIFS(СВЦЭМ!$F$39:$F$758,СВЦЭМ!$A$39:$A$758,$A219,СВЦЭМ!$B$39:$B$758,P$190)+'СЕТ СН'!$F$12</f>
        <v>244.24448867999999</v>
      </c>
      <c r="Q219" s="36">
        <f>SUMIFS(СВЦЭМ!$F$39:$F$758,СВЦЭМ!$A$39:$A$758,$A219,СВЦЭМ!$B$39:$B$758,Q$190)+'СЕТ СН'!$F$12</f>
        <v>247.83936091000001</v>
      </c>
      <c r="R219" s="36">
        <f>SUMIFS(СВЦЭМ!$F$39:$F$758,СВЦЭМ!$A$39:$A$758,$A219,СВЦЭМ!$B$39:$B$758,R$190)+'СЕТ СН'!$F$12</f>
        <v>246.40988772</v>
      </c>
      <c r="S219" s="36">
        <f>SUMIFS(СВЦЭМ!$F$39:$F$758,СВЦЭМ!$A$39:$A$758,$A219,СВЦЭМ!$B$39:$B$758,S$190)+'СЕТ СН'!$F$12</f>
        <v>241.85958694000001</v>
      </c>
      <c r="T219" s="36">
        <f>SUMIFS(СВЦЭМ!$F$39:$F$758,СВЦЭМ!$A$39:$A$758,$A219,СВЦЭМ!$B$39:$B$758,T$190)+'СЕТ СН'!$F$12</f>
        <v>235.42752332000001</v>
      </c>
      <c r="U219" s="36">
        <f>SUMIFS(СВЦЭМ!$F$39:$F$758,СВЦЭМ!$A$39:$A$758,$A219,СВЦЭМ!$B$39:$B$758,U$190)+'СЕТ СН'!$F$12</f>
        <v>227.29209176000001</v>
      </c>
      <c r="V219" s="36">
        <f>SUMIFS(СВЦЭМ!$F$39:$F$758,СВЦЭМ!$A$39:$A$758,$A219,СВЦЭМ!$B$39:$B$758,V$190)+'СЕТ СН'!$F$12</f>
        <v>223.5589415</v>
      </c>
      <c r="W219" s="36">
        <f>SUMIFS(СВЦЭМ!$F$39:$F$758,СВЦЭМ!$A$39:$A$758,$A219,СВЦЭМ!$B$39:$B$758,W$190)+'СЕТ СН'!$F$12</f>
        <v>227.52324833</v>
      </c>
      <c r="X219" s="36">
        <f>SUMIFS(СВЦЭМ!$F$39:$F$758,СВЦЭМ!$A$39:$A$758,$A219,СВЦЭМ!$B$39:$B$758,X$190)+'СЕТ СН'!$F$12</f>
        <v>235.16834503000001</v>
      </c>
      <c r="Y219" s="36">
        <f>SUMIFS(СВЦЭМ!$F$39:$F$758,СВЦЭМ!$A$39:$A$758,$A219,СВЦЭМ!$B$39:$B$758,Y$190)+'СЕТ СН'!$F$12</f>
        <v>250.17727551999999</v>
      </c>
    </row>
    <row r="220" spans="1:25" ht="15.75" x14ac:dyDescent="0.2">
      <c r="A220" s="35">
        <f t="shared" si="5"/>
        <v>45565</v>
      </c>
      <c r="B220" s="36">
        <f>SUMIFS(СВЦЭМ!$F$39:$F$758,СВЦЭМ!$A$39:$A$758,$A220,СВЦЭМ!$B$39:$B$758,B$190)+'СЕТ СН'!$F$12</f>
        <v>248.73161511000001</v>
      </c>
      <c r="C220" s="36">
        <f>SUMIFS(СВЦЭМ!$F$39:$F$758,СВЦЭМ!$A$39:$A$758,$A220,СВЦЭМ!$B$39:$B$758,C$190)+'СЕТ СН'!$F$12</f>
        <v>262.00496099999998</v>
      </c>
      <c r="D220" s="36">
        <f>SUMIFS(СВЦЭМ!$F$39:$F$758,СВЦЭМ!$A$39:$A$758,$A220,СВЦЭМ!$B$39:$B$758,D$190)+'СЕТ СН'!$F$12</f>
        <v>270.80986496999998</v>
      </c>
      <c r="E220" s="36">
        <f>SUMIFS(СВЦЭМ!$F$39:$F$758,СВЦЭМ!$A$39:$A$758,$A220,СВЦЭМ!$B$39:$B$758,E$190)+'СЕТ СН'!$F$12</f>
        <v>272.12180238000002</v>
      </c>
      <c r="F220" s="36">
        <f>SUMIFS(СВЦЭМ!$F$39:$F$758,СВЦЭМ!$A$39:$A$758,$A220,СВЦЭМ!$B$39:$B$758,F$190)+'СЕТ СН'!$F$12</f>
        <v>274.3076279</v>
      </c>
      <c r="G220" s="36">
        <f>SUMIFS(СВЦЭМ!$F$39:$F$758,СВЦЭМ!$A$39:$A$758,$A220,СВЦЭМ!$B$39:$B$758,G$190)+'СЕТ СН'!$F$12</f>
        <v>269.61914167999998</v>
      </c>
      <c r="H220" s="36">
        <f>SUMIFS(СВЦЭМ!$F$39:$F$758,СВЦЭМ!$A$39:$A$758,$A220,СВЦЭМ!$B$39:$B$758,H$190)+'СЕТ СН'!$F$12</f>
        <v>263.91131177</v>
      </c>
      <c r="I220" s="36">
        <f>SUMIFS(СВЦЭМ!$F$39:$F$758,СВЦЭМ!$A$39:$A$758,$A220,СВЦЭМ!$B$39:$B$758,I$190)+'СЕТ СН'!$F$12</f>
        <v>252.88871298999999</v>
      </c>
      <c r="J220" s="36">
        <f>SUMIFS(СВЦЭМ!$F$39:$F$758,СВЦЭМ!$A$39:$A$758,$A220,СВЦЭМ!$B$39:$B$758,J$190)+'СЕТ СН'!$F$12</f>
        <v>243.57409734000001</v>
      </c>
      <c r="K220" s="36">
        <f>SUMIFS(СВЦЭМ!$F$39:$F$758,СВЦЭМ!$A$39:$A$758,$A220,СВЦЭМ!$B$39:$B$758,K$190)+'СЕТ СН'!$F$12</f>
        <v>233.39835009999999</v>
      </c>
      <c r="L220" s="36">
        <f>SUMIFS(СВЦЭМ!$F$39:$F$758,СВЦЭМ!$A$39:$A$758,$A220,СВЦЭМ!$B$39:$B$758,L$190)+'СЕТ СН'!$F$12</f>
        <v>228.9189921</v>
      </c>
      <c r="M220" s="36">
        <f>SUMIFS(СВЦЭМ!$F$39:$F$758,СВЦЭМ!$A$39:$A$758,$A220,СВЦЭМ!$B$39:$B$758,M$190)+'СЕТ СН'!$F$12</f>
        <v>231.84416350999999</v>
      </c>
      <c r="N220" s="36">
        <f>SUMIFS(СВЦЭМ!$F$39:$F$758,СВЦЭМ!$A$39:$A$758,$A220,СВЦЭМ!$B$39:$B$758,N$190)+'СЕТ СН'!$F$12</f>
        <v>235.35264197000001</v>
      </c>
      <c r="O220" s="36">
        <f>SUMIFS(СВЦЭМ!$F$39:$F$758,СВЦЭМ!$A$39:$A$758,$A220,СВЦЭМ!$B$39:$B$758,O$190)+'СЕТ СН'!$F$12</f>
        <v>236.60789083</v>
      </c>
      <c r="P220" s="36">
        <f>SUMIFS(СВЦЭМ!$F$39:$F$758,СВЦЭМ!$A$39:$A$758,$A220,СВЦЭМ!$B$39:$B$758,P$190)+'СЕТ СН'!$F$12</f>
        <v>238.5776324</v>
      </c>
      <c r="Q220" s="36">
        <f>SUMIFS(СВЦЭМ!$F$39:$F$758,СВЦЭМ!$A$39:$A$758,$A220,СВЦЭМ!$B$39:$B$758,Q$190)+'СЕТ СН'!$F$12</f>
        <v>241.09748797</v>
      </c>
      <c r="R220" s="36">
        <f>SUMIFS(СВЦЭМ!$F$39:$F$758,СВЦЭМ!$A$39:$A$758,$A220,СВЦЭМ!$B$39:$B$758,R$190)+'СЕТ СН'!$F$12</f>
        <v>241.10083696999999</v>
      </c>
      <c r="S220" s="36">
        <f>SUMIFS(СВЦЭМ!$F$39:$F$758,СВЦЭМ!$A$39:$A$758,$A220,СВЦЭМ!$B$39:$B$758,S$190)+'СЕТ СН'!$F$12</f>
        <v>239.18947415</v>
      </c>
      <c r="T220" s="36">
        <f>SUMIFS(СВЦЭМ!$F$39:$F$758,СВЦЭМ!$A$39:$A$758,$A220,СВЦЭМ!$B$39:$B$758,T$190)+'СЕТ СН'!$F$12</f>
        <v>232.16747369999999</v>
      </c>
      <c r="U220" s="36">
        <f>SUMIFS(СВЦЭМ!$F$39:$F$758,СВЦЭМ!$A$39:$A$758,$A220,СВЦЭМ!$B$39:$B$758,U$190)+'СЕТ СН'!$F$12</f>
        <v>225.27157002000001</v>
      </c>
      <c r="V220" s="36">
        <f>SUMIFS(СВЦЭМ!$F$39:$F$758,СВЦЭМ!$A$39:$A$758,$A220,СВЦЭМ!$B$39:$B$758,V$190)+'СЕТ СН'!$F$12</f>
        <v>225.14911559000001</v>
      </c>
      <c r="W220" s="36">
        <f>SUMIFS(СВЦЭМ!$F$39:$F$758,СВЦЭМ!$A$39:$A$758,$A220,СВЦЭМ!$B$39:$B$758,W$190)+'СЕТ СН'!$F$12</f>
        <v>228.63616787999999</v>
      </c>
      <c r="X220" s="36">
        <f>SUMIFS(СВЦЭМ!$F$39:$F$758,СВЦЭМ!$A$39:$A$758,$A220,СВЦЭМ!$B$39:$B$758,X$190)+'СЕТ СН'!$F$12</f>
        <v>239.60863565</v>
      </c>
      <c r="Y220" s="36">
        <f>SUMIFS(СВЦЭМ!$F$39:$F$758,СВЦЭМ!$A$39:$A$758,$A220,СВЦЭМ!$B$39:$B$758,Y$190)+'СЕТ СН'!$F$12</f>
        <v>239.49153193000001</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01.09.2024</v>
      </c>
      <c r="B226" s="36">
        <f>SUMIFS(СВЦЭМ!$G$40:$G$759,СВЦЭМ!$A$40:$A$759,$A226,СВЦЭМ!$B$39:$B$758,B$225)+'СЕТ СН'!$F$12</f>
        <v>0</v>
      </c>
      <c r="C226" s="36">
        <f>SUMIFS(СВЦЭМ!$G$40:$G$759,СВЦЭМ!$A$40:$A$759,$A226,СВЦЭМ!$B$39:$B$758,C$225)+'СЕТ СН'!$F$12</f>
        <v>0</v>
      </c>
      <c r="D226" s="36">
        <f>SUMIFS(СВЦЭМ!$G$40:$G$759,СВЦЭМ!$A$40:$A$759,$A226,СВЦЭМ!$B$39:$B$758,D$225)+'СЕТ СН'!$F$12</f>
        <v>0</v>
      </c>
      <c r="E226" s="36">
        <f>SUMIFS(СВЦЭМ!$G$40:$G$759,СВЦЭМ!$A$40:$A$759,$A226,СВЦЭМ!$B$39:$B$758,E$225)+'СЕТ СН'!$F$12</f>
        <v>0</v>
      </c>
      <c r="F226" s="36">
        <f>SUMIFS(СВЦЭМ!$G$40:$G$759,СВЦЭМ!$A$40:$A$759,$A226,СВЦЭМ!$B$39:$B$758,F$225)+'СЕТ СН'!$F$12</f>
        <v>0</v>
      </c>
      <c r="G226" s="36">
        <f>SUMIFS(СВЦЭМ!$G$40:$G$759,СВЦЭМ!$A$40:$A$759,$A226,СВЦЭМ!$B$39:$B$758,G$225)+'СЕТ СН'!$F$12</f>
        <v>0</v>
      </c>
      <c r="H226" s="36">
        <f>SUMIFS(СВЦЭМ!$G$40:$G$759,СВЦЭМ!$A$40:$A$759,$A226,СВЦЭМ!$B$39:$B$758,H$225)+'СЕТ СН'!$F$12</f>
        <v>0</v>
      </c>
      <c r="I226" s="36">
        <f>SUMIFS(СВЦЭМ!$G$40:$G$759,СВЦЭМ!$A$40:$A$759,$A226,СВЦЭМ!$B$39:$B$758,I$225)+'СЕТ СН'!$F$12</f>
        <v>0</v>
      </c>
      <c r="J226" s="36">
        <f>SUMIFS(СВЦЭМ!$G$40:$G$759,СВЦЭМ!$A$40:$A$759,$A226,СВЦЭМ!$B$39:$B$758,J$225)+'СЕТ СН'!$F$12</f>
        <v>0</v>
      </c>
      <c r="K226" s="36">
        <f>SUMIFS(СВЦЭМ!$G$40:$G$759,СВЦЭМ!$A$40:$A$759,$A226,СВЦЭМ!$B$39:$B$758,K$225)+'СЕТ СН'!$F$12</f>
        <v>0</v>
      </c>
      <c r="L226" s="36">
        <f>SUMIFS(СВЦЭМ!$G$40:$G$759,СВЦЭМ!$A$40:$A$759,$A226,СВЦЭМ!$B$39:$B$758,L$225)+'СЕТ СН'!$F$12</f>
        <v>0</v>
      </c>
      <c r="M226" s="36">
        <f>SUMIFS(СВЦЭМ!$G$40:$G$759,СВЦЭМ!$A$40:$A$759,$A226,СВЦЭМ!$B$39:$B$758,M$225)+'СЕТ СН'!$F$12</f>
        <v>0</v>
      </c>
      <c r="N226" s="36">
        <f>SUMIFS(СВЦЭМ!$G$40:$G$759,СВЦЭМ!$A$40:$A$759,$A226,СВЦЭМ!$B$39:$B$758,N$225)+'СЕТ СН'!$F$12</f>
        <v>0</v>
      </c>
      <c r="O226" s="36">
        <f>SUMIFS(СВЦЭМ!$G$40:$G$759,СВЦЭМ!$A$40:$A$759,$A226,СВЦЭМ!$B$39:$B$758,O$225)+'СЕТ СН'!$F$12</f>
        <v>0</v>
      </c>
      <c r="P226" s="36">
        <f>SUMIFS(СВЦЭМ!$G$40:$G$759,СВЦЭМ!$A$40:$A$759,$A226,СВЦЭМ!$B$39:$B$758,P$225)+'СЕТ СН'!$F$12</f>
        <v>0</v>
      </c>
      <c r="Q226" s="36">
        <f>SUMIFS(СВЦЭМ!$G$40:$G$759,СВЦЭМ!$A$40:$A$759,$A226,СВЦЭМ!$B$39:$B$758,Q$225)+'СЕТ СН'!$F$12</f>
        <v>0</v>
      </c>
      <c r="R226" s="36">
        <f>SUMIFS(СВЦЭМ!$G$40:$G$759,СВЦЭМ!$A$40:$A$759,$A226,СВЦЭМ!$B$39:$B$758,R$225)+'СЕТ СН'!$F$12</f>
        <v>0</v>
      </c>
      <c r="S226" s="36">
        <f>SUMIFS(СВЦЭМ!$G$40:$G$759,СВЦЭМ!$A$40:$A$759,$A226,СВЦЭМ!$B$39:$B$758,S$225)+'СЕТ СН'!$F$12</f>
        <v>0</v>
      </c>
      <c r="T226" s="36">
        <f>SUMIFS(СВЦЭМ!$G$40:$G$759,СВЦЭМ!$A$40:$A$759,$A226,СВЦЭМ!$B$39:$B$758,T$225)+'СЕТ СН'!$F$12</f>
        <v>0</v>
      </c>
      <c r="U226" s="36">
        <f>SUMIFS(СВЦЭМ!$G$40:$G$759,СВЦЭМ!$A$40:$A$759,$A226,СВЦЭМ!$B$39:$B$758,U$225)+'СЕТ СН'!$F$12</f>
        <v>0</v>
      </c>
      <c r="V226" s="36">
        <f>SUMIFS(СВЦЭМ!$G$40:$G$759,СВЦЭМ!$A$40:$A$759,$A226,СВЦЭМ!$B$39:$B$758,V$225)+'СЕТ СН'!$F$12</f>
        <v>0</v>
      </c>
      <c r="W226" s="36">
        <f>SUMIFS(СВЦЭМ!$G$40:$G$759,СВЦЭМ!$A$40:$A$759,$A226,СВЦЭМ!$B$39:$B$758,W$225)+'СЕТ СН'!$F$12</f>
        <v>0</v>
      </c>
      <c r="X226" s="36">
        <f>SUMIFS(СВЦЭМ!$G$40:$G$759,СВЦЭМ!$A$40:$A$759,$A226,СВЦЭМ!$B$39:$B$758,X$225)+'СЕТ СН'!$F$12</f>
        <v>0</v>
      </c>
      <c r="Y226" s="36">
        <f>SUMIFS(СВЦЭМ!$G$40:$G$759,СВЦЭМ!$A$40:$A$759,$A226,СВЦЭМ!$B$39:$B$758,Y$225)+'СЕТ СН'!$F$12</f>
        <v>0</v>
      </c>
      <c r="AA226" s="45"/>
    </row>
    <row r="227" spans="1:27" ht="15.75" hidden="1" x14ac:dyDescent="0.2">
      <c r="A227" s="35">
        <f>A226+1</f>
        <v>45537</v>
      </c>
      <c r="B227" s="36">
        <f>SUMIFS(СВЦЭМ!$G$40:$G$759,СВЦЭМ!$A$40:$A$759,$A227,СВЦЭМ!$B$39:$B$758,B$225)+'СЕТ СН'!$F$12</f>
        <v>0</v>
      </c>
      <c r="C227" s="36">
        <f>SUMIFS(СВЦЭМ!$G$40:$G$759,СВЦЭМ!$A$40:$A$759,$A227,СВЦЭМ!$B$39:$B$758,C$225)+'СЕТ СН'!$F$12</f>
        <v>0</v>
      </c>
      <c r="D227" s="36">
        <f>SUMIFS(СВЦЭМ!$G$40:$G$759,СВЦЭМ!$A$40:$A$759,$A227,СВЦЭМ!$B$39:$B$758,D$225)+'СЕТ СН'!$F$12</f>
        <v>0</v>
      </c>
      <c r="E227" s="36">
        <f>SUMIFS(СВЦЭМ!$G$40:$G$759,СВЦЭМ!$A$40:$A$759,$A227,СВЦЭМ!$B$39:$B$758,E$225)+'СЕТ СН'!$F$12</f>
        <v>0</v>
      </c>
      <c r="F227" s="36">
        <f>SUMIFS(СВЦЭМ!$G$40:$G$759,СВЦЭМ!$A$40:$A$759,$A227,СВЦЭМ!$B$39:$B$758,F$225)+'СЕТ СН'!$F$12</f>
        <v>0</v>
      </c>
      <c r="G227" s="36">
        <f>SUMIFS(СВЦЭМ!$G$40:$G$759,СВЦЭМ!$A$40:$A$759,$A227,СВЦЭМ!$B$39:$B$758,G$225)+'СЕТ СН'!$F$12</f>
        <v>0</v>
      </c>
      <c r="H227" s="36">
        <f>SUMIFS(СВЦЭМ!$G$40:$G$759,СВЦЭМ!$A$40:$A$759,$A227,СВЦЭМ!$B$39:$B$758,H$225)+'СЕТ СН'!$F$12</f>
        <v>0</v>
      </c>
      <c r="I227" s="36">
        <f>SUMIFS(СВЦЭМ!$G$40:$G$759,СВЦЭМ!$A$40:$A$759,$A227,СВЦЭМ!$B$39:$B$758,I$225)+'СЕТ СН'!$F$12</f>
        <v>0</v>
      </c>
      <c r="J227" s="36">
        <f>SUMIFS(СВЦЭМ!$G$40:$G$759,СВЦЭМ!$A$40:$A$759,$A227,СВЦЭМ!$B$39:$B$758,J$225)+'СЕТ СН'!$F$12</f>
        <v>0</v>
      </c>
      <c r="K227" s="36">
        <f>SUMIFS(СВЦЭМ!$G$40:$G$759,СВЦЭМ!$A$40:$A$759,$A227,СВЦЭМ!$B$39:$B$758,K$225)+'СЕТ СН'!$F$12</f>
        <v>0</v>
      </c>
      <c r="L227" s="36">
        <f>SUMIFS(СВЦЭМ!$G$40:$G$759,СВЦЭМ!$A$40:$A$759,$A227,СВЦЭМ!$B$39:$B$758,L$225)+'СЕТ СН'!$F$12</f>
        <v>0</v>
      </c>
      <c r="M227" s="36">
        <f>SUMIFS(СВЦЭМ!$G$40:$G$759,СВЦЭМ!$A$40:$A$759,$A227,СВЦЭМ!$B$39:$B$758,M$225)+'СЕТ СН'!$F$12</f>
        <v>0</v>
      </c>
      <c r="N227" s="36">
        <f>SUMIFS(СВЦЭМ!$G$40:$G$759,СВЦЭМ!$A$40:$A$759,$A227,СВЦЭМ!$B$39:$B$758,N$225)+'СЕТ СН'!$F$12</f>
        <v>0</v>
      </c>
      <c r="O227" s="36">
        <f>SUMIFS(СВЦЭМ!$G$40:$G$759,СВЦЭМ!$A$40:$A$759,$A227,СВЦЭМ!$B$39:$B$758,O$225)+'СЕТ СН'!$F$12</f>
        <v>0</v>
      </c>
      <c r="P227" s="36">
        <f>SUMIFS(СВЦЭМ!$G$40:$G$759,СВЦЭМ!$A$40:$A$759,$A227,СВЦЭМ!$B$39:$B$758,P$225)+'СЕТ СН'!$F$12</f>
        <v>0</v>
      </c>
      <c r="Q227" s="36">
        <f>SUMIFS(СВЦЭМ!$G$40:$G$759,СВЦЭМ!$A$40:$A$759,$A227,СВЦЭМ!$B$39:$B$758,Q$225)+'СЕТ СН'!$F$12</f>
        <v>0</v>
      </c>
      <c r="R227" s="36">
        <f>SUMIFS(СВЦЭМ!$G$40:$G$759,СВЦЭМ!$A$40:$A$759,$A227,СВЦЭМ!$B$39:$B$758,R$225)+'СЕТ СН'!$F$12</f>
        <v>0</v>
      </c>
      <c r="S227" s="36">
        <f>SUMIFS(СВЦЭМ!$G$40:$G$759,СВЦЭМ!$A$40:$A$759,$A227,СВЦЭМ!$B$39:$B$758,S$225)+'СЕТ СН'!$F$12</f>
        <v>0</v>
      </c>
      <c r="T227" s="36">
        <f>SUMIFS(СВЦЭМ!$G$40:$G$759,СВЦЭМ!$A$40:$A$759,$A227,СВЦЭМ!$B$39:$B$758,T$225)+'СЕТ СН'!$F$12</f>
        <v>0</v>
      </c>
      <c r="U227" s="36">
        <f>SUMIFS(СВЦЭМ!$G$40:$G$759,СВЦЭМ!$A$40:$A$759,$A227,СВЦЭМ!$B$39:$B$758,U$225)+'СЕТ СН'!$F$12</f>
        <v>0</v>
      </c>
      <c r="V227" s="36">
        <f>SUMIFS(СВЦЭМ!$G$40:$G$759,СВЦЭМ!$A$40:$A$759,$A227,СВЦЭМ!$B$39:$B$758,V$225)+'СЕТ СН'!$F$12</f>
        <v>0</v>
      </c>
      <c r="W227" s="36">
        <f>SUMIFS(СВЦЭМ!$G$40:$G$759,СВЦЭМ!$A$40:$A$759,$A227,СВЦЭМ!$B$39:$B$758,W$225)+'СЕТ СН'!$F$12</f>
        <v>0</v>
      </c>
      <c r="X227" s="36">
        <f>SUMIFS(СВЦЭМ!$G$40:$G$759,СВЦЭМ!$A$40:$A$759,$A227,СВЦЭМ!$B$39:$B$758,X$225)+'СЕТ СН'!$F$12</f>
        <v>0</v>
      </c>
      <c r="Y227" s="36">
        <f>SUMIFS(СВЦЭМ!$G$40:$G$759,СВЦЭМ!$A$40:$A$759,$A227,СВЦЭМ!$B$39:$B$758,Y$225)+'СЕТ СН'!$F$12</f>
        <v>0</v>
      </c>
    </row>
    <row r="228" spans="1:27" ht="15.75" hidden="1" x14ac:dyDescent="0.2">
      <c r="A228" s="35">
        <f t="shared" ref="A228:A256" si="6">A227+1</f>
        <v>45538</v>
      </c>
      <c r="B228" s="36">
        <f>SUMIFS(СВЦЭМ!$G$40:$G$759,СВЦЭМ!$A$40:$A$759,$A228,СВЦЭМ!$B$39:$B$758,B$225)+'СЕТ СН'!$F$12</f>
        <v>0</v>
      </c>
      <c r="C228" s="36">
        <f>SUMIFS(СВЦЭМ!$G$40:$G$759,СВЦЭМ!$A$40:$A$759,$A228,СВЦЭМ!$B$39:$B$758,C$225)+'СЕТ СН'!$F$12</f>
        <v>0</v>
      </c>
      <c r="D228" s="36">
        <f>SUMIFS(СВЦЭМ!$G$40:$G$759,СВЦЭМ!$A$40:$A$759,$A228,СВЦЭМ!$B$39:$B$758,D$225)+'СЕТ СН'!$F$12</f>
        <v>0</v>
      </c>
      <c r="E228" s="36">
        <f>SUMIFS(СВЦЭМ!$G$40:$G$759,СВЦЭМ!$A$40:$A$759,$A228,СВЦЭМ!$B$39:$B$758,E$225)+'СЕТ СН'!$F$12</f>
        <v>0</v>
      </c>
      <c r="F228" s="36">
        <f>SUMIFS(СВЦЭМ!$G$40:$G$759,СВЦЭМ!$A$40:$A$759,$A228,СВЦЭМ!$B$39:$B$758,F$225)+'СЕТ СН'!$F$12</f>
        <v>0</v>
      </c>
      <c r="G228" s="36">
        <f>SUMIFS(СВЦЭМ!$G$40:$G$759,СВЦЭМ!$A$40:$A$759,$A228,СВЦЭМ!$B$39:$B$758,G$225)+'СЕТ СН'!$F$12</f>
        <v>0</v>
      </c>
      <c r="H228" s="36">
        <f>SUMIFS(СВЦЭМ!$G$40:$G$759,СВЦЭМ!$A$40:$A$759,$A228,СВЦЭМ!$B$39:$B$758,H$225)+'СЕТ СН'!$F$12</f>
        <v>0</v>
      </c>
      <c r="I228" s="36">
        <f>SUMIFS(СВЦЭМ!$G$40:$G$759,СВЦЭМ!$A$40:$A$759,$A228,СВЦЭМ!$B$39:$B$758,I$225)+'СЕТ СН'!$F$12</f>
        <v>0</v>
      </c>
      <c r="J228" s="36">
        <f>SUMIFS(СВЦЭМ!$G$40:$G$759,СВЦЭМ!$A$40:$A$759,$A228,СВЦЭМ!$B$39:$B$758,J$225)+'СЕТ СН'!$F$12</f>
        <v>0</v>
      </c>
      <c r="K228" s="36">
        <f>SUMIFS(СВЦЭМ!$G$40:$G$759,СВЦЭМ!$A$40:$A$759,$A228,СВЦЭМ!$B$39:$B$758,K$225)+'СЕТ СН'!$F$12</f>
        <v>0</v>
      </c>
      <c r="L228" s="36">
        <f>SUMIFS(СВЦЭМ!$G$40:$G$759,СВЦЭМ!$A$40:$A$759,$A228,СВЦЭМ!$B$39:$B$758,L$225)+'СЕТ СН'!$F$12</f>
        <v>0</v>
      </c>
      <c r="M228" s="36">
        <f>SUMIFS(СВЦЭМ!$G$40:$G$759,СВЦЭМ!$A$40:$A$759,$A228,СВЦЭМ!$B$39:$B$758,M$225)+'СЕТ СН'!$F$12</f>
        <v>0</v>
      </c>
      <c r="N228" s="36">
        <f>SUMIFS(СВЦЭМ!$G$40:$G$759,СВЦЭМ!$A$40:$A$759,$A228,СВЦЭМ!$B$39:$B$758,N$225)+'СЕТ СН'!$F$12</f>
        <v>0</v>
      </c>
      <c r="O228" s="36">
        <f>SUMIFS(СВЦЭМ!$G$40:$G$759,СВЦЭМ!$A$40:$A$759,$A228,СВЦЭМ!$B$39:$B$758,O$225)+'СЕТ СН'!$F$12</f>
        <v>0</v>
      </c>
      <c r="P228" s="36">
        <f>SUMIFS(СВЦЭМ!$G$40:$G$759,СВЦЭМ!$A$40:$A$759,$A228,СВЦЭМ!$B$39:$B$758,P$225)+'СЕТ СН'!$F$12</f>
        <v>0</v>
      </c>
      <c r="Q228" s="36">
        <f>SUMIFS(СВЦЭМ!$G$40:$G$759,СВЦЭМ!$A$40:$A$759,$A228,СВЦЭМ!$B$39:$B$758,Q$225)+'СЕТ СН'!$F$12</f>
        <v>0</v>
      </c>
      <c r="R228" s="36">
        <f>SUMIFS(СВЦЭМ!$G$40:$G$759,СВЦЭМ!$A$40:$A$759,$A228,СВЦЭМ!$B$39:$B$758,R$225)+'СЕТ СН'!$F$12</f>
        <v>0</v>
      </c>
      <c r="S228" s="36">
        <f>SUMIFS(СВЦЭМ!$G$40:$G$759,СВЦЭМ!$A$40:$A$759,$A228,СВЦЭМ!$B$39:$B$758,S$225)+'СЕТ СН'!$F$12</f>
        <v>0</v>
      </c>
      <c r="T228" s="36">
        <f>SUMIFS(СВЦЭМ!$G$40:$G$759,СВЦЭМ!$A$40:$A$759,$A228,СВЦЭМ!$B$39:$B$758,T$225)+'СЕТ СН'!$F$12</f>
        <v>0</v>
      </c>
      <c r="U228" s="36">
        <f>SUMIFS(СВЦЭМ!$G$40:$G$759,СВЦЭМ!$A$40:$A$759,$A228,СВЦЭМ!$B$39:$B$758,U$225)+'СЕТ СН'!$F$12</f>
        <v>0</v>
      </c>
      <c r="V228" s="36">
        <f>SUMIFS(СВЦЭМ!$G$40:$G$759,СВЦЭМ!$A$40:$A$759,$A228,СВЦЭМ!$B$39:$B$758,V$225)+'СЕТ СН'!$F$12</f>
        <v>0</v>
      </c>
      <c r="W228" s="36">
        <f>SUMIFS(СВЦЭМ!$G$40:$G$759,СВЦЭМ!$A$40:$A$759,$A228,СВЦЭМ!$B$39:$B$758,W$225)+'СЕТ СН'!$F$12</f>
        <v>0</v>
      </c>
      <c r="X228" s="36">
        <f>SUMIFS(СВЦЭМ!$G$40:$G$759,СВЦЭМ!$A$40:$A$759,$A228,СВЦЭМ!$B$39:$B$758,X$225)+'СЕТ СН'!$F$12</f>
        <v>0</v>
      </c>
      <c r="Y228" s="36">
        <f>SUMIFS(СВЦЭМ!$G$40:$G$759,СВЦЭМ!$A$40:$A$759,$A228,СВЦЭМ!$B$39:$B$758,Y$225)+'СЕТ СН'!$F$12</f>
        <v>0</v>
      </c>
    </row>
    <row r="229" spans="1:27" ht="15.75" hidden="1" x14ac:dyDescent="0.2">
      <c r="A229" s="35">
        <f t="shared" si="6"/>
        <v>45539</v>
      </c>
      <c r="B229" s="36">
        <f>SUMIFS(СВЦЭМ!$G$40:$G$759,СВЦЭМ!$A$40:$A$759,$A229,СВЦЭМ!$B$39:$B$758,B$225)+'СЕТ СН'!$F$12</f>
        <v>0</v>
      </c>
      <c r="C229" s="36">
        <f>SUMIFS(СВЦЭМ!$G$40:$G$759,СВЦЭМ!$A$40:$A$759,$A229,СВЦЭМ!$B$39:$B$758,C$225)+'СЕТ СН'!$F$12</f>
        <v>0</v>
      </c>
      <c r="D229" s="36">
        <f>SUMIFS(СВЦЭМ!$G$40:$G$759,СВЦЭМ!$A$40:$A$759,$A229,СВЦЭМ!$B$39:$B$758,D$225)+'СЕТ СН'!$F$12</f>
        <v>0</v>
      </c>
      <c r="E229" s="36">
        <f>SUMIFS(СВЦЭМ!$G$40:$G$759,СВЦЭМ!$A$40:$A$759,$A229,СВЦЭМ!$B$39:$B$758,E$225)+'СЕТ СН'!$F$12</f>
        <v>0</v>
      </c>
      <c r="F229" s="36">
        <f>SUMIFS(СВЦЭМ!$G$40:$G$759,СВЦЭМ!$A$40:$A$759,$A229,СВЦЭМ!$B$39:$B$758,F$225)+'СЕТ СН'!$F$12</f>
        <v>0</v>
      </c>
      <c r="G229" s="36">
        <f>SUMIFS(СВЦЭМ!$G$40:$G$759,СВЦЭМ!$A$40:$A$759,$A229,СВЦЭМ!$B$39:$B$758,G$225)+'СЕТ СН'!$F$12</f>
        <v>0</v>
      </c>
      <c r="H229" s="36">
        <f>SUMIFS(СВЦЭМ!$G$40:$G$759,СВЦЭМ!$A$40:$A$759,$A229,СВЦЭМ!$B$39:$B$758,H$225)+'СЕТ СН'!$F$12</f>
        <v>0</v>
      </c>
      <c r="I229" s="36">
        <f>SUMIFS(СВЦЭМ!$G$40:$G$759,СВЦЭМ!$A$40:$A$759,$A229,СВЦЭМ!$B$39:$B$758,I$225)+'СЕТ СН'!$F$12</f>
        <v>0</v>
      </c>
      <c r="J229" s="36">
        <f>SUMIFS(СВЦЭМ!$G$40:$G$759,СВЦЭМ!$A$40:$A$759,$A229,СВЦЭМ!$B$39:$B$758,J$225)+'СЕТ СН'!$F$12</f>
        <v>0</v>
      </c>
      <c r="K229" s="36">
        <f>SUMIFS(СВЦЭМ!$G$40:$G$759,СВЦЭМ!$A$40:$A$759,$A229,СВЦЭМ!$B$39:$B$758,K$225)+'СЕТ СН'!$F$12</f>
        <v>0</v>
      </c>
      <c r="L229" s="36">
        <f>SUMIFS(СВЦЭМ!$G$40:$G$759,СВЦЭМ!$A$40:$A$759,$A229,СВЦЭМ!$B$39:$B$758,L$225)+'СЕТ СН'!$F$12</f>
        <v>0</v>
      </c>
      <c r="M229" s="36">
        <f>SUMIFS(СВЦЭМ!$G$40:$G$759,СВЦЭМ!$A$40:$A$759,$A229,СВЦЭМ!$B$39:$B$758,M$225)+'СЕТ СН'!$F$12</f>
        <v>0</v>
      </c>
      <c r="N229" s="36">
        <f>SUMIFS(СВЦЭМ!$G$40:$G$759,СВЦЭМ!$A$40:$A$759,$A229,СВЦЭМ!$B$39:$B$758,N$225)+'СЕТ СН'!$F$12</f>
        <v>0</v>
      </c>
      <c r="O229" s="36">
        <f>SUMIFS(СВЦЭМ!$G$40:$G$759,СВЦЭМ!$A$40:$A$759,$A229,СВЦЭМ!$B$39:$B$758,O$225)+'СЕТ СН'!$F$12</f>
        <v>0</v>
      </c>
      <c r="P229" s="36">
        <f>SUMIFS(СВЦЭМ!$G$40:$G$759,СВЦЭМ!$A$40:$A$759,$A229,СВЦЭМ!$B$39:$B$758,P$225)+'СЕТ СН'!$F$12</f>
        <v>0</v>
      </c>
      <c r="Q229" s="36">
        <f>SUMIFS(СВЦЭМ!$G$40:$G$759,СВЦЭМ!$A$40:$A$759,$A229,СВЦЭМ!$B$39:$B$758,Q$225)+'СЕТ СН'!$F$12</f>
        <v>0</v>
      </c>
      <c r="R229" s="36">
        <f>SUMIFS(СВЦЭМ!$G$40:$G$759,СВЦЭМ!$A$40:$A$759,$A229,СВЦЭМ!$B$39:$B$758,R$225)+'СЕТ СН'!$F$12</f>
        <v>0</v>
      </c>
      <c r="S229" s="36">
        <f>SUMIFS(СВЦЭМ!$G$40:$G$759,СВЦЭМ!$A$40:$A$759,$A229,СВЦЭМ!$B$39:$B$758,S$225)+'СЕТ СН'!$F$12</f>
        <v>0</v>
      </c>
      <c r="T229" s="36">
        <f>SUMIFS(СВЦЭМ!$G$40:$G$759,СВЦЭМ!$A$40:$A$759,$A229,СВЦЭМ!$B$39:$B$758,T$225)+'СЕТ СН'!$F$12</f>
        <v>0</v>
      </c>
      <c r="U229" s="36">
        <f>SUMIFS(СВЦЭМ!$G$40:$G$759,СВЦЭМ!$A$40:$A$759,$A229,СВЦЭМ!$B$39:$B$758,U$225)+'СЕТ СН'!$F$12</f>
        <v>0</v>
      </c>
      <c r="V229" s="36">
        <f>SUMIFS(СВЦЭМ!$G$40:$G$759,СВЦЭМ!$A$40:$A$759,$A229,СВЦЭМ!$B$39:$B$758,V$225)+'СЕТ СН'!$F$12</f>
        <v>0</v>
      </c>
      <c r="W229" s="36">
        <f>SUMIFS(СВЦЭМ!$G$40:$G$759,СВЦЭМ!$A$40:$A$759,$A229,СВЦЭМ!$B$39:$B$758,W$225)+'СЕТ СН'!$F$12</f>
        <v>0</v>
      </c>
      <c r="X229" s="36">
        <f>SUMIFS(СВЦЭМ!$G$40:$G$759,СВЦЭМ!$A$40:$A$759,$A229,СВЦЭМ!$B$39:$B$758,X$225)+'СЕТ СН'!$F$12</f>
        <v>0</v>
      </c>
      <c r="Y229" s="36">
        <f>SUMIFS(СВЦЭМ!$G$40:$G$759,СВЦЭМ!$A$40:$A$759,$A229,СВЦЭМ!$B$39:$B$758,Y$225)+'СЕТ СН'!$F$12</f>
        <v>0</v>
      </c>
    </row>
    <row r="230" spans="1:27" ht="15.75" hidden="1" x14ac:dyDescent="0.2">
      <c r="A230" s="35">
        <f t="shared" si="6"/>
        <v>45540</v>
      </c>
      <c r="B230" s="36">
        <f>SUMIFS(СВЦЭМ!$G$40:$G$759,СВЦЭМ!$A$40:$A$759,$A230,СВЦЭМ!$B$39:$B$758,B$225)+'СЕТ СН'!$F$12</f>
        <v>0</v>
      </c>
      <c r="C230" s="36">
        <f>SUMIFS(СВЦЭМ!$G$40:$G$759,СВЦЭМ!$A$40:$A$759,$A230,СВЦЭМ!$B$39:$B$758,C$225)+'СЕТ СН'!$F$12</f>
        <v>0</v>
      </c>
      <c r="D230" s="36">
        <f>SUMIFS(СВЦЭМ!$G$40:$G$759,СВЦЭМ!$A$40:$A$759,$A230,СВЦЭМ!$B$39:$B$758,D$225)+'СЕТ СН'!$F$12</f>
        <v>0</v>
      </c>
      <c r="E230" s="36">
        <f>SUMIFS(СВЦЭМ!$G$40:$G$759,СВЦЭМ!$A$40:$A$759,$A230,СВЦЭМ!$B$39:$B$758,E$225)+'СЕТ СН'!$F$12</f>
        <v>0</v>
      </c>
      <c r="F230" s="36">
        <f>SUMIFS(СВЦЭМ!$G$40:$G$759,СВЦЭМ!$A$40:$A$759,$A230,СВЦЭМ!$B$39:$B$758,F$225)+'СЕТ СН'!$F$12</f>
        <v>0</v>
      </c>
      <c r="G230" s="36">
        <f>SUMIFS(СВЦЭМ!$G$40:$G$759,СВЦЭМ!$A$40:$A$759,$A230,СВЦЭМ!$B$39:$B$758,G$225)+'СЕТ СН'!$F$12</f>
        <v>0</v>
      </c>
      <c r="H230" s="36">
        <f>SUMIFS(СВЦЭМ!$G$40:$G$759,СВЦЭМ!$A$40:$A$759,$A230,СВЦЭМ!$B$39:$B$758,H$225)+'СЕТ СН'!$F$12</f>
        <v>0</v>
      </c>
      <c r="I230" s="36">
        <f>SUMIFS(СВЦЭМ!$G$40:$G$759,СВЦЭМ!$A$40:$A$759,$A230,СВЦЭМ!$B$39:$B$758,I$225)+'СЕТ СН'!$F$12</f>
        <v>0</v>
      </c>
      <c r="J230" s="36">
        <f>SUMIFS(СВЦЭМ!$G$40:$G$759,СВЦЭМ!$A$40:$A$759,$A230,СВЦЭМ!$B$39:$B$758,J$225)+'СЕТ СН'!$F$12</f>
        <v>0</v>
      </c>
      <c r="K230" s="36">
        <f>SUMIFS(СВЦЭМ!$G$40:$G$759,СВЦЭМ!$A$40:$A$759,$A230,СВЦЭМ!$B$39:$B$758,K$225)+'СЕТ СН'!$F$12</f>
        <v>0</v>
      </c>
      <c r="L230" s="36">
        <f>SUMIFS(СВЦЭМ!$G$40:$G$759,СВЦЭМ!$A$40:$A$759,$A230,СВЦЭМ!$B$39:$B$758,L$225)+'СЕТ СН'!$F$12</f>
        <v>0</v>
      </c>
      <c r="M230" s="36">
        <f>SUMIFS(СВЦЭМ!$G$40:$G$759,СВЦЭМ!$A$40:$A$759,$A230,СВЦЭМ!$B$39:$B$758,M$225)+'СЕТ СН'!$F$12</f>
        <v>0</v>
      </c>
      <c r="N230" s="36">
        <f>SUMIFS(СВЦЭМ!$G$40:$G$759,СВЦЭМ!$A$40:$A$759,$A230,СВЦЭМ!$B$39:$B$758,N$225)+'СЕТ СН'!$F$12</f>
        <v>0</v>
      </c>
      <c r="O230" s="36">
        <f>SUMIFS(СВЦЭМ!$G$40:$G$759,СВЦЭМ!$A$40:$A$759,$A230,СВЦЭМ!$B$39:$B$758,O$225)+'СЕТ СН'!$F$12</f>
        <v>0</v>
      </c>
      <c r="P230" s="36">
        <f>SUMIFS(СВЦЭМ!$G$40:$G$759,СВЦЭМ!$A$40:$A$759,$A230,СВЦЭМ!$B$39:$B$758,P$225)+'СЕТ СН'!$F$12</f>
        <v>0</v>
      </c>
      <c r="Q230" s="36">
        <f>SUMIFS(СВЦЭМ!$G$40:$G$759,СВЦЭМ!$A$40:$A$759,$A230,СВЦЭМ!$B$39:$B$758,Q$225)+'СЕТ СН'!$F$12</f>
        <v>0</v>
      </c>
      <c r="R230" s="36">
        <f>SUMIFS(СВЦЭМ!$G$40:$G$759,СВЦЭМ!$A$40:$A$759,$A230,СВЦЭМ!$B$39:$B$758,R$225)+'СЕТ СН'!$F$12</f>
        <v>0</v>
      </c>
      <c r="S230" s="36">
        <f>SUMIFS(СВЦЭМ!$G$40:$G$759,СВЦЭМ!$A$40:$A$759,$A230,СВЦЭМ!$B$39:$B$758,S$225)+'СЕТ СН'!$F$12</f>
        <v>0</v>
      </c>
      <c r="T230" s="36">
        <f>SUMIFS(СВЦЭМ!$G$40:$G$759,СВЦЭМ!$A$40:$A$759,$A230,СВЦЭМ!$B$39:$B$758,T$225)+'СЕТ СН'!$F$12</f>
        <v>0</v>
      </c>
      <c r="U230" s="36">
        <f>SUMIFS(СВЦЭМ!$G$40:$G$759,СВЦЭМ!$A$40:$A$759,$A230,СВЦЭМ!$B$39:$B$758,U$225)+'СЕТ СН'!$F$12</f>
        <v>0</v>
      </c>
      <c r="V230" s="36">
        <f>SUMIFS(СВЦЭМ!$G$40:$G$759,СВЦЭМ!$A$40:$A$759,$A230,СВЦЭМ!$B$39:$B$758,V$225)+'СЕТ СН'!$F$12</f>
        <v>0</v>
      </c>
      <c r="W230" s="36">
        <f>SUMIFS(СВЦЭМ!$G$40:$G$759,СВЦЭМ!$A$40:$A$759,$A230,СВЦЭМ!$B$39:$B$758,W$225)+'СЕТ СН'!$F$12</f>
        <v>0</v>
      </c>
      <c r="X230" s="36">
        <f>SUMIFS(СВЦЭМ!$G$40:$G$759,СВЦЭМ!$A$40:$A$759,$A230,СВЦЭМ!$B$39:$B$758,X$225)+'СЕТ СН'!$F$12</f>
        <v>0</v>
      </c>
      <c r="Y230" s="36">
        <f>SUMIFS(СВЦЭМ!$G$40:$G$759,СВЦЭМ!$A$40:$A$759,$A230,СВЦЭМ!$B$39:$B$758,Y$225)+'СЕТ СН'!$F$12</f>
        <v>0</v>
      </c>
    </row>
    <row r="231" spans="1:27" ht="15.75" hidden="1" x14ac:dyDescent="0.2">
      <c r="A231" s="35">
        <f t="shared" si="6"/>
        <v>45541</v>
      </c>
      <c r="B231" s="36">
        <f>SUMIFS(СВЦЭМ!$G$40:$G$759,СВЦЭМ!$A$40:$A$759,$A231,СВЦЭМ!$B$39:$B$758,B$225)+'СЕТ СН'!$F$12</f>
        <v>0</v>
      </c>
      <c r="C231" s="36">
        <f>SUMIFS(СВЦЭМ!$G$40:$G$759,СВЦЭМ!$A$40:$A$759,$A231,СВЦЭМ!$B$39:$B$758,C$225)+'СЕТ СН'!$F$12</f>
        <v>0</v>
      </c>
      <c r="D231" s="36">
        <f>SUMIFS(СВЦЭМ!$G$40:$G$759,СВЦЭМ!$A$40:$A$759,$A231,СВЦЭМ!$B$39:$B$758,D$225)+'СЕТ СН'!$F$12</f>
        <v>0</v>
      </c>
      <c r="E231" s="36">
        <f>SUMIFS(СВЦЭМ!$G$40:$G$759,СВЦЭМ!$A$40:$A$759,$A231,СВЦЭМ!$B$39:$B$758,E$225)+'СЕТ СН'!$F$12</f>
        <v>0</v>
      </c>
      <c r="F231" s="36">
        <f>SUMIFS(СВЦЭМ!$G$40:$G$759,СВЦЭМ!$A$40:$A$759,$A231,СВЦЭМ!$B$39:$B$758,F$225)+'СЕТ СН'!$F$12</f>
        <v>0</v>
      </c>
      <c r="G231" s="36">
        <f>SUMIFS(СВЦЭМ!$G$40:$G$759,СВЦЭМ!$A$40:$A$759,$A231,СВЦЭМ!$B$39:$B$758,G$225)+'СЕТ СН'!$F$12</f>
        <v>0</v>
      </c>
      <c r="H231" s="36">
        <f>SUMIFS(СВЦЭМ!$G$40:$G$759,СВЦЭМ!$A$40:$A$759,$A231,СВЦЭМ!$B$39:$B$758,H$225)+'СЕТ СН'!$F$12</f>
        <v>0</v>
      </c>
      <c r="I231" s="36">
        <f>SUMIFS(СВЦЭМ!$G$40:$G$759,СВЦЭМ!$A$40:$A$759,$A231,СВЦЭМ!$B$39:$B$758,I$225)+'СЕТ СН'!$F$12</f>
        <v>0</v>
      </c>
      <c r="J231" s="36">
        <f>SUMIFS(СВЦЭМ!$G$40:$G$759,СВЦЭМ!$A$40:$A$759,$A231,СВЦЭМ!$B$39:$B$758,J$225)+'СЕТ СН'!$F$12</f>
        <v>0</v>
      </c>
      <c r="K231" s="36">
        <f>SUMIFS(СВЦЭМ!$G$40:$G$759,СВЦЭМ!$A$40:$A$759,$A231,СВЦЭМ!$B$39:$B$758,K$225)+'СЕТ СН'!$F$12</f>
        <v>0</v>
      </c>
      <c r="L231" s="36">
        <f>SUMIFS(СВЦЭМ!$G$40:$G$759,СВЦЭМ!$A$40:$A$759,$A231,СВЦЭМ!$B$39:$B$758,L$225)+'СЕТ СН'!$F$12</f>
        <v>0</v>
      </c>
      <c r="M231" s="36">
        <f>SUMIFS(СВЦЭМ!$G$40:$G$759,СВЦЭМ!$A$40:$A$759,$A231,СВЦЭМ!$B$39:$B$758,M$225)+'СЕТ СН'!$F$12</f>
        <v>0</v>
      </c>
      <c r="N231" s="36">
        <f>SUMIFS(СВЦЭМ!$G$40:$G$759,СВЦЭМ!$A$40:$A$759,$A231,СВЦЭМ!$B$39:$B$758,N$225)+'СЕТ СН'!$F$12</f>
        <v>0</v>
      </c>
      <c r="O231" s="36">
        <f>SUMIFS(СВЦЭМ!$G$40:$G$759,СВЦЭМ!$A$40:$A$759,$A231,СВЦЭМ!$B$39:$B$758,O$225)+'СЕТ СН'!$F$12</f>
        <v>0</v>
      </c>
      <c r="P231" s="36">
        <f>SUMIFS(СВЦЭМ!$G$40:$G$759,СВЦЭМ!$A$40:$A$759,$A231,СВЦЭМ!$B$39:$B$758,P$225)+'СЕТ СН'!$F$12</f>
        <v>0</v>
      </c>
      <c r="Q231" s="36">
        <f>SUMIFS(СВЦЭМ!$G$40:$G$759,СВЦЭМ!$A$40:$A$759,$A231,СВЦЭМ!$B$39:$B$758,Q$225)+'СЕТ СН'!$F$12</f>
        <v>0</v>
      </c>
      <c r="R231" s="36">
        <f>SUMIFS(СВЦЭМ!$G$40:$G$759,СВЦЭМ!$A$40:$A$759,$A231,СВЦЭМ!$B$39:$B$758,R$225)+'СЕТ СН'!$F$12</f>
        <v>0</v>
      </c>
      <c r="S231" s="36">
        <f>SUMIFS(СВЦЭМ!$G$40:$G$759,СВЦЭМ!$A$40:$A$759,$A231,СВЦЭМ!$B$39:$B$758,S$225)+'СЕТ СН'!$F$12</f>
        <v>0</v>
      </c>
      <c r="T231" s="36">
        <f>SUMIFS(СВЦЭМ!$G$40:$G$759,СВЦЭМ!$A$40:$A$759,$A231,СВЦЭМ!$B$39:$B$758,T$225)+'СЕТ СН'!$F$12</f>
        <v>0</v>
      </c>
      <c r="U231" s="36">
        <f>SUMIFS(СВЦЭМ!$G$40:$G$759,СВЦЭМ!$A$40:$A$759,$A231,СВЦЭМ!$B$39:$B$758,U$225)+'СЕТ СН'!$F$12</f>
        <v>0</v>
      </c>
      <c r="V231" s="36">
        <f>SUMIFS(СВЦЭМ!$G$40:$G$759,СВЦЭМ!$A$40:$A$759,$A231,СВЦЭМ!$B$39:$B$758,V$225)+'СЕТ СН'!$F$12</f>
        <v>0</v>
      </c>
      <c r="W231" s="36">
        <f>SUMIFS(СВЦЭМ!$G$40:$G$759,СВЦЭМ!$A$40:$A$759,$A231,СВЦЭМ!$B$39:$B$758,W$225)+'СЕТ СН'!$F$12</f>
        <v>0</v>
      </c>
      <c r="X231" s="36">
        <f>SUMIFS(СВЦЭМ!$G$40:$G$759,СВЦЭМ!$A$40:$A$759,$A231,СВЦЭМ!$B$39:$B$758,X$225)+'СЕТ СН'!$F$12</f>
        <v>0</v>
      </c>
      <c r="Y231" s="36">
        <f>SUMIFS(СВЦЭМ!$G$40:$G$759,СВЦЭМ!$A$40:$A$759,$A231,СВЦЭМ!$B$39:$B$758,Y$225)+'СЕТ СН'!$F$12</f>
        <v>0</v>
      </c>
    </row>
    <row r="232" spans="1:27" ht="15.75" hidden="1" x14ac:dyDescent="0.2">
      <c r="A232" s="35">
        <f t="shared" si="6"/>
        <v>45542</v>
      </c>
      <c r="B232" s="36">
        <f>SUMIFS(СВЦЭМ!$G$40:$G$759,СВЦЭМ!$A$40:$A$759,$A232,СВЦЭМ!$B$39:$B$758,B$225)+'СЕТ СН'!$F$12</f>
        <v>0</v>
      </c>
      <c r="C232" s="36">
        <f>SUMIFS(СВЦЭМ!$G$40:$G$759,СВЦЭМ!$A$40:$A$759,$A232,СВЦЭМ!$B$39:$B$758,C$225)+'СЕТ СН'!$F$12</f>
        <v>0</v>
      </c>
      <c r="D232" s="36">
        <f>SUMIFS(СВЦЭМ!$G$40:$G$759,СВЦЭМ!$A$40:$A$759,$A232,СВЦЭМ!$B$39:$B$758,D$225)+'СЕТ СН'!$F$12</f>
        <v>0</v>
      </c>
      <c r="E232" s="36">
        <f>SUMIFS(СВЦЭМ!$G$40:$G$759,СВЦЭМ!$A$40:$A$759,$A232,СВЦЭМ!$B$39:$B$758,E$225)+'СЕТ СН'!$F$12</f>
        <v>0</v>
      </c>
      <c r="F232" s="36">
        <f>SUMIFS(СВЦЭМ!$G$40:$G$759,СВЦЭМ!$A$40:$A$759,$A232,СВЦЭМ!$B$39:$B$758,F$225)+'СЕТ СН'!$F$12</f>
        <v>0</v>
      </c>
      <c r="G232" s="36">
        <f>SUMIFS(СВЦЭМ!$G$40:$G$759,СВЦЭМ!$A$40:$A$759,$A232,СВЦЭМ!$B$39:$B$758,G$225)+'СЕТ СН'!$F$12</f>
        <v>0</v>
      </c>
      <c r="H232" s="36">
        <f>SUMIFS(СВЦЭМ!$G$40:$G$759,СВЦЭМ!$A$40:$A$759,$A232,СВЦЭМ!$B$39:$B$758,H$225)+'СЕТ СН'!$F$12</f>
        <v>0</v>
      </c>
      <c r="I232" s="36">
        <f>SUMIFS(СВЦЭМ!$G$40:$G$759,СВЦЭМ!$A$40:$A$759,$A232,СВЦЭМ!$B$39:$B$758,I$225)+'СЕТ СН'!$F$12</f>
        <v>0</v>
      </c>
      <c r="J232" s="36">
        <f>SUMIFS(СВЦЭМ!$G$40:$G$759,СВЦЭМ!$A$40:$A$759,$A232,СВЦЭМ!$B$39:$B$758,J$225)+'СЕТ СН'!$F$12</f>
        <v>0</v>
      </c>
      <c r="K232" s="36">
        <f>SUMIFS(СВЦЭМ!$G$40:$G$759,СВЦЭМ!$A$40:$A$759,$A232,СВЦЭМ!$B$39:$B$758,K$225)+'СЕТ СН'!$F$12</f>
        <v>0</v>
      </c>
      <c r="L232" s="36">
        <f>SUMIFS(СВЦЭМ!$G$40:$G$759,СВЦЭМ!$A$40:$A$759,$A232,СВЦЭМ!$B$39:$B$758,L$225)+'СЕТ СН'!$F$12</f>
        <v>0</v>
      </c>
      <c r="M232" s="36">
        <f>SUMIFS(СВЦЭМ!$G$40:$G$759,СВЦЭМ!$A$40:$A$759,$A232,СВЦЭМ!$B$39:$B$758,M$225)+'СЕТ СН'!$F$12</f>
        <v>0</v>
      </c>
      <c r="N232" s="36">
        <f>SUMIFS(СВЦЭМ!$G$40:$G$759,СВЦЭМ!$A$40:$A$759,$A232,СВЦЭМ!$B$39:$B$758,N$225)+'СЕТ СН'!$F$12</f>
        <v>0</v>
      </c>
      <c r="O232" s="36">
        <f>SUMIFS(СВЦЭМ!$G$40:$G$759,СВЦЭМ!$A$40:$A$759,$A232,СВЦЭМ!$B$39:$B$758,O$225)+'СЕТ СН'!$F$12</f>
        <v>0</v>
      </c>
      <c r="P232" s="36">
        <f>SUMIFS(СВЦЭМ!$G$40:$G$759,СВЦЭМ!$A$40:$A$759,$A232,СВЦЭМ!$B$39:$B$758,P$225)+'СЕТ СН'!$F$12</f>
        <v>0</v>
      </c>
      <c r="Q232" s="36">
        <f>SUMIFS(СВЦЭМ!$G$40:$G$759,СВЦЭМ!$A$40:$A$759,$A232,СВЦЭМ!$B$39:$B$758,Q$225)+'СЕТ СН'!$F$12</f>
        <v>0</v>
      </c>
      <c r="R232" s="36">
        <f>SUMIFS(СВЦЭМ!$G$40:$G$759,СВЦЭМ!$A$40:$A$759,$A232,СВЦЭМ!$B$39:$B$758,R$225)+'СЕТ СН'!$F$12</f>
        <v>0</v>
      </c>
      <c r="S232" s="36">
        <f>SUMIFS(СВЦЭМ!$G$40:$G$759,СВЦЭМ!$A$40:$A$759,$A232,СВЦЭМ!$B$39:$B$758,S$225)+'СЕТ СН'!$F$12</f>
        <v>0</v>
      </c>
      <c r="T232" s="36">
        <f>SUMIFS(СВЦЭМ!$G$40:$G$759,СВЦЭМ!$A$40:$A$759,$A232,СВЦЭМ!$B$39:$B$758,T$225)+'СЕТ СН'!$F$12</f>
        <v>0</v>
      </c>
      <c r="U232" s="36">
        <f>SUMIFS(СВЦЭМ!$G$40:$G$759,СВЦЭМ!$A$40:$A$759,$A232,СВЦЭМ!$B$39:$B$758,U$225)+'СЕТ СН'!$F$12</f>
        <v>0</v>
      </c>
      <c r="V232" s="36">
        <f>SUMIFS(СВЦЭМ!$G$40:$G$759,СВЦЭМ!$A$40:$A$759,$A232,СВЦЭМ!$B$39:$B$758,V$225)+'СЕТ СН'!$F$12</f>
        <v>0</v>
      </c>
      <c r="W232" s="36">
        <f>SUMIFS(СВЦЭМ!$G$40:$G$759,СВЦЭМ!$A$40:$A$759,$A232,СВЦЭМ!$B$39:$B$758,W$225)+'СЕТ СН'!$F$12</f>
        <v>0</v>
      </c>
      <c r="X232" s="36">
        <f>SUMIFS(СВЦЭМ!$G$40:$G$759,СВЦЭМ!$A$40:$A$759,$A232,СВЦЭМ!$B$39:$B$758,X$225)+'СЕТ СН'!$F$12</f>
        <v>0</v>
      </c>
      <c r="Y232" s="36">
        <f>SUMIFS(СВЦЭМ!$G$40:$G$759,СВЦЭМ!$A$40:$A$759,$A232,СВЦЭМ!$B$39:$B$758,Y$225)+'СЕТ СН'!$F$12</f>
        <v>0</v>
      </c>
    </row>
    <row r="233" spans="1:27" ht="15.75" hidden="1" x14ac:dyDescent="0.2">
      <c r="A233" s="35">
        <f t="shared" si="6"/>
        <v>45543</v>
      </c>
      <c r="B233" s="36">
        <f>SUMIFS(СВЦЭМ!$G$40:$G$759,СВЦЭМ!$A$40:$A$759,$A233,СВЦЭМ!$B$39:$B$758,B$225)+'СЕТ СН'!$F$12</f>
        <v>0</v>
      </c>
      <c r="C233" s="36">
        <f>SUMIFS(СВЦЭМ!$G$40:$G$759,СВЦЭМ!$A$40:$A$759,$A233,СВЦЭМ!$B$39:$B$758,C$225)+'СЕТ СН'!$F$12</f>
        <v>0</v>
      </c>
      <c r="D233" s="36">
        <f>SUMIFS(СВЦЭМ!$G$40:$G$759,СВЦЭМ!$A$40:$A$759,$A233,СВЦЭМ!$B$39:$B$758,D$225)+'СЕТ СН'!$F$12</f>
        <v>0</v>
      </c>
      <c r="E233" s="36">
        <f>SUMIFS(СВЦЭМ!$G$40:$G$759,СВЦЭМ!$A$40:$A$759,$A233,СВЦЭМ!$B$39:$B$758,E$225)+'СЕТ СН'!$F$12</f>
        <v>0</v>
      </c>
      <c r="F233" s="36">
        <f>SUMIFS(СВЦЭМ!$G$40:$G$759,СВЦЭМ!$A$40:$A$759,$A233,СВЦЭМ!$B$39:$B$758,F$225)+'СЕТ СН'!$F$12</f>
        <v>0</v>
      </c>
      <c r="G233" s="36">
        <f>SUMIFS(СВЦЭМ!$G$40:$G$759,СВЦЭМ!$A$40:$A$759,$A233,СВЦЭМ!$B$39:$B$758,G$225)+'СЕТ СН'!$F$12</f>
        <v>0</v>
      </c>
      <c r="H233" s="36">
        <f>SUMIFS(СВЦЭМ!$G$40:$G$759,СВЦЭМ!$A$40:$A$759,$A233,СВЦЭМ!$B$39:$B$758,H$225)+'СЕТ СН'!$F$12</f>
        <v>0</v>
      </c>
      <c r="I233" s="36">
        <f>SUMIFS(СВЦЭМ!$G$40:$G$759,СВЦЭМ!$A$40:$A$759,$A233,СВЦЭМ!$B$39:$B$758,I$225)+'СЕТ СН'!$F$12</f>
        <v>0</v>
      </c>
      <c r="J233" s="36">
        <f>SUMIFS(СВЦЭМ!$G$40:$G$759,СВЦЭМ!$A$40:$A$759,$A233,СВЦЭМ!$B$39:$B$758,J$225)+'СЕТ СН'!$F$12</f>
        <v>0</v>
      </c>
      <c r="K233" s="36">
        <f>SUMIFS(СВЦЭМ!$G$40:$G$759,СВЦЭМ!$A$40:$A$759,$A233,СВЦЭМ!$B$39:$B$758,K$225)+'СЕТ СН'!$F$12</f>
        <v>0</v>
      </c>
      <c r="L233" s="36">
        <f>SUMIFS(СВЦЭМ!$G$40:$G$759,СВЦЭМ!$A$40:$A$759,$A233,СВЦЭМ!$B$39:$B$758,L$225)+'СЕТ СН'!$F$12</f>
        <v>0</v>
      </c>
      <c r="M233" s="36">
        <f>SUMIFS(СВЦЭМ!$G$40:$G$759,СВЦЭМ!$A$40:$A$759,$A233,СВЦЭМ!$B$39:$B$758,M$225)+'СЕТ СН'!$F$12</f>
        <v>0</v>
      </c>
      <c r="N233" s="36">
        <f>SUMIFS(СВЦЭМ!$G$40:$G$759,СВЦЭМ!$A$40:$A$759,$A233,СВЦЭМ!$B$39:$B$758,N$225)+'СЕТ СН'!$F$12</f>
        <v>0</v>
      </c>
      <c r="O233" s="36">
        <f>SUMIFS(СВЦЭМ!$G$40:$G$759,СВЦЭМ!$A$40:$A$759,$A233,СВЦЭМ!$B$39:$B$758,O$225)+'СЕТ СН'!$F$12</f>
        <v>0</v>
      </c>
      <c r="P233" s="36">
        <f>SUMIFS(СВЦЭМ!$G$40:$G$759,СВЦЭМ!$A$40:$A$759,$A233,СВЦЭМ!$B$39:$B$758,P$225)+'СЕТ СН'!$F$12</f>
        <v>0</v>
      </c>
      <c r="Q233" s="36">
        <f>SUMIFS(СВЦЭМ!$G$40:$G$759,СВЦЭМ!$A$40:$A$759,$A233,СВЦЭМ!$B$39:$B$758,Q$225)+'СЕТ СН'!$F$12</f>
        <v>0</v>
      </c>
      <c r="R233" s="36">
        <f>SUMIFS(СВЦЭМ!$G$40:$G$759,СВЦЭМ!$A$40:$A$759,$A233,СВЦЭМ!$B$39:$B$758,R$225)+'СЕТ СН'!$F$12</f>
        <v>0</v>
      </c>
      <c r="S233" s="36">
        <f>SUMIFS(СВЦЭМ!$G$40:$G$759,СВЦЭМ!$A$40:$A$759,$A233,СВЦЭМ!$B$39:$B$758,S$225)+'СЕТ СН'!$F$12</f>
        <v>0</v>
      </c>
      <c r="T233" s="36">
        <f>SUMIFS(СВЦЭМ!$G$40:$G$759,СВЦЭМ!$A$40:$A$759,$A233,СВЦЭМ!$B$39:$B$758,T$225)+'СЕТ СН'!$F$12</f>
        <v>0</v>
      </c>
      <c r="U233" s="36">
        <f>SUMIFS(СВЦЭМ!$G$40:$G$759,СВЦЭМ!$A$40:$A$759,$A233,СВЦЭМ!$B$39:$B$758,U$225)+'СЕТ СН'!$F$12</f>
        <v>0</v>
      </c>
      <c r="V233" s="36">
        <f>SUMIFS(СВЦЭМ!$G$40:$G$759,СВЦЭМ!$A$40:$A$759,$A233,СВЦЭМ!$B$39:$B$758,V$225)+'СЕТ СН'!$F$12</f>
        <v>0</v>
      </c>
      <c r="W233" s="36">
        <f>SUMIFS(СВЦЭМ!$G$40:$G$759,СВЦЭМ!$A$40:$A$759,$A233,СВЦЭМ!$B$39:$B$758,W$225)+'СЕТ СН'!$F$12</f>
        <v>0</v>
      </c>
      <c r="X233" s="36">
        <f>SUMIFS(СВЦЭМ!$G$40:$G$759,СВЦЭМ!$A$40:$A$759,$A233,СВЦЭМ!$B$39:$B$758,X$225)+'СЕТ СН'!$F$12</f>
        <v>0</v>
      </c>
      <c r="Y233" s="36">
        <f>SUMIFS(СВЦЭМ!$G$40:$G$759,СВЦЭМ!$A$40:$A$759,$A233,СВЦЭМ!$B$39:$B$758,Y$225)+'СЕТ СН'!$F$12</f>
        <v>0</v>
      </c>
    </row>
    <row r="234" spans="1:27" ht="15.75" hidden="1" x14ac:dyDescent="0.2">
      <c r="A234" s="35">
        <f t="shared" si="6"/>
        <v>45544</v>
      </c>
      <c r="B234" s="36">
        <f>SUMIFS(СВЦЭМ!$G$40:$G$759,СВЦЭМ!$A$40:$A$759,$A234,СВЦЭМ!$B$39:$B$758,B$225)+'СЕТ СН'!$F$12</f>
        <v>0</v>
      </c>
      <c r="C234" s="36">
        <f>SUMIFS(СВЦЭМ!$G$40:$G$759,СВЦЭМ!$A$40:$A$759,$A234,СВЦЭМ!$B$39:$B$758,C$225)+'СЕТ СН'!$F$12</f>
        <v>0</v>
      </c>
      <c r="D234" s="36">
        <f>SUMIFS(СВЦЭМ!$G$40:$G$759,СВЦЭМ!$A$40:$A$759,$A234,СВЦЭМ!$B$39:$B$758,D$225)+'СЕТ СН'!$F$12</f>
        <v>0</v>
      </c>
      <c r="E234" s="36">
        <f>SUMIFS(СВЦЭМ!$G$40:$G$759,СВЦЭМ!$A$40:$A$759,$A234,СВЦЭМ!$B$39:$B$758,E$225)+'СЕТ СН'!$F$12</f>
        <v>0</v>
      </c>
      <c r="F234" s="36">
        <f>SUMIFS(СВЦЭМ!$G$40:$G$759,СВЦЭМ!$A$40:$A$759,$A234,СВЦЭМ!$B$39:$B$758,F$225)+'СЕТ СН'!$F$12</f>
        <v>0</v>
      </c>
      <c r="G234" s="36">
        <f>SUMIFS(СВЦЭМ!$G$40:$G$759,СВЦЭМ!$A$40:$A$759,$A234,СВЦЭМ!$B$39:$B$758,G$225)+'СЕТ СН'!$F$12</f>
        <v>0</v>
      </c>
      <c r="H234" s="36">
        <f>SUMIFS(СВЦЭМ!$G$40:$G$759,СВЦЭМ!$A$40:$A$759,$A234,СВЦЭМ!$B$39:$B$758,H$225)+'СЕТ СН'!$F$12</f>
        <v>0</v>
      </c>
      <c r="I234" s="36">
        <f>SUMIFS(СВЦЭМ!$G$40:$G$759,СВЦЭМ!$A$40:$A$759,$A234,СВЦЭМ!$B$39:$B$758,I$225)+'СЕТ СН'!$F$12</f>
        <v>0</v>
      </c>
      <c r="J234" s="36">
        <f>SUMIFS(СВЦЭМ!$G$40:$G$759,СВЦЭМ!$A$40:$A$759,$A234,СВЦЭМ!$B$39:$B$758,J$225)+'СЕТ СН'!$F$12</f>
        <v>0</v>
      </c>
      <c r="K234" s="36">
        <f>SUMIFS(СВЦЭМ!$G$40:$G$759,СВЦЭМ!$A$40:$A$759,$A234,СВЦЭМ!$B$39:$B$758,K$225)+'СЕТ СН'!$F$12</f>
        <v>0</v>
      </c>
      <c r="L234" s="36">
        <f>SUMIFS(СВЦЭМ!$G$40:$G$759,СВЦЭМ!$A$40:$A$759,$A234,СВЦЭМ!$B$39:$B$758,L$225)+'СЕТ СН'!$F$12</f>
        <v>0</v>
      </c>
      <c r="M234" s="36">
        <f>SUMIFS(СВЦЭМ!$G$40:$G$759,СВЦЭМ!$A$40:$A$759,$A234,СВЦЭМ!$B$39:$B$758,M$225)+'СЕТ СН'!$F$12</f>
        <v>0</v>
      </c>
      <c r="N234" s="36">
        <f>SUMIFS(СВЦЭМ!$G$40:$G$759,СВЦЭМ!$A$40:$A$759,$A234,СВЦЭМ!$B$39:$B$758,N$225)+'СЕТ СН'!$F$12</f>
        <v>0</v>
      </c>
      <c r="O234" s="36">
        <f>SUMIFS(СВЦЭМ!$G$40:$G$759,СВЦЭМ!$A$40:$A$759,$A234,СВЦЭМ!$B$39:$B$758,O$225)+'СЕТ СН'!$F$12</f>
        <v>0</v>
      </c>
      <c r="P234" s="36">
        <f>SUMIFS(СВЦЭМ!$G$40:$G$759,СВЦЭМ!$A$40:$A$759,$A234,СВЦЭМ!$B$39:$B$758,P$225)+'СЕТ СН'!$F$12</f>
        <v>0</v>
      </c>
      <c r="Q234" s="36">
        <f>SUMIFS(СВЦЭМ!$G$40:$G$759,СВЦЭМ!$A$40:$A$759,$A234,СВЦЭМ!$B$39:$B$758,Q$225)+'СЕТ СН'!$F$12</f>
        <v>0</v>
      </c>
      <c r="R234" s="36">
        <f>SUMIFS(СВЦЭМ!$G$40:$G$759,СВЦЭМ!$A$40:$A$759,$A234,СВЦЭМ!$B$39:$B$758,R$225)+'СЕТ СН'!$F$12</f>
        <v>0</v>
      </c>
      <c r="S234" s="36">
        <f>SUMIFS(СВЦЭМ!$G$40:$G$759,СВЦЭМ!$A$40:$A$759,$A234,СВЦЭМ!$B$39:$B$758,S$225)+'СЕТ СН'!$F$12</f>
        <v>0</v>
      </c>
      <c r="T234" s="36">
        <f>SUMIFS(СВЦЭМ!$G$40:$G$759,СВЦЭМ!$A$40:$A$759,$A234,СВЦЭМ!$B$39:$B$758,T$225)+'СЕТ СН'!$F$12</f>
        <v>0</v>
      </c>
      <c r="U234" s="36">
        <f>SUMIFS(СВЦЭМ!$G$40:$G$759,СВЦЭМ!$A$40:$A$759,$A234,СВЦЭМ!$B$39:$B$758,U$225)+'СЕТ СН'!$F$12</f>
        <v>0</v>
      </c>
      <c r="V234" s="36">
        <f>SUMIFS(СВЦЭМ!$G$40:$G$759,СВЦЭМ!$A$40:$A$759,$A234,СВЦЭМ!$B$39:$B$758,V$225)+'СЕТ СН'!$F$12</f>
        <v>0</v>
      </c>
      <c r="W234" s="36">
        <f>SUMIFS(СВЦЭМ!$G$40:$G$759,СВЦЭМ!$A$40:$A$759,$A234,СВЦЭМ!$B$39:$B$758,W$225)+'СЕТ СН'!$F$12</f>
        <v>0</v>
      </c>
      <c r="X234" s="36">
        <f>SUMIFS(СВЦЭМ!$G$40:$G$759,СВЦЭМ!$A$40:$A$759,$A234,СВЦЭМ!$B$39:$B$758,X$225)+'СЕТ СН'!$F$12</f>
        <v>0</v>
      </c>
      <c r="Y234" s="36">
        <f>SUMIFS(СВЦЭМ!$G$40:$G$759,СВЦЭМ!$A$40:$A$759,$A234,СВЦЭМ!$B$39:$B$758,Y$225)+'СЕТ СН'!$F$12</f>
        <v>0</v>
      </c>
    </row>
    <row r="235" spans="1:27" ht="15.75" hidden="1" x14ac:dyDescent="0.2">
      <c r="A235" s="35">
        <f t="shared" si="6"/>
        <v>45545</v>
      </c>
      <c r="B235" s="36">
        <f>SUMIFS(СВЦЭМ!$G$40:$G$759,СВЦЭМ!$A$40:$A$759,$A235,СВЦЭМ!$B$39:$B$758,B$225)+'СЕТ СН'!$F$12</f>
        <v>0</v>
      </c>
      <c r="C235" s="36">
        <f>SUMIFS(СВЦЭМ!$G$40:$G$759,СВЦЭМ!$A$40:$A$759,$A235,СВЦЭМ!$B$39:$B$758,C$225)+'СЕТ СН'!$F$12</f>
        <v>0</v>
      </c>
      <c r="D235" s="36">
        <f>SUMIFS(СВЦЭМ!$G$40:$G$759,СВЦЭМ!$A$40:$A$759,$A235,СВЦЭМ!$B$39:$B$758,D$225)+'СЕТ СН'!$F$12</f>
        <v>0</v>
      </c>
      <c r="E235" s="36">
        <f>SUMIFS(СВЦЭМ!$G$40:$G$759,СВЦЭМ!$A$40:$A$759,$A235,СВЦЭМ!$B$39:$B$758,E$225)+'СЕТ СН'!$F$12</f>
        <v>0</v>
      </c>
      <c r="F235" s="36">
        <f>SUMIFS(СВЦЭМ!$G$40:$G$759,СВЦЭМ!$A$40:$A$759,$A235,СВЦЭМ!$B$39:$B$758,F$225)+'СЕТ СН'!$F$12</f>
        <v>0</v>
      </c>
      <c r="G235" s="36">
        <f>SUMIFS(СВЦЭМ!$G$40:$G$759,СВЦЭМ!$A$40:$A$759,$A235,СВЦЭМ!$B$39:$B$758,G$225)+'СЕТ СН'!$F$12</f>
        <v>0</v>
      </c>
      <c r="H235" s="36">
        <f>SUMIFS(СВЦЭМ!$G$40:$G$759,СВЦЭМ!$A$40:$A$759,$A235,СВЦЭМ!$B$39:$B$758,H$225)+'СЕТ СН'!$F$12</f>
        <v>0</v>
      </c>
      <c r="I235" s="36">
        <f>SUMIFS(СВЦЭМ!$G$40:$G$759,СВЦЭМ!$A$40:$A$759,$A235,СВЦЭМ!$B$39:$B$758,I$225)+'СЕТ СН'!$F$12</f>
        <v>0</v>
      </c>
      <c r="J235" s="36">
        <f>SUMIFS(СВЦЭМ!$G$40:$G$759,СВЦЭМ!$A$40:$A$759,$A235,СВЦЭМ!$B$39:$B$758,J$225)+'СЕТ СН'!$F$12</f>
        <v>0</v>
      </c>
      <c r="K235" s="36">
        <f>SUMIFS(СВЦЭМ!$G$40:$G$759,СВЦЭМ!$A$40:$A$759,$A235,СВЦЭМ!$B$39:$B$758,K$225)+'СЕТ СН'!$F$12</f>
        <v>0</v>
      </c>
      <c r="L235" s="36">
        <f>SUMIFS(СВЦЭМ!$G$40:$G$759,СВЦЭМ!$A$40:$A$759,$A235,СВЦЭМ!$B$39:$B$758,L$225)+'СЕТ СН'!$F$12</f>
        <v>0</v>
      </c>
      <c r="M235" s="36">
        <f>SUMIFS(СВЦЭМ!$G$40:$G$759,СВЦЭМ!$A$40:$A$759,$A235,СВЦЭМ!$B$39:$B$758,M$225)+'СЕТ СН'!$F$12</f>
        <v>0</v>
      </c>
      <c r="N235" s="36">
        <f>SUMIFS(СВЦЭМ!$G$40:$G$759,СВЦЭМ!$A$40:$A$759,$A235,СВЦЭМ!$B$39:$B$758,N$225)+'СЕТ СН'!$F$12</f>
        <v>0</v>
      </c>
      <c r="O235" s="36">
        <f>SUMIFS(СВЦЭМ!$G$40:$G$759,СВЦЭМ!$A$40:$A$759,$A235,СВЦЭМ!$B$39:$B$758,O$225)+'СЕТ СН'!$F$12</f>
        <v>0</v>
      </c>
      <c r="P235" s="36">
        <f>SUMIFS(СВЦЭМ!$G$40:$G$759,СВЦЭМ!$A$40:$A$759,$A235,СВЦЭМ!$B$39:$B$758,P$225)+'СЕТ СН'!$F$12</f>
        <v>0</v>
      </c>
      <c r="Q235" s="36">
        <f>SUMIFS(СВЦЭМ!$G$40:$G$759,СВЦЭМ!$A$40:$A$759,$A235,СВЦЭМ!$B$39:$B$758,Q$225)+'СЕТ СН'!$F$12</f>
        <v>0</v>
      </c>
      <c r="R235" s="36">
        <f>SUMIFS(СВЦЭМ!$G$40:$G$759,СВЦЭМ!$A$40:$A$759,$A235,СВЦЭМ!$B$39:$B$758,R$225)+'СЕТ СН'!$F$12</f>
        <v>0</v>
      </c>
      <c r="S235" s="36">
        <f>SUMIFS(СВЦЭМ!$G$40:$G$759,СВЦЭМ!$A$40:$A$759,$A235,СВЦЭМ!$B$39:$B$758,S$225)+'СЕТ СН'!$F$12</f>
        <v>0</v>
      </c>
      <c r="T235" s="36">
        <f>SUMIFS(СВЦЭМ!$G$40:$G$759,СВЦЭМ!$A$40:$A$759,$A235,СВЦЭМ!$B$39:$B$758,T$225)+'СЕТ СН'!$F$12</f>
        <v>0</v>
      </c>
      <c r="U235" s="36">
        <f>SUMIFS(СВЦЭМ!$G$40:$G$759,СВЦЭМ!$A$40:$A$759,$A235,СВЦЭМ!$B$39:$B$758,U$225)+'СЕТ СН'!$F$12</f>
        <v>0</v>
      </c>
      <c r="V235" s="36">
        <f>SUMIFS(СВЦЭМ!$G$40:$G$759,СВЦЭМ!$A$40:$A$759,$A235,СВЦЭМ!$B$39:$B$758,V$225)+'СЕТ СН'!$F$12</f>
        <v>0</v>
      </c>
      <c r="W235" s="36">
        <f>SUMIFS(СВЦЭМ!$G$40:$G$759,СВЦЭМ!$A$40:$A$759,$A235,СВЦЭМ!$B$39:$B$758,W$225)+'СЕТ СН'!$F$12</f>
        <v>0</v>
      </c>
      <c r="X235" s="36">
        <f>SUMIFS(СВЦЭМ!$G$40:$G$759,СВЦЭМ!$A$40:$A$759,$A235,СВЦЭМ!$B$39:$B$758,X$225)+'СЕТ СН'!$F$12</f>
        <v>0</v>
      </c>
      <c r="Y235" s="36">
        <f>SUMIFS(СВЦЭМ!$G$40:$G$759,СВЦЭМ!$A$40:$A$759,$A235,СВЦЭМ!$B$39:$B$758,Y$225)+'СЕТ СН'!$F$12</f>
        <v>0</v>
      </c>
    </row>
    <row r="236" spans="1:27" ht="15.75" hidden="1" x14ac:dyDescent="0.2">
      <c r="A236" s="35">
        <f t="shared" si="6"/>
        <v>45546</v>
      </c>
      <c r="B236" s="36">
        <f>SUMIFS(СВЦЭМ!$G$40:$G$759,СВЦЭМ!$A$40:$A$759,$A236,СВЦЭМ!$B$39:$B$758,B$225)+'СЕТ СН'!$F$12</f>
        <v>0</v>
      </c>
      <c r="C236" s="36">
        <f>SUMIFS(СВЦЭМ!$G$40:$G$759,СВЦЭМ!$A$40:$A$759,$A236,СВЦЭМ!$B$39:$B$758,C$225)+'СЕТ СН'!$F$12</f>
        <v>0</v>
      </c>
      <c r="D236" s="36">
        <f>SUMIFS(СВЦЭМ!$G$40:$G$759,СВЦЭМ!$A$40:$A$759,$A236,СВЦЭМ!$B$39:$B$758,D$225)+'СЕТ СН'!$F$12</f>
        <v>0</v>
      </c>
      <c r="E236" s="36">
        <f>SUMIFS(СВЦЭМ!$G$40:$G$759,СВЦЭМ!$A$40:$A$759,$A236,СВЦЭМ!$B$39:$B$758,E$225)+'СЕТ СН'!$F$12</f>
        <v>0</v>
      </c>
      <c r="F236" s="36">
        <f>SUMIFS(СВЦЭМ!$G$40:$G$759,СВЦЭМ!$A$40:$A$759,$A236,СВЦЭМ!$B$39:$B$758,F$225)+'СЕТ СН'!$F$12</f>
        <v>0</v>
      </c>
      <c r="G236" s="36">
        <f>SUMIFS(СВЦЭМ!$G$40:$G$759,СВЦЭМ!$A$40:$A$759,$A236,СВЦЭМ!$B$39:$B$758,G$225)+'СЕТ СН'!$F$12</f>
        <v>0</v>
      </c>
      <c r="H236" s="36">
        <f>SUMIFS(СВЦЭМ!$G$40:$G$759,СВЦЭМ!$A$40:$A$759,$A236,СВЦЭМ!$B$39:$B$758,H$225)+'СЕТ СН'!$F$12</f>
        <v>0</v>
      </c>
      <c r="I236" s="36">
        <f>SUMIFS(СВЦЭМ!$G$40:$G$759,СВЦЭМ!$A$40:$A$759,$A236,СВЦЭМ!$B$39:$B$758,I$225)+'СЕТ СН'!$F$12</f>
        <v>0</v>
      </c>
      <c r="J236" s="36">
        <f>SUMIFS(СВЦЭМ!$G$40:$G$759,СВЦЭМ!$A$40:$A$759,$A236,СВЦЭМ!$B$39:$B$758,J$225)+'СЕТ СН'!$F$12</f>
        <v>0</v>
      </c>
      <c r="K236" s="36">
        <f>SUMIFS(СВЦЭМ!$G$40:$G$759,СВЦЭМ!$A$40:$A$759,$A236,СВЦЭМ!$B$39:$B$758,K$225)+'СЕТ СН'!$F$12</f>
        <v>0</v>
      </c>
      <c r="L236" s="36">
        <f>SUMIFS(СВЦЭМ!$G$40:$G$759,СВЦЭМ!$A$40:$A$759,$A236,СВЦЭМ!$B$39:$B$758,L$225)+'СЕТ СН'!$F$12</f>
        <v>0</v>
      </c>
      <c r="M236" s="36">
        <f>SUMIFS(СВЦЭМ!$G$40:$G$759,СВЦЭМ!$A$40:$A$759,$A236,СВЦЭМ!$B$39:$B$758,M$225)+'СЕТ СН'!$F$12</f>
        <v>0</v>
      </c>
      <c r="N236" s="36">
        <f>SUMIFS(СВЦЭМ!$G$40:$G$759,СВЦЭМ!$A$40:$A$759,$A236,СВЦЭМ!$B$39:$B$758,N$225)+'СЕТ СН'!$F$12</f>
        <v>0</v>
      </c>
      <c r="O236" s="36">
        <f>SUMIFS(СВЦЭМ!$G$40:$G$759,СВЦЭМ!$A$40:$A$759,$A236,СВЦЭМ!$B$39:$B$758,O$225)+'СЕТ СН'!$F$12</f>
        <v>0</v>
      </c>
      <c r="P236" s="36">
        <f>SUMIFS(СВЦЭМ!$G$40:$G$759,СВЦЭМ!$A$40:$A$759,$A236,СВЦЭМ!$B$39:$B$758,P$225)+'СЕТ СН'!$F$12</f>
        <v>0</v>
      </c>
      <c r="Q236" s="36">
        <f>SUMIFS(СВЦЭМ!$G$40:$G$759,СВЦЭМ!$A$40:$A$759,$A236,СВЦЭМ!$B$39:$B$758,Q$225)+'СЕТ СН'!$F$12</f>
        <v>0</v>
      </c>
      <c r="R236" s="36">
        <f>SUMIFS(СВЦЭМ!$G$40:$G$759,СВЦЭМ!$A$40:$A$759,$A236,СВЦЭМ!$B$39:$B$758,R$225)+'СЕТ СН'!$F$12</f>
        <v>0</v>
      </c>
      <c r="S236" s="36">
        <f>SUMIFS(СВЦЭМ!$G$40:$G$759,СВЦЭМ!$A$40:$A$759,$A236,СВЦЭМ!$B$39:$B$758,S$225)+'СЕТ СН'!$F$12</f>
        <v>0</v>
      </c>
      <c r="T236" s="36">
        <f>SUMIFS(СВЦЭМ!$G$40:$G$759,СВЦЭМ!$A$40:$A$759,$A236,СВЦЭМ!$B$39:$B$758,T$225)+'СЕТ СН'!$F$12</f>
        <v>0</v>
      </c>
      <c r="U236" s="36">
        <f>SUMIFS(СВЦЭМ!$G$40:$G$759,СВЦЭМ!$A$40:$A$759,$A236,СВЦЭМ!$B$39:$B$758,U$225)+'СЕТ СН'!$F$12</f>
        <v>0</v>
      </c>
      <c r="V236" s="36">
        <f>SUMIFS(СВЦЭМ!$G$40:$G$759,СВЦЭМ!$A$40:$A$759,$A236,СВЦЭМ!$B$39:$B$758,V$225)+'СЕТ СН'!$F$12</f>
        <v>0</v>
      </c>
      <c r="W236" s="36">
        <f>SUMIFS(СВЦЭМ!$G$40:$G$759,СВЦЭМ!$A$40:$A$759,$A236,СВЦЭМ!$B$39:$B$758,W$225)+'СЕТ СН'!$F$12</f>
        <v>0</v>
      </c>
      <c r="X236" s="36">
        <f>SUMIFS(СВЦЭМ!$G$40:$G$759,СВЦЭМ!$A$40:$A$759,$A236,СВЦЭМ!$B$39:$B$758,X$225)+'СЕТ СН'!$F$12</f>
        <v>0</v>
      </c>
      <c r="Y236" s="36">
        <f>SUMIFS(СВЦЭМ!$G$40:$G$759,СВЦЭМ!$A$40:$A$759,$A236,СВЦЭМ!$B$39:$B$758,Y$225)+'СЕТ СН'!$F$12</f>
        <v>0</v>
      </c>
    </row>
    <row r="237" spans="1:27" ht="15.75" hidden="1" x14ac:dyDescent="0.2">
      <c r="A237" s="35">
        <f t="shared" si="6"/>
        <v>45547</v>
      </c>
      <c r="B237" s="36">
        <f>SUMIFS(СВЦЭМ!$G$40:$G$759,СВЦЭМ!$A$40:$A$759,$A237,СВЦЭМ!$B$39:$B$758,B$225)+'СЕТ СН'!$F$12</f>
        <v>0</v>
      </c>
      <c r="C237" s="36">
        <f>SUMIFS(СВЦЭМ!$G$40:$G$759,СВЦЭМ!$A$40:$A$759,$A237,СВЦЭМ!$B$39:$B$758,C$225)+'СЕТ СН'!$F$12</f>
        <v>0</v>
      </c>
      <c r="D237" s="36">
        <f>SUMIFS(СВЦЭМ!$G$40:$G$759,СВЦЭМ!$A$40:$A$759,$A237,СВЦЭМ!$B$39:$B$758,D$225)+'СЕТ СН'!$F$12</f>
        <v>0</v>
      </c>
      <c r="E237" s="36">
        <f>SUMIFS(СВЦЭМ!$G$40:$G$759,СВЦЭМ!$A$40:$A$759,$A237,СВЦЭМ!$B$39:$B$758,E$225)+'СЕТ СН'!$F$12</f>
        <v>0</v>
      </c>
      <c r="F237" s="36">
        <f>SUMIFS(СВЦЭМ!$G$40:$G$759,СВЦЭМ!$A$40:$A$759,$A237,СВЦЭМ!$B$39:$B$758,F$225)+'СЕТ СН'!$F$12</f>
        <v>0</v>
      </c>
      <c r="G237" s="36">
        <f>SUMIFS(СВЦЭМ!$G$40:$G$759,СВЦЭМ!$A$40:$A$759,$A237,СВЦЭМ!$B$39:$B$758,G$225)+'СЕТ СН'!$F$12</f>
        <v>0</v>
      </c>
      <c r="H237" s="36">
        <f>SUMIFS(СВЦЭМ!$G$40:$G$759,СВЦЭМ!$A$40:$A$759,$A237,СВЦЭМ!$B$39:$B$758,H$225)+'СЕТ СН'!$F$12</f>
        <v>0</v>
      </c>
      <c r="I237" s="36">
        <f>SUMIFS(СВЦЭМ!$G$40:$G$759,СВЦЭМ!$A$40:$A$759,$A237,СВЦЭМ!$B$39:$B$758,I$225)+'СЕТ СН'!$F$12</f>
        <v>0</v>
      </c>
      <c r="J237" s="36">
        <f>SUMIFS(СВЦЭМ!$G$40:$G$759,СВЦЭМ!$A$40:$A$759,$A237,СВЦЭМ!$B$39:$B$758,J$225)+'СЕТ СН'!$F$12</f>
        <v>0</v>
      </c>
      <c r="K237" s="36">
        <f>SUMIFS(СВЦЭМ!$G$40:$G$759,СВЦЭМ!$A$40:$A$759,$A237,СВЦЭМ!$B$39:$B$758,K$225)+'СЕТ СН'!$F$12</f>
        <v>0</v>
      </c>
      <c r="L237" s="36">
        <f>SUMIFS(СВЦЭМ!$G$40:$G$759,СВЦЭМ!$A$40:$A$759,$A237,СВЦЭМ!$B$39:$B$758,L$225)+'СЕТ СН'!$F$12</f>
        <v>0</v>
      </c>
      <c r="M237" s="36">
        <f>SUMIFS(СВЦЭМ!$G$40:$G$759,СВЦЭМ!$A$40:$A$759,$A237,СВЦЭМ!$B$39:$B$758,M$225)+'СЕТ СН'!$F$12</f>
        <v>0</v>
      </c>
      <c r="N237" s="36">
        <f>SUMIFS(СВЦЭМ!$G$40:$G$759,СВЦЭМ!$A$40:$A$759,$A237,СВЦЭМ!$B$39:$B$758,N$225)+'СЕТ СН'!$F$12</f>
        <v>0</v>
      </c>
      <c r="O237" s="36">
        <f>SUMIFS(СВЦЭМ!$G$40:$G$759,СВЦЭМ!$A$40:$A$759,$A237,СВЦЭМ!$B$39:$B$758,O$225)+'СЕТ СН'!$F$12</f>
        <v>0</v>
      </c>
      <c r="P237" s="36">
        <f>SUMIFS(СВЦЭМ!$G$40:$G$759,СВЦЭМ!$A$40:$A$759,$A237,СВЦЭМ!$B$39:$B$758,P$225)+'СЕТ СН'!$F$12</f>
        <v>0</v>
      </c>
      <c r="Q237" s="36">
        <f>SUMIFS(СВЦЭМ!$G$40:$G$759,СВЦЭМ!$A$40:$A$759,$A237,СВЦЭМ!$B$39:$B$758,Q$225)+'СЕТ СН'!$F$12</f>
        <v>0</v>
      </c>
      <c r="R237" s="36">
        <f>SUMIFS(СВЦЭМ!$G$40:$G$759,СВЦЭМ!$A$40:$A$759,$A237,СВЦЭМ!$B$39:$B$758,R$225)+'СЕТ СН'!$F$12</f>
        <v>0</v>
      </c>
      <c r="S237" s="36">
        <f>SUMIFS(СВЦЭМ!$G$40:$G$759,СВЦЭМ!$A$40:$A$759,$A237,СВЦЭМ!$B$39:$B$758,S$225)+'СЕТ СН'!$F$12</f>
        <v>0</v>
      </c>
      <c r="T237" s="36">
        <f>SUMIFS(СВЦЭМ!$G$40:$G$759,СВЦЭМ!$A$40:$A$759,$A237,СВЦЭМ!$B$39:$B$758,T$225)+'СЕТ СН'!$F$12</f>
        <v>0</v>
      </c>
      <c r="U237" s="36">
        <f>SUMIFS(СВЦЭМ!$G$40:$G$759,СВЦЭМ!$A$40:$A$759,$A237,СВЦЭМ!$B$39:$B$758,U$225)+'СЕТ СН'!$F$12</f>
        <v>0</v>
      </c>
      <c r="V237" s="36">
        <f>SUMIFS(СВЦЭМ!$G$40:$G$759,СВЦЭМ!$A$40:$A$759,$A237,СВЦЭМ!$B$39:$B$758,V$225)+'СЕТ СН'!$F$12</f>
        <v>0</v>
      </c>
      <c r="W237" s="36">
        <f>SUMIFS(СВЦЭМ!$G$40:$G$759,СВЦЭМ!$A$40:$A$759,$A237,СВЦЭМ!$B$39:$B$758,W$225)+'СЕТ СН'!$F$12</f>
        <v>0</v>
      </c>
      <c r="X237" s="36">
        <f>SUMIFS(СВЦЭМ!$G$40:$G$759,СВЦЭМ!$A$40:$A$759,$A237,СВЦЭМ!$B$39:$B$758,X$225)+'СЕТ СН'!$F$12</f>
        <v>0</v>
      </c>
      <c r="Y237" s="36">
        <f>SUMIFS(СВЦЭМ!$G$40:$G$759,СВЦЭМ!$A$40:$A$759,$A237,СВЦЭМ!$B$39:$B$758,Y$225)+'СЕТ СН'!$F$12</f>
        <v>0</v>
      </c>
    </row>
    <row r="238" spans="1:27" ht="15.75" hidden="1" x14ac:dyDescent="0.2">
      <c r="A238" s="35">
        <f t="shared" si="6"/>
        <v>45548</v>
      </c>
      <c r="B238" s="36">
        <f>SUMIFS(СВЦЭМ!$G$40:$G$759,СВЦЭМ!$A$40:$A$759,$A238,СВЦЭМ!$B$39:$B$758,B$225)+'СЕТ СН'!$F$12</f>
        <v>0</v>
      </c>
      <c r="C238" s="36">
        <f>SUMIFS(СВЦЭМ!$G$40:$G$759,СВЦЭМ!$A$40:$A$759,$A238,СВЦЭМ!$B$39:$B$758,C$225)+'СЕТ СН'!$F$12</f>
        <v>0</v>
      </c>
      <c r="D238" s="36">
        <f>SUMIFS(СВЦЭМ!$G$40:$G$759,СВЦЭМ!$A$40:$A$759,$A238,СВЦЭМ!$B$39:$B$758,D$225)+'СЕТ СН'!$F$12</f>
        <v>0</v>
      </c>
      <c r="E238" s="36">
        <f>SUMIFS(СВЦЭМ!$G$40:$G$759,СВЦЭМ!$A$40:$A$759,$A238,СВЦЭМ!$B$39:$B$758,E$225)+'СЕТ СН'!$F$12</f>
        <v>0</v>
      </c>
      <c r="F238" s="36">
        <f>SUMIFS(СВЦЭМ!$G$40:$G$759,СВЦЭМ!$A$40:$A$759,$A238,СВЦЭМ!$B$39:$B$758,F$225)+'СЕТ СН'!$F$12</f>
        <v>0</v>
      </c>
      <c r="G238" s="36">
        <f>SUMIFS(СВЦЭМ!$G$40:$G$759,СВЦЭМ!$A$40:$A$759,$A238,СВЦЭМ!$B$39:$B$758,G$225)+'СЕТ СН'!$F$12</f>
        <v>0</v>
      </c>
      <c r="H238" s="36">
        <f>SUMIFS(СВЦЭМ!$G$40:$G$759,СВЦЭМ!$A$40:$A$759,$A238,СВЦЭМ!$B$39:$B$758,H$225)+'СЕТ СН'!$F$12</f>
        <v>0</v>
      </c>
      <c r="I238" s="36">
        <f>SUMIFS(СВЦЭМ!$G$40:$G$759,СВЦЭМ!$A$40:$A$759,$A238,СВЦЭМ!$B$39:$B$758,I$225)+'СЕТ СН'!$F$12</f>
        <v>0</v>
      </c>
      <c r="J238" s="36">
        <f>SUMIFS(СВЦЭМ!$G$40:$G$759,СВЦЭМ!$A$40:$A$759,$A238,СВЦЭМ!$B$39:$B$758,J$225)+'СЕТ СН'!$F$12</f>
        <v>0</v>
      </c>
      <c r="K238" s="36">
        <f>SUMIFS(СВЦЭМ!$G$40:$G$759,СВЦЭМ!$A$40:$A$759,$A238,СВЦЭМ!$B$39:$B$758,K$225)+'СЕТ СН'!$F$12</f>
        <v>0</v>
      </c>
      <c r="L238" s="36">
        <f>SUMIFS(СВЦЭМ!$G$40:$G$759,СВЦЭМ!$A$40:$A$759,$A238,СВЦЭМ!$B$39:$B$758,L$225)+'СЕТ СН'!$F$12</f>
        <v>0</v>
      </c>
      <c r="M238" s="36">
        <f>SUMIFS(СВЦЭМ!$G$40:$G$759,СВЦЭМ!$A$40:$A$759,$A238,СВЦЭМ!$B$39:$B$758,M$225)+'СЕТ СН'!$F$12</f>
        <v>0</v>
      </c>
      <c r="N238" s="36">
        <f>SUMIFS(СВЦЭМ!$G$40:$G$759,СВЦЭМ!$A$40:$A$759,$A238,СВЦЭМ!$B$39:$B$758,N$225)+'СЕТ СН'!$F$12</f>
        <v>0</v>
      </c>
      <c r="O238" s="36">
        <f>SUMIFS(СВЦЭМ!$G$40:$G$759,СВЦЭМ!$A$40:$A$759,$A238,СВЦЭМ!$B$39:$B$758,O$225)+'СЕТ СН'!$F$12</f>
        <v>0</v>
      </c>
      <c r="P238" s="36">
        <f>SUMIFS(СВЦЭМ!$G$40:$G$759,СВЦЭМ!$A$40:$A$759,$A238,СВЦЭМ!$B$39:$B$758,P$225)+'СЕТ СН'!$F$12</f>
        <v>0</v>
      </c>
      <c r="Q238" s="36">
        <f>SUMIFS(СВЦЭМ!$G$40:$G$759,СВЦЭМ!$A$40:$A$759,$A238,СВЦЭМ!$B$39:$B$758,Q$225)+'СЕТ СН'!$F$12</f>
        <v>0</v>
      </c>
      <c r="R238" s="36">
        <f>SUMIFS(СВЦЭМ!$G$40:$G$759,СВЦЭМ!$A$40:$A$759,$A238,СВЦЭМ!$B$39:$B$758,R$225)+'СЕТ СН'!$F$12</f>
        <v>0</v>
      </c>
      <c r="S238" s="36">
        <f>SUMIFS(СВЦЭМ!$G$40:$G$759,СВЦЭМ!$A$40:$A$759,$A238,СВЦЭМ!$B$39:$B$758,S$225)+'СЕТ СН'!$F$12</f>
        <v>0</v>
      </c>
      <c r="T238" s="36">
        <f>SUMIFS(СВЦЭМ!$G$40:$G$759,СВЦЭМ!$A$40:$A$759,$A238,СВЦЭМ!$B$39:$B$758,T$225)+'СЕТ СН'!$F$12</f>
        <v>0</v>
      </c>
      <c r="U238" s="36">
        <f>SUMIFS(СВЦЭМ!$G$40:$G$759,СВЦЭМ!$A$40:$A$759,$A238,СВЦЭМ!$B$39:$B$758,U$225)+'СЕТ СН'!$F$12</f>
        <v>0</v>
      </c>
      <c r="V238" s="36">
        <f>SUMIFS(СВЦЭМ!$G$40:$G$759,СВЦЭМ!$A$40:$A$759,$A238,СВЦЭМ!$B$39:$B$758,V$225)+'СЕТ СН'!$F$12</f>
        <v>0</v>
      </c>
      <c r="W238" s="36">
        <f>SUMIFS(СВЦЭМ!$G$40:$G$759,СВЦЭМ!$A$40:$A$759,$A238,СВЦЭМ!$B$39:$B$758,W$225)+'СЕТ СН'!$F$12</f>
        <v>0</v>
      </c>
      <c r="X238" s="36">
        <f>SUMIFS(СВЦЭМ!$G$40:$G$759,СВЦЭМ!$A$40:$A$759,$A238,СВЦЭМ!$B$39:$B$758,X$225)+'СЕТ СН'!$F$12</f>
        <v>0</v>
      </c>
      <c r="Y238" s="36">
        <f>SUMIFS(СВЦЭМ!$G$40:$G$759,СВЦЭМ!$A$40:$A$759,$A238,СВЦЭМ!$B$39:$B$758,Y$225)+'СЕТ СН'!$F$12</f>
        <v>0</v>
      </c>
    </row>
    <row r="239" spans="1:27" ht="15.75" hidden="1" x14ac:dyDescent="0.2">
      <c r="A239" s="35">
        <f t="shared" si="6"/>
        <v>45549</v>
      </c>
      <c r="B239" s="36">
        <f>SUMIFS(СВЦЭМ!$G$40:$G$759,СВЦЭМ!$A$40:$A$759,$A239,СВЦЭМ!$B$39:$B$758,B$225)+'СЕТ СН'!$F$12</f>
        <v>0</v>
      </c>
      <c r="C239" s="36">
        <f>SUMIFS(СВЦЭМ!$G$40:$G$759,СВЦЭМ!$A$40:$A$759,$A239,СВЦЭМ!$B$39:$B$758,C$225)+'СЕТ СН'!$F$12</f>
        <v>0</v>
      </c>
      <c r="D239" s="36">
        <f>SUMIFS(СВЦЭМ!$G$40:$G$759,СВЦЭМ!$A$40:$A$759,$A239,СВЦЭМ!$B$39:$B$758,D$225)+'СЕТ СН'!$F$12</f>
        <v>0</v>
      </c>
      <c r="E239" s="36">
        <f>SUMIFS(СВЦЭМ!$G$40:$G$759,СВЦЭМ!$A$40:$A$759,$A239,СВЦЭМ!$B$39:$B$758,E$225)+'СЕТ СН'!$F$12</f>
        <v>0</v>
      </c>
      <c r="F239" s="36">
        <f>SUMIFS(СВЦЭМ!$G$40:$G$759,СВЦЭМ!$A$40:$A$759,$A239,СВЦЭМ!$B$39:$B$758,F$225)+'СЕТ СН'!$F$12</f>
        <v>0</v>
      </c>
      <c r="G239" s="36">
        <f>SUMIFS(СВЦЭМ!$G$40:$G$759,СВЦЭМ!$A$40:$A$759,$A239,СВЦЭМ!$B$39:$B$758,G$225)+'СЕТ СН'!$F$12</f>
        <v>0</v>
      </c>
      <c r="H239" s="36">
        <f>SUMIFS(СВЦЭМ!$G$40:$G$759,СВЦЭМ!$A$40:$A$759,$A239,СВЦЭМ!$B$39:$B$758,H$225)+'СЕТ СН'!$F$12</f>
        <v>0</v>
      </c>
      <c r="I239" s="36">
        <f>SUMIFS(СВЦЭМ!$G$40:$G$759,СВЦЭМ!$A$40:$A$759,$A239,СВЦЭМ!$B$39:$B$758,I$225)+'СЕТ СН'!$F$12</f>
        <v>0</v>
      </c>
      <c r="J239" s="36">
        <f>SUMIFS(СВЦЭМ!$G$40:$G$759,СВЦЭМ!$A$40:$A$759,$A239,СВЦЭМ!$B$39:$B$758,J$225)+'СЕТ СН'!$F$12</f>
        <v>0</v>
      </c>
      <c r="K239" s="36">
        <f>SUMIFS(СВЦЭМ!$G$40:$G$759,СВЦЭМ!$A$40:$A$759,$A239,СВЦЭМ!$B$39:$B$758,K$225)+'СЕТ СН'!$F$12</f>
        <v>0</v>
      </c>
      <c r="L239" s="36">
        <f>SUMIFS(СВЦЭМ!$G$40:$G$759,СВЦЭМ!$A$40:$A$759,$A239,СВЦЭМ!$B$39:$B$758,L$225)+'СЕТ СН'!$F$12</f>
        <v>0</v>
      </c>
      <c r="M239" s="36">
        <f>SUMIFS(СВЦЭМ!$G$40:$G$759,СВЦЭМ!$A$40:$A$759,$A239,СВЦЭМ!$B$39:$B$758,M$225)+'СЕТ СН'!$F$12</f>
        <v>0</v>
      </c>
      <c r="N239" s="36">
        <f>SUMIFS(СВЦЭМ!$G$40:$G$759,СВЦЭМ!$A$40:$A$759,$A239,СВЦЭМ!$B$39:$B$758,N$225)+'СЕТ СН'!$F$12</f>
        <v>0</v>
      </c>
      <c r="O239" s="36">
        <f>SUMIFS(СВЦЭМ!$G$40:$G$759,СВЦЭМ!$A$40:$A$759,$A239,СВЦЭМ!$B$39:$B$758,O$225)+'СЕТ СН'!$F$12</f>
        <v>0</v>
      </c>
      <c r="P239" s="36">
        <f>SUMIFS(СВЦЭМ!$G$40:$G$759,СВЦЭМ!$A$40:$A$759,$A239,СВЦЭМ!$B$39:$B$758,P$225)+'СЕТ СН'!$F$12</f>
        <v>0</v>
      </c>
      <c r="Q239" s="36">
        <f>SUMIFS(СВЦЭМ!$G$40:$G$759,СВЦЭМ!$A$40:$A$759,$A239,СВЦЭМ!$B$39:$B$758,Q$225)+'СЕТ СН'!$F$12</f>
        <v>0</v>
      </c>
      <c r="R239" s="36">
        <f>SUMIFS(СВЦЭМ!$G$40:$G$759,СВЦЭМ!$A$40:$A$759,$A239,СВЦЭМ!$B$39:$B$758,R$225)+'СЕТ СН'!$F$12</f>
        <v>0</v>
      </c>
      <c r="S239" s="36">
        <f>SUMIFS(СВЦЭМ!$G$40:$G$759,СВЦЭМ!$A$40:$A$759,$A239,СВЦЭМ!$B$39:$B$758,S$225)+'СЕТ СН'!$F$12</f>
        <v>0</v>
      </c>
      <c r="T239" s="36">
        <f>SUMIFS(СВЦЭМ!$G$40:$G$759,СВЦЭМ!$A$40:$A$759,$A239,СВЦЭМ!$B$39:$B$758,T$225)+'СЕТ СН'!$F$12</f>
        <v>0</v>
      </c>
      <c r="U239" s="36">
        <f>SUMIFS(СВЦЭМ!$G$40:$G$759,СВЦЭМ!$A$40:$A$759,$A239,СВЦЭМ!$B$39:$B$758,U$225)+'СЕТ СН'!$F$12</f>
        <v>0</v>
      </c>
      <c r="V239" s="36">
        <f>SUMIFS(СВЦЭМ!$G$40:$G$759,СВЦЭМ!$A$40:$A$759,$A239,СВЦЭМ!$B$39:$B$758,V$225)+'СЕТ СН'!$F$12</f>
        <v>0</v>
      </c>
      <c r="W239" s="36">
        <f>SUMIFS(СВЦЭМ!$G$40:$G$759,СВЦЭМ!$A$40:$A$759,$A239,СВЦЭМ!$B$39:$B$758,W$225)+'СЕТ СН'!$F$12</f>
        <v>0</v>
      </c>
      <c r="X239" s="36">
        <f>SUMIFS(СВЦЭМ!$G$40:$G$759,СВЦЭМ!$A$40:$A$759,$A239,СВЦЭМ!$B$39:$B$758,X$225)+'СЕТ СН'!$F$12</f>
        <v>0</v>
      </c>
      <c r="Y239" s="36">
        <f>SUMIFS(СВЦЭМ!$G$40:$G$759,СВЦЭМ!$A$40:$A$759,$A239,СВЦЭМ!$B$39:$B$758,Y$225)+'СЕТ СН'!$F$12</f>
        <v>0</v>
      </c>
    </row>
    <row r="240" spans="1:27" ht="15.75" hidden="1" x14ac:dyDescent="0.2">
      <c r="A240" s="35">
        <f t="shared" si="6"/>
        <v>45550</v>
      </c>
      <c r="B240" s="36">
        <f>SUMIFS(СВЦЭМ!$G$40:$G$759,СВЦЭМ!$A$40:$A$759,$A240,СВЦЭМ!$B$39:$B$758,B$225)+'СЕТ СН'!$F$12</f>
        <v>0</v>
      </c>
      <c r="C240" s="36">
        <f>SUMIFS(СВЦЭМ!$G$40:$G$759,СВЦЭМ!$A$40:$A$759,$A240,СВЦЭМ!$B$39:$B$758,C$225)+'СЕТ СН'!$F$12</f>
        <v>0</v>
      </c>
      <c r="D240" s="36">
        <f>SUMIFS(СВЦЭМ!$G$40:$G$759,СВЦЭМ!$A$40:$A$759,$A240,СВЦЭМ!$B$39:$B$758,D$225)+'СЕТ СН'!$F$12</f>
        <v>0</v>
      </c>
      <c r="E240" s="36">
        <f>SUMIFS(СВЦЭМ!$G$40:$G$759,СВЦЭМ!$A$40:$A$759,$A240,СВЦЭМ!$B$39:$B$758,E$225)+'СЕТ СН'!$F$12</f>
        <v>0</v>
      </c>
      <c r="F240" s="36">
        <f>SUMIFS(СВЦЭМ!$G$40:$G$759,СВЦЭМ!$A$40:$A$759,$A240,СВЦЭМ!$B$39:$B$758,F$225)+'СЕТ СН'!$F$12</f>
        <v>0</v>
      </c>
      <c r="G240" s="36">
        <f>SUMIFS(СВЦЭМ!$G$40:$G$759,СВЦЭМ!$A$40:$A$759,$A240,СВЦЭМ!$B$39:$B$758,G$225)+'СЕТ СН'!$F$12</f>
        <v>0</v>
      </c>
      <c r="H240" s="36">
        <f>SUMIFS(СВЦЭМ!$G$40:$G$759,СВЦЭМ!$A$40:$A$759,$A240,СВЦЭМ!$B$39:$B$758,H$225)+'СЕТ СН'!$F$12</f>
        <v>0</v>
      </c>
      <c r="I240" s="36">
        <f>SUMIFS(СВЦЭМ!$G$40:$G$759,СВЦЭМ!$A$40:$A$759,$A240,СВЦЭМ!$B$39:$B$758,I$225)+'СЕТ СН'!$F$12</f>
        <v>0</v>
      </c>
      <c r="J240" s="36">
        <f>SUMIFS(СВЦЭМ!$G$40:$G$759,СВЦЭМ!$A$40:$A$759,$A240,СВЦЭМ!$B$39:$B$758,J$225)+'СЕТ СН'!$F$12</f>
        <v>0</v>
      </c>
      <c r="K240" s="36">
        <f>SUMIFS(СВЦЭМ!$G$40:$G$759,СВЦЭМ!$A$40:$A$759,$A240,СВЦЭМ!$B$39:$B$758,K$225)+'СЕТ СН'!$F$12</f>
        <v>0</v>
      </c>
      <c r="L240" s="36">
        <f>SUMIFS(СВЦЭМ!$G$40:$G$759,СВЦЭМ!$A$40:$A$759,$A240,СВЦЭМ!$B$39:$B$758,L$225)+'СЕТ СН'!$F$12</f>
        <v>0</v>
      </c>
      <c r="M240" s="36">
        <f>SUMIFS(СВЦЭМ!$G$40:$G$759,СВЦЭМ!$A$40:$A$759,$A240,СВЦЭМ!$B$39:$B$758,M$225)+'СЕТ СН'!$F$12</f>
        <v>0</v>
      </c>
      <c r="N240" s="36">
        <f>SUMIFS(СВЦЭМ!$G$40:$G$759,СВЦЭМ!$A$40:$A$759,$A240,СВЦЭМ!$B$39:$B$758,N$225)+'СЕТ СН'!$F$12</f>
        <v>0</v>
      </c>
      <c r="O240" s="36">
        <f>SUMIFS(СВЦЭМ!$G$40:$G$759,СВЦЭМ!$A$40:$A$759,$A240,СВЦЭМ!$B$39:$B$758,O$225)+'СЕТ СН'!$F$12</f>
        <v>0</v>
      </c>
      <c r="P240" s="36">
        <f>SUMIFS(СВЦЭМ!$G$40:$G$759,СВЦЭМ!$A$40:$A$759,$A240,СВЦЭМ!$B$39:$B$758,P$225)+'СЕТ СН'!$F$12</f>
        <v>0</v>
      </c>
      <c r="Q240" s="36">
        <f>SUMIFS(СВЦЭМ!$G$40:$G$759,СВЦЭМ!$A$40:$A$759,$A240,СВЦЭМ!$B$39:$B$758,Q$225)+'СЕТ СН'!$F$12</f>
        <v>0</v>
      </c>
      <c r="R240" s="36">
        <f>SUMIFS(СВЦЭМ!$G$40:$G$759,СВЦЭМ!$A$40:$A$759,$A240,СВЦЭМ!$B$39:$B$758,R$225)+'СЕТ СН'!$F$12</f>
        <v>0</v>
      </c>
      <c r="S240" s="36">
        <f>SUMIFS(СВЦЭМ!$G$40:$G$759,СВЦЭМ!$A$40:$A$759,$A240,СВЦЭМ!$B$39:$B$758,S$225)+'СЕТ СН'!$F$12</f>
        <v>0</v>
      </c>
      <c r="T240" s="36">
        <f>SUMIFS(СВЦЭМ!$G$40:$G$759,СВЦЭМ!$A$40:$A$759,$A240,СВЦЭМ!$B$39:$B$758,T$225)+'СЕТ СН'!$F$12</f>
        <v>0</v>
      </c>
      <c r="U240" s="36">
        <f>SUMIFS(СВЦЭМ!$G$40:$G$759,СВЦЭМ!$A$40:$A$759,$A240,СВЦЭМ!$B$39:$B$758,U$225)+'СЕТ СН'!$F$12</f>
        <v>0</v>
      </c>
      <c r="V240" s="36">
        <f>SUMIFS(СВЦЭМ!$G$40:$G$759,СВЦЭМ!$A$40:$A$759,$A240,СВЦЭМ!$B$39:$B$758,V$225)+'СЕТ СН'!$F$12</f>
        <v>0</v>
      </c>
      <c r="W240" s="36">
        <f>SUMIFS(СВЦЭМ!$G$40:$G$759,СВЦЭМ!$A$40:$A$759,$A240,СВЦЭМ!$B$39:$B$758,W$225)+'СЕТ СН'!$F$12</f>
        <v>0</v>
      </c>
      <c r="X240" s="36">
        <f>SUMIFS(СВЦЭМ!$G$40:$G$759,СВЦЭМ!$A$40:$A$759,$A240,СВЦЭМ!$B$39:$B$758,X$225)+'СЕТ СН'!$F$12</f>
        <v>0</v>
      </c>
      <c r="Y240" s="36">
        <f>SUMIFS(СВЦЭМ!$G$40:$G$759,СВЦЭМ!$A$40:$A$759,$A240,СВЦЭМ!$B$39:$B$758,Y$225)+'СЕТ СН'!$F$12</f>
        <v>0</v>
      </c>
    </row>
    <row r="241" spans="1:25" ht="15.75" hidden="1" x14ac:dyDescent="0.2">
      <c r="A241" s="35">
        <f t="shared" si="6"/>
        <v>45551</v>
      </c>
      <c r="B241" s="36">
        <f>SUMIFS(СВЦЭМ!$G$40:$G$759,СВЦЭМ!$A$40:$A$759,$A241,СВЦЭМ!$B$39:$B$758,B$225)+'СЕТ СН'!$F$12</f>
        <v>0</v>
      </c>
      <c r="C241" s="36">
        <f>SUMIFS(СВЦЭМ!$G$40:$G$759,СВЦЭМ!$A$40:$A$759,$A241,СВЦЭМ!$B$39:$B$758,C$225)+'СЕТ СН'!$F$12</f>
        <v>0</v>
      </c>
      <c r="D241" s="36">
        <f>SUMIFS(СВЦЭМ!$G$40:$G$759,СВЦЭМ!$A$40:$A$759,$A241,СВЦЭМ!$B$39:$B$758,D$225)+'СЕТ СН'!$F$12</f>
        <v>0</v>
      </c>
      <c r="E241" s="36">
        <f>SUMIFS(СВЦЭМ!$G$40:$G$759,СВЦЭМ!$A$40:$A$759,$A241,СВЦЭМ!$B$39:$B$758,E$225)+'СЕТ СН'!$F$12</f>
        <v>0</v>
      </c>
      <c r="F241" s="36">
        <f>SUMIFS(СВЦЭМ!$G$40:$G$759,СВЦЭМ!$A$40:$A$759,$A241,СВЦЭМ!$B$39:$B$758,F$225)+'СЕТ СН'!$F$12</f>
        <v>0</v>
      </c>
      <c r="G241" s="36">
        <f>SUMIFS(СВЦЭМ!$G$40:$G$759,СВЦЭМ!$A$40:$A$759,$A241,СВЦЭМ!$B$39:$B$758,G$225)+'СЕТ СН'!$F$12</f>
        <v>0</v>
      </c>
      <c r="H241" s="36">
        <f>SUMIFS(СВЦЭМ!$G$40:$G$759,СВЦЭМ!$A$40:$A$759,$A241,СВЦЭМ!$B$39:$B$758,H$225)+'СЕТ СН'!$F$12</f>
        <v>0</v>
      </c>
      <c r="I241" s="36">
        <f>SUMIFS(СВЦЭМ!$G$40:$G$759,СВЦЭМ!$A$40:$A$759,$A241,СВЦЭМ!$B$39:$B$758,I$225)+'СЕТ СН'!$F$12</f>
        <v>0</v>
      </c>
      <c r="J241" s="36">
        <f>SUMIFS(СВЦЭМ!$G$40:$G$759,СВЦЭМ!$A$40:$A$759,$A241,СВЦЭМ!$B$39:$B$758,J$225)+'СЕТ СН'!$F$12</f>
        <v>0</v>
      </c>
      <c r="K241" s="36">
        <f>SUMIFS(СВЦЭМ!$G$40:$G$759,СВЦЭМ!$A$40:$A$759,$A241,СВЦЭМ!$B$39:$B$758,K$225)+'СЕТ СН'!$F$12</f>
        <v>0</v>
      </c>
      <c r="L241" s="36">
        <f>SUMIFS(СВЦЭМ!$G$40:$G$759,СВЦЭМ!$A$40:$A$759,$A241,СВЦЭМ!$B$39:$B$758,L$225)+'СЕТ СН'!$F$12</f>
        <v>0</v>
      </c>
      <c r="M241" s="36">
        <f>SUMIFS(СВЦЭМ!$G$40:$G$759,СВЦЭМ!$A$40:$A$759,$A241,СВЦЭМ!$B$39:$B$758,M$225)+'СЕТ СН'!$F$12</f>
        <v>0</v>
      </c>
      <c r="N241" s="36">
        <f>SUMIFS(СВЦЭМ!$G$40:$G$759,СВЦЭМ!$A$40:$A$759,$A241,СВЦЭМ!$B$39:$B$758,N$225)+'СЕТ СН'!$F$12</f>
        <v>0</v>
      </c>
      <c r="O241" s="36">
        <f>SUMIFS(СВЦЭМ!$G$40:$G$759,СВЦЭМ!$A$40:$A$759,$A241,СВЦЭМ!$B$39:$B$758,O$225)+'СЕТ СН'!$F$12</f>
        <v>0</v>
      </c>
      <c r="P241" s="36">
        <f>SUMIFS(СВЦЭМ!$G$40:$G$759,СВЦЭМ!$A$40:$A$759,$A241,СВЦЭМ!$B$39:$B$758,P$225)+'СЕТ СН'!$F$12</f>
        <v>0</v>
      </c>
      <c r="Q241" s="36">
        <f>SUMIFS(СВЦЭМ!$G$40:$G$759,СВЦЭМ!$A$40:$A$759,$A241,СВЦЭМ!$B$39:$B$758,Q$225)+'СЕТ СН'!$F$12</f>
        <v>0</v>
      </c>
      <c r="R241" s="36">
        <f>SUMIFS(СВЦЭМ!$G$40:$G$759,СВЦЭМ!$A$40:$A$759,$A241,СВЦЭМ!$B$39:$B$758,R$225)+'СЕТ СН'!$F$12</f>
        <v>0</v>
      </c>
      <c r="S241" s="36">
        <f>SUMIFS(СВЦЭМ!$G$40:$G$759,СВЦЭМ!$A$40:$A$759,$A241,СВЦЭМ!$B$39:$B$758,S$225)+'СЕТ СН'!$F$12</f>
        <v>0</v>
      </c>
      <c r="T241" s="36">
        <f>SUMIFS(СВЦЭМ!$G$40:$G$759,СВЦЭМ!$A$40:$A$759,$A241,СВЦЭМ!$B$39:$B$758,T$225)+'СЕТ СН'!$F$12</f>
        <v>0</v>
      </c>
      <c r="U241" s="36">
        <f>SUMIFS(СВЦЭМ!$G$40:$G$759,СВЦЭМ!$A$40:$A$759,$A241,СВЦЭМ!$B$39:$B$758,U$225)+'СЕТ СН'!$F$12</f>
        <v>0</v>
      </c>
      <c r="V241" s="36">
        <f>SUMIFS(СВЦЭМ!$G$40:$G$759,СВЦЭМ!$A$40:$A$759,$A241,СВЦЭМ!$B$39:$B$758,V$225)+'СЕТ СН'!$F$12</f>
        <v>0</v>
      </c>
      <c r="W241" s="36">
        <f>SUMIFS(СВЦЭМ!$G$40:$G$759,СВЦЭМ!$A$40:$A$759,$A241,СВЦЭМ!$B$39:$B$758,W$225)+'СЕТ СН'!$F$12</f>
        <v>0</v>
      </c>
      <c r="X241" s="36">
        <f>SUMIFS(СВЦЭМ!$G$40:$G$759,СВЦЭМ!$A$40:$A$759,$A241,СВЦЭМ!$B$39:$B$758,X$225)+'СЕТ СН'!$F$12</f>
        <v>0</v>
      </c>
      <c r="Y241" s="36">
        <f>SUMIFS(СВЦЭМ!$G$40:$G$759,СВЦЭМ!$A$40:$A$759,$A241,СВЦЭМ!$B$39:$B$758,Y$225)+'СЕТ СН'!$F$12</f>
        <v>0</v>
      </c>
    </row>
    <row r="242" spans="1:25" ht="15.75" hidden="1" x14ac:dyDescent="0.2">
      <c r="A242" s="35">
        <f t="shared" si="6"/>
        <v>45552</v>
      </c>
      <c r="B242" s="36">
        <f>SUMIFS(СВЦЭМ!$G$40:$G$759,СВЦЭМ!$A$40:$A$759,$A242,СВЦЭМ!$B$39:$B$758,B$225)+'СЕТ СН'!$F$12</f>
        <v>0</v>
      </c>
      <c r="C242" s="36">
        <f>SUMIFS(СВЦЭМ!$G$40:$G$759,СВЦЭМ!$A$40:$A$759,$A242,СВЦЭМ!$B$39:$B$758,C$225)+'СЕТ СН'!$F$12</f>
        <v>0</v>
      </c>
      <c r="D242" s="36">
        <f>SUMIFS(СВЦЭМ!$G$40:$G$759,СВЦЭМ!$A$40:$A$759,$A242,СВЦЭМ!$B$39:$B$758,D$225)+'СЕТ СН'!$F$12</f>
        <v>0</v>
      </c>
      <c r="E242" s="36">
        <f>SUMIFS(СВЦЭМ!$G$40:$G$759,СВЦЭМ!$A$40:$A$759,$A242,СВЦЭМ!$B$39:$B$758,E$225)+'СЕТ СН'!$F$12</f>
        <v>0</v>
      </c>
      <c r="F242" s="36">
        <f>SUMIFS(СВЦЭМ!$G$40:$G$759,СВЦЭМ!$A$40:$A$759,$A242,СВЦЭМ!$B$39:$B$758,F$225)+'СЕТ СН'!$F$12</f>
        <v>0</v>
      </c>
      <c r="G242" s="36">
        <f>SUMIFS(СВЦЭМ!$G$40:$G$759,СВЦЭМ!$A$40:$A$759,$A242,СВЦЭМ!$B$39:$B$758,G$225)+'СЕТ СН'!$F$12</f>
        <v>0</v>
      </c>
      <c r="H242" s="36">
        <f>SUMIFS(СВЦЭМ!$G$40:$G$759,СВЦЭМ!$A$40:$A$759,$A242,СВЦЭМ!$B$39:$B$758,H$225)+'СЕТ СН'!$F$12</f>
        <v>0</v>
      </c>
      <c r="I242" s="36">
        <f>SUMIFS(СВЦЭМ!$G$40:$G$759,СВЦЭМ!$A$40:$A$759,$A242,СВЦЭМ!$B$39:$B$758,I$225)+'СЕТ СН'!$F$12</f>
        <v>0</v>
      </c>
      <c r="J242" s="36">
        <f>SUMIFS(СВЦЭМ!$G$40:$G$759,СВЦЭМ!$A$40:$A$759,$A242,СВЦЭМ!$B$39:$B$758,J$225)+'СЕТ СН'!$F$12</f>
        <v>0</v>
      </c>
      <c r="K242" s="36">
        <f>SUMIFS(СВЦЭМ!$G$40:$G$759,СВЦЭМ!$A$40:$A$759,$A242,СВЦЭМ!$B$39:$B$758,K$225)+'СЕТ СН'!$F$12</f>
        <v>0</v>
      </c>
      <c r="L242" s="36">
        <f>SUMIFS(СВЦЭМ!$G$40:$G$759,СВЦЭМ!$A$40:$A$759,$A242,СВЦЭМ!$B$39:$B$758,L$225)+'СЕТ СН'!$F$12</f>
        <v>0</v>
      </c>
      <c r="M242" s="36">
        <f>SUMIFS(СВЦЭМ!$G$40:$G$759,СВЦЭМ!$A$40:$A$759,$A242,СВЦЭМ!$B$39:$B$758,M$225)+'СЕТ СН'!$F$12</f>
        <v>0</v>
      </c>
      <c r="N242" s="36">
        <f>SUMIFS(СВЦЭМ!$G$40:$G$759,СВЦЭМ!$A$40:$A$759,$A242,СВЦЭМ!$B$39:$B$758,N$225)+'СЕТ СН'!$F$12</f>
        <v>0</v>
      </c>
      <c r="O242" s="36">
        <f>SUMIFS(СВЦЭМ!$G$40:$G$759,СВЦЭМ!$A$40:$A$759,$A242,СВЦЭМ!$B$39:$B$758,O$225)+'СЕТ СН'!$F$12</f>
        <v>0</v>
      </c>
      <c r="P242" s="36">
        <f>SUMIFS(СВЦЭМ!$G$40:$G$759,СВЦЭМ!$A$40:$A$759,$A242,СВЦЭМ!$B$39:$B$758,P$225)+'СЕТ СН'!$F$12</f>
        <v>0</v>
      </c>
      <c r="Q242" s="36">
        <f>SUMIFS(СВЦЭМ!$G$40:$G$759,СВЦЭМ!$A$40:$A$759,$A242,СВЦЭМ!$B$39:$B$758,Q$225)+'СЕТ СН'!$F$12</f>
        <v>0</v>
      </c>
      <c r="R242" s="36">
        <f>SUMIFS(СВЦЭМ!$G$40:$G$759,СВЦЭМ!$A$40:$A$759,$A242,СВЦЭМ!$B$39:$B$758,R$225)+'СЕТ СН'!$F$12</f>
        <v>0</v>
      </c>
      <c r="S242" s="36">
        <f>SUMIFS(СВЦЭМ!$G$40:$G$759,СВЦЭМ!$A$40:$A$759,$A242,СВЦЭМ!$B$39:$B$758,S$225)+'СЕТ СН'!$F$12</f>
        <v>0</v>
      </c>
      <c r="T242" s="36">
        <f>SUMIFS(СВЦЭМ!$G$40:$G$759,СВЦЭМ!$A$40:$A$759,$A242,СВЦЭМ!$B$39:$B$758,T$225)+'СЕТ СН'!$F$12</f>
        <v>0</v>
      </c>
      <c r="U242" s="36">
        <f>SUMIFS(СВЦЭМ!$G$40:$G$759,СВЦЭМ!$A$40:$A$759,$A242,СВЦЭМ!$B$39:$B$758,U$225)+'СЕТ СН'!$F$12</f>
        <v>0</v>
      </c>
      <c r="V242" s="36">
        <f>SUMIFS(СВЦЭМ!$G$40:$G$759,СВЦЭМ!$A$40:$A$759,$A242,СВЦЭМ!$B$39:$B$758,V$225)+'СЕТ СН'!$F$12</f>
        <v>0</v>
      </c>
      <c r="W242" s="36">
        <f>SUMIFS(СВЦЭМ!$G$40:$G$759,СВЦЭМ!$A$40:$A$759,$A242,СВЦЭМ!$B$39:$B$758,W$225)+'СЕТ СН'!$F$12</f>
        <v>0</v>
      </c>
      <c r="X242" s="36">
        <f>SUMIFS(СВЦЭМ!$G$40:$G$759,СВЦЭМ!$A$40:$A$759,$A242,СВЦЭМ!$B$39:$B$758,X$225)+'СЕТ СН'!$F$12</f>
        <v>0</v>
      </c>
      <c r="Y242" s="36">
        <f>SUMIFS(СВЦЭМ!$G$40:$G$759,СВЦЭМ!$A$40:$A$759,$A242,СВЦЭМ!$B$39:$B$758,Y$225)+'СЕТ СН'!$F$12</f>
        <v>0</v>
      </c>
    </row>
    <row r="243" spans="1:25" ht="15.75" hidden="1" x14ac:dyDescent="0.2">
      <c r="A243" s="35">
        <f t="shared" si="6"/>
        <v>45553</v>
      </c>
      <c r="B243" s="36">
        <f>SUMIFS(СВЦЭМ!$G$40:$G$759,СВЦЭМ!$A$40:$A$759,$A243,СВЦЭМ!$B$39:$B$758,B$225)+'СЕТ СН'!$F$12</f>
        <v>0</v>
      </c>
      <c r="C243" s="36">
        <f>SUMIFS(СВЦЭМ!$G$40:$G$759,СВЦЭМ!$A$40:$A$759,$A243,СВЦЭМ!$B$39:$B$758,C$225)+'СЕТ СН'!$F$12</f>
        <v>0</v>
      </c>
      <c r="D243" s="36">
        <f>SUMIFS(СВЦЭМ!$G$40:$G$759,СВЦЭМ!$A$40:$A$759,$A243,СВЦЭМ!$B$39:$B$758,D$225)+'СЕТ СН'!$F$12</f>
        <v>0</v>
      </c>
      <c r="E243" s="36">
        <f>SUMIFS(СВЦЭМ!$G$40:$G$759,СВЦЭМ!$A$40:$A$759,$A243,СВЦЭМ!$B$39:$B$758,E$225)+'СЕТ СН'!$F$12</f>
        <v>0</v>
      </c>
      <c r="F243" s="36">
        <f>SUMIFS(СВЦЭМ!$G$40:$G$759,СВЦЭМ!$A$40:$A$759,$A243,СВЦЭМ!$B$39:$B$758,F$225)+'СЕТ СН'!$F$12</f>
        <v>0</v>
      </c>
      <c r="G243" s="36">
        <f>SUMIFS(СВЦЭМ!$G$40:$G$759,СВЦЭМ!$A$40:$A$759,$A243,СВЦЭМ!$B$39:$B$758,G$225)+'СЕТ СН'!$F$12</f>
        <v>0</v>
      </c>
      <c r="H243" s="36">
        <f>SUMIFS(СВЦЭМ!$G$40:$G$759,СВЦЭМ!$A$40:$A$759,$A243,СВЦЭМ!$B$39:$B$758,H$225)+'СЕТ СН'!$F$12</f>
        <v>0</v>
      </c>
      <c r="I243" s="36">
        <f>SUMIFS(СВЦЭМ!$G$40:$G$759,СВЦЭМ!$A$40:$A$759,$A243,СВЦЭМ!$B$39:$B$758,I$225)+'СЕТ СН'!$F$12</f>
        <v>0</v>
      </c>
      <c r="J243" s="36">
        <f>SUMIFS(СВЦЭМ!$G$40:$G$759,СВЦЭМ!$A$40:$A$759,$A243,СВЦЭМ!$B$39:$B$758,J$225)+'СЕТ СН'!$F$12</f>
        <v>0</v>
      </c>
      <c r="K243" s="36">
        <f>SUMIFS(СВЦЭМ!$G$40:$G$759,СВЦЭМ!$A$40:$A$759,$A243,СВЦЭМ!$B$39:$B$758,K$225)+'СЕТ СН'!$F$12</f>
        <v>0</v>
      </c>
      <c r="L243" s="36">
        <f>SUMIFS(СВЦЭМ!$G$40:$G$759,СВЦЭМ!$A$40:$A$759,$A243,СВЦЭМ!$B$39:$B$758,L$225)+'СЕТ СН'!$F$12</f>
        <v>0</v>
      </c>
      <c r="M243" s="36">
        <f>SUMIFS(СВЦЭМ!$G$40:$G$759,СВЦЭМ!$A$40:$A$759,$A243,СВЦЭМ!$B$39:$B$758,M$225)+'СЕТ СН'!$F$12</f>
        <v>0</v>
      </c>
      <c r="N243" s="36">
        <f>SUMIFS(СВЦЭМ!$G$40:$G$759,СВЦЭМ!$A$40:$A$759,$A243,СВЦЭМ!$B$39:$B$758,N$225)+'СЕТ СН'!$F$12</f>
        <v>0</v>
      </c>
      <c r="O243" s="36">
        <f>SUMIFS(СВЦЭМ!$G$40:$G$759,СВЦЭМ!$A$40:$A$759,$A243,СВЦЭМ!$B$39:$B$758,O$225)+'СЕТ СН'!$F$12</f>
        <v>0</v>
      </c>
      <c r="P243" s="36">
        <f>SUMIFS(СВЦЭМ!$G$40:$G$759,СВЦЭМ!$A$40:$A$759,$A243,СВЦЭМ!$B$39:$B$758,P$225)+'СЕТ СН'!$F$12</f>
        <v>0</v>
      </c>
      <c r="Q243" s="36">
        <f>SUMIFS(СВЦЭМ!$G$40:$G$759,СВЦЭМ!$A$40:$A$759,$A243,СВЦЭМ!$B$39:$B$758,Q$225)+'СЕТ СН'!$F$12</f>
        <v>0</v>
      </c>
      <c r="R243" s="36">
        <f>SUMIFS(СВЦЭМ!$G$40:$G$759,СВЦЭМ!$A$40:$A$759,$A243,СВЦЭМ!$B$39:$B$758,R$225)+'СЕТ СН'!$F$12</f>
        <v>0</v>
      </c>
      <c r="S243" s="36">
        <f>SUMIFS(СВЦЭМ!$G$40:$G$759,СВЦЭМ!$A$40:$A$759,$A243,СВЦЭМ!$B$39:$B$758,S$225)+'СЕТ СН'!$F$12</f>
        <v>0</v>
      </c>
      <c r="T243" s="36">
        <f>SUMIFS(СВЦЭМ!$G$40:$G$759,СВЦЭМ!$A$40:$A$759,$A243,СВЦЭМ!$B$39:$B$758,T$225)+'СЕТ СН'!$F$12</f>
        <v>0</v>
      </c>
      <c r="U243" s="36">
        <f>SUMIFS(СВЦЭМ!$G$40:$G$759,СВЦЭМ!$A$40:$A$759,$A243,СВЦЭМ!$B$39:$B$758,U$225)+'СЕТ СН'!$F$12</f>
        <v>0</v>
      </c>
      <c r="V243" s="36">
        <f>SUMIFS(СВЦЭМ!$G$40:$G$759,СВЦЭМ!$A$40:$A$759,$A243,СВЦЭМ!$B$39:$B$758,V$225)+'СЕТ СН'!$F$12</f>
        <v>0</v>
      </c>
      <c r="W243" s="36">
        <f>SUMIFS(СВЦЭМ!$G$40:$G$759,СВЦЭМ!$A$40:$A$759,$A243,СВЦЭМ!$B$39:$B$758,W$225)+'СЕТ СН'!$F$12</f>
        <v>0</v>
      </c>
      <c r="X243" s="36">
        <f>SUMIFS(СВЦЭМ!$G$40:$G$759,СВЦЭМ!$A$40:$A$759,$A243,СВЦЭМ!$B$39:$B$758,X$225)+'СЕТ СН'!$F$12</f>
        <v>0</v>
      </c>
      <c r="Y243" s="36">
        <f>SUMIFS(СВЦЭМ!$G$40:$G$759,СВЦЭМ!$A$40:$A$759,$A243,СВЦЭМ!$B$39:$B$758,Y$225)+'СЕТ СН'!$F$12</f>
        <v>0</v>
      </c>
    </row>
    <row r="244" spans="1:25" ht="15.75" hidden="1" x14ac:dyDescent="0.2">
      <c r="A244" s="35">
        <f t="shared" si="6"/>
        <v>45554</v>
      </c>
      <c r="B244" s="36">
        <f>SUMIFS(СВЦЭМ!$G$40:$G$759,СВЦЭМ!$A$40:$A$759,$A244,СВЦЭМ!$B$39:$B$758,B$225)+'СЕТ СН'!$F$12</f>
        <v>0</v>
      </c>
      <c r="C244" s="36">
        <f>SUMIFS(СВЦЭМ!$G$40:$G$759,СВЦЭМ!$A$40:$A$759,$A244,СВЦЭМ!$B$39:$B$758,C$225)+'СЕТ СН'!$F$12</f>
        <v>0</v>
      </c>
      <c r="D244" s="36">
        <f>SUMIFS(СВЦЭМ!$G$40:$G$759,СВЦЭМ!$A$40:$A$759,$A244,СВЦЭМ!$B$39:$B$758,D$225)+'СЕТ СН'!$F$12</f>
        <v>0</v>
      </c>
      <c r="E244" s="36">
        <f>SUMIFS(СВЦЭМ!$G$40:$G$759,СВЦЭМ!$A$40:$A$759,$A244,СВЦЭМ!$B$39:$B$758,E$225)+'СЕТ СН'!$F$12</f>
        <v>0</v>
      </c>
      <c r="F244" s="36">
        <f>SUMIFS(СВЦЭМ!$G$40:$G$759,СВЦЭМ!$A$40:$A$759,$A244,СВЦЭМ!$B$39:$B$758,F$225)+'СЕТ СН'!$F$12</f>
        <v>0</v>
      </c>
      <c r="G244" s="36">
        <f>SUMIFS(СВЦЭМ!$G$40:$G$759,СВЦЭМ!$A$40:$A$759,$A244,СВЦЭМ!$B$39:$B$758,G$225)+'СЕТ СН'!$F$12</f>
        <v>0</v>
      </c>
      <c r="H244" s="36">
        <f>SUMIFS(СВЦЭМ!$G$40:$G$759,СВЦЭМ!$A$40:$A$759,$A244,СВЦЭМ!$B$39:$B$758,H$225)+'СЕТ СН'!$F$12</f>
        <v>0</v>
      </c>
      <c r="I244" s="36">
        <f>SUMIFS(СВЦЭМ!$G$40:$G$759,СВЦЭМ!$A$40:$A$759,$A244,СВЦЭМ!$B$39:$B$758,I$225)+'СЕТ СН'!$F$12</f>
        <v>0</v>
      </c>
      <c r="J244" s="36">
        <f>SUMIFS(СВЦЭМ!$G$40:$G$759,СВЦЭМ!$A$40:$A$759,$A244,СВЦЭМ!$B$39:$B$758,J$225)+'СЕТ СН'!$F$12</f>
        <v>0</v>
      </c>
      <c r="K244" s="36">
        <f>SUMIFS(СВЦЭМ!$G$40:$G$759,СВЦЭМ!$A$40:$A$759,$A244,СВЦЭМ!$B$39:$B$758,K$225)+'СЕТ СН'!$F$12</f>
        <v>0</v>
      </c>
      <c r="L244" s="36">
        <f>SUMIFS(СВЦЭМ!$G$40:$G$759,СВЦЭМ!$A$40:$A$759,$A244,СВЦЭМ!$B$39:$B$758,L$225)+'СЕТ СН'!$F$12</f>
        <v>0</v>
      </c>
      <c r="M244" s="36">
        <f>SUMIFS(СВЦЭМ!$G$40:$G$759,СВЦЭМ!$A$40:$A$759,$A244,СВЦЭМ!$B$39:$B$758,M$225)+'СЕТ СН'!$F$12</f>
        <v>0</v>
      </c>
      <c r="N244" s="36">
        <f>SUMIFS(СВЦЭМ!$G$40:$G$759,СВЦЭМ!$A$40:$A$759,$A244,СВЦЭМ!$B$39:$B$758,N$225)+'СЕТ СН'!$F$12</f>
        <v>0</v>
      </c>
      <c r="O244" s="36">
        <f>SUMIFS(СВЦЭМ!$G$40:$G$759,СВЦЭМ!$A$40:$A$759,$A244,СВЦЭМ!$B$39:$B$758,O$225)+'СЕТ СН'!$F$12</f>
        <v>0</v>
      </c>
      <c r="P244" s="36">
        <f>SUMIFS(СВЦЭМ!$G$40:$G$759,СВЦЭМ!$A$40:$A$759,$A244,СВЦЭМ!$B$39:$B$758,P$225)+'СЕТ СН'!$F$12</f>
        <v>0</v>
      </c>
      <c r="Q244" s="36">
        <f>SUMIFS(СВЦЭМ!$G$40:$G$759,СВЦЭМ!$A$40:$A$759,$A244,СВЦЭМ!$B$39:$B$758,Q$225)+'СЕТ СН'!$F$12</f>
        <v>0</v>
      </c>
      <c r="R244" s="36">
        <f>SUMIFS(СВЦЭМ!$G$40:$G$759,СВЦЭМ!$A$40:$A$759,$A244,СВЦЭМ!$B$39:$B$758,R$225)+'СЕТ СН'!$F$12</f>
        <v>0</v>
      </c>
      <c r="S244" s="36">
        <f>SUMIFS(СВЦЭМ!$G$40:$G$759,СВЦЭМ!$A$40:$A$759,$A244,СВЦЭМ!$B$39:$B$758,S$225)+'СЕТ СН'!$F$12</f>
        <v>0</v>
      </c>
      <c r="T244" s="36">
        <f>SUMIFS(СВЦЭМ!$G$40:$G$759,СВЦЭМ!$A$40:$A$759,$A244,СВЦЭМ!$B$39:$B$758,T$225)+'СЕТ СН'!$F$12</f>
        <v>0</v>
      </c>
      <c r="U244" s="36">
        <f>SUMIFS(СВЦЭМ!$G$40:$G$759,СВЦЭМ!$A$40:$A$759,$A244,СВЦЭМ!$B$39:$B$758,U$225)+'СЕТ СН'!$F$12</f>
        <v>0</v>
      </c>
      <c r="V244" s="36">
        <f>SUMIFS(СВЦЭМ!$G$40:$G$759,СВЦЭМ!$A$40:$A$759,$A244,СВЦЭМ!$B$39:$B$758,V$225)+'СЕТ СН'!$F$12</f>
        <v>0</v>
      </c>
      <c r="W244" s="36">
        <f>SUMIFS(СВЦЭМ!$G$40:$G$759,СВЦЭМ!$A$40:$A$759,$A244,СВЦЭМ!$B$39:$B$758,W$225)+'СЕТ СН'!$F$12</f>
        <v>0</v>
      </c>
      <c r="X244" s="36">
        <f>SUMIFS(СВЦЭМ!$G$40:$G$759,СВЦЭМ!$A$40:$A$759,$A244,СВЦЭМ!$B$39:$B$758,X$225)+'СЕТ СН'!$F$12</f>
        <v>0</v>
      </c>
      <c r="Y244" s="36">
        <f>SUMIFS(СВЦЭМ!$G$40:$G$759,СВЦЭМ!$A$40:$A$759,$A244,СВЦЭМ!$B$39:$B$758,Y$225)+'СЕТ СН'!$F$12</f>
        <v>0</v>
      </c>
    </row>
    <row r="245" spans="1:25" ht="15.75" hidden="1" x14ac:dyDescent="0.2">
      <c r="A245" s="35">
        <f t="shared" si="6"/>
        <v>45555</v>
      </c>
      <c r="B245" s="36">
        <f>SUMIFS(СВЦЭМ!$G$40:$G$759,СВЦЭМ!$A$40:$A$759,$A245,СВЦЭМ!$B$39:$B$758,B$225)+'СЕТ СН'!$F$12</f>
        <v>0</v>
      </c>
      <c r="C245" s="36">
        <f>SUMIFS(СВЦЭМ!$G$40:$G$759,СВЦЭМ!$A$40:$A$759,$A245,СВЦЭМ!$B$39:$B$758,C$225)+'СЕТ СН'!$F$12</f>
        <v>0</v>
      </c>
      <c r="D245" s="36">
        <f>SUMIFS(СВЦЭМ!$G$40:$G$759,СВЦЭМ!$A$40:$A$759,$A245,СВЦЭМ!$B$39:$B$758,D$225)+'СЕТ СН'!$F$12</f>
        <v>0</v>
      </c>
      <c r="E245" s="36">
        <f>SUMIFS(СВЦЭМ!$G$40:$G$759,СВЦЭМ!$A$40:$A$759,$A245,СВЦЭМ!$B$39:$B$758,E$225)+'СЕТ СН'!$F$12</f>
        <v>0</v>
      </c>
      <c r="F245" s="36">
        <f>SUMIFS(СВЦЭМ!$G$40:$G$759,СВЦЭМ!$A$40:$A$759,$A245,СВЦЭМ!$B$39:$B$758,F$225)+'СЕТ СН'!$F$12</f>
        <v>0</v>
      </c>
      <c r="G245" s="36">
        <f>SUMIFS(СВЦЭМ!$G$40:$G$759,СВЦЭМ!$A$40:$A$759,$A245,СВЦЭМ!$B$39:$B$758,G$225)+'СЕТ СН'!$F$12</f>
        <v>0</v>
      </c>
      <c r="H245" s="36">
        <f>SUMIFS(СВЦЭМ!$G$40:$G$759,СВЦЭМ!$A$40:$A$759,$A245,СВЦЭМ!$B$39:$B$758,H$225)+'СЕТ СН'!$F$12</f>
        <v>0</v>
      </c>
      <c r="I245" s="36">
        <f>SUMIFS(СВЦЭМ!$G$40:$G$759,СВЦЭМ!$A$40:$A$759,$A245,СВЦЭМ!$B$39:$B$758,I$225)+'СЕТ СН'!$F$12</f>
        <v>0</v>
      </c>
      <c r="J245" s="36">
        <f>SUMIFS(СВЦЭМ!$G$40:$G$759,СВЦЭМ!$A$40:$A$759,$A245,СВЦЭМ!$B$39:$B$758,J$225)+'СЕТ СН'!$F$12</f>
        <v>0</v>
      </c>
      <c r="K245" s="36">
        <f>SUMIFS(СВЦЭМ!$G$40:$G$759,СВЦЭМ!$A$40:$A$759,$A245,СВЦЭМ!$B$39:$B$758,K$225)+'СЕТ СН'!$F$12</f>
        <v>0</v>
      </c>
      <c r="L245" s="36">
        <f>SUMIFS(СВЦЭМ!$G$40:$G$759,СВЦЭМ!$A$40:$A$759,$A245,СВЦЭМ!$B$39:$B$758,L$225)+'СЕТ СН'!$F$12</f>
        <v>0</v>
      </c>
      <c r="M245" s="36">
        <f>SUMIFS(СВЦЭМ!$G$40:$G$759,СВЦЭМ!$A$40:$A$759,$A245,СВЦЭМ!$B$39:$B$758,M$225)+'СЕТ СН'!$F$12</f>
        <v>0</v>
      </c>
      <c r="N245" s="36">
        <f>SUMIFS(СВЦЭМ!$G$40:$G$759,СВЦЭМ!$A$40:$A$759,$A245,СВЦЭМ!$B$39:$B$758,N$225)+'СЕТ СН'!$F$12</f>
        <v>0</v>
      </c>
      <c r="O245" s="36">
        <f>SUMIFS(СВЦЭМ!$G$40:$G$759,СВЦЭМ!$A$40:$A$759,$A245,СВЦЭМ!$B$39:$B$758,O$225)+'СЕТ СН'!$F$12</f>
        <v>0</v>
      </c>
      <c r="P245" s="36">
        <f>SUMIFS(СВЦЭМ!$G$40:$G$759,СВЦЭМ!$A$40:$A$759,$A245,СВЦЭМ!$B$39:$B$758,P$225)+'СЕТ СН'!$F$12</f>
        <v>0</v>
      </c>
      <c r="Q245" s="36">
        <f>SUMIFS(СВЦЭМ!$G$40:$G$759,СВЦЭМ!$A$40:$A$759,$A245,СВЦЭМ!$B$39:$B$758,Q$225)+'СЕТ СН'!$F$12</f>
        <v>0</v>
      </c>
      <c r="R245" s="36">
        <f>SUMIFS(СВЦЭМ!$G$40:$G$759,СВЦЭМ!$A$40:$A$759,$A245,СВЦЭМ!$B$39:$B$758,R$225)+'СЕТ СН'!$F$12</f>
        <v>0</v>
      </c>
      <c r="S245" s="36">
        <f>SUMIFS(СВЦЭМ!$G$40:$G$759,СВЦЭМ!$A$40:$A$759,$A245,СВЦЭМ!$B$39:$B$758,S$225)+'СЕТ СН'!$F$12</f>
        <v>0</v>
      </c>
      <c r="T245" s="36">
        <f>SUMIFS(СВЦЭМ!$G$40:$G$759,СВЦЭМ!$A$40:$A$759,$A245,СВЦЭМ!$B$39:$B$758,T$225)+'СЕТ СН'!$F$12</f>
        <v>0</v>
      </c>
      <c r="U245" s="36">
        <f>SUMIFS(СВЦЭМ!$G$40:$G$759,СВЦЭМ!$A$40:$A$759,$A245,СВЦЭМ!$B$39:$B$758,U$225)+'СЕТ СН'!$F$12</f>
        <v>0</v>
      </c>
      <c r="V245" s="36">
        <f>SUMIFS(СВЦЭМ!$G$40:$G$759,СВЦЭМ!$A$40:$A$759,$A245,СВЦЭМ!$B$39:$B$758,V$225)+'СЕТ СН'!$F$12</f>
        <v>0</v>
      </c>
      <c r="W245" s="36">
        <f>SUMIFS(СВЦЭМ!$G$40:$G$759,СВЦЭМ!$A$40:$A$759,$A245,СВЦЭМ!$B$39:$B$758,W$225)+'СЕТ СН'!$F$12</f>
        <v>0</v>
      </c>
      <c r="X245" s="36">
        <f>SUMIFS(СВЦЭМ!$G$40:$G$759,СВЦЭМ!$A$40:$A$759,$A245,СВЦЭМ!$B$39:$B$758,X$225)+'СЕТ СН'!$F$12</f>
        <v>0</v>
      </c>
      <c r="Y245" s="36">
        <f>SUMIFS(СВЦЭМ!$G$40:$G$759,СВЦЭМ!$A$40:$A$759,$A245,СВЦЭМ!$B$39:$B$758,Y$225)+'СЕТ СН'!$F$12</f>
        <v>0</v>
      </c>
    </row>
    <row r="246" spans="1:25" ht="15.75" hidden="1" x14ac:dyDescent="0.2">
      <c r="A246" s="35">
        <f t="shared" si="6"/>
        <v>45556</v>
      </c>
      <c r="B246" s="36">
        <f>SUMIFS(СВЦЭМ!$G$40:$G$759,СВЦЭМ!$A$40:$A$759,$A246,СВЦЭМ!$B$39:$B$758,B$225)+'СЕТ СН'!$F$12</f>
        <v>0</v>
      </c>
      <c r="C246" s="36">
        <f>SUMIFS(СВЦЭМ!$G$40:$G$759,СВЦЭМ!$A$40:$A$759,$A246,СВЦЭМ!$B$39:$B$758,C$225)+'СЕТ СН'!$F$12</f>
        <v>0</v>
      </c>
      <c r="D246" s="36">
        <f>SUMIFS(СВЦЭМ!$G$40:$G$759,СВЦЭМ!$A$40:$A$759,$A246,СВЦЭМ!$B$39:$B$758,D$225)+'СЕТ СН'!$F$12</f>
        <v>0</v>
      </c>
      <c r="E246" s="36">
        <f>SUMIFS(СВЦЭМ!$G$40:$G$759,СВЦЭМ!$A$40:$A$759,$A246,СВЦЭМ!$B$39:$B$758,E$225)+'СЕТ СН'!$F$12</f>
        <v>0</v>
      </c>
      <c r="F246" s="36">
        <f>SUMIFS(СВЦЭМ!$G$40:$G$759,СВЦЭМ!$A$40:$A$759,$A246,СВЦЭМ!$B$39:$B$758,F$225)+'СЕТ СН'!$F$12</f>
        <v>0</v>
      </c>
      <c r="G246" s="36">
        <f>SUMIFS(СВЦЭМ!$G$40:$G$759,СВЦЭМ!$A$40:$A$759,$A246,СВЦЭМ!$B$39:$B$758,G$225)+'СЕТ СН'!$F$12</f>
        <v>0</v>
      </c>
      <c r="H246" s="36">
        <f>SUMIFS(СВЦЭМ!$G$40:$G$759,СВЦЭМ!$A$40:$A$759,$A246,СВЦЭМ!$B$39:$B$758,H$225)+'СЕТ СН'!$F$12</f>
        <v>0</v>
      </c>
      <c r="I246" s="36">
        <f>SUMIFS(СВЦЭМ!$G$40:$G$759,СВЦЭМ!$A$40:$A$759,$A246,СВЦЭМ!$B$39:$B$758,I$225)+'СЕТ СН'!$F$12</f>
        <v>0</v>
      </c>
      <c r="J246" s="36">
        <f>SUMIFS(СВЦЭМ!$G$40:$G$759,СВЦЭМ!$A$40:$A$759,$A246,СВЦЭМ!$B$39:$B$758,J$225)+'СЕТ СН'!$F$12</f>
        <v>0</v>
      </c>
      <c r="K246" s="36">
        <f>SUMIFS(СВЦЭМ!$G$40:$G$759,СВЦЭМ!$A$40:$A$759,$A246,СВЦЭМ!$B$39:$B$758,K$225)+'СЕТ СН'!$F$12</f>
        <v>0</v>
      </c>
      <c r="L246" s="36">
        <f>SUMIFS(СВЦЭМ!$G$40:$G$759,СВЦЭМ!$A$40:$A$759,$A246,СВЦЭМ!$B$39:$B$758,L$225)+'СЕТ СН'!$F$12</f>
        <v>0</v>
      </c>
      <c r="M246" s="36">
        <f>SUMIFS(СВЦЭМ!$G$40:$G$759,СВЦЭМ!$A$40:$A$759,$A246,СВЦЭМ!$B$39:$B$758,M$225)+'СЕТ СН'!$F$12</f>
        <v>0</v>
      </c>
      <c r="N246" s="36">
        <f>SUMIFS(СВЦЭМ!$G$40:$G$759,СВЦЭМ!$A$40:$A$759,$A246,СВЦЭМ!$B$39:$B$758,N$225)+'СЕТ СН'!$F$12</f>
        <v>0</v>
      </c>
      <c r="O246" s="36">
        <f>SUMIFS(СВЦЭМ!$G$40:$G$759,СВЦЭМ!$A$40:$A$759,$A246,СВЦЭМ!$B$39:$B$758,O$225)+'СЕТ СН'!$F$12</f>
        <v>0</v>
      </c>
      <c r="P246" s="36">
        <f>SUMIFS(СВЦЭМ!$G$40:$G$759,СВЦЭМ!$A$40:$A$759,$A246,СВЦЭМ!$B$39:$B$758,P$225)+'СЕТ СН'!$F$12</f>
        <v>0</v>
      </c>
      <c r="Q246" s="36">
        <f>SUMIFS(СВЦЭМ!$G$40:$G$759,СВЦЭМ!$A$40:$A$759,$A246,СВЦЭМ!$B$39:$B$758,Q$225)+'СЕТ СН'!$F$12</f>
        <v>0</v>
      </c>
      <c r="R246" s="36">
        <f>SUMIFS(СВЦЭМ!$G$40:$G$759,СВЦЭМ!$A$40:$A$759,$A246,СВЦЭМ!$B$39:$B$758,R$225)+'СЕТ СН'!$F$12</f>
        <v>0</v>
      </c>
      <c r="S246" s="36">
        <f>SUMIFS(СВЦЭМ!$G$40:$G$759,СВЦЭМ!$A$40:$A$759,$A246,СВЦЭМ!$B$39:$B$758,S$225)+'СЕТ СН'!$F$12</f>
        <v>0</v>
      </c>
      <c r="T246" s="36">
        <f>SUMIFS(СВЦЭМ!$G$40:$G$759,СВЦЭМ!$A$40:$A$759,$A246,СВЦЭМ!$B$39:$B$758,T$225)+'СЕТ СН'!$F$12</f>
        <v>0</v>
      </c>
      <c r="U246" s="36">
        <f>SUMIFS(СВЦЭМ!$G$40:$G$759,СВЦЭМ!$A$40:$A$759,$A246,СВЦЭМ!$B$39:$B$758,U$225)+'СЕТ СН'!$F$12</f>
        <v>0</v>
      </c>
      <c r="V246" s="36">
        <f>SUMIFS(СВЦЭМ!$G$40:$G$759,СВЦЭМ!$A$40:$A$759,$A246,СВЦЭМ!$B$39:$B$758,V$225)+'СЕТ СН'!$F$12</f>
        <v>0</v>
      </c>
      <c r="W246" s="36">
        <f>SUMIFS(СВЦЭМ!$G$40:$G$759,СВЦЭМ!$A$40:$A$759,$A246,СВЦЭМ!$B$39:$B$758,W$225)+'СЕТ СН'!$F$12</f>
        <v>0</v>
      </c>
      <c r="X246" s="36">
        <f>SUMIFS(СВЦЭМ!$G$40:$G$759,СВЦЭМ!$A$40:$A$759,$A246,СВЦЭМ!$B$39:$B$758,X$225)+'СЕТ СН'!$F$12</f>
        <v>0</v>
      </c>
      <c r="Y246" s="36">
        <f>SUMIFS(СВЦЭМ!$G$40:$G$759,СВЦЭМ!$A$40:$A$759,$A246,СВЦЭМ!$B$39:$B$758,Y$225)+'СЕТ СН'!$F$12</f>
        <v>0</v>
      </c>
    </row>
    <row r="247" spans="1:25" ht="15.75" hidden="1" x14ac:dyDescent="0.2">
      <c r="A247" s="35">
        <f t="shared" si="6"/>
        <v>45557</v>
      </c>
      <c r="B247" s="36">
        <f>SUMIFS(СВЦЭМ!$G$40:$G$759,СВЦЭМ!$A$40:$A$759,$A247,СВЦЭМ!$B$39:$B$758,B$225)+'СЕТ СН'!$F$12</f>
        <v>0</v>
      </c>
      <c r="C247" s="36">
        <f>SUMIFS(СВЦЭМ!$G$40:$G$759,СВЦЭМ!$A$40:$A$759,$A247,СВЦЭМ!$B$39:$B$758,C$225)+'СЕТ СН'!$F$12</f>
        <v>0</v>
      </c>
      <c r="D247" s="36">
        <f>SUMIFS(СВЦЭМ!$G$40:$G$759,СВЦЭМ!$A$40:$A$759,$A247,СВЦЭМ!$B$39:$B$758,D$225)+'СЕТ СН'!$F$12</f>
        <v>0</v>
      </c>
      <c r="E247" s="36">
        <f>SUMIFS(СВЦЭМ!$G$40:$G$759,СВЦЭМ!$A$40:$A$759,$A247,СВЦЭМ!$B$39:$B$758,E$225)+'СЕТ СН'!$F$12</f>
        <v>0</v>
      </c>
      <c r="F247" s="36">
        <f>SUMIFS(СВЦЭМ!$G$40:$G$759,СВЦЭМ!$A$40:$A$759,$A247,СВЦЭМ!$B$39:$B$758,F$225)+'СЕТ СН'!$F$12</f>
        <v>0</v>
      </c>
      <c r="G247" s="36">
        <f>SUMIFS(СВЦЭМ!$G$40:$G$759,СВЦЭМ!$A$40:$A$759,$A247,СВЦЭМ!$B$39:$B$758,G$225)+'СЕТ СН'!$F$12</f>
        <v>0</v>
      </c>
      <c r="H247" s="36">
        <f>SUMIFS(СВЦЭМ!$G$40:$G$759,СВЦЭМ!$A$40:$A$759,$A247,СВЦЭМ!$B$39:$B$758,H$225)+'СЕТ СН'!$F$12</f>
        <v>0</v>
      </c>
      <c r="I247" s="36">
        <f>SUMIFS(СВЦЭМ!$G$40:$G$759,СВЦЭМ!$A$40:$A$759,$A247,СВЦЭМ!$B$39:$B$758,I$225)+'СЕТ СН'!$F$12</f>
        <v>0</v>
      </c>
      <c r="J247" s="36">
        <f>SUMIFS(СВЦЭМ!$G$40:$G$759,СВЦЭМ!$A$40:$A$759,$A247,СВЦЭМ!$B$39:$B$758,J$225)+'СЕТ СН'!$F$12</f>
        <v>0</v>
      </c>
      <c r="K247" s="36">
        <f>SUMIFS(СВЦЭМ!$G$40:$G$759,СВЦЭМ!$A$40:$A$759,$A247,СВЦЭМ!$B$39:$B$758,K$225)+'СЕТ СН'!$F$12</f>
        <v>0</v>
      </c>
      <c r="L247" s="36">
        <f>SUMIFS(СВЦЭМ!$G$40:$G$759,СВЦЭМ!$A$40:$A$759,$A247,СВЦЭМ!$B$39:$B$758,L$225)+'СЕТ СН'!$F$12</f>
        <v>0</v>
      </c>
      <c r="M247" s="36">
        <f>SUMIFS(СВЦЭМ!$G$40:$G$759,СВЦЭМ!$A$40:$A$759,$A247,СВЦЭМ!$B$39:$B$758,M$225)+'СЕТ СН'!$F$12</f>
        <v>0</v>
      </c>
      <c r="N247" s="36">
        <f>SUMIFS(СВЦЭМ!$G$40:$G$759,СВЦЭМ!$A$40:$A$759,$A247,СВЦЭМ!$B$39:$B$758,N$225)+'СЕТ СН'!$F$12</f>
        <v>0</v>
      </c>
      <c r="O247" s="36">
        <f>SUMIFS(СВЦЭМ!$G$40:$G$759,СВЦЭМ!$A$40:$A$759,$A247,СВЦЭМ!$B$39:$B$758,O$225)+'СЕТ СН'!$F$12</f>
        <v>0</v>
      </c>
      <c r="P247" s="36">
        <f>SUMIFS(СВЦЭМ!$G$40:$G$759,СВЦЭМ!$A$40:$A$759,$A247,СВЦЭМ!$B$39:$B$758,P$225)+'СЕТ СН'!$F$12</f>
        <v>0</v>
      </c>
      <c r="Q247" s="36">
        <f>SUMIFS(СВЦЭМ!$G$40:$G$759,СВЦЭМ!$A$40:$A$759,$A247,СВЦЭМ!$B$39:$B$758,Q$225)+'СЕТ СН'!$F$12</f>
        <v>0</v>
      </c>
      <c r="R247" s="36">
        <f>SUMIFS(СВЦЭМ!$G$40:$G$759,СВЦЭМ!$A$40:$A$759,$A247,СВЦЭМ!$B$39:$B$758,R$225)+'СЕТ СН'!$F$12</f>
        <v>0</v>
      </c>
      <c r="S247" s="36">
        <f>SUMIFS(СВЦЭМ!$G$40:$G$759,СВЦЭМ!$A$40:$A$759,$A247,СВЦЭМ!$B$39:$B$758,S$225)+'СЕТ СН'!$F$12</f>
        <v>0</v>
      </c>
      <c r="T247" s="36">
        <f>SUMIFS(СВЦЭМ!$G$40:$G$759,СВЦЭМ!$A$40:$A$759,$A247,СВЦЭМ!$B$39:$B$758,T$225)+'СЕТ СН'!$F$12</f>
        <v>0</v>
      </c>
      <c r="U247" s="36">
        <f>SUMIFS(СВЦЭМ!$G$40:$G$759,СВЦЭМ!$A$40:$A$759,$A247,СВЦЭМ!$B$39:$B$758,U$225)+'СЕТ СН'!$F$12</f>
        <v>0</v>
      </c>
      <c r="V247" s="36">
        <f>SUMIFS(СВЦЭМ!$G$40:$G$759,СВЦЭМ!$A$40:$A$759,$A247,СВЦЭМ!$B$39:$B$758,V$225)+'СЕТ СН'!$F$12</f>
        <v>0</v>
      </c>
      <c r="W247" s="36">
        <f>SUMIFS(СВЦЭМ!$G$40:$G$759,СВЦЭМ!$A$40:$A$759,$A247,СВЦЭМ!$B$39:$B$758,W$225)+'СЕТ СН'!$F$12</f>
        <v>0</v>
      </c>
      <c r="X247" s="36">
        <f>SUMIFS(СВЦЭМ!$G$40:$G$759,СВЦЭМ!$A$40:$A$759,$A247,СВЦЭМ!$B$39:$B$758,X$225)+'СЕТ СН'!$F$12</f>
        <v>0</v>
      </c>
      <c r="Y247" s="36">
        <f>SUMIFS(СВЦЭМ!$G$40:$G$759,СВЦЭМ!$A$40:$A$759,$A247,СВЦЭМ!$B$39:$B$758,Y$225)+'СЕТ СН'!$F$12</f>
        <v>0</v>
      </c>
    </row>
    <row r="248" spans="1:25" ht="15.75" hidden="1" x14ac:dyDescent="0.2">
      <c r="A248" s="35">
        <f t="shared" si="6"/>
        <v>45558</v>
      </c>
      <c r="B248" s="36">
        <f>SUMIFS(СВЦЭМ!$G$40:$G$759,СВЦЭМ!$A$40:$A$759,$A248,СВЦЭМ!$B$39:$B$758,B$225)+'СЕТ СН'!$F$12</f>
        <v>0</v>
      </c>
      <c r="C248" s="36">
        <f>SUMIFS(СВЦЭМ!$G$40:$G$759,СВЦЭМ!$A$40:$A$759,$A248,СВЦЭМ!$B$39:$B$758,C$225)+'СЕТ СН'!$F$12</f>
        <v>0</v>
      </c>
      <c r="D248" s="36">
        <f>SUMIFS(СВЦЭМ!$G$40:$G$759,СВЦЭМ!$A$40:$A$759,$A248,СВЦЭМ!$B$39:$B$758,D$225)+'СЕТ СН'!$F$12</f>
        <v>0</v>
      </c>
      <c r="E248" s="36">
        <f>SUMIFS(СВЦЭМ!$G$40:$G$759,СВЦЭМ!$A$40:$A$759,$A248,СВЦЭМ!$B$39:$B$758,E$225)+'СЕТ СН'!$F$12</f>
        <v>0</v>
      </c>
      <c r="F248" s="36">
        <f>SUMIFS(СВЦЭМ!$G$40:$G$759,СВЦЭМ!$A$40:$A$759,$A248,СВЦЭМ!$B$39:$B$758,F$225)+'СЕТ СН'!$F$12</f>
        <v>0</v>
      </c>
      <c r="G248" s="36">
        <f>SUMIFS(СВЦЭМ!$G$40:$G$759,СВЦЭМ!$A$40:$A$759,$A248,СВЦЭМ!$B$39:$B$758,G$225)+'СЕТ СН'!$F$12</f>
        <v>0</v>
      </c>
      <c r="H248" s="36">
        <f>SUMIFS(СВЦЭМ!$G$40:$G$759,СВЦЭМ!$A$40:$A$759,$A248,СВЦЭМ!$B$39:$B$758,H$225)+'СЕТ СН'!$F$12</f>
        <v>0</v>
      </c>
      <c r="I248" s="36">
        <f>SUMIFS(СВЦЭМ!$G$40:$G$759,СВЦЭМ!$A$40:$A$759,$A248,СВЦЭМ!$B$39:$B$758,I$225)+'СЕТ СН'!$F$12</f>
        <v>0</v>
      </c>
      <c r="J248" s="36">
        <f>SUMIFS(СВЦЭМ!$G$40:$G$759,СВЦЭМ!$A$40:$A$759,$A248,СВЦЭМ!$B$39:$B$758,J$225)+'СЕТ СН'!$F$12</f>
        <v>0</v>
      </c>
      <c r="K248" s="36">
        <f>SUMIFS(СВЦЭМ!$G$40:$G$759,СВЦЭМ!$A$40:$A$759,$A248,СВЦЭМ!$B$39:$B$758,K$225)+'СЕТ СН'!$F$12</f>
        <v>0</v>
      </c>
      <c r="L248" s="36">
        <f>SUMIFS(СВЦЭМ!$G$40:$G$759,СВЦЭМ!$A$40:$A$759,$A248,СВЦЭМ!$B$39:$B$758,L$225)+'СЕТ СН'!$F$12</f>
        <v>0</v>
      </c>
      <c r="M248" s="36">
        <f>SUMIFS(СВЦЭМ!$G$40:$G$759,СВЦЭМ!$A$40:$A$759,$A248,СВЦЭМ!$B$39:$B$758,M$225)+'СЕТ СН'!$F$12</f>
        <v>0</v>
      </c>
      <c r="N248" s="36">
        <f>SUMIFS(СВЦЭМ!$G$40:$G$759,СВЦЭМ!$A$40:$A$759,$A248,СВЦЭМ!$B$39:$B$758,N$225)+'СЕТ СН'!$F$12</f>
        <v>0</v>
      </c>
      <c r="O248" s="36">
        <f>SUMIFS(СВЦЭМ!$G$40:$G$759,СВЦЭМ!$A$40:$A$759,$A248,СВЦЭМ!$B$39:$B$758,O$225)+'СЕТ СН'!$F$12</f>
        <v>0</v>
      </c>
      <c r="P248" s="36">
        <f>SUMIFS(СВЦЭМ!$G$40:$G$759,СВЦЭМ!$A$40:$A$759,$A248,СВЦЭМ!$B$39:$B$758,P$225)+'СЕТ СН'!$F$12</f>
        <v>0</v>
      </c>
      <c r="Q248" s="36">
        <f>SUMIFS(СВЦЭМ!$G$40:$G$759,СВЦЭМ!$A$40:$A$759,$A248,СВЦЭМ!$B$39:$B$758,Q$225)+'СЕТ СН'!$F$12</f>
        <v>0</v>
      </c>
      <c r="R248" s="36">
        <f>SUMIFS(СВЦЭМ!$G$40:$G$759,СВЦЭМ!$A$40:$A$759,$A248,СВЦЭМ!$B$39:$B$758,R$225)+'СЕТ СН'!$F$12</f>
        <v>0</v>
      </c>
      <c r="S248" s="36">
        <f>SUMIFS(СВЦЭМ!$G$40:$G$759,СВЦЭМ!$A$40:$A$759,$A248,СВЦЭМ!$B$39:$B$758,S$225)+'СЕТ СН'!$F$12</f>
        <v>0</v>
      </c>
      <c r="T248" s="36">
        <f>SUMIFS(СВЦЭМ!$G$40:$G$759,СВЦЭМ!$A$40:$A$759,$A248,СВЦЭМ!$B$39:$B$758,T$225)+'СЕТ СН'!$F$12</f>
        <v>0</v>
      </c>
      <c r="U248" s="36">
        <f>SUMIFS(СВЦЭМ!$G$40:$G$759,СВЦЭМ!$A$40:$A$759,$A248,СВЦЭМ!$B$39:$B$758,U$225)+'СЕТ СН'!$F$12</f>
        <v>0</v>
      </c>
      <c r="V248" s="36">
        <f>SUMIFS(СВЦЭМ!$G$40:$G$759,СВЦЭМ!$A$40:$A$759,$A248,СВЦЭМ!$B$39:$B$758,V$225)+'СЕТ СН'!$F$12</f>
        <v>0</v>
      </c>
      <c r="W248" s="36">
        <f>SUMIFS(СВЦЭМ!$G$40:$G$759,СВЦЭМ!$A$40:$A$759,$A248,СВЦЭМ!$B$39:$B$758,W$225)+'СЕТ СН'!$F$12</f>
        <v>0</v>
      </c>
      <c r="X248" s="36">
        <f>SUMIFS(СВЦЭМ!$G$40:$G$759,СВЦЭМ!$A$40:$A$759,$A248,СВЦЭМ!$B$39:$B$758,X$225)+'СЕТ СН'!$F$12</f>
        <v>0</v>
      </c>
      <c r="Y248" s="36">
        <f>SUMIFS(СВЦЭМ!$G$40:$G$759,СВЦЭМ!$A$40:$A$759,$A248,СВЦЭМ!$B$39:$B$758,Y$225)+'СЕТ СН'!$F$12</f>
        <v>0</v>
      </c>
    </row>
    <row r="249" spans="1:25" ht="15.75" hidden="1" x14ac:dyDescent="0.2">
      <c r="A249" s="35">
        <f t="shared" si="6"/>
        <v>45559</v>
      </c>
      <c r="B249" s="36">
        <f>SUMIFS(СВЦЭМ!$G$40:$G$759,СВЦЭМ!$A$40:$A$759,$A249,СВЦЭМ!$B$39:$B$758,B$225)+'СЕТ СН'!$F$12</f>
        <v>0</v>
      </c>
      <c r="C249" s="36">
        <f>SUMIFS(СВЦЭМ!$G$40:$G$759,СВЦЭМ!$A$40:$A$759,$A249,СВЦЭМ!$B$39:$B$758,C$225)+'СЕТ СН'!$F$12</f>
        <v>0</v>
      </c>
      <c r="D249" s="36">
        <f>SUMIFS(СВЦЭМ!$G$40:$G$759,СВЦЭМ!$A$40:$A$759,$A249,СВЦЭМ!$B$39:$B$758,D$225)+'СЕТ СН'!$F$12</f>
        <v>0</v>
      </c>
      <c r="E249" s="36">
        <f>SUMIFS(СВЦЭМ!$G$40:$G$759,СВЦЭМ!$A$40:$A$759,$A249,СВЦЭМ!$B$39:$B$758,E$225)+'СЕТ СН'!$F$12</f>
        <v>0</v>
      </c>
      <c r="F249" s="36">
        <f>SUMIFS(СВЦЭМ!$G$40:$G$759,СВЦЭМ!$A$40:$A$759,$A249,СВЦЭМ!$B$39:$B$758,F$225)+'СЕТ СН'!$F$12</f>
        <v>0</v>
      </c>
      <c r="G249" s="36">
        <f>SUMIFS(СВЦЭМ!$G$40:$G$759,СВЦЭМ!$A$40:$A$759,$A249,СВЦЭМ!$B$39:$B$758,G$225)+'СЕТ СН'!$F$12</f>
        <v>0</v>
      </c>
      <c r="H249" s="36">
        <f>SUMIFS(СВЦЭМ!$G$40:$G$759,СВЦЭМ!$A$40:$A$759,$A249,СВЦЭМ!$B$39:$B$758,H$225)+'СЕТ СН'!$F$12</f>
        <v>0</v>
      </c>
      <c r="I249" s="36">
        <f>SUMIFS(СВЦЭМ!$G$40:$G$759,СВЦЭМ!$A$40:$A$759,$A249,СВЦЭМ!$B$39:$B$758,I$225)+'СЕТ СН'!$F$12</f>
        <v>0</v>
      </c>
      <c r="J249" s="36">
        <f>SUMIFS(СВЦЭМ!$G$40:$G$759,СВЦЭМ!$A$40:$A$759,$A249,СВЦЭМ!$B$39:$B$758,J$225)+'СЕТ СН'!$F$12</f>
        <v>0</v>
      </c>
      <c r="K249" s="36">
        <f>SUMIFS(СВЦЭМ!$G$40:$G$759,СВЦЭМ!$A$40:$A$759,$A249,СВЦЭМ!$B$39:$B$758,K$225)+'СЕТ СН'!$F$12</f>
        <v>0</v>
      </c>
      <c r="L249" s="36">
        <f>SUMIFS(СВЦЭМ!$G$40:$G$759,СВЦЭМ!$A$40:$A$759,$A249,СВЦЭМ!$B$39:$B$758,L$225)+'СЕТ СН'!$F$12</f>
        <v>0</v>
      </c>
      <c r="M249" s="36">
        <f>SUMIFS(СВЦЭМ!$G$40:$G$759,СВЦЭМ!$A$40:$A$759,$A249,СВЦЭМ!$B$39:$B$758,M$225)+'СЕТ СН'!$F$12</f>
        <v>0</v>
      </c>
      <c r="N249" s="36">
        <f>SUMIFS(СВЦЭМ!$G$40:$G$759,СВЦЭМ!$A$40:$A$759,$A249,СВЦЭМ!$B$39:$B$758,N$225)+'СЕТ СН'!$F$12</f>
        <v>0</v>
      </c>
      <c r="O249" s="36">
        <f>SUMIFS(СВЦЭМ!$G$40:$G$759,СВЦЭМ!$A$40:$A$759,$A249,СВЦЭМ!$B$39:$B$758,O$225)+'СЕТ СН'!$F$12</f>
        <v>0</v>
      </c>
      <c r="P249" s="36">
        <f>SUMIFS(СВЦЭМ!$G$40:$G$759,СВЦЭМ!$A$40:$A$759,$A249,СВЦЭМ!$B$39:$B$758,P$225)+'СЕТ СН'!$F$12</f>
        <v>0</v>
      </c>
      <c r="Q249" s="36">
        <f>SUMIFS(СВЦЭМ!$G$40:$G$759,СВЦЭМ!$A$40:$A$759,$A249,СВЦЭМ!$B$39:$B$758,Q$225)+'СЕТ СН'!$F$12</f>
        <v>0</v>
      </c>
      <c r="R249" s="36">
        <f>SUMIFS(СВЦЭМ!$G$40:$G$759,СВЦЭМ!$A$40:$A$759,$A249,СВЦЭМ!$B$39:$B$758,R$225)+'СЕТ СН'!$F$12</f>
        <v>0</v>
      </c>
      <c r="S249" s="36">
        <f>SUMIFS(СВЦЭМ!$G$40:$G$759,СВЦЭМ!$A$40:$A$759,$A249,СВЦЭМ!$B$39:$B$758,S$225)+'СЕТ СН'!$F$12</f>
        <v>0</v>
      </c>
      <c r="T249" s="36">
        <f>SUMIFS(СВЦЭМ!$G$40:$G$759,СВЦЭМ!$A$40:$A$759,$A249,СВЦЭМ!$B$39:$B$758,T$225)+'СЕТ СН'!$F$12</f>
        <v>0</v>
      </c>
      <c r="U249" s="36">
        <f>SUMIFS(СВЦЭМ!$G$40:$G$759,СВЦЭМ!$A$40:$A$759,$A249,СВЦЭМ!$B$39:$B$758,U$225)+'СЕТ СН'!$F$12</f>
        <v>0</v>
      </c>
      <c r="V249" s="36">
        <f>SUMIFS(СВЦЭМ!$G$40:$G$759,СВЦЭМ!$A$40:$A$759,$A249,СВЦЭМ!$B$39:$B$758,V$225)+'СЕТ СН'!$F$12</f>
        <v>0</v>
      </c>
      <c r="W249" s="36">
        <f>SUMIFS(СВЦЭМ!$G$40:$G$759,СВЦЭМ!$A$40:$A$759,$A249,СВЦЭМ!$B$39:$B$758,W$225)+'СЕТ СН'!$F$12</f>
        <v>0</v>
      </c>
      <c r="X249" s="36">
        <f>SUMIFS(СВЦЭМ!$G$40:$G$759,СВЦЭМ!$A$40:$A$759,$A249,СВЦЭМ!$B$39:$B$758,X$225)+'СЕТ СН'!$F$12</f>
        <v>0</v>
      </c>
      <c r="Y249" s="36">
        <f>SUMIFS(СВЦЭМ!$G$40:$G$759,СВЦЭМ!$A$40:$A$759,$A249,СВЦЭМ!$B$39:$B$758,Y$225)+'СЕТ СН'!$F$12</f>
        <v>0</v>
      </c>
    </row>
    <row r="250" spans="1:25" ht="15.75" hidden="1" x14ac:dyDescent="0.2">
      <c r="A250" s="35">
        <f t="shared" si="6"/>
        <v>45560</v>
      </c>
      <c r="B250" s="36">
        <f>SUMIFS(СВЦЭМ!$G$40:$G$759,СВЦЭМ!$A$40:$A$759,$A250,СВЦЭМ!$B$39:$B$758,B$225)+'СЕТ СН'!$F$12</f>
        <v>0</v>
      </c>
      <c r="C250" s="36">
        <f>SUMIFS(СВЦЭМ!$G$40:$G$759,СВЦЭМ!$A$40:$A$759,$A250,СВЦЭМ!$B$39:$B$758,C$225)+'СЕТ СН'!$F$12</f>
        <v>0</v>
      </c>
      <c r="D250" s="36">
        <f>SUMIFS(СВЦЭМ!$G$40:$G$759,СВЦЭМ!$A$40:$A$759,$A250,СВЦЭМ!$B$39:$B$758,D$225)+'СЕТ СН'!$F$12</f>
        <v>0</v>
      </c>
      <c r="E250" s="36">
        <f>SUMIFS(СВЦЭМ!$G$40:$G$759,СВЦЭМ!$A$40:$A$759,$A250,СВЦЭМ!$B$39:$B$758,E$225)+'СЕТ СН'!$F$12</f>
        <v>0</v>
      </c>
      <c r="F250" s="36">
        <f>SUMIFS(СВЦЭМ!$G$40:$G$759,СВЦЭМ!$A$40:$A$759,$A250,СВЦЭМ!$B$39:$B$758,F$225)+'СЕТ СН'!$F$12</f>
        <v>0</v>
      </c>
      <c r="G250" s="36">
        <f>SUMIFS(СВЦЭМ!$G$40:$G$759,СВЦЭМ!$A$40:$A$759,$A250,СВЦЭМ!$B$39:$B$758,G$225)+'СЕТ СН'!$F$12</f>
        <v>0</v>
      </c>
      <c r="H250" s="36">
        <f>SUMIFS(СВЦЭМ!$G$40:$G$759,СВЦЭМ!$A$40:$A$759,$A250,СВЦЭМ!$B$39:$B$758,H$225)+'СЕТ СН'!$F$12</f>
        <v>0</v>
      </c>
      <c r="I250" s="36">
        <f>SUMIFS(СВЦЭМ!$G$40:$G$759,СВЦЭМ!$A$40:$A$759,$A250,СВЦЭМ!$B$39:$B$758,I$225)+'СЕТ СН'!$F$12</f>
        <v>0</v>
      </c>
      <c r="J250" s="36">
        <f>SUMIFS(СВЦЭМ!$G$40:$G$759,СВЦЭМ!$A$40:$A$759,$A250,СВЦЭМ!$B$39:$B$758,J$225)+'СЕТ СН'!$F$12</f>
        <v>0</v>
      </c>
      <c r="K250" s="36">
        <f>SUMIFS(СВЦЭМ!$G$40:$G$759,СВЦЭМ!$A$40:$A$759,$A250,СВЦЭМ!$B$39:$B$758,K$225)+'СЕТ СН'!$F$12</f>
        <v>0</v>
      </c>
      <c r="L250" s="36">
        <f>SUMIFS(СВЦЭМ!$G$40:$G$759,СВЦЭМ!$A$40:$A$759,$A250,СВЦЭМ!$B$39:$B$758,L$225)+'СЕТ СН'!$F$12</f>
        <v>0</v>
      </c>
      <c r="M250" s="36">
        <f>SUMIFS(СВЦЭМ!$G$40:$G$759,СВЦЭМ!$A$40:$A$759,$A250,СВЦЭМ!$B$39:$B$758,M$225)+'СЕТ СН'!$F$12</f>
        <v>0</v>
      </c>
      <c r="N250" s="36">
        <f>SUMIFS(СВЦЭМ!$G$40:$G$759,СВЦЭМ!$A$40:$A$759,$A250,СВЦЭМ!$B$39:$B$758,N$225)+'СЕТ СН'!$F$12</f>
        <v>0</v>
      </c>
      <c r="O250" s="36">
        <f>SUMIFS(СВЦЭМ!$G$40:$G$759,СВЦЭМ!$A$40:$A$759,$A250,СВЦЭМ!$B$39:$B$758,O$225)+'СЕТ СН'!$F$12</f>
        <v>0</v>
      </c>
      <c r="P250" s="36">
        <f>SUMIFS(СВЦЭМ!$G$40:$G$759,СВЦЭМ!$A$40:$A$759,$A250,СВЦЭМ!$B$39:$B$758,P$225)+'СЕТ СН'!$F$12</f>
        <v>0</v>
      </c>
      <c r="Q250" s="36">
        <f>SUMIFS(СВЦЭМ!$G$40:$G$759,СВЦЭМ!$A$40:$A$759,$A250,СВЦЭМ!$B$39:$B$758,Q$225)+'СЕТ СН'!$F$12</f>
        <v>0</v>
      </c>
      <c r="R250" s="36">
        <f>SUMIFS(СВЦЭМ!$G$40:$G$759,СВЦЭМ!$A$40:$A$759,$A250,СВЦЭМ!$B$39:$B$758,R$225)+'СЕТ СН'!$F$12</f>
        <v>0</v>
      </c>
      <c r="S250" s="36">
        <f>SUMIFS(СВЦЭМ!$G$40:$G$759,СВЦЭМ!$A$40:$A$759,$A250,СВЦЭМ!$B$39:$B$758,S$225)+'СЕТ СН'!$F$12</f>
        <v>0</v>
      </c>
      <c r="T250" s="36">
        <f>SUMIFS(СВЦЭМ!$G$40:$G$759,СВЦЭМ!$A$40:$A$759,$A250,СВЦЭМ!$B$39:$B$758,T$225)+'СЕТ СН'!$F$12</f>
        <v>0</v>
      </c>
      <c r="U250" s="36">
        <f>SUMIFS(СВЦЭМ!$G$40:$G$759,СВЦЭМ!$A$40:$A$759,$A250,СВЦЭМ!$B$39:$B$758,U$225)+'СЕТ СН'!$F$12</f>
        <v>0</v>
      </c>
      <c r="V250" s="36">
        <f>SUMIFS(СВЦЭМ!$G$40:$G$759,СВЦЭМ!$A$40:$A$759,$A250,СВЦЭМ!$B$39:$B$758,V$225)+'СЕТ СН'!$F$12</f>
        <v>0</v>
      </c>
      <c r="W250" s="36">
        <f>SUMIFS(СВЦЭМ!$G$40:$G$759,СВЦЭМ!$A$40:$A$759,$A250,СВЦЭМ!$B$39:$B$758,W$225)+'СЕТ СН'!$F$12</f>
        <v>0</v>
      </c>
      <c r="X250" s="36">
        <f>SUMIFS(СВЦЭМ!$G$40:$G$759,СВЦЭМ!$A$40:$A$759,$A250,СВЦЭМ!$B$39:$B$758,X$225)+'СЕТ СН'!$F$12</f>
        <v>0</v>
      </c>
      <c r="Y250" s="36">
        <f>SUMIFS(СВЦЭМ!$G$40:$G$759,СВЦЭМ!$A$40:$A$759,$A250,СВЦЭМ!$B$39:$B$758,Y$225)+'СЕТ СН'!$F$12</f>
        <v>0</v>
      </c>
    </row>
    <row r="251" spans="1:25" ht="15.75" hidden="1" x14ac:dyDescent="0.2">
      <c r="A251" s="35">
        <f t="shared" si="6"/>
        <v>45561</v>
      </c>
      <c r="B251" s="36">
        <f>SUMIFS(СВЦЭМ!$G$40:$G$759,СВЦЭМ!$A$40:$A$759,$A251,СВЦЭМ!$B$39:$B$758,B$225)+'СЕТ СН'!$F$12</f>
        <v>0</v>
      </c>
      <c r="C251" s="36">
        <f>SUMIFS(СВЦЭМ!$G$40:$G$759,СВЦЭМ!$A$40:$A$759,$A251,СВЦЭМ!$B$39:$B$758,C$225)+'СЕТ СН'!$F$12</f>
        <v>0</v>
      </c>
      <c r="D251" s="36">
        <f>SUMIFS(СВЦЭМ!$G$40:$G$759,СВЦЭМ!$A$40:$A$759,$A251,СВЦЭМ!$B$39:$B$758,D$225)+'СЕТ СН'!$F$12</f>
        <v>0</v>
      </c>
      <c r="E251" s="36">
        <f>SUMIFS(СВЦЭМ!$G$40:$G$759,СВЦЭМ!$A$40:$A$759,$A251,СВЦЭМ!$B$39:$B$758,E$225)+'СЕТ СН'!$F$12</f>
        <v>0</v>
      </c>
      <c r="F251" s="36">
        <f>SUMIFS(СВЦЭМ!$G$40:$G$759,СВЦЭМ!$A$40:$A$759,$A251,СВЦЭМ!$B$39:$B$758,F$225)+'СЕТ СН'!$F$12</f>
        <v>0</v>
      </c>
      <c r="G251" s="36">
        <f>SUMIFS(СВЦЭМ!$G$40:$G$759,СВЦЭМ!$A$40:$A$759,$A251,СВЦЭМ!$B$39:$B$758,G$225)+'СЕТ СН'!$F$12</f>
        <v>0</v>
      </c>
      <c r="H251" s="36">
        <f>SUMIFS(СВЦЭМ!$G$40:$G$759,СВЦЭМ!$A$40:$A$759,$A251,СВЦЭМ!$B$39:$B$758,H$225)+'СЕТ СН'!$F$12</f>
        <v>0</v>
      </c>
      <c r="I251" s="36">
        <f>SUMIFS(СВЦЭМ!$G$40:$G$759,СВЦЭМ!$A$40:$A$759,$A251,СВЦЭМ!$B$39:$B$758,I$225)+'СЕТ СН'!$F$12</f>
        <v>0</v>
      </c>
      <c r="J251" s="36">
        <f>SUMIFS(СВЦЭМ!$G$40:$G$759,СВЦЭМ!$A$40:$A$759,$A251,СВЦЭМ!$B$39:$B$758,J$225)+'СЕТ СН'!$F$12</f>
        <v>0</v>
      </c>
      <c r="K251" s="36">
        <f>SUMIFS(СВЦЭМ!$G$40:$G$759,СВЦЭМ!$A$40:$A$759,$A251,СВЦЭМ!$B$39:$B$758,K$225)+'СЕТ СН'!$F$12</f>
        <v>0</v>
      </c>
      <c r="L251" s="36">
        <f>SUMIFS(СВЦЭМ!$G$40:$G$759,СВЦЭМ!$A$40:$A$759,$A251,СВЦЭМ!$B$39:$B$758,L$225)+'СЕТ СН'!$F$12</f>
        <v>0</v>
      </c>
      <c r="M251" s="36">
        <f>SUMIFS(СВЦЭМ!$G$40:$G$759,СВЦЭМ!$A$40:$A$759,$A251,СВЦЭМ!$B$39:$B$758,M$225)+'СЕТ СН'!$F$12</f>
        <v>0</v>
      </c>
      <c r="N251" s="36">
        <f>SUMIFS(СВЦЭМ!$G$40:$G$759,СВЦЭМ!$A$40:$A$759,$A251,СВЦЭМ!$B$39:$B$758,N$225)+'СЕТ СН'!$F$12</f>
        <v>0</v>
      </c>
      <c r="O251" s="36">
        <f>SUMIFS(СВЦЭМ!$G$40:$G$759,СВЦЭМ!$A$40:$A$759,$A251,СВЦЭМ!$B$39:$B$758,O$225)+'СЕТ СН'!$F$12</f>
        <v>0</v>
      </c>
      <c r="P251" s="36">
        <f>SUMIFS(СВЦЭМ!$G$40:$G$759,СВЦЭМ!$A$40:$A$759,$A251,СВЦЭМ!$B$39:$B$758,P$225)+'СЕТ СН'!$F$12</f>
        <v>0</v>
      </c>
      <c r="Q251" s="36">
        <f>SUMIFS(СВЦЭМ!$G$40:$G$759,СВЦЭМ!$A$40:$A$759,$A251,СВЦЭМ!$B$39:$B$758,Q$225)+'СЕТ СН'!$F$12</f>
        <v>0</v>
      </c>
      <c r="R251" s="36">
        <f>SUMIFS(СВЦЭМ!$G$40:$G$759,СВЦЭМ!$A$40:$A$759,$A251,СВЦЭМ!$B$39:$B$758,R$225)+'СЕТ СН'!$F$12</f>
        <v>0</v>
      </c>
      <c r="S251" s="36">
        <f>SUMIFS(СВЦЭМ!$G$40:$G$759,СВЦЭМ!$A$40:$A$759,$A251,СВЦЭМ!$B$39:$B$758,S$225)+'СЕТ СН'!$F$12</f>
        <v>0</v>
      </c>
      <c r="T251" s="36">
        <f>SUMIFS(СВЦЭМ!$G$40:$G$759,СВЦЭМ!$A$40:$A$759,$A251,СВЦЭМ!$B$39:$B$758,T$225)+'СЕТ СН'!$F$12</f>
        <v>0</v>
      </c>
      <c r="U251" s="36">
        <f>SUMIFS(СВЦЭМ!$G$40:$G$759,СВЦЭМ!$A$40:$A$759,$A251,СВЦЭМ!$B$39:$B$758,U$225)+'СЕТ СН'!$F$12</f>
        <v>0</v>
      </c>
      <c r="V251" s="36">
        <f>SUMIFS(СВЦЭМ!$G$40:$G$759,СВЦЭМ!$A$40:$A$759,$A251,СВЦЭМ!$B$39:$B$758,V$225)+'СЕТ СН'!$F$12</f>
        <v>0</v>
      </c>
      <c r="W251" s="36">
        <f>SUMIFS(СВЦЭМ!$G$40:$G$759,СВЦЭМ!$A$40:$A$759,$A251,СВЦЭМ!$B$39:$B$758,W$225)+'СЕТ СН'!$F$12</f>
        <v>0</v>
      </c>
      <c r="X251" s="36">
        <f>SUMIFS(СВЦЭМ!$G$40:$G$759,СВЦЭМ!$A$40:$A$759,$A251,СВЦЭМ!$B$39:$B$758,X$225)+'СЕТ СН'!$F$12</f>
        <v>0</v>
      </c>
      <c r="Y251" s="36">
        <f>SUMIFS(СВЦЭМ!$G$40:$G$759,СВЦЭМ!$A$40:$A$759,$A251,СВЦЭМ!$B$39:$B$758,Y$225)+'СЕТ СН'!$F$12</f>
        <v>0</v>
      </c>
    </row>
    <row r="252" spans="1:25" ht="15.75" hidden="1" x14ac:dyDescent="0.2">
      <c r="A252" s="35">
        <f t="shared" si="6"/>
        <v>45562</v>
      </c>
      <c r="B252" s="36">
        <f>SUMIFS(СВЦЭМ!$G$40:$G$759,СВЦЭМ!$A$40:$A$759,$A252,СВЦЭМ!$B$39:$B$758,B$225)+'СЕТ СН'!$F$12</f>
        <v>0</v>
      </c>
      <c r="C252" s="36">
        <f>SUMIFS(СВЦЭМ!$G$40:$G$759,СВЦЭМ!$A$40:$A$759,$A252,СВЦЭМ!$B$39:$B$758,C$225)+'СЕТ СН'!$F$12</f>
        <v>0</v>
      </c>
      <c r="D252" s="36">
        <f>SUMIFS(СВЦЭМ!$G$40:$G$759,СВЦЭМ!$A$40:$A$759,$A252,СВЦЭМ!$B$39:$B$758,D$225)+'СЕТ СН'!$F$12</f>
        <v>0</v>
      </c>
      <c r="E252" s="36">
        <f>SUMIFS(СВЦЭМ!$G$40:$G$759,СВЦЭМ!$A$40:$A$759,$A252,СВЦЭМ!$B$39:$B$758,E$225)+'СЕТ СН'!$F$12</f>
        <v>0</v>
      </c>
      <c r="F252" s="36">
        <f>SUMIFS(СВЦЭМ!$G$40:$G$759,СВЦЭМ!$A$40:$A$759,$A252,СВЦЭМ!$B$39:$B$758,F$225)+'СЕТ СН'!$F$12</f>
        <v>0</v>
      </c>
      <c r="G252" s="36">
        <f>SUMIFS(СВЦЭМ!$G$40:$G$759,СВЦЭМ!$A$40:$A$759,$A252,СВЦЭМ!$B$39:$B$758,G$225)+'СЕТ СН'!$F$12</f>
        <v>0</v>
      </c>
      <c r="H252" s="36">
        <f>SUMIFS(СВЦЭМ!$G$40:$G$759,СВЦЭМ!$A$40:$A$759,$A252,СВЦЭМ!$B$39:$B$758,H$225)+'СЕТ СН'!$F$12</f>
        <v>0</v>
      </c>
      <c r="I252" s="36">
        <f>SUMIFS(СВЦЭМ!$G$40:$G$759,СВЦЭМ!$A$40:$A$759,$A252,СВЦЭМ!$B$39:$B$758,I$225)+'СЕТ СН'!$F$12</f>
        <v>0</v>
      </c>
      <c r="J252" s="36">
        <f>SUMIFS(СВЦЭМ!$G$40:$G$759,СВЦЭМ!$A$40:$A$759,$A252,СВЦЭМ!$B$39:$B$758,J$225)+'СЕТ СН'!$F$12</f>
        <v>0</v>
      </c>
      <c r="K252" s="36">
        <f>SUMIFS(СВЦЭМ!$G$40:$G$759,СВЦЭМ!$A$40:$A$759,$A252,СВЦЭМ!$B$39:$B$758,K$225)+'СЕТ СН'!$F$12</f>
        <v>0</v>
      </c>
      <c r="L252" s="36">
        <f>SUMIFS(СВЦЭМ!$G$40:$G$759,СВЦЭМ!$A$40:$A$759,$A252,СВЦЭМ!$B$39:$B$758,L$225)+'СЕТ СН'!$F$12</f>
        <v>0</v>
      </c>
      <c r="M252" s="36">
        <f>SUMIFS(СВЦЭМ!$G$40:$G$759,СВЦЭМ!$A$40:$A$759,$A252,СВЦЭМ!$B$39:$B$758,M$225)+'СЕТ СН'!$F$12</f>
        <v>0</v>
      </c>
      <c r="N252" s="36">
        <f>SUMIFS(СВЦЭМ!$G$40:$G$759,СВЦЭМ!$A$40:$A$759,$A252,СВЦЭМ!$B$39:$B$758,N$225)+'СЕТ СН'!$F$12</f>
        <v>0</v>
      </c>
      <c r="O252" s="36">
        <f>SUMIFS(СВЦЭМ!$G$40:$G$759,СВЦЭМ!$A$40:$A$759,$A252,СВЦЭМ!$B$39:$B$758,O$225)+'СЕТ СН'!$F$12</f>
        <v>0</v>
      </c>
      <c r="P252" s="36">
        <f>SUMIFS(СВЦЭМ!$G$40:$G$759,СВЦЭМ!$A$40:$A$759,$A252,СВЦЭМ!$B$39:$B$758,P$225)+'СЕТ СН'!$F$12</f>
        <v>0</v>
      </c>
      <c r="Q252" s="36">
        <f>SUMIFS(СВЦЭМ!$G$40:$G$759,СВЦЭМ!$A$40:$A$759,$A252,СВЦЭМ!$B$39:$B$758,Q$225)+'СЕТ СН'!$F$12</f>
        <v>0</v>
      </c>
      <c r="R252" s="36">
        <f>SUMIFS(СВЦЭМ!$G$40:$G$759,СВЦЭМ!$A$40:$A$759,$A252,СВЦЭМ!$B$39:$B$758,R$225)+'СЕТ СН'!$F$12</f>
        <v>0</v>
      </c>
      <c r="S252" s="36">
        <f>SUMIFS(СВЦЭМ!$G$40:$G$759,СВЦЭМ!$A$40:$A$759,$A252,СВЦЭМ!$B$39:$B$758,S$225)+'СЕТ СН'!$F$12</f>
        <v>0</v>
      </c>
      <c r="T252" s="36">
        <f>SUMIFS(СВЦЭМ!$G$40:$G$759,СВЦЭМ!$A$40:$A$759,$A252,СВЦЭМ!$B$39:$B$758,T$225)+'СЕТ СН'!$F$12</f>
        <v>0</v>
      </c>
      <c r="U252" s="36">
        <f>SUMIFS(СВЦЭМ!$G$40:$G$759,СВЦЭМ!$A$40:$A$759,$A252,СВЦЭМ!$B$39:$B$758,U$225)+'СЕТ СН'!$F$12</f>
        <v>0</v>
      </c>
      <c r="V252" s="36">
        <f>SUMIFS(СВЦЭМ!$G$40:$G$759,СВЦЭМ!$A$40:$A$759,$A252,СВЦЭМ!$B$39:$B$758,V$225)+'СЕТ СН'!$F$12</f>
        <v>0</v>
      </c>
      <c r="W252" s="36">
        <f>SUMIFS(СВЦЭМ!$G$40:$G$759,СВЦЭМ!$A$40:$A$759,$A252,СВЦЭМ!$B$39:$B$758,W$225)+'СЕТ СН'!$F$12</f>
        <v>0</v>
      </c>
      <c r="X252" s="36">
        <f>SUMIFS(СВЦЭМ!$G$40:$G$759,СВЦЭМ!$A$40:$A$759,$A252,СВЦЭМ!$B$39:$B$758,X$225)+'СЕТ СН'!$F$12</f>
        <v>0</v>
      </c>
      <c r="Y252" s="36">
        <f>SUMIFS(СВЦЭМ!$G$40:$G$759,СВЦЭМ!$A$40:$A$759,$A252,СВЦЭМ!$B$39:$B$758,Y$225)+'СЕТ СН'!$F$12</f>
        <v>0</v>
      </c>
    </row>
    <row r="253" spans="1:25" ht="15.75" hidden="1" x14ac:dyDescent="0.2">
      <c r="A253" s="35">
        <f t="shared" si="6"/>
        <v>45563</v>
      </c>
      <c r="B253" s="36">
        <f>SUMIFS(СВЦЭМ!$G$40:$G$759,СВЦЭМ!$A$40:$A$759,$A253,СВЦЭМ!$B$39:$B$758,B$225)+'СЕТ СН'!$F$12</f>
        <v>0</v>
      </c>
      <c r="C253" s="36">
        <f>SUMIFS(СВЦЭМ!$G$40:$G$759,СВЦЭМ!$A$40:$A$759,$A253,СВЦЭМ!$B$39:$B$758,C$225)+'СЕТ СН'!$F$12</f>
        <v>0</v>
      </c>
      <c r="D253" s="36">
        <f>SUMIFS(СВЦЭМ!$G$40:$G$759,СВЦЭМ!$A$40:$A$759,$A253,СВЦЭМ!$B$39:$B$758,D$225)+'СЕТ СН'!$F$12</f>
        <v>0</v>
      </c>
      <c r="E253" s="36">
        <f>SUMIFS(СВЦЭМ!$G$40:$G$759,СВЦЭМ!$A$40:$A$759,$A253,СВЦЭМ!$B$39:$B$758,E$225)+'СЕТ СН'!$F$12</f>
        <v>0</v>
      </c>
      <c r="F253" s="36">
        <f>SUMIFS(СВЦЭМ!$G$40:$G$759,СВЦЭМ!$A$40:$A$759,$A253,СВЦЭМ!$B$39:$B$758,F$225)+'СЕТ СН'!$F$12</f>
        <v>0</v>
      </c>
      <c r="G253" s="36">
        <f>SUMIFS(СВЦЭМ!$G$40:$G$759,СВЦЭМ!$A$40:$A$759,$A253,СВЦЭМ!$B$39:$B$758,G$225)+'СЕТ СН'!$F$12</f>
        <v>0</v>
      </c>
      <c r="H253" s="36">
        <f>SUMIFS(СВЦЭМ!$G$40:$G$759,СВЦЭМ!$A$40:$A$759,$A253,СВЦЭМ!$B$39:$B$758,H$225)+'СЕТ СН'!$F$12</f>
        <v>0</v>
      </c>
      <c r="I253" s="36">
        <f>SUMIFS(СВЦЭМ!$G$40:$G$759,СВЦЭМ!$A$40:$A$759,$A253,СВЦЭМ!$B$39:$B$758,I$225)+'СЕТ СН'!$F$12</f>
        <v>0</v>
      </c>
      <c r="J253" s="36">
        <f>SUMIFS(СВЦЭМ!$G$40:$G$759,СВЦЭМ!$A$40:$A$759,$A253,СВЦЭМ!$B$39:$B$758,J$225)+'СЕТ СН'!$F$12</f>
        <v>0</v>
      </c>
      <c r="K253" s="36">
        <f>SUMIFS(СВЦЭМ!$G$40:$G$759,СВЦЭМ!$A$40:$A$759,$A253,СВЦЭМ!$B$39:$B$758,K$225)+'СЕТ СН'!$F$12</f>
        <v>0</v>
      </c>
      <c r="L253" s="36">
        <f>SUMIFS(СВЦЭМ!$G$40:$G$759,СВЦЭМ!$A$40:$A$759,$A253,СВЦЭМ!$B$39:$B$758,L$225)+'СЕТ СН'!$F$12</f>
        <v>0</v>
      </c>
      <c r="M253" s="36">
        <f>SUMIFS(СВЦЭМ!$G$40:$G$759,СВЦЭМ!$A$40:$A$759,$A253,СВЦЭМ!$B$39:$B$758,M$225)+'СЕТ СН'!$F$12</f>
        <v>0</v>
      </c>
      <c r="N253" s="36">
        <f>SUMIFS(СВЦЭМ!$G$40:$G$759,СВЦЭМ!$A$40:$A$759,$A253,СВЦЭМ!$B$39:$B$758,N$225)+'СЕТ СН'!$F$12</f>
        <v>0</v>
      </c>
      <c r="O253" s="36">
        <f>SUMIFS(СВЦЭМ!$G$40:$G$759,СВЦЭМ!$A$40:$A$759,$A253,СВЦЭМ!$B$39:$B$758,O$225)+'СЕТ СН'!$F$12</f>
        <v>0</v>
      </c>
      <c r="P253" s="36">
        <f>SUMIFS(СВЦЭМ!$G$40:$G$759,СВЦЭМ!$A$40:$A$759,$A253,СВЦЭМ!$B$39:$B$758,P$225)+'СЕТ СН'!$F$12</f>
        <v>0</v>
      </c>
      <c r="Q253" s="36">
        <f>SUMIFS(СВЦЭМ!$G$40:$G$759,СВЦЭМ!$A$40:$A$759,$A253,СВЦЭМ!$B$39:$B$758,Q$225)+'СЕТ СН'!$F$12</f>
        <v>0</v>
      </c>
      <c r="R253" s="36">
        <f>SUMIFS(СВЦЭМ!$G$40:$G$759,СВЦЭМ!$A$40:$A$759,$A253,СВЦЭМ!$B$39:$B$758,R$225)+'СЕТ СН'!$F$12</f>
        <v>0</v>
      </c>
      <c r="S253" s="36">
        <f>SUMIFS(СВЦЭМ!$G$40:$G$759,СВЦЭМ!$A$40:$A$759,$A253,СВЦЭМ!$B$39:$B$758,S$225)+'СЕТ СН'!$F$12</f>
        <v>0</v>
      </c>
      <c r="T253" s="36">
        <f>SUMIFS(СВЦЭМ!$G$40:$G$759,СВЦЭМ!$A$40:$A$759,$A253,СВЦЭМ!$B$39:$B$758,T$225)+'СЕТ СН'!$F$12</f>
        <v>0</v>
      </c>
      <c r="U253" s="36">
        <f>SUMIFS(СВЦЭМ!$G$40:$G$759,СВЦЭМ!$A$40:$A$759,$A253,СВЦЭМ!$B$39:$B$758,U$225)+'СЕТ СН'!$F$12</f>
        <v>0</v>
      </c>
      <c r="V253" s="36">
        <f>SUMIFS(СВЦЭМ!$G$40:$G$759,СВЦЭМ!$A$40:$A$759,$A253,СВЦЭМ!$B$39:$B$758,V$225)+'СЕТ СН'!$F$12</f>
        <v>0</v>
      </c>
      <c r="W253" s="36">
        <f>SUMIFS(СВЦЭМ!$G$40:$G$759,СВЦЭМ!$A$40:$A$759,$A253,СВЦЭМ!$B$39:$B$758,W$225)+'СЕТ СН'!$F$12</f>
        <v>0</v>
      </c>
      <c r="X253" s="36">
        <f>SUMIFS(СВЦЭМ!$G$40:$G$759,СВЦЭМ!$A$40:$A$759,$A253,СВЦЭМ!$B$39:$B$758,X$225)+'СЕТ СН'!$F$12</f>
        <v>0</v>
      </c>
      <c r="Y253" s="36">
        <f>SUMIFS(СВЦЭМ!$G$40:$G$759,СВЦЭМ!$A$40:$A$759,$A253,СВЦЭМ!$B$39:$B$758,Y$225)+'СЕТ СН'!$F$12</f>
        <v>0</v>
      </c>
    </row>
    <row r="254" spans="1:25" ht="15.75" hidden="1" x14ac:dyDescent="0.2">
      <c r="A254" s="35">
        <f t="shared" si="6"/>
        <v>45564</v>
      </c>
      <c r="B254" s="36">
        <f>SUMIFS(СВЦЭМ!$G$40:$G$759,СВЦЭМ!$A$40:$A$759,$A254,СВЦЭМ!$B$39:$B$758,B$225)+'СЕТ СН'!$F$12</f>
        <v>0</v>
      </c>
      <c r="C254" s="36">
        <f>SUMIFS(СВЦЭМ!$G$40:$G$759,СВЦЭМ!$A$40:$A$759,$A254,СВЦЭМ!$B$39:$B$758,C$225)+'СЕТ СН'!$F$12</f>
        <v>0</v>
      </c>
      <c r="D254" s="36">
        <f>SUMIFS(СВЦЭМ!$G$40:$G$759,СВЦЭМ!$A$40:$A$759,$A254,СВЦЭМ!$B$39:$B$758,D$225)+'СЕТ СН'!$F$12</f>
        <v>0</v>
      </c>
      <c r="E254" s="36">
        <f>SUMIFS(СВЦЭМ!$G$40:$G$759,СВЦЭМ!$A$40:$A$759,$A254,СВЦЭМ!$B$39:$B$758,E$225)+'СЕТ СН'!$F$12</f>
        <v>0</v>
      </c>
      <c r="F254" s="36">
        <f>SUMIFS(СВЦЭМ!$G$40:$G$759,СВЦЭМ!$A$40:$A$759,$A254,СВЦЭМ!$B$39:$B$758,F$225)+'СЕТ СН'!$F$12</f>
        <v>0</v>
      </c>
      <c r="G254" s="36">
        <f>SUMIFS(СВЦЭМ!$G$40:$G$759,СВЦЭМ!$A$40:$A$759,$A254,СВЦЭМ!$B$39:$B$758,G$225)+'СЕТ СН'!$F$12</f>
        <v>0</v>
      </c>
      <c r="H254" s="36">
        <f>SUMIFS(СВЦЭМ!$G$40:$G$759,СВЦЭМ!$A$40:$A$759,$A254,СВЦЭМ!$B$39:$B$758,H$225)+'СЕТ СН'!$F$12</f>
        <v>0</v>
      </c>
      <c r="I254" s="36">
        <f>SUMIFS(СВЦЭМ!$G$40:$G$759,СВЦЭМ!$A$40:$A$759,$A254,СВЦЭМ!$B$39:$B$758,I$225)+'СЕТ СН'!$F$12</f>
        <v>0</v>
      </c>
      <c r="J254" s="36">
        <f>SUMIFS(СВЦЭМ!$G$40:$G$759,СВЦЭМ!$A$40:$A$759,$A254,СВЦЭМ!$B$39:$B$758,J$225)+'СЕТ СН'!$F$12</f>
        <v>0</v>
      </c>
      <c r="K254" s="36">
        <f>SUMIFS(СВЦЭМ!$G$40:$G$759,СВЦЭМ!$A$40:$A$759,$A254,СВЦЭМ!$B$39:$B$758,K$225)+'СЕТ СН'!$F$12</f>
        <v>0</v>
      </c>
      <c r="L254" s="36">
        <f>SUMIFS(СВЦЭМ!$G$40:$G$759,СВЦЭМ!$A$40:$A$759,$A254,СВЦЭМ!$B$39:$B$758,L$225)+'СЕТ СН'!$F$12</f>
        <v>0</v>
      </c>
      <c r="M254" s="36">
        <f>SUMIFS(СВЦЭМ!$G$40:$G$759,СВЦЭМ!$A$40:$A$759,$A254,СВЦЭМ!$B$39:$B$758,M$225)+'СЕТ СН'!$F$12</f>
        <v>0</v>
      </c>
      <c r="N254" s="36">
        <f>SUMIFS(СВЦЭМ!$G$40:$G$759,СВЦЭМ!$A$40:$A$759,$A254,СВЦЭМ!$B$39:$B$758,N$225)+'СЕТ СН'!$F$12</f>
        <v>0</v>
      </c>
      <c r="O254" s="36">
        <f>SUMIFS(СВЦЭМ!$G$40:$G$759,СВЦЭМ!$A$40:$A$759,$A254,СВЦЭМ!$B$39:$B$758,O$225)+'СЕТ СН'!$F$12</f>
        <v>0</v>
      </c>
      <c r="P254" s="36">
        <f>SUMIFS(СВЦЭМ!$G$40:$G$759,СВЦЭМ!$A$40:$A$759,$A254,СВЦЭМ!$B$39:$B$758,P$225)+'СЕТ СН'!$F$12</f>
        <v>0</v>
      </c>
      <c r="Q254" s="36">
        <f>SUMIFS(СВЦЭМ!$G$40:$G$759,СВЦЭМ!$A$40:$A$759,$A254,СВЦЭМ!$B$39:$B$758,Q$225)+'СЕТ СН'!$F$12</f>
        <v>0</v>
      </c>
      <c r="R254" s="36">
        <f>SUMIFS(СВЦЭМ!$G$40:$G$759,СВЦЭМ!$A$40:$A$759,$A254,СВЦЭМ!$B$39:$B$758,R$225)+'СЕТ СН'!$F$12</f>
        <v>0</v>
      </c>
      <c r="S254" s="36">
        <f>SUMIFS(СВЦЭМ!$G$40:$G$759,СВЦЭМ!$A$40:$A$759,$A254,СВЦЭМ!$B$39:$B$758,S$225)+'СЕТ СН'!$F$12</f>
        <v>0</v>
      </c>
      <c r="T254" s="36">
        <f>SUMIFS(СВЦЭМ!$G$40:$G$759,СВЦЭМ!$A$40:$A$759,$A254,СВЦЭМ!$B$39:$B$758,T$225)+'СЕТ СН'!$F$12</f>
        <v>0</v>
      </c>
      <c r="U254" s="36">
        <f>SUMIFS(СВЦЭМ!$G$40:$G$759,СВЦЭМ!$A$40:$A$759,$A254,СВЦЭМ!$B$39:$B$758,U$225)+'СЕТ СН'!$F$12</f>
        <v>0</v>
      </c>
      <c r="V254" s="36">
        <f>SUMIFS(СВЦЭМ!$G$40:$G$759,СВЦЭМ!$A$40:$A$759,$A254,СВЦЭМ!$B$39:$B$758,V$225)+'СЕТ СН'!$F$12</f>
        <v>0</v>
      </c>
      <c r="W254" s="36">
        <f>SUMIFS(СВЦЭМ!$G$40:$G$759,СВЦЭМ!$A$40:$A$759,$A254,СВЦЭМ!$B$39:$B$758,W$225)+'СЕТ СН'!$F$12</f>
        <v>0</v>
      </c>
      <c r="X254" s="36">
        <f>SUMIFS(СВЦЭМ!$G$40:$G$759,СВЦЭМ!$A$40:$A$759,$A254,СВЦЭМ!$B$39:$B$758,X$225)+'СЕТ СН'!$F$12</f>
        <v>0</v>
      </c>
      <c r="Y254" s="36">
        <f>SUMIFS(СВЦЭМ!$G$40:$G$759,СВЦЭМ!$A$40:$A$759,$A254,СВЦЭМ!$B$39:$B$758,Y$225)+'СЕТ СН'!$F$12</f>
        <v>0</v>
      </c>
    </row>
    <row r="255" spans="1:25" ht="15.75" hidden="1" x14ac:dyDescent="0.2">
      <c r="A255" s="35">
        <f t="shared" si="6"/>
        <v>45565</v>
      </c>
      <c r="B255" s="36">
        <f>SUMIFS(СВЦЭМ!$G$40:$G$759,СВЦЭМ!$A$40:$A$759,$A255,СВЦЭМ!$B$39:$B$758,B$225)+'СЕТ СН'!$F$12</f>
        <v>0</v>
      </c>
      <c r="C255" s="36">
        <f>SUMIFS(СВЦЭМ!$G$40:$G$759,СВЦЭМ!$A$40:$A$759,$A255,СВЦЭМ!$B$39:$B$758,C$225)+'СЕТ СН'!$F$12</f>
        <v>0</v>
      </c>
      <c r="D255" s="36">
        <f>SUMIFS(СВЦЭМ!$G$40:$G$759,СВЦЭМ!$A$40:$A$759,$A255,СВЦЭМ!$B$39:$B$758,D$225)+'СЕТ СН'!$F$12</f>
        <v>0</v>
      </c>
      <c r="E255" s="36">
        <f>SUMIFS(СВЦЭМ!$G$40:$G$759,СВЦЭМ!$A$40:$A$759,$A255,СВЦЭМ!$B$39:$B$758,E$225)+'СЕТ СН'!$F$12</f>
        <v>0</v>
      </c>
      <c r="F255" s="36">
        <f>SUMIFS(СВЦЭМ!$G$40:$G$759,СВЦЭМ!$A$40:$A$759,$A255,СВЦЭМ!$B$39:$B$758,F$225)+'СЕТ СН'!$F$12</f>
        <v>0</v>
      </c>
      <c r="G255" s="36">
        <f>SUMIFS(СВЦЭМ!$G$40:$G$759,СВЦЭМ!$A$40:$A$759,$A255,СВЦЭМ!$B$39:$B$758,G$225)+'СЕТ СН'!$F$12</f>
        <v>0</v>
      </c>
      <c r="H255" s="36">
        <f>SUMIFS(СВЦЭМ!$G$40:$G$759,СВЦЭМ!$A$40:$A$759,$A255,СВЦЭМ!$B$39:$B$758,H$225)+'СЕТ СН'!$F$12</f>
        <v>0</v>
      </c>
      <c r="I255" s="36">
        <f>SUMIFS(СВЦЭМ!$G$40:$G$759,СВЦЭМ!$A$40:$A$759,$A255,СВЦЭМ!$B$39:$B$758,I$225)+'СЕТ СН'!$F$12</f>
        <v>0</v>
      </c>
      <c r="J255" s="36">
        <f>SUMIFS(СВЦЭМ!$G$40:$G$759,СВЦЭМ!$A$40:$A$759,$A255,СВЦЭМ!$B$39:$B$758,J$225)+'СЕТ СН'!$F$12</f>
        <v>0</v>
      </c>
      <c r="K255" s="36">
        <f>SUMIFS(СВЦЭМ!$G$40:$G$759,СВЦЭМ!$A$40:$A$759,$A255,СВЦЭМ!$B$39:$B$758,K$225)+'СЕТ СН'!$F$12</f>
        <v>0</v>
      </c>
      <c r="L255" s="36">
        <f>SUMIFS(СВЦЭМ!$G$40:$G$759,СВЦЭМ!$A$40:$A$759,$A255,СВЦЭМ!$B$39:$B$758,L$225)+'СЕТ СН'!$F$12</f>
        <v>0</v>
      </c>
      <c r="M255" s="36">
        <f>SUMIFS(СВЦЭМ!$G$40:$G$759,СВЦЭМ!$A$40:$A$759,$A255,СВЦЭМ!$B$39:$B$758,M$225)+'СЕТ СН'!$F$12</f>
        <v>0</v>
      </c>
      <c r="N255" s="36">
        <f>SUMIFS(СВЦЭМ!$G$40:$G$759,СВЦЭМ!$A$40:$A$759,$A255,СВЦЭМ!$B$39:$B$758,N$225)+'СЕТ СН'!$F$12</f>
        <v>0</v>
      </c>
      <c r="O255" s="36">
        <f>SUMIFS(СВЦЭМ!$G$40:$G$759,СВЦЭМ!$A$40:$A$759,$A255,СВЦЭМ!$B$39:$B$758,O$225)+'СЕТ СН'!$F$12</f>
        <v>0</v>
      </c>
      <c r="P255" s="36">
        <f>SUMIFS(СВЦЭМ!$G$40:$G$759,СВЦЭМ!$A$40:$A$759,$A255,СВЦЭМ!$B$39:$B$758,P$225)+'СЕТ СН'!$F$12</f>
        <v>0</v>
      </c>
      <c r="Q255" s="36">
        <f>SUMIFS(СВЦЭМ!$G$40:$G$759,СВЦЭМ!$A$40:$A$759,$A255,СВЦЭМ!$B$39:$B$758,Q$225)+'СЕТ СН'!$F$12</f>
        <v>0</v>
      </c>
      <c r="R255" s="36">
        <f>SUMIFS(СВЦЭМ!$G$40:$G$759,СВЦЭМ!$A$40:$A$759,$A255,СВЦЭМ!$B$39:$B$758,R$225)+'СЕТ СН'!$F$12</f>
        <v>0</v>
      </c>
      <c r="S255" s="36">
        <f>SUMIFS(СВЦЭМ!$G$40:$G$759,СВЦЭМ!$A$40:$A$759,$A255,СВЦЭМ!$B$39:$B$758,S$225)+'СЕТ СН'!$F$12</f>
        <v>0</v>
      </c>
      <c r="T255" s="36">
        <f>SUMIFS(СВЦЭМ!$G$40:$G$759,СВЦЭМ!$A$40:$A$759,$A255,СВЦЭМ!$B$39:$B$758,T$225)+'СЕТ СН'!$F$12</f>
        <v>0</v>
      </c>
      <c r="U255" s="36">
        <f>SUMIFS(СВЦЭМ!$G$40:$G$759,СВЦЭМ!$A$40:$A$759,$A255,СВЦЭМ!$B$39:$B$758,U$225)+'СЕТ СН'!$F$12</f>
        <v>0</v>
      </c>
      <c r="V255" s="36">
        <f>SUMIFS(СВЦЭМ!$G$40:$G$759,СВЦЭМ!$A$40:$A$759,$A255,СВЦЭМ!$B$39:$B$758,V$225)+'СЕТ СН'!$F$12</f>
        <v>0</v>
      </c>
      <c r="W255" s="36">
        <f>SUMIFS(СВЦЭМ!$G$40:$G$759,СВЦЭМ!$A$40:$A$759,$A255,СВЦЭМ!$B$39:$B$758,W$225)+'СЕТ СН'!$F$12</f>
        <v>0</v>
      </c>
      <c r="X255" s="36">
        <f>SUMIFS(СВЦЭМ!$G$40:$G$759,СВЦЭМ!$A$40:$A$759,$A255,СВЦЭМ!$B$39:$B$758,X$225)+'СЕТ СН'!$F$12</f>
        <v>0</v>
      </c>
      <c r="Y255" s="36">
        <f>SUMIFS(СВЦЭМ!$G$40:$G$759,СВЦЭМ!$A$40:$A$759,$A255,СВЦЭМ!$B$39:$B$758,Y$225)+'СЕТ СН'!$F$12</f>
        <v>0</v>
      </c>
    </row>
    <row r="256" spans="1:25" ht="15.75" hidden="1" x14ac:dyDescent="0.2">
      <c r="A256" s="35">
        <f t="shared" si="6"/>
        <v>45566</v>
      </c>
      <c r="B256" s="36">
        <f>SUMIFS(СВЦЭМ!$G$40:$G$759,СВЦЭМ!$A$40:$A$759,$A256,СВЦЭМ!$B$39:$B$758,B$225)+'СЕТ СН'!$F$12</f>
        <v>0</v>
      </c>
      <c r="C256" s="36">
        <f>SUMIFS(СВЦЭМ!$G$40:$G$759,СВЦЭМ!$A$40:$A$759,$A256,СВЦЭМ!$B$39:$B$758,C$225)+'СЕТ СН'!$F$12</f>
        <v>0</v>
      </c>
      <c r="D256" s="36">
        <f>SUMIFS(СВЦЭМ!$G$40:$G$759,СВЦЭМ!$A$40:$A$759,$A256,СВЦЭМ!$B$39:$B$758,D$225)+'СЕТ СН'!$F$12</f>
        <v>0</v>
      </c>
      <c r="E256" s="36">
        <f>SUMIFS(СВЦЭМ!$G$40:$G$759,СВЦЭМ!$A$40:$A$759,$A256,СВЦЭМ!$B$39:$B$758,E$225)+'СЕТ СН'!$F$12</f>
        <v>0</v>
      </c>
      <c r="F256" s="36">
        <f>SUMIFS(СВЦЭМ!$G$40:$G$759,СВЦЭМ!$A$40:$A$759,$A256,СВЦЭМ!$B$39:$B$758,F$225)+'СЕТ СН'!$F$12</f>
        <v>0</v>
      </c>
      <c r="G256" s="36">
        <f>SUMIFS(СВЦЭМ!$G$40:$G$759,СВЦЭМ!$A$40:$A$759,$A256,СВЦЭМ!$B$39:$B$758,G$225)+'СЕТ СН'!$F$12</f>
        <v>0</v>
      </c>
      <c r="H256" s="36">
        <f>SUMIFS(СВЦЭМ!$G$40:$G$759,СВЦЭМ!$A$40:$A$759,$A256,СВЦЭМ!$B$39:$B$758,H$225)+'СЕТ СН'!$F$12</f>
        <v>0</v>
      </c>
      <c r="I256" s="36">
        <f>SUMIFS(СВЦЭМ!$G$40:$G$759,СВЦЭМ!$A$40:$A$759,$A256,СВЦЭМ!$B$39:$B$758,I$225)+'СЕТ СН'!$F$12</f>
        <v>0</v>
      </c>
      <c r="J256" s="36">
        <f>SUMIFS(СВЦЭМ!$G$40:$G$759,СВЦЭМ!$A$40:$A$759,$A256,СВЦЭМ!$B$39:$B$758,J$225)+'СЕТ СН'!$F$12</f>
        <v>0</v>
      </c>
      <c r="K256" s="36">
        <f>SUMIFS(СВЦЭМ!$G$40:$G$759,СВЦЭМ!$A$40:$A$759,$A256,СВЦЭМ!$B$39:$B$758,K$225)+'СЕТ СН'!$F$12</f>
        <v>0</v>
      </c>
      <c r="L256" s="36">
        <f>SUMIFS(СВЦЭМ!$G$40:$G$759,СВЦЭМ!$A$40:$A$759,$A256,СВЦЭМ!$B$39:$B$758,L$225)+'СЕТ СН'!$F$12</f>
        <v>0</v>
      </c>
      <c r="M256" s="36">
        <f>SUMIFS(СВЦЭМ!$G$40:$G$759,СВЦЭМ!$A$40:$A$759,$A256,СВЦЭМ!$B$39:$B$758,M$225)+'СЕТ СН'!$F$12</f>
        <v>0</v>
      </c>
      <c r="N256" s="36">
        <f>SUMIFS(СВЦЭМ!$G$40:$G$759,СВЦЭМ!$A$40:$A$759,$A256,СВЦЭМ!$B$39:$B$758,N$225)+'СЕТ СН'!$F$12</f>
        <v>0</v>
      </c>
      <c r="O256" s="36">
        <f>SUMIFS(СВЦЭМ!$G$40:$G$759,СВЦЭМ!$A$40:$A$759,$A256,СВЦЭМ!$B$39:$B$758,O$225)+'СЕТ СН'!$F$12</f>
        <v>0</v>
      </c>
      <c r="P256" s="36">
        <f>SUMIFS(СВЦЭМ!$G$40:$G$759,СВЦЭМ!$A$40:$A$759,$A256,СВЦЭМ!$B$39:$B$758,P$225)+'СЕТ СН'!$F$12</f>
        <v>0</v>
      </c>
      <c r="Q256" s="36">
        <f>SUMIFS(СВЦЭМ!$G$40:$G$759,СВЦЭМ!$A$40:$A$759,$A256,СВЦЭМ!$B$39:$B$758,Q$225)+'СЕТ СН'!$F$12</f>
        <v>0</v>
      </c>
      <c r="R256" s="36">
        <f>SUMIFS(СВЦЭМ!$G$40:$G$759,СВЦЭМ!$A$40:$A$759,$A256,СВЦЭМ!$B$39:$B$758,R$225)+'СЕТ СН'!$F$12</f>
        <v>0</v>
      </c>
      <c r="S256" s="36">
        <f>SUMIFS(СВЦЭМ!$G$40:$G$759,СВЦЭМ!$A$40:$A$759,$A256,СВЦЭМ!$B$39:$B$758,S$225)+'СЕТ СН'!$F$12</f>
        <v>0</v>
      </c>
      <c r="T256" s="36">
        <f>SUMIFS(СВЦЭМ!$G$40:$G$759,СВЦЭМ!$A$40:$A$759,$A256,СВЦЭМ!$B$39:$B$758,T$225)+'СЕТ СН'!$F$12</f>
        <v>0</v>
      </c>
      <c r="U256" s="36">
        <f>SUMIFS(СВЦЭМ!$G$40:$G$759,СВЦЭМ!$A$40:$A$759,$A256,СВЦЭМ!$B$39:$B$758,U$225)+'СЕТ СН'!$F$12</f>
        <v>0</v>
      </c>
      <c r="V256" s="36">
        <f>SUMIFS(СВЦЭМ!$G$40:$G$759,СВЦЭМ!$A$40:$A$759,$A256,СВЦЭМ!$B$39:$B$758,V$225)+'СЕТ СН'!$F$12</f>
        <v>0</v>
      </c>
      <c r="W256" s="36">
        <f>SUMIFS(СВЦЭМ!$G$40:$G$759,СВЦЭМ!$A$40:$A$759,$A256,СВЦЭМ!$B$39:$B$758,W$225)+'СЕТ СН'!$F$12</f>
        <v>0</v>
      </c>
      <c r="X256" s="36">
        <f>SUMIFS(СВЦЭМ!$G$40:$G$759,СВЦЭМ!$A$40:$A$759,$A256,СВЦЭМ!$B$39:$B$758,X$225)+'СЕТ СН'!$F$12</f>
        <v>0</v>
      </c>
      <c r="Y256" s="36">
        <f>SUMIFS(СВЦЭМ!$G$40:$G$759,СВЦЭМ!$A$40:$A$759,$A256,СВЦЭМ!$B$39:$B$758,Y$225)+'СЕТ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01.09.2024</v>
      </c>
      <c r="B261" s="36">
        <f>SUMIFS(СВЦЭМ!$H$40:$H$759,СВЦЭМ!$A$40:$A$759,$A261,СВЦЭМ!$B$39:$B$758,B$260)+'СЕТ СН'!$F$12</f>
        <v>0</v>
      </c>
      <c r="C261" s="36">
        <f>SUMIFS(СВЦЭМ!$H$40:$H$759,СВЦЭМ!$A$40:$A$759,$A261,СВЦЭМ!$B$39:$B$758,C$260)+'СЕТ СН'!$F$12</f>
        <v>0</v>
      </c>
      <c r="D261" s="36">
        <f>SUMIFS(СВЦЭМ!$H$40:$H$759,СВЦЭМ!$A$40:$A$759,$A261,СВЦЭМ!$B$39:$B$758,D$260)+'СЕТ СН'!$F$12</f>
        <v>0</v>
      </c>
      <c r="E261" s="36">
        <f>SUMIFS(СВЦЭМ!$H$40:$H$759,СВЦЭМ!$A$40:$A$759,$A261,СВЦЭМ!$B$39:$B$758,E$260)+'СЕТ СН'!$F$12</f>
        <v>0</v>
      </c>
      <c r="F261" s="36">
        <f>SUMIFS(СВЦЭМ!$H$40:$H$759,СВЦЭМ!$A$40:$A$759,$A261,СВЦЭМ!$B$39:$B$758,F$260)+'СЕТ СН'!$F$12</f>
        <v>0</v>
      </c>
      <c r="G261" s="36">
        <f>SUMIFS(СВЦЭМ!$H$40:$H$759,СВЦЭМ!$A$40:$A$759,$A261,СВЦЭМ!$B$39:$B$758,G$260)+'СЕТ СН'!$F$12</f>
        <v>0</v>
      </c>
      <c r="H261" s="36">
        <f>SUMIFS(СВЦЭМ!$H$40:$H$759,СВЦЭМ!$A$40:$A$759,$A261,СВЦЭМ!$B$39:$B$758,H$260)+'СЕТ СН'!$F$12</f>
        <v>0</v>
      </c>
      <c r="I261" s="36">
        <f>SUMIFS(СВЦЭМ!$H$40:$H$759,СВЦЭМ!$A$40:$A$759,$A261,СВЦЭМ!$B$39:$B$758,I$260)+'СЕТ СН'!$F$12</f>
        <v>0</v>
      </c>
      <c r="J261" s="36">
        <f>SUMIFS(СВЦЭМ!$H$40:$H$759,СВЦЭМ!$A$40:$A$759,$A261,СВЦЭМ!$B$39:$B$758,J$260)+'СЕТ СН'!$F$12</f>
        <v>0</v>
      </c>
      <c r="K261" s="36">
        <f>SUMIFS(СВЦЭМ!$H$40:$H$759,СВЦЭМ!$A$40:$A$759,$A261,СВЦЭМ!$B$39:$B$758,K$260)+'СЕТ СН'!$F$12</f>
        <v>0</v>
      </c>
      <c r="L261" s="36">
        <f>SUMIFS(СВЦЭМ!$H$40:$H$759,СВЦЭМ!$A$40:$A$759,$A261,СВЦЭМ!$B$39:$B$758,L$260)+'СЕТ СН'!$F$12</f>
        <v>0</v>
      </c>
      <c r="M261" s="36">
        <f>SUMIFS(СВЦЭМ!$H$40:$H$759,СВЦЭМ!$A$40:$A$759,$A261,СВЦЭМ!$B$39:$B$758,M$260)+'СЕТ СН'!$F$12</f>
        <v>0</v>
      </c>
      <c r="N261" s="36">
        <f>SUMIFS(СВЦЭМ!$H$40:$H$759,СВЦЭМ!$A$40:$A$759,$A261,СВЦЭМ!$B$39:$B$758,N$260)+'СЕТ СН'!$F$12</f>
        <v>0</v>
      </c>
      <c r="O261" s="36">
        <f>SUMIFS(СВЦЭМ!$H$40:$H$759,СВЦЭМ!$A$40:$A$759,$A261,СВЦЭМ!$B$39:$B$758,O$260)+'СЕТ СН'!$F$12</f>
        <v>0</v>
      </c>
      <c r="P261" s="36">
        <f>SUMIFS(СВЦЭМ!$H$40:$H$759,СВЦЭМ!$A$40:$A$759,$A261,СВЦЭМ!$B$39:$B$758,P$260)+'СЕТ СН'!$F$12</f>
        <v>0</v>
      </c>
      <c r="Q261" s="36">
        <f>SUMIFS(СВЦЭМ!$H$40:$H$759,СВЦЭМ!$A$40:$A$759,$A261,СВЦЭМ!$B$39:$B$758,Q$260)+'СЕТ СН'!$F$12</f>
        <v>0</v>
      </c>
      <c r="R261" s="36">
        <f>SUMIFS(СВЦЭМ!$H$40:$H$759,СВЦЭМ!$A$40:$A$759,$A261,СВЦЭМ!$B$39:$B$758,R$260)+'СЕТ СН'!$F$12</f>
        <v>0</v>
      </c>
      <c r="S261" s="36">
        <f>SUMIFS(СВЦЭМ!$H$40:$H$759,СВЦЭМ!$A$40:$A$759,$A261,СВЦЭМ!$B$39:$B$758,S$260)+'СЕТ СН'!$F$12</f>
        <v>0</v>
      </c>
      <c r="T261" s="36">
        <f>SUMIFS(СВЦЭМ!$H$40:$H$759,СВЦЭМ!$A$40:$A$759,$A261,СВЦЭМ!$B$39:$B$758,T$260)+'СЕТ СН'!$F$12</f>
        <v>0</v>
      </c>
      <c r="U261" s="36">
        <f>SUMIFS(СВЦЭМ!$H$40:$H$759,СВЦЭМ!$A$40:$A$759,$A261,СВЦЭМ!$B$39:$B$758,U$260)+'СЕТ СН'!$F$12</f>
        <v>0</v>
      </c>
      <c r="V261" s="36">
        <f>SUMIFS(СВЦЭМ!$H$40:$H$759,СВЦЭМ!$A$40:$A$759,$A261,СВЦЭМ!$B$39:$B$758,V$260)+'СЕТ СН'!$F$12</f>
        <v>0</v>
      </c>
      <c r="W261" s="36">
        <f>SUMIFS(СВЦЭМ!$H$40:$H$759,СВЦЭМ!$A$40:$A$759,$A261,СВЦЭМ!$B$39:$B$758,W$260)+'СЕТ СН'!$F$12</f>
        <v>0</v>
      </c>
      <c r="X261" s="36">
        <f>SUMIFS(СВЦЭМ!$H$40:$H$759,СВЦЭМ!$A$40:$A$759,$A261,СВЦЭМ!$B$39:$B$758,X$260)+'СЕТ СН'!$F$12</f>
        <v>0</v>
      </c>
      <c r="Y261" s="36">
        <f>SUMIFS(СВЦЭМ!$H$40:$H$759,СВЦЭМ!$A$40:$A$759,$A261,СВЦЭМ!$B$39:$B$758,Y$260)+'СЕТ СН'!$F$12</f>
        <v>0</v>
      </c>
      <c r="AA261" s="45"/>
    </row>
    <row r="262" spans="1:27" ht="15.75" hidden="1" x14ac:dyDescent="0.2">
      <c r="A262" s="35">
        <f>A261+1</f>
        <v>45537</v>
      </c>
      <c r="B262" s="36">
        <f>SUMIFS(СВЦЭМ!$H$40:$H$759,СВЦЭМ!$A$40:$A$759,$A262,СВЦЭМ!$B$39:$B$758,B$260)+'СЕТ СН'!$F$12</f>
        <v>0</v>
      </c>
      <c r="C262" s="36">
        <f>SUMIFS(СВЦЭМ!$H$40:$H$759,СВЦЭМ!$A$40:$A$759,$A262,СВЦЭМ!$B$39:$B$758,C$260)+'СЕТ СН'!$F$12</f>
        <v>0</v>
      </c>
      <c r="D262" s="36">
        <f>SUMIFS(СВЦЭМ!$H$40:$H$759,СВЦЭМ!$A$40:$A$759,$A262,СВЦЭМ!$B$39:$B$758,D$260)+'СЕТ СН'!$F$12</f>
        <v>0</v>
      </c>
      <c r="E262" s="36">
        <f>SUMIFS(СВЦЭМ!$H$40:$H$759,СВЦЭМ!$A$40:$A$759,$A262,СВЦЭМ!$B$39:$B$758,E$260)+'СЕТ СН'!$F$12</f>
        <v>0</v>
      </c>
      <c r="F262" s="36">
        <f>SUMIFS(СВЦЭМ!$H$40:$H$759,СВЦЭМ!$A$40:$A$759,$A262,СВЦЭМ!$B$39:$B$758,F$260)+'СЕТ СН'!$F$12</f>
        <v>0</v>
      </c>
      <c r="G262" s="36">
        <f>SUMIFS(СВЦЭМ!$H$40:$H$759,СВЦЭМ!$A$40:$A$759,$A262,СВЦЭМ!$B$39:$B$758,G$260)+'СЕТ СН'!$F$12</f>
        <v>0</v>
      </c>
      <c r="H262" s="36">
        <f>SUMIFS(СВЦЭМ!$H$40:$H$759,СВЦЭМ!$A$40:$A$759,$A262,СВЦЭМ!$B$39:$B$758,H$260)+'СЕТ СН'!$F$12</f>
        <v>0</v>
      </c>
      <c r="I262" s="36">
        <f>SUMIFS(СВЦЭМ!$H$40:$H$759,СВЦЭМ!$A$40:$A$759,$A262,СВЦЭМ!$B$39:$B$758,I$260)+'СЕТ СН'!$F$12</f>
        <v>0</v>
      </c>
      <c r="J262" s="36">
        <f>SUMIFS(СВЦЭМ!$H$40:$H$759,СВЦЭМ!$A$40:$A$759,$A262,СВЦЭМ!$B$39:$B$758,J$260)+'СЕТ СН'!$F$12</f>
        <v>0</v>
      </c>
      <c r="K262" s="36">
        <f>SUMIFS(СВЦЭМ!$H$40:$H$759,СВЦЭМ!$A$40:$A$759,$A262,СВЦЭМ!$B$39:$B$758,K$260)+'СЕТ СН'!$F$12</f>
        <v>0</v>
      </c>
      <c r="L262" s="36">
        <f>SUMIFS(СВЦЭМ!$H$40:$H$759,СВЦЭМ!$A$40:$A$759,$A262,СВЦЭМ!$B$39:$B$758,L$260)+'СЕТ СН'!$F$12</f>
        <v>0</v>
      </c>
      <c r="M262" s="36">
        <f>SUMIFS(СВЦЭМ!$H$40:$H$759,СВЦЭМ!$A$40:$A$759,$A262,СВЦЭМ!$B$39:$B$758,M$260)+'СЕТ СН'!$F$12</f>
        <v>0</v>
      </c>
      <c r="N262" s="36">
        <f>SUMIFS(СВЦЭМ!$H$40:$H$759,СВЦЭМ!$A$40:$A$759,$A262,СВЦЭМ!$B$39:$B$758,N$260)+'СЕТ СН'!$F$12</f>
        <v>0</v>
      </c>
      <c r="O262" s="36">
        <f>SUMIFS(СВЦЭМ!$H$40:$H$759,СВЦЭМ!$A$40:$A$759,$A262,СВЦЭМ!$B$39:$B$758,O$260)+'СЕТ СН'!$F$12</f>
        <v>0</v>
      </c>
      <c r="P262" s="36">
        <f>SUMIFS(СВЦЭМ!$H$40:$H$759,СВЦЭМ!$A$40:$A$759,$A262,СВЦЭМ!$B$39:$B$758,P$260)+'СЕТ СН'!$F$12</f>
        <v>0</v>
      </c>
      <c r="Q262" s="36">
        <f>SUMIFS(СВЦЭМ!$H$40:$H$759,СВЦЭМ!$A$40:$A$759,$A262,СВЦЭМ!$B$39:$B$758,Q$260)+'СЕТ СН'!$F$12</f>
        <v>0</v>
      </c>
      <c r="R262" s="36">
        <f>SUMIFS(СВЦЭМ!$H$40:$H$759,СВЦЭМ!$A$40:$A$759,$A262,СВЦЭМ!$B$39:$B$758,R$260)+'СЕТ СН'!$F$12</f>
        <v>0</v>
      </c>
      <c r="S262" s="36">
        <f>SUMIFS(СВЦЭМ!$H$40:$H$759,СВЦЭМ!$A$40:$A$759,$A262,СВЦЭМ!$B$39:$B$758,S$260)+'СЕТ СН'!$F$12</f>
        <v>0</v>
      </c>
      <c r="T262" s="36">
        <f>SUMIFS(СВЦЭМ!$H$40:$H$759,СВЦЭМ!$A$40:$A$759,$A262,СВЦЭМ!$B$39:$B$758,T$260)+'СЕТ СН'!$F$12</f>
        <v>0</v>
      </c>
      <c r="U262" s="36">
        <f>SUMIFS(СВЦЭМ!$H$40:$H$759,СВЦЭМ!$A$40:$A$759,$A262,СВЦЭМ!$B$39:$B$758,U$260)+'СЕТ СН'!$F$12</f>
        <v>0</v>
      </c>
      <c r="V262" s="36">
        <f>SUMIFS(СВЦЭМ!$H$40:$H$759,СВЦЭМ!$A$40:$A$759,$A262,СВЦЭМ!$B$39:$B$758,V$260)+'СЕТ СН'!$F$12</f>
        <v>0</v>
      </c>
      <c r="W262" s="36">
        <f>SUMIFS(СВЦЭМ!$H$40:$H$759,СВЦЭМ!$A$40:$A$759,$A262,СВЦЭМ!$B$39:$B$758,W$260)+'СЕТ СН'!$F$12</f>
        <v>0</v>
      </c>
      <c r="X262" s="36">
        <f>SUMIFS(СВЦЭМ!$H$40:$H$759,СВЦЭМ!$A$40:$A$759,$A262,СВЦЭМ!$B$39:$B$758,X$260)+'СЕТ СН'!$F$12</f>
        <v>0</v>
      </c>
      <c r="Y262" s="36">
        <f>SUMIFS(СВЦЭМ!$H$40:$H$759,СВЦЭМ!$A$40:$A$759,$A262,СВЦЭМ!$B$39:$B$758,Y$260)+'СЕТ СН'!$F$12</f>
        <v>0</v>
      </c>
    </row>
    <row r="263" spans="1:27" ht="15.75" hidden="1" x14ac:dyDescent="0.2">
      <c r="A263" s="35">
        <f t="shared" ref="A263:A291" si="7">A262+1</f>
        <v>45538</v>
      </c>
      <c r="B263" s="36">
        <f>SUMIFS(СВЦЭМ!$H$40:$H$759,СВЦЭМ!$A$40:$A$759,$A263,СВЦЭМ!$B$39:$B$758,B$260)+'СЕТ СН'!$F$12</f>
        <v>0</v>
      </c>
      <c r="C263" s="36">
        <f>SUMIFS(СВЦЭМ!$H$40:$H$759,СВЦЭМ!$A$40:$A$759,$A263,СВЦЭМ!$B$39:$B$758,C$260)+'СЕТ СН'!$F$12</f>
        <v>0</v>
      </c>
      <c r="D263" s="36">
        <f>SUMIFS(СВЦЭМ!$H$40:$H$759,СВЦЭМ!$A$40:$A$759,$A263,СВЦЭМ!$B$39:$B$758,D$260)+'СЕТ СН'!$F$12</f>
        <v>0</v>
      </c>
      <c r="E263" s="36">
        <f>SUMIFS(СВЦЭМ!$H$40:$H$759,СВЦЭМ!$A$40:$A$759,$A263,СВЦЭМ!$B$39:$B$758,E$260)+'СЕТ СН'!$F$12</f>
        <v>0</v>
      </c>
      <c r="F263" s="36">
        <f>SUMIFS(СВЦЭМ!$H$40:$H$759,СВЦЭМ!$A$40:$A$759,$A263,СВЦЭМ!$B$39:$B$758,F$260)+'СЕТ СН'!$F$12</f>
        <v>0</v>
      </c>
      <c r="G263" s="36">
        <f>SUMIFS(СВЦЭМ!$H$40:$H$759,СВЦЭМ!$A$40:$A$759,$A263,СВЦЭМ!$B$39:$B$758,G$260)+'СЕТ СН'!$F$12</f>
        <v>0</v>
      </c>
      <c r="H263" s="36">
        <f>SUMIFS(СВЦЭМ!$H$40:$H$759,СВЦЭМ!$A$40:$A$759,$A263,СВЦЭМ!$B$39:$B$758,H$260)+'СЕТ СН'!$F$12</f>
        <v>0</v>
      </c>
      <c r="I263" s="36">
        <f>SUMIFS(СВЦЭМ!$H$40:$H$759,СВЦЭМ!$A$40:$A$759,$A263,СВЦЭМ!$B$39:$B$758,I$260)+'СЕТ СН'!$F$12</f>
        <v>0</v>
      </c>
      <c r="J263" s="36">
        <f>SUMIFS(СВЦЭМ!$H$40:$H$759,СВЦЭМ!$A$40:$A$759,$A263,СВЦЭМ!$B$39:$B$758,J$260)+'СЕТ СН'!$F$12</f>
        <v>0</v>
      </c>
      <c r="K263" s="36">
        <f>SUMIFS(СВЦЭМ!$H$40:$H$759,СВЦЭМ!$A$40:$A$759,$A263,СВЦЭМ!$B$39:$B$758,K$260)+'СЕТ СН'!$F$12</f>
        <v>0</v>
      </c>
      <c r="L263" s="36">
        <f>SUMIFS(СВЦЭМ!$H$40:$H$759,СВЦЭМ!$A$40:$A$759,$A263,СВЦЭМ!$B$39:$B$758,L$260)+'СЕТ СН'!$F$12</f>
        <v>0</v>
      </c>
      <c r="M263" s="36">
        <f>SUMIFS(СВЦЭМ!$H$40:$H$759,СВЦЭМ!$A$40:$A$759,$A263,СВЦЭМ!$B$39:$B$758,M$260)+'СЕТ СН'!$F$12</f>
        <v>0</v>
      </c>
      <c r="N263" s="36">
        <f>SUMIFS(СВЦЭМ!$H$40:$H$759,СВЦЭМ!$A$40:$A$759,$A263,СВЦЭМ!$B$39:$B$758,N$260)+'СЕТ СН'!$F$12</f>
        <v>0</v>
      </c>
      <c r="O263" s="36">
        <f>SUMIFS(СВЦЭМ!$H$40:$H$759,СВЦЭМ!$A$40:$A$759,$A263,СВЦЭМ!$B$39:$B$758,O$260)+'СЕТ СН'!$F$12</f>
        <v>0</v>
      </c>
      <c r="P263" s="36">
        <f>SUMIFS(СВЦЭМ!$H$40:$H$759,СВЦЭМ!$A$40:$A$759,$A263,СВЦЭМ!$B$39:$B$758,P$260)+'СЕТ СН'!$F$12</f>
        <v>0</v>
      </c>
      <c r="Q263" s="36">
        <f>SUMIFS(СВЦЭМ!$H$40:$H$759,СВЦЭМ!$A$40:$A$759,$A263,СВЦЭМ!$B$39:$B$758,Q$260)+'СЕТ СН'!$F$12</f>
        <v>0</v>
      </c>
      <c r="R263" s="36">
        <f>SUMIFS(СВЦЭМ!$H$40:$H$759,СВЦЭМ!$A$40:$A$759,$A263,СВЦЭМ!$B$39:$B$758,R$260)+'СЕТ СН'!$F$12</f>
        <v>0</v>
      </c>
      <c r="S263" s="36">
        <f>SUMIFS(СВЦЭМ!$H$40:$H$759,СВЦЭМ!$A$40:$A$759,$A263,СВЦЭМ!$B$39:$B$758,S$260)+'СЕТ СН'!$F$12</f>
        <v>0</v>
      </c>
      <c r="T263" s="36">
        <f>SUMIFS(СВЦЭМ!$H$40:$H$759,СВЦЭМ!$A$40:$A$759,$A263,СВЦЭМ!$B$39:$B$758,T$260)+'СЕТ СН'!$F$12</f>
        <v>0</v>
      </c>
      <c r="U263" s="36">
        <f>SUMIFS(СВЦЭМ!$H$40:$H$759,СВЦЭМ!$A$40:$A$759,$A263,СВЦЭМ!$B$39:$B$758,U$260)+'СЕТ СН'!$F$12</f>
        <v>0</v>
      </c>
      <c r="V263" s="36">
        <f>SUMIFS(СВЦЭМ!$H$40:$H$759,СВЦЭМ!$A$40:$A$759,$A263,СВЦЭМ!$B$39:$B$758,V$260)+'СЕТ СН'!$F$12</f>
        <v>0</v>
      </c>
      <c r="W263" s="36">
        <f>SUMIFS(СВЦЭМ!$H$40:$H$759,СВЦЭМ!$A$40:$A$759,$A263,СВЦЭМ!$B$39:$B$758,W$260)+'СЕТ СН'!$F$12</f>
        <v>0</v>
      </c>
      <c r="X263" s="36">
        <f>SUMIFS(СВЦЭМ!$H$40:$H$759,СВЦЭМ!$A$40:$A$759,$A263,СВЦЭМ!$B$39:$B$758,X$260)+'СЕТ СН'!$F$12</f>
        <v>0</v>
      </c>
      <c r="Y263" s="36">
        <f>SUMIFS(СВЦЭМ!$H$40:$H$759,СВЦЭМ!$A$40:$A$759,$A263,СВЦЭМ!$B$39:$B$758,Y$260)+'СЕТ СН'!$F$12</f>
        <v>0</v>
      </c>
    </row>
    <row r="264" spans="1:27" ht="15.75" hidden="1" x14ac:dyDescent="0.2">
      <c r="A264" s="35">
        <f t="shared" si="7"/>
        <v>45539</v>
      </c>
      <c r="B264" s="36">
        <f>SUMIFS(СВЦЭМ!$H$40:$H$759,СВЦЭМ!$A$40:$A$759,$A264,СВЦЭМ!$B$39:$B$758,B$260)+'СЕТ СН'!$F$12</f>
        <v>0</v>
      </c>
      <c r="C264" s="36">
        <f>SUMIFS(СВЦЭМ!$H$40:$H$759,СВЦЭМ!$A$40:$A$759,$A264,СВЦЭМ!$B$39:$B$758,C$260)+'СЕТ СН'!$F$12</f>
        <v>0</v>
      </c>
      <c r="D264" s="36">
        <f>SUMIFS(СВЦЭМ!$H$40:$H$759,СВЦЭМ!$A$40:$A$759,$A264,СВЦЭМ!$B$39:$B$758,D$260)+'СЕТ СН'!$F$12</f>
        <v>0</v>
      </c>
      <c r="E264" s="36">
        <f>SUMIFS(СВЦЭМ!$H$40:$H$759,СВЦЭМ!$A$40:$A$759,$A264,СВЦЭМ!$B$39:$B$758,E$260)+'СЕТ СН'!$F$12</f>
        <v>0</v>
      </c>
      <c r="F264" s="36">
        <f>SUMIFS(СВЦЭМ!$H$40:$H$759,СВЦЭМ!$A$40:$A$759,$A264,СВЦЭМ!$B$39:$B$758,F$260)+'СЕТ СН'!$F$12</f>
        <v>0</v>
      </c>
      <c r="G264" s="36">
        <f>SUMIFS(СВЦЭМ!$H$40:$H$759,СВЦЭМ!$A$40:$A$759,$A264,СВЦЭМ!$B$39:$B$758,G$260)+'СЕТ СН'!$F$12</f>
        <v>0</v>
      </c>
      <c r="H264" s="36">
        <f>SUMIFS(СВЦЭМ!$H$40:$H$759,СВЦЭМ!$A$40:$A$759,$A264,СВЦЭМ!$B$39:$B$758,H$260)+'СЕТ СН'!$F$12</f>
        <v>0</v>
      </c>
      <c r="I264" s="36">
        <f>SUMIFS(СВЦЭМ!$H$40:$H$759,СВЦЭМ!$A$40:$A$759,$A264,СВЦЭМ!$B$39:$B$758,I$260)+'СЕТ СН'!$F$12</f>
        <v>0</v>
      </c>
      <c r="J264" s="36">
        <f>SUMIFS(СВЦЭМ!$H$40:$H$759,СВЦЭМ!$A$40:$A$759,$A264,СВЦЭМ!$B$39:$B$758,J$260)+'СЕТ СН'!$F$12</f>
        <v>0</v>
      </c>
      <c r="K264" s="36">
        <f>SUMIFS(СВЦЭМ!$H$40:$H$759,СВЦЭМ!$A$40:$A$759,$A264,СВЦЭМ!$B$39:$B$758,K$260)+'СЕТ СН'!$F$12</f>
        <v>0</v>
      </c>
      <c r="L264" s="36">
        <f>SUMIFS(СВЦЭМ!$H$40:$H$759,СВЦЭМ!$A$40:$A$759,$A264,СВЦЭМ!$B$39:$B$758,L$260)+'СЕТ СН'!$F$12</f>
        <v>0</v>
      </c>
      <c r="M264" s="36">
        <f>SUMIFS(СВЦЭМ!$H$40:$H$759,СВЦЭМ!$A$40:$A$759,$A264,СВЦЭМ!$B$39:$B$758,M$260)+'СЕТ СН'!$F$12</f>
        <v>0</v>
      </c>
      <c r="N264" s="36">
        <f>SUMIFS(СВЦЭМ!$H$40:$H$759,СВЦЭМ!$A$40:$A$759,$A264,СВЦЭМ!$B$39:$B$758,N$260)+'СЕТ СН'!$F$12</f>
        <v>0</v>
      </c>
      <c r="O264" s="36">
        <f>SUMIFS(СВЦЭМ!$H$40:$H$759,СВЦЭМ!$A$40:$A$759,$A264,СВЦЭМ!$B$39:$B$758,O$260)+'СЕТ СН'!$F$12</f>
        <v>0</v>
      </c>
      <c r="P264" s="36">
        <f>SUMIFS(СВЦЭМ!$H$40:$H$759,СВЦЭМ!$A$40:$A$759,$A264,СВЦЭМ!$B$39:$B$758,P$260)+'СЕТ СН'!$F$12</f>
        <v>0</v>
      </c>
      <c r="Q264" s="36">
        <f>SUMIFS(СВЦЭМ!$H$40:$H$759,СВЦЭМ!$A$40:$A$759,$A264,СВЦЭМ!$B$39:$B$758,Q$260)+'СЕТ СН'!$F$12</f>
        <v>0</v>
      </c>
      <c r="R264" s="36">
        <f>SUMIFS(СВЦЭМ!$H$40:$H$759,СВЦЭМ!$A$40:$A$759,$A264,СВЦЭМ!$B$39:$B$758,R$260)+'СЕТ СН'!$F$12</f>
        <v>0</v>
      </c>
      <c r="S264" s="36">
        <f>SUMIFS(СВЦЭМ!$H$40:$H$759,СВЦЭМ!$A$40:$A$759,$A264,СВЦЭМ!$B$39:$B$758,S$260)+'СЕТ СН'!$F$12</f>
        <v>0</v>
      </c>
      <c r="T264" s="36">
        <f>SUMIFS(СВЦЭМ!$H$40:$H$759,СВЦЭМ!$A$40:$A$759,$A264,СВЦЭМ!$B$39:$B$758,T$260)+'СЕТ СН'!$F$12</f>
        <v>0</v>
      </c>
      <c r="U264" s="36">
        <f>SUMIFS(СВЦЭМ!$H$40:$H$759,СВЦЭМ!$A$40:$A$759,$A264,СВЦЭМ!$B$39:$B$758,U$260)+'СЕТ СН'!$F$12</f>
        <v>0</v>
      </c>
      <c r="V264" s="36">
        <f>SUMIFS(СВЦЭМ!$H$40:$H$759,СВЦЭМ!$A$40:$A$759,$A264,СВЦЭМ!$B$39:$B$758,V$260)+'СЕТ СН'!$F$12</f>
        <v>0</v>
      </c>
      <c r="W264" s="36">
        <f>SUMIFS(СВЦЭМ!$H$40:$H$759,СВЦЭМ!$A$40:$A$759,$A264,СВЦЭМ!$B$39:$B$758,W$260)+'СЕТ СН'!$F$12</f>
        <v>0</v>
      </c>
      <c r="X264" s="36">
        <f>SUMIFS(СВЦЭМ!$H$40:$H$759,СВЦЭМ!$A$40:$A$759,$A264,СВЦЭМ!$B$39:$B$758,X$260)+'СЕТ СН'!$F$12</f>
        <v>0</v>
      </c>
      <c r="Y264" s="36">
        <f>SUMIFS(СВЦЭМ!$H$40:$H$759,СВЦЭМ!$A$40:$A$759,$A264,СВЦЭМ!$B$39:$B$758,Y$260)+'СЕТ СН'!$F$12</f>
        <v>0</v>
      </c>
    </row>
    <row r="265" spans="1:27" ht="15.75" hidden="1" x14ac:dyDescent="0.2">
      <c r="A265" s="35">
        <f t="shared" si="7"/>
        <v>45540</v>
      </c>
      <c r="B265" s="36">
        <f>SUMIFS(СВЦЭМ!$H$40:$H$759,СВЦЭМ!$A$40:$A$759,$A265,СВЦЭМ!$B$39:$B$758,B$260)+'СЕТ СН'!$F$12</f>
        <v>0</v>
      </c>
      <c r="C265" s="36">
        <f>SUMIFS(СВЦЭМ!$H$40:$H$759,СВЦЭМ!$A$40:$A$759,$A265,СВЦЭМ!$B$39:$B$758,C$260)+'СЕТ СН'!$F$12</f>
        <v>0</v>
      </c>
      <c r="D265" s="36">
        <f>SUMIFS(СВЦЭМ!$H$40:$H$759,СВЦЭМ!$A$40:$A$759,$A265,СВЦЭМ!$B$39:$B$758,D$260)+'СЕТ СН'!$F$12</f>
        <v>0</v>
      </c>
      <c r="E265" s="36">
        <f>SUMIFS(СВЦЭМ!$H$40:$H$759,СВЦЭМ!$A$40:$A$759,$A265,СВЦЭМ!$B$39:$B$758,E$260)+'СЕТ СН'!$F$12</f>
        <v>0</v>
      </c>
      <c r="F265" s="36">
        <f>SUMIFS(СВЦЭМ!$H$40:$H$759,СВЦЭМ!$A$40:$A$759,$A265,СВЦЭМ!$B$39:$B$758,F$260)+'СЕТ СН'!$F$12</f>
        <v>0</v>
      </c>
      <c r="G265" s="36">
        <f>SUMIFS(СВЦЭМ!$H$40:$H$759,СВЦЭМ!$A$40:$A$759,$A265,СВЦЭМ!$B$39:$B$758,G$260)+'СЕТ СН'!$F$12</f>
        <v>0</v>
      </c>
      <c r="H265" s="36">
        <f>SUMIFS(СВЦЭМ!$H$40:$H$759,СВЦЭМ!$A$40:$A$759,$A265,СВЦЭМ!$B$39:$B$758,H$260)+'СЕТ СН'!$F$12</f>
        <v>0</v>
      </c>
      <c r="I265" s="36">
        <f>SUMIFS(СВЦЭМ!$H$40:$H$759,СВЦЭМ!$A$40:$A$759,$A265,СВЦЭМ!$B$39:$B$758,I$260)+'СЕТ СН'!$F$12</f>
        <v>0</v>
      </c>
      <c r="J265" s="36">
        <f>SUMIFS(СВЦЭМ!$H$40:$H$759,СВЦЭМ!$A$40:$A$759,$A265,СВЦЭМ!$B$39:$B$758,J$260)+'СЕТ СН'!$F$12</f>
        <v>0</v>
      </c>
      <c r="K265" s="36">
        <f>SUMIFS(СВЦЭМ!$H$40:$H$759,СВЦЭМ!$A$40:$A$759,$A265,СВЦЭМ!$B$39:$B$758,K$260)+'СЕТ СН'!$F$12</f>
        <v>0</v>
      </c>
      <c r="L265" s="36">
        <f>SUMIFS(СВЦЭМ!$H$40:$H$759,СВЦЭМ!$A$40:$A$759,$A265,СВЦЭМ!$B$39:$B$758,L$260)+'СЕТ СН'!$F$12</f>
        <v>0</v>
      </c>
      <c r="M265" s="36">
        <f>SUMIFS(СВЦЭМ!$H$40:$H$759,СВЦЭМ!$A$40:$A$759,$A265,СВЦЭМ!$B$39:$B$758,M$260)+'СЕТ СН'!$F$12</f>
        <v>0</v>
      </c>
      <c r="N265" s="36">
        <f>SUMIFS(СВЦЭМ!$H$40:$H$759,СВЦЭМ!$A$40:$A$759,$A265,СВЦЭМ!$B$39:$B$758,N$260)+'СЕТ СН'!$F$12</f>
        <v>0</v>
      </c>
      <c r="O265" s="36">
        <f>SUMIFS(СВЦЭМ!$H$40:$H$759,СВЦЭМ!$A$40:$A$759,$A265,СВЦЭМ!$B$39:$B$758,O$260)+'СЕТ СН'!$F$12</f>
        <v>0</v>
      </c>
      <c r="P265" s="36">
        <f>SUMIFS(СВЦЭМ!$H$40:$H$759,СВЦЭМ!$A$40:$A$759,$A265,СВЦЭМ!$B$39:$B$758,P$260)+'СЕТ СН'!$F$12</f>
        <v>0</v>
      </c>
      <c r="Q265" s="36">
        <f>SUMIFS(СВЦЭМ!$H$40:$H$759,СВЦЭМ!$A$40:$A$759,$A265,СВЦЭМ!$B$39:$B$758,Q$260)+'СЕТ СН'!$F$12</f>
        <v>0</v>
      </c>
      <c r="R265" s="36">
        <f>SUMIFS(СВЦЭМ!$H$40:$H$759,СВЦЭМ!$A$40:$A$759,$A265,СВЦЭМ!$B$39:$B$758,R$260)+'СЕТ СН'!$F$12</f>
        <v>0</v>
      </c>
      <c r="S265" s="36">
        <f>SUMIFS(СВЦЭМ!$H$40:$H$759,СВЦЭМ!$A$40:$A$759,$A265,СВЦЭМ!$B$39:$B$758,S$260)+'СЕТ СН'!$F$12</f>
        <v>0</v>
      </c>
      <c r="T265" s="36">
        <f>SUMIFS(СВЦЭМ!$H$40:$H$759,СВЦЭМ!$A$40:$A$759,$A265,СВЦЭМ!$B$39:$B$758,T$260)+'СЕТ СН'!$F$12</f>
        <v>0</v>
      </c>
      <c r="U265" s="36">
        <f>SUMIFS(СВЦЭМ!$H$40:$H$759,СВЦЭМ!$A$40:$A$759,$A265,СВЦЭМ!$B$39:$B$758,U$260)+'СЕТ СН'!$F$12</f>
        <v>0</v>
      </c>
      <c r="V265" s="36">
        <f>SUMIFS(СВЦЭМ!$H$40:$H$759,СВЦЭМ!$A$40:$A$759,$A265,СВЦЭМ!$B$39:$B$758,V$260)+'СЕТ СН'!$F$12</f>
        <v>0</v>
      </c>
      <c r="W265" s="36">
        <f>SUMIFS(СВЦЭМ!$H$40:$H$759,СВЦЭМ!$A$40:$A$759,$A265,СВЦЭМ!$B$39:$B$758,W$260)+'СЕТ СН'!$F$12</f>
        <v>0</v>
      </c>
      <c r="X265" s="36">
        <f>SUMIFS(СВЦЭМ!$H$40:$H$759,СВЦЭМ!$A$40:$A$759,$A265,СВЦЭМ!$B$39:$B$758,X$260)+'СЕТ СН'!$F$12</f>
        <v>0</v>
      </c>
      <c r="Y265" s="36">
        <f>SUMIFS(СВЦЭМ!$H$40:$H$759,СВЦЭМ!$A$40:$A$759,$A265,СВЦЭМ!$B$39:$B$758,Y$260)+'СЕТ СН'!$F$12</f>
        <v>0</v>
      </c>
    </row>
    <row r="266" spans="1:27" ht="15.75" hidden="1" x14ac:dyDescent="0.2">
      <c r="A266" s="35">
        <f t="shared" si="7"/>
        <v>45541</v>
      </c>
      <c r="B266" s="36">
        <f>SUMIFS(СВЦЭМ!$H$40:$H$759,СВЦЭМ!$A$40:$A$759,$A266,СВЦЭМ!$B$39:$B$758,B$260)+'СЕТ СН'!$F$12</f>
        <v>0</v>
      </c>
      <c r="C266" s="36">
        <f>SUMIFS(СВЦЭМ!$H$40:$H$759,СВЦЭМ!$A$40:$A$759,$A266,СВЦЭМ!$B$39:$B$758,C$260)+'СЕТ СН'!$F$12</f>
        <v>0</v>
      </c>
      <c r="D266" s="36">
        <f>SUMIFS(СВЦЭМ!$H$40:$H$759,СВЦЭМ!$A$40:$A$759,$A266,СВЦЭМ!$B$39:$B$758,D$260)+'СЕТ СН'!$F$12</f>
        <v>0</v>
      </c>
      <c r="E266" s="36">
        <f>SUMIFS(СВЦЭМ!$H$40:$H$759,СВЦЭМ!$A$40:$A$759,$A266,СВЦЭМ!$B$39:$B$758,E$260)+'СЕТ СН'!$F$12</f>
        <v>0</v>
      </c>
      <c r="F266" s="36">
        <f>SUMIFS(СВЦЭМ!$H$40:$H$759,СВЦЭМ!$A$40:$A$759,$A266,СВЦЭМ!$B$39:$B$758,F$260)+'СЕТ СН'!$F$12</f>
        <v>0</v>
      </c>
      <c r="G266" s="36">
        <f>SUMIFS(СВЦЭМ!$H$40:$H$759,СВЦЭМ!$A$40:$A$759,$A266,СВЦЭМ!$B$39:$B$758,G$260)+'СЕТ СН'!$F$12</f>
        <v>0</v>
      </c>
      <c r="H266" s="36">
        <f>SUMIFS(СВЦЭМ!$H$40:$H$759,СВЦЭМ!$A$40:$A$759,$A266,СВЦЭМ!$B$39:$B$758,H$260)+'СЕТ СН'!$F$12</f>
        <v>0</v>
      </c>
      <c r="I266" s="36">
        <f>SUMIFS(СВЦЭМ!$H$40:$H$759,СВЦЭМ!$A$40:$A$759,$A266,СВЦЭМ!$B$39:$B$758,I$260)+'СЕТ СН'!$F$12</f>
        <v>0</v>
      </c>
      <c r="J266" s="36">
        <f>SUMIFS(СВЦЭМ!$H$40:$H$759,СВЦЭМ!$A$40:$A$759,$A266,СВЦЭМ!$B$39:$B$758,J$260)+'СЕТ СН'!$F$12</f>
        <v>0</v>
      </c>
      <c r="K266" s="36">
        <f>SUMIFS(СВЦЭМ!$H$40:$H$759,СВЦЭМ!$A$40:$A$759,$A266,СВЦЭМ!$B$39:$B$758,K$260)+'СЕТ СН'!$F$12</f>
        <v>0</v>
      </c>
      <c r="L266" s="36">
        <f>SUMIFS(СВЦЭМ!$H$40:$H$759,СВЦЭМ!$A$40:$A$759,$A266,СВЦЭМ!$B$39:$B$758,L$260)+'СЕТ СН'!$F$12</f>
        <v>0</v>
      </c>
      <c r="M266" s="36">
        <f>SUMIFS(СВЦЭМ!$H$40:$H$759,СВЦЭМ!$A$40:$A$759,$A266,СВЦЭМ!$B$39:$B$758,M$260)+'СЕТ СН'!$F$12</f>
        <v>0</v>
      </c>
      <c r="N266" s="36">
        <f>SUMIFS(СВЦЭМ!$H$40:$H$759,СВЦЭМ!$A$40:$A$759,$A266,СВЦЭМ!$B$39:$B$758,N$260)+'СЕТ СН'!$F$12</f>
        <v>0</v>
      </c>
      <c r="O266" s="36">
        <f>SUMIFS(СВЦЭМ!$H$40:$H$759,СВЦЭМ!$A$40:$A$759,$A266,СВЦЭМ!$B$39:$B$758,O$260)+'СЕТ СН'!$F$12</f>
        <v>0</v>
      </c>
      <c r="P266" s="36">
        <f>SUMIFS(СВЦЭМ!$H$40:$H$759,СВЦЭМ!$A$40:$A$759,$A266,СВЦЭМ!$B$39:$B$758,P$260)+'СЕТ СН'!$F$12</f>
        <v>0</v>
      </c>
      <c r="Q266" s="36">
        <f>SUMIFS(СВЦЭМ!$H$40:$H$759,СВЦЭМ!$A$40:$A$759,$A266,СВЦЭМ!$B$39:$B$758,Q$260)+'СЕТ СН'!$F$12</f>
        <v>0</v>
      </c>
      <c r="R266" s="36">
        <f>SUMIFS(СВЦЭМ!$H$40:$H$759,СВЦЭМ!$A$40:$A$759,$A266,СВЦЭМ!$B$39:$B$758,R$260)+'СЕТ СН'!$F$12</f>
        <v>0</v>
      </c>
      <c r="S266" s="36">
        <f>SUMIFS(СВЦЭМ!$H$40:$H$759,СВЦЭМ!$A$40:$A$759,$A266,СВЦЭМ!$B$39:$B$758,S$260)+'СЕТ СН'!$F$12</f>
        <v>0</v>
      </c>
      <c r="T266" s="36">
        <f>SUMIFS(СВЦЭМ!$H$40:$H$759,СВЦЭМ!$A$40:$A$759,$A266,СВЦЭМ!$B$39:$B$758,T$260)+'СЕТ СН'!$F$12</f>
        <v>0</v>
      </c>
      <c r="U266" s="36">
        <f>SUMIFS(СВЦЭМ!$H$40:$H$759,СВЦЭМ!$A$40:$A$759,$A266,СВЦЭМ!$B$39:$B$758,U$260)+'СЕТ СН'!$F$12</f>
        <v>0</v>
      </c>
      <c r="V266" s="36">
        <f>SUMIFS(СВЦЭМ!$H$40:$H$759,СВЦЭМ!$A$40:$A$759,$A266,СВЦЭМ!$B$39:$B$758,V$260)+'СЕТ СН'!$F$12</f>
        <v>0</v>
      </c>
      <c r="W266" s="36">
        <f>SUMIFS(СВЦЭМ!$H$40:$H$759,СВЦЭМ!$A$40:$A$759,$A266,СВЦЭМ!$B$39:$B$758,W$260)+'СЕТ СН'!$F$12</f>
        <v>0</v>
      </c>
      <c r="X266" s="36">
        <f>SUMIFS(СВЦЭМ!$H$40:$H$759,СВЦЭМ!$A$40:$A$759,$A266,СВЦЭМ!$B$39:$B$758,X$260)+'СЕТ СН'!$F$12</f>
        <v>0</v>
      </c>
      <c r="Y266" s="36">
        <f>SUMIFS(СВЦЭМ!$H$40:$H$759,СВЦЭМ!$A$40:$A$759,$A266,СВЦЭМ!$B$39:$B$758,Y$260)+'СЕТ СН'!$F$12</f>
        <v>0</v>
      </c>
    </row>
    <row r="267" spans="1:27" ht="15.75" hidden="1" x14ac:dyDescent="0.2">
      <c r="A267" s="35">
        <f t="shared" si="7"/>
        <v>45542</v>
      </c>
      <c r="B267" s="36">
        <f>SUMIFS(СВЦЭМ!$H$40:$H$759,СВЦЭМ!$A$40:$A$759,$A267,СВЦЭМ!$B$39:$B$758,B$260)+'СЕТ СН'!$F$12</f>
        <v>0</v>
      </c>
      <c r="C267" s="36">
        <f>SUMIFS(СВЦЭМ!$H$40:$H$759,СВЦЭМ!$A$40:$A$759,$A267,СВЦЭМ!$B$39:$B$758,C$260)+'СЕТ СН'!$F$12</f>
        <v>0</v>
      </c>
      <c r="D267" s="36">
        <f>SUMIFS(СВЦЭМ!$H$40:$H$759,СВЦЭМ!$A$40:$A$759,$A267,СВЦЭМ!$B$39:$B$758,D$260)+'СЕТ СН'!$F$12</f>
        <v>0</v>
      </c>
      <c r="E267" s="36">
        <f>SUMIFS(СВЦЭМ!$H$40:$H$759,СВЦЭМ!$A$40:$A$759,$A267,СВЦЭМ!$B$39:$B$758,E$260)+'СЕТ СН'!$F$12</f>
        <v>0</v>
      </c>
      <c r="F267" s="36">
        <f>SUMIFS(СВЦЭМ!$H$40:$H$759,СВЦЭМ!$A$40:$A$759,$A267,СВЦЭМ!$B$39:$B$758,F$260)+'СЕТ СН'!$F$12</f>
        <v>0</v>
      </c>
      <c r="G267" s="36">
        <f>SUMIFS(СВЦЭМ!$H$40:$H$759,СВЦЭМ!$A$40:$A$759,$A267,СВЦЭМ!$B$39:$B$758,G$260)+'СЕТ СН'!$F$12</f>
        <v>0</v>
      </c>
      <c r="H267" s="36">
        <f>SUMIFS(СВЦЭМ!$H$40:$H$759,СВЦЭМ!$A$40:$A$759,$A267,СВЦЭМ!$B$39:$B$758,H$260)+'СЕТ СН'!$F$12</f>
        <v>0</v>
      </c>
      <c r="I267" s="36">
        <f>SUMIFS(СВЦЭМ!$H$40:$H$759,СВЦЭМ!$A$40:$A$759,$A267,СВЦЭМ!$B$39:$B$758,I$260)+'СЕТ СН'!$F$12</f>
        <v>0</v>
      </c>
      <c r="J267" s="36">
        <f>SUMIFS(СВЦЭМ!$H$40:$H$759,СВЦЭМ!$A$40:$A$759,$A267,СВЦЭМ!$B$39:$B$758,J$260)+'СЕТ СН'!$F$12</f>
        <v>0</v>
      </c>
      <c r="K267" s="36">
        <f>SUMIFS(СВЦЭМ!$H$40:$H$759,СВЦЭМ!$A$40:$A$759,$A267,СВЦЭМ!$B$39:$B$758,K$260)+'СЕТ СН'!$F$12</f>
        <v>0</v>
      </c>
      <c r="L267" s="36">
        <f>SUMIFS(СВЦЭМ!$H$40:$H$759,СВЦЭМ!$A$40:$A$759,$A267,СВЦЭМ!$B$39:$B$758,L$260)+'СЕТ СН'!$F$12</f>
        <v>0</v>
      </c>
      <c r="M267" s="36">
        <f>SUMIFS(СВЦЭМ!$H$40:$H$759,СВЦЭМ!$A$40:$A$759,$A267,СВЦЭМ!$B$39:$B$758,M$260)+'СЕТ СН'!$F$12</f>
        <v>0</v>
      </c>
      <c r="N267" s="36">
        <f>SUMIFS(СВЦЭМ!$H$40:$H$759,СВЦЭМ!$A$40:$A$759,$A267,СВЦЭМ!$B$39:$B$758,N$260)+'СЕТ СН'!$F$12</f>
        <v>0</v>
      </c>
      <c r="O267" s="36">
        <f>SUMIFS(СВЦЭМ!$H$40:$H$759,СВЦЭМ!$A$40:$A$759,$A267,СВЦЭМ!$B$39:$B$758,O$260)+'СЕТ СН'!$F$12</f>
        <v>0</v>
      </c>
      <c r="P267" s="36">
        <f>SUMIFS(СВЦЭМ!$H$40:$H$759,СВЦЭМ!$A$40:$A$759,$A267,СВЦЭМ!$B$39:$B$758,P$260)+'СЕТ СН'!$F$12</f>
        <v>0</v>
      </c>
      <c r="Q267" s="36">
        <f>SUMIFS(СВЦЭМ!$H$40:$H$759,СВЦЭМ!$A$40:$A$759,$A267,СВЦЭМ!$B$39:$B$758,Q$260)+'СЕТ СН'!$F$12</f>
        <v>0</v>
      </c>
      <c r="R267" s="36">
        <f>SUMIFS(СВЦЭМ!$H$40:$H$759,СВЦЭМ!$A$40:$A$759,$A267,СВЦЭМ!$B$39:$B$758,R$260)+'СЕТ СН'!$F$12</f>
        <v>0</v>
      </c>
      <c r="S267" s="36">
        <f>SUMIFS(СВЦЭМ!$H$40:$H$759,СВЦЭМ!$A$40:$A$759,$A267,СВЦЭМ!$B$39:$B$758,S$260)+'СЕТ СН'!$F$12</f>
        <v>0</v>
      </c>
      <c r="T267" s="36">
        <f>SUMIFS(СВЦЭМ!$H$40:$H$759,СВЦЭМ!$A$40:$A$759,$A267,СВЦЭМ!$B$39:$B$758,T$260)+'СЕТ СН'!$F$12</f>
        <v>0</v>
      </c>
      <c r="U267" s="36">
        <f>SUMIFS(СВЦЭМ!$H$40:$H$759,СВЦЭМ!$A$40:$A$759,$A267,СВЦЭМ!$B$39:$B$758,U$260)+'СЕТ СН'!$F$12</f>
        <v>0</v>
      </c>
      <c r="V267" s="36">
        <f>SUMIFS(СВЦЭМ!$H$40:$H$759,СВЦЭМ!$A$40:$A$759,$A267,СВЦЭМ!$B$39:$B$758,V$260)+'СЕТ СН'!$F$12</f>
        <v>0</v>
      </c>
      <c r="W267" s="36">
        <f>SUMIFS(СВЦЭМ!$H$40:$H$759,СВЦЭМ!$A$40:$A$759,$A267,СВЦЭМ!$B$39:$B$758,W$260)+'СЕТ СН'!$F$12</f>
        <v>0</v>
      </c>
      <c r="X267" s="36">
        <f>SUMIFS(СВЦЭМ!$H$40:$H$759,СВЦЭМ!$A$40:$A$759,$A267,СВЦЭМ!$B$39:$B$758,X$260)+'СЕТ СН'!$F$12</f>
        <v>0</v>
      </c>
      <c r="Y267" s="36">
        <f>SUMIFS(СВЦЭМ!$H$40:$H$759,СВЦЭМ!$A$40:$A$759,$A267,СВЦЭМ!$B$39:$B$758,Y$260)+'СЕТ СН'!$F$12</f>
        <v>0</v>
      </c>
    </row>
    <row r="268" spans="1:27" ht="15.75" hidden="1" x14ac:dyDescent="0.2">
      <c r="A268" s="35">
        <f t="shared" si="7"/>
        <v>45543</v>
      </c>
      <c r="B268" s="36">
        <f>SUMIFS(СВЦЭМ!$H$40:$H$759,СВЦЭМ!$A$40:$A$759,$A268,СВЦЭМ!$B$39:$B$758,B$260)+'СЕТ СН'!$F$12</f>
        <v>0</v>
      </c>
      <c r="C268" s="36">
        <f>SUMIFS(СВЦЭМ!$H$40:$H$759,СВЦЭМ!$A$40:$A$759,$A268,СВЦЭМ!$B$39:$B$758,C$260)+'СЕТ СН'!$F$12</f>
        <v>0</v>
      </c>
      <c r="D268" s="36">
        <f>SUMIFS(СВЦЭМ!$H$40:$H$759,СВЦЭМ!$A$40:$A$759,$A268,СВЦЭМ!$B$39:$B$758,D$260)+'СЕТ СН'!$F$12</f>
        <v>0</v>
      </c>
      <c r="E268" s="36">
        <f>SUMIFS(СВЦЭМ!$H$40:$H$759,СВЦЭМ!$A$40:$A$759,$A268,СВЦЭМ!$B$39:$B$758,E$260)+'СЕТ СН'!$F$12</f>
        <v>0</v>
      </c>
      <c r="F268" s="36">
        <f>SUMIFS(СВЦЭМ!$H$40:$H$759,СВЦЭМ!$A$40:$A$759,$A268,СВЦЭМ!$B$39:$B$758,F$260)+'СЕТ СН'!$F$12</f>
        <v>0</v>
      </c>
      <c r="G268" s="36">
        <f>SUMIFS(СВЦЭМ!$H$40:$H$759,СВЦЭМ!$A$40:$A$759,$A268,СВЦЭМ!$B$39:$B$758,G$260)+'СЕТ СН'!$F$12</f>
        <v>0</v>
      </c>
      <c r="H268" s="36">
        <f>SUMIFS(СВЦЭМ!$H$40:$H$759,СВЦЭМ!$A$40:$A$759,$A268,СВЦЭМ!$B$39:$B$758,H$260)+'СЕТ СН'!$F$12</f>
        <v>0</v>
      </c>
      <c r="I268" s="36">
        <f>SUMIFS(СВЦЭМ!$H$40:$H$759,СВЦЭМ!$A$40:$A$759,$A268,СВЦЭМ!$B$39:$B$758,I$260)+'СЕТ СН'!$F$12</f>
        <v>0</v>
      </c>
      <c r="J268" s="36">
        <f>SUMIFS(СВЦЭМ!$H$40:$H$759,СВЦЭМ!$A$40:$A$759,$A268,СВЦЭМ!$B$39:$B$758,J$260)+'СЕТ СН'!$F$12</f>
        <v>0</v>
      </c>
      <c r="K268" s="36">
        <f>SUMIFS(СВЦЭМ!$H$40:$H$759,СВЦЭМ!$A$40:$A$759,$A268,СВЦЭМ!$B$39:$B$758,K$260)+'СЕТ СН'!$F$12</f>
        <v>0</v>
      </c>
      <c r="L268" s="36">
        <f>SUMIFS(СВЦЭМ!$H$40:$H$759,СВЦЭМ!$A$40:$A$759,$A268,СВЦЭМ!$B$39:$B$758,L$260)+'СЕТ СН'!$F$12</f>
        <v>0</v>
      </c>
      <c r="M268" s="36">
        <f>SUMIFS(СВЦЭМ!$H$40:$H$759,СВЦЭМ!$A$40:$A$759,$A268,СВЦЭМ!$B$39:$B$758,M$260)+'СЕТ СН'!$F$12</f>
        <v>0</v>
      </c>
      <c r="N268" s="36">
        <f>SUMIFS(СВЦЭМ!$H$40:$H$759,СВЦЭМ!$A$40:$A$759,$A268,СВЦЭМ!$B$39:$B$758,N$260)+'СЕТ СН'!$F$12</f>
        <v>0</v>
      </c>
      <c r="O268" s="36">
        <f>SUMIFS(СВЦЭМ!$H$40:$H$759,СВЦЭМ!$A$40:$A$759,$A268,СВЦЭМ!$B$39:$B$758,O$260)+'СЕТ СН'!$F$12</f>
        <v>0</v>
      </c>
      <c r="P268" s="36">
        <f>SUMIFS(СВЦЭМ!$H$40:$H$759,СВЦЭМ!$A$40:$A$759,$A268,СВЦЭМ!$B$39:$B$758,P$260)+'СЕТ СН'!$F$12</f>
        <v>0</v>
      </c>
      <c r="Q268" s="36">
        <f>SUMIFS(СВЦЭМ!$H$40:$H$759,СВЦЭМ!$A$40:$A$759,$A268,СВЦЭМ!$B$39:$B$758,Q$260)+'СЕТ СН'!$F$12</f>
        <v>0</v>
      </c>
      <c r="R268" s="36">
        <f>SUMIFS(СВЦЭМ!$H$40:$H$759,СВЦЭМ!$A$40:$A$759,$A268,СВЦЭМ!$B$39:$B$758,R$260)+'СЕТ СН'!$F$12</f>
        <v>0</v>
      </c>
      <c r="S268" s="36">
        <f>SUMIFS(СВЦЭМ!$H$40:$H$759,СВЦЭМ!$A$40:$A$759,$A268,СВЦЭМ!$B$39:$B$758,S$260)+'СЕТ СН'!$F$12</f>
        <v>0</v>
      </c>
      <c r="T268" s="36">
        <f>SUMIFS(СВЦЭМ!$H$40:$H$759,СВЦЭМ!$A$40:$A$759,$A268,СВЦЭМ!$B$39:$B$758,T$260)+'СЕТ СН'!$F$12</f>
        <v>0</v>
      </c>
      <c r="U268" s="36">
        <f>SUMIFS(СВЦЭМ!$H$40:$H$759,СВЦЭМ!$A$40:$A$759,$A268,СВЦЭМ!$B$39:$B$758,U$260)+'СЕТ СН'!$F$12</f>
        <v>0</v>
      </c>
      <c r="V268" s="36">
        <f>SUMIFS(СВЦЭМ!$H$40:$H$759,СВЦЭМ!$A$40:$A$759,$A268,СВЦЭМ!$B$39:$B$758,V$260)+'СЕТ СН'!$F$12</f>
        <v>0</v>
      </c>
      <c r="W268" s="36">
        <f>SUMIFS(СВЦЭМ!$H$40:$H$759,СВЦЭМ!$A$40:$A$759,$A268,СВЦЭМ!$B$39:$B$758,W$260)+'СЕТ СН'!$F$12</f>
        <v>0</v>
      </c>
      <c r="X268" s="36">
        <f>SUMIFS(СВЦЭМ!$H$40:$H$759,СВЦЭМ!$A$40:$A$759,$A268,СВЦЭМ!$B$39:$B$758,X$260)+'СЕТ СН'!$F$12</f>
        <v>0</v>
      </c>
      <c r="Y268" s="36">
        <f>SUMIFS(СВЦЭМ!$H$40:$H$759,СВЦЭМ!$A$40:$A$759,$A268,СВЦЭМ!$B$39:$B$758,Y$260)+'СЕТ СН'!$F$12</f>
        <v>0</v>
      </c>
    </row>
    <row r="269" spans="1:27" ht="15.75" hidden="1" x14ac:dyDescent="0.2">
      <c r="A269" s="35">
        <f t="shared" si="7"/>
        <v>45544</v>
      </c>
      <c r="B269" s="36">
        <f>SUMIFS(СВЦЭМ!$H$40:$H$759,СВЦЭМ!$A$40:$A$759,$A269,СВЦЭМ!$B$39:$B$758,B$260)+'СЕТ СН'!$F$12</f>
        <v>0</v>
      </c>
      <c r="C269" s="36">
        <f>SUMIFS(СВЦЭМ!$H$40:$H$759,СВЦЭМ!$A$40:$A$759,$A269,СВЦЭМ!$B$39:$B$758,C$260)+'СЕТ СН'!$F$12</f>
        <v>0</v>
      </c>
      <c r="D269" s="36">
        <f>SUMIFS(СВЦЭМ!$H$40:$H$759,СВЦЭМ!$A$40:$A$759,$A269,СВЦЭМ!$B$39:$B$758,D$260)+'СЕТ СН'!$F$12</f>
        <v>0</v>
      </c>
      <c r="E269" s="36">
        <f>SUMIFS(СВЦЭМ!$H$40:$H$759,СВЦЭМ!$A$40:$A$759,$A269,СВЦЭМ!$B$39:$B$758,E$260)+'СЕТ СН'!$F$12</f>
        <v>0</v>
      </c>
      <c r="F269" s="36">
        <f>SUMIFS(СВЦЭМ!$H$40:$H$759,СВЦЭМ!$A$40:$A$759,$A269,СВЦЭМ!$B$39:$B$758,F$260)+'СЕТ СН'!$F$12</f>
        <v>0</v>
      </c>
      <c r="G269" s="36">
        <f>SUMIFS(СВЦЭМ!$H$40:$H$759,СВЦЭМ!$A$40:$A$759,$A269,СВЦЭМ!$B$39:$B$758,G$260)+'СЕТ СН'!$F$12</f>
        <v>0</v>
      </c>
      <c r="H269" s="36">
        <f>SUMIFS(СВЦЭМ!$H$40:$H$759,СВЦЭМ!$A$40:$A$759,$A269,СВЦЭМ!$B$39:$B$758,H$260)+'СЕТ СН'!$F$12</f>
        <v>0</v>
      </c>
      <c r="I269" s="36">
        <f>SUMIFS(СВЦЭМ!$H$40:$H$759,СВЦЭМ!$A$40:$A$759,$A269,СВЦЭМ!$B$39:$B$758,I$260)+'СЕТ СН'!$F$12</f>
        <v>0</v>
      </c>
      <c r="J269" s="36">
        <f>SUMIFS(СВЦЭМ!$H$40:$H$759,СВЦЭМ!$A$40:$A$759,$A269,СВЦЭМ!$B$39:$B$758,J$260)+'СЕТ СН'!$F$12</f>
        <v>0</v>
      </c>
      <c r="K269" s="36">
        <f>SUMIFS(СВЦЭМ!$H$40:$H$759,СВЦЭМ!$A$40:$A$759,$A269,СВЦЭМ!$B$39:$B$758,K$260)+'СЕТ СН'!$F$12</f>
        <v>0</v>
      </c>
      <c r="L269" s="36">
        <f>SUMIFS(СВЦЭМ!$H$40:$H$759,СВЦЭМ!$A$40:$A$759,$A269,СВЦЭМ!$B$39:$B$758,L$260)+'СЕТ СН'!$F$12</f>
        <v>0</v>
      </c>
      <c r="M269" s="36">
        <f>SUMIFS(СВЦЭМ!$H$40:$H$759,СВЦЭМ!$A$40:$A$759,$A269,СВЦЭМ!$B$39:$B$758,M$260)+'СЕТ СН'!$F$12</f>
        <v>0</v>
      </c>
      <c r="N269" s="36">
        <f>SUMIFS(СВЦЭМ!$H$40:$H$759,СВЦЭМ!$A$40:$A$759,$A269,СВЦЭМ!$B$39:$B$758,N$260)+'СЕТ СН'!$F$12</f>
        <v>0</v>
      </c>
      <c r="O269" s="36">
        <f>SUMIFS(СВЦЭМ!$H$40:$H$759,СВЦЭМ!$A$40:$A$759,$A269,СВЦЭМ!$B$39:$B$758,O$260)+'СЕТ СН'!$F$12</f>
        <v>0</v>
      </c>
      <c r="P269" s="36">
        <f>SUMIFS(СВЦЭМ!$H$40:$H$759,СВЦЭМ!$A$40:$A$759,$A269,СВЦЭМ!$B$39:$B$758,P$260)+'СЕТ СН'!$F$12</f>
        <v>0</v>
      </c>
      <c r="Q269" s="36">
        <f>SUMIFS(СВЦЭМ!$H$40:$H$759,СВЦЭМ!$A$40:$A$759,$A269,СВЦЭМ!$B$39:$B$758,Q$260)+'СЕТ СН'!$F$12</f>
        <v>0</v>
      </c>
      <c r="R269" s="36">
        <f>SUMIFS(СВЦЭМ!$H$40:$H$759,СВЦЭМ!$A$40:$A$759,$A269,СВЦЭМ!$B$39:$B$758,R$260)+'СЕТ СН'!$F$12</f>
        <v>0</v>
      </c>
      <c r="S269" s="36">
        <f>SUMIFS(СВЦЭМ!$H$40:$H$759,СВЦЭМ!$A$40:$A$759,$A269,СВЦЭМ!$B$39:$B$758,S$260)+'СЕТ СН'!$F$12</f>
        <v>0</v>
      </c>
      <c r="T269" s="36">
        <f>SUMIFS(СВЦЭМ!$H$40:$H$759,СВЦЭМ!$A$40:$A$759,$A269,СВЦЭМ!$B$39:$B$758,T$260)+'СЕТ СН'!$F$12</f>
        <v>0</v>
      </c>
      <c r="U269" s="36">
        <f>SUMIFS(СВЦЭМ!$H$40:$H$759,СВЦЭМ!$A$40:$A$759,$A269,СВЦЭМ!$B$39:$B$758,U$260)+'СЕТ СН'!$F$12</f>
        <v>0</v>
      </c>
      <c r="V269" s="36">
        <f>SUMIFS(СВЦЭМ!$H$40:$H$759,СВЦЭМ!$A$40:$A$759,$A269,СВЦЭМ!$B$39:$B$758,V$260)+'СЕТ СН'!$F$12</f>
        <v>0</v>
      </c>
      <c r="W269" s="36">
        <f>SUMIFS(СВЦЭМ!$H$40:$H$759,СВЦЭМ!$A$40:$A$759,$A269,СВЦЭМ!$B$39:$B$758,W$260)+'СЕТ СН'!$F$12</f>
        <v>0</v>
      </c>
      <c r="X269" s="36">
        <f>SUMIFS(СВЦЭМ!$H$40:$H$759,СВЦЭМ!$A$40:$A$759,$A269,СВЦЭМ!$B$39:$B$758,X$260)+'СЕТ СН'!$F$12</f>
        <v>0</v>
      </c>
      <c r="Y269" s="36">
        <f>SUMIFS(СВЦЭМ!$H$40:$H$759,СВЦЭМ!$A$40:$A$759,$A269,СВЦЭМ!$B$39:$B$758,Y$260)+'СЕТ СН'!$F$12</f>
        <v>0</v>
      </c>
    </row>
    <row r="270" spans="1:27" ht="15.75" hidden="1" x14ac:dyDescent="0.2">
      <c r="A270" s="35">
        <f t="shared" si="7"/>
        <v>45545</v>
      </c>
      <c r="B270" s="36">
        <f>SUMIFS(СВЦЭМ!$H$40:$H$759,СВЦЭМ!$A$40:$A$759,$A270,СВЦЭМ!$B$39:$B$758,B$260)+'СЕТ СН'!$F$12</f>
        <v>0</v>
      </c>
      <c r="C270" s="36">
        <f>SUMIFS(СВЦЭМ!$H$40:$H$759,СВЦЭМ!$A$40:$A$759,$A270,СВЦЭМ!$B$39:$B$758,C$260)+'СЕТ СН'!$F$12</f>
        <v>0</v>
      </c>
      <c r="D270" s="36">
        <f>SUMIFS(СВЦЭМ!$H$40:$H$759,СВЦЭМ!$A$40:$A$759,$A270,СВЦЭМ!$B$39:$B$758,D$260)+'СЕТ СН'!$F$12</f>
        <v>0</v>
      </c>
      <c r="E270" s="36">
        <f>SUMIFS(СВЦЭМ!$H$40:$H$759,СВЦЭМ!$A$40:$A$759,$A270,СВЦЭМ!$B$39:$B$758,E$260)+'СЕТ СН'!$F$12</f>
        <v>0</v>
      </c>
      <c r="F270" s="36">
        <f>SUMIFS(СВЦЭМ!$H$40:$H$759,СВЦЭМ!$A$40:$A$759,$A270,СВЦЭМ!$B$39:$B$758,F$260)+'СЕТ СН'!$F$12</f>
        <v>0</v>
      </c>
      <c r="G270" s="36">
        <f>SUMIFS(СВЦЭМ!$H$40:$H$759,СВЦЭМ!$A$40:$A$759,$A270,СВЦЭМ!$B$39:$B$758,G$260)+'СЕТ СН'!$F$12</f>
        <v>0</v>
      </c>
      <c r="H270" s="36">
        <f>SUMIFS(СВЦЭМ!$H$40:$H$759,СВЦЭМ!$A$40:$A$759,$A270,СВЦЭМ!$B$39:$B$758,H$260)+'СЕТ СН'!$F$12</f>
        <v>0</v>
      </c>
      <c r="I270" s="36">
        <f>SUMIFS(СВЦЭМ!$H$40:$H$759,СВЦЭМ!$A$40:$A$759,$A270,СВЦЭМ!$B$39:$B$758,I$260)+'СЕТ СН'!$F$12</f>
        <v>0</v>
      </c>
      <c r="J270" s="36">
        <f>SUMIFS(СВЦЭМ!$H$40:$H$759,СВЦЭМ!$A$40:$A$759,$A270,СВЦЭМ!$B$39:$B$758,J$260)+'СЕТ СН'!$F$12</f>
        <v>0</v>
      </c>
      <c r="K270" s="36">
        <f>SUMIFS(СВЦЭМ!$H$40:$H$759,СВЦЭМ!$A$40:$A$759,$A270,СВЦЭМ!$B$39:$B$758,K$260)+'СЕТ СН'!$F$12</f>
        <v>0</v>
      </c>
      <c r="L270" s="36">
        <f>SUMIFS(СВЦЭМ!$H$40:$H$759,СВЦЭМ!$A$40:$A$759,$A270,СВЦЭМ!$B$39:$B$758,L$260)+'СЕТ СН'!$F$12</f>
        <v>0</v>
      </c>
      <c r="M270" s="36">
        <f>SUMIFS(СВЦЭМ!$H$40:$H$759,СВЦЭМ!$A$40:$A$759,$A270,СВЦЭМ!$B$39:$B$758,M$260)+'СЕТ СН'!$F$12</f>
        <v>0</v>
      </c>
      <c r="N270" s="36">
        <f>SUMIFS(СВЦЭМ!$H$40:$H$759,СВЦЭМ!$A$40:$A$759,$A270,СВЦЭМ!$B$39:$B$758,N$260)+'СЕТ СН'!$F$12</f>
        <v>0</v>
      </c>
      <c r="O270" s="36">
        <f>SUMIFS(СВЦЭМ!$H$40:$H$759,СВЦЭМ!$A$40:$A$759,$A270,СВЦЭМ!$B$39:$B$758,O$260)+'СЕТ СН'!$F$12</f>
        <v>0</v>
      </c>
      <c r="P270" s="36">
        <f>SUMIFS(СВЦЭМ!$H$40:$H$759,СВЦЭМ!$A$40:$A$759,$A270,СВЦЭМ!$B$39:$B$758,P$260)+'СЕТ СН'!$F$12</f>
        <v>0</v>
      </c>
      <c r="Q270" s="36">
        <f>SUMIFS(СВЦЭМ!$H$40:$H$759,СВЦЭМ!$A$40:$A$759,$A270,СВЦЭМ!$B$39:$B$758,Q$260)+'СЕТ СН'!$F$12</f>
        <v>0</v>
      </c>
      <c r="R270" s="36">
        <f>SUMIFS(СВЦЭМ!$H$40:$H$759,СВЦЭМ!$A$40:$A$759,$A270,СВЦЭМ!$B$39:$B$758,R$260)+'СЕТ СН'!$F$12</f>
        <v>0</v>
      </c>
      <c r="S270" s="36">
        <f>SUMIFS(СВЦЭМ!$H$40:$H$759,СВЦЭМ!$A$40:$A$759,$A270,СВЦЭМ!$B$39:$B$758,S$260)+'СЕТ СН'!$F$12</f>
        <v>0</v>
      </c>
      <c r="T270" s="36">
        <f>SUMIFS(СВЦЭМ!$H$40:$H$759,СВЦЭМ!$A$40:$A$759,$A270,СВЦЭМ!$B$39:$B$758,T$260)+'СЕТ СН'!$F$12</f>
        <v>0</v>
      </c>
      <c r="U270" s="36">
        <f>SUMIFS(СВЦЭМ!$H$40:$H$759,СВЦЭМ!$A$40:$A$759,$A270,СВЦЭМ!$B$39:$B$758,U$260)+'СЕТ СН'!$F$12</f>
        <v>0</v>
      </c>
      <c r="V270" s="36">
        <f>SUMIFS(СВЦЭМ!$H$40:$H$759,СВЦЭМ!$A$40:$A$759,$A270,СВЦЭМ!$B$39:$B$758,V$260)+'СЕТ СН'!$F$12</f>
        <v>0</v>
      </c>
      <c r="W270" s="36">
        <f>SUMIFS(СВЦЭМ!$H$40:$H$759,СВЦЭМ!$A$40:$A$759,$A270,СВЦЭМ!$B$39:$B$758,W$260)+'СЕТ СН'!$F$12</f>
        <v>0</v>
      </c>
      <c r="X270" s="36">
        <f>SUMIFS(СВЦЭМ!$H$40:$H$759,СВЦЭМ!$A$40:$A$759,$A270,СВЦЭМ!$B$39:$B$758,X$260)+'СЕТ СН'!$F$12</f>
        <v>0</v>
      </c>
      <c r="Y270" s="36">
        <f>SUMIFS(СВЦЭМ!$H$40:$H$759,СВЦЭМ!$A$40:$A$759,$A270,СВЦЭМ!$B$39:$B$758,Y$260)+'СЕТ СН'!$F$12</f>
        <v>0</v>
      </c>
    </row>
    <row r="271" spans="1:27" ht="15.75" hidden="1" x14ac:dyDescent="0.2">
      <c r="A271" s="35">
        <f t="shared" si="7"/>
        <v>45546</v>
      </c>
      <c r="B271" s="36">
        <f>SUMIFS(СВЦЭМ!$H$40:$H$759,СВЦЭМ!$A$40:$A$759,$A271,СВЦЭМ!$B$39:$B$758,B$260)+'СЕТ СН'!$F$12</f>
        <v>0</v>
      </c>
      <c r="C271" s="36">
        <f>SUMIFS(СВЦЭМ!$H$40:$H$759,СВЦЭМ!$A$40:$A$759,$A271,СВЦЭМ!$B$39:$B$758,C$260)+'СЕТ СН'!$F$12</f>
        <v>0</v>
      </c>
      <c r="D271" s="36">
        <f>SUMIFS(СВЦЭМ!$H$40:$H$759,СВЦЭМ!$A$40:$A$759,$A271,СВЦЭМ!$B$39:$B$758,D$260)+'СЕТ СН'!$F$12</f>
        <v>0</v>
      </c>
      <c r="E271" s="36">
        <f>SUMIFS(СВЦЭМ!$H$40:$H$759,СВЦЭМ!$A$40:$A$759,$A271,СВЦЭМ!$B$39:$B$758,E$260)+'СЕТ СН'!$F$12</f>
        <v>0</v>
      </c>
      <c r="F271" s="36">
        <f>SUMIFS(СВЦЭМ!$H$40:$H$759,СВЦЭМ!$A$40:$A$759,$A271,СВЦЭМ!$B$39:$B$758,F$260)+'СЕТ СН'!$F$12</f>
        <v>0</v>
      </c>
      <c r="G271" s="36">
        <f>SUMIFS(СВЦЭМ!$H$40:$H$759,СВЦЭМ!$A$40:$A$759,$A271,СВЦЭМ!$B$39:$B$758,G$260)+'СЕТ СН'!$F$12</f>
        <v>0</v>
      </c>
      <c r="H271" s="36">
        <f>SUMIFS(СВЦЭМ!$H$40:$H$759,СВЦЭМ!$A$40:$A$759,$A271,СВЦЭМ!$B$39:$B$758,H$260)+'СЕТ СН'!$F$12</f>
        <v>0</v>
      </c>
      <c r="I271" s="36">
        <f>SUMIFS(СВЦЭМ!$H$40:$H$759,СВЦЭМ!$A$40:$A$759,$A271,СВЦЭМ!$B$39:$B$758,I$260)+'СЕТ СН'!$F$12</f>
        <v>0</v>
      </c>
      <c r="J271" s="36">
        <f>SUMIFS(СВЦЭМ!$H$40:$H$759,СВЦЭМ!$A$40:$A$759,$A271,СВЦЭМ!$B$39:$B$758,J$260)+'СЕТ СН'!$F$12</f>
        <v>0</v>
      </c>
      <c r="K271" s="36">
        <f>SUMIFS(СВЦЭМ!$H$40:$H$759,СВЦЭМ!$A$40:$A$759,$A271,СВЦЭМ!$B$39:$B$758,K$260)+'СЕТ СН'!$F$12</f>
        <v>0</v>
      </c>
      <c r="L271" s="36">
        <f>SUMIFS(СВЦЭМ!$H$40:$H$759,СВЦЭМ!$A$40:$A$759,$A271,СВЦЭМ!$B$39:$B$758,L$260)+'СЕТ СН'!$F$12</f>
        <v>0</v>
      </c>
      <c r="M271" s="36">
        <f>SUMIFS(СВЦЭМ!$H$40:$H$759,СВЦЭМ!$A$40:$A$759,$A271,СВЦЭМ!$B$39:$B$758,M$260)+'СЕТ СН'!$F$12</f>
        <v>0</v>
      </c>
      <c r="N271" s="36">
        <f>SUMIFS(СВЦЭМ!$H$40:$H$759,СВЦЭМ!$A$40:$A$759,$A271,СВЦЭМ!$B$39:$B$758,N$260)+'СЕТ СН'!$F$12</f>
        <v>0</v>
      </c>
      <c r="O271" s="36">
        <f>SUMIFS(СВЦЭМ!$H$40:$H$759,СВЦЭМ!$A$40:$A$759,$A271,СВЦЭМ!$B$39:$B$758,O$260)+'СЕТ СН'!$F$12</f>
        <v>0</v>
      </c>
      <c r="P271" s="36">
        <f>SUMIFS(СВЦЭМ!$H$40:$H$759,СВЦЭМ!$A$40:$A$759,$A271,СВЦЭМ!$B$39:$B$758,P$260)+'СЕТ СН'!$F$12</f>
        <v>0</v>
      </c>
      <c r="Q271" s="36">
        <f>SUMIFS(СВЦЭМ!$H$40:$H$759,СВЦЭМ!$A$40:$A$759,$A271,СВЦЭМ!$B$39:$B$758,Q$260)+'СЕТ СН'!$F$12</f>
        <v>0</v>
      </c>
      <c r="R271" s="36">
        <f>SUMIFS(СВЦЭМ!$H$40:$H$759,СВЦЭМ!$A$40:$A$759,$A271,СВЦЭМ!$B$39:$B$758,R$260)+'СЕТ СН'!$F$12</f>
        <v>0</v>
      </c>
      <c r="S271" s="36">
        <f>SUMIFS(СВЦЭМ!$H$40:$H$759,СВЦЭМ!$A$40:$A$759,$A271,СВЦЭМ!$B$39:$B$758,S$260)+'СЕТ СН'!$F$12</f>
        <v>0</v>
      </c>
      <c r="T271" s="36">
        <f>SUMIFS(СВЦЭМ!$H$40:$H$759,СВЦЭМ!$A$40:$A$759,$A271,СВЦЭМ!$B$39:$B$758,T$260)+'СЕТ СН'!$F$12</f>
        <v>0</v>
      </c>
      <c r="U271" s="36">
        <f>SUMIFS(СВЦЭМ!$H$40:$H$759,СВЦЭМ!$A$40:$A$759,$A271,СВЦЭМ!$B$39:$B$758,U$260)+'СЕТ СН'!$F$12</f>
        <v>0</v>
      </c>
      <c r="V271" s="36">
        <f>SUMIFS(СВЦЭМ!$H$40:$H$759,СВЦЭМ!$A$40:$A$759,$A271,СВЦЭМ!$B$39:$B$758,V$260)+'СЕТ СН'!$F$12</f>
        <v>0</v>
      </c>
      <c r="W271" s="36">
        <f>SUMIFS(СВЦЭМ!$H$40:$H$759,СВЦЭМ!$A$40:$A$759,$A271,СВЦЭМ!$B$39:$B$758,W$260)+'СЕТ СН'!$F$12</f>
        <v>0</v>
      </c>
      <c r="X271" s="36">
        <f>SUMIFS(СВЦЭМ!$H$40:$H$759,СВЦЭМ!$A$40:$A$759,$A271,СВЦЭМ!$B$39:$B$758,X$260)+'СЕТ СН'!$F$12</f>
        <v>0</v>
      </c>
      <c r="Y271" s="36">
        <f>SUMIFS(СВЦЭМ!$H$40:$H$759,СВЦЭМ!$A$40:$A$759,$A271,СВЦЭМ!$B$39:$B$758,Y$260)+'СЕТ СН'!$F$12</f>
        <v>0</v>
      </c>
    </row>
    <row r="272" spans="1:27" ht="15.75" hidden="1" x14ac:dyDescent="0.2">
      <c r="A272" s="35">
        <f t="shared" si="7"/>
        <v>45547</v>
      </c>
      <c r="B272" s="36">
        <f>SUMIFS(СВЦЭМ!$H$40:$H$759,СВЦЭМ!$A$40:$A$759,$A272,СВЦЭМ!$B$39:$B$758,B$260)+'СЕТ СН'!$F$12</f>
        <v>0</v>
      </c>
      <c r="C272" s="36">
        <f>SUMIFS(СВЦЭМ!$H$40:$H$759,СВЦЭМ!$A$40:$A$759,$A272,СВЦЭМ!$B$39:$B$758,C$260)+'СЕТ СН'!$F$12</f>
        <v>0</v>
      </c>
      <c r="D272" s="36">
        <f>SUMIFS(СВЦЭМ!$H$40:$H$759,СВЦЭМ!$A$40:$A$759,$A272,СВЦЭМ!$B$39:$B$758,D$260)+'СЕТ СН'!$F$12</f>
        <v>0</v>
      </c>
      <c r="E272" s="36">
        <f>SUMIFS(СВЦЭМ!$H$40:$H$759,СВЦЭМ!$A$40:$A$759,$A272,СВЦЭМ!$B$39:$B$758,E$260)+'СЕТ СН'!$F$12</f>
        <v>0</v>
      </c>
      <c r="F272" s="36">
        <f>SUMIFS(СВЦЭМ!$H$40:$H$759,СВЦЭМ!$A$40:$A$759,$A272,СВЦЭМ!$B$39:$B$758,F$260)+'СЕТ СН'!$F$12</f>
        <v>0</v>
      </c>
      <c r="G272" s="36">
        <f>SUMIFS(СВЦЭМ!$H$40:$H$759,СВЦЭМ!$A$40:$A$759,$A272,СВЦЭМ!$B$39:$B$758,G$260)+'СЕТ СН'!$F$12</f>
        <v>0</v>
      </c>
      <c r="H272" s="36">
        <f>SUMIFS(СВЦЭМ!$H$40:$H$759,СВЦЭМ!$A$40:$A$759,$A272,СВЦЭМ!$B$39:$B$758,H$260)+'СЕТ СН'!$F$12</f>
        <v>0</v>
      </c>
      <c r="I272" s="36">
        <f>SUMIFS(СВЦЭМ!$H$40:$H$759,СВЦЭМ!$A$40:$A$759,$A272,СВЦЭМ!$B$39:$B$758,I$260)+'СЕТ СН'!$F$12</f>
        <v>0</v>
      </c>
      <c r="J272" s="36">
        <f>SUMIFS(СВЦЭМ!$H$40:$H$759,СВЦЭМ!$A$40:$A$759,$A272,СВЦЭМ!$B$39:$B$758,J$260)+'СЕТ СН'!$F$12</f>
        <v>0</v>
      </c>
      <c r="K272" s="36">
        <f>SUMIFS(СВЦЭМ!$H$40:$H$759,СВЦЭМ!$A$40:$A$759,$A272,СВЦЭМ!$B$39:$B$758,K$260)+'СЕТ СН'!$F$12</f>
        <v>0</v>
      </c>
      <c r="L272" s="36">
        <f>SUMIFS(СВЦЭМ!$H$40:$H$759,СВЦЭМ!$A$40:$A$759,$A272,СВЦЭМ!$B$39:$B$758,L$260)+'СЕТ СН'!$F$12</f>
        <v>0</v>
      </c>
      <c r="M272" s="36">
        <f>SUMIFS(СВЦЭМ!$H$40:$H$759,СВЦЭМ!$A$40:$A$759,$A272,СВЦЭМ!$B$39:$B$758,M$260)+'СЕТ СН'!$F$12</f>
        <v>0</v>
      </c>
      <c r="N272" s="36">
        <f>SUMIFS(СВЦЭМ!$H$40:$H$759,СВЦЭМ!$A$40:$A$759,$A272,СВЦЭМ!$B$39:$B$758,N$260)+'СЕТ СН'!$F$12</f>
        <v>0</v>
      </c>
      <c r="O272" s="36">
        <f>SUMIFS(СВЦЭМ!$H$40:$H$759,СВЦЭМ!$A$40:$A$759,$A272,СВЦЭМ!$B$39:$B$758,O$260)+'СЕТ СН'!$F$12</f>
        <v>0</v>
      </c>
      <c r="P272" s="36">
        <f>SUMIFS(СВЦЭМ!$H$40:$H$759,СВЦЭМ!$A$40:$A$759,$A272,СВЦЭМ!$B$39:$B$758,P$260)+'СЕТ СН'!$F$12</f>
        <v>0</v>
      </c>
      <c r="Q272" s="36">
        <f>SUMIFS(СВЦЭМ!$H$40:$H$759,СВЦЭМ!$A$40:$A$759,$A272,СВЦЭМ!$B$39:$B$758,Q$260)+'СЕТ СН'!$F$12</f>
        <v>0</v>
      </c>
      <c r="R272" s="36">
        <f>SUMIFS(СВЦЭМ!$H$40:$H$759,СВЦЭМ!$A$40:$A$759,$A272,СВЦЭМ!$B$39:$B$758,R$260)+'СЕТ СН'!$F$12</f>
        <v>0</v>
      </c>
      <c r="S272" s="36">
        <f>SUMIFS(СВЦЭМ!$H$40:$H$759,СВЦЭМ!$A$40:$A$759,$A272,СВЦЭМ!$B$39:$B$758,S$260)+'СЕТ СН'!$F$12</f>
        <v>0</v>
      </c>
      <c r="T272" s="36">
        <f>SUMIFS(СВЦЭМ!$H$40:$H$759,СВЦЭМ!$A$40:$A$759,$A272,СВЦЭМ!$B$39:$B$758,T$260)+'СЕТ СН'!$F$12</f>
        <v>0</v>
      </c>
      <c r="U272" s="36">
        <f>SUMIFS(СВЦЭМ!$H$40:$H$759,СВЦЭМ!$A$40:$A$759,$A272,СВЦЭМ!$B$39:$B$758,U$260)+'СЕТ СН'!$F$12</f>
        <v>0</v>
      </c>
      <c r="V272" s="36">
        <f>SUMIFS(СВЦЭМ!$H$40:$H$759,СВЦЭМ!$A$40:$A$759,$A272,СВЦЭМ!$B$39:$B$758,V$260)+'СЕТ СН'!$F$12</f>
        <v>0</v>
      </c>
      <c r="W272" s="36">
        <f>SUMIFS(СВЦЭМ!$H$40:$H$759,СВЦЭМ!$A$40:$A$759,$A272,СВЦЭМ!$B$39:$B$758,W$260)+'СЕТ СН'!$F$12</f>
        <v>0</v>
      </c>
      <c r="X272" s="36">
        <f>SUMIFS(СВЦЭМ!$H$40:$H$759,СВЦЭМ!$A$40:$A$759,$A272,СВЦЭМ!$B$39:$B$758,X$260)+'СЕТ СН'!$F$12</f>
        <v>0</v>
      </c>
      <c r="Y272" s="36">
        <f>SUMIFS(СВЦЭМ!$H$40:$H$759,СВЦЭМ!$A$40:$A$759,$A272,СВЦЭМ!$B$39:$B$758,Y$260)+'СЕТ СН'!$F$12</f>
        <v>0</v>
      </c>
    </row>
    <row r="273" spans="1:25" ht="15.75" hidden="1" x14ac:dyDescent="0.2">
      <c r="A273" s="35">
        <f t="shared" si="7"/>
        <v>45548</v>
      </c>
      <c r="B273" s="36">
        <f>SUMIFS(СВЦЭМ!$H$40:$H$759,СВЦЭМ!$A$40:$A$759,$A273,СВЦЭМ!$B$39:$B$758,B$260)+'СЕТ СН'!$F$12</f>
        <v>0</v>
      </c>
      <c r="C273" s="36">
        <f>SUMIFS(СВЦЭМ!$H$40:$H$759,СВЦЭМ!$A$40:$A$759,$A273,СВЦЭМ!$B$39:$B$758,C$260)+'СЕТ СН'!$F$12</f>
        <v>0</v>
      </c>
      <c r="D273" s="36">
        <f>SUMIFS(СВЦЭМ!$H$40:$H$759,СВЦЭМ!$A$40:$A$759,$A273,СВЦЭМ!$B$39:$B$758,D$260)+'СЕТ СН'!$F$12</f>
        <v>0</v>
      </c>
      <c r="E273" s="36">
        <f>SUMIFS(СВЦЭМ!$H$40:$H$759,СВЦЭМ!$A$40:$A$759,$A273,СВЦЭМ!$B$39:$B$758,E$260)+'СЕТ СН'!$F$12</f>
        <v>0</v>
      </c>
      <c r="F273" s="36">
        <f>SUMIFS(СВЦЭМ!$H$40:$H$759,СВЦЭМ!$A$40:$A$759,$A273,СВЦЭМ!$B$39:$B$758,F$260)+'СЕТ СН'!$F$12</f>
        <v>0</v>
      </c>
      <c r="G273" s="36">
        <f>SUMIFS(СВЦЭМ!$H$40:$H$759,СВЦЭМ!$A$40:$A$759,$A273,СВЦЭМ!$B$39:$B$758,G$260)+'СЕТ СН'!$F$12</f>
        <v>0</v>
      </c>
      <c r="H273" s="36">
        <f>SUMIFS(СВЦЭМ!$H$40:$H$759,СВЦЭМ!$A$40:$A$759,$A273,СВЦЭМ!$B$39:$B$758,H$260)+'СЕТ СН'!$F$12</f>
        <v>0</v>
      </c>
      <c r="I273" s="36">
        <f>SUMIFS(СВЦЭМ!$H$40:$H$759,СВЦЭМ!$A$40:$A$759,$A273,СВЦЭМ!$B$39:$B$758,I$260)+'СЕТ СН'!$F$12</f>
        <v>0</v>
      </c>
      <c r="J273" s="36">
        <f>SUMIFS(СВЦЭМ!$H$40:$H$759,СВЦЭМ!$A$40:$A$759,$A273,СВЦЭМ!$B$39:$B$758,J$260)+'СЕТ СН'!$F$12</f>
        <v>0</v>
      </c>
      <c r="K273" s="36">
        <f>SUMIFS(СВЦЭМ!$H$40:$H$759,СВЦЭМ!$A$40:$A$759,$A273,СВЦЭМ!$B$39:$B$758,K$260)+'СЕТ СН'!$F$12</f>
        <v>0</v>
      </c>
      <c r="L273" s="36">
        <f>SUMIFS(СВЦЭМ!$H$40:$H$759,СВЦЭМ!$A$40:$A$759,$A273,СВЦЭМ!$B$39:$B$758,L$260)+'СЕТ СН'!$F$12</f>
        <v>0</v>
      </c>
      <c r="M273" s="36">
        <f>SUMIFS(СВЦЭМ!$H$40:$H$759,СВЦЭМ!$A$40:$A$759,$A273,СВЦЭМ!$B$39:$B$758,M$260)+'СЕТ СН'!$F$12</f>
        <v>0</v>
      </c>
      <c r="N273" s="36">
        <f>SUMIFS(СВЦЭМ!$H$40:$H$759,СВЦЭМ!$A$40:$A$759,$A273,СВЦЭМ!$B$39:$B$758,N$260)+'СЕТ СН'!$F$12</f>
        <v>0</v>
      </c>
      <c r="O273" s="36">
        <f>SUMIFS(СВЦЭМ!$H$40:$H$759,СВЦЭМ!$A$40:$A$759,$A273,СВЦЭМ!$B$39:$B$758,O$260)+'СЕТ СН'!$F$12</f>
        <v>0</v>
      </c>
      <c r="P273" s="36">
        <f>SUMIFS(СВЦЭМ!$H$40:$H$759,СВЦЭМ!$A$40:$A$759,$A273,СВЦЭМ!$B$39:$B$758,P$260)+'СЕТ СН'!$F$12</f>
        <v>0</v>
      </c>
      <c r="Q273" s="36">
        <f>SUMIFS(СВЦЭМ!$H$40:$H$759,СВЦЭМ!$A$40:$A$759,$A273,СВЦЭМ!$B$39:$B$758,Q$260)+'СЕТ СН'!$F$12</f>
        <v>0</v>
      </c>
      <c r="R273" s="36">
        <f>SUMIFS(СВЦЭМ!$H$40:$H$759,СВЦЭМ!$A$40:$A$759,$A273,СВЦЭМ!$B$39:$B$758,R$260)+'СЕТ СН'!$F$12</f>
        <v>0</v>
      </c>
      <c r="S273" s="36">
        <f>SUMIFS(СВЦЭМ!$H$40:$H$759,СВЦЭМ!$A$40:$A$759,$A273,СВЦЭМ!$B$39:$B$758,S$260)+'СЕТ СН'!$F$12</f>
        <v>0</v>
      </c>
      <c r="T273" s="36">
        <f>SUMIFS(СВЦЭМ!$H$40:$H$759,СВЦЭМ!$A$40:$A$759,$A273,СВЦЭМ!$B$39:$B$758,T$260)+'СЕТ СН'!$F$12</f>
        <v>0</v>
      </c>
      <c r="U273" s="36">
        <f>SUMIFS(СВЦЭМ!$H$40:$H$759,СВЦЭМ!$A$40:$A$759,$A273,СВЦЭМ!$B$39:$B$758,U$260)+'СЕТ СН'!$F$12</f>
        <v>0</v>
      </c>
      <c r="V273" s="36">
        <f>SUMIFS(СВЦЭМ!$H$40:$H$759,СВЦЭМ!$A$40:$A$759,$A273,СВЦЭМ!$B$39:$B$758,V$260)+'СЕТ СН'!$F$12</f>
        <v>0</v>
      </c>
      <c r="W273" s="36">
        <f>SUMIFS(СВЦЭМ!$H$40:$H$759,СВЦЭМ!$A$40:$A$759,$A273,СВЦЭМ!$B$39:$B$758,W$260)+'СЕТ СН'!$F$12</f>
        <v>0</v>
      </c>
      <c r="X273" s="36">
        <f>SUMIFS(СВЦЭМ!$H$40:$H$759,СВЦЭМ!$A$40:$A$759,$A273,СВЦЭМ!$B$39:$B$758,X$260)+'СЕТ СН'!$F$12</f>
        <v>0</v>
      </c>
      <c r="Y273" s="36">
        <f>SUMIFS(СВЦЭМ!$H$40:$H$759,СВЦЭМ!$A$40:$A$759,$A273,СВЦЭМ!$B$39:$B$758,Y$260)+'СЕТ СН'!$F$12</f>
        <v>0</v>
      </c>
    </row>
    <row r="274" spans="1:25" ht="15.75" hidden="1" x14ac:dyDescent="0.2">
      <c r="A274" s="35">
        <f t="shared" si="7"/>
        <v>45549</v>
      </c>
      <c r="B274" s="36">
        <f>SUMIFS(СВЦЭМ!$H$40:$H$759,СВЦЭМ!$A$40:$A$759,$A274,СВЦЭМ!$B$39:$B$758,B$260)+'СЕТ СН'!$F$12</f>
        <v>0</v>
      </c>
      <c r="C274" s="36">
        <f>SUMIFS(СВЦЭМ!$H$40:$H$759,СВЦЭМ!$A$40:$A$759,$A274,СВЦЭМ!$B$39:$B$758,C$260)+'СЕТ СН'!$F$12</f>
        <v>0</v>
      </c>
      <c r="D274" s="36">
        <f>SUMIFS(СВЦЭМ!$H$40:$H$759,СВЦЭМ!$A$40:$A$759,$A274,СВЦЭМ!$B$39:$B$758,D$260)+'СЕТ СН'!$F$12</f>
        <v>0</v>
      </c>
      <c r="E274" s="36">
        <f>SUMIFS(СВЦЭМ!$H$40:$H$759,СВЦЭМ!$A$40:$A$759,$A274,СВЦЭМ!$B$39:$B$758,E$260)+'СЕТ СН'!$F$12</f>
        <v>0</v>
      </c>
      <c r="F274" s="36">
        <f>SUMIFS(СВЦЭМ!$H$40:$H$759,СВЦЭМ!$A$40:$A$759,$A274,СВЦЭМ!$B$39:$B$758,F$260)+'СЕТ СН'!$F$12</f>
        <v>0</v>
      </c>
      <c r="G274" s="36">
        <f>SUMIFS(СВЦЭМ!$H$40:$H$759,СВЦЭМ!$A$40:$A$759,$A274,СВЦЭМ!$B$39:$B$758,G$260)+'СЕТ СН'!$F$12</f>
        <v>0</v>
      </c>
      <c r="H274" s="36">
        <f>SUMIFS(СВЦЭМ!$H$40:$H$759,СВЦЭМ!$A$40:$A$759,$A274,СВЦЭМ!$B$39:$B$758,H$260)+'СЕТ СН'!$F$12</f>
        <v>0</v>
      </c>
      <c r="I274" s="36">
        <f>SUMIFS(СВЦЭМ!$H$40:$H$759,СВЦЭМ!$A$40:$A$759,$A274,СВЦЭМ!$B$39:$B$758,I$260)+'СЕТ СН'!$F$12</f>
        <v>0</v>
      </c>
      <c r="J274" s="36">
        <f>SUMIFS(СВЦЭМ!$H$40:$H$759,СВЦЭМ!$A$40:$A$759,$A274,СВЦЭМ!$B$39:$B$758,J$260)+'СЕТ СН'!$F$12</f>
        <v>0</v>
      </c>
      <c r="K274" s="36">
        <f>SUMIFS(СВЦЭМ!$H$40:$H$759,СВЦЭМ!$A$40:$A$759,$A274,СВЦЭМ!$B$39:$B$758,K$260)+'СЕТ СН'!$F$12</f>
        <v>0</v>
      </c>
      <c r="L274" s="36">
        <f>SUMIFS(СВЦЭМ!$H$40:$H$759,СВЦЭМ!$A$40:$A$759,$A274,СВЦЭМ!$B$39:$B$758,L$260)+'СЕТ СН'!$F$12</f>
        <v>0</v>
      </c>
      <c r="M274" s="36">
        <f>SUMIFS(СВЦЭМ!$H$40:$H$759,СВЦЭМ!$A$40:$A$759,$A274,СВЦЭМ!$B$39:$B$758,M$260)+'СЕТ СН'!$F$12</f>
        <v>0</v>
      </c>
      <c r="N274" s="36">
        <f>SUMIFS(СВЦЭМ!$H$40:$H$759,СВЦЭМ!$A$40:$A$759,$A274,СВЦЭМ!$B$39:$B$758,N$260)+'СЕТ СН'!$F$12</f>
        <v>0</v>
      </c>
      <c r="O274" s="36">
        <f>SUMIFS(СВЦЭМ!$H$40:$H$759,СВЦЭМ!$A$40:$A$759,$A274,СВЦЭМ!$B$39:$B$758,O$260)+'СЕТ СН'!$F$12</f>
        <v>0</v>
      </c>
      <c r="P274" s="36">
        <f>SUMIFS(СВЦЭМ!$H$40:$H$759,СВЦЭМ!$A$40:$A$759,$A274,СВЦЭМ!$B$39:$B$758,P$260)+'СЕТ СН'!$F$12</f>
        <v>0</v>
      </c>
      <c r="Q274" s="36">
        <f>SUMIFS(СВЦЭМ!$H$40:$H$759,СВЦЭМ!$A$40:$A$759,$A274,СВЦЭМ!$B$39:$B$758,Q$260)+'СЕТ СН'!$F$12</f>
        <v>0</v>
      </c>
      <c r="R274" s="36">
        <f>SUMIFS(СВЦЭМ!$H$40:$H$759,СВЦЭМ!$A$40:$A$759,$A274,СВЦЭМ!$B$39:$B$758,R$260)+'СЕТ СН'!$F$12</f>
        <v>0</v>
      </c>
      <c r="S274" s="36">
        <f>SUMIFS(СВЦЭМ!$H$40:$H$759,СВЦЭМ!$A$40:$A$759,$A274,СВЦЭМ!$B$39:$B$758,S$260)+'СЕТ СН'!$F$12</f>
        <v>0</v>
      </c>
      <c r="T274" s="36">
        <f>SUMIFS(СВЦЭМ!$H$40:$H$759,СВЦЭМ!$A$40:$A$759,$A274,СВЦЭМ!$B$39:$B$758,T$260)+'СЕТ СН'!$F$12</f>
        <v>0</v>
      </c>
      <c r="U274" s="36">
        <f>SUMIFS(СВЦЭМ!$H$40:$H$759,СВЦЭМ!$A$40:$A$759,$A274,СВЦЭМ!$B$39:$B$758,U$260)+'СЕТ СН'!$F$12</f>
        <v>0</v>
      </c>
      <c r="V274" s="36">
        <f>SUMIFS(СВЦЭМ!$H$40:$H$759,СВЦЭМ!$A$40:$A$759,$A274,СВЦЭМ!$B$39:$B$758,V$260)+'СЕТ СН'!$F$12</f>
        <v>0</v>
      </c>
      <c r="W274" s="36">
        <f>SUMIFS(СВЦЭМ!$H$40:$H$759,СВЦЭМ!$A$40:$A$759,$A274,СВЦЭМ!$B$39:$B$758,W$260)+'СЕТ СН'!$F$12</f>
        <v>0</v>
      </c>
      <c r="X274" s="36">
        <f>SUMIFS(СВЦЭМ!$H$40:$H$759,СВЦЭМ!$A$40:$A$759,$A274,СВЦЭМ!$B$39:$B$758,X$260)+'СЕТ СН'!$F$12</f>
        <v>0</v>
      </c>
      <c r="Y274" s="36">
        <f>SUMIFS(СВЦЭМ!$H$40:$H$759,СВЦЭМ!$A$40:$A$759,$A274,СВЦЭМ!$B$39:$B$758,Y$260)+'СЕТ СН'!$F$12</f>
        <v>0</v>
      </c>
    </row>
    <row r="275" spans="1:25" ht="15.75" hidden="1" x14ac:dyDescent="0.2">
      <c r="A275" s="35">
        <f t="shared" si="7"/>
        <v>45550</v>
      </c>
      <c r="B275" s="36">
        <f>SUMIFS(СВЦЭМ!$H$40:$H$759,СВЦЭМ!$A$40:$A$759,$A275,СВЦЭМ!$B$39:$B$758,B$260)+'СЕТ СН'!$F$12</f>
        <v>0</v>
      </c>
      <c r="C275" s="36">
        <f>SUMIFS(СВЦЭМ!$H$40:$H$759,СВЦЭМ!$A$40:$A$759,$A275,СВЦЭМ!$B$39:$B$758,C$260)+'СЕТ СН'!$F$12</f>
        <v>0</v>
      </c>
      <c r="D275" s="36">
        <f>SUMIFS(СВЦЭМ!$H$40:$H$759,СВЦЭМ!$A$40:$A$759,$A275,СВЦЭМ!$B$39:$B$758,D$260)+'СЕТ СН'!$F$12</f>
        <v>0</v>
      </c>
      <c r="E275" s="36">
        <f>SUMIFS(СВЦЭМ!$H$40:$H$759,СВЦЭМ!$A$40:$A$759,$A275,СВЦЭМ!$B$39:$B$758,E$260)+'СЕТ СН'!$F$12</f>
        <v>0</v>
      </c>
      <c r="F275" s="36">
        <f>SUMIFS(СВЦЭМ!$H$40:$H$759,СВЦЭМ!$A$40:$A$759,$A275,СВЦЭМ!$B$39:$B$758,F$260)+'СЕТ СН'!$F$12</f>
        <v>0</v>
      </c>
      <c r="G275" s="36">
        <f>SUMIFS(СВЦЭМ!$H$40:$H$759,СВЦЭМ!$A$40:$A$759,$A275,СВЦЭМ!$B$39:$B$758,G$260)+'СЕТ СН'!$F$12</f>
        <v>0</v>
      </c>
      <c r="H275" s="36">
        <f>SUMIFS(СВЦЭМ!$H$40:$H$759,СВЦЭМ!$A$40:$A$759,$A275,СВЦЭМ!$B$39:$B$758,H$260)+'СЕТ СН'!$F$12</f>
        <v>0</v>
      </c>
      <c r="I275" s="36">
        <f>SUMIFS(СВЦЭМ!$H$40:$H$759,СВЦЭМ!$A$40:$A$759,$A275,СВЦЭМ!$B$39:$B$758,I$260)+'СЕТ СН'!$F$12</f>
        <v>0</v>
      </c>
      <c r="J275" s="36">
        <f>SUMIFS(СВЦЭМ!$H$40:$H$759,СВЦЭМ!$A$40:$A$759,$A275,СВЦЭМ!$B$39:$B$758,J$260)+'СЕТ СН'!$F$12</f>
        <v>0</v>
      </c>
      <c r="K275" s="36">
        <f>SUMIFS(СВЦЭМ!$H$40:$H$759,СВЦЭМ!$A$40:$A$759,$A275,СВЦЭМ!$B$39:$B$758,K$260)+'СЕТ СН'!$F$12</f>
        <v>0</v>
      </c>
      <c r="L275" s="36">
        <f>SUMIFS(СВЦЭМ!$H$40:$H$759,СВЦЭМ!$A$40:$A$759,$A275,СВЦЭМ!$B$39:$B$758,L$260)+'СЕТ СН'!$F$12</f>
        <v>0</v>
      </c>
      <c r="M275" s="36">
        <f>SUMIFS(СВЦЭМ!$H$40:$H$759,СВЦЭМ!$A$40:$A$759,$A275,СВЦЭМ!$B$39:$B$758,M$260)+'СЕТ СН'!$F$12</f>
        <v>0</v>
      </c>
      <c r="N275" s="36">
        <f>SUMIFS(СВЦЭМ!$H$40:$H$759,СВЦЭМ!$A$40:$A$759,$A275,СВЦЭМ!$B$39:$B$758,N$260)+'СЕТ СН'!$F$12</f>
        <v>0</v>
      </c>
      <c r="O275" s="36">
        <f>SUMIFS(СВЦЭМ!$H$40:$H$759,СВЦЭМ!$A$40:$A$759,$A275,СВЦЭМ!$B$39:$B$758,O$260)+'СЕТ СН'!$F$12</f>
        <v>0</v>
      </c>
      <c r="P275" s="36">
        <f>SUMIFS(СВЦЭМ!$H$40:$H$759,СВЦЭМ!$A$40:$A$759,$A275,СВЦЭМ!$B$39:$B$758,P$260)+'СЕТ СН'!$F$12</f>
        <v>0</v>
      </c>
      <c r="Q275" s="36">
        <f>SUMIFS(СВЦЭМ!$H$40:$H$759,СВЦЭМ!$A$40:$A$759,$A275,СВЦЭМ!$B$39:$B$758,Q$260)+'СЕТ СН'!$F$12</f>
        <v>0</v>
      </c>
      <c r="R275" s="36">
        <f>SUMIFS(СВЦЭМ!$H$40:$H$759,СВЦЭМ!$A$40:$A$759,$A275,СВЦЭМ!$B$39:$B$758,R$260)+'СЕТ СН'!$F$12</f>
        <v>0</v>
      </c>
      <c r="S275" s="36">
        <f>SUMIFS(СВЦЭМ!$H$40:$H$759,СВЦЭМ!$A$40:$A$759,$A275,СВЦЭМ!$B$39:$B$758,S$260)+'СЕТ СН'!$F$12</f>
        <v>0</v>
      </c>
      <c r="T275" s="36">
        <f>SUMIFS(СВЦЭМ!$H$40:$H$759,СВЦЭМ!$A$40:$A$759,$A275,СВЦЭМ!$B$39:$B$758,T$260)+'СЕТ СН'!$F$12</f>
        <v>0</v>
      </c>
      <c r="U275" s="36">
        <f>SUMIFS(СВЦЭМ!$H$40:$H$759,СВЦЭМ!$A$40:$A$759,$A275,СВЦЭМ!$B$39:$B$758,U$260)+'СЕТ СН'!$F$12</f>
        <v>0</v>
      </c>
      <c r="V275" s="36">
        <f>SUMIFS(СВЦЭМ!$H$40:$H$759,СВЦЭМ!$A$40:$A$759,$A275,СВЦЭМ!$B$39:$B$758,V$260)+'СЕТ СН'!$F$12</f>
        <v>0</v>
      </c>
      <c r="W275" s="36">
        <f>SUMIFS(СВЦЭМ!$H$40:$H$759,СВЦЭМ!$A$40:$A$759,$A275,СВЦЭМ!$B$39:$B$758,W$260)+'СЕТ СН'!$F$12</f>
        <v>0</v>
      </c>
      <c r="X275" s="36">
        <f>SUMIFS(СВЦЭМ!$H$40:$H$759,СВЦЭМ!$A$40:$A$759,$A275,СВЦЭМ!$B$39:$B$758,X$260)+'СЕТ СН'!$F$12</f>
        <v>0</v>
      </c>
      <c r="Y275" s="36">
        <f>SUMIFS(СВЦЭМ!$H$40:$H$759,СВЦЭМ!$A$40:$A$759,$A275,СВЦЭМ!$B$39:$B$758,Y$260)+'СЕТ СН'!$F$12</f>
        <v>0</v>
      </c>
    </row>
    <row r="276" spans="1:25" ht="15.75" hidden="1" x14ac:dyDescent="0.2">
      <c r="A276" s="35">
        <f t="shared" si="7"/>
        <v>45551</v>
      </c>
      <c r="B276" s="36">
        <f>SUMIFS(СВЦЭМ!$H$40:$H$759,СВЦЭМ!$A$40:$A$759,$A276,СВЦЭМ!$B$39:$B$758,B$260)+'СЕТ СН'!$F$12</f>
        <v>0</v>
      </c>
      <c r="C276" s="36">
        <f>SUMIFS(СВЦЭМ!$H$40:$H$759,СВЦЭМ!$A$40:$A$759,$A276,СВЦЭМ!$B$39:$B$758,C$260)+'СЕТ СН'!$F$12</f>
        <v>0</v>
      </c>
      <c r="D276" s="36">
        <f>SUMIFS(СВЦЭМ!$H$40:$H$759,СВЦЭМ!$A$40:$A$759,$A276,СВЦЭМ!$B$39:$B$758,D$260)+'СЕТ СН'!$F$12</f>
        <v>0</v>
      </c>
      <c r="E276" s="36">
        <f>SUMIFS(СВЦЭМ!$H$40:$H$759,СВЦЭМ!$A$40:$A$759,$A276,СВЦЭМ!$B$39:$B$758,E$260)+'СЕТ СН'!$F$12</f>
        <v>0</v>
      </c>
      <c r="F276" s="36">
        <f>SUMIFS(СВЦЭМ!$H$40:$H$759,СВЦЭМ!$A$40:$A$759,$A276,СВЦЭМ!$B$39:$B$758,F$260)+'СЕТ СН'!$F$12</f>
        <v>0</v>
      </c>
      <c r="G276" s="36">
        <f>SUMIFS(СВЦЭМ!$H$40:$H$759,СВЦЭМ!$A$40:$A$759,$A276,СВЦЭМ!$B$39:$B$758,G$260)+'СЕТ СН'!$F$12</f>
        <v>0</v>
      </c>
      <c r="H276" s="36">
        <f>SUMIFS(СВЦЭМ!$H$40:$H$759,СВЦЭМ!$A$40:$A$759,$A276,СВЦЭМ!$B$39:$B$758,H$260)+'СЕТ СН'!$F$12</f>
        <v>0</v>
      </c>
      <c r="I276" s="36">
        <f>SUMIFS(СВЦЭМ!$H$40:$H$759,СВЦЭМ!$A$40:$A$759,$A276,СВЦЭМ!$B$39:$B$758,I$260)+'СЕТ СН'!$F$12</f>
        <v>0</v>
      </c>
      <c r="J276" s="36">
        <f>SUMIFS(СВЦЭМ!$H$40:$H$759,СВЦЭМ!$A$40:$A$759,$A276,СВЦЭМ!$B$39:$B$758,J$260)+'СЕТ СН'!$F$12</f>
        <v>0</v>
      </c>
      <c r="K276" s="36">
        <f>SUMIFS(СВЦЭМ!$H$40:$H$759,СВЦЭМ!$A$40:$A$759,$A276,СВЦЭМ!$B$39:$B$758,K$260)+'СЕТ СН'!$F$12</f>
        <v>0</v>
      </c>
      <c r="L276" s="36">
        <f>SUMIFS(СВЦЭМ!$H$40:$H$759,СВЦЭМ!$A$40:$A$759,$A276,СВЦЭМ!$B$39:$B$758,L$260)+'СЕТ СН'!$F$12</f>
        <v>0</v>
      </c>
      <c r="M276" s="36">
        <f>SUMIFS(СВЦЭМ!$H$40:$H$759,СВЦЭМ!$A$40:$A$759,$A276,СВЦЭМ!$B$39:$B$758,M$260)+'СЕТ СН'!$F$12</f>
        <v>0</v>
      </c>
      <c r="N276" s="36">
        <f>SUMIFS(СВЦЭМ!$H$40:$H$759,СВЦЭМ!$A$40:$A$759,$A276,СВЦЭМ!$B$39:$B$758,N$260)+'СЕТ СН'!$F$12</f>
        <v>0</v>
      </c>
      <c r="O276" s="36">
        <f>SUMIFS(СВЦЭМ!$H$40:$H$759,СВЦЭМ!$A$40:$A$759,$A276,СВЦЭМ!$B$39:$B$758,O$260)+'СЕТ СН'!$F$12</f>
        <v>0</v>
      </c>
      <c r="P276" s="36">
        <f>SUMIFS(СВЦЭМ!$H$40:$H$759,СВЦЭМ!$A$40:$A$759,$A276,СВЦЭМ!$B$39:$B$758,P$260)+'СЕТ СН'!$F$12</f>
        <v>0</v>
      </c>
      <c r="Q276" s="36">
        <f>SUMIFS(СВЦЭМ!$H$40:$H$759,СВЦЭМ!$A$40:$A$759,$A276,СВЦЭМ!$B$39:$B$758,Q$260)+'СЕТ СН'!$F$12</f>
        <v>0</v>
      </c>
      <c r="R276" s="36">
        <f>SUMIFS(СВЦЭМ!$H$40:$H$759,СВЦЭМ!$A$40:$A$759,$A276,СВЦЭМ!$B$39:$B$758,R$260)+'СЕТ СН'!$F$12</f>
        <v>0</v>
      </c>
      <c r="S276" s="36">
        <f>SUMIFS(СВЦЭМ!$H$40:$H$759,СВЦЭМ!$A$40:$A$759,$A276,СВЦЭМ!$B$39:$B$758,S$260)+'СЕТ СН'!$F$12</f>
        <v>0</v>
      </c>
      <c r="T276" s="36">
        <f>SUMIFS(СВЦЭМ!$H$40:$H$759,СВЦЭМ!$A$40:$A$759,$A276,СВЦЭМ!$B$39:$B$758,T$260)+'СЕТ СН'!$F$12</f>
        <v>0</v>
      </c>
      <c r="U276" s="36">
        <f>SUMIFS(СВЦЭМ!$H$40:$H$759,СВЦЭМ!$A$40:$A$759,$A276,СВЦЭМ!$B$39:$B$758,U$260)+'СЕТ СН'!$F$12</f>
        <v>0</v>
      </c>
      <c r="V276" s="36">
        <f>SUMIFS(СВЦЭМ!$H$40:$H$759,СВЦЭМ!$A$40:$A$759,$A276,СВЦЭМ!$B$39:$B$758,V$260)+'СЕТ СН'!$F$12</f>
        <v>0</v>
      </c>
      <c r="W276" s="36">
        <f>SUMIFS(СВЦЭМ!$H$40:$H$759,СВЦЭМ!$A$40:$A$759,$A276,СВЦЭМ!$B$39:$B$758,W$260)+'СЕТ СН'!$F$12</f>
        <v>0</v>
      </c>
      <c r="X276" s="36">
        <f>SUMIFS(СВЦЭМ!$H$40:$H$759,СВЦЭМ!$A$40:$A$759,$A276,СВЦЭМ!$B$39:$B$758,X$260)+'СЕТ СН'!$F$12</f>
        <v>0</v>
      </c>
      <c r="Y276" s="36">
        <f>SUMIFS(СВЦЭМ!$H$40:$H$759,СВЦЭМ!$A$40:$A$759,$A276,СВЦЭМ!$B$39:$B$758,Y$260)+'СЕТ СН'!$F$12</f>
        <v>0</v>
      </c>
    </row>
    <row r="277" spans="1:25" ht="15.75" hidden="1" x14ac:dyDescent="0.2">
      <c r="A277" s="35">
        <f t="shared" si="7"/>
        <v>45552</v>
      </c>
      <c r="B277" s="36">
        <f>SUMIFS(СВЦЭМ!$H$40:$H$759,СВЦЭМ!$A$40:$A$759,$A277,СВЦЭМ!$B$39:$B$758,B$260)+'СЕТ СН'!$F$12</f>
        <v>0</v>
      </c>
      <c r="C277" s="36">
        <f>SUMIFS(СВЦЭМ!$H$40:$H$759,СВЦЭМ!$A$40:$A$759,$A277,СВЦЭМ!$B$39:$B$758,C$260)+'СЕТ СН'!$F$12</f>
        <v>0</v>
      </c>
      <c r="D277" s="36">
        <f>SUMIFS(СВЦЭМ!$H$40:$H$759,СВЦЭМ!$A$40:$A$759,$A277,СВЦЭМ!$B$39:$B$758,D$260)+'СЕТ СН'!$F$12</f>
        <v>0</v>
      </c>
      <c r="E277" s="36">
        <f>SUMIFS(СВЦЭМ!$H$40:$H$759,СВЦЭМ!$A$40:$A$759,$A277,СВЦЭМ!$B$39:$B$758,E$260)+'СЕТ СН'!$F$12</f>
        <v>0</v>
      </c>
      <c r="F277" s="36">
        <f>SUMIFS(СВЦЭМ!$H$40:$H$759,СВЦЭМ!$A$40:$A$759,$A277,СВЦЭМ!$B$39:$B$758,F$260)+'СЕТ СН'!$F$12</f>
        <v>0</v>
      </c>
      <c r="G277" s="36">
        <f>SUMIFS(СВЦЭМ!$H$40:$H$759,СВЦЭМ!$A$40:$A$759,$A277,СВЦЭМ!$B$39:$B$758,G$260)+'СЕТ СН'!$F$12</f>
        <v>0</v>
      </c>
      <c r="H277" s="36">
        <f>SUMIFS(СВЦЭМ!$H$40:$H$759,СВЦЭМ!$A$40:$A$759,$A277,СВЦЭМ!$B$39:$B$758,H$260)+'СЕТ СН'!$F$12</f>
        <v>0</v>
      </c>
      <c r="I277" s="36">
        <f>SUMIFS(СВЦЭМ!$H$40:$H$759,СВЦЭМ!$A$40:$A$759,$A277,СВЦЭМ!$B$39:$B$758,I$260)+'СЕТ СН'!$F$12</f>
        <v>0</v>
      </c>
      <c r="J277" s="36">
        <f>SUMIFS(СВЦЭМ!$H$40:$H$759,СВЦЭМ!$A$40:$A$759,$A277,СВЦЭМ!$B$39:$B$758,J$260)+'СЕТ СН'!$F$12</f>
        <v>0</v>
      </c>
      <c r="K277" s="36">
        <f>SUMIFS(СВЦЭМ!$H$40:$H$759,СВЦЭМ!$A$40:$A$759,$A277,СВЦЭМ!$B$39:$B$758,K$260)+'СЕТ СН'!$F$12</f>
        <v>0</v>
      </c>
      <c r="L277" s="36">
        <f>SUMIFS(СВЦЭМ!$H$40:$H$759,СВЦЭМ!$A$40:$A$759,$A277,СВЦЭМ!$B$39:$B$758,L$260)+'СЕТ СН'!$F$12</f>
        <v>0</v>
      </c>
      <c r="M277" s="36">
        <f>SUMIFS(СВЦЭМ!$H$40:$H$759,СВЦЭМ!$A$40:$A$759,$A277,СВЦЭМ!$B$39:$B$758,M$260)+'СЕТ СН'!$F$12</f>
        <v>0</v>
      </c>
      <c r="N277" s="36">
        <f>SUMIFS(СВЦЭМ!$H$40:$H$759,СВЦЭМ!$A$40:$A$759,$A277,СВЦЭМ!$B$39:$B$758,N$260)+'СЕТ СН'!$F$12</f>
        <v>0</v>
      </c>
      <c r="O277" s="36">
        <f>SUMIFS(СВЦЭМ!$H$40:$H$759,СВЦЭМ!$A$40:$A$759,$A277,СВЦЭМ!$B$39:$B$758,O$260)+'СЕТ СН'!$F$12</f>
        <v>0</v>
      </c>
      <c r="P277" s="36">
        <f>SUMIFS(СВЦЭМ!$H$40:$H$759,СВЦЭМ!$A$40:$A$759,$A277,СВЦЭМ!$B$39:$B$758,P$260)+'СЕТ СН'!$F$12</f>
        <v>0</v>
      </c>
      <c r="Q277" s="36">
        <f>SUMIFS(СВЦЭМ!$H$40:$H$759,СВЦЭМ!$A$40:$A$759,$A277,СВЦЭМ!$B$39:$B$758,Q$260)+'СЕТ СН'!$F$12</f>
        <v>0</v>
      </c>
      <c r="R277" s="36">
        <f>SUMIFS(СВЦЭМ!$H$40:$H$759,СВЦЭМ!$A$40:$A$759,$A277,СВЦЭМ!$B$39:$B$758,R$260)+'СЕТ СН'!$F$12</f>
        <v>0</v>
      </c>
      <c r="S277" s="36">
        <f>SUMIFS(СВЦЭМ!$H$40:$H$759,СВЦЭМ!$A$40:$A$759,$A277,СВЦЭМ!$B$39:$B$758,S$260)+'СЕТ СН'!$F$12</f>
        <v>0</v>
      </c>
      <c r="T277" s="36">
        <f>SUMIFS(СВЦЭМ!$H$40:$H$759,СВЦЭМ!$A$40:$A$759,$A277,СВЦЭМ!$B$39:$B$758,T$260)+'СЕТ СН'!$F$12</f>
        <v>0</v>
      </c>
      <c r="U277" s="36">
        <f>SUMIFS(СВЦЭМ!$H$40:$H$759,СВЦЭМ!$A$40:$A$759,$A277,СВЦЭМ!$B$39:$B$758,U$260)+'СЕТ СН'!$F$12</f>
        <v>0</v>
      </c>
      <c r="V277" s="36">
        <f>SUMIFS(СВЦЭМ!$H$40:$H$759,СВЦЭМ!$A$40:$A$759,$A277,СВЦЭМ!$B$39:$B$758,V$260)+'СЕТ СН'!$F$12</f>
        <v>0</v>
      </c>
      <c r="W277" s="36">
        <f>SUMIFS(СВЦЭМ!$H$40:$H$759,СВЦЭМ!$A$40:$A$759,$A277,СВЦЭМ!$B$39:$B$758,W$260)+'СЕТ СН'!$F$12</f>
        <v>0</v>
      </c>
      <c r="X277" s="36">
        <f>SUMIFS(СВЦЭМ!$H$40:$H$759,СВЦЭМ!$A$40:$A$759,$A277,СВЦЭМ!$B$39:$B$758,X$260)+'СЕТ СН'!$F$12</f>
        <v>0</v>
      </c>
      <c r="Y277" s="36">
        <f>SUMIFS(СВЦЭМ!$H$40:$H$759,СВЦЭМ!$A$40:$A$759,$A277,СВЦЭМ!$B$39:$B$758,Y$260)+'СЕТ СН'!$F$12</f>
        <v>0</v>
      </c>
    </row>
    <row r="278" spans="1:25" ht="15.75" hidden="1" x14ac:dyDescent="0.2">
      <c r="A278" s="35">
        <f t="shared" si="7"/>
        <v>45553</v>
      </c>
      <c r="B278" s="36">
        <f>SUMIFS(СВЦЭМ!$H$40:$H$759,СВЦЭМ!$A$40:$A$759,$A278,СВЦЭМ!$B$39:$B$758,B$260)+'СЕТ СН'!$F$12</f>
        <v>0</v>
      </c>
      <c r="C278" s="36">
        <f>SUMIFS(СВЦЭМ!$H$40:$H$759,СВЦЭМ!$A$40:$A$759,$A278,СВЦЭМ!$B$39:$B$758,C$260)+'СЕТ СН'!$F$12</f>
        <v>0</v>
      </c>
      <c r="D278" s="36">
        <f>SUMIFS(СВЦЭМ!$H$40:$H$759,СВЦЭМ!$A$40:$A$759,$A278,СВЦЭМ!$B$39:$B$758,D$260)+'СЕТ СН'!$F$12</f>
        <v>0</v>
      </c>
      <c r="E278" s="36">
        <f>SUMIFS(СВЦЭМ!$H$40:$H$759,СВЦЭМ!$A$40:$A$759,$A278,СВЦЭМ!$B$39:$B$758,E$260)+'СЕТ СН'!$F$12</f>
        <v>0</v>
      </c>
      <c r="F278" s="36">
        <f>SUMIFS(СВЦЭМ!$H$40:$H$759,СВЦЭМ!$A$40:$A$759,$A278,СВЦЭМ!$B$39:$B$758,F$260)+'СЕТ СН'!$F$12</f>
        <v>0</v>
      </c>
      <c r="G278" s="36">
        <f>SUMIFS(СВЦЭМ!$H$40:$H$759,СВЦЭМ!$A$40:$A$759,$A278,СВЦЭМ!$B$39:$B$758,G$260)+'СЕТ СН'!$F$12</f>
        <v>0</v>
      </c>
      <c r="H278" s="36">
        <f>SUMIFS(СВЦЭМ!$H$40:$H$759,СВЦЭМ!$A$40:$A$759,$A278,СВЦЭМ!$B$39:$B$758,H$260)+'СЕТ СН'!$F$12</f>
        <v>0</v>
      </c>
      <c r="I278" s="36">
        <f>SUMIFS(СВЦЭМ!$H$40:$H$759,СВЦЭМ!$A$40:$A$759,$A278,СВЦЭМ!$B$39:$B$758,I$260)+'СЕТ СН'!$F$12</f>
        <v>0</v>
      </c>
      <c r="J278" s="36">
        <f>SUMIFS(СВЦЭМ!$H$40:$H$759,СВЦЭМ!$A$40:$A$759,$A278,СВЦЭМ!$B$39:$B$758,J$260)+'СЕТ СН'!$F$12</f>
        <v>0</v>
      </c>
      <c r="K278" s="36">
        <f>SUMIFS(СВЦЭМ!$H$40:$H$759,СВЦЭМ!$A$40:$A$759,$A278,СВЦЭМ!$B$39:$B$758,K$260)+'СЕТ СН'!$F$12</f>
        <v>0</v>
      </c>
      <c r="L278" s="36">
        <f>SUMIFS(СВЦЭМ!$H$40:$H$759,СВЦЭМ!$A$40:$A$759,$A278,СВЦЭМ!$B$39:$B$758,L$260)+'СЕТ СН'!$F$12</f>
        <v>0</v>
      </c>
      <c r="M278" s="36">
        <f>SUMIFS(СВЦЭМ!$H$40:$H$759,СВЦЭМ!$A$40:$A$759,$A278,СВЦЭМ!$B$39:$B$758,M$260)+'СЕТ СН'!$F$12</f>
        <v>0</v>
      </c>
      <c r="N278" s="36">
        <f>SUMIFS(СВЦЭМ!$H$40:$H$759,СВЦЭМ!$A$40:$A$759,$A278,СВЦЭМ!$B$39:$B$758,N$260)+'СЕТ СН'!$F$12</f>
        <v>0</v>
      </c>
      <c r="O278" s="36">
        <f>SUMIFS(СВЦЭМ!$H$40:$H$759,СВЦЭМ!$A$40:$A$759,$A278,СВЦЭМ!$B$39:$B$758,O$260)+'СЕТ СН'!$F$12</f>
        <v>0</v>
      </c>
      <c r="P278" s="36">
        <f>SUMIFS(СВЦЭМ!$H$40:$H$759,СВЦЭМ!$A$40:$A$759,$A278,СВЦЭМ!$B$39:$B$758,P$260)+'СЕТ СН'!$F$12</f>
        <v>0</v>
      </c>
      <c r="Q278" s="36">
        <f>SUMIFS(СВЦЭМ!$H$40:$H$759,СВЦЭМ!$A$40:$A$759,$A278,СВЦЭМ!$B$39:$B$758,Q$260)+'СЕТ СН'!$F$12</f>
        <v>0</v>
      </c>
      <c r="R278" s="36">
        <f>SUMIFS(СВЦЭМ!$H$40:$H$759,СВЦЭМ!$A$40:$A$759,$A278,СВЦЭМ!$B$39:$B$758,R$260)+'СЕТ СН'!$F$12</f>
        <v>0</v>
      </c>
      <c r="S278" s="36">
        <f>SUMIFS(СВЦЭМ!$H$40:$H$759,СВЦЭМ!$A$40:$A$759,$A278,СВЦЭМ!$B$39:$B$758,S$260)+'СЕТ СН'!$F$12</f>
        <v>0</v>
      </c>
      <c r="T278" s="36">
        <f>SUMIFS(СВЦЭМ!$H$40:$H$759,СВЦЭМ!$A$40:$A$759,$A278,СВЦЭМ!$B$39:$B$758,T$260)+'СЕТ СН'!$F$12</f>
        <v>0</v>
      </c>
      <c r="U278" s="36">
        <f>SUMIFS(СВЦЭМ!$H$40:$H$759,СВЦЭМ!$A$40:$A$759,$A278,СВЦЭМ!$B$39:$B$758,U$260)+'СЕТ СН'!$F$12</f>
        <v>0</v>
      </c>
      <c r="V278" s="36">
        <f>SUMIFS(СВЦЭМ!$H$40:$H$759,СВЦЭМ!$A$40:$A$759,$A278,СВЦЭМ!$B$39:$B$758,V$260)+'СЕТ СН'!$F$12</f>
        <v>0</v>
      </c>
      <c r="W278" s="36">
        <f>SUMIFS(СВЦЭМ!$H$40:$H$759,СВЦЭМ!$A$40:$A$759,$A278,СВЦЭМ!$B$39:$B$758,W$260)+'СЕТ СН'!$F$12</f>
        <v>0</v>
      </c>
      <c r="X278" s="36">
        <f>SUMIFS(СВЦЭМ!$H$40:$H$759,СВЦЭМ!$A$40:$A$759,$A278,СВЦЭМ!$B$39:$B$758,X$260)+'СЕТ СН'!$F$12</f>
        <v>0</v>
      </c>
      <c r="Y278" s="36">
        <f>SUMIFS(СВЦЭМ!$H$40:$H$759,СВЦЭМ!$A$40:$A$759,$A278,СВЦЭМ!$B$39:$B$758,Y$260)+'СЕТ СН'!$F$12</f>
        <v>0</v>
      </c>
    </row>
    <row r="279" spans="1:25" ht="15.75" hidden="1" x14ac:dyDescent="0.2">
      <c r="A279" s="35">
        <f t="shared" si="7"/>
        <v>45554</v>
      </c>
      <c r="B279" s="36">
        <f>SUMIFS(СВЦЭМ!$H$40:$H$759,СВЦЭМ!$A$40:$A$759,$A279,СВЦЭМ!$B$39:$B$758,B$260)+'СЕТ СН'!$F$12</f>
        <v>0</v>
      </c>
      <c r="C279" s="36">
        <f>SUMIFS(СВЦЭМ!$H$40:$H$759,СВЦЭМ!$A$40:$A$759,$A279,СВЦЭМ!$B$39:$B$758,C$260)+'СЕТ СН'!$F$12</f>
        <v>0</v>
      </c>
      <c r="D279" s="36">
        <f>SUMIFS(СВЦЭМ!$H$40:$H$759,СВЦЭМ!$A$40:$A$759,$A279,СВЦЭМ!$B$39:$B$758,D$260)+'СЕТ СН'!$F$12</f>
        <v>0</v>
      </c>
      <c r="E279" s="36">
        <f>SUMIFS(СВЦЭМ!$H$40:$H$759,СВЦЭМ!$A$40:$A$759,$A279,СВЦЭМ!$B$39:$B$758,E$260)+'СЕТ СН'!$F$12</f>
        <v>0</v>
      </c>
      <c r="F279" s="36">
        <f>SUMIFS(СВЦЭМ!$H$40:$H$759,СВЦЭМ!$A$40:$A$759,$A279,СВЦЭМ!$B$39:$B$758,F$260)+'СЕТ СН'!$F$12</f>
        <v>0</v>
      </c>
      <c r="G279" s="36">
        <f>SUMIFS(СВЦЭМ!$H$40:$H$759,СВЦЭМ!$A$40:$A$759,$A279,СВЦЭМ!$B$39:$B$758,G$260)+'СЕТ СН'!$F$12</f>
        <v>0</v>
      </c>
      <c r="H279" s="36">
        <f>SUMIFS(СВЦЭМ!$H$40:$H$759,СВЦЭМ!$A$40:$A$759,$A279,СВЦЭМ!$B$39:$B$758,H$260)+'СЕТ СН'!$F$12</f>
        <v>0</v>
      </c>
      <c r="I279" s="36">
        <f>SUMIFS(СВЦЭМ!$H$40:$H$759,СВЦЭМ!$A$40:$A$759,$A279,СВЦЭМ!$B$39:$B$758,I$260)+'СЕТ СН'!$F$12</f>
        <v>0</v>
      </c>
      <c r="J279" s="36">
        <f>SUMIFS(СВЦЭМ!$H$40:$H$759,СВЦЭМ!$A$40:$A$759,$A279,СВЦЭМ!$B$39:$B$758,J$260)+'СЕТ СН'!$F$12</f>
        <v>0</v>
      </c>
      <c r="K279" s="36">
        <f>SUMIFS(СВЦЭМ!$H$40:$H$759,СВЦЭМ!$A$40:$A$759,$A279,СВЦЭМ!$B$39:$B$758,K$260)+'СЕТ СН'!$F$12</f>
        <v>0</v>
      </c>
      <c r="L279" s="36">
        <f>SUMIFS(СВЦЭМ!$H$40:$H$759,СВЦЭМ!$A$40:$A$759,$A279,СВЦЭМ!$B$39:$B$758,L$260)+'СЕТ СН'!$F$12</f>
        <v>0</v>
      </c>
      <c r="M279" s="36">
        <f>SUMIFS(СВЦЭМ!$H$40:$H$759,СВЦЭМ!$A$40:$A$759,$A279,СВЦЭМ!$B$39:$B$758,M$260)+'СЕТ СН'!$F$12</f>
        <v>0</v>
      </c>
      <c r="N279" s="36">
        <f>SUMIFS(СВЦЭМ!$H$40:$H$759,СВЦЭМ!$A$40:$A$759,$A279,СВЦЭМ!$B$39:$B$758,N$260)+'СЕТ СН'!$F$12</f>
        <v>0</v>
      </c>
      <c r="O279" s="36">
        <f>SUMIFS(СВЦЭМ!$H$40:$H$759,СВЦЭМ!$A$40:$A$759,$A279,СВЦЭМ!$B$39:$B$758,O$260)+'СЕТ СН'!$F$12</f>
        <v>0</v>
      </c>
      <c r="P279" s="36">
        <f>SUMIFS(СВЦЭМ!$H$40:$H$759,СВЦЭМ!$A$40:$A$759,$A279,СВЦЭМ!$B$39:$B$758,P$260)+'СЕТ СН'!$F$12</f>
        <v>0</v>
      </c>
      <c r="Q279" s="36">
        <f>SUMIFS(СВЦЭМ!$H$40:$H$759,СВЦЭМ!$A$40:$A$759,$A279,СВЦЭМ!$B$39:$B$758,Q$260)+'СЕТ СН'!$F$12</f>
        <v>0</v>
      </c>
      <c r="R279" s="36">
        <f>SUMIFS(СВЦЭМ!$H$40:$H$759,СВЦЭМ!$A$40:$A$759,$A279,СВЦЭМ!$B$39:$B$758,R$260)+'СЕТ СН'!$F$12</f>
        <v>0</v>
      </c>
      <c r="S279" s="36">
        <f>SUMIFS(СВЦЭМ!$H$40:$H$759,СВЦЭМ!$A$40:$A$759,$A279,СВЦЭМ!$B$39:$B$758,S$260)+'СЕТ СН'!$F$12</f>
        <v>0</v>
      </c>
      <c r="T279" s="36">
        <f>SUMIFS(СВЦЭМ!$H$40:$H$759,СВЦЭМ!$A$40:$A$759,$A279,СВЦЭМ!$B$39:$B$758,T$260)+'СЕТ СН'!$F$12</f>
        <v>0</v>
      </c>
      <c r="U279" s="36">
        <f>SUMIFS(СВЦЭМ!$H$40:$H$759,СВЦЭМ!$A$40:$A$759,$A279,СВЦЭМ!$B$39:$B$758,U$260)+'СЕТ СН'!$F$12</f>
        <v>0</v>
      </c>
      <c r="V279" s="36">
        <f>SUMIFS(СВЦЭМ!$H$40:$H$759,СВЦЭМ!$A$40:$A$759,$A279,СВЦЭМ!$B$39:$B$758,V$260)+'СЕТ СН'!$F$12</f>
        <v>0</v>
      </c>
      <c r="W279" s="36">
        <f>SUMIFS(СВЦЭМ!$H$40:$H$759,СВЦЭМ!$A$40:$A$759,$A279,СВЦЭМ!$B$39:$B$758,W$260)+'СЕТ СН'!$F$12</f>
        <v>0</v>
      </c>
      <c r="X279" s="36">
        <f>SUMIFS(СВЦЭМ!$H$40:$H$759,СВЦЭМ!$A$40:$A$759,$A279,СВЦЭМ!$B$39:$B$758,X$260)+'СЕТ СН'!$F$12</f>
        <v>0</v>
      </c>
      <c r="Y279" s="36">
        <f>SUMIFS(СВЦЭМ!$H$40:$H$759,СВЦЭМ!$A$40:$A$759,$A279,СВЦЭМ!$B$39:$B$758,Y$260)+'СЕТ СН'!$F$12</f>
        <v>0</v>
      </c>
    </row>
    <row r="280" spans="1:25" ht="15.75" hidden="1" x14ac:dyDescent="0.2">
      <c r="A280" s="35">
        <f t="shared" si="7"/>
        <v>45555</v>
      </c>
      <c r="B280" s="36">
        <f>SUMIFS(СВЦЭМ!$H$40:$H$759,СВЦЭМ!$A$40:$A$759,$A280,СВЦЭМ!$B$39:$B$758,B$260)+'СЕТ СН'!$F$12</f>
        <v>0</v>
      </c>
      <c r="C280" s="36">
        <f>SUMIFS(СВЦЭМ!$H$40:$H$759,СВЦЭМ!$A$40:$A$759,$A280,СВЦЭМ!$B$39:$B$758,C$260)+'СЕТ СН'!$F$12</f>
        <v>0</v>
      </c>
      <c r="D280" s="36">
        <f>SUMIFS(СВЦЭМ!$H$40:$H$759,СВЦЭМ!$A$40:$A$759,$A280,СВЦЭМ!$B$39:$B$758,D$260)+'СЕТ СН'!$F$12</f>
        <v>0</v>
      </c>
      <c r="E280" s="36">
        <f>SUMIFS(СВЦЭМ!$H$40:$H$759,СВЦЭМ!$A$40:$A$759,$A280,СВЦЭМ!$B$39:$B$758,E$260)+'СЕТ СН'!$F$12</f>
        <v>0</v>
      </c>
      <c r="F280" s="36">
        <f>SUMIFS(СВЦЭМ!$H$40:$H$759,СВЦЭМ!$A$40:$A$759,$A280,СВЦЭМ!$B$39:$B$758,F$260)+'СЕТ СН'!$F$12</f>
        <v>0</v>
      </c>
      <c r="G280" s="36">
        <f>SUMIFS(СВЦЭМ!$H$40:$H$759,СВЦЭМ!$A$40:$A$759,$A280,СВЦЭМ!$B$39:$B$758,G$260)+'СЕТ СН'!$F$12</f>
        <v>0</v>
      </c>
      <c r="H280" s="36">
        <f>SUMIFS(СВЦЭМ!$H$40:$H$759,СВЦЭМ!$A$40:$A$759,$A280,СВЦЭМ!$B$39:$B$758,H$260)+'СЕТ СН'!$F$12</f>
        <v>0</v>
      </c>
      <c r="I280" s="36">
        <f>SUMIFS(СВЦЭМ!$H$40:$H$759,СВЦЭМ!$A$40:$A$759,$A280,СВЦЭМ!$B$39:$B$758,I$260)+'СЕТ СН'!$F$12</f>
        <v>0</v>
      </c>
      <c r="J280" s="36">
        <f>SUMIFS(СВЦЭМ!$H$40:$H$759,СВЦЭМ!$A$40:$A$759,$A280,СВЦЭМ!$B$39:$B$758,J$260)+'СЕТ СН'!$F$12</f>
        <v>0</v>
      </c>
      <c r="K280" s="36">
        <f>SUMIFS(СВЦЭМ!$H$40:$H$759,СВЦЭМ!$A$40:$A$759,$A280,СВЦЭМ!$B$39:$B$758,K$260)+'СЕТ СН'!$F$12</f>
        <v>0</v>
      </c>
      <c r="L280" s="36">
        <f>SUMIFS(СВЦЭМ!$H$40:$H$759,СВЦЭМ!$A$40:$A$759,$A280,СВЦЭМ!$B$39:$B$758,L$260)+'СЕТ СН'!$F$12</f>
        <v>0</v>
      </c>
      <c r="M280" s="36">
        <f>SUMIFS(СВЦЭМ!$H$40:$H$759,СВЦЭМ!$A$40:$A$759,$A280,СВЦЭМ!$B$39:$B$758,M$260)+'СЕТ СН'!$F$12</f>
        <v>0</v>
      </c>
      <c r="N280" s="36">
        <f>SUMIFS(СВЦЭМ!$H$40:$H$759,СВЦЭМ!$A$40:$A$759,$A280,СВЦЭМ!$B$39:$B$758,N$260)+'СЕТ СН'!$F$12</f>
        <v>0</v>
      </c>
      <c r="O280" s="36">
        <f>SUMIFS(СВЦЭМ!$H$40:$H$759,СВЦЭМ!$A$40:$A$759,$A280,СВЦЭМ!$B$39:$B$758,O$260)+'СЕТ СН'!$F$12</f>
        <v>0</v>
      </c>
      <c r="P280" s="36">
        <f>SUMIFS(СВЦЭМ!$H$40:$H$759,СВЦЭМ!$A$40:$A$759,$A280,СВЦЭМ!$B$39:$B$758,P$260)+'СЕТ СН'!$F$12</f>
        <v>0</v>
      </c>
      <c r="Q280" s="36">
        <f>SUMIFS(СВЦЭМ!$H$40:$H$759,СВЦЭМ!$A$40:$A$759,$A280,СВЦЭМ!$B$39:$B$758,Q$260)+'СЕТ СН'!$F$12</f>
        <v>0</v>
      </c>
      <c r="R280" s="36">
        <f>SUMIFS(СВЦЭМ!$H$40:$H$759,СВЦЭМ!$A$40:$A$759,$A280,СВЦЭМ!$B$39:$B$758,R$260)+'СЕТ СН'!$F$12</f>
        <v>0</v>
      </c>
      <c r="S280" s="36">
        <f>SUMIFS(СВЦЭМ!$H$40:$H$759,СВЦЭМ!$A$40:$A$759,$A280,СВЦЭМ!$B$39:$B$758,S$260)+'СЕТ СН'!$F$12</f>
        <v>0</v>
      </c>
      <c r="T280" s="36">
        <f>SUMIFS(СВЦЭМ!$H$40:$H$759,СВЦЭМ!$A$40:$A$759,$A280,СВЦЭМ!$B$39:$B$758,T$260)+'СЕТ СН'!$F$12</f>
        <v>0</v>
      </c>
      <c r="U280" s="36">
        <f>SUMIFS(СВЦЭМ!$H$40:$H$759,СВЦЭМ!$A$40:$A$759,$A280,СВЦЭМ!$B$39:$B$758,U$260)+'СЕТ СН'!$F$12</f>
        <v>0</v>
      </c>
      <c r="V280" s="36">
        <f>SUMIFS(СВЦЭМ!$H$40:$H$759,СВЦЭМ!$A$40:$A$759,$A280,СВЦЭМ!$B$39:$B$758,V$260)+'СЕТ СН'!$F$12</f>
        <v>0</v>
      </c>
      <c r="W280" s="36">
        <f>SUMIFS(СВЦЭМ!$H$40:$H$759,СВЦЭМ!$A$40:$A$759,$A280,СВЦЭМ!$B$39:$B$758,W$260)+'СЕТ СН'!$F$12</f>
        <v>0</v>
      </c>
      <c r="X280" s="36">
        <f>SUMIFS(СВЦЭМ!$H$40:$H$759,СВЦЭМ!$A$40:$A$759,$A280,СВЦЭМ!$B$39:$B$758,X$260)+'СЕТ СН'!$F$12</f>
        <v>0</v>
      </c>
      <c r="Y280" s="36">
        <f>SUMIFS(СВЦЭМ!$H$40:$H$759,СВЦЭМ!$A$40:$A$759,$A280,СВЦЭМ!$B$39:$B$758,Y$260)+'СЕТ СН'!$F$12</f>
        <v>0</v>
      </c>
    </row>
    <row r="281" spans="1:25" ht="15.75" hidden="1" x14ac:dyDescent="0.2">
      <c r="A281" s="35">
        <f t="shared" si="7"/>
        <v>45556</v>
      </c>
      <c r="B281" s="36">
        <f>SUMIFS(СВЦЭМ!$H$40:$H$759,СВЦЭМ!$A$40:$A$759,$A281,СВЦЭМ!$B$39:$B$758,B$260)+'СЕТ СН'!$F$12</f>
        <v>0</v>
      </c>
      <c r="C281" s="36">
        <f>SUMIFS(СВЦЭМ!$H$40:$H$759,СВЦЭМ!$A$40:$A$759,$A281,СВЦЭМ!$B$39:$B$758,C$260)+'СЕТ СН'!$F$12</f>
        <v>0</v>
      </c>
      <c r="D281" s="36">
        <f>SUMIFS(СВЦЭМ!$H$40:$H$759,СВЦЭМ!$A$40:$A$759,$A281,СВЦЭМ!$B$39:$B$758,D$260)+'СЕТ СН'!$F$12</f>
        <v>0</v>
      </c>
      <c r="E281" s="36">
        <f>SUMIFS(СВЦЭМ!$H$40:$H$759,СВЦЭМ!$A$40:$A$759,$A281,СВЦЭМ!$B$39:$B$758,E$260)+'СЕТ СН'!$F$12</f>
        <v>0</v>
      </c>
      <c r="F281" s="36">
        <f>SUMIFS(СВЦЭМ!$H$40:$H$759,СВЦЭМ!$A$40:$A$759,$A281,СВЦЭМ!$B$39:$B$758,F$260)+'СЕТ СН'!$F$12</f>
        <v>0</v>
      </c>
      <c r="G281" s="36">
        <f>SUMIFS(СВЦЭМ!$H$40:$H$759,СВЦЭМ!$A$40:$A$759,$A281,СВЦЭМ!$B$39:$B$758,G$260)+'СЕТ СН'!$F$12</f>
        <v>0</v>
      </c>
      <c r="H281" s="36">
        <f>SUMIFS(СВЦЭМ!$H$40:$H$759,СВЦЭМ!$A$40:$A$759,$A281,СВЦЭМ!$B$39:$B$758,H$260)+'СЕТ СН'!$F$12</f>
        <v>0</v>
      </c>
      <c r="I281" s="36">
        <f>SUMIFS(СВЦЭМ!$H$40:$H$759,СВЦЭМ!$A$40:$A$759,$A281,СВЦЭМ!$B$39:$B$758,I$260)+'СЕТ СН'!$F$12</f>
        <v>0</v>
      </c>
      <c r="J281" s="36">
        <f>SUMIFS(СВЦЭМ!$H$40:$H$759,СВЦЭМ!$A$40:$A$759,$A281,СВЦЭМ!$B$39:$B$758,J$260)+'СЕТ СН'!$F$12</f>
        <v>0</v>
      </c>
      <c r="K281" s="36">
        <f>SUMIFS(СВЦЭМ!$H$40:$H$759,СВЦЭМ!$A$40:$A$759,$A281,СВЦЭМ!$B$39:$B$758,K$260)+'СЕТ СН'!$F$12</f>
        <v>0</v>
      </c>
      <c r="L281" s="36">
        <f>SUMIFS(СВЦЭМ!$H$40:$H$759,СВЦЭМ!$A$40:$A$759,$A281,СВЦЭМ!$B$39:$B$758,L$260)+'СЕТ СН'!$F$12</f>
        <v>0</v>
      </c>
      <c r="M281" s="36">
        <f>SUMIFS(СВЦЭМ!$H$40:$H$759,СВЦЭМ!$A$40:$A$759,$A281,СВЦЭМ!$B$39:$B$758,M$260)+'СЕТ СН'!$F$12</f>
        <v>0</v>
      </c>
      <c r="N281" s="36">
        <f>SUMIFS(СВЦЭМ!$H$40:$H$759,СВЦЭМ!$A$40:$A$759,$A281,СВЦЭМ!$B$39:$B$758,N$260)+'СЕТ СН'!$F$12</f>
        <v>0</v>
      </c>
      <c r="O281" s="36">
        <f>SUMIFS(СВЦЭМ!$H$40:$H$759,СВЦЭМ!$A$40:$A$759,$A281,СВЦЭМ!$B$39:$B$758,O$260)+'СЕТ СН'!$F$12</f>
        <v>0</v>
      </c>
      <c r="P281" s="36">
        <f>SUMIFS(СВЦЭМ!$H$40:$H$759,СВЦЭМ!$A$40:$A$759,$A281,СВЦЭМ!$B$39:$B$758,P$260)+'СЕТ СН'!$F$12</f>
        <v>0</v>
      </c>
      <c r="Q281" s="36">
        <f>SUMIFS(СВЦЭМ!$H$40:$H$759,СВЦЭМ!$A$40:$A$759,$A281,СВЦЭМ!$B$39:$B$758,Q$260)+'СЕТ СН'!$F$12</f>
        <v>0</v>
      </c>
      <c r="R281" s="36">
        <f>SUMIFS(СВЦЭМ!$H$40:$H$759,СВЦЭМ!$A$40:$A$759,$A281,СВЦЭМ!$B$39:$B$758,R$260)+'СЕТ СН'!$F$12</f>
        <v>0</v>
      </c>
      <c r="S281" s="36">
        <f>SUMIFS(СВЦЭМ!$H$40:$H$759,СВЦЭМ!$A$40:$A$759,$A281,СВЦЭМ!$B$39:$B$758,S$260)+'СЕТ СН'!$F$12</f>
        <v>0</v>
      </c>
      <c r="T281" s="36">
        <f>SUMIFS(СВЦЭМ!$H$40:$H$759,СВЦЭМ!$A$40:$A$759,$A281,СВЦЭМ!$B$39:$B$758,T$260)+'СЕТ СН'!$F$12</f>
        <v>0</v>
      </c>
      <c r="U281" s="36">
        <f>SUMIFS(СВЦЭМ!$H$40:$H$759,СВЦЭМ!$A$40:$A$759,$A281,СВЦЭМ!$B$39:$B$758,U$260)+'СЕТ СН'!$F$12</f>
        <v>0</v>
      </c>
      <c r="V281" s="36">
        <f>SUMIFS(СВЦЭМ!$H$40:$H$759,СВЦЭМ!$A$40:$A$759,$A281,СВЦЭМ!$B$39:$B$758,V$260)+'СЕТ СН'!$F$12</f>
        <v>0</v>
      </c>
      <c r="W281" s="36">
        <f>SUMIFS(СВЦЭМ!$H$40:$H$759,СВЦЭМ!$A$40:$A$759,$A281,СВЦЭМ!$B$39:$B$758,W$260)+'СЕТ СН'!$F$12</f>
        <v>0</v>
      </c>
      <c r="X281" s="36">
        <f>SUMIFS(СВЦЭМ!$H$40:$H$759,СВЦЭМ!$A$40:$A$759,$A281,СВЦЭМ!$B$39:$B$758,X$260)+'СЕТ СН'!$F$12</f>
        <v>0</v>
      </c>
      <c r="Y281" s="36">
        <f>SUMIFS(СВЦЭМ!$H$40:$H$759,СВЦЭМ!$A$40:$A$759,$A281,СВЦЭМ!$B$39:$B$758,Y$260)+'СЕТ СН'!$F$12</f>
        <v>0</v>
      </c>
    </row>
    <row r="282" spans="1:25" ht="15.75" hidden="1" x14ac:dyDescent="0.2">
      <c r="A282" s="35">
        <f t="shared" si="7"/>
        <v>45557</v>
      </c>
      <c r="B282" s="36">
        <f>SUMIFS(СВЦЭМ!$H$40:$H$759,СВЦЭМ!$A$40:$A$759,$A282,СВЦЭМ!$B$39:$B$758,B$260)+'СЕТ СН'!$F$12</f>
        <v>0</v>
      </c>
      <c r="C282" s="36">
        <f>SUMIFS(СВЦЭМ!$H$40:$H$759,СВЦЭМ!$A$40:$A$759,$A282,СВЦЭМ!$B$39:$B$758,C$260)+'СЕТ СН'!$F$12</f>
        <v>0</v>
      </c>
      <c r="D282" s="36">
        <f>SUMIFS(СВЦЭМ!$H$40:$H$759,СВЦЭМ!$A$40:$A$759,$A282,СВЦЭМ!$B$39:$B$758,D$260)+'СЕТ СН'!$F$12</f>
        <v>0</v>
      </c>
      <c r="E282" s="36">
        <f>SUMIFS(СВЦЭМ!$H$40:$H$759,СВЦЭМ!$A$40:$A$759,$A282,СВЦЭМ!$B$39:$B$758,E$260)+'СЕТ СН'!$F$12</f>
        <v>0</v>
      </c>
      <c r="F282" s="36">
        <f>SUMIFS(СВЦЭМ!$H$40:$H$759,СВЦЭМ!$A$40:$A$759,$A282,СВЦЭМ!$B$39:$B$758,F$260)+'СЕТ СН'!$F$12</f>
        <v>0</v>
      </c>
      <c r="G282" s="36">
        <f>SUMIFS(СВЦЭМ!$H$40:$H$759,СВЦЭМ!$A$40:$A$759,$A282,СВЦЭМ!$B$39:$B$758,G$260)+'СЕТ СН'!$F$12</f>
        <v>0</v>
      </c>
      <c r="H282" s="36">
        <f>SUMIFS(СВЦЭМ!$H$40:$H$759,СВЦЭМ!$A$40:$A$759,$A282,СВЦЭМ!$B$39:$B$758,H$260)+'СЕТ СН'!$F$12</f>
        <v>0</v>
      </c>
      <c r="I282" s="36">
        <f>SUMIFS(СВЦЭМ!$H$40:$H$759,СВЦЭМ!$A$40:$A$759,$A282,СВЦЭМ!$B$39:$B$758,I$260)+'СЕТ СН'!$F$12</f>
        <v>0</v>
      </c>
      <c r="J282" s="36">
        <f>SUMIFS(СВЦЭМ!$H$40:$H$759,СВЦЭМ!$A$40:$A$759,$A282,СВЦЭМ!$B$39:$B$758,J$260)+'СЕТ СН'!$F$12</f>
        <v>0</v>
      </c>
      <c r="K282" s="36">
        <f>SUMIFS(СВЦЭМ!$H$40:$H$759,СВЦЭМ!$A$40:$A$759,$A282,СВЦЭМ!$B$39:$B$758,K$260)+'СЕТ СН'!$F$12</f>
        <v>0</v>
      </c>
      <c r="L282" s="36">
        <f>SUMIFS(СВЦЭМ!$H$40:$H$759,СВЦЭМ!$A$40:$A$759,$A282,СВЦЭМ!$B$39:$B$758,L$260)+'СЕТ СН'!$F$12</f>
        <v>0</v>
      </c>
      <c r="M282" s="36">
        <f>SUMIFS(СВЦЭМ!$H$40:$H$759,СВЦЭМ!$A$40:$A$759,$A282,СВЦЭМ!$B$39:$B$758,M$260)+'СЕТ СН'!$F$12</f>
        <v>0</v>
      </c>
      <c r="N282" s="36">
        <f>SUMIFS(СВЦЭМ!$H$40:$H$759,СВЦЭМ!$A$40:$A$759,$A282,СВЦЭМ!$B$39:$B$758,N$260)+'СЕТ СН'!$F$12</f>
        <v>0</v>
      </c>
      <c r="O282" s="36">
        <f>SUMIFS(СВЦЭМ!$H$40:$H$759,СВЦЭМ!$A$40:$A$759,$A282,СВЦЭМ!$B$39:$B$758,O$260)+'СЕТ СН'!$F$12</f>
        <v>0</v>
      </c>
      <c r="P282" s="36">
        <f>SUMIFS(СВЦЭМ!$H$40:$H$759,СВЦЭМ!$A$40:$A$759,$A282,СВЦЭМ!$B$39:$B$758,P$260)+'СЕТ СН'!$F$12</f>
        <v>0</v>
      </c>
      <c r="Q282" s="36">
        <f>SUMIFS(СВЦЭМ!$H$40:$H$759,СВЦЭМ!$A$40:$A$759,$A282,СВЦЭМ!$B$39:$B$758,Q$260)+'СЕТ СН'!$F$12</f>
        <v>0</v>
      </c>
      <c r="R282" s="36">
        <f>SUMIFS(СВЦЭМ!$H$40:$H$759,СВЦЭМ!$A$40:$A$759,$A282,СВЦЭМ!$B$39:$B$758,R$260)+'СЕТ СН'!$F$12</f>
        <v>0</v>
      </c>
      <c r="S282" s="36">
        <f>SUMIFS(СВЦЭМ!$H$40:$H$759,СВЦЭМ!$A$40:$A$759,$A282,СВЦЭМ!$B$39:$B$758,S$260)+'СЕТ СН'!$F$12</f>
        <v>0</v>
      </c>
      <c r="T282" s="36">
        <f>SUMIFS(СВЦЭМ!$H$40:$H$759,СВЦЭМ!$A$40:$A$759,$A282,СВЦЭМ!$B$39:$B$758,T$260)+'СЕТ СН'!$F$12</f>
        <v>0</v>
      </c>
      <c r="U282" s="36">
        <f>SUMIFS(СВЦЭМ!$H$40:$H$759,СВЦЭМ!$A$40:$A$759,$A282,СВЦЭМ!$B$39:$B$758,U$260)+'СЕТ СН'!$F$12</f>
        <v>0</v>
      </c>
      <c r="V282" s="36">
        <f>SUMIFS(СВЦЭМ!$H$40:$H$759,СВЦЭМ!$A$40:$A$759,$A282,СВЦЭМ!$B$39:$B$758,V$260)+'СЕТ СН'!$F$12</f>
        <v>0</v>
      </c>
      <c r="W282" s="36">
        <f>SUMIFS(СВЦЭМ!$H$40:$H$759,СВЦЭМ!$A$40:$A$759,$A282,СВЦЭМ!$B$39:$B$758,W$260)+'СЕТ СН'!$F$12</f>
        <v>0</v>
      </c>
      <c r="X282" s="36">
        <f>SUMIFS(СВЦЭМ!$H$40:$H$759,СВЦЭМ!$A$40:$A$759,$A282,СВЦЭМ!$B$39:$B$758,X$260)+'СЕТ СН'!$F$12</f>
        <v>0</v>
      </c>
      <c r="Y282" s="36">
        <f>SUMIFS(СВЦЭМ!$H$40:$H$759,СВЦЭМ!$A$40:$A$759,$A282,СВЦЭМ!$B$39:$B$758,Y$260)+'СЕТ СН'!$F$12</f>
        <v>0</v>
      </c>
    </row>
    <row r="283" spans="1:25" ht="15.75" hidden="1" x14ac:dyDescent="0.2">
      <c r="A283" s="35">
        <f t="shared" si="7"/>
        <v>45558</v>
      </c>
      <c r="B283" s="36">
        <f>SUMIFS(СВЦЭМ!$H$40:$H$759,СВЦЭМ!$A$40:$A$759,$A283,СВЦЭМ!$B$39:$B$758,B$260)+'СЕТ СН'!$F$12</f>
        <v>0</v>
      </c>
      <c r="C283" s="36">
        <f>SUMIFS(СВЦЭМ!$H$40:$H$759,СВЦЭМ!$A$40:$A$759,$A283,СВЦЭМ!$B$39:$B$758,C$260)+'СЕТ СН'!$F$12</f>
        <v>0</v>
      </c>
      <c r="D283" s="36">
        <f>SUMIFS(СВЦЭМ!$H$40:$H$759,СВЦЭМ!$A$40:$A$759,$A283,СВЦЭМ!$B$39:$B$758,D$260)+'СЕТ СН'!$F$12</f>
        <v>0</v>
      </c>
      <c r="E283" s="36">
        <f>SUMIFS(СВЦЭМ!$H$40:$H$759,СВЦЭМ!$A$40:$A$759,$A283,СВЦЭМ!$B$39:$B$758,E$260)+'СЕТ СН'!$F$12</f>
        <v>0</v>
      </c>
      <c r="F283" s="36">
        <f>SUMIFS(СВЦЭМ!$H$40:$H$759,СВЦЭМ!$A$40:$A$759,$A283,СВЦЭМ!$B$39:$B$758,F$260)+'СЕТ СН'!$F$12</f>
        <v>0</v>
      </c>
      <c r="G283" s="36">
        <f>SUMIFS(СВЦЭМ!$H$40:$H$759,СВЦЭМ!$A$40:$A$759,$A283,СВЦЭМ!$B$39:$B$758,G$260)+'СЕТ СН'!$F$12</f>
        <v>0</v>
      </c>
      <c r="H283" s="36">
        <f>SUMIFS(СВЦЭМ!$H$40:$H$759,СВЦЭМ!$A$40:$A$759,$A283,СВЦЭМ!$B$39:$B$758,H$260)+'СЕТ СН'!$F$12</f>
        <v>0</v>
      </c>
      <c r="I283" s="36">
        <f>SUMIFS(СВЦЭМ!$H$40:$H$759,СВЦЭМ!$A$40:$A$759,$A283,СВЦЭМ!$B$39:$B$758,I$260)+'СЕТ СН'!$F$12</f>
        <v>0</v>
      </c>
      <c r="J283" s="36">
        <f>SUMIFS(СВЦЭМ!$H$40:$H$759,СВЦЭМ!$A$40:$A$759,$A283,СВЦЭМ!$B$39:$B$758,J$260)+'СЕТ СН'!$F$12</f>
        <v>0</v>
      </c>
      <c r="K283" s="36">
        <f>SUMIFS(СВЦЭМ!$H$40:$H$759,СВЦЭМ!$A$40:$A$759,$A283,СВЦЭМ!$B$39:$B$758,K$260)+'СЕТ СН'!$F$12</f>
        <v>0</v>
      </c>
      <c r="L283" s="36">
        <f>SUMIFS(СВЦЭМ!$H$40:$H$759,СВЦЭМ!$A$40:$A$759,$A283,СВЦЭМ!$B$39:$B$758,L$260)+'СЕТ СН'!$F$12</f>
        <v>0</v>
      </c>
      <c r="M283" s="36">
        <f>SUMIFS(СВЦЭМ!$H$40:$H$759,СВЦЭМ!$A$40:$A$759,$A283,СВЦЭМ!$B$39:$B$758,M$260)+'СЕТ СН'!$F$12</f>
        <v>0</v>
      </c>
      <c r="N283" s="36">
        <f>SUMIFS(СВЦЭМ!$H$40:$H$759,СВЦЭМ!$A$40:$A$759,$A283,СВЦЭМ!$B$39:$B$758,N$260)+'СЕТ СН'!$F$12</f>
        <v>0</v>
      </c>
      <c r="O283" s="36">
        <f>SUMIFS(СВЦЭМ!$H$40:$H$759,СВЦЭМ!$A$40:$A$759,$A283,СВЦЭМ!$B$39:$B$758,O$260)+'СЕТ СН'!$F$12</f>
        <v>0</v>
      </c>
      <c r="P283" s="36">
        <f>SUMIFS(СВЦЭМ!$H$40:$H$759,СВЦЭМ!$A$40:$A$759,$A283,СВЦЭМ!$B$39:$B$758,P$260)+'СЕТ СН'!$F$12</f>
        <v>0</v>
      </c>
      <c r="Q283" s="36">
        <f>SUMIFS(СВЦЭМ!$H$40:$H$759,СВЦЭМ!$A$40:$A$759,$A283,СВЦЭМ!$B$39:$B$758,Q$260)+'СЕТ СН'!$F$12</f>
        <v>0</v>
      </c>
      <c r="R283" s="36">
        <f>SUMIFS(СВЦЭМ!$H$40:$H$759,СВЦЭМ!$A$40:$A$759,$A283,СВЦЭМ!$B$39:$B$758,R$260)+'СЕТ СН'!$F$12</f>
        <v>0</v>
      </c>
      <c r="S283" s="36">
        <f>SUMIFS(СВЦЭМ!$H$40:$H$759,СВЦЭМ!$A$40:$A$759,$A283,СВЦЭМ!$B$39:$B$758,S$260)+'СЕТ СН'!$F$12</f>
        <v>0</v>
      </c>
      <c r="T283" s="36">
        <f>SUMIFS(СВЦЭМ!$H$40:$H$759,СВЦЭМ!$A$40:$A$759,$A283,СВЦЭМ!$B$39:$B$758,T$260)+'СЕТ СН'!$F$12</f>
        <v>0</v>
      </c>
      <c r="U283" s="36">
        <f>SUMIFS(СВЦЭМ!$H$40:$H$759,СВЦЭМ!$A$40:$A$759,$A283,СВЦЭМ!$B$39:$B$758,U$260)+'СЕТ СН'!$F$12</f>
        <v>0</v>
      </c>
      <c r="V283" s="36">
        <f>SUMIFS(СВЦЭМ!$H$40:$H$759,СВЦЭМ!$A$40:$A$759,$A283,СВЦЭМ!$B$39:$B$758,V$260)+'СЕТ СН'!$F$12</f>
        <v>0</v>
      </c>
      <c r="W283" s="36">
        <f>SUMIFS(СВЦЭМ!$H$40:$H$759,СВЦЭМ!$A$40:$A$759,$A283,СВЦЭМ!$B$39:$B$758,W$260)+'СЕТ СН'!$F$12</f>
        <v>0</v>
      </c>
      <c r="X283" s="36">
        <f>SUMIFS(СВЦЭМ!$H$40:$H$759,СВЦЭМ!$A$40:$A$759,$A283,СВЦЭМ!$B$39:$B$758,X$260)+'СЕТ СН'!$F$12</f>
        <v>0</v>
      </c>
      <c r="Y283" s="36">
        <f>SUMIFS(СВЦЭМ!$H$40:$H$759,СВЦЭМ!$A$40:$A$759,$A283,СВЦЭМ!$B$39:$B$758,Y$260)+'СЕТ СН'!$F$12</f>
        <v>0</v>
      </c>
    </row>
    <row r="284" spans="1:25" ht="15.75" hidden="1" x14ac:dyDescent="0.2">
      <c r="A284" s="35">
        <f t="shared" si="7"/>
        <v>45559</v>
      </c>
      <c r="B284" s="36">
        <f>SUMIFS(СВЦЭМ!$H$40:$H$759,СВЦЭМ!$A$40:$A$759,$A284,СВЦЭМ!$B$39:$B$758,B$260)+'СЕТ СН'!$F$12</f>
        <v>0</v>
      </c>
      <c r="C284" s="36">
        <f>SUMIFS(СВЦЭМ!$H$40:$H$759,СВЦЭМ!$A$40:$A$759,$A284,СВЦЭМ!$B$39:$B$758,C$260)+'СЕТ СН'!$F$12</f>
        <v>0</v>
      </c>
      <c r="D284" s="36">
        <f>SUMIFS(СВЦЭМ!$H$40:$H$759,СВЦЭМ!$A$40:$A$759,$A284,СВЦЭМ!$B$39:$B$758,D$260)+'СЕТ СН'!$F$12</f>
        <v>0</v>
      </c>
      <c r="E284" s="36">
        <f>SUMIFS(СВЦЭМ!$H$40:$H$759,СВЦЭМ!$A$40:$A$759,$A284,СВЦЭМ!$B$39:$B$758,E$260)+'СЕТ СН'!$F$12</f>
        <v>0</v>
      </c>
      <c r="F284" s="36">
        <f>SUMIFS(СВЦЭМ!$H$40:$H$759,СВЦЭМ!$A$40:$A$759,$A284,СВЦЭМ!$B$39:$B$758,F$260)+'СЕТ СН'!$F$12</f>
        <v>0</v>
      </c>
      <c r="G284" s="36">
        <f>SUMIFS(СВЦЭМ!$H$40:$H$759,СВЦЭМ!$A$40:$A$759,$A284,СВЦЭМ!$B$39:$B$758,G$260)+'СЕТ СН'!$F$12</f>
        <v>0</v>
      </c>
      <c r="H284" s="36">
        <f>SUMIFS(СВЦЭМ!$H$40:$H$759,СВЦЭМ!$A$40:$A$759,$A284,СВЦЭМ!$B$39:$B$758,H$260)+'СЕТ СН'!$F$12</f>
        <v>0</v>
      </c>
      <c r="I284" s="36">
        <f>SUMIFS(СВЦЭМ!$H$40:$H$759,СВЦЭМ!$A$40:$A$759,$A284,СВЦЭМ!$B$39:$B$758,I$260)+'СЕТ СН'!$F$12</f>
        <v>0</v>
      </c>
      <c r="J284" s="36">
        <f>SUMIFS(СВЦЭМ!$H$40:$H$759,СВЦЭМ!$A$40:$A$759,$A284,СВЦЭМ!$B$39:$B$758,J$260)+'СЕТ СН'!$F$12</f>
        <v>0</v>
      </c>
      <c r="K284" s="36">
        <f>SUMIFS(СВЦЭМ!$H$40:$H$759,СВЦЭМ!$A$40:$A$759,$A284,СВЦЭМ!$B$39:$B$758,K$260)+'СЕТ СН'!$F$12</f>
        <v>0</v>
      </c>
      <c r="L284" s="36">
        <f>SUMIFS(СВЦЭМ!$H$40:$H$759,СВЦЭМ!$A$40:$A$759,$A284,СВЦЭМ!$B$39:$B$758,L$260)+'СЕТ СН'!$F$12</f>
        <v>0</v>
      </c>
      <c r="M284" s="36">
        <f>SUMIFS(СВЦЭМ!$H$40:$H$759,СВЦЭМ!$A$40:$A$759,$A284,СВЦЭМ!$B$39:$B$758,M$260)+'СЕТ СН'!$F$12</f>
        <v>0</v>
      </c>
      <c r="N284" s="36">
        <f>SUMIFS(СВЦЭМ!$H$40:$H$759,СВЦЭМ!$A$40:$A$759,$A284,СВЦЭМ!$B$39:$B$758,N$260)+'СЕТ СН'!$F$12</f>
        <v>0</v>
      </c>
      <c r="O284" s="36">
        <f>SUMIFS(СВЦЭМ!$H$40:$H$759,СВЦЭМ!$A$40:$A$759,$A284,СВЦЭМ!$B$39:$B$758,O$260)+'СЕТ СН'!$F$12</f>
        <v>0</v>
      </c>
      <c r="P284" s="36">
        <f>SUMIFS(СВЦЭМ!$H$40:$H$759,СВЦЭМ!$A$40:$A$759,$A284,СВЦЭМ!$B$39:$B$758,P$260)+'СЕТ СН'!$F$12</f>
        <v>0</v>
      </c>
      <c r="Q284" s="36">
        <f>SUMIFS(СВЦЭМ!$H$40:$H$759,СВЦЭМ!$A$40:$A$759,$A284,СВЦЭМ!$B$39:$B$758,Q$260)+'СЕТ СН'!$F$12</f>
        <v>0</v>
      </c>
      <c r="R284" s="36">
        <f>SUMIFS(СВЦЭМ!$H$40:$H$759,СВЦЭМ!$A$40:$A$759,$A284,СВЦЭМ!$B$39:$B$758,R$260)+'СЕТ СН'!$F$12</f>
        <v>0</v>
      </c>
      <c r="S284" s="36">
        <f>SUMIFS(СВЦЭМ!$H$40:$H$759,СВЦЭМ!$A$40:$A$759,$A284,СВЦЭМ!$B$39:$B$758,S$260)+'СЕТ СН'!$F$12</f>
        <v>0</v>
      </c>
      <c r="T284" s="36">
        <f>SUMIFS(СВЦЭМ!$H$40:$H$759,СВЦЭМ!$A$40:$A$759,$A284,СВЦЭМ!$B$39:$B$758,T$260)+'СЕТ СН'!$F$12</f>
        <v>0</v>
      </c>
      <c r="U284" s="36">
        <f>SUMIFS(СВЦЭМ!$H$40:$H$759,СВЦЭМ!$A$40:$A$759,$A284,СВЦЭМ!$B$39:$B$758,U$260)+'СЕТ СН'!$F$12</f>
        <v>0</v>
      </c>
      <c r="V284" s="36">
        <f>SUMIFS(СВЦЭМ!$H$40:$H$759,СВЦЭМ!$A$40:$A$759,$A284,СВЦЭМ!$B$39:$B$758,V$260)+'СЕТ СН'!$F$12</f>
        <v>0</v>
      </c>
      <c r="W284" s="36">
        <f>SUMIFS(СВЦЭМ!$H$40:$H$759,СВЦЭМ!$A$40:$A$759,$A284,СВЦЭМ!$B$39:$B$758,W$260)+'СЕТ СН'!$F$12</f>
        <v>0</v>
      </c>
      <c r="X284" s="36">
        <f>SUMIFS(СВЦЭМ!$H$40:$H$759,СВЦЭМ!$A$40:$A$759,$A284,СВЦЭМ!$B$39:$B$758,X$260)+'СЕТ СН'!$F$12</f>
        <v>0</v>
      </c>
      <c r="Y284" s="36">
        <f>SUMIFS(СВЦЭМ!$H$40:$H$759,СВЦЭМ!$A$40:$A$759,$A284,СВЦЭМ!$B$39:$B$758,Y$260)+'СЕТ СН'!$F$12</f>
        <v>0</v>
      </c>
    </row>
    <row r="285" spans="1:25" ht="15.75" hidden="1" x14ac:dyDescent="0.2">
      <c r="A285" s="35">
        <f t="shared" si="7"/>
        <v>45560</v>
      </c>
      <c r="B285" s="36">
        <f>SUMIFS(СВЦЭМ!$H$40:$H$759,СВЦЭМ!$A$40:$A$759,$A285,СВЦЭМ!$B$39:$B$758,B$260)+'СЕТ СН'!$F$12</f>
        <v>0</v>
      </c>
      <c r="C285" s="36">
        <f>SUMIFS(СВЦЭМ!$H$40:$H$759,СВЦЭМ!$A$40:$A$759,$A285,СВЦЭМ!$B$39:$B$758,C$260)+'СЕТ СН'!$F$12</f>
        <v>0</v>
      </c>
      <c r="D285" s="36">
        <f>SUMIFS(СВЦЭМ!$H$40:$H$759,СВЦЭМ!$A$40:$A$759,$A285,СВЦЭМ!$B$39:$B$758,D$260)+'СЕТ СН'!$F$12</f>
        <v>0</v>
      </c>
      <c r="E285" s="36">
        <f>SUMIFS(СВЦЭМ!$H$40:$H$759,СВЦЭМ!$A$40:$A$759,$A285,СВЦЭМ!$B$39:$B$758,E$260)+'СЕТ СН'!$F$12</f>
        <v>0</v>
      </c>
      <c r="F285" s="36">
        <f>SUMIFS(СВЦЭМ!$H$40:$H$759,СВЦЭМ!$A$40:$A$759,$A285,СВЦЭМ!$B$39:$B$758,F$260)+'СЕТ СН'!$F$12</f>
        <v>0</v>
      </c>
      <c r="G285" s="36">
        <f>SUMIFS(СВЦЭМ!$H$40:$H$759,СВЦЭМ!$A$40:$A$759,$A285,СВЦЭМ!$B$39:$B$758,G$260)+'СЕТ СН'!$F$12</f>
        <v>0</v>
      </c>
      <c r="H285" s="36">
        <f>SUMIFS(СВЦЭМ!$H$40:$H$759,СВЦЭМ!$A$40:$A$759,$A285,СВЦЭМ!$B$39:$B$758,H$260)+'СЕТ СН'!$F$12</f>
        <v>0</v>
      </c>
      <c r="I285" s="36">
        <f>SUMIFS(СВЦЭМ!$H$40:$H$759,СВЦЭМ!$A$40:$A$759,$A285,СВЦЭМ!$B$39:$B$758,I$260)+'СЕТ СН'!$F$12</f>
        <v>0</v>
      </c>
      <c r="J285" s="36">
        <f>SUMIFS(СВЦЭМ!$H$40:$H$759,СВЦЭМ!$A$40:$A$759,$A285,СВЦЭМ!$B$39:$B$758,J$260)+'СЕТ СН'!$F$12</f>
        <v>0</v>
      </c>
      <c r="K285" s="36">
        <f>SUMIFS(СВЦЭМ!$H$40:$H$759,СВЦЭМ!$A$40:$A$759,$A285,СВЦЭМ!$B$39:$B$758,K$260)+'СЕТ СН'!$F$12</f>
        <v>0</v>
      </c>
      <c r="L285" s="36">
        <f>SUMIFS(СВЦЭМ!$H$40:$H$759,СВЦЭМ!$A$40:$A$759,$A285,СВЦЭМ!$B$39:$B$758,L$260)+'СЕТ СН'!$F$12</f>
        <v>0</v>
      </c>
      <c r="M285" s="36">
        <f>SUMIFS(СВЦЭМ!$H$40:$H$759,СВЦЭМ!$A$40:$A$759,$A285,СВЦЭМ!$B$39:$B$758,M$260)+'СЕТ СН'!$F$12</f>
        <v>0</v>
      </c>
      <c r="N285" s="36">
        <f>SUMIFS(СВЦЭМ!$H$40:$H$759,СВЦЭМ!$A$40:$A$759,$A285,СВЦЭМ!$B$39:$B$758,N$260)+'СЕТ СН'!$F$12</f>
        <v>0</v>
      </c>
      <c r="O285" s="36">
        <f>SUMIFS(СВЦЭМ!$H$40:$H$759,СВЦЭМ!$A$40:$A$759,$A285,СВЦЭМ!$B$39:$B$758,O$260)+'СЕТ СН'!$F$12</f>
        <v>0</v>
      </c>
      <c r="P285" s="36">
        <f>SUMIFS(СВЦЭМ!$H$40:$H$759,СВЦЭМ!$A$40:$A$759,$A285,СВЦЭМ!$B$39:$B$758,P$260)+'СЕТ СН'!$F$12</f>
        <v>0</v>
      </c>
      <c r="Q285" s="36">
        <f>SUMIFS(СВЦЭМ!$H$40:$H$759,СВЦЭМ!$A$40:$A$759,$A285,СВЦЭМ!$B$39:$B$758,Q$260)+'СЕТ СН'!$F$12</f>
        <v>0</v>
      </c>
      <c r="R285" s="36">
        <f>SUMIFS(СВЦЭМ!$H$40:$H$759,СВЦЭМ!$A$40:$A$759,$A285,СВЦЭМ!$B$39:$B$758,R$260)+'СЕТ СН'!$F$12</f>
        <v>0</v>
      </c>
      <c r="S285" s="36">
        <f>SUMIFS(СВЦЭМ!$H$40:$H$759,СВЦЭМ!$A$40:$A$759,$A285,СВЦЭМ!$B$39:$B$758,S$260)+'СЕТ СН'!$F$12</f>
        <v>0</v>
      </c>
      <c r="T285" s="36">
        <f>SUMIFS(СВЦЭМ!$H$40:$H$759,СВЦЭМ!$A$40:$A$759,$A285,СВЦЭМ!$B$39:$B$758,T$260)+'СЕТ СН'!$F$12</f>
        <v>0</v>
      </c>
      <c r="U285" s="36">
        <f>SUMIFS(СВЦЭМ!$H$40:$H$759,СВЦЭМ!$A$40:$A$759,$A285,СВЦЭМ!$B$39:$B$758,U$260)+'СЕТ СН'!$F$12</f>
        <v>0</v>
      </c>
      <c r="V285" s="36">
        <f>SUMIFS(СВЦЭМ!$H$40:$H$759,СВЦЭМ!$A$40:$A$759,$A285,СВЦЭМ!$B$39:$B$758,V$260)+'СЕТ СН'!$F$12</f>
        <v>0</v>
      </c>
      <c r="W285" s="36">
        <f>SUMIFS(СВЦЭМ!$H$40:$H$759,СВЦЭМ!$A$40:$A$759,$A285,СВЦЭМ!$B$39:$B$758,W$260)+'СЕТ СН'!$F$12</f>
        <v>0</v>
      </c>
      <c r="X285" s="36">
        <f>SUMIFS(СВЦЭМ!$H$40:$H$759,СВЦЭМ!$A$40:$A$759,$A285,СВЦЭМ!$B$39:$B$758,X$260)+'СЕТ СН'!$F$12</f>
        <v>0</v>
      </c>
      <c r="Y285" s="36">
        <f>SUMIFS(СВЦЭМ!$H$40:$H$759,СВЦЭМ!$A$40:$A$759,$A285,СВЦЭМ!$B$39:$B$758,Y$260)+'СЕТ СН'!$F$12</f>
        <v>0</v>
      </c>
    </row>
    <row r="286" spans="1:25" ht="15.75" hidden="1" x14ac:dyDescent="0.2">
      <c r="A286" s="35">
        <f t="shared" si="7"/>
        <v>45561</v>
      </c>
      <c r="B286" s="36">
        <f>SUMIFS(СВЦЭМ!$H$40:$H$759,СВЦЭМ!$A$40:$A$759,$A286,СВЦЭМ!$B$39:$B$758,B$260)+'СЕТ СН'!$F$12</f>
        <v>0</v>
      </c>
      <c r="C286" s="36">
        <f>SUMIFS(СВЦЭМ!$H$40:$H$759,СВЦЭМ!$A$40:$A$759,$A286,СВЦЭМ!$B$39:$B$758,C$260)+'СЕТ СН'!$F$12</f>
        <v>0</v>
      </c>
      <c r="D286" s="36">
        <f>SUMIFS(СВЦЭМ!$H$40:$H$759,СВЦЭМ!$A$40:$A$759,$A286,СВЦЭМ!$B$39:$B$758,D$260)+'СЕТ СН'!$F$12</f>
        <v>0</v>
      </c>
      <c r="E286" s="36">
        <f>SUMIFS(СВЦЭМ!$H$40:$H$759,СВЦЭМ!$A$40:$A$759,$A286,СВЦЭМ!$B$39:$B$758,E$260)+'СЕТ СН'!$F$12</f>
        <v>0</v>
      </c>
      <c r="F286" s="36">
        <f>SUMIFS(СВЦЭМ!$H$40:$H$759,СВЦЭМ!$A$40:$A$759,$A286,СВЦЭМ!$B$39:$B$758,F$260)+'СЕТ СН'!$F$12</f>
        <v>0</v>
      </c>
      <c r="G286" s="36">
        <f>SUMIFS(СВЦЭМ!$H$40:$H$759,СВЦЭМ!$A$40:$A$759,$A286,СВЦЭМ!$B$39:$B$758,G$260)+'СЕТ СН'!$F$12</f>
        <v>0</v>
      </c>
      <c r="H286" s="36">
        <f>SUMIFS(СВЦЭМ!$H$40:$H$759,СВЦЭМ!$A$40:$A$759,$A286,СВЦЭМ!$B$39:$B$758,H$260)+'СЕТ СН'!$F$12</f>
        <v>0</v>
      </c>
      <c r="I286" s="36">
        <f>SUMIFS(СВЦЭМ!$H$40:$H$759,СВЦЭМ!$A$40:$A$759,$A286,СВЦЭМ!$B$39:$B$758,I$260)+'СЕТ СН'!$F$12</f>
        <v>0</v>
      </c>
      <c r="J286" s="36">
        <f>SUMIFS(СВЦЭМ!$H$40:$H$759,СВЦЭМ!$A$40:$A$759,$A286,СВЦЭМ!$B$39:$B$758,J$260)+'СЕТ СН'!$F$12</f>
        <v>0</v>
      </c>
      <c r="K286" s="36">
        <f>SUMIFS(СВЦЭМ!$H$40:$H$759,СВЦЭМ!$A$40:$A$759,$A286,СВЦЭМ!$B$39:$B$758,K$260)+'СЕТ СН'!$F$12</f>
        <v>0</v>
      </c>
      <c r="L286" s="36">
        <f>SUMIFS(СВЦЭМ!$H$40:$H$759,СВЦЭМ!$A$40:$A$759,$A286,СВЦЭМ!$B$39:$B$758,L$260)+'СЕТ СН'!$F$12</f>
        <v>0</v>
      </c>
      <c r="M286" s="36">
        <f>SUMIFS(СВЦЭМ!$H$40:$H$759,СВЦЭМ!$A$40:$A$759,$A286,СВЦЭМ!$B$39:$B$758,M$260)+'СЕТ СН'!$F$12</f>
        <v>0</v>
      </c>
      <c r="N286" s="36">
        <f>SUMIFS(СВЦЭМ!$H$40:$H$759,СВЦЭМ!$A$40:$A$759,$A286,СВЦЭМ!$B$39:$B$758,N$260)+'СЕТ СН'!$F$12</f>
        <v>0</v>
      </c>
      <c r="O286" s="36">
        <f>SUMIFS(СВЦЭМ!$H$40:$H$759,СВЦЭМ!$A$40:$A$759,$A286,СВЦЭМ!$B$39:$B$758,O$260)+'СЕТ СН'!$F$12</f>
        <v>0</v>
      </c>
      <c r="P286" s="36">
        <f>SUMIFS(СВЦЭМ!$H$40:$H$759,СВЦЭМ!$A$40:$A$759,$A286,СВЦЭМ!$B$39:$B$758,P$260)+'СЕТ СН'!$F$12</f>
        <v>0</v>
      </c>
      <c r="Q286" s="36">
        <f>SUMIFS(СВЦЭМ!$H$40:$H$759,СВЦЭМ!$A$40:$A$759,$A286,СВЦЭМ!$B$39:$B$758,Q$260)+'СЕТ СН'!$F$12</f>
        <v>0</v>
      </c>
      <c r="R286" s="36">
        <f>SUMIFS(СВЦЭМ!$H$40:$H$759,СВЦЭМ!$A$40:$A$759,$A286,СВЦЭМ!$B$39:$B$758,R$260)+'СЕТ СН'!$F$12</f>
        <v>0</v>
      </c>
      <c r="S286" s="36">
        <f>SUMIFS(СВЦЭМ!$H$40:$H$759,СВЦЭМ!$A$40:$A$759,$A286,СВЦЭМ!$B$39:$B$758,S$260)+'СЕТ СН'!$F$12</f>
        <v>0</v>
      </c>
      <c r="T286" s="36">
        <f>SUMIFS(СВЦЭМ!$H$40:$H$759,СВЦЭМ!$A$40:$A$759,$A286,СВЦЭМ!$B$39:$B$758,T$260)+'СЕТ СН'!$F$12</f>
        <v>0</v>
      </c>
      <c r="U286" s="36">
        <f>SUMIFS(СВЦЭМ!$H$40:$H$759,СВЦЭМ!$A$40:$A$759,$A286,СВЦЭМ!$B$39:$B$758,U$260)+'СЕТ СН'!$F$12</f>
        <v>0</v>
      </c>
      <c r="V286" s="36">
        <f>SUMIFS(СВЦЭМ!$H$40:$H$759,СВЦЭМ!$A$40:$A$759,$A286,СВЦЭМ!$B$39:$B$758,V$260)+'СЕТ СН'!$F$12</f>
        <v>0</v>
      </c>
      <c r="W286" s="36">
        <f>SUMIFS(СВЦЭМ!$H$40:$H$759,СВЦЭМ!$A$40:$A$759,$A286,СВЦЭМ!$B$39:$B$758,W$260)+'СЕТ СН'!$F$12</f>
        <v>0</v>
      </c>
      <c r="X286" s="36">
        <f>SUMIFS(СВЦЭМ!$H$40:$H$759,СВЦЭМ!$A$40:$A$759,$A286,СВЦЭМ!$B$39:$B$758,X$260)+'СЕТ СН'!$F$12</f>
        <v>0</v>
      </c>
      <c r="Y286" s="36">
        <f>SUMIFS(СВЦЭМ!$H$40:$H$759,СВЦЭМ!$A$40:$A$759,$A286,СВЦЭМ!$B$39:$B$758,Y$260)+'СЕТ СН'!$F$12</f>
        <v>0</v>
      </c>
    </row>
    <row r="287" spans="1:25" ht="15.75" hidden="1" x14ac:dyDescent="0.2">
      <c r="A287" s="35">
        <f t="shared" si="7"/>
        <v>45562</v>
      </c>
      <c r="B287" s="36">
        <f>SUMIFS(СВЦЭМ!$H$40:$H$759,СВЦЭМ!$A$40:$A$759,$A287,СВЦЭМ!$B$39:$B$758,B$260)+'СЕТ СН'!$F$12</f>
        <v>0</v>
      </c>
      <c r="C287" s="36">
        <f>SUMIFS(СВЦЭМ!$H$40:$H$759,СВЦЭМ!$A$40:$A$759,$A287,СВЦЭМ!$B$39:$B$758,C$260)+'СЕТ СН'!$F$12</f>
        <v>0</v>
      </c>
      <c r="D287" s="36">
        <f>SUMIFS(СВЦЭМ!$H$40:$H$759,СВЦЭМ!$A$40:$A$759,$A287,СВЦЭМ!$B$39:$B$758,D$260)+'СЕТ СН'!$F$12</f>
        <v>0</v>
      </c>
      <c r="E287" s="36">
        <f>SUMIFS(СВЦЭМ!$H$40:$H$759,СВЦЭМ!$A$40:$A$759,$A287,СВЦЭМ!$B$39:$B$758,E$260)+'СЕТ СН'!$F$12</f>
        <v>0</v>
      </c>
      <c r="F287" s="36">
        <f>SUMIFS(СВЦЭМ!$H$40:$H$759,СВЦЭМ!$A$40:$A$759,$A287,СВЦЭМ!$B$39:$B$758,F$260)+'СЕТ СН'!$F$12</f>
        <v>0</v>
      </c>
      <c r="G287" s="36">
        <f>SUMIFS(СВЦЭМ!$H$40:$H$759,СВЦЭМ!$A$40:$A$759,$A287,СВЦЭМ!$B$39:$B$758,G$260)+'СЕТ СН'!$F$12</f>
        <v>0</v>
      </c>
      <c r="H287" s="36">
        <f>SUMIFS(СВЦЭМ!$H$40:$H$759,СВЦЭМ!$A$40:$A$759,$A287,СВЦЭМ!$B$39:$B$758,H$260)+'СЕТ СН'!$F$12</f>
        <v>0</v>
      </c>
      <c r="I287" s="36">
        <f>SUMIFS(СВЦЭМ!$H$40:$H$759,СВЦЭМ!$A$40:$A$759,$A287,СВЦЭМ!$B$39:$B$758,I$260)+'СЕТ СН'!$F$12</f>
        <v>0</v>
      </c>
      <c r="J287" s="36">
        <f>SUMIFS(СВЦЭМ!$H$40:$H$759,СВЦЭМ!$A$40:$A$759,$A287,СВЦЭМ!$B$39:$B$758,J$260)+'СЕТ СН'!$F$12</f>
        <v>0</v>
      </c>
      <c r="K287" s="36">
        <f>SUMIFS(СВЦЭМ!$H$40:$H$759,СВЦЭМ!$A$40:$A$759,$A287,СВЦЭМ!$B$39:$B$758,K$260)+'СЕТ СН'!$F$12</f>
        <v>0</v>
      </c>
      <c r="L287" s="36">
        <f>SUMIFS(СВЦЭМ!$H$40:$H$759,СВЦЭМ!$A$40:$A$759,$A287,СВЦЭМ!$B$39:$B$758,L$260)+'СЕТ СН'!$F$12</f>
        <v>0</v>
      </c>
      <c r="M287" s="36">
        <f>SUMIFS(СВЦЭМ!$H$40:$H$759,СВЦЭМ!$A$40:$A$759,$A287,СВЦЭМ!$B$39:$B$758,M$260)+'СЕТ СН'!$F$12</f>
        <v>0</v>
      </c>
      <c r="N287" s="36">
        <f>SUMIFS(СВЦЭМ!$H$40:$H$759,СВЦЭМ!$A$40:$A$759,$A287,СВЦЭМ!$B$39:$B$758,N$260)+'СЕТ СН'!$F$12</f>
        <v>0</v>
      </c>
      <c r="O287" s="36">
        <f>SUMIFS(СВЦЭМ!$H$40:$H$759,СВЦЭМ!$A$40:$A$759,$A287,СВЦЭМ!$B$39:$B$758,O$260)+'СЕТ СН'!$F$12</f>
        <v>0</v>
      </c>
      <c r="P287" s="36">
        <f>SUMIFS(СВЦЭМ!$H$40:$H$759,СВЦЭМ!$A$40:$A$759,$A287,СВЦЭМ!$B$39:$B$758,P$260)+'СЕТ СН'!$F$12</f>
        <v>0</v>
      </c>
      <c r="Q287" s="36">
        <f>SUMIFS(СВЦЭМ!$H$40:$H$759,СВЦЭМ!$A$40:$A$759,$A287,СВЦЭМ!$B$39:$B$758,Q$260)+'СЕТ СН'!$F$12</f>
        <v>0</v>
      </c>
      <c r="R287" s="36">
        <f>SUMIFS(СВЦЭМ!$H$40:$H$759,СВЦЭМ!$A$40:$A$759,$A287,СВЦЭМ!$B$39:$B$758,R$260)+'СЕТ СН'!$F$12</f>
        <v>0</v>
      </c>
      <c r="S287" s="36">
        <f>SUMIFS(СВЦЭМ!$H$40:$H$759,СВЦЭМ!$A$40:$A$759,$A287,СВЦЭМ!$B$39:$B$758,S$260)+'СЕТ СН'!$F$12</f>
        <v>0</v>
      </c>
      <c r="T287" s="36">
        <f>SUMIFS(СВЦЭМ!$H$40:$H$759,СВЦЭМ!$A$40:$A$759,$A287,СВЦЭМ!$B$39:$B$758,T$260)+'СЕТ СН'!$F$12</f>
        <v>0</v>
      </c>
      <c r="U287" s="36">
        <f>SUMIFS(СВЦЭМ!$H$40:$H$759,СВЦЭМ!$A$40:$A$759,$A287,СВЦЭМ!$B$39:$B$758,U$260)+'СЕТ СН'!$F$12</f>
        <v>0</v>
      </c>
      <c r="V287" s="36">
        <f>SUMIFS(СВЦЭМ!$H$40:$H$759,СВЦЭМ!$A$40:$A$759,$A287,СВЦЭМ!$B$39:$B$758,V$260)+'СЕТ СН'!$F$12</f>
        <v>0</v>
      </c>
      <c r="W287" s="36">
        <f>SUMIFS(СВЦЭМ!$H$40:$H$759,СВЦЭМ!$A$40:$A$759,$A287,СВЦЭМ!$B$39:$B$758,W$260)+'СЕТ СН'!$F$12</f>
        <v>0</v>
      </c>
      <c r="X287" s="36">
        <f>SUMIFS(СВЦЭМ!$H$40:$H$759,СВЦЭМ!$A$40:$A$759,$A287,СВЦЭМ!$B$39:$B$758,X$260)+'СЕТ СН'!$F$12</f>
        <v>0</v>
      </c>
      <c r="Y287" s="36">
        <f>SUMIFS(СВЦЭМ!$H$40:$H$759,СВЦЭМ!$A$40:$A$759,$A287,СВЦЭМ!$B$39:$B$758,Y$260)+'СЕТ СН'!$F$12</f>
        <v>0</v>
      </c>
    </row>
    <row r="288" spans="1:25" ht="15.75" hidden="1" x14ac:dyDescent="0.2">
      <c r="A288" s="35">
        <f t="shared" si="7"/>
        <v>45563</v>
      </c>
      <c r="B288" s="36">
        <f>SUMIFS(СВЦЭМ!$H$40:$H$759,СВЦЭМ!$A$40:$A$759,$A288,СВЦЭМ!$B$39:$B$758,B$260)+'СЕТ СН'!$F$12</f>
        <v>0</v>
      </c>
      <c r="C288" s="36">
        <f>SUMIFS(СВЦЭМ!$H$40:$H$759,СВЦЭМ!$A$40:$A$759,$A288,СВЦЭМ!$B$39:$B$758,C$260)+'СЕТ СН'!$F$12</f>
        <v>0</v>
      </c>
      <c r="D288" s="36">
        <f>SUMIFS(СВЦЭМ!$H$40:$H$759,СВЦЭМ!$A$40:$A$759,$A288,СВЦЭМ!$B$39:$B$758,D$260)+'СЕТ СН'!$F$12</f>
        <v>0</v>
      </c>
      <c r="E288" s="36">
        <f>SUMIFS(СВЦЭМ!$H$40:$H$759,СВЦЭМ!$A$40:$A$759,$A288,СВЦЭМ!$B$39:$B$758,E$260)+'СЕТ СН'!$F$12</f>
        <v>0</v>
      </c>
      <c r="F288" s="36">
        <f>SUMIFS(СВЦЭМ!$H$40:$H$759,СВЦЭМ!$A$40:$A$759,$A288,СВЦЭМ!$B$39:$B$758,F$260)+'СЕТ СН'!$F$12</f>
        <v>0</v>
      </c>
      <c r="G288" s="36">
        <f>SUMIFS(СВЦЭМ!$H$40:$H$759,СВЦЭМ!$A$40:$A$759,$A288,СВЦЭМ!$B$39:$B$758,G$260)+'СЕТ СН'!$F$12</f>
        <v>0</v>
      </c>
      <c r="H288" s="36">
        <f>SUMIFS(СВЦЭМ!$H$40:$H$759,СВЦЭМ!$A$40:$A$759,$A288,СВЦЭМ!$B$39:$B$758,H$260)+'СЕТ СН'!$F$12</f>
        <v>0</v>
      </c>
      <c r="I288" s="36">
        <f>SUMIFS(СВЦЭМ!$H$40:$H$759,СВЦЭМ!$A$40:$A$759,$A288,СВЦЭМ!$B$39:$B$758,I$260)+'СЕТ СН'!$F$12</f>
        <v>0</v>
      </c>
      <c r="J288" s="36">
        <f>SUMIFS(СВЦЭМ!$H$40:$H$759,СВЦЭМ!$A$40:$A$759,$A288,СВЦЭМ!$B$39:$B$758,J$260)+'СЕТ СН'!$F$12</f>
        <v>0</v>
      </c>
      <c r="K288" s="36">
        <f>SUMIFS(СВЦЭМ!$H$40:$H$759,СВЦЭМ!$A$40:$A$759,$A288,СВЦЭМ!$B$39:$B$758,K$260)+'СЕТ СН'!$F$12</f>
        <v>0</v>
      </c>
      <c r="L288" s="36">
        <f>SUMIFS(СВЦЭМ!$H$40:$H$759,СВЦЭМ!$A$40:$A$759,$A288,СВЦЭМ!$B$39:$B$758,L$260)+'СЕТ СН'!$F$12</f>
        <v>0</v>
      </c>
      <c r="M288" s="36">
        <f>SUMIFS(СВЦЭМ!$H$40:$H$759,СВЦЭМ!$A$40:$A$759,$A288,СВЦЭМ!$B$39:$B$758,M$260)+'СЕТ СН'!$F$12</f>
        <v>0</v>
      </c>
      <c r="N288" s="36">
        <f>SUMIFS(СВЦЭМ!$H$40:$H$759,СВЦЭМ!$A$40:$A$759,$A288,СВЦЭМ!$B$39:$B$758,N$260)+'СЕТ СН'!$F$12</f>
        <v>0</v>
      </c>
      <c r="O288" s="36">
        <f>SUMIFS(СВЦЭМ!$H$40:$H$759,СВЦЭМ!$A$40:$A$759,$A288,СВЦЭМ!$B$39:$B$758,O$260)+'СЕТ СН'!$F$12</f>
        <v>0</v>
      </c>
      <c r="P288" s="36">
        <f>SUMIFS(СВЦЭМ!$H$40:$H$759,СВЦЭМ!$A$40:$A$759,$A288,СВЦЭМ!$B$39:$B$758,P$260)+'СЕТ СН'!$F$12</f>
        <v>0</v>
      </c>
      <c r="Q288" s="36">
        <f>SUMIFS(СВЦЭМ!$H$40:$H$759,СВЦЭМ!$A$40:$A$759,$A288,СВЦЭМ!$B$39:$B$758,Q$260)+'СЕТ СН'!$F$12</f>
        <v>0</v>
      </c>
      <c r="R288" s="36">
        <f>SUMIFS(СВЦЭМ!$H$40:$H$759,СВЦЭМ!$A$40:$A$759,$A288,СВЦЭМ!$B$39:$B$758,R$260)+'СЕТ СН'!$F$12</f>
        <v>0</v>
      </c>
      <c r="S288" s="36">
        <f>SUMIFS(СВЦЭМ!$H$40:$H$759,СВЦЭМ!$A$40:$A$759,$A288,СВЦЭМ!$B$39:$B$758,S$260)+'СЕТ СН'!$F$12</f>
        <v>0</v>
      </c>
      <c r="T288" s="36">
        <f>SUMIFS(СВЦЭМ!$H$40:$H$759,СВЦЭМ!$A$40:$A$759,$A288,СВЦЭМ!$B$39:$B$758,T$260)+'СЕТ СН'!$F$12</f>
        <v>0</v>
      </c>
      <c r="U288" s="36">
        <f>SUMIFS(СВЦЭМ!$H$40:$H$759,СВЦЭМ!$A$40:$A$759,$A288,СВЦЭМ!$B$39:$B$758,U$260)+'СЕТ СН'!$F$12</f>
        <v>0</v>
      </c>
      <c r="V288" s="36">
        <f>SUMIFS(СВЦЭМ!$H$40:$H$759,СВЦЭМ!$A$40:$A$759,$A288,СВЦЭМ!$B$39:$B$758,V$260)+'СЕТ СН'!$F$12</f>
        <v>0</v>
      </c>
      <c r="W288" s="36">
        <f>SUMIFS(СВЦЭМ!$H$40:$H$759,СВЦЭМ!$A$40:$A$759,$A288,СВЦЭМ!$B$39:$B$758,W$260)+'СЕТ СН'!$F$12</f>
        <v>0</v>
      </c>
      <c r="X288" s="36">
        <f>SUMIFS(СВЦЭМ!$H$40:$H$759,СВЦЭМ!$A$40:$A$759,$A288,СВЦЭМ!$B$39:$B$758,X$260)+'СЕТ СН'!$F$12</f>
        <v>0</v>
      </c>
      <c r="Y288" s="36">
        <f>SUMIFS(СВЦЭМ!$H$40:$H$759,СВЦЭМ!$A$40:$A$759,$A288,СВЦЭМ!$B$39:$B$758,Y$260)+'СЕТ СН'!$F$12</f>
        <v>0</v>
      </c>
    </row>
    <row r="289" spans="1:27" ht="15.75" hidden="1" x14ac:dyDescent="0.2">
      <c r="A289" s="35">
        <f t="shared" si="7"/>
        <v>45564</v>
      </c>
      <c r="B289" s="36">
        <f>SUMIFS(СВЦЭМ!$H$40:$H$759,СВЦЭМ!$A$40:$A$759,$A289,СВЦЭМ!$B$39:$B$758,B$260)+'СЕТ СН'!$F$12</f>
        <v>0</v>
      </c>
      <c r="C289" s="36">
        <f>SUMIFS(СВЦЭМ!$H$40:$H$759,СВЦЭМ!$A$40:$A$759,$A289,СВЦЭМ!$B$39:$B$758,C$260)+'СЕТ СН'!$F$12</f>
        <v>0</v>
      </c>
      <c r="D289" s="36">
        <f>SUMIFS(СВЦЭМ!$H$40:$H$759,СВЦЭМ!$A$40:$A$759,$A289,СВЦЭМ!$B$39:$B$758,D$260)+'СЕТ СН'!$F$12</f>
        <v>0</v>
      </c>
      <c r="E289" s="36">
        <f>SUMIFS(СВЦЭМ!$H$40:$H$759,СВЦЭМ!$A$40:$A$759,$A289,СВЦЭМ!$B$39:$B$758,E$260)+'СЕТ СН'!$F$12</f>
        <v>0</v>
      </c>
      <c r="F289" s="36">
        <f>SUMIFS(СВЦЭМ!$H$40:$H$759,СВЦЭМ!$A$40:$A$759,$A289,СВЦЭМ!$B$39:$B$758,F$260)+'СЕТ СН'!$F$12</f>
        <v>0</v>
      </c>
      <c r="G289" s="36">
        <f>SUMIFS(СВЦЭМ!$H$40:$H$759,СВЦЭМ!$A$40:$A$759,$A289,СВЦЭМ!$B$39:$B$758,G$260)+'СЕТ СН'!$F$12</f>
        <v>0</v>
      </c>
      <c r="H289" s="36">
        <f>SUMIFS(СВЦЭМ!$H$40:$H$759,СВЦЭМ!$A$40:$A$759,$A289,СВЦЭМ!$B$39:$B$758,H$260)+'СЕТ СН'!$F$12</f>
        <v>0</v>
      </c>
      <c r="I289" s="36">
        <f>SUMIFS(СВЦЭМ!$H$40:$H$759,СВЦЭМ!$A$40:$A$759,$A289,СВЦЭМ!$B$39:$B$758,I$260)+'СЕТ СН'!$F$12</f>
        <v>0</v>
      </c>
      <c r="J289" s="36">
        <f>SUMIFS(СВЦЭМ!$H$40:$H$759,СВЦЭМ!$A$40:$A$759,$A289,СВЦЭМ!$B$39:$B$758,J$260)+'СЕТ СН'!$F$12</f>
        <v>0</v>
      </c>
      <c r="K289" s="36">
        <f>SUMIFS(СВЦЭМ!$H$40:$H$759,СВЦЭМ!$A$40:$A$759,$A289,СВЦЭМ!$B$39:$B$758,K$260)+'СЕТ СН'!$F$12</f>
        <v>0</v>
      </c>
      <c r="L289" s="36">
        <f>SUMIFS(СВЦЭМ!$H$40:$H$759,СВЦЭМ!$A$40:$A$759,$A289,СВЦЭМ!$B$39:$B$758,L$260)+'СЕТ СН'!$F$12</f>
        <v>0</v>
      </c>
      <c r="M289" s="36">
        <f>SUMIFS(СВЦЭМ!$H$40:$H$759,СВЦЭМ!$A$40:$A$759,$A289,СВЦЭМ!$B$39:$B$758,M$260)+'СЕТ СН'!$F$12</f>
        <v>0</v>
      </c>
      <c r="N289" s="36">
        <f>SUMIFS(СВЦЭМ!$H$40:$H$759,СВЦЭМ!$A$40:$A$759,$A289,СВЦЭМ!$B$39:$B$758,N$260)+'СЕТ СН'!$F$12</f>
        <v>0</v>
      </c>
      <c r="O289" s="36">
        <f>SUMIFS(СВЦЭМ!$H$40:$H$759,СВЦЭМ!$A$40:$A$759,$A289,СВЦЭМ!$B$39:$B$758,O$260)+'СЕТ СН'!$F$12</f>
        <v>0</v>
      </c>
      <c r="P289" s="36">
        <f>SUMIFS(СВЦЭМ!$H$40:$H$759,СВЦЭМ!$A$40:$A$759,$A289,СВЦЭМ!$B$39:$B$758,P$260)+'СЕТ СН'!$F$12</f>
        <v>0</v>
      </c>
      <c r="Q289" s="36">
        <f>SUMIFS(СВЦЭМ!$H$40:$H$759,СВЦЭМ!$A$40:$A$759,$A289,СВЦЭМ!$B$39:$B$758,Q$260)+'СЕТ СН'!$F$12</f>
        <v>0</v>
      </c>
      <c r="R289" s="36">
        <f>SUMIFS(СВЦЭМ!$H$40:$H$759,СВЦЭМ!$A$40:$A$759,$A289,СВЦЭМ!$B$39:$B$758,R$260)+'СЕТ СН'!$F$12</f>
        <v>0</v>
      </c>
      <c r="S289" s="36">
        <f>SUMIFS(СВЦЭМ!$H$40:$H$759,СВЦЭМ!$A$40:$A$759,$A289,СВЦЭМ!$B$39:$B$758,S$260)+'СЕТ СН'!$F$12</f>
        <v>0</v>
      </c>
      <c r="T289" s="36">
        <f>SUMIFS(СВЦЭМ!$H$40:$H$759,СВЦЭМ!$A$40:$A$759,$A289,СВЦЭМ!$B$39:$B$758,T$260)+'СЕТ СН'!$F$12</f>
        <v>0</v>
      </c>
      <c r="U289" s="36">
        <f>SUMIFS(СВЦЭМ!$H$40:$H$759,СВЦЭМ!$A$40:$A$759,$A289,СВЦЭМ!$B$39:$B$758,U$260)+'СЕТ СН'!$F$12</f>
        <v>0</v>
      </c>
      <c r="V289" s="36">
        <f>SUMIFS(СВЦЭМ!$H$40:$H$759,СВЦЭМ!$A$40:$A$759,$A289,СВЦЭМ!$B$39:$B$758,V$260)+'СЕТ СН'!$F$12</f>
        <v>0</v>
      </c>
      <c r="W289" s="36">
        <f>SUMIFS(СВЦЭМ!$H$40:$H$759,СВЦЭМ!$A$40:$A$759,$A289,СВЦЭМ!$B$39:$B$758,W$260)+'СЕТ СН'!$F$12</f>
        <v>0</v>
      </c>
      <c r="X289" s="36">
        <f>SUMIFS(СВЦЭМ!$H$40:$H$759,СВЦЭМ!$A$40:$A$759,$A289,СВЦЭМ!$B$39:$B$758,X$260)+'СЕТ СН'!$F$12</f>
        <v>0</v>
      </c>
      <c r="Y289" s="36">
        <f>SUMIFS(СВЦЭМ!$H$40:$H$759,СВЦЭМ!$A$40:$A$759,$A289,СВЦЭМ!$B$39:$B$758,Y$260)+'СЕТ СН'!$F$12</f>
        <v>0</v>
      </c>
    </row>
    <row r="290" spans="1:27" ht="15.75" hidden="1" x14ac:dyDescent="0.2">
      <c r="A290" s="35">
        <f t="shared" si="7"/>
        <v>45565</v>
      </c>
      <c r="B290" s="36">
        <f>SUMIFS(СВЦЭМ!$H$40:$H$759,СВЦЭМ!$A$40:$A$759,$A290,СВЦЭМ!$B$39:$B$758,B$260)+'СЕТ СН'!$F$12</f>
        <v>0</v>
      </c>
      <c r="C290" s="36">
        <f>SUMIFS(СВЦЭМ!$H$40:$H$759,СВЦЭМ!$A$40:$A$759,$A290,СВЦЭМ!$B$39:$B$758,C$260)+'СЕТ СН'!$F$12</f>
        <v>0</v>
      </c>
      <c r="D290" s="36">
        <f>SUMIFS(СВЦЭМ!$H$40:$H$759,СВЦЭМ!$A$40:$A$759,$A290,СВЦЭМ!$B$39:$B$758,D$260)+'СЕТ СН'!$F$12</f>
        <v>0</v>
      </c>
      <c r="E290" s="36">
        <f>SUMIFS(СВЦЭМ!$H$40:$H$759,СВЦЭМ!$A$40:$A$759,$A290,СВЦЭМ!$B$39:$B$758,E$260)+'СЕТ СН'!$F$12</f>
        <v>0</v>
      </c>
      <c r="F290" s="36">
        <f>SUMIFS(СВЦЭМ!$H$40:$H$759,СВЦЭМ!$A$40:$A$759,$A290,СВЦЭМ!$B$39:$B$758,F$260)+'СЕТ СН'!$F$12</f>
        <v>0</v>
      </c>
      <c r="G290" s="36">
        <f>SUMIFS(СВЦЭМ!$H$40:$H$759,СВЦЭМ!$A$40:$A$759,$A290,СВЦЭМ!$B$39:$B$758,G$260)+'СЕТ СН'!$F$12</f>
        <v>0</v>
      </c>
      <c r="H290" s="36">
        <f>SUMIFS(СВЦЭМ!$H$40:$H$759,СВЦЭМ!$A$40:$A$759,$A290,СВЦЭМ!$B$39:$B$758,H$260)+'СЕТ СН'!$F$12</f>
        <v>0</v>
      </c>
      <c r="I290" s="36">
        <f>SUMIFS(СВЦЭМ!$H$40:$H$759,СВЦЭМ!$A$40:$A$759,$A290,СВЦЭМ!$B$39:$B$758,I$260)+'СЕТ СН'!$F$12</f>
        <v>0</v>
      </c>
      <c r="J290" s="36">
        <f>SUMIFS(СВЦЭМ!$H$40:$H$759,СВЦЭМ!$A$40:$A$759,$A290,СВЦЭМ!$B$39:$B$758,J$260)+'СЕТ СН'!$F$12</f>
        <v>0</v>
      </c>
      <c r="K290" s="36">
        <f>SUMIFS(СВЦЭМ!$H$40:$H$759,СВЦЭМ!$A$40:$A$759,$A290,СВЦЭМ!$B$39:$B$758,K$260)+'СЕТ СН'!$F$12</f>
        <v>0</v>
      </c>
      <c r="L290" s="36">
        <f>SUMIFS(СВЦЭМ!$H$40:$H$759,СВЦЭМ!$A$40:$A$759,$A290,СВЦЭМ!$B$39:$B$758,L$260)+'СЕТ СН'!$F$12</f>
        <v>0</v>
      </c>
      <c r="M290" s="36">
        <f>SUMIFS(СВЦЭМ!$H$40:$H$759,СВЦЭМ!$A$40:$A$759,$A290,СВЦЭМ!$B$39:$B$758,M$260)+'СЕТ СН'!$F$12</f>
        <v>0</v>
      </c>
      <c r="N290" s="36">
        <f>SUMIFS(СВЦЭМ!$H$40:$H$759,СВЦЭМ!$A$40:$A$759,$A290,СВЦЭМ!$B$39:$B$758,N$260)+'СЕТ СН'!$F$12</f>
        <v>0</v>
      </c>
      <c r="O290" s="36">
        <f>SUMIFS(СВЦЭМ!$H$40:$H$759,СВЦЭМ!$A$40:$A$759,$A290,СВЦЭМ!$B$39:$B$758,O$260)+'СЕТ СН'!$F$12</f>
        <v>0</v>
      </c>
      <c r="P290" s="36">
        <f>SUMIFS(СВЦЭМ!$H$40:$H$759,СВЦЭМ!$A$40:$A$759,$A290,СВЦЭМ!$B$39:$B$758,P$260)+'СЕТ СН'!$F$12</f>
        <v>0</v>
      </c>
      <c r="Q290" s="36">
        <f>SUMIFS(СВЦЭМ!$H$40:$H$759,СВЦЭМ!$A$40:$A$759,$A290,СВЦЭМ!$B$39:$B$758,Q$260)+'СЕТ СН'!$F$12</f>
        <v>0</v>
      </c>
      <c r="R290" s="36">
        <f>SUMIFS(СВЦЭМ!$H$40:$H$759,СВЦЭМ!$A$40:$A$759,$A290,СВЦЭМ!$B$39:$B$758,R$260)+'СЕТ СН'!$F$12</f>
        <v>0</v>
      </c>
      <c r="S290" s="36">
        <f>SUMIFS(СВЦЭМ!$H$40:$H$759,СВЦЭМ!$A$40:$A$759,$A290,СВЦЭМ!$B$39:$B$758,S$260)+'СЕТ СН'!$F$12</f>
        <v>0</v>
      </c>
      <c r="T290" s="36">
        <f>SUMIFS(СВЦЭМ!$H$40:$H$759,СВЦЭМ!$A$40:$A$759,$A290,СВЦЭМ!$B$39:$B$758,T$260)+'СЕТ СН'!$F$12</f>
        <v>0</v>
      </c>
      <c r="U290" s="36">
        <f>SUMIFS(СВЦЭМ!$H$40:$H$759,СВЦЭМ!$A$40:$A$759,$A290,СВЦЭМ!$B$39:$B$758,U$260)+'СЕТ СН'!$F$12</f>
        <v>0</v>
      </c>
      <c r="V290" s="36">
        <f>SUMIFS(СВЦЭМ!$H$40:$H$759,СВЦЭМ!$A$40:$A$759,$A290,СВЦЭМ!$B$39:$B$758,V$260)+'СЕТ СН'!$F$12</f>
        <v>0</v>
      </c>
      <c r="W290" s="36">
        <f>SUMIFS(СВЦЭМ!$H$40:$H$759,СВЦЭМ!$A$40:$A$759,$A290,СВЦЭМ!$B$39:$B$758,W$260)+'СЕТ СН'!$F$12</f>
        <v>0</v>
      </c>
      <c r="X290" s="36">
        <f>SUMIFS(СВЦЭМ!$H$40:$H$759,СВЦЭМ!$A$40:$A$759,$A290,СВЦЭМ!$B$39:$B$758,X$260)+'СЕТ СН'!$F$12</f>
        <v>0</v>
      </c>
      <c r="Y290" s="36">
        <f>SUMIFS(СВЦЭМ!$H$40:$H$759,СВЦЭМ!$A$40:$A$759,$A290,СВЦЭМ!$B$39:$B$758,Y$260)+'СЕТ СН'!$F$12</f>
        <v>0</v>
      </c>
    </row>
    <row r="291" spans="1:27" ht="15.75" hidden="1" x14ac:dyDescent="0.2">
      <c r="A291" s="35">
        <f t="shared" si="7"/>
        <v>45566</v>
      </c>
      <c r="B291" s="36">
        <f>SUMIFS(СВЦЭМ!$H$40:$H$759,СВЦЭМ!$A$40:$A$759,$A291,СВЦЭМ!$B$39:$B$758,B$260)+'СЕТ СН'!$F$12</f>
        <v>0</v>
      </c>
      <c r="C291" s="36">
        <f>SUMIFS(СВЦЭМ!$H$40:$H$759,СВЦЭМ!$A$40:$A$759,$A291,СВЦЭМ!$B$39:$B$758,C$260)+'СЕТ СН'!$F$12</f>
        <v>0</v>
      </c>
      <c r="D291" s="36">
        <f>SUMIFS(СВЦЭМ!$H$40:$H$759,СВЦЭМ!$A$40:$A$759,$A291,СВЦЭМ!$B$39:$B$758,D$260)+'СЕТ СН'!$F$12</f>
        <v>0</v>
      </c>
      <c r="E291" s="36">
        <f>SUMIFS(СВЦЭМ!$H$40:$H$759,СВЦЭМ!$A$40:$A$759,$A291,СВЦЭМ!$B$39:$B$758,E$260)+'СЕТ СН'!$F$12</f>
        <v>0</v>
      </c>
      <c r="F291" s="36">
        <f>SUMIFS(СВЦЭМ!$H$40:$H$759,СВЦЭМ!$A$40:$A$759,$A291,СВЦЭМ!$B$39:$B$758,F$260)+'СЕТ СН'!$F$12</f>
        <v>0</v>
      </c>
      <c r="G291" s="36">
        <f>SUMIFS(СВЦЭМ!$H$40:$H$759,СВЦЭМ!$A$40:$A$759,$A291,СВЦЭМ!$B$39:$B$758,G$260)+'СЕТ СН'!$F$12</f>
        <v>0</v>
      </c>
      <c r="H291" s="36">
        <f>SUMIFS(СВЦЭМ!$H$40:$H$759,СВЦЭМ!$A$40:$A$759,$A291,СВЦЭМ!$B$39:$B$758,H$260)+'СЕТ СН'!$F$12</f>
        <v>0</v>
      </c>
      <c r="I291" s="36">
        <f>SUMIFS(СВЦЭМ!$H$40:$H$759,СВЦЭМ!$A$40:$A$759,$A291,СВЦЭМ!$B$39:$B$758,I$260)+'СЕТ СН'!$F$12</f>
        <v>0</v>
      </c>
      <c r="J291" s="36">
        <f>SUMIFS(СВЦЭМ!$H$40:$H$759,СВЦЭМ!$A$40:$A$759,$A291,СВЦЭМ!$B$39:$B$758,J$260)+'СЕТ СН'!$F$12</f>
        <v>0</v>
      </c>
      <c r="K291" s="36">
        <f>SUMIFS(СВЦЭМ!$H$40:$H$759,СВЦЭМ!$A$40:$A$759,$A291,СВЦЭМ!$B$39:$B$758,K$260)+'СЕТ СН'!$F$12</f>
        <v>0</v>
      </c>
      <c r="L291" s="36">
        <f>SUMIFS(СВЦЭМ!$H$40:$H$759,СВЦЭМ!$A$40:$A$759,$A291,СВЦЭМ!$B$39:$B$758,L$260)+'СЕТ СН'!$F$12</f>
        <v>0</v>
      </c>
      <c r="M291" s="36">
        <f>SUMIFS(СВЦЭМ!$H$40:$H$759,СВЦЭМ!$A$40:$A$759,$A291,СВЦЭМ!$B$39:$B$758,M$260)+'СЕТ СН'!$F$12</f>
        <v>0</v>
      </c>
      <c r="N291" s="36">
        <f>SUMIFS(СВЦЭМ!$H$40:$H$759,СВЦЭМ!$A$40:$A$759,$A291,СВЦЭМ!$B$39:$B$758,N$260)+'СЕТ СН'!$F$12</f>
        <v>0</v>
      </c>
      <c r="O291" s="36">
        <f>SUMIFS(СВЦЭМ!$H$40:$H$759,СВЦЭМ!$A$40:$A$759,$A291,СВЦЭМ!$B$39:$B$758,O$260)+'СЕТ СН'!$F$12</f>
        <v>0</v>
      </c>
      <c r="P291" s="36">
        <f>SUMIFS(СВЦЭМ!$H$40:$H$759,СВЦЭМ!$A$40:$A$759,$A291,СВЦЭМ!$B$39:$B$758,P$260)+'СЕТ СН'!$F$12</f>
        <v>0</v>
      </c>
      <c r="Q291" s="36">
        <f>SUMIFS(СВЦЭМ!$H$40:$H$759,СВЦЭМ!$A$40:$A$759,$A291,СВЦЭМ!$B$39:$B$758,Q$260)+'СЕТ СН'!$F$12</f>
        <v>0</v>
      </c>
      <c r="R291" s="36">
        <f>SUMIFS(СВЦЭМ!$H$40:$H$759,СВЦЭМ!$A$40:$A$759,$A291,СВЦЭМ!$B$39:$B$758,R$260)+'СЕТ СН'!$F$12</f>
        <v>0</v>
      </c>
      <c r="S291" s="36">
        <f>SUMIFS(СВЦЭМ!$H$40:$H$759,СВЦЭМ!$A$40:$A$759,$A291,СВЦЭМ!$B$39:$B$758,S$260)+'СЕТ СН'!$F$12</f>
        <v>0</v>
      </c>
      <c r="T291" s="36">
        <f>SUMIFS(СВЦЭМ!$H$40:$H$759,СВЦЭМ!$A$40:$A$759,$A291,СВЦЭМ!$B$39:$B$758,T$260)+'СЕТ СН'!$F$12</f>
        <v>0</v>
      </c>
      <c r="U291" s="36">
        <f>SUMIFS(СВЦЭМ!$H$40:$H$759,СВЦЭМ!$A$40:$A$759,$A291,СВЦЭМ!$B$39:$B$758,U$260)+'СЕТ СН'!$F$12</f>
        <v>0</v>
      </c>
      <c r="V291" s="36">
        <f>SUMIFS(СВЦЭМ!$H$40:$H$759,СВЦЭМ!$A$40:$A$759,$A291,СВЦЭМ!$B$39:$B$758,V$260)+'СЕТ СН'!$F$12</f>
        <v>0</v>
      </c>
      <c r="W291" s="36">
        <f>SUMIFS(СВЦЭМ!$H$40:$H$759,СВЦЭМ!$A$40:$A$759,$A291,СВЦЭМ!$B$39:$B$758,W$260)+'СЕТ СН'!$F$12</f>
        <v>0</v>
      </c>
      <c r="X291" s="36">
        <f>SUMIFS(СВЦЭМ!$H$40:$H$759,СВЦЭМ!$A$40:$A$759,$A291,СВЦЭМ!$B$39:$B$758,X$260)+'СЕТ СН'!$F$12</f>
        <v>0</v>
      </c>
      <c r="Y291" s="36">
        <f>SUMIFS(СВЦЭМ!$H$40:$H$759,СВЦЭМ!$A$40:$A$759,$A291,СВЦЭМ!$B$39:$B$758,Y$260)+'СЕТ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01.09.2024</v>
      </c>
      <c r="B297" s="36">
        <f>SUMIFS(СВЦЭМ!$I$40:$I$759,СВЦЭМ!$A$40:$A$759,$A297,СВЦЭМ!$B$39:$B$758,B$296)+'СЕТ СН'!$F$13</f>
        <v>0</v>
      </c>
      <c r="C297" s="36">
        <f>SUMIFS(СВЦЭМ!$I$40:$I$759,СВЦЭМ!$A$40:$A$759,$A297,СВЦЭМ!$B$39:$B$758,C$296)+'СЕТ СН'!$F$13</f>
        <v>0</v>
      </c>
      <c r="D297" s="36">
        <f>SUMIFS(СВЦЭМ!$I$40:$I$759,СВЦЭМ!$A$40:$A$759,$A297,СВЦЭМ!$B$39:$B$758,D$296)+'СЕТ СН'!$F$13</f>
        <v>0</v>
      </c>
      <c r="E297" s="36">
        <f>SUMIFS(СВЦЭМ!$I$40:$I$759,СВЦЭМ!$A$40:$A$759,$A297,СВЦЭМ!$B$39:$B$758,E$296)+'СЕТ СН'!$F$13</f>
        <v>0</v>
      </c>
      <c r="F297" s="36">
        <f>SUMIFS(СВЦЭМ!$I$40:$I$759,СВЦЭМ!$A$40:$A$759,$A297,СВЦЭМ!$B$39:$B$758,F$296)+'СЕТ СН'!$F$13</f>
        <v>0</v>
      </c>
      <c r="G297" s="36">
        <f>SUMIFS(СВЦЭМ!$I$40:$I$759,СВЦЭМ!$A$40:$A$759,$A297,СВЦЭМ!$B$39:$B$758,G$296)+'СЕТ СН'!$F$13</f>
        <v>0</v>
      </c>
      <c r="H297" s="36">
        <f>SUMIFS(СВЦЭМ!$I$40:$I$759,СВЦЭМ!$A$40:$A$759,$A297,СВЦЭМ!$B$39:$B$758,H$296)+'СЕТ СН'!$F$13</f>
        <v>0</v>
      </c>
      <c r="I297" s="36">
        <f>SUMIFS(СВЦЭМ!$I$40:$I$759,СВЦЭМ!$A$40:$A$759,$A297,СВЦЭМ!$B$39:$B$758,I$296)+'СЕТ СН'!$F$13</f>
        <v>0</v>
      </c>
      <c r="J297" s="36">
        <f>SUMIFS(СВЦЭМ!$I$40:$I$759,СВЦЭМ!$A$40:$A$759,$A297,СВЦЭМ!$B$39:$B$758,J$296)+'СЕТ СН'!$F$13</f>
        <v>0</v>
      </c>
      <c r="K297" s="36">
        <f>SUMIFS(СВЦЭМ!$I$40:$I$759,СВЦЭМ!$A$40:$A$759,$A297,СВЦЭМ!$B$39:$B$758,K$296)+'СЕТ СН'!$F$13</f>
        <v>0</v>
      </c>
      <c r="L297" s="36">
        <f>SUMIFS(СВЦЭМ!$I$40:$I$759,СВЦЭМ!$A$40:$A$759,$A297,СВЦЭМ!$B$39:$B$758,L$296)+'СЕТ СН'!$F$13</f>
        <v>0</v>
      </c>
      <c r="M297" s="36">
        <f>SUMIFS(СВЦЭМ!$I$40:$I$759,СВЦЭМ!$A$40:$A$759,$A297,СВЦЭМ!$B$39:$B$758,M$296)+'СЕТ СН'!$F$13</f>
        <v>0</v>
      </c>
      <c r="N297" s="36">
        <f>SUMIFS(СВЦЭМ!$I$40:$I$759,СВЦЭМ!$A$40:$A$759,$A297,СВЦЭМ!$B$39:$B$758,N$296)+'СЕТ СН'!$F$13</f>
        <v>0</v>
      </c>
      <c r="O297" s="36">
        <f>SUMIFS(СВЦЭМ!$I$40:$I$759,СВЦЭМ!$A$40:$A$759,$A297,СВЦЭМ!$B$39:$B$758,O$296)+'СЕТ СН'!$F$13</f>
        <v>0</v>
      </c>
      <c r="P297" s="36">
        <f>SUMIFS(СВЦЭМ!$I$40:$I$759,СВЦЭМ!$A$40:$A$759,$A297,СВЦЭМ!$B$39:$B$758,P$296)+'СЕТ СН'!$F$13</f>
        <v>0</v>
      </c>
      <c r="Q297" s="36">
        <f>SUMIFS(СВЦЭМ!$I$40:$I$759,СВЦЭМ!$A$40:$A$759,$A297,СВЦЭМ!$B$39:$B$758,Q$296)+'СЕТ СН'!$F$13</f>
        <v>0</v>
      </c>
      <c r="R297" s="36">
        <f>SUMIFS(СВЦЭМ!$I$40:$I$759,СВЦЭМ!$A$40:$A$759,$A297,СВЦЭМ!$B$39:$B$758,R$296)+'СЕТ СН'!$F$13</f>
        <v>0</v>
      </c>
      <c r="S297" s="36">
        <f>SUMIFS(СВЦЭМ!$I$40:$I$759,СВЦЭМ!$A$40:$A$759,$A297,СВЦЭМ!$B$39:$B$758,S$296)+'СЕТ СН'!$F$13</f>
        <v>0</v>
      </c>
      <c r="T297" s="36">
        <f>SUMIFS(СВЦЭМ!$I$40:$I$759,СВЦЭМ!$A$40:$A$759,$A297,СВЦЭМ!$B$39:$B$758,T$296)+'СЕТ СН'!$F$13</f>
        <v>0</v>
      </c>
      <c r="U297" s="36">
        <f>SUMIFS(СВЦЭМ!$I$40:$I$759,СВЦЭМ!$A$40:$A$759,$A297,СВЦЭМ!$B$39:$B$758,U$296)+'СЕТ СН'!$F$13</f>
        <v>0</v>
      </c>
      <c r="V297" s="36">
        <f>SUMIFS(СВЦЭМ!$I$40:$I$759,СВЦЭМ!$A$40:$A$759,$A297,СВЦЭМ!$B$39:$B$758,V$296)+'СЕТ СН'!$F$13</f>
        <v>0</v>
      </c>
      <c r="W297" s="36">
        <f>SUMIFS(СВЦЭМ!$I$40:$I$759,СВЦЭМ!$A$40:$A$759,$A297,СВЦЭМ!$B$39:$B$758,W$296)+'СЕТ СН'!$F$13</f>
        <v>0</v>
      </c>
      <c r="X297" s="36">
        <f>SUMIFS(СВЦЭМ!$I$40:$I$759,СВЦЭМ!$A$40:$A$759,$A297,СВЦЭМ!$B$39:$B$758,X$296)+'СЕТ СН'!$F$13</f>
        <v>0</v>
      </c>
      <c r="Y297" s="36">
        <f>SUMIFS(СВЦЭМ!$I$40:$I$759,СВЦЭМ!$A$40:$A$759,$A297,СВЦЭМ!$B$39:$B$758,Y$296)+'СЕТ СН'!$F$13</f>
        <v>0</v>
      </c>
      <c r="AA297" s="45"/>
    </row>
    <row r="298" spans="1:27" ht="15.75" hidden="1" x14ac:dyDescent="0.2">
      <c r="A298" s="35">
        <f>A297+1</f>
        <v>45537</v>
      </c>
      <c r="B298" s="36">
        <f>SUMIFS(СВЦЭМ!$I$40:$I$759,СВЦЭМ!$A$40:$A$759,$A298,СВЦЭМ!$B$39:$B$758,B$296)+'СЕТ СН'!$F$13</f>
        <v>0</v>
      </c>
      <c r="C298" s="36">
        <f>SUMIFS(СВЦЭМ!$I$40:$I$759,СВЦЭМ!$A$40:$A$759,$A298,СВЦЭМ!$B$39:$B$758,C$296)+'СЕТ СН'!$F$13</f>
        <v>0</v>
      </c>
      <c r="D298" s="36">
        <f>SUMIFS(СВЦЭМ!$I$40:$I$759,СВЦЭМ!$A$40:$A$759,$A298,СВЦЭМ!$B$39:$B$758,D$296)+'СЕТ СН'!$F$13</f>
        <v>0</v>
      </c>
      <c r="E298" s="36">
        <f>SUMIFS(СВЦЭМ!$I$40:$I$759,СВЦЭМ!$A$40:$A$759,$A298,СВЦЭМ!$B$39:$B$758,E$296)+'СЕТ СН'!$F$13</f>
        <v>0</v>
      </c>
      <c r="F298" s="36">
        <f>SUMIFS(СВЦЭМ!$I$40:$I$759,СВЦЭМ!$A$40:$A$759,$A298,СВЦЭМ!$B$39:$B$758,F$296)+'СЕТ СН'!$F$13</f>
        <v>0</v>
      </c>
      <c r="G298" s="36">
        <f>SUMIFS(СВЦЭМ!$I$40:$I$759,СВЦЭМ!$A$40:$A$759,$A298,СВЦЭМ!$B$39:$B$758,G$296)+'СЕТ СН'!$F$13</f>
        <v>0</v>
      </c>
      <c r="H298" s="36">
        <f>SUMIFS(СВЦЭМ!$I$40:$I$759,СВЦЭМ!$A$40:$A$759,$A298,СВЦЭМ!$B$39:$B$758,H$296)+'СЕТ СН'!$F$13</f>
        <v>0</v>
      </c>
      <c r="I298" s="36">
        <f>SUMIFS(СВЦЭМ!$I$40:$I$759,СВЦЭМ!$A$40:$A$759,$A298,СВЦЭМ!$B$39:$B$758,I$296)+'СЕТ СН'!$F$13</f>
        <v>0</v>
      </c>
      <c r="J298" s="36">
        <f>SUMIFS(СВЦЭМ!$I$40:$I$759,СВЦЭМ!$A$40:$A$759,$A298,СВЦЭМ!$B$39:$B$758,J$296)+'СЕТ СН'!$F$13</f>
        <v>0</v>
      </c>
      <c r="K298" s="36">
        <f>SUMIFS(СВЦЭМ!$I$40:$I$759,СВЦЭМ!$A$40:$A$759,$A298,СВЦЭМ!$B$39:$B$758,K$296)+'СЕТ СН'!$F$13</f>
        <v>0</v>
      </c>
      <c r="L298" s="36">
        <f>SUMIFS(СВЦЭМ!$I$40:$I$759,СВЦЭМ!$A$40:$A$759,$A298,СВЦЭМ!$B$39:$B$758,L$296)+'СЕТ СН'!$F$13</f>
        <v>0</v>
      </c>
      <c r="M298" s="36">
        <f>SUMIFS(СВЦЭМ!$I$40:$I$759,СВЦЭМ!$A$40:$A$759,$A298,СВЦЭМ!$B$39:$B$758,M$296)+'СЕТ СН'!$F$13</f>
        <v>0</v>
      </c>
      <c r="N298" s="36">
        <f>SUMIFS(СВЦЭМ!$I$40:$I$759,СВЦЭМ!$A$40:$A$759,$A298,СВЦЭМ!$B$39:$B$758,N$296)+'СЕТ СН'!$F$13</f>
        <v>0</v>
      </c>
      <c r="O298" s="36">
        <f>SUMIFS(СВЦЭМ!$I$40:$I$759,СВЦЭМ!$A$40:$A$759,$A298,СВЦЭМ!$B$39:$B$758,O$296)+'СЕТ СН'!$F$13</f>
        <v>0</v>
      </c>
      <c r="P298" s="36">
        <f>SUMIFS(СВЦЭМ!$I$40:$I$759,СВЦЭМ!$A$40:$A$759,$A298,СВЦЭМ!$B$39:$B$758,P$296)+'СЕТ СН'!$F$13</f>
        <v>0</v>
      </c>
      <c r="Q298" s="36">
        <f>SUMIFS(СВЦЭМ!$I$40:$I$759,СВЦЭМ!$A$40:$A$759,$A298,СВЦЭМ!$B$39:$B$758,Q$296)+'СЕТ СН'!$F$13</f>
        <v>0</v>
      </c>
      <c r="R298" s="36">
        <f>SUMIFS(СВЦЭМ!$I$40:$I$759,СВЦЭМ!$A$40:$A$759,$A298,СВЦЭМ!$B$39:$B$758,R$296)+'СЕТ СН'!$F$13</f>
        <v>0</v>
      </c>
      <c r="S298" s="36">
        <f>SUMIFS(СВЦЭМ!$I$40:$I$759,СВЦЭМ!$A$40:$A$759,$A298,СВЦЭМ!$B$39:$B$758,S$296)+'СЕТ СН'!$F$13</f>
        <v>0</v>
      </c>
      <c r="T298" s="36">
        <f>SUMIFS(СВЦЭМ!$I$40:$I$759,СВЦЭМ!$A$40:$A$759,$A298,СВЦЭМ!$B$39:$B$758,T$296)+'СЕТ СН'!$F$13</f>
        <v>0</v>
      </c>
      <c r="U298" s="36">
        <f>SUMIFS(СВЦЭМ!$I$40:$I$759,СВЦЭМ!$A$40:$A$759,$A298,СВЦЭМ!$B$39:$B$758,U$296)+'СЕТ СН'!$F$13</f>
        <v>0</v>
      </c>
      <c r="V298" s="36">
        <f>SUMIFS(СВЦЭМ!$I$40:$I$759,СВЦЭМ!$A$40:$A$759,$A298,СВЦЭМ!$B$39:$B$758,V$296)+'СЕТ СН'!$F$13</f>
        <v>0</v>
      </c>
      <c r="W298" s="36">
        <f>SUMIFS(СВЦЭМ!$I$40:$I$759,СВЦЭМ!$A$40:$A$759,$A298,СВЦЭМ!$B$39:$B$758,W$296)+'СЕТ СН'!$F$13</f>
        <v>0</v>
      </c>
      <c r="X298" s="36">
        <f>SUMIFS(СВЦЭМ!$I$40:$I$759,СВЦЭМ!$A$40:$A$759,$A298,СВЦЭМ!$B$39:$B$758,X$296)+'СЕТ СН'!$F$13</f>
        <v>0</v>
      </c>
      <c r="Y298" s="36">
        <f>SUMIFS(СВЦЭМ!$I$40:$I$759,СВЦЭМ!$A$40:$A$759,$A298,СВЦЭМ!$B$39:$B$758,Y$296)+'СЕТ СН'!$F$13</f>
        <v>0</v>
      </c>
    </row>
    <row r="299" spans="1:27" ht="15.75" hidden="1" x14ac:dyDescent="0.2">
      <c r="A299" s="35">
        <f t="shared" ref="A299:A327" si="8">A298+1</f>
        <v>45538</v>
      </c>
      <c r="B299" s="36">
        <f>SUMIFS(СВЦЭМ!$I$40:$I$759,СВЦЭМ!$A$40:$A$759,$A299,СВЦЭМ!$B$39:$B$758,B$296)+'СЕТ СН'!$F$13</f>
        <v>0</v>
      </c>
      <c r="C299" s="36">
        <f>SUMIFS(СВЦЭМ!$I$40:$I$759,СВЦЭМ!$A$40:$A$759,$A299,СВЦЭМ!$B$39:$B$758,C$296)+'СЕТ СН'!$F$13</f>
        <v>0</v>
      </c>
      <c r="D299" s="36">
        <f>SUMIFS(СВЦЭМ!$I$40:$I$759,СВЦЭМ!$A$40:$A$759,$A299,СВЦЭМ!$B$39:$B$758,D$296)+'СЕТ СН'!$F$13</f>
        <v>0</v>
      </c>
      <c r="E299" s="36">
        <f>SUMIFS(СВЦЭМ!$I$40:$I$759,СВЦЭМ!$A$40:$A$759,$A299,СВЦЭМ!$B$39:$B$758,E$296)+'СЕТ СН'!$F$13</f>
        <v>0</v>
      </c>
      <c r="F299" s="36">
        <f>SUMIFS(СВЦЭМ!$I$40:$I$759,СВЦЭМ!$A$40:$A$759,$A299,СВЦЭМ!$B$39:$B$758,F$296)+'СЕТ СН'!$F$13</f>
        <v>0</v>
      </c>
      <c r="G299" s="36">
        <f>SUMIFS(СВЦЭМ!$I$40:$I$759,СВЦЭМ!$A$40:$A$759,$A299,СВЦЭМ!$B$39:$B$758,G$296)+'СЕТ СН'!$F$13</f>
        <v>0</v>
      </c>
      <c r="H299" s="36">
        <f>SUMIFS(СВЦЭМ!$I$40:$I$759,СВЦЭМ!$A$40:$A$759,$A299,СВЦЭМ!$B$39:$B$758,H$296)+'СЕТ СН'!$F$13</f>
        <v>0</v>
      </c>
      <c r="I299" s="36">
        <f>SUMIFS(СВЦЭМ!$I$40:$I$759,СВЦЭМ!$A$40:$A$759,$A299,СВЦЭМ!$B$39:$B$758,I$296)+'СЕТ СН'!$F$13</f>
        <v>0</v>
      </c>
      <c r="J299" s="36">
        <f>SUMIFS(СВЦЭМ!$I$40:$I$759,СВЦЭМ!$A$40:$A$759,$A299,СВЦЭМ!$B$39:$B$758,J$296)+'СЕТ СН'!$F$13</f>
        <v>0</v>
      </c>
      <c r="K299" s="36">
        <f>SUMIFS(СВЦЭМ!$I$40:$I$759,СВЦЭМ!$A$40:$A$759,$A299,СВЦЭМ!$B$39:$B$758,K$296)+'СЕТ СН'!$F$13</f>
        <v>0</v>
      </c>
      <c r="L299" s="36">
        <f>SUMIFS(СВЦЭМ!$I$40:$I$759,СВЦЭМ!$A$40:$A$759,$A299,СВЦЭМ!$B$39:$B$758,L$296)+'СЕТ СН'!$F$13</f>
        <v>0</v>
      </c>
      <c r="M299" s="36">
        <f>SUMIFS(СВЦЭМ!$I$40:$I$759,СВЦЭМ!$A$40:$A$759,$A299,СВЦЭМ!$B$39:$B$758,M$296)+'СЕТ СН'!$F$13</f>
        <v>0</v>
      </c>
      <c r="N299" s="36">
        <f>SUMIFS(СВЦЭМ!$I$40:$I$759,СВЦЭМ!$A$40:$A$759,$A299,СВЦЭМ!$B$39:$B$758,N$296)+'СЕТ СН'!$F$13</f>
        <v>0</v>
      </c>
      <c r="O299" s="36">
        <f>SUMIFS(СВЦЭМ!$I$40:$I$759,СВЦЭМ!$A$40:$A$759,$A299,СВЦЭМ!$B$39:$B$758,O$296)+'СЕТ СН'!$F$13</f>
        <v>0</v>
      </c>
      <c r="P299" s="36">
        <f>SUMIFS(СВЦЭМ!$I$40:$I$759,СВЦЭМ!$A$40:$A$759,$A299,СВЦЭМ!$B$39:$B$758,P$296)+'СЕТ СН'!$F$13</f>
        <v>0</v>
      </c>
      <c r="Q299" s="36">
        <f>SUMIFS(СВЦЭМ!$I$40:$I$759,СВЦЭМ!$A$40:$A$759,$A299,СВЦЭМ!$B$39:$B$758,Q$296)+'СЕТ СН'!$F$13</f>
        <v>0</v>
      </c>
      <c r="R299" s="36">
        <f>SUMIFS(СВЦЭМ!$I$40:$I$759,СВЦЭМ!$A$40:$A$759,$A299,СВЦЭМ!$B$39:$B$758,R$296)+'СЕТ СН'!$F$13</f>
        <v>0</v>
      </c>
      <c r="S299" s="36">
        <f>SUMIFS(СВЦЭМ!$I$40:$I$759,СВЦЭМ!$A$40:$A$759,$A299,СВЦЭМ!$B$39:$B$758,S$296)+'СЕТ СН'!$F$13</f>
        <v>0</v>
      </c>
      <c r="T299" s="36">
        <f>SUMIFS(СВЦЭМ!$I$40:$I$759,СВЦЭМ!$A$40:$A$759,$A299,СВЦЭМ!$B$39:$B$758,T$296)+'СЕТ СН'!$F$13</f>
        <v>0</v>
      </c>
      <c r="U299" s="36">
        <f>SUMIFS(СВЦЭМ!$I$40:$I$759,СВЦЭМ!$A$40:$A$759,$A299,СВЦЭМ!$B$39:$B$758,U$296)+'СЕТ СН'!$F$13</f>
        <v>0</v>
      </c>
      <c r="V299" s="36">
        <f>SUMIFS(СВЦЭМ!$I$40:$I$759,СВЦЭМ!$A$40:$A$759,$A299,СВЦЭМ!$B$39:$B$758,V$296)+'СЕТ СН'!$F$13</f>
        <v>0</v>
      </c>
      <c r="W299" s="36">
        <f>SUMIFS(СВЦЭМ!$I$40:$I$759,СВЦЭМ!$A$40:$A$759,$A299,СВЦЭМ!$B$39:$B$758,W$296)+'СЕТ СН'!$F$13</f>
        <v>0</v>
      </c>
      <c r="X299" s="36">
        <f>SUMIFS(СВЦЭМ!$I$40:$I$759,СВЦЭМ!$A$40:$A$759,$A299,СВЦЭМ!$B$39:$B$758,X$296)+'СЕТ СН'!$F$13</f>
        <v>0</v>
      </c>
      <c r="Y299" s="36">
        <f>SUMIFS(СВЦЭМ!$I$40:$I$759,СВЦЭМ!$A$40:$A$759,$A299,СВЦЭМ!$B$39:$B$758,Y$296)+'СЕТ СН'!$F$13</f>
        <v>0</v>
      </c>
    </row>
    <row r="300" spans="1:27" ht="15.75" hidden="1" x14ac:dyDescent="0.2">
      <c r="A300" s="35">
        <f t="shared" si="8"/>
        <v>45539</v>
      </c>
      <c r="B300" s="36">
        <f>SUMIFS(СВЦЭМ!$I$40:$I$759,СВЦЭМ!$A$40:$A$759,$A300,СВЦЭМ!$B$39:$B$758,B$296)+'СЕТ СН'!$F$13</f>
        <v>0</v>
      </c>
      <c r="C300" s="36">
        <f>SUMIFS(СВЦЭМ!$I$40:$I$759,СВЦЭМ!$A$40:$A$759,$A300,СВЦЭМ!$B$39:$B$758,C$296)+'СЕТ СН'!$F$13</f>
        <v>0</v>
      </c>
      <c r="D300" s="36">
        <f>SUMIFS(СВЦЭМ!$I$40:$I$759,СВЦЭМ!$A$40:$A$759,$A300,СВЦЭМ!$B$39:$B$758,D$296)+'СЕТ СН'!$F$13</f>
        <v>0</v>
      </c>
      <c r="E300" s="36">
        <f>SUMIFS(СВЦЭМ!$I$40:$I$759,СВЦЭМ!$A$40:$A$759,$A300,СВЦЭМ!$B$39:$B$758,E$296)+'СЕТ СН'!$F$13</f>
        <v>0</v>
      </c>
      <c r="F300" s="36">
        <f>SUMIFS(СВЦЭМ!$I$40:$I$759,СВЦЭМ!$A$40:$A$759,$A300,СВЦЭМ!$B$39:$B$758,F$296)+'СЕТ СН'!$F$13</f>
        <v>0</v>
      </c>
      <c r="G300" s="36">
        <f>SUMIFS(СВЦЭМ!$I$40:$I$759,СВЦЭМ!$A$40:$A$759,$A300,СВЦЭМ!$B$39:$B$758,G$296)+'СЕТ СН'!$F$13</f>
        <v>0</v>
      </c>
      <c r="H300" s="36">
        <f>SUMIFS(СВЦЭМ!$I$40:$I$759,СВЦЭМ!$A$40:$A$759,$A300,СВЦЭМ!$B$39:$B$758,H$296)+'СЕТ СН'!$F$13</f>
        <v>0</v>
      </c>
      <c r="I300" s="36">
        <f>SUMIFS(СВЦЭМ!$I$40:$I$759,СВЦЭМ!$A$40:$A$759,$A300,СВЦЭМ!$B$39:$B$758,I$296)+'СЕТ СН'!$F$13</f>
        <v>0</v>
      </c>
      <c r="J300" s="36">
        <f>SUMIFS(СВЦЭМ!$I$40:$I$759,СВЦЭМ!$A$40:$A$759,$A300,СВЦЭМ!$B$39:$B$758,J$296)+'СЕТ СН'!$F$13</f>
        <v>0</v>
      </c>
      <c r="K300" s="36">
        <f>SUMIFS(СВЦЭМ!$I$40:$I$759,СВЦЭМ!$A$40:$A$759,$A300,СВЦЭМ!$B$39:$B$758,K$296)+'СЕТ СН'!$F$13</f>
        <v>0</v>
      </c>
      <c r="L300" s="36">
        <f>SUMIFS(СВЦЭМ!$I$40:$I$759,СВЦЭМ!$A$40:$A$759,$A300,СВЦЭМ!$B$39:$B$758,L$296)+'СЕТ СН'!$F$13</f>
        <v>0</v>
      </c>
      <c r="M300" s="36">
        <f>SUMIFS(СВЦЭМ!$I$40:$I$759,СВЦЭМ!$A$40:$A$759,$A300,СВЦЭМ!$B$39:$B$758,M$296)+'СЕТ СН'!$F$13</f>
        <v>0</v>
      </c>
      <c r="N300" s="36">
        <f>SUMIFS(СВЦЭМ!$I$40:$I$759,СВЦЭМ!$A$40:$A$759,$A300,СВЦЭМ!$B$39:$B$758,N$296)+'СЕТ СН'!$F$13</f>
        <v>0</v>
      </c>
      <c r="O300" s="36">
        <f>SUMIFS(СВЦЭМ!$I$40:$I$759,СВЦЭМ!$A$40:$A$759,$A300,СВЦЭМ!$B$39:$B$758,O$296)+'СЕТ СН'!$F$13</f>
        <v>0</v>
      </c>
      <c r="P300" s="36">
        <f>SUMIFS(СВЦЭМ!$I$40:$I$759,СВЦЭМ!$A$40:$A$759,$A300,СВЦЭМ!$B$39:$B$758,P$296)+'СЕТ СН'!$F$13</f>
        <v>0</v>
      </c>
      <c r="Q300" s="36">
        <f>SUMIFS(СВЦЭМ!$I$40:$I$759,СВЦЭМ!$A$40:$A$759,$A300,СВЦЭМ!$B$39:$B$758,Q$296)+'СЕТ СН'!$F$13</f>
        <v>0</v>
      </c>
      <c r="R300" s="36">
        <f>SUMIFS(СВЦЭМ!$I$40:$I$759,СВЦЭМ!$A$40:$A$759,$A300,СВЦЭМ!$B$39:$B$758,R$296)+'СЕТ СН'!$F$13</f>
        <v>0</v>
      </c>
      <c r="S300" s="36">
        <f>SUMIFS(СВЦЭМ!$I$40:$I$759,СВЦЭМ!$A$40:$A$759,$A300,СВЦЭМ!$B$39:$B$758,S$296)+'СЕТ СН'!$F$13</f>
        <v>0</v>
      </c>
      <c r="T300" s="36">
        <f>SUMIFS(СВЦЭМ!$I$40:$I$759,СВЦЭМ!$A$40:$A$759,$A300,СВЦЭМ!$B$39:$B$758,T$296)+'СЕТ СН'!$F$13</f>
        <v>0</v>
      </c>
      <c r="U300" s="36">
        <f>SUMIFS(СВЦЭМ!$I$40:$I$759,СВЦЭМ!$A$40:$A$759,$A300,СВЦЭМ!$B$39:$B$758,U$296)+'СЕТ СН'!$F$13</f>
        <v>0</v>
      </c>
      <c r="V300" s="36">
        <f>SUMIFS(СВЦЭМ!$I$40:$I$759,СВЦЭМ!$A$40:$A$759,$A300,СВЦЭМ!$B$39:$B$758,V$296)+'СЕТ СН'!$F$13</f>
        <v>0</v>
      </c>
      <c r="W300" s="36">
        <f>SUMIFS(СВЦЭМ!$I$40:$I$759,СВЦЭМ!$A$40:$A$759,$A300,СВЦЭМ!$B$39:$B$758,W$296)+'СЕТ СН'!$F$13</f>
        <v>0</v>
      </c>
      <c r="X300" s="36">
        <f>SUMIFS(СВЦЭМ!$I$40:$I$759,СВЦЭМ!$A$40:$A$759,$A300,СВЦЭМ!$B$39:$B$758,X$296)+'СЕТ СН'!$F$13</f>
        <v>0</v>
      </c>
      <c r="Y300" s="36">
        <f>SUMIFS(СВЦЭМ!$I$40:$I$759,СВЦЭМ!$A$40:$A$759,$A300,СВЦЭМ!$B$39:$B$758,Y$296)+'СЕТ СН'!$F$13</f>
        <v>0</v>
      </c>
    </row>
    <row r="301" spans="1:27" ht="15.75" hidden="1" x14ac:dyDescent="0.2">
      <c r="A301" s="35">
        <f t="shared" si="8"/>
        <v>45540</v>
      </c>
      <c r="B301" s="36">
        <f>SUMIFS(СВЦЭМ!$I$40:$I$759,СВЦЭМ!$A$40:$A$759,$A301,СВЦЭМ!$B$39:$B$758,B$296)+'СЕТ СН'!$F$13</f>
        <v>0</v>
      </c>
      <c r="C301" s="36">
        <f>SUMIFS(СВЦЭМ!$I$40:$I$759,СВЦЭМ!$A$40:$A$759,$A301,СВЦЭМ!$B$39:$B$758,C$296)+'СЕТ СН'!$F$13</f>
        <v>0</v>
      </c>
      <c r="D301" s="36">
        <f>SUMIFS(СВЦЭМ!$I$40:$I$759,СВЦЭМ!$A$40:$A$759,$A301,СВЦЭМ!$B$39:$B$758,D$296)+'СЕТ СН'!$F$13</f>
        <v>0</v>
      </c>
      <c r="E301" s="36">
        <f>SUMIFS(СВЦЭМ!$I$40:$I$759,СВЦЭМ!$A$40:$A$759,$A301,СВЦЭМ!$B$39:$B$758,E$296)+'СЕТ СН'!$F$13</f>
        <v>0</v>
      </c>
      <c r="F301" s="36">
        <f>SUMIFS(СВЦЭМ!$I$40:$I$759,СВЦЭМ!$A$40:$A$759,$A301,СВЦЭМ!$B$39:$B$758,F$296)+'СЕТ СН'!$F$13</f>
        <v>0</v>
      </c>
      <c r="G301" s="36">
        <f>SUMIFS(СВЦЭМ!$I$40:$I$759,СВЦЭМ!$A$40:$A$759,$A301,СВЦЭМ!$B$39:$B$758,G$296)+'СЕТ СН'!$F$13</f>
        <v>0</v>
      </c>
      <c r="H301" s="36">
        <f>SUMIFS(СВЦЭМ!$I$40:$I$759,СВЦЭМ!$A$40:$A$759,$A301,СВЦЭМ!$B$39:$B$758,H$296)+'СЕТ СН'!$F$13</f>
        <v>0</v>
      </c>
      <c r="I301" s="36">
        <f>SUMIFS(СВЦЭМ!$I$40:$I$759,СВЦЭМ!$A$40:$A$759,$A301,СВЦЭМ!$B$39:$B$758,I$296)+'СЕТ СН'!$F$13</f>
        <v>0</v>
      </c>
      <c r="J301" s="36">
        <f>SUMIFS(СВЦЭМ!$I$40:$I$759,СВЦЭМ!$A$40:$A$759,$A301,СВЦЭМ!$B$39:$B$758,J$296)+'СЕТ СН'!$F$13</f>
        <v>0</v>
      </c>
      <c r="K301" s="36">
        <f>SUMIFS(СВЦЭМ!$I$40:$I$759,СВЦЭМ!$A$40:$A$759,$A301,СВЦЭМ!$B$39:$B$758,K$296)+'СЕТ СН'!$F$13</f>
        <v>0</v>
      </c>
      <c r="L301" s="36">
        <f>SUMIFS(СВЦЭМ!$I$40:$I$759,СВЦЭМ!$A$40:$A$759,$A301,СВЦЭМ!$B$39:$B$758,L$296)+'СЕТ СН'!$F$13</f>
        <v>0</v>
      </c>
      <c r="M301" s="36">
        <f>SUMIFS(СВЦЭМ!$I$40:$I$759,СВЦЭМ!$A$40:$A$759,$A301,СВЦЭМ!$B$39:$B$758,M$296)+'СЕТ СН'!$F$13</f>
        <v>0</v>
      </c>
      <c r="N301" s="36">
        <f>SUMIFS(СВЦЭМ!$I$40:$I$759,СВЦЭМ!$A$40:$A$759,$A301,СВЦЭМ!$B$39:$B$758,N$296)+'СЕТ СН'!$F$13</f>
        <v>0</v>
      </c>
      <c r="O301" s="36">
        <f>SUMIFS(СВЦЭМ!$I$40:$I$759,СВЦЭМ!$A$40:$A$759,$A301,СВЦЭМ!$B$39:$B$758,O$296)+'СЕТ СН'!$F$13</f>
        <v>0</v>
      </c>
      <c r="P301" s="36">
        <f>SUMIFS(СВЦЭМ!$I$40:$I$759,СВЦЭМ!$A$40:$A$759,$A301,СВЦЭМ!$B$39:$B$758,P$296)+'СЕТ СН'!$F$13</f>
        <v>0</v>
      </c>
      <c r="Q301" s="36">
        <f>SUMIFS(СВЦЭМ!$I$40:$I$759,СВЦЭМ!$A$40:$A$759,$A301,СВЦЭМ!$B$39:$B$758,Q$296)+'СЕТ СН'!$F$13</f>
        <v>0</v>
      </c>
      <c r="R301" s="36">
        <f>SUMIFS(СВЦЭМ!$I$40:$I$759,СВЦЭМ!$A$40:$A$759,$A301,СВЦЭМ!$B$39:$B$758,R$296)+'СЕТ СН'!$F$13</f>
        <v>0</v>
      </c>
      <c r="S301" s="36">
        <f>SUMIFS(СВЦЭМ!$I$40:$I$759,СВЦЭМ!$A$40:$A$759,$A301,СВЦЭМ!$B$39:$B$758,S$296)+'СЕТ СН'!$F$13</f>
        <v>0</v>
      </c>
      <c r="T301" s="36">
        <f>SUMIFS(СВЦЭМ!$I$40:$I$759,СВЦЭМ!$A$40:$A$759,$A301,СВЦЭМ!$B$39:$B$758,T$296)+'СЕТ СН'!$F$13</f>
        <v>0</v>
      </c>
      <c r="U301" s="36">
        <f>SUMIFS(СВЦЭМ!$I$40:$I$759,СВЦЭМ!$A$40:$A$759,$A301,СВЦЭМ!$B$39:$B$758,U$296)+'СЕТ СН'!$F$13</f>
        <v>0</v>
      </c>
      <c r="V301" s="36">
        <f>SUMIFS(СВЦЭМ!$I$40:$I$759,СВЦЭМ!$A$40:$A$759,$A301,СВЦЭМ!$B$39:$B$758,V$296)+'СЕТ СН'!$F$13</f>
        <v>0</v>
      </c>
      <c r="W301" s="36">
        <f>SUMIFS(СВЦЭМ!$I$40:$I$759,СВЦЭМ!$A$40:$A$759,$A301,СВЦЭМ!$B$39:$B$758,W$296)+'СЕТ СН'!$F$13</f>
        <v>0</v>
      </c>
      <c r="X301" s="36">
        <f>SUMIFS(СВЦЭМ!$I$40:$I$759,СВЦЭМ!$A$40:$A$759,$A301,СВЦЭМ!$B$39:$B$758,X$296)+'СЕТ СН'!$F$13</f>
        <v>0</v>
      </c>
      <c r="Y301" s="36">
        <f>SUMIFS(СВЦЭМ!$I$40:$I$759,СВЦЭМ!$A$40:$A$759,$A301,СВЦЭМ!$B$39:$B$758,Y$296)+'СЕТ СН'!$F$13</f>
        <v>0</v>
      </c>
    </row>
    <row r="302" spans="1:27" ht="15.75" hidden="1" x14ac:dyDescent="0.2">
      <c r="A302" s="35">
        <f t="shared" si="8"/>
        <v>45541</v>
      </c>
      <c r="B302" s="36">
        <f>SUMIFS(СВЦЭМ!$I$40:$I$759,СВЦЭМ!$A$40:$A$759,$A302,СВЦЭМ!$B$39:$B$758,B$296)+'СЕТ СН'!$F$13</f>
        <v>0</v>
      </c>
      <c r="C302" s="36">
        <f>SUMIFS(СВЦЭМ!$I$40:$I$759,СВЦЭМ!$A$40:$A$759,$A302,СВЦЭМ!$B$39:$B$758,C$296)+'СЕТ СН'!$F$13</f>
        <v>0</v>
      </c>
      <c r="D302" s="36">
        <f>SUMIFS(СВЦЭМ!$I$40:$I$759,СВЦЭМ!$A$40:$A$759,$A302,СВЦЭМ!$B$39:$B$758,D$296)+'СЕТ СН'!$F$13</f>
        <v>0</v>
      </c>
      <c r="E302" s="36">
        <f>SUMIFS(СВЦЭМ!$I$40:$I$759,СВЦЭМ!$A$40:$A$759,$A302,СВЦЭМ!$B$39:$B$758,E$296)+'СЕТ СН'!$F$13</f>
        <v>0</v>
      </c>
      <c r="F302" s="36">
        <f>SUMIFS(СВЦЭМ!$I$40:$I$759,СВЦЭМ!$A$40:$A$759,$A302,СВЦЭМ!$B$39:$B$758,F$296)+'СЕТ СН'!$F$13</f>
        <v>0</v>
      </c>
      <c r="G302" s="36">
        <f>SUMIFS(СВЦЭМ!$I$40:$I$759,СВЦЭМ!$A$40:$A$759,$A302,СВЦЭМ!$B$39:$B$758,G$296)+'СЕТ СН'!$F$13</f>
        <v>0</v>
      </c>
      <c r="H302" s="36">
        <f>SUMIFS(СВЦЭМ!$I$40:$I$759,СВЦЭМ!$A$40:$A$759,$A302,СВЦЭМ!$B$39:$B$758,H$296)+'СЕТ СН'!$F$13</f>
        <v>0</v>
      </c>
      <c r="I302" s="36">
        <f>SUMIFS(СВЦЭМ!$I$40:$I$759,СВЦЭМ!$A$40:$A$759,$A302,СВЦЭМ!$B$39:$B$758,I$296)+'СЕТ СН'!$F$13</f>
        <v>0</v>
      </c>
      <c r="J302" s="36">
        <f>SUMIFS(СВЦЭМ!$I$40:$I$759,СВЦЭМ!$A$40:$A$759,$A302,СВЦЭМ!$B$39:$B$758,J$296)+'СЕТ СН'!$F$13</f>
        <v>0</v>
      </c>
      <c r="K302" s="36">
        <f>SUMIFS(СВЦЭМ!$I$40:$I$759,СВЦЭМ!$A$40:$A$759,$A302,СВЦЭМ!$B$39:$B$758,K$296)+'СЕТ СН'!$F$13</f>
        <v>0</v>
      </c>
      <c r="L302" s="36">
        <f>SUMIFS(СВЦЭМ!$I$40:$I$759,СВЦЭМ!$A$40:$A$759,$A302,СВЦЭМ!$B$39:$B$758,L$296)+'СЕТ СН'!$F$13</f>
        <v>0</v>
      </c>
      <c r="M302" s="36">
        <f>SUMIFS(СВЦЭМ!$I$40:$I$759,СВЦЭМ!$A$40:$A$759,$A302,СВЦЭМ!$B$39:$B$758,M$296)+'СЕТ СН'!$F$13</f>
        <v>0</v>
      </c>
      <c r="N302" s="36">
        <f>SUMIFS(СВЦЭМ!$I$40:$I$759,СВЦЭМ!$A$40:$A$759,$A302,СВЦЭМ!$B$39:$B$758,N$296)+'СЕТ СН'!$F$13</f>
        <v>0</v>
      </c>
      <c r="O302" s="36">
        <f>SUMIFS(СВЦЭМ!$I$40:$I$759,СВЦЭМ!$A$40:$A$759,$A302,СВЦЭМ!$B$39:$B$758,O$296)+'СЕТ СН'!$F$13</f>
        <v>0</v>
      </c>
      <c r="P302" s="36">
        <f>SUMIFS(СВЦЭМ!$I$40:$I$759,СВЦЭМ!$A$40:$A$759,$A302,СВЦЭМ!$B$39:$B$758,P$296)+'СЕТ СН'!$F$13</f>
        <v>0</v>
      </c>
      <c r="Q302" s="36">
        <f>SUMIFS(СВЦЭМ!$I$40:$I$759,СВЦЭМ!$A$40:$A$759,$A302,СВЦЭМ!$B$39:$B$758,Q$296)+'СЕТ СН'!$F$13</f>
        <v>0</v>
      </c>
      <c r="R302" s="36">
        <f>SUMIFS(СВЦЭМ!$I$40:$I$759,СВЦЭМ!$A$40:$A$759,$A302,СВЦЭМ!$B$39:$B$758,R$296)+'СЕТ СН'!$F$13</f>
        <v>0</v>
      </c>
      <c r="S302" s="36">
        <f>SUMIFS(СВЦЭМ!$I$40:$I$759,СВЦЭМ!$A$40:$A$759,$A302,СВЦЭМ!$B$39:$B$758,S$296)+'СЕТ СН'!$F$13</f>
        <v>0</v>
      </c>
      <c r="T302" s="36">
        <f>SUMIFS(СВЦЭМ!$I$40:$I$759,СВЦЭМ!$A$40:$A$759,$A302,СВЦЭМ!$B$39:$B$758,T$296)+'СЕТ СН'!$F$13</f>
        <v>0</v>
      </c>
      <c r="U302" s="36">
        <f>SUMIFS(СВЦЭМ!$I$40:$I$759,СВЦЭМ!$A$40:$A$759,$A302,СВЦЭМ!$B$39:$B$758,U$296)+'СЕТ СН'!$F$13</f>
        <v>0</v>
      </c>
      <c r="V302" s="36">
        <f>SUMIFS(СВЦЭМ!$I$40:$I$759,СВЦЭМ!$A$40:$A$759,$A302,СВЦЭМ!$B$39:$B$758,V$296)+'СЕТ СН'!$F$13</f>
        <v>0</v>
      </c>
      <c r="W302" s="36">
        <f>SUMIFS(СВЦЭМ!$I$40:$I$759,СВЦЭМ!$A$40:$A$759,$A302,СВЦЭМ!$B$39:$B$758,W$296)+'СЕТ СН'!$F$13</f>
        <v>0</v>
      </c>
      <c r="X302" s="36">
        <f>SUMIFS(СВЦЭМ!$I$40:$I$759,СВЦЭМ!$A$40:$A$759,$A302,СВЦЭМ!$B$39:$B$758,X$296)+'СЕТ СН'!$F$13</f>
        <v>0</v>
      </c>
      <c r="Y302" s="36">
        <f>SUMIFS(СВЦЭМ!$I$40:$I$759,СВЦЭМ!$A$40:$A$759,$A302,СВЦЭМ!$B$39:$B$758,Y$296)+'СЕТ СН'!$F$13</f>
        <v>0</v>
      </c>
    </row>
    <row r="303" spans="1:27" ht="15.75" hidden="1" x14ac:dyDescent="0.2">
      <c r="A303" s="35">
        <f t="shared" si="8"/>
        <v>45542</v>
      </c>
      <c r="B303" s="36">
        <f>SUMIFS(СВЦЭМ!$I$40:$I$759,СВЦЭМ!$A$40:$A$759,$A303,СВЦЭМ!$B$39:$B$758,B$296)+'СЕТ СН'!$F$13</f>
        <v>0</v>
      </c>
      <c r="C303" s="36">
        <f>SUMIFS(СВЦЭМ!$I$40:$I$759,СВЦЭМ!$A$40:$A$759,$A303,СВЦЭМ!$B$39:$B$758,C$296)+'СЕТ СН'!$F$13</f>
        <v>0</v>
      </c>
      <c r="D303" s="36">
        <f>SUMIFS(СВЦЭМ!$I$40:$I$759,СВЦЭМ!$A$40:$A$759,$A303,СВЦЭМ!$B$39:$B$758,D$296)+'СЕТ СН'!$F$13</f>
        <v>0</v>
      </c>
      <c r="E303" s="36">
        <f>SUMIFS(СВЦЭМ!$I$40:$I$759,СВЦЭМ!$A$40:$A$759,$A303,СВЦЭМ!$B$39:$B$758,E$296)+'СЕТ СН'!$F$13</f>
        <v>0</v>
      </c>
      <c r="F303" s="36">
        <f>SUMIFS(СВЦЭМ!$I$40:$I$759,СВЦЭМ!$A$40:$A$759,$A303,СВЦЭМ!$B$39:$B$758,F$296)+'СЕТ СН'!$F$13</f>
        <v>0</v>
      </c>
      <c r="G303" s="36">
        <f>SUMIFS(СВЦЭМ!$I$40:$I$759,СВЦЭМ!$A$40:$A$759,$A303,СВЦЭМ!$B$39:$B$758,G$296)+'СЕТ СН'!$F$13</f>
        <v>0</v>
      </c>
      <c r="H303" s="36">
        <f>SUMIFS(СВЦЭМ!$I$40:$I$759,СВЦЭМ!$A$40:$A$759,$A303,СВЦЭМ!$B$39:$B$758,H$296)+'СЕТ СН'!$F$13</f>
        <v>0</v>
      </c>
      <c r="I303" s="36">
        <f>SUMIFS(СВЦЭМ!$I$40:$I$759,СВЦЭМ!$A$40:$A$759,$A303,СВЦЭМ!$B$39:$B$758,I$296)+'СЕТ СН'!$F$13</f>
        <v>0</v>
      </c>
      <c r="J303" s="36">
        <f>SUMIFS(СВЦЭМ!$I$40:$I$759,СВЦЭМ!$A$40:$A$759,$A303,СВЦЭМ!$B$39:$B$758,J$296)+'СЕТ СН'!$F$13</f>
        <v>0</v>
      </c>
      <c r="K303" s="36">
        <f>SUMIFS(СВЦЭМ!$I$40:$I$759,СВЦЭМ!$A$40:$A$759,$A303,СВЦЭМ!$B$39:$B$758,K$296)+'СЕТ СН'!$F$13</f>
        <v>0</v>
      </c>
      <c r="L303" s="36">
        <f>SUMIFS(СВЦЭМ!$I$40:$I$759,СВЦЭМ!$A$40:$A$759,$A303,СВЦЭМ!$B$39:$B$758,L$296)+'СЕТ СН'!$F$13</f>
        <v>0</v>
      </c>
      <c r="M303" s="36">
        <f>SUMIFS(СВЦЭМ!$I$40:$I$759,СВЦЭМ!$A$40:$A$759,$A303,СВЦЭМ!$B$39:$B$758,M$296)+'СЕТ СН'!$F$13</f>
        <v>0</v>
      </c>
      <c r="N303" s="36">
        <f>SUMIFS(СВЦЭМ!$I$40:$I$759,СВЦЭМ!$A$40:$A$759,$A303,СВЦЭМ!$B$39:$B$758,N$296)+'СЕТ СН'!$F$13</f>
        <v>0</v>
      </c>
      <c r="O303" s="36">
        <f>SUMIFS(СВЦЭМ!$I$40:$I$759,СВЦЭМ!$A$40:$A$759,$A303,СВЦЭМ!$B$39:$B$758,O$296)+'СЕТ СН'!$F$13</f>
        <v>0</v>
      </c>
      <c r="P303" s="36">
        <f>SUMIFS(СВЦЭМ!$I$40:$I$759,СВЦЭМ!$A$40:$A$759,$A303,СВЦЭМ!$B$39:$B$758,P$296)+'СЕТ СН'!$F$13</f>
        <v>0</v>
      </c>
      <c r="Q303" s="36">
        <f>SUMIFS(СВЦЭМ!$I$40:$I$759,СВЦЭМ!$A$40:$A$759,$A303,СВЦЭМ!$B$39:$B$758,Q$296)+'СЕТ СН'!$F$13</f>
        <v>0</v>
      </c>
      <c r="R303" s="36">
        <f>SUMIFS(СВЦЭМ!$I$40:$I$759,СВЦЭМ!$A$40:$A$759,$A303,СВЦЭМ!$B$39:$B$758,R$296)+'СЕТ СН'!$F$13</f>
        <v>0</v>
      </c>
      <c r="S303" s="36">
        <f>SUMIFS(СВЦЭМ!$I$40:$I$759,СВЦЭМ!$A$40:$A$759,$A303,СВЦЭМ!$B$39:$B$758,S$296)+'СЕТ СН'!$F$13</f>
        <v>0</v>
      </c>
      <c r="T303" s="36">
        <f>SUMIFS(СВЦЭМ!$I$40:$I$759,СВЦЭМ!$A$40:$A$759,$A303,СВЦЭМ!$B$39:$B$758,T$296)+'СЕТ СН'!$F$13</f>
        <v>0</v>
      </c>
      <c r="U303" s="36">
        <f>SUMIFS(СВЦЭМ!$I$40:$I$759,СВЦЭМ!$A$40:$A$759,$A303,СВЦЭМ!$B$39:$B$758,U$296)+'СЕТ СН'!$F$13</f>
        <v>0</v>
      </c>
      <c r="V303" s="36">
        <f>SUMIFS(СВЦЭМ!$I$40:$I$759,СВЦЭМ!$A$40:$A$759,$A303,СВЦЭМ!$B$39:$B$758,V$296)+'СЕТ СН'!$F$13</f>
        <v>0</v>
      </c>
      <c r="W303" s="36">
        <f>SUMIFS(СВЦЭМ!$I$40:$I$759,СВЦЭМ!$A$40:$A$759,$A303,СВЦЭМ!$B$39:$B$758,W$296)+'СЕТ СН'!$F$13</f>
        <v>0</v>
      </c>
      <c r="X303" s="36">
        <f>SUMIFS(СВЦЭМ!$I$40:$I$759,СВЦЭМ!$A$40:$A$759,$A303,СВЦЭМ!$B$39:$B$758,X$296)+'СЕТ СН'!$F$13</f>
        <v>0</v>
      </c>
      <c r="Y303" s="36">
        <f>SUMIFS(СВЦЭМ!$I$40:$I$759,СВЦЭМ!$A$40:$A$759,$A303,СВЦЭМ!$B$39:$B$758,Y$296)+'СЕТ СН'!$F$13</f>
        <v>0</v>
      </c>
    </row>
    <row r="304" spans="1:27" ht="15.75" hidden="1" x14ac:dyDescent="0.2">
      <c r="A304" s="35">
        <f t="shared" si="8"/>
        <v>45543</v>
      </c>
      <c r="B304" s="36">
        <f>SUMIFS(СВЦЭМ!$I$40:$I$759,СВЦЭМ!$A$40:$A$759,$A304,СВЦЭМ!$B$39:$B$758,B$296)+'СЕТ СН'!$F$13</f>
        <v>0</v>
      </c>
      <c r="C304" s="36">
        <f>SUMIFS(СВЦЭМ!$I$40:$I$759,СВЦЭМ!$A$40:$A$759,$A304,СВЦЭМ!$B$39:$B$758,C$296)+'СЕТ СН'!$F$13</f>
        <v>0</v>
      </c>
      <c r="D304" s="36">
        <f>SUMIFS(СВЦЭМ!$I$40:$I$759,СВЦЭМ!$A$40:$A$759,$A304,СВЦЭМ!$B$39:$B$758,D$296)+'СЕТ СН'!$F$13</f>
        <v>0</v>
      </c>
      <c r="E304" s="36">
        <f>SUMIFS(СВЦЭМ!$I$40:$I$759,СВЦЭМ!$A$40:$A$759,$A304,СВЦЭМ!$B$39:$B$758,E$296)+'СЕТ СН'!$F$13</f>
        <v>0</v>
      </c>
      <c r="F304" s="36">
        <f>SUMIFS(СВЦЭМ!$I$40:$I$759,СВЦЭМ!$A$40:$A$759,$A304,СВЦЭМ!$B$39:$B$758,F$296)+'СЕТ СН'!$F$13</f>
        <v>0</v>
      </c>
      <c r="G304" s="36">
        <f>SUMIFS(СВЦЭМ!$I$40:$I$759,СВЦЭМ!$A$40:$A$759,$A304,СВЦЭМ!$B$39:$B$758,G$296)+'СЕТ СН'!$F$13</f>
        <v>0</v>
      </c>
      <c r="H304" s="36">
        <f>SUMIFS(СВЦЭМ!$I$40:$I$759,СВЦЭМ!$A$40:$A$759,$A304,СВЦЭМ!$B$39:$B$758,H$296)+'СЕТ СН'!$F$13</f>
        <v>0</v>
      </c>
      <c r="I304" s="36">
        <f>SUMIFS(СВЦЭМ!$I$40:$I$759,СВЦЭМ!$A$40:$A$759,$A304,СВЦЭМ!$B$39:$B$758,I$296)+'СЕТ СН'!$F$13</f>
        <v>0</v>
      </c>
      <c r="J304" s="36">
        <f>SUMIFS(СВЦЭМ!$I$40:$I$759,СВЦЭМ!$A$40:$A$759,$A304,СВЦЭМ!$B$39:$B$758,J$296)+'СЕТ СН'!$F$13</f>
        <v>0</v>
      </c>
      <c r="K304" s="36">
        <f>SUMIFS(СВЦЭМ!$I$40:$I$759,СВЦЭМ!$A$40:$A$759,$A304,СВЦЭМ!$B$39:$B$758,K$296)+'СЕТ СН'!$F$13</f>
        <v>0</v>
      </c>
      <c r="L304" s="36">
        <f>SUMIFS(СВЦЭМ!$I$40:$I$759,СВЦЭМ!$A$40:$A$759,$A304,СВЦЭМ!$B$39:$B$758,L$296)+'СЕТ СН'!$F$13</f>
        <v>0</v>
      </c>
      <c r="M304" s="36">
        <f>SUMIFS(СВЦЭМ!$I$40:$I$759,СВЦЭМ!$A$40:$A$759,$A304,СВЦЭМ!$B$39:$B$758,M$296)+'СЕТ СН'!$F$13</f>
        <v>0</v>
      </c>
      <c r="N304" s="36">
        <f>SUMIFS(СВЦЭМ!$I$40:$I$759,СВЦЭМ!$A$40:$A$759,$A304,СВЦЭМ!$B$39:$B$758,N$296)+'СЕТ СН'!$F$13</f>
        <v>0</v>
      </c>
      <c r="O304" s="36">
        <f>SUMIFS(СВЦЭМ!$I$40:$I$759,СВЦЭМ!$A$40:$A$759,$A304,СВЦЭМ!$B$39:$B$758,O$296)+'СЕТ СН'!$F$13</f>
        <v>0</v>
      </c>
      <c r="P304" s="36">
        <f>SUMIFS(СВЦЭМ!$I$40:$I$759,СВЦЭМ!$A$40:$A$759,$A304,СВЦЭМ!$B$39:$B$758,P$296)+'СЕТ СН'!$F$13</f>
        <v>0</v>
      </c>
      <c r="Q304" s="36">
        <f>SUMIFS(СВЦЭМ!$I$40:$I$759,СВЦЭМ!$A$40:$A$759,$A304,СВЦЭМ!$B$39:$B$758,Q$296)+'СЕТ СН'!$F$13</f>
        <v>0</v>
      </c>
      <c r="R304" s="36">
        <f>SUMIFS(СВЦЭМ!$I$40:$I$759,СВЦЭМ!$A$40:$A$759,$A304,СВЦЭМ!$B$39:$B$758,R$296)+'СЕТ СН'!$F$13</f>
        <v>0</v>
      </c>
      <c r="S304" s="36">
        <f>SUMIFS(СВЦЭМ!$I$40:$I$759,СВЦЭМ!$A$40:$A$759,$A304,СВЦЭМ!$B$39:$B$758,S$296)+'СЕТ СН'!$F$13</f>
        <v>0</v>
      </c>
      <c r="T304" s="36">
        <f>SUMIFS(СВЦЭМ!$I$40:$I$759,СВЦЭМ!$A$40:$A$759,$A304,СВЦЭМ!$B$39:$B$758,T$296)+'СЕТ СН'!$F$13</f>
        <v>0</v>
      </c>
      <c r="U304" s="36">
        <f>SUMIFS(СВЦЭМ!$I$40:$I$759,СВЦЭМ!$A$40:$A$759,$A304,СВЦЭМ!$B$39:$B$758,U$296)+'СЕТ СН'!$F$13</f>
        <v>0</v>
      </c>
      <c r="V304" s="36">
        <f>SUMIFS(СВЦЭМ!$I$40:$I$759,СВЦЭМ!$A$40:$A$759,$A304,СВЦЭМ!$B$39:$B$758,V$296)+'СЕТ СН'!$F$13</f>
        <v>0</v>
      </c>
      <c r="W304" s="36">
        <f>SUMIFS(СВЦЭМ!$I$40:$I$759,СВЦЭМ!$A$40:$A$759,$A304,СВЦЭМ!$B$39:$B$758,W$296)+'СЕТ СН'!$F$13</f>
        <v>0</v>
      </c>
      <c r="X304" s="36">
        <f>SUMIFS(СВЦЭМ!$I$40:$I$759,СВЦЭМ!$A$40:$A$759,$A304,СВЦЭМ!$B$39:$B$758,X$296)+'СЕТ СН'!$F$13</f>
        <v>0</v>
      </c>
      <c r="Y304" s="36">
        <f>SUMIFS(СВЦЭМ!$I$40:$I$759,СВЦЭМ!$A$40:$A$759,$A304,СВЦЭМ!$B$39:$B$758,Y$296)+'СЕТ СН'!$F$13</f>
        <v>0</v>
      </c>
    </row>
    <row r="305" spans="1:25" ht="15.75" hidden="1" x14ac:dyDescent="0.2">
      <c r="A305" s="35">
        <f t="shared" si="8"/>
        <v>45544</v>
      </c>
      <c r="B305" s="36">
        <f>SUMIFS(СВЦЭМ!$I$40:$I$759,СВЦЭМ!$A$40:$A$759,$A305,СВЦЭМ!$B$39:$B$758,B$296)+'СЕТ СН'!$F$13</f>
        <v>0</v>
      </c>
      <c r="C305" s="36">
        <f>SUMIFS(СВЦЭМ!$I$40:$I$759,СВЦЭМ!$A$40:$A$759,$A305,СВЦЭМ!$B$39:$B$758,C$296)+'СЕТ СН'!$F$13</f>
        <v>0</v>
      </c>
      <c r="D305" s="36">
        <f>SUMIFS(СВЦЭМ!$I$40:$I$759,СВЦЭМ!$A$40:$A$759,$A305,СВЦЭМ!$B$39:$B$758,D$296)+'СЕТ СН'!$F$13</f>
        <v>0</v>
      </c>
      <c r="E305" s="36">
        <f>SUMIFS(СВЦЭМ!$I$40:$I$759,СВЦЭМ!$A$40:$A$759,$A305,СВЦЭМ!$B$39:$B$758,E$296)+'СЕТ СН'!$F$13</f>
        <v>0</v>
      </c>
      <c r="F305" s="36">
        <f>SUMIFS(СВЦЭМ!$I$40:$I$759,СВЦЭМ!$A$40:$A$759,$A305,СВЦЭМ!$B$39:$B$758,F$296)+'СЕТ СН'!$F$13</f>
        <v>0</v>
      </c>
      <c r="G305" s="36">
        <f>SUMIFS(СВЦЭМ!$I$40:$I$759,СВЦЭМ!$A$40:$A$759,$A305,СВЦЭМ!$B$39:$B$758,G$296)+'СЕТ СН'!$F$13</f>
        <v>0</v>
      </c>
      <c r="H305" s="36">
        <f>SUMIFS(СВЦЭМ!$I$40:$I$759,СВЦЭМ!$A$40:$A$759,$A305,СВЦЭМ!$B$39:$B$758,H$296)+'СЕТ СН'!$F$13</f>
        <v>0</v>
      </c>
      <c r="I305" s="36">
        <f>SUMIFS(СВЦЭМ!$I$40:$I$759,СВЦЭМ!$A$40:$A$759,$A305,СВЦЭМ!$B$39:$B$758,I$296)+'СЕТ СН'!$F$13</f>
        <v>0</v>
      </c>
      <c r="J305" s="36">
        <f>SUMIFS(СВЦЭМ!$I$40:$I$759,СВЦЭМ!$A$40:$A$759,$A305,СВЦЭМ!$B$39:$B$758,J$296)+'СЕТ СН'!$F$13</f>
        <v>0</v>
      </c>
      <c r="K305" s="36">
        <f>SUMIFS(СВЦЭМ!$I$40:$I$759,СВЦЭМ!$A$40:$A$759,$A305,СВЦЭМ!$B$39:$B$758,K$296)+'СЕТ СН'!$F$13</f>
        <v>0</v>
      </c>
      <c r="L305" s="36">
        <f>SUMIFS(СВЦЭМ!$I$40:$I$759,СВЦЭМ!$A$40:$A$759,$A305,СВЦЭМ!$B$39:$B$758,L$296)+'СЕТ СН'!$F$13</f>
        <v>0</v>
      </c>
      <c r="M305" s="36">
        <f>SUMIFS(СВЦЭМ!$I$40:$I$759,СВЦЭМ!$A$40:$A$759,$A305,СВЦЭМ!$B$39:$B$758,M$296)+'СЕТ СН'!$F$13</f>
        <v>0</v>
      </c>
      <c r="N305" s="36">
        <f>SUMIFS(СВЦЭМ!$I$40:$I$759,СВЦЭМ!$A$40:$A$759,$A305,СВЦЭМ!$B$39:$B$758,N$296)+'СЕТ СН'!$F$13</f>
        <v>0</v>
      </c>
      <c r="O305" s="36">
        <f>SUMIFS(СВЦЭМ!$I$40:$I$759,СВЦЭМ!$A$40:$A$759,$A305,СВЦЭМ!$B$39:$B$758,O$296)+'СЕТ СН'!$F$13</f>
        <v>0</v>
      </c>
      <c r="P305" s="36">
        <f>SUMIFS(СВЦЭМ!$I$40:$I$759,СВЦЭМ!$A$40:$A$759,$A305,СВЦЭМ!$B$39:$B$758,P$296)+'СЕТ СН'!$F$13</f>
        <v>0</v>
      </c>
      <c r="Q305" s="36">
        <f>SUMIFS(СВЦЭМ!$I$40:$I$759,СВЦЭМ!$A$40:$A$759,$A305,СВЦЭМ!$B$39:$B$758,Q$296)+'СЕТ СН'!$F$13</f>
        <v>0</v>
      </c>
      <c r="R305" s="36">
        <f>SUMIFS(СВЦЭМ!$I$40:$I$759,СВЦЭМ!$A$40:$A$759,$A305,СВЦЭМ!$B$39:$B$758,R$296)+'СЕТ СН'!$F$13</f>
        <v>0</v>
      </c>
      <c r="S305" s="36">
        <f>SUMIFS(СВЦЭМ!$I$40:$I$759,СВЦЭМ!$A$40:$A$759,$A305,СВЦЭМ!$B$39:$B$758,S$296)+'СЕТ СН'!$F$13</f>
        <v>0</v>
      </c>
      <c r="T305" s="36">
        <f>SUMIFS(СВЦЭМ!$I$40:$I$759,СВЦЭМ!$A$40:$A$759,$A305,СВЦЭМ!$B$39:$B$758,T$296)+'СЕТ СН'!$F$13</f>
        <v>0</v>
      </c>
      <c r="U305" s="36">
        <f>SUMIFS(СВЦЭМ!$I$40:$I$759,СВЦЭМ!$A$40:$A$759,$A305,СВЦЭМ!$B$39:$B$758,U$296)+'СЕТ СН'!$F$13</f>
        <v>0</v>
      </c>
      <c r="V305" s="36">
        <f>SUMIFS(СВЦЭМ!$I$40:$I$759,СВЦЭМ!$A$40:$A$759,$A305,СВЦЭМ!$B$39:$B$758,V$296)+'СЕТ СН'!$F$13</f>
        <v>0</v>
      </c>
      <c r="W305" s="36">
        <f>SUMIFS(СВЦЭМ!$I$40:$I$759,СВЦЭМ!$A$40:$A$759,$A305,СВЦЭМ!$B$39:$B$758,W$296)+'СЕТ СН'!$F$13</f>
        <v>0</v>
      </c>
      <c r="X305" s="36">
        <f>SUMIFS(СВЦЭМ!$I$40:$I$759,СВЦЭМ!$A$40:$A$759,$A305,СВЦЭМ!$B$39:$B$758,X$296)+'СЕТ СН'!$F$13</f>
        <v>0</v>
      </c>
      <c r="Y305" s="36">
        <f>SUMIFS(СВЦЭМ!$I$40:$I$759,СВЦЭМ!$A$40:$A$759,$A305,СВЦЭМ!$B$39:$B$758,Y$296)+'СЕТ СН'!$F$13</f>
        <v>0</v>
      </c>
    </row>
    <row r="306" spans="1:25" ht="15.75" hidden="1" x14ac:dyDescent="0.2">
      <c r="A306" s="35">
        <f t="shared" si="8"/>
        <v>45545</v>
      </c>
      <c r="B306" s="36">
        <f>SUMIFS(СВЦЭМ!$I$40:$I$759,СВЦЭМ!$A$40:$A$759,$A306,СВЦЭМ!$B$39:$B$758,B$296)+'СЕТ СН'!$F$13</f>
        <v>0</v>
      </c>
      <c r="C306" s="36">
        <f>SUMIFS(СВЦЭМ!$I$40:$I$759,СВЦЭМ!$A$40:$A$759,$A306,СВЦЭМ!$B$39:$B$758,C$296)+'СЕТ СН'!$F$13</f>
        <v>0</v>
      </c>
      <c r="D306" s="36">
        <f>SUMIFS(СВЦЭМ!$I$40:$I$759,СВЦЭМ!$A$40:$A$759,$A306,СВЦЭМ!$B$39:$B$758,D$296)+'СЕТ СН'!$F$13</f>
        <v>0</v>
      </c>
      <c r="E306" s="36">
        <f>SUMIFS(СВЦЭМ!$I$40:$I$759,СВЦЭМ!$A$40:$A$759,$A306,СВЦЭМ!$B$39:$B$758,E$296)+'СЕТ СН'!$F$13</f>
        <v>0</v>
      </c>
      <c r="F306" s="36">
        <f>SUMIFS(СВЦЭМ!$I$40:$I$759,СВЦЭМ!$A$40:$A$759,$A306,СВЦЭМ!$B$39:$B$758,F$296)+'СЕТ СН'!$F$13</f>
        <v>0</v>
      </c>
      <c r="G306" s="36">
        <f>SUMIFS(СВЦЭМ!$I$40:$I$759,СВЦЭМ!$A$40:$A$759,$A306,СВЦЭМ!$B$39:$B$758,G$296)+'СЕТ СН'!$F$13</f>
        <v>0</v>
      </c>
      <c r="H306" s="36">
        <f>SUMIFS(СВЦЭМ!$I$40:$I$759,СВЦЭМ!$A$40:$A$759,$A306,СВЦЭМ!$B$39:$B$758,H$296)+'СЕТ СН'!$F$13</f>
        <v>0</v>
      </c>
      <c r="I306" s="36">
        <f>SUMIFS(СВЦЭМ!$I$40:$I$759,СВЦЭМ!$A$40:$A$759,$A306,СВЦЭМ!$B$39:$B$758,I$296)+'СЕТ СН'!$F$13</f>
        <v>0</v>
      </c>
      <c r="J306" s="36">
        <f>SUMIFS(СВЦЭМ!$I$40:$I$759,СВЦЭМ!$A$40:$A$759,$A306,СВЦЭМ!$B$39:$B$758,J$296)+'СЕТ СН'!$F$13</f>
        <v>0</v>
      </c>
      <c r="K306" s="36">
        <f>SUMIFS(СВЦЭМ!$I$40:$I$759,СВЦЭМ!$A$40:$A$759,$A306,СВЦЭМ!$B$39:$B$758,K$296)+'СЕТ СН'!$F$13</f>
        <v>0</v>
      </c>
      <c r="L306" s="36">
        <f>SUMIFS(СВЦЭМ!$I$40:$I$759,СВЦЭМ!$A$40:$A$759,$A306,СВЦЭМ!$B$39:$B$758,L$296)+'СЕТ СН'!$F$13</f>
        <v>0</v>
      </c>
      <c r="M306" s="36">
        <f>SUMIFS(СВЦЭМ!$I$40:$I$759,СВЦЭМ!$A$40:$A$759,$A306,СВЦЭМ!$B$39:$B$758,M$296)+'СЕТ СН'!$F$13</f>
        <v>0</v>
      </c>
      <c r="N306" s="36">
        <f>SUMIFS(СВЦЭМ!$I$40:$I$759,СВЦЭМ!$A$40:$A$759,$A306,СВЦЭМ!$B$39:$B$758,N$296)+'СЕТ СН'!$F$13</f>
        <v>0</v>
      </c>
      <c r="O306" s="36">
        <f>SUMIFS(СВЦЭМ!$I$40:$I$759,СВЦЭМ!$A$40:$A$759,$A306,СВЦЭМ!$B$39:$B$758,O$296)+'СЕТ СН'!$F$13</f>
        <v>0</v>
      </c>
      <c r="P306" s="36">
        <f>SUMIFS(СВЦЭМ!$I$40:$I$759,СВЦЭМ!$A$40:$A$759,$A306,СВЦЭМ!$B$39:$B$758,P$296)+'СЕТ СН'!$F$13</f>
        <v>0</v>
      </c>
      <c r="Q306" s="36">
        <f>SUMIFS(СВЦЭМ!$I$40:$I$759,СВЦЭМ!$A$40:$A$759,$A306,СВЦЭМ!$B$39:$B$758,Q$296)+'СЕТ СН'!$F$13</f>
        <v>0</v>
      </c>
      <c r="R306" s="36">
        <f>SUMIFS(СВЦЭМ!$I$40:$I$759,СВЦЭМ!$A$40:$A$759,$A306,СВЦЭМ!$B$39:$B$758,R$296)+'СЕТ СН'!$F$13</f>
        <v>0</v>
      </c>
      <c r="S306" s="36">
        <f>SUMIFS(СВЦЭМ!$I$40:$I$759,СВЦЭМ!$A$40:$A$759,$A306,СВЦЭМ!$B$39:$B$758,S$296)+'СЕТ СН'!$F$13</f>
        <v>0</v>
      </c>
      <c r="T306" s="36">
        <f>SUMIFS(СВЦЭМ!$I$40:$I$759,СВЦЭМ!$A$40:$A$759,$A306,СВЦЭМ!$B$39:$B$758,T$296)+'СЕТ СН'!$F$13</f>
        <v>0</v>
      </c>
      <c r="U306" s="36">
        <f>SUMIFS(СВЦЭМ!$I$40:$I$759,СВЦЭМ!$A$40:$A$759,$A306,СВЦЭМ!$B$39:$B$758,U$296)+'СЕТ СН'!$F$13</f>
        <v>0</v>
      </c>
      <c r="V306" s="36">
        <f>SUMIFS(СВЦЭМ!$I$40:$I$759,СВЦЭМ!$A$40:$A$759,$A306,СВЦЭМ!$B$39:$B$758,V$296)+'СЕТ СН'!$F$13</f>
        <v>0</v>
      </c>
      <c r="W306" s="36">
        <f>SUMIFS(СВЦЭМ!$I$40:$I$759,СВЦЭМ!$A$40:$A$759,$A306,СВЦЭМ!$B$39:$B$758,W$296)+'СЕТ СН'!$F$13</f>
        <v>0</v>
      </c>
      <c r="X306" s="36">
        <f>SUMIFS(СВЦЭМ!$I$40:$I$759,СВЦЭМ!$A$40:$A$759,$A306,СВЦЭМ!$B$39:$B$758,X$296)+'СЕТ СН'!$F$13</f>
        <v>0</v>
      </c>
      <c r="Y306" s="36">
        <f>SUMIFS(СВЦЭМ!$I$40:$I$759,СВЦЭМ!$A$40:$A$759,$A306,СВЦЭМ!$B$39:$B$758,Y$296)+'СЕТ СН'!$F$13</f>
        <v>0</v>
      </c>
    </row>
    <row r="307" spans="1:25" ht="15.75" hidden="1" x14ac:dyDescent="0.2">
      <c r="A307" s="35">
        <f t="shared" si="8"/>
        <v>45546</v>
      </c>
      <c r="B307" s="36">
        <f>SUMIFS(СВЦЭМ!$I$40:$I$759,СВЦЭМ!$A$40:$A$759,$A307,СВЦЭМ!$B$39:$B$758,B$296)+'СЕТ СН'!$F$13</f>
        <v>0</v>
      </c>
      <c r="C307" s="36">
        <f>SUMIFS(СВЦЭМ!$I$40:$I$759,СВЦЭМ!$A$40:$A$759,$A307,СВЦЭМ!$B$39:$B$758,C$296)+'СЕТ СН'!$F$13</f>
        <v>0</v>
      </c>
      <c r="D307" s="36">
        <f>SUMIFS(СВЦЭМ!$I$40:$I$759,СВЦЭМ!$A$40:$A$759,$A307,СВЦЭМ!$B$39:$B$758,D$296)+'СЕТ СН'!$F$13</f>
        <v>0</v>
      </c>
      <c r="E307" s="36">
        <f>SUMIFS(СВЦЭМ!$I$40:$I$759,СВЦЭМ!$A$40:$A$759,$A307,СВЦЭМ!$B$39:$B$758,E$296)+'СЕТ СН'!$F$13</f>
        <v>0</v>
      </c>
      <c r="F307" s="36">
        <f>SUMIFS(СВЦЭМ!$I$40:$I$759,СВЦЭМ!$A$40:$A$759,$A307,СВЦЭМ!$B$39:$B$758,F$296)+'СЕТ СН'!$F$13</f>
        <v>0</v>
      </c>
      <c r="G307" s="36">
        <f>SUMIFS(СВЦЭМ!$I$40:$I$759,СВЦЭМ!$A$40:$A$759,$A307,СВЦЭМ!$B$39:$B$758,G$296)+'СЕТ СН'!$F$13</f>
        <v>0</v>
      </c>
      <c r="H307" s="36">
        <f>SUMIFS(СВЦЭМ!$I$40:$I$759,СВЦЭМ!$A$40:$A$759,$A307,СВЦЭМ!$B$39:$B$758,H$296)+'СЕТ СН'!$F$13</f>
        <v>0</v>
      </c>
      <c r="I307" s="36">
        <f>SUMIFS(СВЦЭМ!$I$40:$I$759,СВЦЭМ!$A$40:$A$759,$A307,СВЦЭМ!$B$39:$B$758,I$296)+'СЕТ СН'!$F$13</f>
        <v>0</v>
      </c>
      <c r="J307" s="36">
        <f>SUMIFS(СВЦЭМ!$I$40:$I$759,СВЦЭМ!$A$40:$A$759,$A307,СВЦЭМ!$B$39:$B$758,J$296)+'СЕТ СН'!$F$13</f>
        <v>0</v>
      </c>
      <c r="K307" s="36">
        <f>SUMIFS(СВЦЭМ!$I$40:$I$759,СВЦЭМ!$A$40:$A$759,$A307,СВЦЭМ!$B$39:$B$758,K$296)+'СЕТ СН'!$F$13</f>
        <v>0</v>
      </c>
      <c r="L307" s="36">
        <f>SUMIFS(СВЦЭМ!$I$40:$I$759,СВЦЭМ!$A$40:$A$759,$A307,СВЦЭМ!$B$39:$B$758,L$296)+'СЕТ СН'!$F$13</f>
        <v>0</v>
      </c>
      <c r="M307" s="36">
        <f>SUMIFS(СВЦЭМ!$I$40:$I$759,СВЦЭМ!$A$40:$A$759,$A307,СВЦЭМ!$B$39:$B$758,M$296)+'СЕТ СН'!$F$13</f>
        <v>0</v>
      </c>
      <c r="N307" s="36">
        <f>SUMIFS(СВЦЭМ!$I$40:$I$759,СВЦЭМ!$A$40:$A$759,$A307,СВЦЭМ!$B$39:$B$758,N$296)+'СЕТ СН'!$F$13</f>
        <v>0</v>
      </c>
      <c r="O307" s="36">
        <f>SUMIFS(СВЦЭМ!$I$40:$I$759,СВЦЭМ!$A$40:$A$759,$A307,СВЦЭМ!$B$39:$B$758,O$296)+'СЕТ СН'!$F$13</f>
        <v>0</v>
      </c>
      <c r="P307" s="36">
        <f>SUMIFS(СВЦЭМ!$I$40:$I$759,СВЦЭМ!$A$40:$A$759,$A307,СВЦЭМ!$B$39:$B$758,P$296)+'СЕТ СН'!$F$13</f>
        <v>0</v>
      </c>
      <c r="Q307" s="36">
        <f>SUMIFS(СВЦЭМ!$I$40:$I$759,СВЦЭМ!$A$40:$A$759,$A307,СВЦЭМ!$B$39:$B$758,Q$296)+'СЕТ СН'!$F$13</f>
        <v>0</v>
      </c>
      <c r="R307" s="36">
        <f>SUMIFS(СВЦЭМ!$I$40:$I$759,СВЦЭМ!$A$40:$A$759,$A307,СВЦЭМ!$B$39:$B$758,R$296)+'СЕТ СН'!$F$13</f>
        <v>0</v>
      </c>
      <c r="S307" s="36">
        <f>SUMIFS(СВЦЭМ!$I$40:$I$759,СВЦЭМ!$A$40:$A$759,$A307,СВЦЭМ!$B$39:$B$758,S$296)+'СЕТ СН'!$F$13</f>
        <v>0</v>
      </c>
      <c r="T307" s="36">
        <f>SUMIFS(СВЦЭМ!$I$40:$I$759,СВЦЭМ!$A$40:$A$759,$A307,СВЦЭМ!$B$39:$B$758,T$296)+'СЕТ СН'!$F$13</f>
        <v>0</v>
      </c>
      <c r="U307" s="36">
        <f>SUMIFS(СВЦЭМ!$I$40:$I$759,СВЦЭМ!$A$40:$A$759,$A307,СВЦЭМ!$B$39:$B$758,U$296)+'СЕТ СН'!$F$13</f>
        <v>0</v>
      </c>
      <c r="V307" s="36">
        <f>SUMIFS(СВЦЭМ!$I$40:$I$759,СВЦЭМ!$A$40:$A$759,$A307,СВЦЭМ!$B$39:$B$758,V$296)+'СЕТ СН'!$F$13</f>
        <v>0</v>
      </c>
      <c r="W307" s="36">
        <f>SUMIFS(СВЦЭМ!$I$40:$I$759,СВЦЭМ!$A$40:$A$759,$A307,СВЦЭМ!$B$39:$B$758,W$296)+'СЕТ СН'!$F$13</f>
        <v>0</v>
      </c>
      <c r="X307" s="36">
        <f>SUMIFS(СВЦЭМ!$I$40:$I$759,СВЦЭМ!$A$40:$A$759,$A307,СВЦЭМ!$B$39:$B$758,X$296)+'СЕТ СН'!$F$13</f>
        <v>0</v>
      </c>
      <c r="Y307" s="36">
        <f>SUMIFS(СВЦЭМ!$I$40:$I$759,СВЦЭМ!$A$40:$A$759,$A307,СВЦЭМ!$B$39:$B$758,Y$296)+'СЕТ СН'!$F$13</f>
        <v>0</v>
      </c>
    </row>
    <row r="308" spans="1:25" ht="15.75" hidden="1" x14ac:dyDescent="0.2">
      <c r="A308" s="35">
        <f t="shared" si="8"/>
        <v>45547</v>
      </c>
      <c r="B308" s="36">
        <f>SUMIFS(СВЦЭМ!$I$40:$I$759,СВЦЭМ!$A$40:$A$759,$A308,СВЦЭМ!$B$39:$B$758,B$296)+'СЕТ СН'!$F$13</f>
        <v>0</v>
      </c>
      <c r="C308" s="36">
        <f>SUMIFS(СВЦЭМ!$I$40:$I$759,СВЦЭМ!$A$40:$A$759,$A308,СВЦЭМ!$B$39:$B$758,C$296)+'СЕТ СН'!$F$13</f>
        <v>0</v>
      </c>
      <c r="D308" s="36">
        <f>SUMIFS(СВЦЭМ!$I$40:$I$759,СВЦЭМ!$A$40:$A$759,$A308,СВЦЭМ!$B$39:$B$758,D$296)+'СЕТ СН'!$F$13</f>
        <v>0</v>
      </c>
      <c r="E308" s="36">
        <f>SUMIFS(СВЦЭМ!$I$40:$I$759,СВЦЭМ!$A$40:$A$759,$A308,СВЦЭМ!$B$39:$B$758,E$296)+'СЕТ СН'!$F$13</f>
        <v>0</v>
      </c>
      <c r="F308" s="36">
        <f>SUMIFS(СВЦЭМ!$I$40:$I$759,СВЦЭМ!$A$40:$A$759,$A308,СВЦЭМ!$B$39:$B$758,F$296)+'СЕТ СН'!$F$13</f>
        <v>0</v>
      </c>
      <c r="G308" s="36">
        <f>SUMIFS(СВЦЭМ!$I$40:$I$759,СВЦЭМ!$A$40:$A$759,$A308,СВЦЭМ!$B$39:$B$758,G$296)+'СЕТ СН'!$F$13</f>
        <v>0</v>
      </c>
      <c r="H308" s="36">
        <f>SUMIFS(СВЦЭМ!$I$40:$I$759,СВЦЭМ!$A$40:$A$759,$A308,СВЦЭМ!$B$39:$B$758,H$296)+'СЕТ СН'!$F$13</f>
        <v>0</v>
      </c>
      <c r="I308" s="36">
        <f>SUMIFS(СВЦЭМ!$I$40:$I$759,СВЦЭМ!$A$40:$A$759,$A308,СВЦЭМ!$B$39:$B$758,I$296)+'СЕТ СН'!$F$13</f>
        <v>0</v>
      </c>
      <c r="J308" s="36">
        <f>SUMIFS(СВЦЭМ!$I$40:$I$759,СВЦЭМ!$A$40:$A$759,$A308,СВЦЭМ!$B$39:$B$758,J$296)+'СЕТ СН'!$F$13</f>
        <v>0</v>
      </c>
      <c r="K308" s="36">
        <f>SUMIFS(СВЦЭМ!$I$40:$I$759,СВЦЭМ!$A$40:$A$759,$A308,СВЦЭМ!$B$39:$B$758,K$296)+'СЕТ СН'!$F$13</f>
        <v>0</v>
      </c>
      <c r="L308" s="36">
        <f>SUMIFS(СВЦЭМ!$I$40:$I$759,СВЦЭМ!$A$40:$A$759,$A308,СВЦЭМ!$B$39:$B$758,L$296)+'СЕТ СН'!$F$13</f>
        <v>0</v>
      </c>
      <c r="M308" s="36">
        <f>SUMIFS(СВЦЭМ!$I$40:$I$759,СВЦЭМ!$A$40:$A$759,$A308,СВЦЭМ!$B$39:$B$758,M$296)+'СЕТ СН'!$F$13</f>
        <v>0</v>
      </c>
      <c r="N308" s="36">
        <f>SUMIFS(СВЦЭМ!$I$40:$I$759,СВЦЭМ!$A$40:$A$759,$A308,СВЦЭМ!$B$39:$B$758,N$296)+'СЕТ СН'!$F$13</f>
        <v>0</v>
      </c>
      <c r="O308" s="36">
        <f>SUMIFS(СВЦЭМ!$I$40:$I$759,СВЦЭМ!$A$40:$A$759,$A308,СВЦЭМ!$B$39:$B$758,O$296)+'СЕТ СН'!$F$13</f>
        <v>0</v>
      </c>
      <c r="P308" s="36">
        <f>SUMIFS(СВЦЭМ!$I$40:$I$759,СВЦЭМ!$A$40:$A$759,$A308,СВЦЭМ!$B$39:$B$758,P$296)+'СЕТ СН'!$F$13</f>
        <v>0</v>
      </c>
      <c r="Q308" s="36">
        <f>SUMIFS(СВЦЭМ!$I$40:$I$759,СВЦЭМ!$A$40:$A$759,$A308,СВЦЭМ!$B$39:$B$758,Q$296)+'СЕТ СН'!$F$13</f>
        <v>0</v>
      </c>
      <c r="R308" s="36">
        <f>SUMIFS(СВЦЭМ!$I$40:$I$759,СВЦЭМ!$A$40:$A$759,$A308,СВЦЭМ!$B$39:$B$758,R$296)+'СЕТ СН'!$F$13</f>
        <v>0</v>
      </c>
      <c r="S308" s="36">
        <f>SUMIFS(СВЦЭМ!$I$40:$I$759,СВЦЭМ!$A$40:$A$759,$A308,СВЦЭМ!$B$39:$B$758,S$296)+'СЕТ СН'!$F$13</f>
        <v>0</v>
      </c>
      <c r="T308" s="36">
        <f>SUMIFS(СВЦЭМ!$I$40:$I$759,СВЦЭМ!$A$40:$A$759,$A308,СВЦЭМ!$B$39:$B$758,T$296)+'СЕТ СН'!$F$13</f>
        <v>0</v>
      </c>
      <c r="U308" s="36">
        <f>SUMIFS(СВЦЭМ!$I$40:$I$759,СВЦЭМ!$A$40:$A$759,$A308,СВЦЭМ!$B$39:$B$758,U$296)+'СЕТ СН'!$F$13</f>
        <v>0</v>
      </c>
      <c r="V308" s="36">
        <f>SUMIFS(СВЦЭМ!$I$40:$I$759,СВЦЭМ!$A$40:$A$759,$A308,СВЦЭМ!$B$39:$B$758,V$296)+'СЕТ СН'!$F$13</f>
        <v>0</v>
      </c>
      <c r="W308" s="36">
        <f>SUMIFS(СВЦЭМ!$I$40:$I$759,СВЦЭМ!$A$40:$A$759,$A308,СВЦЭМ!$B$39:$B$758,W$296)+'СЕТ СН'!$F$13</f>
        <v>0</v>
      </c>
      <c r="X308" s="36">
        <f>SUMIFS(СВЦЭМ!$I$40:$I$759,СВЦЭМ!$A$40:$A$759,$A308,СВЦЭМ!$B$39:$B$758,X$296)+'СЕТ СН'!$F$13</f>
        <v>0</v>
      </c>
      <c r="Y308" s="36">
        <f>SUMIFS(СВЦЭМ!$I$40:$I$759,СВЦЭМ!$A$40:$A$759,$A308,СВЦЭМ!$B$39:$B$758,Y$296)+'СЕТ СН'!$F$13</f>
        <v>0</v>
      </c>
    </row>
    <row r="309" spans="1:25" ht="15.75" hidden="1" x14ac:dyDescent="0.2">
      <c r="A309" s="35">
        <f t="shared" si="8"/>
        <v>45548</v>
      </c>
      <c r="B309" s="36">
        <f>SUMIFS(СВЦЭМ!$I$40:$I$759,СВЦЭМ!$A$40:$A$759,$A309,СВЦЭМ!$B$39:$B$758,B$296)+'СЕТ СН'!$F$13</f>
        <v>0</v>
      </c>
      <c r="C309" s="36">
        <f>SUMIFS(СВЦЭМ!$I$40:$I$759,СВЦЭМ!$A$40:$A$759,$A309,СВЦЭМ!$B$39:$B$758,C$296)+'СЕТ СН'!$F$13</f>
        <v>0</v>
      </c>
      <c r="D309" s="36">
        <f>SUMIFS(СВЦЭМ!$I$40:$I$759,СВЦЭМ!$A$40:$A$759,$A309,СВЦЭМ!$B$39:$B$758,D$296)+'СЕТ СН'!$F$13</f>
        <v>0</v>
      </c>
      <c r="E309" s="36">
        <f>SUMIFS(СВЦЭМ!$I$40:$I$759,СВЦЭМ!$A$40:$A$759,$A309,СВЦЭМ!$B$39:$B$758,E$296)+'СЕТ СН'!$F$13</f>
        <v>0</v>
      </c>
      <c r="F309" s="36">
        <f>SUMIFS(СВЦЭМ!$I$40:$I$759,СВЦЭМ!$A$40:$A$759,$A309,СВЦЭМ!$B$39:$B$758,F$296)+'СЕТ СН'!$F$13</f>
        <v>0</v>
      </c>
      <c r="G309" s="36">
        <f>SUMIFS(СВЦЭМ!$I$40:$I$759,СВЦЭМ!$A$40:$A$759,$A309,СВЦЭМ!$B$39:$B$758,G$296)+'СЕТ СН'!$F$13</f>
        <v>0</v>
      </c>
      <c r="H309" s="36">
        <f>SUMIFS(СВЦЭМ!$I$40:$I$759,СВЦЭМ!$A$40:$A$759,$A309,СВЦЭМ!$B$39:$B$758,H$296)+'СЕТ СН'!$F$13</f>
        <v>0</v>
      </c>
      <c r="I309" s="36">
        <f>SUMIFS(СВЦЭМ!$I$40:$I$759,СВЦЭМ!$A$40:$A$759,$A309,СВЦЭМ!$B$39:$B$758,I$296)+'СЕТ СН'!$F$13</f>
        <v>0</v>
      </c>
      <c r="J309" s="36">
        <f>SUMIFS(СВЦЭМ!$I$40:$I$759,СВЦЭМ!$A$40:$A$759,$A309,СВЦЭМ!$B$39:$B$758,J$296)+'СЕТ СН'!$F$13</f>
        <v>0</v>
      </c>
      <c r="K309" s="36">
        <f>SUMIFS(СВЦЭМ!$I$40:$I$759,СВЦЭМ!$A$40:$A$759,$A309,СВЦЭМ!$B$39:$B$758,K$296)+'СЕТ СН'!$F$13</f>
        <v>0</v>
      </c>
      <c r="L309" s="36">
        <f>SUMIFS(СВЦЭМ!$I$40:$I$759,СВЦЭМ!$A$40:$A$759,$A309,СВЦЭМ!$B$39:$B$758,L$296)+'СЕТ СН'!$F$13</f>
        <v>0</v>
      </c>
      <c r="M309" s="36">
        <f>SUMIFS(СВЦЭМ!$I$40:$I$759,СВЦЭМ!$A$40:$A$759,$A309,СВЦЭМ!$B$39:$B$758,M$296)+'СЕТ СН'!$F$13</f>
        <v>0</v>
      </c>
      <c r="N309" s="36">
        <f>SUMIFS(СВЦЭМ!$I$40:$I$759,СВЦЭМ!$A$40:$A$759,$A309,СВЦЭМ!$B$39:$B$758,N$296)+'СЕТ СН'!$F$13</f>
        <v>0</v>
      </c>
      <c r="O309" s="36">
        <f>SUMIFS(СВЦЭМ!$I$40:$I$759,СВЦЭМ!$A$40:$A$759,$A309,СВЦЭМ!$B$39:$B$758,O$296)+'СЕТ СН'!$F$13</f>
        <v>0</v>
      </c>
      <c r="P309" s="36">
        <f>SUMIFS(СВЦЭМ!$I$40:$I$759,СВЦЭМ!$A$40:$A$759,$A309,СВЦЭМ!$B$39:$B$758,P$296)+'СЕТ СН'!$F$13</f>
        <v>0</v>
      </c>
      <c r="Q309" s="36">
        <f>SUMIFS(СВЦЭМ!$I$40:$I$759,СВЦЭМ!$A$40:$A$759,$A309,СВЦЭМ!$B$39:$B$758,Q$296)+'СЕТ СН'!$F$13</f>
        <v>0</v>
      </c>
      <c r="R309" s="36">
        <f>SUMIFS(СВЦЭМ!$I$40:$I$759,СВЦЭМ!$A$40:$A$759,$A309,СВЦЭМ!$B$39:$B$758,R$296)+'СЕТ СН'!$F$13</f>
        <v>0</v>
      </c>
      <c r="S309" s="36">
        <f>SUMIFS(СВЦЭМ!$I$40:$I$759,СВЦЭМ!$A$40:$A$759,$A309,СВЦЭМ!$B$39:$B$758,S$296)+'СЕТ СН'!$F$13</f>
        <v>0</v>
      </c>
      <c r="T309" s="36">
        <f>SUMIFS(СВЦЭМ!$I$40:$I$759,СВЦЭМ!$A$40:$A$759,$A309,СВЦЭМ!$B$39:$B$758,T$296)+'СЕТ СН'!$F$13</f>
        <v>0</v>
      </c>
      <c r="U309" s="36">
        <f>SUMIFS(СВЦЭМ!$I$40:$I$759,СВЦЭМ!$A$40:$A$759,$A309,СВЦЭМ!$B$39:$B$758,U$296)+'СЕТ СН'!$F$13</f>
        <v>0</v>
      </c>
      <c r="V309" s="36">
        <f>SUMIFS(СВЦЭМ!$I$40:$I$759,СВЦЭМ!$A$40:$A$759,$A309,СВЦЭМ!$B$39:$B$758,V$296)+'СЕТ СН'!$F$13</f>
        <v>0</v>
      </c>
      <c r="W309" s="36">
        <f>SUMIFS(СВЦЭМ!$I$40:$I$759,СВЦЭМ!$A$40:$A$759,$A309,СВЦЭМ!$B$39:$B$758,W$296)+'СЕТ СН'!$F$13</f>
        <v>0</v>
      </c>
      <c r="X309" s="36">
        <f>SUMIFS(СВЦЭМ!$I$40:$I$759,СВЦЭМ!$A$40:$A$759,$A309,СВЦЭМ!$B$39:$B$758,X$296)+'СЕТ СН'!$F$13</f>
        <v>0</v>
      </c>
      <c r="Y309" s="36">
        <f>SUMIFS(СВЦЭМ!$I$40:$I$759,СВЦЭМ!$A$40:$A$759,$A309,СВЦЭМ!$B$39:$B$758,Y$296)+'СЕТ СН'!$F$13</f>
        <v>0</v>
      </c>
    </row>
    <row r="310" spans="1:25" ht="15.75" hidden="1" x14ac:dyDescent="0.2">
      <c r="A310" s="35">
        <f t="shared" si="8"/>
        <v>45549</v>
      </c>
      <c r="B310" s="36">
        <f>SUMIFS(СВЦЭМ!$I$40:$I$759,СВЦЭМ!$A$40:$A$759,$A310,СВЦЭМ!$B$39:$B$758,B$296)+'СЕТ СН'!$F$13</f>
        <v>0</v>
      </c>
      <c r="C310" s="36">
        <f>SUMIFS(СВЦЭМ!$I$40:$I$759,СВЦЭМ!$A$40:$A$759,$A310,СВЦЭМ!$B$39:$B$758,C$296)+'СЕТ СН'!$F$13</f>
        <v>0</v>
      </c>
      <c r="D310" s="36">
        <f>SUMIFS(СВЦЭМ!$I$40:$I$759,СВЦЭМ!$A$40:$A$759,$A310,СВЦЭМ!$B$39:$B$758,D$296)+'СЕТ СН'!$F$13</f>
        <v>0</v>
      </c>
      <c r="E310" s="36">
        <f>SUMIFS(СВЦЭМ!$I$40:$I$759,СВЦЭМ!$A$40:$A$759,$A310,СВЦЭМ!$B$39:$B$758,E$296)+'СЕТ СН'!$F$13</f>
        <v>0</v>
      </c>
      <c r="F310" s="36">
        <f>SUMIFS(СВЦЭМ!$I$40:$I$759,СВЦЭМ!$A$40:$A$759,$A310,СВЦЭМ!$B$39:$B$758,F$296)+'СЕТ СН'!$F$13</f>
        <v>0</v>
      </c>
      <c r="G310" s="36">
        <f>SUMIFS(СВЦЭМ!$I$40:$I$759,СВЦЭМ!$A$40:$A$759,$A310,СВЦЭМ!$B$39:$B$758,G$296)+'СЕТ СН'!$F$13</f>
        <v>0</v>
      </c>
      <c r="H310" s="36">
        <f>SUMIFS(СВЦЭМ!$I$40:$I$759,СВЦЭМ!$A$40:$A$759,$A310,СВЦЭМ!$B$39:$B$758,H$296)+'СЕТ СН'!$F$13</f>
        <v>0</v>
      </c>
      <c r="I310" s="36">
        <f>SUMIFS(СВЦЭМ!$I$40:$I$759,СВЦЭМ!$A$40:$A$759,$A310,СВЦЭМ!$B$39:$B$758,I$296)+'СЕТ СН'!$F$13</f>
        <v>0</v>
      </c>
      <c r="J310" s="36">
        <f>SUMIFS(СВЦЭМ!$I$40:$I$759,СВЦЭМ!$A$40:$A$759,$A310,СВЦЭМ!$B$39:$B$758,J$296)+'СЕТ СН'!$F$13</f>
        <v>0</v>
      </c>
      <c r="K310" s="36">
        <f>SUMIFS(СВЦЭМ!$I$40:$I$759,СВЦЭМ!$A$40:$A$759,$A310,СВЦЭМ!$B$39:$B$758,K$296)+'СЕТ СН'!$F$13</f>
        <v>0</v>
      </c>
      <c r="L310" s="36">
        <f>SUMIFS(СВЦЭМ!$I$40:$I$759,СВЦЭМ!$A$40:$A$759,$A310,СВЦЭМ!$B$39:$B$758,L$296)+'СЕТ СН'!$F$13</f>
        <v>0</v>
      </c>
      <c r="M310" s="36">
        <f>SUMIFS(СВЦЭМ!$I$40:$I$759,СВЦЭМ!$A$40:$A$759,$A310,СВЦЭМ!$B$39:$B$758,M$296)+'СЕТ СН'!$F$13</f>
        <v>0</v>
      </c>
      <c r="N310" s="36">
        <f>SUMIFS(СВЦЭМ!$I$40:$I$759,СВЦЭМ!$A$40:$A$759,$A310,СВЦЭМ!$B$39:$B$758,N$296)+'СЕТ СН'!$F$13</f>
        <v>0</v>
      </c>
      <c r="O310" s="36">
        <f>SUMIFS(СВЦЭМ!$I$40:$I$759,СВЦЭМ!$A$40:$A$759,$A310,СВЦЭМ!$B$39:$B$758,O$296)+'СЕТ СН'!$F$13</f>
        <v>0</v>
      </c>
      <c r="P310" s="36">
        <f>SUMIFS(СВЦЭМ!$I$40:$I$759,СВЦЭМ!$A$40:$A$759,$A310,СВЦЭМ!$B$39:$B$758,P$296)+'СЕТ СН'!$F$13</f>
        <v>0</v>
      </c>
      <c r="Q310" s="36">
        <f>SUMIFS(СВЦЭМ!$I$40:$I$759,СВЦЭМ!$A$40:$A$759,$A310,СВЦЭМ!$B$39:$B$758,Q$296)+'СЕТ СН'!$F$13</f>
        <v>0</v>
      </c>
      <c r="R310" s="36">
        <f>SUMIFS(СВЦЭМ!$I$40:$I$759,СВЦЭМ!$A$40:$A$759,$A310,СВЦЭМ!$B$39:$B$758,R$296)+'СЕТ СН'!$F$13</f>
        <v>0</v>
      </c>
      <c r="S310" s="36">
        <f>SUMIFS(СВЦЭМ!$I$40:$I$759,СВЦЭМ!$A$40:$A$759,$A310,СВЦЭМ!$B$39:$B$758,S$296)+'СЕТ СН'!$F$13</f>
        <v>0</v>
      </c>
      <c r="T310" s="36">
        <f>SUMIFS(СВЦЭМ!$I$40:$I$759,СВЦЭМ!$A$40:$A$759,$A310,СВЦЭМ!$B$39:$B$758,T$296)+'СЕТ СН'!$F$13</f>
        <v>0</v>
      </c>
      <c r="U310" s="36">
        <f>SUMIFS(СВЦЭМ!$I$40:$I$759,СВЦЭМ!$A$40:$A$759,$A310,СВЦЭМ!$B$39:$B$758,U$296)+'СЕТ СН'!$F$13</f>
        <v>0</v>
      </c>
      <c r="V310" s="36">
        <f>SUMIFS(СВЦЭМ!$I$40:$I$759,СВЦЭМ!$A$40:$A$759,$A310,СВЦЭМ!$B$39:$B$758,V$296)+'СЕТ СН'!$F$13</f>
        <v>0</v>
      </c>
      <c r="W310" s="36">
        <f>SUMIFS(СВЦЭМ!$I$40:$I$759,СВЦЭМ!$A$40:$A$759,$A310,СВЦЭМ!$B$39:$B$758,W$296)+'СЕТ СН'!$F$13</f>
        <v>0</v>
      </c>
      <c r="X310" s="36">
        <f>SUMIFS(СВЦЭМ!$I$40:$I$759,СВЦЭМ!$A$40:$A$759,$A310,СВЦЭМ!$B$39:$B$758,X$296)+'СЕТ СН'!$F$13</f>
        <v>0</v>
      </c>
      <c r="Y310" s="36">
        <f>SUMIFS(СВЦЭМ!$I$40:$I$759,СВЦЭМ!$A$40:$A$759,$A310,СВЦЭМ!$B$39:$B$758,Y$296)+'СЕТ СН'!$F$13</f>
        <v>0</v>
      </c>
    </row>
    <row r="311" spans="1:25" ht="15.75" hidden="1" x14ac:dyDescent="0.2">
      <c r="A311" s="35">
        <f t="shared" si="8"/>
        <v>45550</v>
      </c>
      <c r="B311" s="36">
        <f>SUMIFS(СВЦЭМ!$I$40:$I$759,СВЦЭМ!$A$40:$A$759,$A311,СВЦЭМ!$B$39:$B$758,B$296)+'СЕТ СН'!$F$13</f>
        <v>0</v>
      </c>
      <c r="C311" s="36">
        <f>SUMIFS(СВЦЭМ!$I$40:$I$759,СВЦЭМ!$A$40:$A$759,$A311,СВЦЭМ!$B$39:$B$758,C$296)+'СЕТ СН'!$F$13</f>
        <v>0</v>
      </c>
      <c r="D311" s="36">
        <f>SUMIFS(СВЦЭМ!$I$40:$I$759,СВЦЭМ!$A$40:$A$759,$A311,СВЦЭМ!$B$39:$B$758,D$296)+'СЕТ СН'!$F$13</f>
        <v>0</v>
      </c>
      <c r="E311" s="36">
        <f>SUMIFS(СВЦЭМ!$I$40:$I$759,СВЦЭМ!$A$40:$A$759,$A311,СВЦЭМ!$B$39:$B$758,E$296)+'СЕТ СН'!$F$13</f>
        <v>0</v>
      </c>
      <c r="F311" s="36">
        <f>SUMIFS(СВЦЭМ!$I$40:$I$759,СВЦЭМ!$A$40:$A$759,$A311,СВЦЭМ!$B$39:$B$758,F$296)+'СЕТ СН'!$F$13</f>
        <v>0</v>
      </c>
      <c r="G311" s="36">
        <f>SUMIFS(СВЦЭМ!$I$40:$I$759,СВЦЭМ!$A$40:$A$759,$A311,СВЦЭМ!$B$39:$B$758,G$296)+'СЕТ СН'!$F$13</f>
        <v>0</v>
      </c>
      <c r="H311" s="36">
        <f>SUMIFS(СВЦЭМ!$I$40:$I$759,СВЦЭМ!$A$40:$A$759,$A311,СВЦЭМ!$B$39:$B$758,H$296)+'СЕТ СН'!$F$13</f>
        <v>0</v>
      </c>
      <c r="I311" s="36">
        <f>SUMIFS(СВЦЭМ!$I$40:$I$759,СВЦЭМ!$A$40:$A$759,$A311,СВЦЭМ!$B$39:$B$758,I$296)+'СЕТ СН'!$F$13</f>
        <v>0</v>
      </c>
      <c r="J311" s="36">
        <f>SUMIFS(СВЦЭМ!$I$40:$I$759,СВЦЭМ!$A$40:$A$759,$A311,СВЦЭМ!$B$39:$B$758,J$296)+'СЕТ СН'!$F$13</f>
        <v>0</v>
      </c>
      <c r="K311" s="36">
        <f>SUMIFS(СВЦЭМ!$I$40:$I$759,СВЦЭМ!$A$40:$A$759,$A311,СВЦЭМ!$B$39:$B$758,K$296)+'СЕТ СН'!$F$13</f>
        <v>0</v>
      </c>
      <c r="L311" s="36">
        <f>SUMIFS(СВЦЭМ!$I$40:$I$759,СВЦЭМ!$A$40:$A$759,$A311,СВЦЭМ!$B$39:$B$758,L$296)+'СЕТ СН'!$F$13</f>
        <v>0</v>
      </c>
      <c r="M311" s="36">
        <f>SUMIFS(СВЦЭМ!$I$40:$I$759,СВЦЭМ!$A$40:$A$759,$A311,СВЦЭМ!$B$39:$B$758,M$296)+'СЕТ СН'!$F$13</f>
        <v>0</v>
      </c>
      <c r="N311" s="36">
        <f>SUMIFS(СВЦЭМ!$I$40:$I$759,СВЦЭМ!$A$40:$A$759,$A311,СВЦЭМ!$B$39:$B$758,N$296)+'СЕТ СН'!$F$13</f>
        <v>0</v>
      </c>
      <c r="O311" s="36">
        <f>SUMIFS(СВЦЭМ!$I$40:$I$759,СВЦЭМ!$A$40:$A$759,$A311,СВЦЭМ!$B$39:$B$758,O$296)+'СЕТ СН'!$F$13</f>
        <v>0</v>
      </c>
      <c r="P311" s="36">
        <f>SUMIFS(СВЦЭМ!$I$40:$I$759,СВЦЭМ!$A$40:$A$759,$A311,СВЦЭМ!$B$39:$B$758,P$296)+'СЕТ СН'!$F$13</f>
        <v>0</v>
      </c>
      <c r="Q311" s="36">
        <f>SUMIFS(СВЦЭМ!$I$40:$I$759,СВЦЭМ!$A$40:$A$759,$A311,СВЦЭМ!$B$39:$B$758,Q$296)+'СЕТ СН'!$F$13</f>
        <v>0</v>
      </c>
      <c r="R311" s="36">
        <f>SUMIFS(СВЦЭМ!$I$40:$I$759,СВЦЭМ!$A$40:$A$759,$A311,СВЦЭМ!$B$39:$B$758,R$296)+'СЕТ СН'!$F$13</f>
        <v>0</v>
      </c>
      <c r="S311" s="36">
        <f>SUMIFS(СВЦЭМ!$I$40:$I$759,СВЦЭМ!$A$40:$A$759,$A311,СВЦЭМ!$B$39:$B$758,S$296)+'СЕТ СН'!$F$13</f>
        <v>0</v>
      </c>
      <c r="T311" s="36">
        <f>SUMIFS(СВЦЭМ!$I$40:$I$759,СВЦЭМ!$A$40:$A$759,$A311,СВЦЭМ!$B$39:$B$758,T$296)+'СЕТ СН'!$F$13</f>
        <v>0</v>
      </c>
      <c r="U311" s="36">
        <f>SUMIFS(СВЦЭМ!$I$40:$I$759,СВЦЭМ!$A$40:$A$759,$A311,СВЦЭМ!$B$39:$B$758,U$296)+'СЕТ СН'!$F$13</f>
        <v>0</v>
      </c>
      <c r="V311" s="36">
        <f>SUMIFS(СВЦЭМ!$I$40:$I$759,СВЦЭМ!$A$40:$A$759,$A311,СВЦЭМ!$B$39:$B$758,V$296)+'СЕТ СН'!$F$13</f>
        <v>0</v>
      </c>
      <c r="W311" s="36">
        <f>SUMIFS(СВЦЭМ!$I$40:$I$759,СВЦЭМ!$A$40:$A$759,$A311,СВЦЭМ!$B$39:$B$758,W$296)+'СЕТ СН'!$F$13</f>
        <v>0</v>
      </c>
      <c r="X311" s="36">
        <f>SUMIFS(СВЦЭМ!$I$40:$I$759,СВЦЭМ!$A$40:$A$759,$A311,СВЦЭМ!$B$39:$B$758,X$296)+'СЕТ СН'!$F$13</f>
        <v>0</v>
      </c>
      <c r="Y311" s="36">
        <f>SUMIFS(СВЦЭМ!$I$40:$I$759,СВЦЭМ!$A$40:$A$759,$A311,СВЦЭМ!$B$39:$B$758,Y$296)+'СЕТ СН'!$F$13</f>
        <v>0</v>
      </c>
    </row>
    <row r="312" spans="1:25" ht="15.75" hidden="1" x14ac:dyDescent="0.2">
      <c r="A312" s="35">
        <f t="shared" si="8"/>
        <v>45551</v>
      </c>
      <c r="B312" s="36">
        <f>SUMIFS(СВЦЭМ!$I$40:$I$759,СВЦЭМ!$A$40:$A$759,$A312,СВЦЭМ!$B$39:$B$758,B$296)+'СЕТ СН'!$F$13</f>
        <v>0</v>
      </c>
      <c r="C312" s="36">
        <f>SUMIFS(СВЦЭМ!$I$40:$I$759,СВЦЭМ!$A$40:$A$759,$A312,СВЦЭМ!$B$39:$B$758,C$296)+'СЕТ СН'!$F$13</f>
        <v>0</v>
      </c>
      <c r="D312" s="36">
        <f>SUMIFS(СВЦЭМ!$I$40:$I$759,СВЦЭМ!$A$40:$A$759,$A312,СВЦЭМ!$B$39:$B$758,D$296)+'СЕТ СН'!$F$13</f>
        <v>0</v>
      </c>
      <c r="E312" s="36">
        <f>SUMIFS(СВЦЭМ!$I$40:$I$759,СВЦЭМ!$A$40:$A$759,$A312,СВЦЭМ!$B$39:$B$758,E$296)+'СЕТ СН'!$F$13</f>
        <v>0</v>
      </c>
      <c r="F312" s="36">
        <f>SUMIFS(СВЦЭМ!$I$40:$I$759,СВЦЭМ!$A$40:$A$759,$A312,СВЦЭМ!$B$39:$B$758,F$296)+'СЕТ СН'!$F$13</f>
        <v>0</v>
      </c>
      <c r="G312" s="36">
        <f>SUMIFS(СВЦЭМ!$I$40:$I$759,СВЦЭМ!$A$40:$A$759,$A312,СВЦЭМ!$B$39:$B$758,G$296)+'СЕТ СН'!$F$13</f>
        <v>0</v>
      </c>
      <c r="H312" s="36">
        <f>SUMIFS(СВЦЭМ!$I$40:$I$759,СВЦЭМ!$A$40:$A$759,$A312,СВЦЭМ!$B$39:$B$758,H$296)+'СЕТ СН'!$F$13</f>
        <v>0</v>
      </c>
      <c r="I312" s="36">
        <f>SUMIFS(СВЦЭМ!$I$40:$I$759,СВЦЭМ!$A$40:$A$759,$A312,СВЦЭМ!$B$39:$B$758,I$296)+'СЕТ СН'!$F$13</f>
        <v>0</v>
      </c>
      <c r="J312" s="36">
        <f>SUMIFS(СВЦЭМ!$I$40:$I$759,СВЦЭМ!$A$40:$A$759,$A312,СВЦЭМ!$B$39:$B$758,J$296)+'СЕТ СН'!$F$13</f>
        <v>0</v>
      </c>
      <c r="K312" s="36">
        <f>SUMIFS(СВЦЭМ!$I$40:$I$759,СВЦЭМ!$A$40:$A$759,$A312,СВЦЭМ!$B$39:$B$758,K$296)+'СЕТ СН'!$F$13</f>
        <v>0</v>
      </c>
      <c r="L312" s="36">
        <f>SUMIFS(СВЦЭМ!$I$40:$I$759,СВЦЭМ!$A$40:$A$759,$A312,СВЦЭМ!$B$39:$B$758,L$296)+'СЕТ СН'!$F$13</f>
        <v>0</v>
      </c>
      <c r="M312" s="36">
        <f>SUMIFS(СВЦЭМ!$I$40:$I$759,СВЦЭМ!$A$40:$A$759,$A312,СВЦЭМ!$B$39:$B$758,M$296)+'СЕТ СН'!$F$13</f>
        <v>0</v>
      </c>
      <c r="N312" s="36">
        <f>SUMIFS(СВЦЭМ!$I$40:$I$759,СВЦЭМ!$A$40:$A$759,$A312,СВЦЭМ!$B$39:$B$758,N$296)+'СЕТ СН'!$F$13</f>
        <v>0</v>
      </c>
      <c r="O312" s="36">
        <f>SUMIFS(СВЦЭМ!$I$40:$I$759,СВЦЭМ!$A$40:$A$759,$A312,СВЦЭМ!$B$39:$B$758,O$296)+'СЕТ СН'!$F$13</f>
        <v>0</v>
      </c>
      <c r="P312" s="36">
        <f>SUMIFS(СВЦЭМ!$I$40:$I$759,СВЦЭМ!$A$40:$A$759,$A312,СВЦЭМ!$B$39:$B$758,P$296)+'СЕТ СН'!$F$13</f>
        <v>0</v>
      </c>
      <c r="Q312" s="36">
        <f>SUMIFS(СВЦЭМ!$I$40:$I$759,СВЦЭМ!$A$40:$A$759,$A312,СВЦЭМ!$B$39:$B$758,Q$296)+'СЕТ СН'!$F$13</f>
        <v>0</v>
      </c>
      <c r="R312" s="36">
        <f>SUMIFS(СВЦЭМ!$I$40:$I$759,СВЦЭМ!$A$40:$A$759,$A312,СВЦЭМ!$B$39:$B$758,R$296)+'СЕТ СН'!$F$13</f>
        <v>0</v>
      </c>
      <c r="S312" s="36">
        <f>SUMIFS(СВЦЭМ!$I$40:$I$759,СВЦЭМ!$A$40:$A$759,$A312,СВЦЭМ!$B$39:$B$758,S$296)+'СЕТ СН'!$F$13</f>
        <v>0</v>
      </c>
      <c r="T312" s="36">
        <f>SUMIFS(СВЦЭМ!$I$40:$I$759,СВЦЭМ!$A$40:$A$759,$A312,СВЦЭМ!$B$39:$B$758,T$296)+'СЕТ СН'!$F$13</f>
        <v>0</v>
      </c>
      <c r="U312" s="36">
        <f>SUMIFS(СВЦЭМ!$I$40:$I$759,СВЦЭМ!$A$40:$A$759,$A312,СВЦЭМ!$B$39:$B$758,U$296)+'СЕТ СН'!$F$13</f>
        <v>0</v>
      </c>
      <c r="V312" s="36">
        <f>SUMIFS(СВЦЭМ!$I$40:$I$759,СВЦЭМ!$A$40:$A$759,$A312,СВЦЭМ!$B$39:$B$758,V$296)+'СЕТ СН'!$F$13</f>
        <v>0</v>
      </c>
      <c r="W312" s="36">
        <f>SUMIFS(СВЦЭМ!$I$40:$I$759,СВЦЭМ!$A$40:$A$759,$A312,СВЦЭМ!$B$39:$B$758,W$296)+'СЕТ СН'!$F$13</f>
        <v>0</v>
      </c>
      <c r="X312" s="36">
        <f>SUMIFS(СВЦЭМ!$I$40:$I$759,СВЦЭМ!$A$40:$A$759,$A312,СВЦЭМ!$B$39:$B$758,X$296)+'СЕТ СН'!$F$13</f>
        <v>0</v>
      </c>
      <c r="Y312" s="36">
        <f>SUMIFS(СВЦЭМ!$I$40:$I$759,СВЦЭМ!$A$40:$A$759,$A312,СВЦЭМ!$B$39:$B$758,Y$296)+'СЕТ СН'!$F$13</f>
        <v>0</v>
      </c>
    </row>
    <row r="313" spans="1:25" ht="15.75" hidden="1" x14ac:dyDescent="0.2">
      <c r="A313" s="35">
        <f t="shared" si="8"/>
        <v>45552</v>
      </c>
      <c r="B313" s="36">
        <f>SUMIFS(СВЦЭМ!$I$40:$I$759,СВЦЭМ!$A$40:$A$759,$A313,СВЦЭМ!$B$39:$B$758,B$296)+'СЕТ СН'!$F$13</f>
        <v>0</v>
      </c>
      <c r="C313" s="36">
        <f>SUMIFS(СВЦЭМ!$I$40:$I$759,СВЦЭМ!$A$40:$A$759,$A313,СВЦЭМ!$B$39:$B$758,C$296)+'СЕТ СН'!$F$13</f>
        <v>0</v>
      </c>
      <c r="D313" s="36">
        <f>SUMIFS(СВЦЭМ!$I$40:$I$759,СВЦЭМ!$A$40:$A$759,$A313,СВЦЭМ!$B$39:$B$758,D$296)+'СЕТ СН'!$F$13</f>
        <v>0</v>
      </c>
      <c r="E313" s="36">
        <f>SUMIFS(СВЦЭМ!$I$40:$I$759,СВЦЭМ!$A$40:$A$759,$A313,СВЦЭМ!$B$39:$B$758,E$296)+'СЕТ СН'!$F$13</f>
        <v>0</v>
      </c>
      <c r="F313" s="36">
        <f>SUMIFS(СВЦЭМ!$I$40:$I$759,СВЦЭМ!$A$40:$A$759,$A313,СВЦЭМ!$B$39:$B$758,F$296)+'СЕТ СН'!$F$13</f>
        <v>0</v>
      </c>
      <c r="G313" s="36">
        <f>SUMIFS(СВЦЭМ!$I$40:$I$759,СВЦЭМ!$A$40:$A$759,$A313,СВЦЭМ!$B$39:$B$758,G$296)+'СЕТ СН'!$F$13</f>
        <v>0</v>
      </c>
      <c r="H313" s="36">
        <f>SUMIFS(СВЦЭМ!$I$40:$I$759,СВЦЭМ!$A$40:$A$759,$A313,СВЦЭМ!$B$39:$B$758,H$296)+'СЕТ СН'!$F$13</f>
        <v>0</v>
      </c>
      <c r="I313" s="36">
        <f>SUMIFS(СВЦЭМ!$I$40:$I$759,СВЦЭМ!$A$40:$A$759,$A313,СВЦЭМ!$B$39:$B$758,I$296)+'СЕТ СН'!$F$13</f>
        <v>0</v>
      </c>
      <c r="J313" s="36">
        <f>SUMIFS(СВЦЭМ!$I$40:$I$759,СВЦЭМ!$A$40:$A$759,$A313,СВЦЭМ!$B$39:$B$758,J$296)+'СЕТ СН'!$F$13</f>
        <v>0</v>
      </c>
      <c r="K313" s="36">
        <f>SUMIFS(СВЦЭМ!$I$40:$I$759,СВЦЭМ!$A$40:$A$759,$A313,СВЦЭМ!$B$39:$B$758,K$296)+'СЕТ СН'!$F$13</f>
        <v>0</v>
      </c>
      <c r="L313" s="36">
        <f>SUMIFS(СВЦЭМ!$I$40:$I$759,СВЦЭМ!$A$40:$A$759,$A313,СВЦЭМ!$B$39:$B$758,L$296)+'СЕТ СН'!$F$13</f>
        <v>0</v>
      </c>
      <c r="M313" s="36">
        <f>SUMIFS(СВЦЭМ!$I$40:$I$759,СВЦЭМ!$A$40:$A$759,$A313,СВЦЭМ!$B$39:$B$758,M$296)+'СЕТ СН'!$F$13</f>
        <v>0</v>
      </c>
      <c r="N313" s="36">
        <f>SUMIFS(СВЦЭМ!$I$40:$I$759,СВЦЭМ!$A$40:$A$759,$A313,СВЦЭМ!$B$39:$B$758,N$296)+'СЕТ СН'!$F$13</f>
        <v>0</v>
      </c>
      <c r="O313" s="36">
        <f>SUMIFS(СВЦЭМ!$I$40:$I$759,СВЦЭМ!$A$40:$A$759,$A313,СВЦЭМ!$B$39:$B$758,O$296)+'СЕТ СН'!$F$13</f>
        <v>0</v>
      </c>
      <c r="P313" s="36">
        <f>SUMIFS(СВЦЭМ!$I$40:$I$759,СВЦЭМ!$A$40:$A$759,$A313,СВЦЭМ!$B$39:$B$758,P$296)+'СЕТ СН'!$F$13</f>
        <v>0</v>
      </c>
      <c r="Q313" s="36">
        <f>SUMIFS(СВЦЭМ!$I$40:$I$759,СВЦЭМ!$A$40:$A$759,$A313,СВЦЭМ!$B$39:$B$758,Q$296)+'СЕТ СН'!$F$13</f>
        <v>0</v>
      </c>
      <c r="R313" s="36">
        <f>SUMIFS(СВЦЭМ!$I$40:$I$759,СВЦЭМ!$A$40:$A$759,$A313,СВЦЭМ!$B$39:$B$758,R$296)+'СЕТ СН'!$F$13</f>
        <v>0</v>
      </c>
      <c r="S313" s="36">
        <f>SUMIFS(СВЦЭМ!$I$40:$I$759,СВЦЭМ!$A$40:$A$759,$A313,СВЦЭМ!$B$39:$B$758,S$296)+'СЕТ СН'!$F$13</f>
        <v>0</v>
      </c>
      <c r="T313" s="36">
        <f>SUMIFS(СВЦЭМ!$I$40:$I$759,СВЦЭМ!$A$40:$A$759,$A313,СВЦЭМ!$B$39:$B$758,T$296)+'СЕТ СН'!$F$13</f>
        <v>0</v>
      </c>
      <c r="U313" s="36">
        <f>SUMIFS(СВЦЭМ!$I$40:$I$759,СВЦЭМ!$A$40:$A$759,$A313,СВЦЭМ!$B$39:$B$758,U$296)+'СЕТ СН'!$F$13</f>
        <v>0</v>
      </c>
      <c r="V313" s="36">
        <f>SUMIFS(СВЦЭМ!$I$40:$I$759,СВЦЭМ!$A$40:$A$759,$A313,СВЦЭМ!$B$39:$B$758,V$296)+'СЕТ СН'!$F$13</f>
        <v>0</v>
      </c>
      <c r="W313" s="36">
        <f>SUMIFS(СВЦЭМ!$I$40:$I$759,СВЦЭМ!$A$40:$A$759,$A313,СВЦЭМ!$B$39:$B$758,W$296)+'СЕТ СН'!$F$13</f>
        <v>0</v>
      </c>
      <c r="X313" s="36">
        <f>SUMIFS(СВЦЭМ!$I$40:$I$759,СВЦЭМ!$A$40:$A$759,$A313,СВЦЭМ!$B$39:$B$758,X$296)+'СЕТ СН'!$F$13</f>
        <v>0</v>
      </c>
      <c r="Y313" s="36">
        <f>SUMIFS(СВЦЭМ!$I$40:$I$759,СВЦЭМ!$A$40:$A$759,$A313,СВЦЭМ!$B$39:$B$758,Y$296)+'СЕТ СН'!$F$13</f>
        <v>0</v>
      </c>
    </row>
    <row r="314" spans="1:25" ht="15.75" hidden="1" x14ac:dyDescent="0.2">
      <c r="A314" s="35">
        <f t="shared" si="8"/>
        <v>45553</v>
      </c>
      <c r="B314" s="36">
        <f>SUMIFS(СВЦЭМ!$I$40:$I$759,СВЦЭМ!$A$40:$A$759,$A314,СВЦЭМ!$B$39:$B$758,B$296)+'СЕТ СН'!$F$13</f>
        <v>0</v>
      </c>
      <c r="C314" s="36">
        <f>SUMIFS(СВЦЭМ!$I$40:$I$759,СВЦЭМ!$A$40:$A$759,$A314,СВЦЭМ!$B$39:$B$758,C$296)+'СЕТ СН'!$F$13</f>
        <v>0</v>
      </c>
      <c r="D314" s="36">
        <f>SUMIFS(СВЦЭМ!$I$40:$I$759,СВЦЭМ!$A$40:$A$759,$A314,СВЦЭМ!$B$39:$B$758,D$296)+'СЕТ СН'!$F$13</f>
        <v>0</v>
      </c>
      <c r="E314" s="36">
        <f>SUMIFS(СВЦЭМ!$I$40:$I$759,СВЦЭМ!$A$40:$A$759,$A314,СВЦЭМ!$B$39:$B$758,E$296)+'СЕТ СН'!$F$13</f>
        <v>0</v>
      </c>
      <c r="F314" s="36">
        <f>SUMIFS(СВЦЭМ!$I$40:$I$759,СВЦЭМ!$A$40:$A$759,$A314,СВЦЭМ!$B$39:$B$758,F$296)+'СЕТ СН'!$F$13</f>
        <v>0</v>
      </c>
      <c r="G314" s="36">
        <f>SUMIFS(СВЦЭМ!$I$40:$I$759,СВЦЭМ!$A$40:$A$759,$A314,СВЦЭМ!$B$39:$B$758,G$296)+'СЕТ СН'!$F$13</f>
        <v>0</v>
      </c>
      <c r="H314" s="36">
        <f>SUMIFS(СВЦЭМ!$I$40:$I$759,СВЦЭМ!$A$40:$A$759,$A314,СВЦЭМ!$B$39:$B$758,H$296)+'СЕТ СН'!$F$13</f>
        <v>0</v>
      </c>
      <c r="I314" s="36">
        <f>SUMIFS(СВЦЭМ!$I$40:$I$759,СВЦЭМ!$A$40:$A$759,$A314,СВЦЭМ!$B$39:$B$758,I$296)+'СЕТ СН'!$F$13</f>
        <v>0</v>
      </c>
      <c r="J314" s="36">
        <f>SUMIFS(СВЦЭМ!$I$40:$I$759,СВЦЭМ!$A$40:$A$759,$A314,СВЦЭМ!$B$39:$B$758,J$296)+'СЕТ СН'!$F$13</f>
        <v>0</v>
      </c>
      <c r="K314" s="36">
        <f>SUMIFS(СВЦЭМ!$I$40:$I$759,СВЦЭМ!$A$40:$A$759,$A314,СВЦЭМ!$B$39:$B$758,K$296)+'СЕТ СН'!$F$13</f>
        <v>0</v>
      </c>
      <c r="L314" s="36">
        <f>SUMIFS(СВЦЭМ!$I$40:$I$759,СВЦЭМ!$A$40:$A$759,$A314,СВЦЭМ!$B$39:$B$758,L$296)+'СЕТ СН'!$F$13</f>
        <v>0</v>
      </c>
      <c r="M314" s="36">
        <f>SUMIFS(СВЦЭМ!$I$40:$I$759,СВЦЭМ!$A$40:$A$759,$A314,СВЦЭМ!$B$39:$B$758,M$296)+'СЕТ СН'!$F$13</f>
        <v>0</v>
      </c>
      <c r="N314" s="36">
        <f>SUMIFS(СВЦЭМ!$I$40:$I$759,СВЦЭМ!$A$40:$A$759,$A314,СВЦЭМ!$B$39:$B$758,N$296)+'СЕТ СН'!$F$13</f>
        <v>0</v>
      </c>
      <c r="O314" s="36">
        <f>SUMIFS(СВЦЭМ!$I$40:$I$759,СВЦЭМ!$A$40:$A$759,$A314,СВЦЭМ!$B$39:$B$758,O$296)+'СЕТ СН'!$F$13</f>
        <v>0</v>
      </c>
      <c r="P314" s="36">
        <f>SUMIFS(СВЦЭМ!$I$40:$I$759,СВЦЭМ!$A$40:$A$759,$A314,СВЦЭМ!$B$39:$B$758,P$296)+'СЕТ СН'!$F$13</f>
        <v>0</v>
      </c>
      <c r="Q314" s="36">
        <f>SUMIFS(СВЦЭМ!$I$40:$I$759,СВЦЭМ!$A$40:$A$759,$A314,СВЦЭМ!$B$39:$B$758,Q$296)+'СЕТ СН'!$F$13</f>
        <v>0</v>
      </c>
      <c r="R314" s="36">
        <f>SUMIFS(СВЦЭМ!$I$40:$I$759,СВЦЭМ!$A$40:$A$759,$A314,СВЦЭМ!$B$39:$B$758,R$296)+'СЕТ СН'!$F$13</f>
        <v>0</v>
      </c>
      <c r="S314" s="36">
        <f>SUMIFS(СВЦЭМ!$I$40:$I$759,СВЦЭМ!$A$40:$A$759,$A314,СВЦЭМ!$B$39:$B$758,S$296)+'СЕТ СН'!$F$13</f>
        <v>0</v>
      </c>
      <c r="T314" s="36">
        <f>SUMIFS(СВЦЭМ!$I$40:$I$759,СВЦЭМ!$A$40:$A$759,$A314,СВЦЭМ!$B$39:$B$758,T$296)+'СЕТ СН'!$F$13</f>
        <v>0</v>
      </c>
      <c r="U314" s="36">
        <f>SUMIFS(СВЦЭМ!$I$40:$I$759,СВЦЭМ!$A$40:$A$759,$A314,СВЦЭМ!$B$39:$B$758,U$296)+'СЕТ СН'!$F$13</f>
        <v>0</v>
      </c>
      <c r="V314" s="36">
        <f>SUMIFS(СВЦЭМ!$I$40:$I$759,СВЦЭМ!$A$40:$A$759,$A314,СВЦЭМ!$B$39:$B$758,V$296)+'СЕТ СН'!$F$13</f>
        <v>0</v>
      </c>
      <c r="W314" s="36">
        <f>SUMIFS(СВЦЭМ!$I$40:$I$759,СВЦЭМ!$A$40:$A$759,$A314,СВЦЭМ!$B$39:$B$758,W$296)+'СЕТ СН'!$F$13</f>
        <v>0</v>
      </c>
      <c r="X314" s="36">
        <f>SUMIFS(СВЦЭМ!$I$40:$I$759,СВЦЭМ!$A$40:$A$759,$A314,СВЦЭМ!$B$39:$B$758,X$296)+'СЕТ СН'!$F$13</f>
        <v>0</v>
      </c>
      <c r="Y314" s="36">
        <f>SUMIFS(СВЦЭМ!$I$40:$I$759,СВЦЭМ!$A$40:$A$759,$A314,СВЦЭМ!$B$39:$B$758,Y$296)+'СЕТ СН'!$F$13</f>
        <v>0</v>
      </c>
    </row>
    <row r="315" spans="1:25" ht="15.75" hidden="1" x14ac:dyDescent="0.2">
      <c r="A315" s="35">
        <f t="shared" si="8"/>
        <v>45554</v>
      </c>
      <c r="B315" s="36">
        <f>SUMIFS(СВЦЭМ!$I$40:$I$759,СВЦЭМ!$A$40:$A$759,$A315,СВЦЭМ!$B$39:$B$758,B$296)+'СЕТ СН'!$F$13</f>
        <v>0</v>
      </c>
      <c r="C315" s="36">
        <f>SUMIFS(СВЦЭМ!$I$40:$I$759,СВЦЭМ!$A$40:$A$759,$A315,СВЦЭМ!$B$39:$B$758,C$296)+'СЕТ СН'!$F$13</f>
        <v>0</v>
      </c>
      <c r="D315" s="36">
        <f>SUMIFS(СВЦЭМ!$I$40:$I$759,СВЦЭМ!$A$40:$A$759,$A315,СВЦЭМ!$B$39:$B$758,D$296)+'СЕТ СН'!$F$13</f>
        <v>0</v>
      </c>
      <c r="E315" s="36">
        <f>SUMIFS(СВЦЭМ!$I$40:$I$759,СВЦЭМ!$A$40:$A$759,$A315,СВЦЭМ!$B$39:$B$758,E$296)+'СЕТ СН'!$F$13</f>
        <v>0</v>
      </c>
      <c r="F315" s="36">
        <f>SUMIFS(СВЦЭМ!$I$40:$I$759,СВЦЭМ!$A$40:$A$759,$A315,СВЦЭМ!$B$39:$B$758,F$296)+'СЕТ СН'!$F$13</f>
        <v>0</v>
      </c>
      <c r="G315" s="36">
        <f>SUMIFS(СВЦЭМ!$I$40:$I$759,СВЦЭМ!$A$40:$A$759,$A315,СВЦЭМ!$B$39:$B$758,G$296)+'СЕТ СН'!$F$13</f>
        <v>0</v>
      </c>
      <c r="H315" s="36">
        <f>SUMIFS(СВЦЭМ!$I$40:$I$759,СВЦЭМ!$A$40:$A$759,$A315,СВЦЭМ!$B$39:$B$758,H$296)+'СЕТ СН'!$F$13</f>
        <v>0</v>
      </c>
      <c r="I315" s="36">
        <f>SUMIFS(СВЦЭМ!$I$40:$I$759,СВЦЭМ!$A$40:$A$759,$A315,СВЦЭМ!$B$39:$B$758,I$296)+'СЕТ СН'!$F$13</f>
        <v>0</v>
      </c>
      <c r="J315" s="36">
        <f>SUMIFS(СВЦЭМ!$I$40:$I$759,СВЦЭМ!$A$40:$A$759,$A315,СВЦЭМ!$B$39:$B$758,J$296)+'СЕТ СН'!$F$13</f>
        <v>0</v>
      </c>
      <c r="K315" s="36">
        <f>SUMIFS(СВЦЭМ!$I$40:$I$759,СВЦЭМ!$A$40:$A$759,$A315,СВЦЭМ!$B$39:$B$758,K$296)+'СЕТ СН'!$F$13</f>
        <v>0</v>
      </c>
      <c r="L315" s="36">
        <f>SUMIFS(СВЦЭМ!$I$40:$I$759,СВЦЭМ!$A$40:$A$759,$A315,СВЦЭМ!$B$39:$B$758,L$296)+'СЕТ СН'!$F$13</f>
        <v>0</v>
      </c>
      <c r="M315" s="36">
        <f>SUMIFS(СВЦЭМ!$I$40:$I$759,СВЦЭМ!$A$40:$A$759,$A315,СВЦЭМ!$B$39:$B$758,M$296)+'СЕТ СН'!$F$13</f>
        <v>0</v>
      </c>
      <c r="N315" s="36">
        <f>SUMIFS(СВЦЭМ!$I$40:$I$759,СВЦЭМ!$A$40:$A$759,$A315,СВЦЭМ!$B$39:$B$758,N$296)+'СЕТ СН'!$F$13</f>
        <v>0</v>
      </c>
      <c r="O315" s="36">
        <f>SUMIFS(СВЦЭМ!$I$40:$I$759,СВЦЭМ!$A$40:$A$759,$A315,СВЦЭМ!$B$39:$B$758,O$296)+'СЕТ СН'!$F$13</f>
        <v>0</v>
      </c>
      <c r="P315" s="36">
        <f>SUMIFS(СВЦЭМ!$I$40:$I$759,СВЦЭМ!$A$40:$A$759,$A315,СВЦЭМ!$B$39:$B$758,P$296)+'СЕТ СН'!$F$13</f>
        <v>0</v>
      </c>
      <c r="Q315" s="36">
        <f>SUMIFS(СВЦЭМ!$I$40:$I$759,СВЦЭМ!$A$40:$A$759,$A315,СВЦЭМ!$B$39:$B$758,Q$296)+'СЕТ СН'!$F$13</f>
        <v>0</v>
      </c>
      <c r="R315" s="36">
        <f>SUMIFS(СВЦЭМ!$I$40:$I$759,СВЦЭМ!$A$40:$A$759,$A315,СВЦЭМ!$B$39:$B$758,R$296)+'СЕТ СН'!$F$13</f>
        <v>0</v>
      </c>
      <c r="S315" s="36">
        <f>SUMIFS(СВЦЭМ!$I$40:$I$759,СВЦЭМ!$A$40:$A$759,$A315,СВЦЭМ!$B$39:$B$758,S$296)+'СЕТ СН'!$F$13</f>
        <v>0</v>
      </c>
      <c r="T315" s="36">
        <f>SUMIFS(СВЦЭМ!$I$40:$I$759,СВЦЭМ!$A$40:$A$759,$A315,СВЦЭМ!$B$39:$B$758,T$296)+'СЕТ СН'!$F$13</f>
        <v>0</v>
      </c>
      <c r="U315" s="36">
        <f>SUMIFS(СВЦЭМ!$I$40:$I$759,СВЦЭМ!$A$40:$A$759,$A315,СВЦЭМ!$B$39:$B$758,U$296)+'СЕТ СН'!$F$13</f>
        <v>0</v>
      </c>
      <c r="V315" s="36">
        <f>SUMIFS(СВЦЭМ!$I$40:$I$759,СВЦЭМ!$A$40:$A$759,$A315,СВЦЭМ!$B$39:$B$758,V$296)+'СЕТ СН'!$F$13</f>
        <v>0</v>
      </c>
      <c r="W315" s="36">
        <f>SUMIFS(СВЦЭМ!$I$40:$I$759,СВЦЭМ!$A$40:$A$759,$A315,СВЦЭМ!$B$39:$B$758,W$296)+'СЕТ СН'!$F$13</f>
        <v>0</v>
      </c>
      <c r="X315" s="36">
        <f>SUMIFS(СВЦЭМ!$I$40:$I$759,СВЦЭМ!$A$40:$A$759,$A315,СВЦЭМ!$B$39:$B$758,X$296)+'СЕТ СН'!$F$13</f>
        <v>0</v>
      </c>
      <c r="Y315" s="36">
        <f>SUMIFS(СВЦЭМ!$I$40:$I$759,СВЦЭМ!$A$40:$A$759,$A315,СВЦЭМ!$B$39:$B$758,Y$296)+'СЕТ СН'!$F$13</f>
        <v>0</v>
      </c>
    </row>
    <row r="316" spans="1:25" ht="15.75" hidden="1" x14ac:dyDescent="0.2">
      <c r="A316" s="35">
        <f t="shared" si="8"/>
        <v>45555</v>
      </c>
      <c r="B316" s="36">
        <f>SUMIFS(СВЦЭМ!$I$40:$I$759,СВЦЭМ!$A$40:$A$759,$A316,СВЦЭМ!$B$39:$B$758,B$296)+'СЕТ СН'!$F$13</f>
        <v>0</v>
      </c>
      <c r="C316" s="36">
        <f>SUMIFS(СВЦЭМ!$I$40:$I$759,СВЦЭМ!$A$40:$A$759,$A316,СВЦЭМ!$B$39:$B$758,C$296)+'СЕТ СН'!$F$13</f>
        <v>0</v>
      </c>
      <c r="D316" s="36">
        <f>SUMIFS(СВЦЭМ!$I$40:$I$759,СВЦЭМ!$A$40:$A$759,$A316,СВЦЭМ!$B$39:$B$758,D$296)+'СЕТ СН'!$F$13</f>
        <v>0</v>
      </c>
      <c r="E316" s="36">
        <f>SUMIFS(СВЦЭМ!$I$40:$I$759,СВЦЭМ!$A$40:$A$759,$A316,СВЦЭМ!$B$39:$B$758,E$296)+'СЕТ СН'!$F$13</f>
        <v>0</v>
      </c>
      <c r="F316" s="36">
        <f>SUMIFS(СВЦЭМ!$I$40:$I$759,СВЦЭМ!$A$40:$A$759,$A316,СВЦЭМ!$B$39:$B$758,F$296)+'СЕТ СН'!$F$13</f>
        <v>0</v>
      </c>
      <c r="G316" s="36">
        <f>SUMIFS(СВЦЭМ!$I$40:$I$759,СВЦЭМ!$A$40:$A$759,$A316,СВЦЭМ!$B$39:$B$758,G$296)+'СЕТ СН'!$F$13</f>
        <v>0</v>
      </c>
      <c r="H316" s="36">
        <f>SUMIFS(СВЦЭМ!$I$40:$I$759,СВЦЭМ!$A$40:$A$759,$A316,СВЦЭМ!$B$39:$B$758,H$296)+'СЕТ СН'!$F$13</f>
        <v>0</v>
      </c>
      <c r="I316" s="36">
        <f>SUMIFS(СВЦЭМ!$I$40:$I$759,СВЦЭМ!$A$40:$A$759,$A316,СВЦЭМ!$B$39:$B$758,I$296)+'СЕТ СН'!$F$13</f>
        <v>0</v>
      </c>
      <c r="J316" s="36">
        <f>SUMIFS(СВЦЭМ!$I$40:$I$759,СВЦЭМ!$A$40:$A$759,$A316,СВЦЭМ!$B$39:$B$758,J$296)+'СЕТ СН'!$F$13</f>
        <v>0</v>
      </c>
      <c r="K316" s="36">
        <f>SUMIFS(СВЦЭМ!$I$40:$I$759,СВЦЭМ!$A$40:$A$759,$A316,СВЦЭМ!$B$39:$B$758,K$296)+'СЕТ СН'!$F$13</f>
        <v>0</v>
      </c>
      <c r="L316" s="36">
        <f>SUMIFS(СВЦЭМ!$I$40:$I$759,СВЦЭМ!$A$40:$A$759,$A316,СВЦЭМ!$B$39:$B$758,L$296)+'СЕТ СН'!$F$13</f>
        <v>0</v>
      </c>
      <c r="M316" s="36">
        <f>SUMIFS(СВЦЭМ!$I$40:$I$759,СВЦЭМ!$A$40:$A$759,$A316,СВЦЭМ!$B$39:$B$758,M$296)+'СЕТ СН'!$F$13</f>
        <v>0</v>
      </c>
      <c r="N316" s="36">
        <f>SUMIFS(СВЦЭМ!$I$40:$I$759,СВЦЭМ!$A$40:$A$759,$A316,СВЦЭМ!$B$39:$B$758,N$296)+'СЕТ СН'!$F$13</f>
        <v>0</v>
      </c>
      <c r="O316" s="36">
        <f>SUMIFS(СВЦЭМ!$I$40:$I$759,СВЦЭМ!$A$40:$A$759,$A316,СВЦЭМ!$B$39:$B$758,O$296)+'СЕТ СН'!$F$13</f>
        <v>0</v>
      </c>
      <c r="P316" s="36">
        <f>SUMIFS(СВЦЭМ!$I$40:$I$759,СВЦЭМ!$A$40:$A$759,$A316,СВЦЭМ!$B$39:$B$758,P$296)+'СЕТ СН'!$F$13</f>
        <v>0</v>
      </c>
      <c r="Q316" s="36">
        <f>SUMIFS(СВЦЭМ!$I$40:$I$759,СВЦЭМ!$A$40:$A$759,$A316,СВЦЭМ!$B$39:$B$758,Q$296)+'СЕТ СН'!$F$13</f>
        <v>0</v>
      </c>
      <c r="R316" s="36">
        <f>SUMIFS(СВЦЭМ!$I$40:$I$759,СВЦЭМ!$A$40:$A$759,$A316,СВЦЭМ!$B$39:$B$758,R$296)+'СЕТ СН'!$F$13</f>
        <v>0</v>
      </c>
      <c r="S316" s="36">
        <f>SUMIFS(СВЦЭМ!$I$40:$I$759,СВЦЭМ!$A$40:$A$759,$A316,СВЦЭМ!$B$39:$B$758,S$296)+'СЕТ СН'!$F$13</f>
        <v>0</v>
      </c>
      <c r="T316" s="36">
        <f>SUMIFS(СВЦЭМ!$I$40:$I$759,СВЦЭМ!$A$40:$A$759,$A316,СВЦЭМ!$B$39:$B$758,T$296)+'СЕТ СН'!$F$13</f>
        <v>0</v>
      </c>
      <c r="U316" s="36">
        <f>SUMIFS(СВЦЭМ!$I$40:$I$759,СВЦЭМ!$A$40:$A$759,$A316,СВЦЭМ!$B$39:$B$758,U$296)+'СЕТ СН'!$F$13</f>
        <v>0</v>
      </c>
      <c r="V316" s="36">
        <f>SUMIFS(СВЦЭМ!$I$40:$I$759,СВЦЭМ!$A$40:$A$759,$A316,СВЦЭМ!$B$39:$B$758,V$296)+'СЕТ СН'!$F$13</f>
        <v>0</v>
      </c>
      <c r="W316" s="36">
        <f>SUMIFS(СВЦЭМ!$I$40:$I$759,СВЦЭМ!$A$40:$A$759,$A316,СВЦЭМ!$B$39:$B$758,W$296)+'СЕТ СН'!$F$13</f>
        <v>0</v>
      </c>
      <c r="X316" s="36">
        <f>SUMIFS(СВЦЭМ!$I$40:$I$759,СВЦЭМ!$A$40:$A$759,$A316,СВЦЭМ!$B$39:$B$758,X$296)+'СЕТ СН'!$F$13</f>
        <v>0</v>
      </c>
      <c r="Y316" s="36">
        <f>SUMIFS(СВЦЭМ!$I$40:$I$759,СВЦЭМ!$A$40:$A$759,$A316,СВЦЭМ!$B$39:$B$758,Y$296)+'СЕТ СН'!$F$13</f>
        <v>0</v>
      </c>
    </row>
    <row r="317" spans="1:25" ht="15.75" hidden="1" x14ac:dyDescent="0.2">
      <c r="A317" s="35">
        <f t="shared" si="8"/>
        <v>45556</v>
      </c>
      <c r="B317" s="36">
        <f>SUMIFS(СВЦЭМ!$I$40:$I$759,СВЦЭМ!$A$40:$A$759,$A317,СВЦЭМ!$B$39:$B$758,B$296)+'СЕТ СН'!$F$13</f>
        <v>0</v>
      </c>
      <c r="C317" s="36">
        <f>SUMIFS(СВЦЭМ!$I$40:$I$759,СВЦЭМ!$A$40:$A$759,$A317,СВЦЭМ!$B$39:$B$758,C$296)+'СЕТ СН'!$F$13</f>
        <v>0</v>
      </c>
      <c r="D317" s="36">
        <f>SUMIFS(СВЦЭМ!$I$40:$I$759,СВЦЭМ!$A$40:$A$759,$A317,СВЦЭМ!$B$39:$B$758,D$296)+'СЕТ СН'!$F$13</f>
        <v>0</v>
      </c>
      <c r="E317" s="36">
        <f>SUMIFS(СВЦЭМ!$I$40:$I$759,СВЦЭМ!$A$40:$A$759,$A317,СВЦЭМ!$B$39:$B$758,E$296)+'СЕТ СН'!$F$13</f>
        <v>0</v>
      </c>
      <c r="F317" s="36">
        <f>SUMIFS(СВЦЭМ!$I$40:$I$759,СВЦЭМ!$A$40:$A$759,$A317,СВЦЭМ!$B$39:$B$758,F$296)+'СЕТ СН'!$F$13</f>
        <v>0</v>
      </c>
      <c r="G317" s="36">
        <f>SUMIFS(СВЦЭМ!$I$40:$I$759,СВЦЭМ!$A$40:$A$759,$A317,СВЦЭМ!$B$39:$B$758,G$296)+'СЕТ СН'!$F$13</f>
        <v>0</v>
      </c>
      <c r="H317" s="36">
        <f>SUMIFS(СВЦЭМ!$I$40:$I$759,СВЦЭМ!$A$40:$A$759,$A317,СВЦЭМ!$B$39:$B$758,H$296)+'СЕТ СН'!$F$13</f>
        <v>0</v>
      </c>
      <c r="I317" s="36">
        <f>SUMIFS(СВЦЭМ!$I$40:$I$759,СВЦЭМ!$A$40:$A$759,$A317,СВЦЭМ!$B$39:$B$758,I$296)+'СЕТ СН'!$F$13</f>
        <v>0</v>
      </c>
      <c r="J317" s="36">
        <f>SUMIFS(СВЦЭМ!$I$40:$I$759,СВЦЭМ!$A$40:$A$759,$A317,СВЦЭМ!$B$39:$B$758,J$296)+'СЕТ СН'!$F$13</f>
        <v>0</v>
      </c>
      <c r="K317" s="36">
        <f>SUMIFS(СВЦЭМ!$I$40:$I$759,СВЦЭМ!$A$40:$A$759,$A317,СВЦЭМ!$B$39:$B$758,K$296)+'СЕТ СН'!$F$13</f>
        <v>0</v>
      </c>
      <c r="L317" s="36">
        <f>SUMIFS(СВЦЭМ!$I$40:$I$759,СВЦЭМ!$A$40:$A$759,$A317,СВЦЭМ!$B$39:$B$758,L$296)+'СЕТ СН'!$F$13</f>
        <v>0</v>
      </c>
      <c r="M317" s="36">
        <f>SUMIFS(СВЦЭМ!$I$40:$I$759,СВЦЭМ!$A$40:$A$759,$A317,СВЦЭМ!$B$39:$B$758,M$296)+'СЕТ СН'!$F$13</f>
        <v>0</v>
      </c>
      <c r="N317" s="36">
        <f>SUMIFS(СВЦЭМ!$I$40:$I$759,СВЦЭМ!$A$40:$A$759,$A317,СВЦЭМ!$B$39:$B$758,N$296)+'СЕТ СН'!$F$13</f>
        <v>0</v>
      </c>
      <c r="O317" s="36">
        <f>SUMIFS(СВЦЭМ!$I$40:$I$759,СВЦЭМ!$A$40:$A$759,$A317,СВЦЭМ!$B$39:$B$758,O$296)+'СЕТ СН'!$F$13</f>
        <v>0</v>
      </c>
      <c r="P317" s="36">
        <f>SUMIFS(СВЦЭМ!$I$40:$I$759,СВЦЭМ!$A$40:$A$759,$A317,СВЦЭМ!$B$39:$B$758,P$296)+'СЕТ СН'!$F$13</f>
        <v>0</v>
      </c>
      <c r="Q317" s="36">
        <f>SUMIFS(СВЦЭМ!$I$40:$I$759,СВЦЭМ!$A$40:$A$759,$A317,СВЦЭМ!$B$39:$B$758,Q$296)+'СЕТ СН'!$F$13</f>
        <v>0</v>
      </c>
      <c r="R317" s="36">
        <f>SUMIFS(СВЦЭМ!$I$40:$I$759,СВЦЭМ!$A$40:$A$759,$A317,СВЦЭМ!$B$39:$B$758,R$296)+'СЕТ СН'!$F$13</f>
        <v>0</v>
      </c>
      <c r="S317" s="36">
        <f>SUMIFS(СВЦЭМ!$I$40:$I$759,СВЦЭМ!$A$40:$A$759,$A317,СВЦЭМ!$B$39:$B$758,S$296)+'СЕТ СН'!$F$13</f>
        <v>0</v>
      </c>
      <c r="T317" s="36">
        <f>SUMIFS(СВЦЭМ!$I$40:$I$759,СВЦЭМ!$A$40:$A$759,$A317,СВЦЭМ!$B$39:$B$758,T$296)+'СЕТ СН'!$F$13</f>
        <v>0</v>
      </c>
      <c r="U317" s="36">
        <f>SUMIFS(СВЦЭМ!$I$40:$I$759,СВЦЭМ!$A$40:$A$759,$A317,СВЦЭМ!$B$39:$B$758,U$296)+'СЕТ СН'!$F$13</f>
        <v>0</v>
      </c>
      <c r="V317" s="36">
        <f>SUMIFS(СВЦЭМ!$I$40:$I$759,СВЦЭМ!$A$40:$A$759,$A317,СВЦЭМ!$B$39:$B$758,V$296)+'СЕТ СН'!$F$13</f>
        <v>0</v>
      </c>
      <c r="W317" s="36">
        <f>SUMIFS(СВЦЭМ!$I$40:$I$759,СВЦЭМ!$A$40:$A$759,$A317,СВЦЭМ!$B$39:$B$758,W$296)+'СЕТ СН'!$F$13</f>
        <v>0</v>
      </c>
      <c r="X317" s="36">
        <f>SUMIFS(СВЦЭМ!$I$40:$I$759,СВЦЭМ!$A$40:$A$759,$A317,СВЦЭМ!$B$39:$B$758,X$296)+'СЕТ СН'!$F$13</f>
        <v>0</v>
      </c>
      <c r="Y317" s="36">
        <f>SUMIFS(СВЦЭМ!$I$40:$I$759,СВЦЭМ!$A$40:$A$759,$A317,СВЦЭМ!$B$39:$B$758,Y$296)+'СЕТ СН'!$F$13</f>
        <v>0</v>
      </c>
    </row>
    <row r="318" spans="1:25" ht="15.75" hidden="1" x14ac:dyDescent="0.2">
      <c r="A318" s="35">
        <f t="shared" si="8"/>
        <v>45557</v>
      </c>
      <c r="B318" s="36">
        <f>SUMIFS(СВЦЭМ!$I$40:$I$759,СВЦЭМ!$A$40:$A$759,$A318,СВЦЭМ!$B$39:$B$758,B$296)+'СЕТ СН'!$F$13</f>
        <v>0</v>
      </c>
      <c r="C318" s="36">
        <f>SUMIFS(СВЦЭМ!$I$40:$I$759,СВЦЭМ!$A$40:$A$759,$A318,СВЦЭМ!$B$39:$B$758,C$296)+'СЕТ СН'!$F$13</f>
        <v>0</v>
      </c>
      <c r="D318" s="36">
        <f>SUMIFS(СВЦЭМ!$I$40:$I$759,СВЦЭМ!$A$40:$A$759,$A318,СВЦЭМ!$B$39:$B$758,D$296)+'СЕТ СН'!$F$13</f>
        <v>0</v>
      </c>
      <c r="E318" s="36">
        <f>SUMIFS(СВЦЭМ!$I$40:$I$759,СВЦЭМ!$A$40:$A$759,$A318,СВЦЭМ!$B$39:$B$758,E$296)+'СЕТ СН'!$F$13</f>
        <v>0</v>
      </c>
      <c r="F318" s="36">
        <f>SUMIFS(СВЦЭМ!$I$40:$I$759,СВЦЭМ!$A$40:$A$759,$A318,СВЦЭМ!$B$39:$B$758,F$296)+'СЕТ СН'!$F$13</f>
        <v>0</v>
      </c>
      <c r="G318" s="36">
        <f>SUMIFS(СВЦЭМ!$I$40:$I$759,СВЦЭМ!$A$40:$A$759,$A318,СВЦЭМ!$B$39:$B$758,G$296)+'СЕТ СН'!$F$13</f>
        <v>0</v>
      </c>
      <c r="H318" s="36">
        <f>SUMIFS(СВЦЭМ!$I$40:$I$759,СВЦЭМ!$A$40:$A$759,$A318,СВЦЭМ!$B$39:$B$758,H$296)+'СЕТ СН'!$F$13</f>
        <v>0</v>
      </c>
      <c r="I318" s="36">
        <f>SUMIFS(СВЦЭМ!$I$40:$I$759,СВЦЭМ!$A$40:$A$759,$A318,СВЦЭМ!$B$39:$B$758,I$296)+'СЕТ СН'!$F$13</f>
        <v>0</v>
      </c>
      <c r="J318" s="36">
        <f>SUMIFS(СВЦЭМ!$I$40:$I$759,СВЦЭМ!$A$40:$A$759,$A318,СВЦЭМ!$B$39:$B$758,J$296)+'СЕТ СН'!$F$13</f>
        <v>0</v>
      </c>
      <c r="K318" s="36">
        <f>SUMIFS(СВЦЭМ!$I$40:$I$759,СВЦЭМ!$A$40:$A$759,$A318,СВЦЭМ!$B$39:$B$758,K$296)+'СЕТ СН'!$F$13</f>
        <v>0</v>
      </c>
      <c r="L318" s="36">
        <f>SUMIFS(СВЦЭМ!$I$40:$I$759,СВЦЭМ!$A$40:$A$759,$A318,СВЦЭМ!$B$39:$B$758,L$296)+'СЕТ СН'!$F$13</f>
        <v>0</v>
      </c>
      <c r="M318" s="36">
        <f>SUMIFS(СВЦЭМ!$I$40:$I$759,СВЦЭМ!$A$40:$A$759,$A318,СВЦЭМ!$B$39:$B$758,M$296)+'СЕТ СН'!$F$13</f>
        <v>0</v>
      </c>
      <c r="N318" s="36">
        <f>SUMIFS(СВЦЭМ!$I$40:$I$759,СВЦЭМ!$A$40:$A$759,$A318,СВЦЭМ!$B$39:$B$758,N$296)+'СЕТ СН'!$F$13</f>
        <v>0</v>
      </c>
      <c r="O318" s="36">
        <f>SUMIFS(СВЦЭМ!$I$40:$I$759,СВЦЭМ!$A$40:$A$759,$A318,СВЦЭМ!$B$39:$B$758,O$296)+'СЕТ СН'!$F$13</f>
        <v>0</v>
      </c>
      <c r="P318" s="36">
        <f>SUMIFS(СВЦЭМ!$I$40:$I$759,СВЦЭМ!$A$40:$A$759,$A318,СВЦЭМ!$B$39:$B$758,P$296)+'СЕТ СН'!$F$13</f>
        <v>0</v>
      </c>
      <c r="Q318" s="36">
        <f>SUMIFS(СВЦЭМ!$I$40:$I$759,СВЦЭМ!$A$40:$A$759,$A318,СВЦЭМ!$B$39:$B$758,Q$296)+'СЕТ СН'!$F$13</f>
        <v>0</v>
      </c>
      <c r="R318" s="36">
        <f>SUMIFS(СВЦЭМ!$I$40:$I$759,СВЦЭМ!$A$40:$A$759,$A318,СВЦЭМ!$B$39:$B$758,R$296)+'СЕТ СН'!$F$13</f>
        <v>0</v>
      </c>
      <c r="S318" s="36">
        <f>SUMIFS(СВЦЭМ!$I$40:$I$759,СВЦЭМ!$A$40:$A$759,$A318,СВЦЭМ!$B$39:$B$758,S$296)+'СЕТ СН'!$F$13</f>
        <v>0</v>
      </c>
      <c r="T318" s="36">
        <f>SUMIFS(СВЦЭМ!$I$40:$I$759,СВЦЭМ!$A$40:$A$759,$A318,СВЦЭМ!$B$39:$B$758,T$296)+'СЕТ СН'!$F$13</f>
        <v>0</v>
      </c>
      <c r="U318" s="36">
        <f>SUMIFS(СВЦЭМ!$I$40:$I$759,СВЦЭМ!$A$40:$A$759,$A318,СВЦЭМ!$B$39:$B$758,U$296)+'СЕТ СН'!$F$13</f>
        <v>0</v>
      </c>
      <c r="V318" s="36">
        <f>SUMIFS(СВЦЭМ!$I$40:$I$759,СВЦЭМ!$A$40:$A$759,$A318,СВЦЭМ!$B$39:$B$758,V$296)+'СЕТ СН'!$F$13</f>
        <v>0</v>
      </c>
      <c r="W318" s="36">
        <f>SUMIFS(СВЦЭМ!$I$40:$I$759,СВЦЭМ!$A$40:$A$759,$A318,СВЦЭМ!$B$39:$B$758,W$296)+'СЕТ СН'!$F$13</f>
        <v>0</v>
      </c>
      <c r="X318" s="36">
        <f>SUMIFS(СВЦЭМ!$I$40:$I$759,СВЦЭМ!$A$40:$A$759,$A318,СВЦЭМ!$B$39:$B$758,X$296)+'СЕТ СН'!$F$13</f>
        <v>0</v>
      </c>
      <c r="Y318" s="36">
        <f>SUMIFS(СВЦЭМ!$I$40:$I$759,СВЦЭМ!$A$40:$A$759,$A318,СВЦЭМ!$B$39:$B$758,Y$296)+'СЕТ СН'!$F$13</f>
        <v>0</v>
      </c>
    </row>
    <row r="319" spans="1:25" ht="15.75" hidden="1" x14ac:dyDescent="0.2">
      <c r="A319" s="35">
        <f t="shared" si="8"/>
        <v>45558</v>
      </c>
      <c r="B319" s="36">
        <f>SUMIFS(СВЦЭМ!$I$40:$I$759,СВЦЭМ!$A$40:$A$759,$A319,СВЦЭМ!$B$39:$B$758,B$296)+'СЕТ СН'!$F$13</f>
        <v>0</v>
      </c>
      <c r="C319" s="36">
        <f>SUMIFS(СВЦЭМ!$I$40:$I$759,СВЦЭМ!$A$40:$A$759,$A319,СВЦЭМ!$B$39:$B$758,C$296)+'СЕТ СН'!$F$13</f>
        <v>0</v>
      </c>
      <c r="D319" s="36">
        <f>SUMIFS(СВЦЭМ!$I$40:$I$759,СВЦЭМ!$A$40:$A$759,$A319,СВЦЭМ!$B$39:$B$758,D$296)+'СЕТ СН'!$F$13</f>
        <v>0</v>
      </c>
      <c r="E319" s="36">
        <f>SUMIFS(СВЦЭМ!$I$40:$I$759,СВЦЭМ!$A$40:$A$759,$A319,СВЦЭМ!$B$39:$B$758,E$296)+'СЕТ СН'!$F$13</f>
        <v>0</v>
      </c>
      <c r="F319" s="36">
        <f>SUMIFS(СВЦЭМ!$I$40:$I$759,СВЦЭМ!$A$40:$A$759,$A319,СВЦЭМ!$B$39:$B$758,F$296)+'СЕТ СН'!$F$13</f>
        <v>0</v>
      </c>
      <c r="G319" s="36">
        <f>SUMIFS(СВЦЭМ!$I$40:$I$759,СВЦЭМ!$A$40:$A$759,$A319,СВЦЭМ!$B$39:$B$758,G$296)+'СЕТ СН'!$F$13</f>
        <v>0</v>
      </c>
      <c r="H319" s="36">
        <f>SUMIFS(СВЦЭМ!$I$40:$I$759,СВЦЭМ!$A$40:$A$759,$A319,СВЦЭМ!$B$39:$B$758,H$296)+'СЕТ СН'!$F$13</f>
        <v>0</v>
      </c>
      <c r="I319" s="36">
        <f>SUMIFS(СВЦЭМ!$I$40:$I$759,СВЦЭМ!$A$40:$A$759,$A319,СВЦЭМ!$B$39:$B$758,I$296)+'СЕТ СН'!$F$13</f>
        <v>0</v>
      </c>
      <c r="J319" s="36">
        <f>SUMIFS(СВЦЭМ!$I$40:$I$759,СВЦЭМ!$A$40:$A$759,$A319,СВЦЭМ!$B$39:$B$758,J$296)+'СЕТ СН'!$F$13</f>
        <v>0</v>
      </c>
      <c r="K319" s="36">
        <f>SUMIFS(СВЦЭМ!$I$40:$I$759,СВЦЭМ!$A$40:$A$759,$A319,СВЦЭМ!$B$39:$B$758,K$296)+'СЕТ СН'!$F$13</f>
        <v>0</v>
      </c>
      <c r="L319" s="36">
        <f>SUMIFS(СВЦЭМ!$I$40:$I$759,СВЦЭМ!$A$40:$A$759,$A319,СВЦЭМ!$B$39:$B$758,L$296)+'СЕТ СН'!$F$13</f>
        <v>0</v>
      </c>
      <c r="M319" s="36">
        <f>SUMIFS(СВЦЭМ!$I$40:$I$759,СВЦЭМ!$A$40:$A$759,$A319,СВЦЭМ!$B$39:$B$758,M$296)+'СЕТ СН'!$F$13</f>
        <v>0</v>
      </c>
      <c r="N319" s="36">
        <f>SUMIFS(СВЦЭМ!$I$40:$I$759,СВЦЭМ!$A$40:$A$759,$A319,СВЦЭМ!$B$39:$B$758,N$296)+'СЕТ СН'!$F$13</f>
        <v>0</v>
      </c>
      <c r="O319" s="36">
        <f>SUMIFS(СВЦЭМ!$I$40:$I$759,СВЦЭМ!$A$40:$A$759,$A319,СВЦЭМ!$B$39:$B$758,O$296)+'СЕТ СН'!$F$13</f>
        <v>0</v>
      </c>
      <c r="P319" s="36">
        <f>SUMIFS(СВЦЭМ!$I$40:$I$759,СВЦЭМ!$A$40:$A$759,$A319,СВЦЭМ!$B$39:$B$758,P$296)+'СЕТ СН'!$F$13</f>
        <v>0</v>
      </c>
      <c r="Q319" s="36">
        <f>SUMIFS(СВЦЭМ!$I$40:$I$759,СВЦЭМ!$A$40:$A$759,$A319,СВЦЭМ!$B$39:$B$758,Q$296)+'СЕТ СН'!$F$13</f>
        <v>0</v>
      </c>
      <c r="R319" s="36">
        <f>SUMIFS(СВЦЭМ!$I$40:$I$759,СВЦЭМ!$A$40:$A$759,$A319,СВЦЭМ!$B$39:$B$758,R$296)+'СЕТ СН'!$F$13</f>
        <v>0</v>
      </c>
      <c r="S319" s="36">
        <f>SUMIFS(СВЦЭМ!$I$40:$I$759,СВЦЭМ!$A$40:$A$759,$A319,СВЦЭМ!$B$39:$B$758,S$296)+'СЕТ СН'!$F$13</f>
        <v>0</v>
      </c>
      <c r="T319" s="36">
        <f>SUMIFS(СВЦЭМ!$I$40:$I$759,СВЦЭМ!$A$40:$A$759,$A319,СВЦЭМ!$B$39:$B$758,T$296)+'СЕТ СН'!$F$13</f>
        <v>0</v>
      </c>
      <c r="U319" s="36">
        <f>SUMIFS(СВЦЭМ!$I$40:$I$759,СВЦЭМ!$A$40:$A$759,$A319,СВЦЭМ!$B$39:$B$758,U$296)+'СЕТ СН'!$F$13</f>
        <v>0</v>
      </c>
      <c r="V319" s="36">
        <f>SUMIFS(СВЦЭМ!$I$40:$I$759,СВЦЭМ!$A$40:$A$759,$A319,СВЦЭМ!$B$39:$B$758,V$296)+'СЕТ СН'!$F$13</f>
        <v>0</v>
      </c>
      <c r="W319" s="36">
        <f>SUMIFS(СВЦЭМ!$I$40:$I$759,СВЦЭМ!$A$40:$A$759,$A319,СВЦЭМ!$B$39:$B$758,W$296)+'СЕТ СН'!$F$13</f>
        <v>0</v>
      </c>
      <c r="X319" s="36">
        <f>SUMIFS(СВЦЭМ!$I$40:$I$759,СВЦЭМ!$A$40:$A$759,$A319,СВЦЭМ!$B$39:$B$758,X$296)+'СЕТ СН'!$F$13</f>
        <v>0</v>
      </c>
      <c r="Y319" s="36">
        <f>SUMIFS(СВЦЭМ!$I$40:$I$759,СВЦЭМ!$A$40:$A$759,$A319,СВЦЭМ!$B$39:$B$758,Y$296)+'СЕТ СН'!$F$13</f>
        <v>0</v>
      </c>
    </row>
    <row r="320" spans="1:25" ht="15.75" hidden="1" x14ac:dyDescent="0.2">
      <c r="A320" s="35">
        <f t="shared" si="8"/>
        <v>45559</v>
      </c>
      <c r="B320" s="36">
        <f>SUMIFS(СВЦЭМ!$I$40:$I$759,СВЦЭМ!$A$40:$A$759,$A320,СВЦЭМ!$B$39:$B$758,B$296)+'СЕТ СН'!$F$13</f>
        <v>0</v>
      </c>
      <c r="C320" s="36">
        <f>SUMIFS(СВЦЭМ!$I$40:$I$759,СВЦЭМ!$A$40:$A$759,$A320,СВЦЭМ!$B$39:$B$758,C$296)+'СЕТ СН'!$F$13</f>
        <v>0</v>
      </c>
      <c r="D320" s="36">
        <f>SUMIFS(СВЦЭМ!$I$40:$I$759,СВЦЭМ!$A$40:$A$759,$A320,СВЦЭМ!$B$39:$B$758,D$296)+'СЕТ СН'!$F$13</f>
        <v>0</v>
      </c>
      <c r="E320" s="36">
        <f>SUMIFS(СВЦЭМ!$I$40:$I$759,СВЦЭМ!$A$40:$A$759,$A320,СВЦЭМ!$B$39:$B$758,E$296)+'СЕТ СН'!$F$13</f>
        <v>0</v>
      </c>
      <c r="F320" s="36">
        <f>SUMIFS(СВЦЭМ!$I$40:$I$759,СВЦЭМ!$A$40:$A$759,$A320,СВЦЭМ!$B$39:$B$758,F$296)+'СЕТ СН'!$F$13</f>
        <v>0</v>
      </c>
      <c r="G320" s="36">
        <f>SUMIFS(СВЦЭМ!$I$40:$I$759,СВЦЭМ!$A$40:$A$759,$A320,СВЦЭМ!$B$39:$B$758,G$296)+'СЕТ СН'!$F$13</f>
        <v>0</v>
      </c>
      <c r="H320" s="36">
        <f>SUMIFS(СВЦЭМ!$I$40:$I$759,СВЦЭМ!$A$40:$A$759,$A320,СВЦЭМ!$B$39:$B$758,H$296)+'СЕТ СН'!$F$13</f>
        <v>0</v>
      </c>
      <c r="I320" s="36">
        <f>SUMIFS(СВЦЭМ!$I$40:$I$759,СВЦЭМ!$A$40:$A$759,$A320,СВЦЭМ!$B$39:$B$758,I$296)+'СЕТ СН'!$F$13</f>
        <v>0</v>
      </c>
      <c r="J320" s="36">
        <f>SUMIFS(СВЦЭМ!$I$40:$I$759,СВЦЭМ!$A$40:$A$759,$A320,СВЦЭМ!$B$39:$B$758,J$296)+'СЕТ СН'!$F$13</f>
        <v>0</v>
      </c>
      <c r="K320" s="36">
        <f>SUMIFS(СВЦЭМ!$I$40:$I$759,СВЦЭМ!$A$40:$A$759,$A320,СВЦЭМ!$B$39:$B$758,K$296)+'СЕТ СН'!$F$13</f>
        <v>0</v>
      </c>
      <c r="L320" s="36">
        <f>SUMIFS(СВЦЭМ!$I$40:$I$759,СВЦЭМ!$A$40:$A$759,$A320,СВЦЭМ!$B$39:$B$758,L$296)+'СЕТ СН'!$F$13</f>
        <v>0</v>
      </c>
      <c r="M320" s="36">
        <f>SUMIFS(СВЦЭМ!$I$40:$I$759,СВЦЭМ!$A$40:$A$759,$A320,СВЦЭМ!$B$39:$B$758,M$296)+'СЕТ СН'!$F$13</f>
        <v>0</v>
      </c>
      <c r="N320" s="36">
        <f>SUMIFS(СВЦЭМ!$I$40:$I$759,СВЦЭМ!$A$40:$A$759,$A320,СВЦЭМ!$B$39:$B$758,N$296)+'СЕТ СН'!$F$13</f>
        <v>0</v>
      </c>
      <c r="O320" s="36">
        <f>SUMIFS(СВЦЭМ!$I$40:$I$759,СВЦЭМ!$A$40:$A$759,$A320,СВЦЭМ!$B$39:$B$758,O$296)+'СЕТ СН'!$F$13</f>
        <v>0</v>
      </c>
      <c r="P320" s="36">
        <f>SUMIFS(СВЦЭМ!$I$40:$I$759,СВЦЭМ!$A$40:$A$759,$A320,СВЦЭМ!$B$39:$B$758,P$296)+'СЕТ СН'!$F$13</f>
        <v>0</v>
      </c>
      <c r="Q320" s="36">
        <f>SUMIFS(СВЦЭМ!$I$40:$I$759,СВЦЭМ!$A$40:$A$759,$A320,СВЦЭМ!$B$39:$B$758,Q$296)+'СЕТ СН'!$F$13</f>
        <v>0</v>
      </c>
      <c r="R320" s="36">
        <f>SUMIFS(СВЦЭМ!$I$40:$I$759,СВЦЭМ!$A$40:$A$759,$A320,СВЦЭМ!$B$39:$B$758,R$296)+'СЕТ СН'!$F$13</f>
        <v>0</v>
      </c>
      <c r="S320" s="36">
        <f>SUMIFS(СВЦЭМ!$I$40:$I$759,СВЦЭМ!$A$40:$A$759,$A320,СВЦЭМ!$B$39:$B$758,S$296)+'СЕТ СН'!$F$13</f>
        <v>0</v>
      </c>
      <c r="T320" s="36">
        <f>SUMIFS(СВЦЭМ!$I$40:$I$759,СВЦЭМ!$A$40:$A$759,$A320,СВЦЭМ!$B$39:$B$758,T$296)+'СЕТ СН'!$F$13</f>
        <v>0</v>
      </c>
      <c r="U320" s="36">
        <f>SUMIFS(СВЦЭМ!$I$40:$I$759,СВЦЭМ!$A$40:$A$759,$A320,СВЦЭМ!$B$39:$B$758,U$296)+'СЕТ СН'!$F$13</f>
        <v>0</v>
      </c>
      <c r="V320" s="36">
        <f>SUMIFS(СВЦЭМ!$I$40:$I$759,СВЦЭМ!$A$40:$A$759,$A320,СВЦЭМ!$B$39:$B$758,V$296)+'СЕТ СН'!$F$13</f>
        <v>0</v>
      </c>
      <c r="W320" s="36">
        <f>SUMIFS(СВЦЭМ!$I$40:$I$759,СВЦЭМ!$A$40:$A$759,$A320,СВЦЭМ!$B$39:$B$758,W$296)+'СЕТ СН'!$F$13</f>
        <v>0</v>
      </c>
      <c r="X320" s="36">
        <f>SUMIFS(СВЦЭМ!$I$40:$I$759,СВЦЭМ!$A$40:$A$759,$A320,СВЦЭМ!$B$39:$B$758,X$296)+'СЕТ СН'!$F$13</f>
        <v>0</v>
      </c>
      <c r="Y320" s="36">
        <f>SUMIFS(СВЦЭМ!$I$40:$I$759,СВЦЭМ!$A$40:$A$759,$A320,СВЦЭМ!$B$39:$B$758,Y$296)+'СЕТ СН'!$F$13</f>
        <v>0</v>
      </c>
    </row>
    <row r="321" spans="1:27" ht="15.75" hidden="1" x14ac:dyDescent="0.2">
      <c r="A321" s="35">
        <f t="shared" si="8"/>
        <v>45560</v>
      </c>
      <c r="B321" s="36">
        <f>SUMIFS(СВЦЭМ!$I$40:$I$759,СВЦЭМ!$A$40:$A$759,$A321,СВЦЭМ!$B$39:$B$758,B$296)+'СЕТ СН'!$F$13</f>
        <v>0</v>
      </c>
      <c r="C321" s="36">
        <f>SUMIFS(СВЦЭМ!$I$40:$I$759,СВЦЭМ!$A$40:$A$759,$A321,СВЦЭМ!$B$39:$B$758,C$296)+'СЕТ СН'!$F$13</f>
        <v>0</v>
      </c>
      <c r="D321" s="36">
        <f>SUMIFS(СВЦЭМ!$I$40:$I$759,СВЦЭМ!$A$40:$A$759,$A321,СВЦЭМ!$B$39:$B$758,D$296)+'СЕТ СН'!$F$13</f>
        <v>0</v>
      </c>
      <c r="E321" s="36">
        <f>SUMIFS(СВЦЭМ!$I$40:$I$759,СВЦЭМ!$A$40:$A$759,$A321,СВЦЭМ!$B$39:$B$758,E$296)+'СЕТ СН'!$F$13</f>
        <v>0</v>
      </c>
      <c r="F321" s="36">
        <f>SUMIFS(СВЦЭМ!$I$40:$I$759,СВЦЭМ!$A$40:$A$759,$A321,СВЦЭМ!$B$39:$B$758,F$296)+'СЕТ СН'!$F$13</f>
        <v>0</v>
      </c>
      <c r="G321" s="36">
        <f>SUMIFS(СВЦЭМ!$I$40:$I$759,СВЦЭМ!$A$40:$A$759,$A321,СВЦЭМ!$B$39:$B$758,G$296)+'СЕТ СН'!$F$13</f>
        <v>0</v>
      </c>
      <c r="H321" s="36">
        <f>SUMIFS(СВЦЭМ!$I$40:$I$759,СВЦЭМ!$A$40:$A$759,$A321,СВЦЭМ!$B$39:$B$758,H$296)+'СЕТ СН'!$F$13</f>
        <v>0</v>
      </c>
      <c r="I321" s="36">
        <f>SUMIFS(СВЦЭМ!$I$40:$I$759,СВЦЭМ!$A$40:$A$759,$A321,СВЦЭМ!$B$39:$B$758,I$296)+'СЕТ СН'!$F$13</f>
        <v>0</v>
      </c>
      <c r="J321" s="36">
        <f>SUMIFS(СВЦЭМ!$I$40:$I$759,СВЦЭМ!$A$40:$A$759,$A321,СВЦЭМ!$B$39:$B$758,J$296)+'СЕТ СН'!$F$13</f>
        <v>0</v>
      </c>
      <c r="K321" s="36">
        <f>SUMIFS(СВЦЭМ!$I$40:$I$759,СВЦЭМ!$A$40:$A$759,$A321,СВЦЭМ!$B$39:$B$758,K$296)+'СЕТ СН'!$F$13</f>
        <v>0</v>
      </c>
      <c r="L321" s="36">
        <f>SUMIFS(СВЦЭМ!$I$40:$I$759,СВЦЭМ!$A$40:$A$759,$A321,СВЦЭМ!$B$39:$B$758,L$296)+'СЕТ СН'!$F$13</f>
        <v>0</v>
      </c>
      <c r="M321" s="36">
        <f>SUMIFS(СВЦЭМ!$I$40:$I$759,СВЦЭМ!$A$40:$A$759,$A321,СВЦЭМ!$B$39:$B$758,M$296)+'СЕТ СН'!$F$13</f>
        <v>0</v>
      </c>
      <c r="N321" s="36">
        <f>SUMIFS(СВЦЭМ!$I$40:$I$759,СВЦЭМ!$A$40:$A$759,$A321,СВЦЭМ!$B$39:$B$758,N$296)+'СЕТ СН'!$F$13</f>
        <v>0</v>
      </c>
      <c r="O321" s="36">
        <f>SUMIFS(СВЦЭМ!$I$40:$I$759,СВЦЭМ!$A$40:$A$759,$A321,СВЦЭМ!$B$39:$B$758,O$296)+'СЕТ СН'!$F$13</f>
        <v>0</v>
      </c>
      <c r="P321" s="36">
        <f>SUMIFS(СВЦЭМ!$I$40:$I$759,СВЦЭМ!$A$40:$A$759,$A321,СВЦЭМ!$B$39:$B$758,P$296)+'СЕТ СН'!$F$13</f>
        <v>0</v>
      </c>
      <c r="Q321" s="36">
        <f>SUMIFS(СВЦЭМ!$I$40:$I$759,СВЦЭМ!$A$40:$A$759,$A321,СВЦЭМ!$B$39:$B$758,Q$296)+'СЕТ СН'!$F$13</f>
        <v>0</v>
      </c>
      <c r="R321" s="36">
        <f>SUMIFS(СВЦЭМ!$I$40:$I$759,СВЦЭМ!$A$40:$A$759,$A321,СВЦЭМ!$B$39:$B$758,R$296)+'СЕТ СН'!$F$13</f>
        <v>0</v>
      </c>
      <c r="S321" s="36">
        <f>SUMIFS(СВЦЭМ!$I$40:$I$759,СВЦЭМ!$A$40:$A$759,$A321,СВЦЭМ!$B$39:$B$758,S$296)+'СЕТ СН'!$F$13</f>
        <v>0</v>
      </c>
      <c r="T321" s="36">
        <f>SUMIFS(СВЦЭМ!$I$40:$I$759,СВЦЭМ!$A$40:$A$759,$A321,СВЦЭМ!$B$39:$B$758,T$296)+'СЕТ СН'!$F$13</f>
        <v>0</v>
      </c>
      <c r="U321" s="36">
        <f>SUMIFS(СВЦЭМ!$I$40:$I$759,СВЦЭМ!$A$40:$A$759,$A321,СВЦЭМ!$B$39:$B$758,U$296)+'СЕТ СН'!$F$13</f>
        <v>0</v>
      </c>
      <c r="V321" s="36">
        <f>SUMIFS(СВЦЭМ!$I$40:$I$759,СВЦЭМ!$A$40:$A$759,$A321,СВЦЭМ!$B$39:$B$758,V$296)+'СЕТ СН'!$F$13</f>
        <v>0</v>
      </c>
      <c r="W321" s="36">
        <f>SUMIFS(СВЦЭМ!$I$40:$I$759,СВЦЭМ!$A$40:$A$759,$A321,СВЦЭМ!$B$39:$B$758,W$296)+'СЕТ СН'!$F$13</f>
        <v>0</v>
      </c>
      <c r="X321" s="36">
        <f>SUMIFS(СВЦЭМ!$I$40:$I$759,СВЦЭМ!$A$40:$A$759,$A321,СВЦЭМ!$B$39:$B$758,X$296)+'СЕТ СН'!$F$13</f>
        <v>0</v>
      </c>
      <c r="Y321" s="36">
        <f>SUMIFS(СВЦЭМ!$I$40:$I$759,СВЦЭМ!$A$40:$A$759,$A321,СВЦЭМ!$B$39:$B$758,Y$296)+'СЕТ СН'!$F$13</f>
        <v>0</v>
      </c>
    </row>
    <row r="322" spans="1:27" ht="15.75" hidden="1" x14ac:dyDescent="0.2">
      <c r="A322" s="35">
        <f t="shared" si="8"/>
        <v>45561</v>
      </c>
      <c r="B322" s="36">
        <f>SUMIFS(СВЦЭМ!$I$40:$I$759,СВЦЭМ!$A$40:$A$759,$A322,СВЦЭМ!$B$39:$B$758,B$296)+'СЕТ СН'!$F$13</f>
        <v>0</v>
      </c>
      <c r="C322" s="36">
        <f>SUMIFS(СВЦЭМ!$I$40:$I$759,СВЦЭМ!$A$40:$A$759,$A322,СВЦЭМ!$B$39:$B$758,C$296)+'СЕТ СН'!$F$13</f>
        <v>0</v>
      </c>
      <c r="D322" s="36">
        <f>SUMIFS(СВЦЭМ!$I$40:$I$759,СВЦЭМ!$A$40:$A$759,$A322,СВЦЭМ!$B$39:$B$758,D$296)+'СЕТ СН'!$F$13</f>
        <v>0</v>
      </c>
      <c r="E322" s="36">
        <f>SUMIFS(СВЦЭМ!$I$40:$I$759,СВЦЭМ!$A$40:$A$759,$A322,СВЦЭМ!$B$39:$B$758,E$296)+'СЕТ СН'!$F$13</f>
        <v>0</v>
      </c>
      <c r="F322" s="36">
        <f>SUMIFS(СВЦЭМ!$I$40:$I$759,СВЦЭМ!$A$40:$A$759,$A322,СВЦЭМ!$B$39:$B$758,F$296)+'СЕТ СН'!$F$13</f>
        <v>0</v>
      </c>
      <c r="G322" s="36">
        <f>SUMIFS(СВЦЭМ!$I$40:$I$759,СВЦЭМ!$A$40:$A$759,$A322,СВЦЭМ!$B$39:$B$758,G$296)+'СЕТ СН'!$F$13</f>
        <v>0</v>
      </c>
      <c r="H322" s="36">
        <f>SUMIFS(СВЦЭМ!$I$40:$I$759,СВЦЭМ!$A$40:$A$759,$A322,СВЦЭМ!$B$39:$B$758,H$296)+'СЕТ СН'!$F$13</f>
        <v>0</v>
      </c>
      <c r="I322" s="36">
        <f>SUMIFS(СВЦЭМ!$I$40:$I$759,СВЦЭМ!$A$40:$A$759,$A322,СВЦЭМ!$B$39:$B$758,I$296)+'СЕТ СН'!$F$13</f>
        <v>0</v>
      </c>
      <c r="J322" s="36">
        <f>SUMIFS(СВЦЭМ!$I$40:$I$759,СВЦЭМ!$A$40:$A$759,$A322,СВЦЭМ!$B$39:$B$758,J$296)+'СЕТ СН'!$F$13</f>
        <v>0</v>
      </c>
      <c r="K322" s="36">
        <f>SUMIFS(СВЦЭМ!$I$40:$I$759,СВЦЭМ!$A$40:$A$759,$A322,СВЦЭМ!$B$39:$B$758,K$296)+'СЕТ СН'!$F$13</f>
        <v>0</v>
      </c>
      <c r="L322" s="36">
        <f>SUMIFS(СВЦЭМ!$I$40:$I$759,СВЦЭМ!$A$40:$A$759,$A322,СВЦЭМ!$B$39:$B$758,L$296)+'СЕТ СН'!$F$13</f>
        <v>0</v>
      </c>
      <c r="M322" s="36">
        <f>SUMIFS(СВЦЭМ!$I$40:$I$759,СВЦЭМ!$A$40:$A$759,$A322,СВЦЭМ!$B$39:$B$758,M$296)+'СЕТ СН'!$F$13</f>
        <v>0</v>
      </c>
      <c r="N322" s="36">
        <f>SUMIFS(СВЦЭМ!$I$40:$I$759,СВЦЭМ!$A$40:$A$759,$A322,СВЦЭМ!$B$39:$B$758,N$296)+'СЕТ СН'!$F$13</f>
        <v>0</v>
      </c>
      <c r="O322" s="36">
        <f>SUMIFS(СВЦЭМ!$I$40:$I$759,СВЦЭМ!$A$40:$A$759,$A322,СВЦЭМ!$B$39:$B$758,O$296)+'СЕТ СН'!$F$13</f>
        <v>0</v>
      </c>
      <c r="P322" s="36">
        <f>SUMIFS(СВЦЭМ!$I$40:$I$759,СВЦЭМ!$A$40:$A$759,$A322,СВЦЭМ!$B$39:$B$758,P$296)+'СЕТ СН'!$F$13</f>
        <v>0</v>
      </c>
      <c r="Q322" s="36">
        <f>SUMIFS(СВЦЭМ!$I$40:$I$759,СВЦЭМ!$A$40:$A$759,$A322,СВЦЭМ!$B$39:$B$758,Q$296)+'СЕТ СН'!$F$13</f>
        <v>0</v>
      </c>
      <c r="R322" s="36">
        <f>SUMIFS(СВЦЭМ!$I$40:$I$759,СВЦЭМ!$A$40:$A$759,$A322,СВЦЭМ!$B$39:$B$758,R$296)+'СЕТ СН'!$F$13</f>
        <v>0</v>
      </c>
      <c r="S322" s="36">
        <f>SUMIFS(СВЦЭМ!$I$40:$I$759,СВЦЭМ!$A$40:$A$759,$A322,СВЦЭМ!$B$39:$B$758,S$296)+'СЕТ СН'!$F$13</f>
        <v>0</v>
      </c>
      <c r="T322" s="36">
        <f>SUMIFS(СВЦЭМ!$I$40:$I$759,СВЦЭМ!$A$40:$A$759,$A322,СВЦЭМ!$B$39:$B$758,T$296)+'СЕТ СН'!$F$13</f>
        <v>0</v>
      </c>
      <c r="U322" s="36">
        <f>SUMIFS(СВЦЭМ!$I$40:$I$759,СВЦЭМ!$A$40:$A$759,$A322,СВЦЭМ!$B$39:$B$758,U$296)+'СЕТ СН'!$F$13</f>
        <v>0</v>
      </c>
      <c r="V322" s="36">
        <f>SUMIFS(СВЦЭМ!$I$40:$I$759,СВЦЭМ!$A$40:$A$759,$A322,СВЦЭМ!$B$39:$B$758,V$296)+'СЕТ СН'!$F$13</f>
        <v>0</v>
      </c>
      <c r="W322" s="36">
        <f>SUMIFS(СВЦЭМ!$I$40:$I$759,СВЦЭМ!$A$40:$A$759,$A322,СВЦЭМ!$B$39:$B$758,W$296)+'СЕТ СН'!$F$13</f>
        <v>0</v>
      </c>
      <c r="X322" s="36">
        <f>SUMIFS(СВЦЭМ!$I$40:$I$759,СВЦЭМ!$A$40:$A$759,$A322,СВЦЭМ!$B$39:$B$758,X$296)+'СЕТ СН'!$F$13</f>
        <v>0</v>
      </c>
      <c r="Y322" s="36">
        <f>SUMIFS(СВЦЭМ!$I$40:$I$759,СВЦЭМ!$A$40:$A$759,$A322,СВЦЭМ!$B$39:$B$758,Y$296)+'СЕТ СН'!$F$13</f>
        <v>0</v>
      </c>
    </row>
    <row r="323" spans="1:27" ht="15.75" hidden="1" x14ac:dyDescent="0.2">
      <c r="A323" s="35">
        <f t="shared" si="8"/>
        <v>45562</v>
      </c>
      <c r="B323" s="36">
        <f>SUMIFS(СВЦЭМ!$I$40:$I$759,СВЦЭМ!$A$40:$A$759,$A323,СВЦЭМ!$B$39:$B$758,B$296)+'СЕТ СН'!$F$13</f>
        <v>0</v>
      </c>
      <c r="C323" s="36">
        <f>SUMIFS(СВЦЭМ!$I$40:$I$759,СВЦЭМ!$A$40:$A$759,$A323,СВЦЭМ!$B$39:$B$758,C$296)+'СЕТ СН'!$F$13</f>
        <v>0</v>
      </c>
      <c r="D323" s="36">
        <f>SUMIFS(СВЦЭМ!$I$40:$I$759,СВЦЭМ!$A$40:$A$759,$A323,СВЦЭМ!$B$39:$B$758,D$296)+'СЕТ СН'!$F$13</f>
        <v>0</v>
      </c>
      <c r="E323" s="36">
        <f>SUMIFS(СВЦЭМ!$I$40:$I$759,СВЦЭМ!$A$40:$A$759,$A323,СВЦЭМ!$B$39:$B$758,E$296)+'СЕТ СН'!$F$13</f>
        <v>0</v>
      </c>
      <c r="F323" s="36">
        <f>SUMIFS(СВЦЭМ!$I$40:$I$759,СВЦЭМ!$A$40:$A$759,$A323,СВЦЭМ!$B$39:$B$758,F$296)+'СЕТ СН'!$F$13</f>
        <v>0</v>
      </c>
      <c r="G323" s="36">
        <f>SUMIFS(СВЦЭМ!$I$40:$I$759,СВЦЭМ!$A$40:$A$759,$A323,СВЦЭМ!$B$39:$B$758,G$296)+'СЕТ СН'!$F$13</f>
        <v>0</v>
      </c>
      <c r="H323" s="36">
        <f>SUMIFS(СВЦЭМ!$I$40:$I$759,СВЦЭМ!$A$40:$A$759,$A323,СВЦЭМ!$B$39:$B$758,H$296)+'СЕТ СН'!$F$13</f>
        <v>0</v>
      </c>
      <c r="I323" s="36">
        <f>SUMIFS(СВЦЭМ!$I$40:$I$759,СВЦЭМ!$A$40:$A$759,$A323,СВЦЭМ!$B$39:$B$758,I$296)+'СЕТ СН'!$F$13</f>
        <v>0</v>
      </c>
      <c r="J323" s="36">
        <f>SUMIFS(СВЦЭМ!$I$40:$I$759,СВЦЭМ!$A$40:$A$759,$A323,СВЦЭМ!$B$39:$B$758,J$296)+'СЕТ СН'!$F$13</f>
        <v>0</v>
      </c>
      <c r="K323" s="36">
        <f>SUMIFS(СВЦЭМ!$I$40:$I$759,СВЦЭМ!$A$40:$A$759,$A323,СВЦЭМ!$B$39:$B$758,K$296)+'СЕТ СН'!$F$13</f>
        <v>0</v>
      </c>
      <c r="L323" s="36">
        <f>SUMIFS(СВЦЭМ!$I$40:$I$759,СВЦЭМ!$A$40:$A$759,$A323,СВЦЭМ!$B$39:$B$758,L$296)+'СЕТ СН'!$F$13</f>
        <v>0</v>
      </c>
      <c r="M323" s="36">
        <f>SUMIFS(СВЦЭМ!$I$40:$I$759,СВЦЭМ!$A$40:$A$759,$A323,СВЦЭМ!$B$39:$B$758,M$296)+'СЕТ СН'!$F$13</f>
        <v>0</v>
      </c>
      <c r="N323" s="36">
        <f>SUMIFS(СВЦЭМ!$I$40:$I$759,СВЦЭМ!$A$40:$A$759,$A323,СВЦЭМ!$B$39:$B$758,N$296)+'СЕТ СН'!$F$13</f>
        <v>0</v>
      </c>
      <c r="O323" s="36">
        <f>SUMIFS(СВЦЭМ!$I$40:$I$759,СВЦЭМ!$A$40:$A$759,$A323,СВЦЭМ!$B$39:$B$758,O$296)+'СЕТ СН'!$F$13</f>
        <v>0</v>
      </c>
      <c r="P323" s="36">
        <f>SUMIFS(СВЦЭМ!$I$40:$I$759,СВЦЭМ!$A$40:$A$759,$A323,СВЦЭМ!$B$39:$B$758,P$296)+'СЕТ СН'!$F$13</f>
        <v>0</v>
      </c>
      <c r="Q323" s="36">
        <f>SUMIFS(СВЦЭМ!$I$40:$I$759,СВЦЭМ!$A$40:$A$759,$A323,СВЦЭМ!$B$39:$B$758,Q$296)+'СЕТ СН'!$F$13</f>
        <v>0</v>
      </c>
      <c r="R323" s="36">
        <f>SUMIFS(СВЦЭМ!$I$40:$I$759,СВЦЭМ!$A$40:$A$759,$A323,СВЦЭМ!$B$39:$B$758,R$296)+'СЕТ СН'!$F$13</f>
        <v>0</v>
      </c>
      <c r="S323" s="36">
        <f>SUMIFS(СВЦЭМ!$I$40:$I$759,СВЦЭМ!$A$40:$A$759,$A323,СВЦЭМ!$B$39:$B$758,S$296)+'СЕТ СН'!$F$13</f>
        <v>0</v>
      </c>
      <c r="T323" s="36">
        <f>SUMIFS(СВЦЭМ!$I$40:$I$759,СВЦЭМ!$A$40:$A$759,$A323,СВЦЭМ!$B$39:$B$758,T$296)+'СЕТ СН'!$F$13</f>
        <v>0</v>
      </c>
      <c r="U323" s="36">
        <f>SUMIFS(СВЦЭМ!$I$40:$I$759,СВЦЭМ!$A$40:$A$759,$A323,СВЦЭМ!$B$39:$B$758,U$296)+'СЕТ СН'!$F$13</f>
        <v>0</v>
      </c>
      <c r="V323" s="36">
        <f>SUMIFS(СВЦЭМ!$I$40:$I$759,СВЦЭМ!$A$40:$A$759,$A323,СВЦЭМ!$B$39:$B$758,V$296)+'СЕТ СН'!$F$13</f>
        <v>0</v>
      </c>
      <c r="W323" s="36">
        <f>SUMIFS(СВЦЭМ!$I$40:$I$759,СВЦЭМ!$A$40:$A$759,$A323,СВЦЭМ!$B$39:$B$758,W$296)+'СЕТ СН'!$F$13</f>
        <v>0</v>
      </c>
      <c r="X323" s="36">
        <f>SUMIFS(СВЦЭМ!$I$40:$I$759,СВЦЭМ!$A$40:$A$759,$A323,СВЦЭМ!$B$39:$B$758,X$296)+'СЕТ СН'!$F$13</f>
        <v>0</v>
      </c>
      <c r="Y323" s="36">
        <f>SUMIFS(СВЦЭМ!$I$40:$I$759,СВЦЭМ!$A$40:$A$759,$A323,СВЦЭМ!$B$39:$B$758,Y$296)+'СЕТ СН'!$F$13</f>
        <v>0</v>
      </c>
    </row>
    <row r="324" spans="1:27" ht="15.75" hidden="1" x14ac:dyDescent="0.2">
      <c r="A324" s="35">
        <f t="shared" si="8"/>
        <v>45563</v>
      </c>
      <c r="B324" s="36">
        <f>SUMIFS(СВЦЭМ!$I$40:$I$759,СВЦЭМ!$A$40:$A$759,$A324,СВЦЭМ!$B$39:$B$758,B$296)+'СЕТ СН'!$F$13</f>
        <v>0</v>
      </c>
      <c r="C324" s="36">
        <f>SUMIFS(СВЦЭМ!$I$40:$I$759,СВЦЭМ!$A$40:$A$759,$A324,СВЦЭМ!$B$39:$B$758,C$296)+'СЕТ СН'!$F$13</f>
        <v>0</v>
      </c>
      <c r="D324" s="36">
        <f>SUMIFS(СВЦЭМ!$I$40:$I$759,СВЦЭМ!$A$40:$A$759,$A324,СВЦЭМ!$B$39:$B$758,D$296)+'СЕТ СН'!$F$13</f>
        <v>0</v>
      </c>
      <c r="E324" s="36">
        <f>SUMIFS(СВЦЭМ!$I$40:$I$759,СВЦЭМ!$A$40:$A$759,$A324,СВЦЭМ!$B$39:$B$758,E$296)+'СЕТ СН'!$F$13</f>
        <v>0</v>
      </c>
      <c r="F324" s="36">
        <f>SUMIFS(СВЦЭМ!$I$40:$I$759,СВЦЭМ!$A$40:$A$759,$A324,СВЦЭМ!$B$39:$B$758,F$296)+'СЕТ СН'!$F$13</f>
        <v>0</v>
      </c>
      <c r="G324" s="36">
        <f>SUMIFS(СВЦЭМ!$I$40:$I$759,СВЦЭМ!$A$40:$A$759,$A324,СВЦЭМ!$B$39:$B$758,G$296)+'СЕТ СН'!$F$13</f>
        <v>0</v>
      </c>
      <c r="H324" s="36">
        <f>SUMIFS(СВЦЭМ!$I$40:$I$759,СВЦЭМ!$A$40:$A$759,$A324,СВЦЭМ!$B$39:$B$758,H$296)+'СЕТ СН'!$F$13</f>
        <v>0</v>
      </c>
      <c r="I324" s="36">
        <f>SUMIFS(СВЦЭМ!$I$40:$I$759,СВЦЭМ!$A$40:$A$759,$A324,СВЦЭМ!$B$39:$B$758,I$296)+'СЕТ СН'!$F$13</f>
        <v>0</v>
      </c>
      <c r="J324" s="36">
        <f>SUMIFS(СВЦЭМ!$I$40:$I$759,СВЦЭМ!$A$40:$A$759,$A324,СВЦЭМ!$B$39:$B$758,J$296)+'СЕТ СН'!$F$13</f>
        <v>0</v>
      </c>
      <c r="K324" s="36">
        <f>SUMIFS(СВЦЭМ!$I$40:$I$759,СВЦЭМ!$A$40:$A$759,$A324,СВЦЭМ!$B$39:$B$758,K$296)+'СЕТ СН'!$F$13</f>
        <v>0</v>
      </c>
      <c r="L324" s="36">
        <f>SUMIFS(СВЦЭМ!$I$40:$I$759,СВЦЭМ!$A$40:$A$759,$A324,СВЦЭМ!$B$39:$B$758,L$296)+'СЕТ СН'!$F$13</f>
        <v>0</v>
      </c>
      <c r="M324" s="36">
        <f>SUMIFS(СВЦЭМ!$I$40:$I$759,СВЦЭМ!$A$40:$A$759,$A324,СВЦЭМ!$B$39:$B$758,M$296)+'СЕТ СН'!$F$13</f>
        <v>0</v>
      </c>
      <c r="N324" s="36">
        <f>SUMIFS(СВЦЭМ!$I$40:$I$759,СВЦЭМ!$A$40:$A$759,$A324,СВЦЭМ!$B$39:$B$758,N$296)+'СЕТ СН'!$F$13</f>
        <v>0</v>
      </c>
      <c r="O324" s="36">
        <f>SUMIFS(СВЦЭМ!$I$40:$I$759,СВЦЭМ!$A$40:$A$759,$A324,СВЦЭМ!$B$39:$B$758,O$296)+'СЕТ СН'!$F$13</f>
        <v>0</v>
      </c>
      <c r="P324" s="36">
        <f>SUMIFS(СВЦЭМ!$I$40:$I$759,СВЦЭМ!$A$40:$A$759,$A324,СВЦЭМ!$B$39:$B$758,P$296)+'СЕТ СН'!$F$13</f>
        <v>0</v>
      </c>
      <c r="Q324" s="36">
        <f>SUMIFS(СВЦЭМ!$I$40:$I$759,СВЦЭМ!$A$40:$A$759,$A324,СВЦЭМ!$B$39:$B$758,Q$296)+'СЕТ СН'!$F$13</f>
        <v>0</v>
      </c>
      <c r="R324" s="36">
        <f>SUMIFS(СВЦЭМ!$I$40:$I$759,СВЦЭМ!$A$40:$A$759,$A324,СВЦЭМ!$B$39:$B$758,R$296)+'СЕТ СН'!$F$13</f>
        <v>0</v>
      </c>
      <c r="S324" s="36">
        <f>SUMIFS(СВЦЭМ!$I$40:$I$759,СВЦЭМ!$A$40:$A$759,$A324,СВЦЭМ!$B$39:$B$758,S$296)+'СЕТ СН'!$F$13</f>
        <v>0</v>
      </c>
      <c r="T324" s="36">
        <f>SUMIFS(СВЦЭМ!$I$40:$I$759,СВЦЭМ!$A$40:$A$759,$A324,СВЦЭМ!$B$39:$B$758,T$296)+'СЕТ СН'!$F$13</f>
        <v>0</v>
      </c>
      <c r="U324" s="36">
        <f>SUMIFS(СВЦЭМ!$I$40:$I$759,СВЦЭМ!$A$40:$A$759,$A324,СВЦЭМ!$B$39:$B$758,U$296)+'СЕТ СН'!$F$13</f>
        <v>0</v>
      </c>
      <c r="V324" s="36">
        <f>SUMIFS(СВЦЭМ!$I$40:$I$759,СВЦЭМ!$A$40:$A$759,$A324,СВЦЭМ!$B$39:$B$758,V$296)+'СЕТ СН'!$F$13</f>
        <v>0</v>
      </c>
      <c r="W324" s="36">
        <f>SUMIFS(СВЦЭМ!$I$40:$I$759,СВЦЭМ!$A$40:$A$759,$A324,СВЦЭМ!$B$39:$B$758,W$296)+'СЕТ СН'!$F$13</f>
        <v>0</v>
      </c>
      <c r="X324" s="36">
        <f>SUMIFS(СВЦЭМ!$I$40:$I$759,СВЦЭМ!$A$40:$A$759,$A324,СВЦЭМ!$B$39:$B$758,X$296)+'СЕТ СН'!$F$13</f>
        <v>0</v>
      </c>
      <c r="Y324" s="36">
        <f>SUMIFS(СВЦЭМ!$I$40:$I$759,СВЦЭМ!$A$40:$A$759,$A324,СВЦЭМ!$B$39:$B$758,Y$296)+'СЕТ СН'!$F$13</f>
        <v>0</v>
      </c>
    </row>
    <row r="325" spans="1:27" ht="15.75" hidden="1" x14ac:dyDescent="0.2">
      <c r="A325" s="35">
        <f t="shared" si="8"/>
        <v>45564</v>
      </c>
      <c r="B325" s="36">
        <f>SUMIFS(СВЦЭМ!$I$40:$I$759,СВЦЭМ!$A$40:$A$759,$A325,СВЦЭМ!$B$39:$B$758,B$296)+'СЕТ СН'!$F$13</f>
        <v>0</v>
      </c>
      <c r="C325" s="36">
        <f>SUMIFS(СВЦЭМ!$I$40:$I$759,СВЦЭМ!$A$40:$A$759,$A325,СВЦЭМ!$B$39:$B$758,C$296)+'СЕТ СН'!$F$13</f>
        <v>0</v>
      </c>
      <c r="D325" s="36">
        <f>SUMIFS(СВЦЭМ!$I$40:$I$759,СВЦЭМ!$A$40:$A$759,$A325,СВЦЭМ!$B$39:$B$758,D$296)+'СЕТ СН'!$F$13</f>
        <v>0</v>
      </c>
      <c r="E325" s="36">
        <f>SUMIFS(СВЦЭМ!$I$40:$I$759,СВЦЭМ!$A$40:$A$759,$A325,СВЦЭМ!$B$39:$B$758,E$296)+'СЕТ СН'!$F$13</f>
        <v>0</v>
      </c>
      <c r="F325" s="36">
        <f>SUMIFS(СВЦЭМ!$I$40:$I$759,СВЦЭМ!$A$40:$A$759,$A325,СВЦЭМ!$B$39:$B$758,F$296)+'СЕТ СН'!$F$13</f>
        <v>0</v>
      </c>
      <c r="G325" s="36">
        <f>SUMIFS(СВЦЭМ!$I$40:$I$759,СВЦЭМ!$A$40:$A$759,$A325,СВЦЭМ!$B$39:$B$758,G$296)+'СЕТ СН'!$F$13</f>
        <v>0</v>
      </c>
      <c r="H325" s="36">
        <f>SUMIFS(СВЦЭМ!$I$40:$I$759,СВЦЭМ!$A$40:$A$759,$A325,СВЦЭМ!$B$39:$B$758,H$296)+'СЕТ СН'!$F$13</f>
        <v>0</v>
      </c>
      <c r="I325" s="36">
        <f>SUMIFS(СВЦЭМ!$I$40:$I$759,СВЦЭМ!$A$40:$A$759,$A325,СВЦЭМ!$B$39:$B$758,I$296)+'СЕТ СН'!$F$13</f>
        <v>0</v>
      </c>
      <c r="J325" s="36">
        <f>SUMIFS(СВЦЭМ!$I$40:$I$759,СВЦЭМ!$A$40:$A$759,$A325,СВЦЭМ!$B$39:$B$758,J$296)+'СЕТ СН'!$F$13</f>
        <v>0</v>
      </c>
      <c r="K325" s="36">
        <f>SUMIFS(СВЦЭМ!$I$40:$I$759,СВЦЭМ!$A$40:$A$759,$A325,СВЦЭМ!$B$39:$B$758,K$296)+'СЕТ СН'!$F$13</f>
        <v>0</v>
      </c>
      <c r="L325" s="36">
        <f>SUMIFS(СВЦЭМ!$I$40:$I$759,СВЦЭМ!$A$40:$A$759,$A325,СВЦЭМ!$B$39:$B$758,L$296)+'СЕТ СН'!$F$13</f>
        <v>0</v>
      </c>
      <c r="M325" s="36">
        <f>SUMIFS(СВЦЭМ!$I$40:$I$759,СВЦЭМ!$A$40:$A$759,$A325,СВЦЭМ!$B$39:$B$758,M$296)+'СЕТ СН'!$F$13</f>
        <v>0</v>
      </c>
      <c r="N325" s="36">
        <f>SUMIFS(СВЦЭМ!$I$40:$I$759,СВЦЭМ!$A$40:$A$759,$A325,СВЦЭМ!$B$39:$B$758,N$296)+'СЕТ СН'!$F$13</f>
        <v>0</v>
      </c>
      <c r="O325" s="36">
        <f>SUMIFS(СВЦЭМ!$I$40:$I$759,СВЦЭМ!$A$40:$A$759,$A325,СВЦЭМ!$B$39:$B$758,O$296)+'СЕТ СН'!$F$13</f>
        <v>0</v>
      </c>
      <c r="P325" s="36">
        <f>SUMIFS(СВЦЭМ!$I$40:$I$759,СВЦЭМ!$A$40:$A$759,$A325,СВЦЭМ!$B$39:$B$758,P$296)+'СЕТ СН'!$F$13</f>
        <v>0</v>
      </c>
      <c r="Q325" s="36">
        <f>SUMIFS(СВЦЭМ!$I$40:$I$759,СВЦЭМ!$A$40:$A$759,$A325,СВЦЭМ!$B$39:$B$758,Q$296)+'СЕТ СН'!$F$13</f>
        <v>0</v>
      </c>
      <c r="R325" s="36">
        <f>SUMIFS(СВЦЭМ!$I$40:$I$759,СВЦЭМ!$A$40:$A$759,$A325,СВЦЭМ!$B$39:$B$758,R$296)+'СЕТ СН'!$F$13</f>
        <v>0</v>
      </c>
      <c r="S325" s="36">
        <f>SUMIFS(СВЦЭМ!$I$40:$I$759,СВЦЭМ!$A$40:$A$759,$A325,СВЦЭМ!$B$39:$B$758,S$296)+'СЕТ СН'!$F$13</f>
        <v>0</v>
      </c>
      <c r="T325" s="36">
        <f>SUMIFS(СВЦЭМ!$I$40:$I$759,СВЦЭМ!$A$40:$A$759,$A325,СВЦЭМ!$B$39:$B$758,T$296)+'СЕТ СН'!$F$13</f>
        <v>0</v>
      </c>
      <c r="U325" s="36">
        <f>SUMIFS(СВЦЭМ!$I$40:$I$759,СВЦЭМ!$A$40:$A$759,$A325,СВЦЭМ!$B$39:$B$758,U$296)+'СЕТ СН'!$F$13</f>
        <v>0</v>
      </c>
      <c r="V325" s="36">
        <f>SUMIFS(СВЦЭМ!$I$40:$I$759,СВЦЭМ!$A$40:$A$759,$A325,СВЦЭМ!$B$39:$B$758,V$296)+'СЕТ СН'!$F$13</f>
        <v>0</v>
      </c>
      <c r="W325" s="36">
        <f>SUMIFS(СВЦЭМ!$I$40:$I$759,СВЦЭМ!$A$40:$A$759,$A325,СВЦЭМ!$B$39:$B$758,W$296)+'СЕТ СН'!$F$13</f>
        <v>0</v>
      </c>
      <c r="X325" s="36">
        <f>SUMIFS(СВЦЭМ!$I$40:$I$759,СВЦЭМ!$A$40:$A$759,$A325,СВЦЭМ!$B$39:$B$758,X$296)+'СЕТ СН'!$F$13</f>
        <v>0</v>
      </c>
      <c r="Y325" s="36">
        <f>SUMIFS(СВЦЭМ!$I$40:$I$759,СВЦЭМ!$A$40:$A$759,$A325,СВЦЭМ!$B$39:$B$758,Y$296)+'СЕТ СН'!$F$13</f>
        <v>0</v>
      </c>
    </row>
    <row r="326" spans="1:27" ht="15.75" hidden="1" x14ac:dyDescent="0.2">
      <c r="A326" s="35">
        <f t="shared" si="8"/>
        <v>45565</v>
      </c>
      <c r="B326" s="36">
        <f>SUMIFS(СВЦЭМ!$I$40:$I$759,СВЦЭМ!$A$40:$A$759,$A326,СВЦЭМ!$B$39:$B$758,B$296)+'СЕТ СН'!$F$13</f>
        <v>0</v>
      </c>
      <c r="C326" s="36">
        <f>SUMIFS(СВЦЭМ!$I$40:$I$759,СВЦЭМ!$A$40:$A$759,$A326,СВЦЭМ!$B$39:$B$758,C$296)+'СЕТ СН'!$F$13</f>
        <v>0</v>
      </c>
      <c r="D326" s="36">
        <f>SUMIFS(СВЦЭМ!$I$40:$I$759,СВЦЭМ!$A$40:$A$759,$A326,СВЦЭМ!$B$39:$B$758,D$296)+'СЕТ СН'!$F$13</f>
        <v>0</v>
      </c>
      <c r="E326" s="36">
        <f>SUMIFS(СВЦЭМ!$I$40:$I$759,СВЦЭМ!$A$40:$A$759,$A326,СВЦЭМ!$B$39:$B$758,E$296)+'СЕТ СН'!$F$13</f>
        <v>0</v>
      </c>
      <c r="F326" s="36">
        <f>SUMIFS(СВЦЭМ!$I$40:$I$759,СВЦЭМ!$A$40:$A$759,$A326,СВЦЭМ!$B$39:$B$758,F$296)+'СЕТ СН'!$F$13</f>
        <v>0</v>
      </c>
      <c r="G326" s="36">
        <f>SUMIFS(СВЦЭМ!$I$40:$I$759,СВЦЭМ!$A$40:$A$759,$A326,СВЦЭМ!$B$39:$B$758,G$296)+'СЕТ СН'!$F$13</f>
        <v>0</v>
      </c>
      <c r="H326" s="36">
        <f>SUMIFS(СВЦЭМ!$I$40:$I$759,СВЦЭМ!$A$40:$A$759,$A326,СВЦЭМ!$B$39:$B$758,H$296)+'СЕТ СН'!$F$13</f>
        <v>0</v>
      </c>
      <c r="I326" s="36">
        <f>SUMIFS(СВЦЭМ!$I$40:$I$759,СВЦЭМ!$A$40:$A$759,$A326,СВЦЭМ!$B$39:$B$758,I$296)+'СЕТ СН'!$F$13</f>
        <v>0</v>
      </c>
      <c r="J326" s="36">
        <f>SUMIFS(СВЦЭМ!$I$40:$I$759,СВЦЭМ!$A$40:$A$759,$A326,СВЦЭМ!$B$39:$B$758,J$296)+'СЕТ СН'!$F$13</f>
        <v>0</v>
      </c>
      <c r="K326" s="36">
        <f>SUMIFS(СВЦЭМ!$I$40:$I$759,СВЦЭМ!$A$40:$A$759,$A326,СВЦЭМ!$B$39:$B$758,K$296)+'СЕТ СН'!$F$13</f>
        <v>0</v>
      </c>
      <c r="L326" s="36">
        <f>SUMIFS(СВЦЭМ!$I$40:$I$759,СВЦЭМ!$A$40:$A$759,$A326,СВЦЭМ!$B$39:$B$758,L$296)+'СЕТ СН'!$F$13</f>
        <v>0</v>
      </c>
      <c r="M326" s="36">
        <f>SUMIFS(СВЦЭМ!$I$40:$I$759,СВЦЭМ!$A$40:$A$759,$A326,СВЦЭМ!$B$39:$B$758,M$296)+'СЕТ СН'!$F$13</f>
        <v>0</v>
      </c>
      <c r="N326" s="36">
        <f>SUMIFS(СВЦЭМ!$I$40:$I$759,СВЦЭМ!$A$40:$A$759,$A326,СВЦЭМ!$B$39:$B$758,N$296)+'СЕТ СН'!$F$13</f>
        <v>0</v>
      </c>
      <c r="O326" s="36">
        <f>SUMIFS(СВЦЭМ!$I$40:$I$759,СВЦЭМ!$A$40:$A$759,$A326,СВЦЭМ!$B$39:$B$758,O$296)+'СЕТ СН'!$F$13</f>
        <v>0</v>
      </c>
      <c r="P326" s="36">
        <f>SUMIFS(СВЦЭМ!$I$40:$I$759,СВЦЭМ!$A$40:$A$759,$A326,СВЦЭМ!$B$39:$B$758,P$296)+'СЕТ СН'!$F$13</f>
        <v>0</v>
      </c>
      <c r="Q326" s="36">
        <f>SUMIFS(СВЦЭМ!$I$40:$I$759,СВЦЭМ!$A$40:$A$759,$A326,СВЦЭМ!$B$39:$B$758,Q$296)+'СЕТ СН'!$F$13</f>
        <v>0</v>
      </c>
      <c r="R326" s="36">
        <f>SUMIFS(СВЦЭМ!$I$40:$I$759,СВЦЭМ!$A$40:$A$759,$A326,СВЦЭМ!$B$39:$B$758,R$296)+'СЕТ СН'!$F$13</f>
        <v>0</v>
      </c>
      <c r="S326" s="36">
        <f>SUMIFS(СВЦЭМ!$I$40:$I$759,СВЦЭМ!$A$40:$A$759,$A326,СВЦЭМ!$B$39:$B$758,S$296)+'СЕТ СН'!$F$13</f>
        <v>0</v>
      </c>
      <c r="T326" s="36">
        <f>SUMIFS(СВЦЭМ!$I$40:$I$759,СВЦЭМ!$A$40:$A$759,$A326,СВЦЭМ!$B$39:$B$758,T$296)+'СЕТ СН'!$F$13</f>
        <v>0</v>
      </c>
      <c r="U326" s="36">
        <f>SUMIFS(СВЦЭМ!$I$40:$I$759,СВЦЭМ!$A$40:$A$759,$A326,СВЦЭМ!$B$39:$B$758,U$296)+'СЕТ СН'!$F$13</f>
        <v>0</v>
      </c>
      <c r="V326" s="36">
        <f>SUMIFS(СВЦЭМ!$I$40:$I$759,СВЦЭМ!$A$40:$A$759,$A326,СВЦЭМ!$B$39:$B$758,V$296)+'СЕТ СН'!$F$13</f>
        <v>0</v>
      </c>
      <c r="W326" s="36">
        <f>SUMIFS(СВЦЭМ!$I$40:$I$759,СВЦЭМ!$A$40:$A$759,$A326,СВЦЭМ!$B$39:$B$758,W$296)+'СЕТ СН'!$F$13</f>
        <v>0</v>
      </c>
      <c r="X326" s="36">
        <f>SUMIFS(СВЦЭМ!$I$40:$I$759,СВЦЭМ!$A$40:$A$759,$A326,СВЦЭМ!$B$39:$B$758,X$296)+'СЕТ СН'!$F$13</f>
        <v>0</v>
      </c>
      <c r="Y326" s="36">
        <f>SUMIFS(СВЦЭМ!$I$40:$I$759,СВЦЭМ!$A$40:$A$759,$A326,СВЦЭМ!$B$39:$B$758,Y$296)+'СЕТ СН'!$F$13</f>
        <v>0</v>
      </c>
    </row>
    <row r="327" spans="1:27" ht="15.75" hidden="1" x14ac:dyDescent="0.2">
      <c r="A327" s="35">
        <f t="shared" si="8"/>
        <v>45566</v>
      </c>
      <c r="B327" s="36">
        <f>SUMIFS(СВЦЭМ!$I$40:$I$759,СВЦЭМ!$A$40:$A$759,$A327,СВЦЭМ!$B$39:$B$758,B$296)+'СЕТ СН'!$F$13</f>
        <v>0</v>
      </c>
      <c r="C327" s="36">
        <f>SUMIFS(СВЦЭМ!$I$40:$I$759,СВЦЭМ!$A$40:$A$759,$A327,СВЦЭМ!$B$39:$B$758,C$296)+'СЕТ СН'!$F$13</f>
        <v>0</v>
      </c>
      <c r="D327" s="36">
        <f>SUMIFS(СВЦЭМ!$I$40:$I$759,СВЦЭМ!$A$40:$A$759,$A327,СВЦЭМ!$B$39:$B$758,D$296)+'СЕТ СН'!$F$13</f>
        <v>0</v>
      </c>
      <c r="E327" s="36">
        <f>SUMIFS(СВЦЭМ!$I$40:$I$759,СВЦЭМ!$A$40:$A$759,$A327,СВЦЭМ!$B$39:$B$758,E$296)+'СЕТ СН'!$F$13</f>
        <v>0</v>
      </c>
      <c r="F327" s="36">
        <f>SUMIFS(СВЦЭМ!$I$40:$I$759,СВЦЭМ!$A$40:$A$759,$A327,СВЦЭМ!$B$39:$B$758,F$296)+'СЕТ СН'!$F$13</f>
        <v>0</v>
      </c>
      <c r="G327" s="36">
        <f>SUMIFS(СВЦЭМ!$I$40:$I$759,СВЦЭМ!$A$40:$A$759,$A327,СВЦЭМ!$B$39:$B$758,G$296)+'СЕТ СН'!$F$13</f>
        <v>0</v>
      </c>
      <c r="H327" s="36">
        <f>SUMIFS(СВЦЭМ!$I$40:$I$759,СВЦЭМ!$A$40:$A$759,$A327,СВЦЭМ!$B$39:$B$758,H$296)+'СЕТ СН'!$F$13</f>
        <v>0</v>
      </c>
      <c r="I327" s="36">
        <f>SUMIFS(СВЦЭМ!$I$40:$I$759,СВЦЭМ!$A$40:$A$759,$A327,СВЦЭМ!$B$39:$B$758,I$296)+'СЕТ СН'!$F$13</f>
        <v>0</v>
      </c>
      <c r="J327" s="36">
        <f>SUMIFS(СВЦЭМ!$I$40:$I$759,СВЦЭМ!$A$40:$A$759,$A327,СВЦЭМ!$B$39:$B$758,J$296)+'СЕТ СН'!$F$13</f>
        <v>0</v>
      </c>
      <c r="K327" s="36">
        <f>SUMIFS(СВЦЭМ!$I$40:$I$759,СВЦЭМ!$A$40:$A$759,$A327,СВЦЭМ!$B$39:$B$758,K$296)+'СЕТ СН'!$F$13</f>
        <v>0</v>
      </c>
      <c r="L327" s="36">
        <f>SUMIFS(СВЦЭМ!$I$40:$I$759,СВЦЭМ!$A$40:$A$759,$A327,СВЦЭМ!$B$39:$B$758,L$296)+'СЕТ СН'!$F$13</f>
        <v>0</v>
      </c>
      <c r="M327" s="36">
        <f>SUMIFS(СВЦЭМ!$I$40:$I$759,СВЦЭМ!$A$40:$A$759,$A327,СВЦЭМ!$B$39:$B$758,M$296)+'СЕТ СН'!$F$13</f>
        <v>0</v>
      </c>
      <c r="N327" s="36">
        <f>SUMIFS(СВЦЭМ!$I$40:$I$759,СВЦЭМ!$A$40:$A$759,$A327,СВЦЭМ!$B$39:$B$758,N$296)+'СЕТ СН'!$F$13</f>
        <v>0</v>
      </c>
      <c r="O327" s="36">
        <f>SUMIFS(СВЦЭМ!$I$40:$I$759,СВЦЭМ!$A$40:$A$759,$A327,СВЦЭМ!$B$39:$B$758,O$296)+'СЕТ СН'!$F$13</f>
        <v>0</v>
      </c>
      <c r="P327" s="36">
        <f>SUMIFS(СВЦЭМ!$I$40:$I$759,СВЦЭМ!$A$40:$A$759,$A327,СВЦЭМ!$B$39:$B$758,P$296)+'СЕТ СН'!$F$13</f>
        <v>0</v>
      </c>
      <c r="Q327" s="36">
        <f>SUMIFS(СВЦЭМ!$I$40:$I$759,СВЦЭМ!$A$40:$A$759,$A327,СВЦЭМ!$B$39:$B$758,Q$296)+'СЕТ СН'!$F$13</f>
        <v>0</v>
      </c>
      <c r="R327" s="36">
        <f>SUMIFS(СВЦЭМ!$I$40:$I$759,СВЦЭМ!$A$40:$A$759,$A327,СВЦЭМ!$B$39:$B$758,R$296)+'СЕТ СН'!$F$13</f>
        <v>0</v>
      </c>
      <c r="S327" s="36">
        <f>SUMIFS(СВЦЭМ!$I$40:$I$759,СВЦЭМ!$A$40:$A$759,$A327,СВЦЭМ!$B$39:$B$758,S$296)+'СЕТ СН'!$F$13</f>
        <v>0</v>
      </c>
      <c r="T327" s="36">
        <f>SUMIFS(СВЦЭМ!$I$40:$I$759,СВЦЭМ!$A$40:$A$759,$A327,СВЦЭМ!$B$39:$B$758,T$296)+'СЕТ СН'!$F$13</f>
        <v>0</v>
      </c>
      <c r="U327" s="36">
        <f>SUMIFS(СВЦЭМ!$I$40:$I$759,СВЦЭМ!$A$40:$A$759,$A327,СВЦЭМ!$B$39:$B$758,U$296)+'СЕТ СН'!$F$13</f>
        <v>0</v>
      </c>
      <c r="V327" s="36">
        <f>SUMIFS(СВЦЭМ!$I$40:$I$759,СВЦЭМ!$A$40:$A$759,$A327,СВЦЭМ!$B$39:$B$758,V$296)+'СЕТ СН'!$F$13</f>
        <v>0</v>
      </c>
      <c r="W327" s="36">
        <f>SUMIFS(СВЦЭМ!$I$40:$I$759,СВЦЭМ!$A$40:$A$759,$A327,СВЦЭМ!$B$39:$B$758,W$296)+'СЕТ СН'!$F$13</f>
        <v>0</v>
      </c>
      <c r="X327" s="36">
        <f>SUMIFS(СВЦЭМ!$I$40:$I$759,СВЦЭМ!$A$40:$A$759,$A327,СВЦЭМ!$B$39:$B$758,X$296)+'СЕТ СН'!$F$13</f>
        <v>0</v>
      </c>
      <c r="Y327" s="36">
        <f>SUMIFS(СВЦЭМ!$I$40:$I$759,СВЦЭМ!$A$40:$A$759,$A327,СВЦЭМ!$B$39:$B$758,Y$296)+'СЕТ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01.09.2024</v>
      </c>
      <c r="B332" s="36">
        <f>SUMIFS(СВЦЭМ!$J$40:$J$759,СВЦЭМ!$A$40:$A$759,$A332,СВЦЭМ!$B$39:$B$758,B$331)+'СЕТ СН'!$F$13</f>
        <v>0</v>
      </c>
      <c r="C332" s="36">
        <f>SUMIFS(СВЦЭМ!$J$40:$J$759,СВЦЭМ!$A$40:$A$759,$A332,СВЦЭМ!$B$39:$B$758,C$331)+'СЕТ СН'!$F$13</f>
        <v>0</v>
      </c>
      <c r="D332" s="36">
        <f>SUMIFS(СВЦЭМ!$J$40:$J$759,СВЦЭМ!$A$40:$A$759,$A332,СВЦЭМ!$B$39:$B$758,D$331)+'СЕТ СН'!$F$13</f>
        <v>0</v>
      </c>
      <c r="E332" s="36">
        <f>SUMIFS(СВЦЭМ!$J$40:$J$759,СВЦЭМ!$A$40:$A$759,$A332,СВЦЭМ!$B$39:$B$758,E$331)+'СЕТ СН'!$F$13</f>
        <v>0</v>
      </c>
      <c r="F332" s="36">
        <f>SUMIFS(СВЦЭМ!$J$40:$J$759,СВЦЭМ!$A$40:$A$759,$A332,СВЦЭМ!$B$39:$B$758,F$331)+'СЕТ СН'!$F$13</f>
        <v>0</v>
      </c>
      <c r="G332" s="36">
        <f>SUMIFS(СВЦЭМ!$J$40:$J$759,СВЦЭМ!$A$40:$A$759,$A332,СВЦЭМ!$B$39:$B$758,G$331)+'СЕТ СН'!$F$13</f>
        <v>0</v>
      </c>
      <c r="H332" s="36">
        <f>SUMIFS(СВЦЭМ!$J$40:$J$759,СВЦЭМ!$A$40:$A$759,$A332,СВЦЭМ!$B$39:$B$758,H$331)+'СЕТ СН'!$F$13</f>
        <v>0</v>
      </c>
      <c r="I332" s="36">
        <f>SUMIFS(СВЦЭМ!$J$40:$J$759,СВЦЭМ!$A$40:$A$759,$A332,СВЦЭМ!$B$39:$B$758,I$331)+'СЕТ СН'!$F$13</f>
        <v>0</v>
      </c>
      <c r="J332" s="36">
        <f>SUMIFS(СВЦЭМ!$J$40:$J$759,СВЦЭМ!$A$40:$A$759,$A332,СВЦЭМ!$B$39:$B$758,J$331)+'СЕТ СН'!$F$13</f>
        <v>0</v>
      </c>
      <c r="K332" s="36">
        <f>SUMIFS(СВЦЭМ!$J$40:$J$759,СВЦЭМ!$A$40:$A$759,$A332,СВЦЭМ!$B$39:$B$758,K$331)+'СЕТ СН'!$F$13</f>
        <v>0</v>
      </c>
      <c r="L332" s="36">
        <f>SUMIFS(СВЦЭМ!$J$40:$J$759,СВЦЭМ!$A$40:$A$759,$A332,СВЦЭМ!$B$39:$B$758,L$331)+'СЕТ СН'!$F$13</f>
        <v>0</v>
      </c>
      <c r="M332" s="36">
        <f>SUMIFS(СВЦЭМ!$J$40:$J$759,СВЦЭМ!$A$40:$A$759,$A332,СВЦЭМ!$B$39:$B$758,M$331)+'СЕТ СН'!$F$13</f>
        <v>0</v>
      </c>
      <c r="N332" s="36">
        <f>SUMIFS(СВЦЭМ!$J$40:$J$759,СВЦЭМ!$A$40:$A$759,$A332,СВЦЭМ!$B$39:$B$758,N$331)+'СЕТ СН'!$F$13</f>
        <v>0</v>
      </c>
      <c r="O332" s="36">
        <f>SUMIFS(СВЦЭМ!$J$40:$J$759,СВЦЭМ!$A$40:$A$759,$A332,СВЦЭМ!$B$39:$B$758,O$331)+'СЕТ СН'!$F$13</f>
        <v>0</v>
      </c>
      <c r="P332" s="36">
        <f>SUMIFS(СВЦЭМ!$J$40:$J$759,СВЦЭМ!$A$40:$A$759,$A332,СВЦЭМ!$B$39:$B$758,P$331)+'СЕТ СН'!$F$13</f>
        <v>0</v>
      </c>
      <c r="Q332" s="36">
        <f>SUMIFS(СВЦЭМ!$J$40:$J$759,СВЦЭМ!$A$40:$A$759,$A332,СВЦЭМ!$B$39:$B$758,Q$331)+'СЕТ СН'!$F$13</f>
        <v>0</v>
      </c>
      <c r="R332" s="36">
        <f>SUMIFS(СВЦЭМ!$J$40:$J$759,СВЦЭМ!$A$40:$A$759,$A332,СВЦЭМ!$B$39:$B$758,R$331)+'СЕТ СН'!$F$13</f>
        <v>0</v>
      </c>
      <c r="S332" s="36">
        <f>SUMIFS(СВЦЭМ!$J$40:$J$759,СВЦЭМ!$A$40:$A$759,$A332,СВЦЭМ!$B$39:$B$758,S$331)+'СЕТ СН'!$F$13</f>
        <v>0</v>
      </c>
      <c r="T332" s="36">
        <f>SUMIFS(СВЦЭМ!$J$40:$J$759,СВЦЭМ!$A$40:$A$759,$A332,СВЦЭМ!$B$39:$B$758,T$331)+'СЕТ СН'!$F$13</f>
        <v>0</v>
      </c>
      <c r="U332" s="36">
        <f>SUMIFS(СВЦЭМ!$J$40:$J$759,СВЦЭМ!$A$40:$A$759,$A332,СВЦЭМ!$B$39:$B$758,U$331)+'СЕТ СН'!$F$13</f>
        <v>0</v>
      </c>
      <c r="V332" s="36">
        <f>SUMIFS(СВЦЭМ!$J$40:$J$759,СВЦЭМ!$A$40:$A$759,$A332,СВЦЭМ!$B$39:$B$758,V$331)+'СЕТ СН'!$F$13</f>
        <v>0</v>
      </c>
      <c r="W332" s="36">
        <f>SUMIFS(СВЦЭМ!$J$40:$J$759,СВЦЭМ!$A$40:$A$759,$A332,СВЦЭМ!$B$39:$B$758,W$331)+'СЕТ СН'!$F$13</f>
        <v>0</v>
      </c>
      <c r="X332" s="36">
        <f>SUMIFS(СВЦЭМ!$J$40:$J$759,СВЦЭМ!$A$40:$A$759,$A332,СВЦЭМ!$B$39:$B$758,X$331)+'СЕТ СН'!$F$13</f>
        <v>0</v>
      </c>
      <c r="Y332" s="36">
        <f>SUMIFS(СВЦЭМ!$J$40:$J$759,СВЦЭМ!$A$40:$A$759,$A332,СВЦЭМ!$B$39:$B$758,Y$331)+'СЕТ СН'!$F$13</f>
        <v>0</v>
      </c>
      <c r="AA332" s="45"/>
    </row>
    <row r="333" spans="1:27" ht="15.75" hidden="1" x14ac:dyDescent="0.2">
      <c r="A333" s="35">
        <f>A332+1</f>
        <v>45537</v>
      </c>
      <c r="B333" s="36">
        <f>SUMIFS(СВЦЭМ!$J$40:$J$759,СВЦЭМ!$A$40:$A$759,$A333,СВЦЭМ!$B$39:$B$758,B$331)+'СЕТ СН'!$F$13</f>
        <v>0</v>
      </c>
      <c r="C333" s="36">
        <f>SUMIFS(СВЦЭМ!$J$40:$J$759,СВЦЭМ!$A$40:$A$759,$A333,СВЦЭМ!$B$39:$B$758,C$331)+'СЕТ СН'!$F$13</f>
        <v>0</v>
      </c>
      <c r="D333" s="36">
        <f>SUMIFS(СВЦЭМ!$J$40:$J$759,СВЦЭМ!$A$40:$A$759,$A333,СВЦЭМ!$B$39:$B$758,D$331)+'СЕТ СН'!$F$13</f>
        <v>0</v>
      </c>
      <c r="E333" s="36">
        <f>SUMIFS(СВЦЭМ!$J$40:$J$759,СВЦЭМ!$A$40:$A$759,$A333,СВЦЭМ!$B$39:$B$758,E$331)+'СЕТ СН'!$F$13</f>
        <v>0</v>
      </c>
      <c r="F333" s="36">
        <f>SUMIFS(СВЦЭМ!$J$40:$J$759,СВЦЭМ!$A$40:$A$759,$A333,СВЦЭМ!$B$39:$B$758,F$331)+'СЕТ СН'!$F$13</f>
        <v>0</v>
      </c>
      <c r="G333" s="36">
        <f>SUMIFS(СВЦЭМ!$J$40:$J$759,СВЦЭМ!$A$40:$A$759,$A333,СВЦЭМ!$B$39:$B$758,G$331)+'СЕТ СН'!$F$13</f>
        <v>0</v>
      </c>
      <c r="H333" s="36">
        <f>SUMIFS(СВЦЭМ!$J$40:$J$759,СВЦЭМ!$A$40:$A$759,$A333,СВЦЭМ!$B$39:$B$758,H$331)+'СЕТ СН'!$F$13</f>
        <v>0</v>
      </c>
      <c r="I333" s="36">
        <f>SUMIFS(СВЦЭМ!$J$40:$J$759,СВЦЭМ!$A$40:$A$759,$A333,СВЦЭМ!$B$39:$B$758,I$331)+'СЕТ СН'!$F$13</f>
        <v>0</v>
      </c>
      <c r="J333" s="36">
        <f>SUMIFS(СВЦЭМ!$J$40:$J$759,СВЦЭМ!$A$40:$A$759,$A333,СВЦЭМ!$B$39:$B$758,J$331)+'СЕТ СН'!$F$13</f>
        <v>0</v>
      </c>
      <c r="K333" s="36">
        <f>SUMIFS(СВЦЭМ!$J$40:$J$759,СВЦЭМ!$A$40:$A$759,$A333,СВЦЭМ!$B$39:$B$758,K$331)+'СЕТ СН'!$F$13</f>
        <v>0</v>
      </c>
      <c r="L333" s="36">
        <f>SUMIFS(СВЦЭМ!$J$40:$J$759,СВЦЭМ!$A$40:$A$759,$A333,СВЦЭМ!$B$39:$B$758,L$331)+'СЕТ СН'!$F$13</f>
        <v>0</v>
      </c>
      <c r="M333" s="36">
        <f>SUMIFS(СВЦЭМ!$J$40:$J$759,СВЦЭМ!$A$40:$A$759,$A333,СВЦЭМ!$B$39:$B$758,M$331)+'СЕТ СН'!$F$13</f>
        <v>0</v>
      </c>
      <c r="N333" s="36">
        <f>SUMIFS(СВЦЭМ!$J$40:$J$759,СВЦЭМ!$A$40:$A$759,$A333,СВЦЭМ!$B$39:$B$758,N$331)+'СЕТ СН'!$F$13</f>
        <v>0</v>
      </c>
      <c r="O333" s="36">
        <f>SUMIFS(СВЦЭМ!$J$40:$J$759,СВЦЭМ!$A$40:$A$759,$A333,СВЦЭМ!$B$39:$B$758,O$331)+'СЕТ СН'!$F$13</f>
        <v>0</v>
      </c>
      <c r="P333" s="36">
        <f>SUMIFS(СВЦЭМ!$J$40:$J$759,СВЦЭМ!$A$40:$A$759,$A333,СВЦЭМ!$B$39:$B$758,P$331)+'СЕТ СН'!$F$13</f>
        <v>0</v>
      </c>
      <c r="Q333" s="36">
        <f>SUMIFS(СВЦЭМ!$J$40:$J$759,СВЦЭМ!$A$40:$A$759,$A333,СВЦЭМ!$B$39:$B$758,Q$331)+'СЕТ СН'!$F$13</f>
        <v>0</v>
      </c>
      <c r="R333" s="36">
        <f>SUMIFS(СВЦЭМ!$J$40:$J$759,СВЦЭМ!$A$40:$A$759,$A333,СВЦЭМ!$B$39:$B$758,R$331)+'СЕТ СН'!$F$13</f>
        <v>0</v>
      </c>
      <c r="S333" s="36">
        <f>SUMIFS(СВЦЭМ!$J$40:$J$759,СВЦЭМ!$A$40:$A$759,$A333,СВЦЭМ!$B$39:$B$758,S$331)+'СЕТ СН'!$F$13</f>
        <v>0</v>
      </c>
      <c r="T333" s="36">
        <f>SUMIFS(СВЦЭМ!$J$40:$J$759,СВЦЭМ!$A$40:$A$759,$A333,СВЦЭМ!$B$39:$B$758,T$331)+'СЕТ СН'!$F$13</f>
        <v>0</v>
      </c>
      <c r="U333" s="36">
        <f>SUMIFS(СВЦЭМ!$J$40:$J$759,СВЦЭМ!$A$40:$A$759,$A333,СВЦЭМ!$B$39:$B$758,U$331)+'СЕТ СН'!$F$13</f>
        <v>0</v>
      </c>
      <c r="V333" s="36">
        <f>SUMIFS(СВЦЭМ!$J$40:$J$759,СВЦЭМ!$A$40:$A$759,$A333,СВЦЭМ!$B$39:$B$758,V$331)+'СЕТ СН'!$F$13</f>
        <v>0</v>
      </c>
      <c r="W333" s="36">
        <f>SUMIFS(СВЦЭМ!$J$40:$J$759,СВЦЭМ!$A$40:$A$759,$A333,СВЦЭМ!$B$39:$B$758,W$331)+'СЕТ СН'!$F$13</f>
        <v>0</v>
      </c>
      <c r="X333" s="36">
        <f>SUMIFS(СВЦЭМ!$J$40:$J$759,СВЦЭМ!$A$40:$A$759,$A333,СВЦЭМ!$B$39:$B$758,X$331)+'СЕТ СН'!$F$13</f>
        <v>0</v>
      </c>
      <c r="Y333" s="36">
        <f>SUMIFS(СВЦЭМ!$J$40:$J$759,СВЦЭМ!$A$40:$A$759,$A333,СВЦЭМ!$B$39:$B$758,Y$331)+'СЕТ СН'!$F$13</f>
        <v>0</v>
      </c>
    </row>
    <row r="334" spans="1:27" ht="15.75" hidden="1" x14ac:dyDescent="0.2">
      <c r="A334" s="35">
        <f t="shared" ref="A334:A362" si="9">A333+1</f>
        <v>45538</v>
      </c>
      <c r="B334" s="36">
        <f>SUMIFS(СВЦЭМ!$J$40:$J$759,СВЦЭМ!$A$40:$A$759,$A334,СВЦЭМ!$B$39:$B$758,B$331)+'СЕТ СН'!$F$13</f>
        <v>0</v>
      </c>
      <c r="C334" s="36">
        <f>SUMIFS(СВЦЭМ!$J$40:$J$759,СВЦЭМ!$A$40:$A$759,$A334,СВЦЭМ!$B$39:$B$758,C$331)+'СЕТ СН'!$F$13</f>
        <v>0</v>
      </c>
      <c r="D334" s="36">
        <f>SUMIFS(СВЦЭМ!$J$40:$J$759,СВЦЭМ!$A$40:$A$759,$A334,СВЦЭМ!$B$39:$B$758,D$331)+'СЕТ СН'!$F$13</f>
        <v>0</v>
      </c>
      <c r="E334" s="36">
        <f>SUMIFS(СВЦЭМ!$J$40:$J$759,СВЦЭМ!$A$40:$A$759,$A334,СВЦЭМ!$B$39:$B$758,E$331)+'СЕТ СН'!$F$13</f>
        <v>0</v>
      </c>
      <c r="F334" s="36">
        <f>SUMIFS(СВЦЭМ!$J$40:$J$759,СВЦЭМ!$A$40:$A$759,$A334,СВЦЭМ!$B$39:$B$758,F$331)+'СЕТ СН'!$F$13</f>
        <v>0</v>
      </c>
      <c r="G334" s="36">
        <f>SUMIFS(СВЦЭМ!$J$40:$J$759,СВЦЭМ!$A$40:$A$759,$A334,СВЦЭМ!$B$39:$B$758,G$331)+'СЕТ СН'!$F$13</f>
        <v>0</v>
      </c>
      <c r="H334" s="36">
        <f>SUMIFS(СВЦЭМ!$J$40:$J$759,СВЦЭМ!$A$40:$A$759,$A334,СВЦЭМ!$B$39:$B$758,H$331)+'СЕТ СН'!$F$13</f>
        <v>0</v>
      </c>
      <c r="I334" s="36">
        <f>SUMIFS(СВЦЭМ!$J$40:$J$759,СВЦЭМ!$A$40:$A$759,$A334,СВЦЭМ!$B$39:$B$758,I$331)+'СЕТ СН'!$F$13</f>
        <v>0</v>
      </c>
      <c r="J334" s="36">
        <f>SUMIFS(СВЦЭМ!$J$40:$J$759,СВЦЭМ!$A$40:$A$759,$A334,СВЦЭМ!$B$39:$B$758,J$331)+'СЕТ СН'!$F$13</f>
        <v>0</v>
      </c>
      <c r="K334" s="36">
        <f>SUMIFS(СВЦЭМ!$J$40:$J$759,СВЦЭМ!$A$40:$A$759,$A334,СВЦЭМ!$B$39:$B$758,K$331)+'СЕТ СН'!$F$13</f>
        <v>0</v>
      </c>
      <c r="L334" s="36">
        <f>SUMIFS(СВЦЭМ!$J$40:$J$759,СВЦЭМ!$A$40:$A$759,$A334,СВЦЭМ!$B$39:$B$758,L$331)+'СЕТ СН'!$F$13</f>
        <v>0</v>
      </c>
      <c r="M334" s="36">
        <f>SUMIFS(СВЦЭМ!$J$40:$J$759,СВЦЭМ!$A$40:$A$759,$A334,СВЦЭМ!$B$39:$B$758,M$331)+'СЕТ СН'!$F$13</f>
        <v>0</v>
      </c>
      <c r="N334" s="36">
        <f>SUMIFS(СВЦЭМ!$J$40:$J$759,СВЦЭМ!$A$40:$A$759,$A334,СВЦЭМ!$B$39:$B$758,N$331)+'СЕТ СН'!$F$13</f>
        <v>0</v>
      </c>
      <c r="O334" s="36">
        <f>SUMIFS(СВЦЭМ!$J$40:$J$759,СВЦЭМ!$A$40:$A$759,$A334,СВЦЭМ!$B$39:$B$758,O$331)+'СЕТ СН'!$F$13</f>
        <v>0</v>
      </c>
      <c r="P334" s="36">
        <f>SUMIFS(СВЦЭМ!$J$40:$J$759,СВЦЭМ!$A$40:$A$759,$A334,СВЦЭМ!$B$39:$B$758,P$331)+'СЕТ СН'!$F$13</f>
        <v>0</v>
      </c>
      <c r="Q334" s="36">
        <f>SUMIFS(СВЦЭМ!$J$40:$J$759,СВЦЭМ!$A$40:$A$759,$A334,СВЦЭМ!$B$39:$B$758,Q$331)+'СЕТ СН'!$F$13</f>
        <v>0</v>
      </c>
      <c r="R334" s="36">
        <f>SUMIFS(СВЦЭМ!$J$40:$J$759,СВЦЭМ!$A$40:$A$759,$A334,СВЦЭМ!$B$39:$B$758,R$331)+'СЕТ СН'!$F$13</f>
        <v>0</v>
      </c>
      <c r="S334" s="36">
        <f>SUMIFS(СВЦЭМ!$J$40:$J$759,СВЦЭМ!$A$40:$A$759,$A334,СВЦЭМ!$B$39:$B$758,S$331)+'СЕТ СН'!$F$13</f>
        <v>0</v>
      </c>
      <c r="T334" s="36">
        <f>SUMIFS(СВЦЭМ!$J$40:$J$759,СВЦЭМ!$A$40:$A$759,$A334,СВЦЭМ!$B$39:$B$758,T$331)+'СЕТ СН'!$F$13</f>
        <v>0</v>
      </c>
      <c r="U334" s="36">
        <f>SUMIFS(СВЦЭМ!$J$40:$J$759,СВЦЭМ!$A$40:$A$759,$A334,СВЦЭМ!$B$39:$B$758,U$331)+'СЕТ СН'!$F$13</f>
        <v>0</v>
      </c>
      <c r="V334" s="36">
        <f>SUMIFS(СВЦЭМ!$J$40:$J$759,СВЦЭМ!$A$40:$A$759,$A334,СВЦЭМ!$B$39:$B$758,V$331)+'СЕТ СН'!$F$13</f>
        <v>0</v>
      </c>
      <c r="W334" s="36">
        <f>SUMIFS(СВЦЭМ!$J$40:$J$759,СВЦЭМ!$A$40:$A$759,$A334,СВЦЭМ!$B$39:$B$758,W$331)+'СЕТ СН'!$F$13</f>
        <v>0</v>
      </c>
      <c r="X334" s="36">
        <f>SUMIFS(СВЦЭМ!$J$40:$J$759,СВЦЭМ!$A$40:$A$759,$A334,СВЦЭМ!$B$39:$B$758,X$331)+'СЕТ СН'!$F$13</f>
        <v>0</v>
      </c>
      <c r="Y334" s="36">
        <f>SUMIFS(СВЦЭМ!$J$40:$J$759,СВЦЭМ!$A$40:$A$759,$A334,СВЦЭМ!$B$39:$B$758,Y$331)+'СЕТ СН'!$F$13</f>
        <v>0</v>
      </c>
    </row>
    <row r="335" spans="1:27" ht="15.75" hidden="1" x14ac:dyDescent="0.2">
      <c r="A335" s="35">
        <f t="shared" si="9"/>
        <v>45539</v>
      </c>
      <c r="B335" s="36">
        <f>SUMIFS(СВЦЭМ!$J$40:$J$759,СВЦЭМ!$A$40:$A$759,$A335,СВЦЭМ!$B$39:$B$758,B$331)+'СЕТ СН'!$F$13</f>
        <v>0</v>
      </c>
      <c r="C335" s="36">
        <f>SUMIFS(СВЦЭМ!$J$40:$J$759,СВЦЭМ!$A$40:$A$759,$A335,СВЦЭМ!$B$39:$B$758,C$331)+'СЕТ СН'!$F$13</f>
        <v>0</v>
      </c>
      <c r="D335" s="36">
        <f>SUMIFS(СВЦЭМ!$J$40:$J$759,СВЦЭМ!$A$40:$A$759,$A335,СВЦЭМ!$B$39:$B$758,D$331)+'СЕТ СН'!$F$13</f>
        <v>0</v>
      </c>
      <c r="E335" s="36">
        <f>SUMIFS(СВЦЭМ!$J$40:$J$759,СВЦЭМ!$A$40:$A$759,$A335,СВЦЭМ!$B$39:$B$758,E$331)+'СЕТ СН'!$F$13</f>
        <v>0</v>
      </c>
      <c r="F335" s="36">
        <f>SUMIFS(СВЦЭМ!$J$40:$J$759,СВЦЭМ!$A$40:$A$759,$A335,СВЦЭМ!$B$39:$B$758,F$331)+'СЕТ СН'!$F$13</f>
        <v>0</v>
      </c>
      <c r="G335" s="36">
        <f>SUMIFS(СВЦЭМ!$J$40:$J$759,СВЦЭМ!$A$40:$A$759,$A335,СВЦЭМ!$B$39:$B$758,G$331)+'СЕТ СН'!$F$13</f>
        <v>0</v>
      </c>
      <c r="H335" s="36">
        <f>SUMIFS(СВЦЭМ!$J$40:$J$759,СВЦЭМ!$A$40:$A$759,$A335,СВЦЭМ!$B$39:$B$758,H$331)+'СЕТ СН'!$F$13</f>
        <v>0</v>
      </c>
      <c r="I335" s="36">
        <f>SUMIFS(СВЦЭМ!$J$40:$J$759,СВЦЭМ!$A$40:$A$759,$A335,СВЦЭМ!$B$39:$B$758,I$331)+'СЕТ СН'!$F$13</f>
        <v>0</v>
      </c>
      <c r="J335" s="36">
        <f>SUMIFS(СВЦЭМ!$J$40:$J$759,СВЦЭМ!$A$40:$A$759,$A335,СВЦЭМ!$B$39:$B$758,J$331)+'СЕТ СН'!$F$13</f>
        <v>0</v>
      </c>
      <c r="K335" s="36">
        <f>SUMIFS(СВЦЭМ!$J$40:$J$759,СВЦЭМ!$A$40:$A$759,$A335,СВЦЭМ!$B$39:$B$758,K$331)+'СЕТ СН'!$F$13</f>
        <v>0</v>
      </c>
      <c r="L335" s="36">
        <f>SUMIFS(СВЦЭМ!$J$40:$J$759,СВЦЭМ!$A$40:$A$759,$A335,СВЦЭМ!$B$39:$B$758,L$331)+'СЕТ СН'!$F$13</f>
        <v>0</v>
      </c>
      <c r="M335" s="36">
        <f>SUMIFS(СВЦЭМ!$J$40:$J$759,СВЦЭМ!$A$40:$A$759,$A335,СВЦЭМ!$B$39:$B$758,M$331)+'СЕТ СН'!$F$13</f>
        <v>0</v>
      </c>
      <c r="N335" s="36">
        <f>SUMIFS(СВЦЭМ!$J$40:$J$759,СВЦЭМ!$A$40:$A$759,$A335,СВЦЭМ!$B$39:$B$758,N$331)+'СЕТ СН'!$F$13</f>
        <v>0</v>
      </c>
      <c r="O335" s="36">
        <f>SUMIFS(СВЦЭМ!$J$40:$J$759,СВЦЭМ!$A$40:$A$759,$A335,СВЦЭМ!$B$39:$B$758,O$331)+'СЕТ СН'!$F$13</f>
        <v>0</v>
      </c>
      <c r="P335" s="36">
        <f>SUMIFS(СВЦЭМ!$J$40:$J$759,СВЦЭМ!$A$40:$A$759,$A335,СВЦЭМ!$B$39:$B$758,P$331)+'СЕТ СН'!$F$13</f>
        <v>0</v>
      </c>
      <c r="Q335" s="36">
        <f>SUMIFS(СВЦЭМ!$J$40:$J$759,СВЦЭМ!$A$40:$A$759,$A335,СВЦЭМ!$B$39:$B$758,Q$331)+'СЕТ СН'!$F$13</f>
        <v>0</v>
      </c>
      <c r="R335" s="36">
        <f>SUMIFS(СВЦЭМ!$J$40:$J$759,СВЦЭМ!$A$40:$A$759,$A335,СВЦЭМ!$B$39:$B$758,R$331)+'СЕТ СН'!$F$13</f>
        <v>0</v>
      </c>
      <c r="S335" s="36">
        <f>SUMIFS(СВЦЭМ!$J$40:$J$759,СВЦЭМ!$A$40:$A$759,$A335,СВЦЭМ!$B$39:$B$758,S$331)+'СЕТ СН'!$F$13</f>
        <v>0</v>
      </c>
      <c r="T335" s="36">
        <f>SUMIFS(СВЦЭМ!$J$40:$J$759,СВЦЭМ!$A$40:$A$759,$A335,СВЦЭМ!$B$39:$B$758,T$331)+'СЕТ СН'!$F$13</f>
        <v>0</v>
      </c>
      <c r="U335" s="36">
        <f>SUMIFS(СВЦЭМ!$J$40:$J$759,СВЦЭМ!$A$40:$A$759,$A335,СВЦЭМ!$B$39:$B$758,U$331)+'СЕТ СН'!$F$13</f>
        <v>0</v>
      </c>
      <c r="V335" s="36">
        <f>SUMIFS(СВЦЭМ!$J$40:$J$759,СВЦЭМ!$A$40:$A$759,$A335,СВЦЭМ!$B$39:$B$758,V$331)+'СЕТ СН'!$F$13</f>
        <v>0</v>
      </c>
      <c r="W335" s="36">
        <f>SUMIFS(СВЦЭМ!$J$40:$J$759,СВЦЭМ!$A$40:$A$759,$A335,СВЦЭМ!$B$39:$B$758,W$331)+'СЕТ СН'!$F$13</f>
        <v>0</v>
      </c>
      <c r="X335" s="36">
        <f>SUMIFS(СВЦЭМ!$J$40:$J$759,СВЦЭМ!$A$40:$A$759,$A335,СВЦЭМ!$B$39:$B$758,X$331)+'СЕТ СН'!$F$13</f>
        <v>0</v>
      </c>
      <c r="Y335" s="36">
        <f>SUMIFS(СВЦЭМ!$J$40:$J$759,СВЦЭМ!$A$40:$A$759,$A335,СВЦЭМ!$B$39:$B$758,Y$331)+'СЕТ СН'!$F$13</f>
        <v>0</v>
      </c>
    </row>
    <row r="336" spans="1:27" ht="15.75" hidden="1" x14ac:dyDescent="0.2">
      <c r="A336" s="35">
        <f t="shared" si="9"/>
        <v>45540</v>
      </c>
      <c r="B336" s="36">
        <f>SUMIFS(СВЦЭМ!$J$40:$J$759,СВЦЭМ!$A$40:$A$759,$A336,СВЦЭМ!$B$39:$B$758,B$331)+'СЕТ СН'!$F$13</f>
        <v>0</v>
      </c>
      <c r="C336" s="36">
        <f>SUMIFS(СВЦЭМ!$J$40:$J$759,СВЦЭМ!$A$40:$A$759,$A336,СВЦЭМ!$B$39:$B$758,C$331)+'СЕТ СН'!$F$13</f>
        <v>0</v>
      </c>
      <c r="D336" s="36">
        <f>SUMIFS(СВЦЭМ!$J$40:$J$759,СВЦЭМ!$A$40:$A$759,$A336,СВЦЭМ!$B$39:$B$758,D$331)+'СЕТ СН'!$F$13</f>
        <v>0</v>
      </c>
      <c r="E336" s="36">
        <f>SUMIFS(СВЦЭМ!$J$40:$J$759,СВЦЭМ!$A$40:$A$759,$A336,СВЦЭМ!$B$39:$B$758,E$331)+'СЕТ СН'!$F$13</f>
        <v>0</v>
      </c>
      <c r="F336" s="36">
        <f>SUMIFS(СВЦЭМ!$J$40:$J$759,СВЦЭМ!$A$40:$A$759,$A336,СВЦЭМ!$B$39:$B$758,F$331)+'СЕТ СН'!$F$13</f>
        <v>0</v>
      </c>
      <c r="G336" s="36">
        <f>SUMIFS(СВЦЭМ!$J$40:$J$759,СВЦЭМ!$A$40:$A$759,$A336,СВЦЭМ!$B$39:$B$758,G$331)+'СЕТ СН'!$F$13</f>
        <v>0</v>
      </c>
      <c r="H336" s="36">
        <f>SUMIFS(СВЦЭМ!$J$40:$J$759,СВЦЭМ!$A$40:$A$759,$A336,СВЦЭМ!$B$39:$B$758,H$331)+'СЕТ СН'!$F$13</f>
        <v>0</v>
      </c>
      <c r="I336" s="36">
        <f>SUMIFS(СВЦЭМ!$J$40:$J$759,СВЦЭМ!$A$40:$A$759,$A336,СВЦЭМ!$B$39:$B$758,I$331)+'СЕТ СН'!$F$13</f>
        <v>0</v>
      </c>
      <c r="J336" s="36">
        <f>SUMIFS(СВЦЭМ!$J$40:$J$759,СВЦЭМ!$A$40:$A$759,$A336,СВЦЭМ!$B$39:$B$758,J$331)+'СЕТ СН'!$F$13</f>
        <v>0</v>
      </c>
      <c r="K336" s="36">
        <f>SUMIFS(СВЦЭМ!$J$40:$J$759,СВЦЭМ!$A$40:$A$759,$A336,СВЦЭМ!$B$39:$B$758,K$331)+'СЕТ СН'!$F$13</f>
        <v>0</v>
      </c>
      <c r="L336" s="36">
        <f>SUMIFS(СВЦЭМ!$J$40:$J$759,СВЦЭМ!$A$40:$A$759,$A336,СВЦЭМ!$B$39:$B$758,L$331)+'СЕТ СН'!$F$13</f>
        <v>0</v>
      </c>
      <c r="M336" s="36">
        <f>SUMIFS(СВЦЭМ!$J$40:$J$759,СВЦЭМ!$A$40:$A$759,$A336,СВЦЭМ!$B$39:$B$758,M$331)+'СЕТ СН'!$F$13</f>
        <v>0</v>
      </c>
      <c r="N336" s="36">
        <f>SUMIFS(СВЦЭМ!$J$40:$J$759,СВЦЭМ!$A$40:$A$759,$A336,СВЦЭМ!$B$39:$B$758,N$331)+'СЕТ СН'!$F$13</f>
        <v>0</v>
      </c>
      <c r="O336" s="36">
        <f>SUMIFS(СВЦЭМ!$J$40:$J$759,СВЦЭМ!$A$40:$A$759,$A336,СВЦЭМ!$B$39:$B$758,O$331)+'СЕТ СН'!$F$13</f>
        <v>0</v>
      </c>
      <c r="P336" s="36">
        <f>SUMIFS(СВЦЭМ!$J$40:$J$759,СВЦЭМ!$A$40:$A$759,$A336,СВЦЭМ!$B$39:$B$758,P$331)+'СЕТ СН'!$F$13</f>
        <v>0</v>
      </c>
      <c r="Q336" s="36">
        <f>SUMIFS(СВЦЭМ!$J$40:$J$759,СВЦЭМ!$A$40:$A$759,$A336,СВЦЭМ!$B$39:$B$758,Q$331)+'СЕТ СН'!$F$13</f>
        <v>0</v>
      </c>
      <c r="R336" s="36">
        <f>SUMIFS(СВЦЭМ!$J$40:$J$759,СВЦЭМ!$A$40:$A$759,$A336,СВЦЭМ!$B$39:$B$758,R$331)+'СЕТ СН'!$F$13</f>
        <v>0</v>
      </c>
      <c r="S336" s="36">
        <f>SUMIFS(СВЦЭМ!$J$40:$J$759,СВЦЭМ!$A$40:$A$759,$A336,СВЦЭМ!$B$39:$B$758,S$331)+'СЕТ СН'!$F$13</f>
        <v>0</v>
      </c>
      <c r="T336" s="36">
        <f>SUMIFS(СВЦЭМ!$J$40:$J$759,СВЦЭМ!$A$40:$A$759,$A336,СВЦЭМ!$B$39:$B$758,T$331)+'СЕТ СН'!$F$13</f>
        <v>0</v>
      </c>
      <c r="U336" s="36">
        <f>SUMIFS(СВЦЭМ!$J$40:$J$759,СВЦЭМ!$A$40:$A$759,$A336,СВЦЭМ!$B$39:$B$758,U$331)+'СЕТ СН'!$F$13</f>
        <v>0</v>
      </c>
      <c r="V336" s="36">
        <f>SUMIFS(СВЦЭМ!$J$40:$J$759,СВЦЭМ!$A$40:$A$759,$A336,СВЦЭМ!$B$39:$B$758,V$331)+'СЕТ СН'!$F$13</f>
        <v>0</v>
      </c>
      <c r="W336" s="36">
        <f>SUMIFS(СВЦЭМ!$J$40:$J$759,СВЦЭМ!$A$40:$A$759,$A336,СВЦЭМ!$B$39:$B$758,W$331)+'СЕТ СН'!$F$13</f>
        <v>0</v>
      </c>
      <c r="X336" s="36">
        <f>SUMIFS(СВЦЭМ!$J$40:$J$759,СВЦЭМ!$A$40:$A$759,$A336,СВЦЭМ!$B$39:$B$758,X$331)+'СЕТ СН'!$F$13</f>
        <v>0</v>
      </c>
      <c r="Y336" s="36">
        <f>SUMIFS(СВЦЭМ!$J$40:$J$759,СВЦЭМ!$A$40:$A$759,$A336,СВЦЭМ!$B$39:$B$758,Y$331)+'СЕТ СН'!$F$13</f>
        <v>0</v>
      </c>
    </row>
    <row r="337" spans="1:25" ht="15.75" hidden="1" x14ac:dyDescent="0.2">
      <c r="A337" s="35">
        <f t="shared" si="9"/>
        <v>45541</v>
      </c>
      <c r="B337" s="36">
        <f>SUMIFS(СВЦЭМ!$J$40:$J$759,СВЦЭМ!$A$40:$A$759,$A337,СВЦЭМ!$B$39:$B$758,B$331)+'СЕТ СН'!$F$13</f>
        <v>0</v>
      </c>
      <c r="C337" s="36">
        <f>SUMIFS(СВЦЭМ!$J$40:$J$759,СВЦЭМ!$A$40:$A$759,$A337,СВЦЭМ!$B$39:$B$758,C$331)+'СЕТ СН'!$F$13</f>
        <v>0</v>
      </c>
      <c r="D337" s="36">
        <f>SUMIFS(СВЦЭМ!$J$40:$J$759,СВЦЭМ!$A$40:$A$759,$A337,СВЦЭМ!$B$39:$B$758,D$331)+'СЕТ СН'!$F$13</f>
        <v>0</v>
      </c>
      <c r="E337" s="36">
        <f>SUMIFS(СВЦЭМ!$J$40:$J$759,СВЦЭМ!$A$40:$A$759,$A337,СВЦЭМ!$B$39:$B$758,E$331)+'СЕТ СН'!$F$13</f>
        <v>0</v>
      </c>
      <c r="F337" s="36">
        <f>SUMIFS(СВЦЭМ!$J$40:$J$759,СВЦЭМ!$A$40:$A$759,$A337,СВЦЭМ!$B$39:$B$758,F$331)+'СЕТ СН'!$F$13</f>
        <v>0</v>
      </c>
      <c r="G337" s="36">
        <f>SUMIFS(СВЦЭМ!$J$40:$J$759,СВЦЭМ!$A$40:$A$759,$A337,СВЦЭМ!$B$39:$B$758,G$331)+'СЕТ СН'!$F$13</f>
        <v>0</v>
      </c>
      <c r="H337" s="36">
        <f>SUMIFS(СВЦЭМ!$J$40:$J$759,СВЦЭМ!$A$40:$A$759,$A337,СВЦЭМ!$B$39:$B$758,H$331)+'СЕТ СН'!$F$13</f>
        <v>0</v>
      </c>
      <c r="I337" s="36">
        <f>SUMIFS(СВЦЭМ!$J$40:$J$759,СВЦЭМ!$A$40:$A$759,$A337,СВЦЭМ!$B$39:$B$758,I$331)+'СЕТ СН'!$F$13</f>
        <v>0</v>
      </c>
      <c r="J337" s="36">
        <f>SUMIFS(СВЦЭМ!$J$40:$J$759,СВЦЭМ!$A$40:$A$759,$A337,СВЦЭМ!$B$39:$B$758,J$331)+'СЕТ СН'!$F$13</f>
        <v>0</v>
      </c>
      <c r="K337" s="36">
        <f>SUMIFS(СВЦЭМ!$J$40:$J$759,СВЦЭМ!$A$40:$A$759,$A337,СВЦЭМ!$B$39:$B$758,K$331)+'СЕТ СН'!$F$13</f>
        <v>0</v>
      </c>
      <c r="L337" s="36">
        <f>SUMIFS(СВЦЭМ!$J$40:$J$759,СВЦЭМ!$A$40:$A$759,$A337,СВЦЭМ!$B$39:$B$758,L$331)+'СЕТ СН'!$F$13</f>
        <v>0</v>
      </c>
      <c r="M337" s="36">
        <f>SUMIFS(СВЦЭМ!$J$40:$J$759,СВЦЭМ!$A$40:$A$759,$A337,СВЦЭМ!$B$39:$B$758,M$331)+'СЕТ СН'!$F$13</f>
        <v>0</v>
      </c>
      <c r="N337" s="36">
        <f>SUMIFS(СВЦЭМ!$J$40:$J$759,СВЦЭМ!$A$40:$A$759,$A337,СВЦЭМ!$B$39:$B$758,N$331)+'СЕТ СН'!$F$13</f>
        <v>0</v>
      </c>
      <c r="O337" s="36">
        <f>SUMIFS(СВЦЭМ!$J$40:$J$759,СВЦЭМ!$A$40:$A$759,$A337,СВЦЭМ!$B$39:$B$758,O$331)+'СЕТ СН'!$F$13</f>
        <v>0</v>
      </c>
      <c r="P337" s="36">
        <f>SUMIFS(СВЦЭМ!$J$40:$J$759,СВЦЭМ!$A$40:$A$759,$A337,СВЦЭМ!$B$39:$B$758,P$331)+'СЕТ СН'!$F$13</f>
        <v>0</v>
      </c>
      <c r="Q337" s="36">
        <f>SUMIFS(СВЦЭМ!$J$40:$J$759,СВЦЭМ!$A$40:$A$759,$A337,СВЦЭМ!$B$39:$B$758,Q$331)+'СЕТ СН'!$F$13</f>
        <v>0</v>
      </c>
      <c r="R337" s="36">
        <f>SUMIFS(СВЦЭМ!$J$40:$J$759,СВЦЭМ!$A$40:$A$759,$A337,СВЦЭМ!$B$39:$B$758,R$331)+'СЕТ СН'!$F$13</f>
        <v>0</v>
      </c>
      <c r="S337" s="36">
        <f>SUMIFS(СВЦЭМ!$J$40:$J$759,СВЦЭМ!$A$40:$A$759,$A337,СВЦЭМ!$B$39:$B$758,S$331)+'СЕТ СН'!$F$13</f>
        <v>0</v>
      </c>
      <c r="T337" s="36">
        <f>SUMIFS(СВЦЭМ!$J$40:$J$759,СВЦЭМ!$A$40:$A$759,$A337,СВЦЭМ!$B$39:$B$758,T$331)+'СЕТ СН'!$F$13</f>
        <v>0</v>
      </c>
      <c r="U337" s="36">
        <f>SUMIFS(СВЦЭМ!$J$40:$J$759,СВЦЭМ!$A$40:$A$759,$A337,СВЦЭМ!$B$39:$B$758,U$331)+'СЕТ СН'!$F$13</f>
        <v>0</v>
      </c>
      <c r="V337" s="36">
        <f>SUMIFS(СВЦЭМ!$J$40:$J$759,СВЦЭМ!$A$40:$A$759,$A337,СВЦЭМ!$B$39:$B$758,V$331)+'СЕТ СН'!$F$13</f>
        <v>0</v>
      </c>
      <c r="W337" s="36">
        <f>SUMIFS(СВЦЭМ!$J$40:$J$759,СВЦЭМ!$A$40:$A$759,$A337,СВЦЭМ!$B$39:$B$758,W$331)+'СЕТ СН'!$F$13</f>
        <v>0</v>
      </c>
      <c r="X337" s="36">
        <f>SUMIFS(СВЦЭМ!$J$40:$J$759,СВЦЭМ!$A$40:$A$759,$A337,СВЦЭМ!$B$39:$B$758,X$331)+'СЕТ СН'!$F$13</f>
        <v>0</v>
      </c>
      <c r="Y337" s="36">
        <f>SUMIFS(СВЦЭМ!$J$40:$J$759,СВЦЭМ!$A$40:$A$759,$A337,СВЦЭМ!$B$39:$B$758,Y$331)+'СЕТ СН'!$F$13</f>
        <v>0</v>
      </c>
    </row>
    <row r="338" spans="1:25" ht="15.75" hidden="1" x14ac:dyDescent="0.2">
      <c r="A338" s="35">
        <f t="shared" si="9"/>
        <v>45542</v>
      </c>
      <c r="B338" s="36">
        <f>SUMIFS(СВЦЭМ!$J$40:$J$759,СВЦЭМ!$A$40:$A$759,$A338,СВЦЭМ!$B$39:$B$758,B$331)+'СЕТ СН'!$F$13</f>
        <v>0</v>
      </c>
      <c r="C338" s="36">
        <f>SUMIFS(СВЦЭМ!$J$40:$J$759,СВЦЭМ!$A$40:$A$759,$A338,СВЦЭМ!$B$39:$B$758,C$331)+'СЕТ СН'!$F$13</f>
        <v>0</v>
      </c>
      <c r="D338" s="36">
        <f>SUMIFS(СВЦЭМ!$J$40:$J$759,СВЦЭМ!$A$40:$A$759,$A338,СВЦЭМ!$B$39:$B$758,D$331)+'СЕТ СН'!$F$13</f>
        <v>0</v>
      </c>
      <c r="E338" s="36">
        <f>SUMIFS(СВЦЭМ!$J$40:$J$759,СВЦЭМ!$A$40:$A$759,$A338,СВЦЭМ!$B$39:$B$758,E$331)+'СЕТ СН'!$F$13</f>
        <v>0</v>
      </c>
      <c r="F338" s="36">
        <f>SUMIFS(СВЦЭМ!$J$40:$J$759,СВЦЭМ!$A$40:$A$759,$A338,СВЦЭМ!$B$39:$B$758,F$331)+'СЕТ СН'!$F$13</f>
        <v>0</v>
      </c>
      <c r="G338" s="36">
        <f>SUMIFS(СВЦЭМ!$J$40:$J$759,СВЦЭМ!$A$40:$A$759,$A338,СВЦЭМ!$B$39:$B$758,G$331)+'СЕТ СН'!$F$13</f>
        <v>0</v>
      </c>
      <c r="H338" s="36">
        <f>SUMIFS(СВЦЭМ!$J$40:$J$759,СВЦЭМ!$A$40:$A$759,$A338,СВЦЭМ!$B$39:$B$758,H$331)+'СЕТ СН'!$F$13</f>
        <v>0</v>
      </c>
      <c r="I338" s="36">
        <f>SUMIFS(СВЦЭМ!$J$40:$J$759,СВЦЭМ!$A$40:$A$759,$A338,СВЦЭМ!$B$39:$B$758,I$331)+'СЕТ СН'!$F$13</f>
        <v>0</v>
      </c>
      <c r="J338" s="36">
        <f>SUMIFS(СВЦЭМ!$J$40:$J$759,СВЦЭМ!$A$40:$A$759,$A338,СВЦЭМ!$B$39:$B$758,J$331)+'СЕТ СН'!$F$13</f>
        <v>0</v>
      </c>
      <c r="K338" s="36">
        <f>SUMIFS(СВЦЭМ!$J$40:$J$759,СВЦЭМ!$A$40:$A$759,$A338,СВЦЭМ!$B$39:$B$758,K$331)+'СЕТ СН'!$F$13</f>
        <v>0</v>
      </c>
      <c r="L338" s="36">
        <f>SUMIFS(СВЦЭМ!$J$40:$J$759,СВЦЭМ!$A$40:$A$759,$A338,СВЦЭМ!$B$39:$B$758,L$331)+'СЕТ СН'!$F$13</f>
        <v>0</v>
      </c>
      <c r="M338" s="36">
        <f>SUMIFS(СВЦЭМ!$J$40:$J$759,СВЦЭМ!$A$40:$A$759,$A338,СВЦЭМ!$B$39:$B$758,M$331)+'СЕТ СН'!$F$13</f>
        <v>0</v>
      </c>
      <c r="N338" s="36">
        <f>SUMIFS(СВЦЭМ!$J$40:$J$759,СВЦЭМ!$A$40:$A$759,$A338,СВЦЭМ!$B$39:$B$758,N$331)+'СЕТ СН'!$F$13</f>
        <v>0</v>
      </c>
      <c r="O338" s="36">
        <f>SUMIFS(СВЦЭМ!$J$40:$J$759,СВЦЭМ!$A$40:$A$759,$A338,СВЦЭМ!$B$39:$B$758,O$331)+'СЕТ СН'!$F$13</f>
        <v>0</v>
      </c>
      <c r="P338" s="36">
        <f>SUMIFS(СВЦЭМ!$J$40:$J$759,СВЦЭМ!$A$40:$A$759,$A338,СВЦЭМ!$B$39:$B$758,P$331)+'СЕТ СН'!$F$13</f>
        <v>0</v>
      </c>
      <c r="Q338" s="36">
        <f>SUMIFS(СВЦЭМ!$J$40:$J$759,СВЦЭМ!$A$40:$A$759,$A338,СВЦЭМ!$B$39:$B$758,Q$331)+'СЕТ СН'!$F$13</f>
        <v>0</v>
      </c>
      <c r="R338" s="36">
        <f>SUMIFS(СВЦЭМ!$J$40:$J$759,СВЦЭМ!$A$40:$A$759,$A338,СВЦЭМ!$B$39:$B$758,R$331)+'СЕТ СН'!$F$13</f>
        <v>0</v>
      </c>
      <c r="S338" s="36">
        <f>SUMIFS(СВЦЭМ!$J$40:$J$759,СВЦЭМ!$A$40:$A$759,$A338,СВЦЭМ!$B$39:$B$758,S$331)+'СЕТ СН'!$F$13</f>
        <v>0</v>
      </c>
      <c r="T338" s="36">
        <f>SUMIFS(СВЦЭМ!$J$40:$J$759,СВЦЭМ!$A$40:$A$759,$A338,СВЦЭМ!$B$39:$B$758,T$331)+'СЕТ СН'!$F$13</f>
        <v>0</v>
      </c>
      <c r="U338" s="36">
        <f>SUMIFS(СВЦЭМ!$J$40:$J$759,СВЦЭМ!$A$40:$A$759,$A338,СВЦЭМ!$B$39:$B$758,U$331)+'СЕТ СН'!$F$13</f>
        <v>0</v>
      </c>
      <c r="V338" s="36">
        <f>SUMIFS(СВЦЭМ!$J$40:$J$759,СВЦЭМ!$A$40:$A$759,$A338,СВЦЭМ!$B$39:$B$758,V$331)+'СЕТ СН'!$F$13</f>
        <v>0</v>
      </c>
      <c r="W338" s="36">
        <f>SUMIFS(СВЦЭМ!$J$40:$J$759,СВЦЭМ!$A$40:$A$759,$A338,СВЦЭМ!$B$39:$B$758,W$331)+'СЕТ СН'!$F$13</f>
        <v>0</v>
      </c>
      <c r="X338" s="36">
        <f>SUMIFS(СВЦЭМ!$J$40:$J$759,СВЦЭМ!$A$40:$A$759,$A338,СВЦЭМ!$B$39:$B$758,X$331)+'СЕТ СН'!$F$13</f>
        <v>0</v>
      </c>
      <c r="Y338" s="36">
        <f>SUMIFS(СВЦЭМ!$J$40:$J$759,СВЦЭМ!$A$40:$A$759,$A338,СВЦЭМ!$B$39:$B$758,Y$331)+'СЕТ СН'!$F$13</f>
        <v>0</v>
      </c>
    </row>
    <row r="339" spans="1:25" ht="15.75" hidden="1" x14ac:dyDescent="0.2">
      <c r="A339" s="35">
        <f t="shared" si="9"/>
        <v>45543</v>
      </c>
      <c r="B339" s="36">
        <f>SUMIFS(СВЦЭМ!$J$40:$J$759,СВЦЭМ!$A$40:$A$759,$A339,СВЦЭМ!$B$39:$B$758,B$331)+'СЕТ СН'!$F$13</f>
        <v>0</v>
      </c>
      <c r="C339" s="36">
        <f>SUMIFS(СВЦЭМ!$J$40:$J$759,СВЦЭМ!$A$40:$A$759,$A339,СВЦЭМ!$B$39:$B$758,C$331)+'СЕТ СН'!$F$13</f>
        <v>0</v>
      </c>
      <c r="D339" s="36">
        <f>SUMIFS(СВЦЭМ!$J$40:$J$759,СВЦЭМ!$A$40:$A$759,$A339,СВЦЭМ!$B$39:$B$758,D$331)+'СЕТ СН'!$F$13</f>
        <v>0</v>
      </c>
      <c r="E339" s="36">
        <f>SUMIFS(СВЦЭМ!$J$40:$J$759,СВЦЭМ!$A$40:$A$759,$A339,СВЦЭМ!$B$39:$B$758,E$331)+'СЕТ СН'!$F$13</f>
        <v>0</v>
      </c>
      <c r="F339" s="36">
        <f>SUMIFS(СВЦЭМ!$J$40:$J$759,СВЦЭМ!$A$40:$A$759,$A339,СВЦЭМ!$B$39:$B$758,F$331)+'СЕТ СН'!$F$13</f>
        <v>0</v>
      </c>
      <c r="G339" s="36">
        <f>SUMIFS(СВЦЭМ!$J$40:$J$759,СВЦЭМ!$A$40:$A$759,$A339,СВЦЭМ!$B$39:$B$758,G$331)+'СЕТ СН'!$F$13</f>
        <v>0</v>
      </c>
      <c r="H339" s="36">
        <f>SUMIFS(СВЦЭМ!$J$40:$J$759,СВЦЭМ!$A$40:$A$759,$A339,СВЦЭМ!$B$39:$B$758,H$331)+'СЕТ СН'!$F$13</f>
        <v>0</v>
      </c>
      <c r="I339" s="36">
        <f>SUMIFS(СВЦЭМ!$J$40:$J$759,СВЦЭМ!$A$40:$A$759,$A339,СВЦЭМ!$B$39:$B$758,I$331)+'СЕТ СН'!$F$13</f>
        <v>0</v>
      </c>
      <c r="J339" s="36">
        <f>SUMIFS(СВЦЭМ!$J$40:$J$759,СВЦЭМ!$A$40:$A$759,$A339,СВЦЭМ!$B$39:$B$758,J$331)+'СЕТ СН'!$F$13</f>
        <v>0</v>
      </c>
      <c r="K339" s="36">
        <f>SUMIFS(СВЦЭМ!$J$40:$J$759,СВЦЭМ!$A$40:$A$759,$A339,СВЦЭМ!$B$39:$B$758,K$331)+'СЕТ СН'!$F$13</f>
        <v>0</v>
      </c>
      <c r="L339" s="36">
        <f>SUMIFS(СВЦЭМ!$J$40:$J$759,СВЦЭМ!$A$40:$A$759,$A339,СВЦЭМ!$B$39:$B$758,L$331)+'СЕТ СН'!$F$13</f>
        <v>0</v>
      </c>
      <c r="M339" s="36">
        <f>SUMIFS(СВЦЭМ!$J$40:$J$759,СВЦЭМ!$A$40:$A$759,$A339,СВЦЭМ!$B$39:$B$758,M$331)+'СЕТ СН'!$F$13</f>
        <v>0</v>
      </c>
      <c r="N339" s="36">
        <f>SUMIFS(СВЦЭМ!$J$40:$J$759,СВЦЭМ!$A$40:$A$759,$A339,СВЦЭМ!$B$39:$B$758,N$331)+'СЕТ СН'!$F$13</f>
        <v>0</v>
      </c>
      <c r="O339" s="36">
        <f>SUMIFS(СВЦЭМ!$J$40:$J$759,СВЦЭМ!$A$40:$A$759,$A339,СВЦЭМ!$B$39:$B$758,O$331)+'СЕТ СН'!$F$13</f>
        <v>0</v>
      </c>
      <c r="P339" s="36">
        <f>SUMIFS(СВЦЭМ!$J$40:$J$759,СВЦЭМ!$A$40:$A$759,$A339,СВЦЭМ!$B$39:$B$758,P$331)+'СЕТ СН'!$F$13</f>
        <v>0</v>
      </c>
      <c r="Q339" s="36">
        <f>SUMIFS(СВЦЭМ!$J$40:$J$759,СВЦЭМ!$A$40:$A$759,$A339,СВЦЭМ!$B$39:$B$758,Q$331)+'СЕТ СН'!$F$13</f>
        <v>0</v>
      </c>
      <c r="R339" s="36">
        <f>SUMIFS(СВЦЭМ!$J$40:$J$759,СВЦЭМ!$A$40:$A$759,$A339,СВЦЭМ!$B$39:$B$758,R$331)+'СЕТ СН'!$F$13</f>
        <v>0</v>
      </c>
      <c r="S339" s="36">
        <f>SUMIFS(СВЦЭМ!$J$40:$J$759,СВЦЭМ!$A$40:$A$759,$A339,СВЦЭМ!$B$39:$B$758,S$331)+'СЕТ СН'!$F$13</f>
        <v>0</v>
      </c>
      <c r="T339" s="36">
        <f>SUMIFS(СВЦЭМ!$J$40:$J$759,СВЦЭМ!$A$40:$A$759,$A339,СВЦЭМ!$B$39:$B$758,T$331)+'СЕТ СН'!$F$13</f>
        <v>0</v>
      </c>
      <c r="U339" s="36">
        <f>SUMIFS(СВЦЭМ!$J$40:$J$759,СВЦЭМ!$A$40:$A$759,$A339,СВЦЭМ!$B$39:$B$758,U$331)+'СЕТ СН'!$F$13</f>
        <v>0</v>
      </c>
      <c r="V339" s="36">
        <f>SUMIFS(СВЦЭМ!$J$40:$J$759,СВЦЭМ!$A$40:$A$759,$A339,СВЦЭМ!$B$39:$B$758,V$331)+'СЕТ СН'!$F$13</f>
        <v>0</v>
      </c>
      <c r="W339" s="36">
        <f>SUMIFS(СВЦЭМ!$J$40:$J$759,СВЦЭМ!$A$40:$A$759,$A339,СВЦЭМ!$B$39:$B$758,W$331)+'СЕТ СН'!$F$13</f>
        <v>0</v>
      </c>
      <c r="X339" s="36">
        <f>SUMIFS(СВЦЭМ!$J$40:$J$759,СВЦЭМ!$A$40:$A$759,$A339,СВЦЭМ!$B$39:$B$758,X$331)+'СЕТ СН'!$F$13</f>
        <v>0</v>
      </c>
      <c r="Y339" s="36">
        <f>SUMIFS(СВЦЭМ!$J$40:$J$759,СВЦЭМ!$A$40:$A$759,$A339,СВЦЭМ!$B$39:$B$758,Y$331)+'СЕТ СН'!$F$13</f>
        <v>0</v>
      </c>
    </row>
    <row r="340" spans="1:25" ht="15.75" hidden="1" x14ac:dyDescent="0.2">
      <c r="A340" s="35">
        <f t="shared" si="9"/>
        <v>45544</v>
      </c>
      <c r="B340" s="36">
        <f>SUMIFS(СВЦЭМ!$J$40:$J$759,СВЦЭМ!$A$40:$A$759,$A340,СВЦЭМ!$B$39:$B$758,B$331)+'СЕТ СН'!$F$13</f>
        <v>0</v>
      </c>
      <c r="C340" s="36">
        <f>SUMIFS(СВЦЭМ!$J$40:$J$759,СВЦЭМ!$A$40:$A$759,$A340,СВЦЭМ!$B$39:$B$758,C$331)+'СЕТ СН'!$F$13</f>
        <v>0</v>
      </c>
      <c r="D340" s="36">
        <f>SUMIFS(СВЦЭМ!$J$40:$J$759,СВЦЭМ!$A$40:$A$759,$A340,СВЦЭМ!$B$39:$B$758,D$331)+'СЕТ СН'!$F$13</f>
        <v>0</v>
      </c>
      <c r="E340" s="36">
        <f>SUMIFS(СВЦЭМ!$J$40:$J$759,СВЦЭМ!$A$40:$A$759,$A340,СВЦЭМ!$B$39:$B$758,E$331)+'СЕТ СН'!$F$13</f>
        <v>0</v>
      </c>
      <c r="F340" s="36">
        <f>SUMIFS(СВЦЭМ!$J$40:$J$759,СВЦЭМ!$A$40:$A$759,$A340,СВЦЭМ!$B$39:$B$758,F$331)+'СЕТ СН'!$F$13</f>
        <v>0</v>
      </c>
      <c r="G340" s="36">
        <f>SUMIFS(СВЦЭМ!$J$40:$J$759,СВЦЭМ!$A$40:$A$759,$A340,СВЦЭМ!$B$39:$B$758,G$331)+'СЕТ СН'!$F$13</f>
        <v>0</v>
      </c>
      <c r="H340" s="36">
        <f>SUMIFS(СВЦЭМ!$J$40:$J$759,СВЦЭМ!$A$40:$A$759,$A340,СВЦЭМ!$B$39:$B$758,H$331)+'СЕТ СН'!$F$13</f>
        <v>0</v>
      </c>
      <c r="I340" s="36">
        <f>SUMIFS(СВЦЭМ!$J$40:$J$759,СВЦЭМ!$A$40:$A$759,$A340,СВЦЭМ!$B$39:$B$758,I$331)+'СЕТ СН'!$F$13</f>
        <v>0</v>
      </c>
      <c r="J340" s="36">
        <f>SUMIFS(СВЦЭМ!$J$40:$J$759,СВЦЭМ!$A$40:$A$759,$A340,СВЦЭМ!$B$39:$B$758,J$331)+'СЕТ СН'!$F$13</f>
        <v>0</v>
      </c>
      <c r="K340" s="36">
        <f>SUMIFS(СВЦЭМ!$J$40:$J$759,СВЦЭМ!$A$40:$A$759,$A340,СВЦЭМ!$B$39:$B$758,K$331)+'СЕТ СН'!$F$13</f>
        <v>0</v>
      </c>
      <c r="L340" s="36">
        <f>SUMIFS(СВЦЭМ!$J$40:$J$759,СВЦЭМ!$A$40:$A$759,$A340,СВЦЭМ!$B$39:$B$758,L$331)+'СЕТ СН'!$F$13</f>
        <v>0</v>
      </c>
      <c r="M340" s="36">
        <f>SUMIFS(СВЦЭМ!$J$40:$J$759,СВЦЭМ!$A$40:$A$759,$A340,СВЦЭМ!$B$39:$B$758,M$331)+'СЕТ СН'!$F$13</f>
        <v>0</v>
      </c>
      <c r="N340" s="36">
        <f>SUMIFS(СВЦЭМ!$J$40:$J$759,СВЦЭМ!$A$40:$A$759,$A340,СВЦЭМ!$B$39:$B$758,N$331)+'СЕТ СН'!$F$13</f>
        <v>0</v>
      </c>
      <c r="O340" s="36">
        <f>SUMIFS(СВЦЭМ!$J$40:$J$759,СВЦЭМ!$A$40:$A$759,$A340,СВЦЭМ!$B$39:$B$758,O$331)+'СЕТ СН'!$F$13</f>
        <v>0</v>
      </c>
      <c r="P340" s="36">
        <f>SUMIFS(СВЦЭМ!$J$40:$J$759,СВЦЭМ!$A$40:$A$759,$A340,СВЦЭМ!$B$39:$B$758,P$331)+'СЕТ СН'!$F$13</f>
        <v>0</v>
      </c>
      <c r="Q340" s="36">
        <f>SUMIFS(СВЦЭМ!$J$40:$J$759,СВЦЭМ!$A$40:$A$759,$A340,СВЦЭМ!$B$39:$B$758,Q$331)+'СЕТ СН'!$F$13</f>
        <v>0</v>
      </c>
      <c r="R340" s="36">
        <f>SUMIFS(СВЦЭМ!$J$40:$J$759,СВЦЭМ!$A$40:$A$759,$A340,СВЦЭМ!$B$39:$B$758,R$331)+'СЕТ СН'!$F$13</f>
        <v>0</v>
      </c>
      <c r="S340" s="36">
        <f>SUMIFS(СВЦЭМ!$J$40:$J$759,СВЦЭМ!$A$40:$A$759,$A340,СВЦЭМ!$B$39:$B$758,S$331)+'СЕТ СН'!$F$13</f>
        <v>0</v>
      </c>
      <c r="T340" s="36">
        <f>SUMIFS(СВЦЭМ!$J$40:$J$759,СВЦЭМ!$A$40:$A$759,$A340,СВЦЭМ!$B$39:$B$758,T$331)+'СЕТ СН'!$F$13</f>
        <v>0</v>
      </c>
      <c r="U340" s="36">
        <f>SUMIFS(СВЦЭМ!$J$40:$J$759,СВЦЭМ!$A$40:$A$759,$A340,СВЦЭМ!$B$39:$B$758,U$331)+'СЕТ СН'!$F$13</f>
        <v>0</v>
      </c>
      <c r="V340" s="36">
        <f>SUMIFS(СВЦЭМ!$J$40:$J$759,СВЦЭМ!$A$40:$A$759,$A340,СВЦЭМ!$B$39:$B$758,V$331)+'СЕТ СН'!$F$13</f>
        <v>0</v>
      </c>
      <c r="W340" s="36">
        <f>SUMIFS(СВЦЭМ!$J$40:$J$759,СВЦЭМ!$A$40:$A$759,$A340,СВЦЭМ!$B$39:$B$758,W$331)+'СЕТ СН'!$F$13</f>
        <v>0</v>
      </c>
      <c r="X340" s="36">
        <f>SUMIFS(СВЦЭМ!$J$40:$J$759,СВЦЭМ!$A$40:$A$759,$A340,СВЦЭМ!$B$39:$B$758,X$331)+'СЕТ СН'!$F$13</f>
        <v>0</v>
      </c>
      <c r="Y340" s="36">
        <f>SUMIFS(СВЦЭМ!$J$40:$J$759,СВЦЭМ!$A$40:$A$759,$A340,СВЦЭМ!$B$39:$B$758,Y$331)+'СЕТ СН'!$F$13</f>
        <v>0</v>
      </c>
    </row>
    <row r="341" spans="1:25" ht="15.75" hidden="1" x14ac:dyDescent="0.2">
      <c r="A341" s="35">
        <f t="shared" si="9"/>
        <v>45545</v>
      </c>
      <c r="B341" s="36">
        <f>SUMIFS(СВЦЭМ!$J$40:$J$759,СВЦЭМ!$A$40:$A$759,$A341,СВЦЭМ!$B$39:$B$758,B$331)+'СЕТ СН'!$F$13</f>
        <v>0</v>
      </c>
      <c r="C341" s="36">
        <f>SUMIFS(СВЦЭМ!$J$40:$J$759,СВЦЭМ!$A$40:$A$759,$A341,СВЦЭМ!$B$39:$B$758,C$331)+'СЕТ СН'!$F$13</f>
        <v>0</v>
      </c>
      <c r="D341" s="36">
        <f>SUMIFS(СВЦЭМ!$J$40:$J$759,СВЦЭМ!$A$40:$A$759,$A341,СВЦЭМ!$B$39:$B$758,D$331)+'СЕТ СН'!$F$13</f>
        <v>0</v>
      </c>
      <c r="E341" s="36">
        <f>SUMIFS(СВЦЭМ!$J$40:$J$759,СВЦЭМ!$A$40:$A$759,$A341,СВЦЭМ!$B$39:$B$758,E$331)+'СЕТ СН'!$F$13</f>
        <v>0</v>
      </c>
      <c r="F341" s="36">
        <f>SUMIFS(СВЦЭМ!$J$40:$J$759,СВЦЭМ!$A$40:$A$759,$A341,СВЦЭМ!$B$39:$B$758,F$331)+'СЕТ СН'!$F$13</f>
        <v>0</v>
      </c>
      <c r="G341" s="36">
        <f>SUMIFS(СВЦЭМ!$J$40:$J$759,СВЦЭМ!$A$40:$A$759,$A341,СВЦЭМ!$B$39:$B$758,G$331)+'СЕТ СН'!$F$13</f>
        <v>0</v>
      </c>
      <c r="H341" s="36">
        <f>SUMIFS(СВЦЭМ!$J$40:$J$759,СВЦЭМ!$A$40:$A$759,$A341,СВЦЭМ!$B$39:$B$758,H$331)+'СЕТ СН'!$F$13</f>
        <v>0</v>
      </c>
      <c r="I341" s="36">
        <f>SUMIFS(СВЦЭМ!$J$40:$J$759,СВЦЭМ!$A$40:$A$759,$A341,СВЦЭМ!$B$39:$B$758,I$331)+'СЕТ СН'!$F$13</f>
        <v>0</v>
      </c>
      <c r="J341" s="36">
        <f>SUMIFS(СВЦЭМ!$J$40:$J$759,СВЦЭМ!$A$40:$A$759,$A341,СВЦЭМ!$B$39:$B$758,J$331)+'СЕТ СН'!$F$13</f>
        <v>0</v>
      </c>
      <c r="K341" s="36">
        <f>SUMIFS(СВЦЭМ!$J$40:$J$759,СВЦЭМ!$A$40:$A$759,$A341,СВЦЭМ!$B$39:$B$758,K$331)+'СЕТ СН'!$F$13</f>
        <v>0</v>
      </c>
      <c r="L341" s="36">
        <f>SUMIFS(СВЦЭМ!$J$40:$J$759,СВЦЭМ!$A$40:$A$759,$A341,СВЦЭМ!$B$39:$B$758,L$331)+'СЕТ СН'!$F$13</f>
        <v>0</v>
      </c>
      <c r="M341" s="36">
        <f>SUMIFS(СВЦЭМ!$J$40:$J$759,СВЦЭМ!$A$40:$A$759,$A341,СВЦЭМ!$B$39:$B$758,M$331)+'СЕТ СН'!$F$13</f>
        <v>0</v>
      </c>
      <c r="N341" s="36">
        <f>SUMIFS(СВЦЭМ!$J$40:$J$759,СВЦЭМ!$A$40:$A$759,$A341,СВЦЭМ!$B$39:$B$758,N$331)+'СЕТ СН'!$F$13</f>
        <v>0</v>
      </c>
      <c r="O341" s="36">
        <f>SUMIFS(СВЦЭМ!$J$40:$J$759,СВЦЭМ!$A$40:$A$759,$A341,СВЦЭМ!$B$39:$B$758,O$331)+'СЕТ СН'!$F$13</f>
        <v>0</v>
      </c>
      <c r="P341" s="36">
        <f>SUMIFS(СВЦЭМ!$J$40:$J$759,СВЦЭМ!$A$40:$A$759,$A341,СВЦЭМ!$B$39:$B$758,P$331)+'СЕТ СН'!$F$13</f>
        <v>0</v>
      </c>
      <c r="Q341" s="36">
        <f>SUMIFS(СВЦЭМ!$J$40:$J$759,СВЦЭМ!$A$40:$A$759,$A341,СВЦЭМ!$B$39:$B$758,Q$331)+'СЕТ СН'!$F$13</f>
        <v>0</v>
      </c>
      <c r="R341" s="36">
        <f>SUMIFS(СВЦЭМ!$J$40:$J$759,СВЦЭМ!$A$40:$A$759,$A341,СВЦЭМ!$B$39:$B$758,R$331)+'СЕТ СН'!$F$13</f>
        <v>0</v>
      </c>
      <c r="S341" s="36">
        <f>SUMIFS(СВЦЭМ!$J$40:$J$759,СВЦЭМ!$A$40:$A$759,$A341,СВЦЭМ!$B$39:$B$758,S$331)+'СЕТ СН'!$F$13</f>
        <v>0</v>
      </c>
      <c r="T341" s="36">
        <f>SUMIFS(СВЦЭМ!$J$40:$J$759,СВЦЭМ!$A$40:$A$759,$A341,СВЦЭМ!$B$39:$B$758,T$331)+'СЕТ СН'!$F$13</f>
        <v>0</v>
      </c>
      <c r="U341" s="36">
        <f>SUMIFS(СВЦЭМ!$J$40:$J$759,СВЦЭМ!$A$40:$A$759,$A341,СВЦЭМ!$B$39:$B$758,U$331)+'СЕТ СН'!$F$13</f>
        <v>0</v>
      </c>
      <c r="V341" s="36">
        <f>SUMIFS(СВЦЭМ!$J$40:$J$759,СВЦЭМ!$A$40:$A$759,$A341,СВЦЭМ!$B$39:$B$758,V$331)+'СЕТ СН'!$F$13</f>
        <v>0</v>
      </c>
      <c r="W341" s="36">
        <f>SUMIFS(СВЦЭМ!$J$40:$J$759,СВЦЭМ!$A$40:$A$759,$A341,СВЦЭМ!$B$39:$B$758,W$331)+'СЕТ СН'!$F$13</f>
        <v>0</v>
      </c>
      <c r="X341" s="36">
        <f>SUMIFS(СВЦЭМ!$J$40:$J$759,СВЦЭМ!$A$40:$A$759,$A341,СВЦЭМ!$B$39:$B$758,X$331)+'СЕТ СН'!$F$13</f>
        <v>0</v>
      </c>
      <c r="Y341" s="36">
        <f>SUMIFS(СВЦЭМ!$J$40:$J$759,СВЦЭМ!$A$40:$A$759,$A341,СВЦЭМ!$B$39:$B$758,Y$331)+'СЕТ СН'!$F$13</f>
        <v>0</v>
      </c>
    </row>
    <row r="342" spans="1:25" ht="15.75" hidden="1" x14ac:dyDescent="0.2">
      <c r="A342" s="35">
        <f t="shared" si="9"/>
        <v>45546</v>
      </c>
      <c r="B342" s="36">
        <f>SUMIFS(СВЦЭМ!$J$40:$J$759,СВЦЭМ!$A$40:$A$759,$A342,СВЦЭМ!$B$39:$B$758,B$331)+'СЕТ СН'!$F$13</f>
        <v>0</v>
      </c>
      <c r="C342" s="36">
        <f>SUMIFS(СВЦЭМ!$J$40:$J$759,СВЦЭМ!$A$40:$A$759,$A342,СВЦЭМ!$B$39:$B$758,C$331)+'СЕТ СН'!$F$13</f>
        <v>0</v>
      </c>
      <c r="D342" s="36">
        <f>SUMIFS(СВЦЭМ!$J$40:$J$759,СВЦЭМ!$A$40:$A$759,$A342,СВЦЭМ!$B$39:$B$758,D$331)+'СЕТ СН'!$F$13</f>
        <v>0</v>
      </c>
      <c r="E342" s="36">
        <f>SUMIFS(СВЦЭМ!$J$40:$J$759,СВЦЭМ!$A$40:$A$759,$A342,СВЦЭМ!$B$39:$B$758,E$331)+'СЕТ СН'!$F$13</f>
        <v>0</v>
      </c>
      <c r="F342" s="36">
        <f>SUMIFS(СВЦЭМ!$J$40:$J$759,СВЦЭМ!$A$40:$A$759,$A342,СВЦЭМ!$B$39:$B$758,F$331)+'СЕТ СН'!$F$13</f>
        <v>0</v>
      </c>
      <c r="G342" s="36">
        <f>SUMIFS(СВЦЭМ!$J$40:$J$759,СВЦЭМ!$A$40:$A$759,$A342,СВЦЭМ!$B$39:$B$758,G$331)+'СЕТ СН'!$F$13</f>
        <v>0</v>
      </c>
      <c r="H342" s="36">
        <f>SUMIFS(СВЦЭМ!$J$40:$J$759,СВЦЭМ!$A$40:$A$759,$A342,СВЦЭМ!$B$39:$B$758,H$331)+'СЕТ СН'!$F$13</f>
        <v>0</v>
      </c>
      <c r="I342" s="36">
        <f>SUMIFS(СВЦЭМ!$J$40:$J$759,СВЦЭМ!$A$40:$A$759,$A342,СВЦЭМ!$B$39:$B$758,I$331)+'СЕТ СН'!$F$13</f>
        <v>0</v>
      </c>
      <c r="J342" s="36">
        <f>SUMIFS(СВЦЭМ!$J$40:$J$759,СВЦЭМ!$A$40:$A$759,$A342,СВЦЭМ!$B$39:$B$758,J$331)+'СЕТ СН'!$F$13</f>
        <v>0</v>
      </c>
      <c r="K342" s="36">
        <f>SUMIFS(СВЦЭМ!$J$40:$J$759,СВЦЭМ!$A$40:$A$759,$A342,СВЦЭМ!$B$39:$B$758,K$331)+'СЕТ СН'!$F$13</f>
        <v>0</v>
      </c>
      <c r="L342" s="36">
        <f>SUMIFS(СВЦЭМ!$J$40:$J$759,СВЦЭМ!$A$40:$A$759,$A342,СВЦЭМ!$B$39:$B$758,L$331)+'СЕТ СН'!$F$13</f>
        <v>0</v>
      </c>
      <c r="M342" s="36">
        <f>SUMIFS(СВЦЭМ!$J$40:$J$759,СВЦЭМ!$A$40:$A$759,$A342,СВЦЭМ!$B$39:$B$758,M$331)+'СЕТ СН'!$F$13</f>
        <v>0</v>
      </c>
      <c r="N342" s="36">
        <f>SUMIFS(СВЦЭМ!$J$40:$J$759,СВЦЭМ!$A$40:$A$759,$A342,СВЦЭМ!$B$39:$B$758,N$331)+'СЕТ СН'!$F$13</f>
        <v>0</v>
      </c>
      <c r="O342" s="36">
        <f>SUMIFS(СВЦЭМ!$J$40:$J$759,СВЦЭМ!$A$40:$A$759,$A342,СВЦЭМ!$B$39:$B$758,O$331)+'СЕТ СН'!$F$13</f>
        <v>0</v>
      </c>
      <c r="P342" s="36">
        <f>SUMIFS(СВЦЭМ!$J$40:$J$759,СВЦЭМ!$A$40:$A$759,$A342,СВЦЭМ!$B$39:$B$758,P$331)+'СЕТ СН'!$F$13</f>
        <v>0</v>
      </c>
      <c r="Q342" s="36">
        <f>SUMIFS(СВЦЭМ!$J$40:$J$759,СВЦЭМ!$A$40:$A$759,$A342,СВЦЭМ!$B$39:$B$758,Q$331)+'СЕТ СН'!$F$13</f>
        <v>0</v>
      </c>
      <c r="R342" s="36">
        <f>SUMIFS(СВЦЭМ!$J$40:$J$759,СВЦЭМ!$A$40:$A$759,$A342,СВЦЭМ!$B$39:$B$758,R$331)+'СЕТ СН'!$F$13</f>
        <v>0</v>
      </c>
      <c r="S342" s="36">
        <f>SUMIFS(СВЦЭМ!$J$40:$J$759,СВЦЭМ!$A$40:$A$759,$A342,СВЦЭМ!$B$39:$B$758,S$331)+'СЕТ СН'!$F$13</f>
        <v>0</v>
      </c>
      <c r="T342" s="36">
        <f>SUMIFS(СВЦЭМ!$J$40:$J$759,СВЦЭМ!$A$40:$A$759,$A342,СВЦЭМ!$B$39:$B$758,T$331)+'СЕТ СН'!$F$13</f>
        <v>0</v>
      </c>
      <c r="U342" s="36">
        <f>SUMIFS(СВЦЭМ!$J$40:$J$759,СВЦЭМ!$A$40:$A$759,$A342,СВЦЭМ!$B$39:$B$758,U$331)+'СЕТ СН'!$F$13</f>
        <v>0</v>
      </c>
      <c r="V342" s="36">
        <f>SUMIFS(СВЦЭМ!$J$40:$J$759,СВЦЭМ!$A$40:$A$759,$A342,СВЦЭМ!$B$39:$B$758,V$331)+'СЕТ СН'!$F$13</f>
        <v>0</v>
      </c>
      <c r="W342" s="36">
        <f>SUMIFS(СВЦЭМ!$J$40:$J$759,СВЦЭМ!$A$40:$A$759,$A342,СВЦЭМ!$B$39:$B$758,W$331)+'СЕТ СН'!$F$13</f>
        <v>0</v>
      </c>
      <c r="X342" s="36">
        <f>SUMIFS(СВЦЭМ!$J$40:$J$759,СВЦЭМ!$A$40:$A$759,$A342,СВЦЭМ!$B$39:$B$758,X$331)+'СЕТ СН'!$F$13</f>
        <v>0</v>
      </c>
      <c r="Y342" s="36">
        <f>SUMIFS(СВЦЭМ!$J$40:$J$759,СВЦЭМ!$A$40:$A$759,$A342,СВЦЭМ!$B$39:$B$758,Y$331)+'СЕТ СН'!$F$13</f>
        <v>0</v>
      </c>
    </row>
    <row r="343" spans="1:25" ht="15.75" hidden="1" x14ac:dyDescent="0.2">
      <c r="A343" s="35">
        <f t="shared" si="9"/>
        <v>45547</v>
      </c>
      <c r="B343" s="36">
        <f>SUMIFS(СВЦЭМ!$J$40:$J$759,СВЦЭМ!$A$40:$A$759,$A343,СВЦЭМ!$B$39:$B$758,B$331)+'СЕТ СН'!$F$13</f>
        <v>0</v>
      </c>
      <c r="C343" s="36">
        <f>SUMIFS(СВЦЭМ!$J$40:$J$759,СВЦЭМ!$A$40:$A$759,$A343,СВЦЭМ!$B$39:$B$758,C$331)+'СЕТ СН'!$F$13</f>
        <v>0</v>
      </c>
      <c r="D343" s="36">
        <f>SUMIFS(СВЦЭМ!$J$40:$J$759,СВЦЭМ!$A$40:$A$759,$A343,СВЦЭМ!$B$39:$B$758,D$331)+'СЕТ СН'!$F$13</f>
        <v>0</v>
      </c>
      <c r="E343" s="36">
        <f>SUMIFS(СВЦЭМ!$J$40:$J$759,СВЦЭМ!$A$40:$A$759,$A343,СВЦЭМ!$B$39:$B$758,E$331)+'СЕТ СН'!$F$13</f>
        <v>0</v>
      </c>
      <c r="F343" s="36">
        <f>SUMIFS(СВЦЭМ!$J$40:$J$759,СВЦЭМ!$A$40:$A$759,$A343,СВЦЭМ!$B$39:$B$758,F$331)+'СЕТ СН'!$F$13</f>
        <v>0</v>
      </c>
      <c r="G343" s="36">
        <f>SUMIFS(СВЦЭМ!$J$40:$J$759,СВЦЭМ!$A$40:$A$759,$A343,СВЦЭМ!$B$39:$B$758,G$331)+'СЕТ СН'!$F$13</f>
        <v>0</v>
      </c>
      <c r="H343" s="36">
        <f>SUMIFS(СВЦЭМ!$J$40:$J$759,СВЦЭМ!$A$40:$A$759,$A343,СВЦЭМ!$B$39:$B$758,H$331)+'СЕТ СН'!$F$13</f>
        <v>0</v>
      </c>
      <c r="I343" s="36">
        <f>SUMIFS(СВЦЭМ!$J$40:$J$759,СВЦЭМ!$A$40:$A$759,$A343,СВЦЭМ!$B$39:$B$758,I$331)+'СЕТ СН'!$F$13</f>
        <v>0</v>
      </c>
      <c r="J343" s="36">
        <f>SUMIFS(СВЦЭМ!$J$40:$J$759,СВЦЭМ!$A$40:$A$759,$A343,СВЦЭМ!$B$39:$B$758,J$331)+'СЕТ СН'!$F$13</f>
        <v>0</v>
      </c>
      <c r="K343" s="36">
        <f>SUMIFS(СВЦЭМ!$J$40:$J$759,СВЦЭМ!$A$40:$A$759,$A343,СВЦЭМ!$B$39:$B$758,K$331)+'СЕТ СН'!$F$13</f>
        <v>0</v>
      </c>
      <c r="L343" s="36">
        <f>SUMIFS(СВЦЭМ!$J$40:$J$759,СВЦЭМ!$A$40:$A$759,$A343,СВЦЭМ!$B$39:$B$758,L$331)+'СЕТ СН'!$F$13</f>
        <v>0</v>
      </c>
      <c r="M343" s="36">
        <f>SUMIFS(СВЦЭМ!$J$40:$J$759,СВЦЭМ!$A$40:$A$759,$A343,СВЦЭМ!$B$39:$B$758,M$331)+'СЕТ СН'!$F$13</f>
        <v>0</v>
      </c>
      <c r="N343" s="36">
        <f>SUMIFS(СВЦЭМ!$J$40:$J$759,СВЦЭМ!$A$40:$A$759,$A343,СВЦЭМ!$B$39:$B$758,N$331)+'СЕТ СН'!$F$13</f>
        <v>0</v>
      </c>
      <c r="O343" s="36">
        <f>SUMIFS(СВЦЭМ!$J$40:$J$759,СВЦЭМ!$A$40:$A$759,$A343,СВЦЭМ!$B$39:$B$758,O$331)+'СЕТ СН'!$F$13</f>
        <v>0</v>
      </c>
      <c r="P343" s="36">
        <f>SUMIFS(СВЦЭМ!$J$40:$J$759,СВЦЭМ!$A$40:$A$759,$A343,СВЦЭМ!$B$39:$B$758,P$331)+'СЕТ СН'!$F$13</f>
        <v>0</v>
      </c>
      <c r="Q343" s="36">
        <f>SUMIFS(СВЦЭМ!$J$40:$J$759,СВЦЭМ!$A$40:$A$759,$A343,СВЦЭМ!$B$39:$B$758,Q$331)+'СЕТ СН'!$F$13</f>
        <v>0</v>
      </c>
      <c r="R343" s="36">
        <f>SUMIFS(СВЦЭМ!$J$40:$J$759,СВЦЭМ!$A$40:$A$759,$A343,СВЦЭМ!$B$39:$B$758,R$331)+'СЕТ СН'!$F$13</f>
        <v>0</v>
      </c>
      <c r="S343" s="36">
        <f>SUMIFS(СВЦЭМ!$J$40:$J$759,СВЦЭМ!$A$40:$A$759,$A343,СВЦЭМ!$B$39:$B$758,S$331)+'СЕТ СН'!$F$13</f>
        <v>0</v>
      </c>
      <c r="T343" s="36">
        <f>SUMIFS(СВЦЭМ!$J$40:$J$759,СВЦЭМ!$A$40:$A$759,$A343,СВЦЭМ!$B$39:$B$758,T$331)+'СЕТ СН'!$F$13</f>
        <v>0</v>
      </c>
      <c r="U343" s="36">
        <f>SUMIFS(СВЦЭМ!$J$40:$J$759,СВЦЭМ!$A$40:$A$759,$A343,СВЦЭМ!$B$39:$B$758,U$331)+'СЕТ СН'!$F$13</f>
        <v>0</v>
      </c>
      <c r="V343" s="36">
        <f>SUMIFS(СВЦЭМ!$J$40:$J$759,СВЦЭМ!$A$40:$A$759,$A343,СВЦЭМ!$B$39:$B$758,V$331)+'СЕТ СН'!$F$13</f>
        <v>0</v>
      </c>
      <c r="W343" s="36">
        <f>SUMIFS(СВЦЭМ!$J$40:$J$759,СВЦЭМ!$A$40:$A$759,$A343,СВЦЭМ!$B$39:$B$758,W$331)+'СЕТ СН'!$F$13</f>
        <v>0</v>
      </c>
      <c r="X343" s="36">
        <f>SUMIFS(СВЦЭМ!$J$40:$J$759,СВЦЭМ!$A$40:$A$759,$A343,СВЦЭМ!$B$39:$B$758,X$331)+'СЕТ СН'!$F$13</f>
        <v>0</v>
      </c>
      <c r="Y343" s="36">
        <f>SUMIFS(СВЦЭМ!$J$40:$J$759,СВЦЭМ!$A$40:$A$759,$A343,СВЦЭМ!$B$39:$B$758,Y$331)+'СЕТ СН'!$F$13</f>
        <v>0</v>
      </c>
    </row>
    <row r="344" spans="1:25" ht="15.75" hidden="1" x14ac:dyDescent="0.2">
      <c r="A344" s="35">
        <f t="shared" si="9"/>
        <v>45548</v>
      </c>
      <c r="B344" s="36">
        <f>SUMIFS(СВЦЭМ!$J$40:$J$759,СВЦЭМ!$A$40:$A$759,$A344,СВЦЭМ!$B$39:$B$758,B$331)+'СЕТ СН'!$F$13</f>
        <v>0</v>
      </c>
      <c r="C344" s="36">
        <f>SUMIFS(СВЦЭМ!$J$40:$J$759,СВЦЭМ!$A$40:$A$759,$A344,СВЦЭМ!$B$39:$B$758,C$331)+'СЕТ СН'!$F$13</f>
        <v>0</v>
      </c>
      <c r="D344" s="36">
        <f>SUMIFS(СВЦЭМ!$J$40:$J$759,СВЦЭМ!$A$40:$A$759,$A344,СВЦЭМ!$B$39:$B$758,D$331)+'СЕТ СН'!$F$13</f>
        <v>0</v>
      </c>
      <c r="E344" s="36">
        <f>SUMIFS(СВЦЭМ!$J$40:$J$759,СВЦЭМ!$A$40:$A$759,$A344,СВЦЭМ!$B$39:$B$758,E$331)+'СЕТ СН'!$F$13</f>
        <v>0</v>
      </c>
      <c r="F344" s="36">
        <f>SUMIFS(СВЦЭМ!$J$40:$J$759,СВЦЭМ!$A$40:$A$759,$A344,СВЦЭМ!$B$39:$B$758,F$331)+'СЕТ СН'!$F$13</f>
        <v>0</v>
      </c>
      <c r="G344" s="36">
        <f>SUMIFS(СВЦЭМ!$J$40:$J$759,СВЦЭМ!$A$40:$A$759,$A344,СВЦЭМ!$B$39:$B$758,G$331)+'СЕТ СН'!$F$13</f>
        <v>0</v>
      </c>
      <c r="H344" s="36">
        <f>SUMIFS(СВЦЭМ!$J$40:$J$759,СВЦЭМ!$A$40:$A$759,$A344,СВЦЭМ!$B$39:$B$758,H$331)+'СЕТ СН'!$F$13</f>
        <v>0</v>
      </c>
      <c r="I344" s="36">
        <f>SUMIFS(СВЦЭМ!$J$40:$J$759,СВЦЭМ!$A$40:$A$759,$A344,СВЦЭМ!$B$39:$B$758,I$331)+'СЕТ СН'!$F$13</f>
        <v>0</v>
      </c>
      <c r="J344" s="36">
        <f>SUMIFS(СВЦЭМ!$J$40:$J$759,СВЦЭМ!$A$40:$A$759,$A344,СВЦЭМ!$B$39:$B$758,J$331)+'СЕТ СН'!$F$13</f>
        <v>0</v>
      </c>
      <c r="K344" s="36">
        <f>SUMIFS(СВЦЭМ!$J$40:$J$759,СВЦЭМ!$A$40:$A$759,$A344,СВЦЭМ!$B$39:$B$758,K$331)+'СЕТ СН'!$F$13</f>
        <v>0</v>
      </c>
      <c r="L344" s="36">
        <f>SUMIFS(СВЦЭМ!$J$40:$J$759,СВЦЭМ!$A$40:$A$759,$A344,СВЦЭМ!$B$39:$B$758,L$331)+'СЕТ СН'!$F$13</f>
        <v>0</v>
      </c>
      <c r="M344" s="36">
        <f>SUMIFS(СВЦЭМ!$J$40:$J$759,СВЦЭМ!$A$40:$A$759,$A344,СВЦЭМ!$B$39:$B$758,M$331)+'СЕТ СН'!$F$13</f>
        <v>0</v>
      </c>
      <c r="N344" s="36">
        <f>SUMIFS(СВЦЭМ!$J$40:$J$759,СВЦЭМ!$A$40:$A$759,$A344,СВЦЭМ!$B$39:$B$758,N$331)+'СЕТ СН'!$F$13</f>
        <v>0</v>
      </c>
      <c r="O344" s="36">
        <f>SUMIFS(СВЦЭМ!$J$40:$J$759,СВЦЭМ!$A$40:$A$759,$A344,СВЦЭМ!$B$39:$B$758,O$331)+'СЕТ СН'!$F$13</f>
        <v>0</v>
      </c>
      <c r="P344" s="36">
        <f>SUMIFS(СВЦЭМ!$J$40:$J$759,СВЦЭМ!$A$40:$A$759,$A344,СВЦЭМ!$B$39:$B$758,P$331)+'СЕТ СН'!$F$13</f>
        <v>0</v>
      </c>
      <c r="Q344" s="36">
        <f>SUMIFS(СВЦЭМ!$J$40:$J$759,СВЦЭМ!$A$40:$A$759,$A344,СВЦЭМ!$B$39:$B$758,Q$331)+'СЕТ СН'!$F$13</f>
        <v>0</v>
      </c>
      <c r="R344" s="36">
        <f>SUMIFS(СВЦЭМ!$J$40:$J$759,СВЦЭМ!$A$40:$A$759,$A344,СВЦЭМ!$B$39:$B$758,R$331)+'СЕТ СН'!$F$13</f>
        <v>0</v>
      </c>
      <c r="S344" s="36">
        <f>SUMIFS(СВЦЭМ!$J$40:$J$759,СВЦЭМ!$A$40:$A$759,$A344,СВЦЭМ!$B$39:$B$758,S$331)+'СЕТ СН'!$F$13</f>
        <v>0</v>
      </c>
      <c r="T344" s="36">
        <f>SUMIFS(СВЦЭМ!$J$40:$J$759,СВЦЭМ!$A$40:$A$759,$A344,СВЦЭМ!$B$39:$B$758,T$331)+'СЕТ СН'!$F$13</f>
        <v>0</v>
      </c>
      <c r="U344" s="36">
        <f>SUMIFS(СВЦЭМ!$J$40:$J$759,СВЦЭМ!$A$40:$A$759,$A344,СВЦЭМ!$B$39:$B$758,U$331)+'СЕТ СН'!$F$13</f>
        <v>0</v>
      </c>
      <c r="V344" s="36">
        <f>SUMIFS(СВЦЭМ!$J$40:$J$759,СВЦЭМ!$A$40:$A$759,$A344,СВЦЭМ!$B$39:$B$758,V$331)+'СЕТ СН'!$F$13</f>
        <v>0</v>
      </c>
      <c r="W344" s="36">
        <f>SUMIFS(СВЦЭМ!$J$40:$J$759,СВЦЭМ!$A$40:$A$759,$A344,СВЦЭМ!$B$39:$B$758,W$331)+'СЕТ СН'!$F$13</f>
        <v>0</v>
      </c>
      <c r="X344" s="36">
        <f>SUMIFS(СВЦЭМ!$J$40:$J$759,СВЦЭМ!$A$40:$A$759,$A344,СВЦЭМ!$B$39:$B$758,X$331)+'СЕТ СН'!$F$13</f>
        <v>0</v>
      </c>
      <c r="Y344" s="36">
        <f>SUMIFS(СВЦЭМ!$J$40:$J$759,СВЦЭМ!$A$40:$A$759,$A344,СВЦЭМ!$B$39:$B$758,Y$331)+'СЕТ СН'!$F$13</f>
        <v>0</v>
      </c>
    </row>
    <row r="345" spans="1:25" ht="15.75" hidden="1" x14ac:dyDescent="0.2">
      <c r="A345" s="35">
        <f t="shared" si="9"/>
        <v>45549</v>
      </c>
      <c r="B345" s="36">
        <f>SUMIFS(СВЦЭМ!$J$40:$J$759,СВЦЭМ!$A$40:$A$759,$A345,СВЦЭМ!$B$39:$B$758,B$331)+'СЕТ СН'!$F$13</f>
        <v>0</v>
      </c>
      <c r="C345" s="36">
        <f>SUMIFS(СВЦЭМ!$J$40:$J$759,СВЦЭМ!$A$40:$A$759,$A345,СВЦЭМ!$B$39:$B$758,C$331)+'СЕТ СН'!$F$13</f>
        <v>0</v>
      </c>
      <c r="D345" s="36">
        <f>SUMIFS(СВЦЭМ!$J$40:$J$759,СВЦЭМ!$A$40:$A$759,$A345,СВЦЭМ!$B$39:$B$758,D$331)+'СЕТ СН'!$F$13</f>
        <v>0</v>
      </c>
      <c r="E345" s="36">
        <f>SUMIFS(СВЦЭМ!$J$40:$J$759,СВЦЭМ!$A$40:$A$759,$A345,СВЦЭМ!$B$39:$B$758,E$331)+'СЕТ СН'!$F$13</f>
        <v>0</v>
      </c>
      <c r="F345" s="36">
        <f>SUMIFS(СВЦЭМ!$J$40:$J$759,СВЦЭМ!$A$40:$A$759,$A345,СВЦЭМ!$B$39:$B$758,F$331)+'СЕТ СН'!$F$13</f>
        <v>0</v>
      </c>
      <c r="G345" s="36">
        <f>SUMIFS(СВЦЭМ!$J$40:$J$759,СВЦЭМ!$A$40:$A$759,$A345,СВЦЭМ!$B$39:$B$758,G$331)+'СЕТ СН'!$F$13</f>
        <v>0</v>
      </c>
      <c r="H345" s="36">
        <f>SUMIFS(СВЦЭМ!$J$40:$J$759,СВЦЭМ!$A$40:$A$759,$A345,СВЦЭМ!$B$39:$B$758,H$331)+'СЕТ СН'!$F$13</f>
        <v>0</v>
      </c>
      <c r="I345" s="36">
        <f>SUMIFS(СВЦЭМ!$J$40:$J$759,СВЦЭМ!$A$40:$A$759,$A345,СВЦЭМ!$B$39:$B$758,I$331)+'СЕТ СН'!$F$13</f>
        <v>0</v>
      </c>
      <c r="J345" s="36">
        <f>SUMIFS(СВЦЭМ!$J$40:$J$759,СВЦЭМ!$A$40:$A$759,$A345,СВЦЭМ!$B$39:$B$758,J$331)+'СЕТ СН'!$F$13</f>
        <v>0</v>
      </c>
      <c r="K345" s="36">
        <f>SUMIFS(СВЦЭМ!$J$40:$J$759,СВЦЭМ!$A$40:$A$759,$A345,СВЦЭМ!$B$39:$B$758,K$331)+'СЕТ СН'!$F$13</f>
        <v>0</v>
      </c>
      <c r="L345" s="36">
        <f>SUMIFS(СВЦЭМ!$J$40:$J$759,СВЦЭМ!$A$40:$A$759,$A345,СВЦЭМ!$B$39:$B$758,L$331)+'СЕТ СН'!$F$13</f>
        <v>0</v>
      </c>
      <c r="M345" s="36">
        <f>SUMIFS(СВЦЭМ!$J$40:$J$759,СВЦЭМ!$A$40:$A$759,$A345,СВЦЭМ!$B$39:$B$758,M$331)+'СЕТ СН'!$F$13</f>
        <v>0</v>
      </c>
      <c r="N345" s="36">
        <f>SUMIFS(СВЦЭМ!$J$40:$J$759,СВЦЭМ!$A$40:$A$759,$A345,СВЦЭМ!$B$39:$B$758,N$331)+'СЕТ СН'!$F$13</f>
        <v>0</v>
      </c>
      <c r="O345" s="36">
        <f>SUMIFS(СВЦЭМ!$J$40:$J$759,СВЦЭМ!$A$40:$A$759,$A345,СВЦЭМ!$B$39:$B$758,O$331)+'СЕТ СН'!$F$13</f>
        <v>0</v>
      </c>
      <c r="P345" s="36">
        <f>SUMIFS(СВЦЭМ!$J$40:$J$759,СВЦЭМ!$A$40:$A$759,$A345,СВЦЭМ!$B$39:$B$758,P$331)+'СЕТ СН'!$F$13</f>
        <v>0</v>
      </c>
      <c r="Q345" s="36">
        <f>SUMIFS(СВЦЭМ!$J$40:$J$759,СВЦЭМ!$A$40:$A$759,$A345,СВЦЭМ!$B$39:$B$758,Q$331)+'СЕТ СН'!$F$13</f>
        <v>0</v>
      </c>
      <c r="R345" s="36">
        <f>SUMIFS(СВЦЭМ!$J$40:$J$759,СВЦЭМ!$A$40:$A$759,$A345,СВЦЭМ!$B$39:$B$758,R$331)+'СЕТ СН'!$F$13</f>
        <v>0</v>
      </c>
      <c r="S345" s="36">
        <f>SUMIFS(СВЦЭМ!$J$40:$J$759,СВЦЭМ!$A$40:$A$759,$A345,СВЦЭМ!$B$39:$B$758,S$331)+'СЕТ СН'!$F$13</f>
        <v>0</v>
      </c>
      <c r="T345" s="36">
        <f>SUMIFS(СВЦЭМ!$J$40:$J$759,СВЦЭМ!$A$40:$A$759,$A345,СВЦЭМ!$B$39:$B$758,T$331)+'СЕТ СН'!$F$13</f>
        <v>0</v>
      </c>
      <c r="U345" s="36">
        <f>SUMIFS(СВЦЭМ!$J$40:$J$759,СВЦЭМ!$A$40:$A$759,$A345,СВЦЭМ!$B$39:$B$758,U$331)+'СЕТ СН'!$F$13</f>
        <v>0</v>
      </c>
      <c r="V345" s="36">
        <f>SUMIFS(СВЦЭМ!$J$40:$J$759,СВЦЭМ!$A$40:$A$759,$A345,СВЦЭМ!$B$39:$B$758,V$331)+'СЕТ СН'!$F$13</f>
        <v>0</v>
      </c>
      <c r="W345" s="36">
        <f>SUMIFS(СВЦЭМ!$J$40:$J$759,СВЦЭМ!$A$40:$A$759,$A345,СВЦЭМ!$B$39:$B$758,W$331)+'СЕТ СН'!$F$13</f>
        <v>0</v>
      </c>
      <c r="X345" s="36">
        <f>SUMIFS(СВЦЭМ!$J$40:$J$759,СВЦЭМ!$A$40:$A$759,$A345,СВЦЭМ!$B$39:$B$758,X$331)+'СЕТ СН'!$F$13</f>
        <v>0</v>
      </c>
      <c r="Y345" s="36">
        <f>SUMIFS(СВЦЭМ!$J$40:$J$759,СВЦЭМ!$A$40:$A$759,$A345,СВЦЭМ!$B$39:$B$758,Y$331)+'СЕТ СН'!$F$13</f>
        <v>0</v>
      </c>
    </row>
    <row r="346" spans="1:25" ht="15.75" hidden="1" x14ac:dyDescent="0.2">
      <c r="A346" s="35">
        <f t="shared" si="9"/>
        <v>45550</v>
      </c>
      <c r="B346" s="36">
        <f>SUMIFS(СВЦЭМ!$J$40:$J$759,СВЦЭМ!$A$40:$A$759,$A346,СВЦЭМ!$B$39:$B$758,B$331)+'СЕТ СН'!$F$13</f>
        <v>0</v>
      </c>
      <c r="C346" s="36">
        <f>SUMIFS(СВЦЭМ!$J$40:$J$759,СВЦЭМ!$A$40:$A$759,$A346,СВЦЭМ!$B$39:$B$758,C$331)+'СЕТ СН'!$F$13</f>
        <v>0</v>
      </c>
      <c r="D346" s="36">
        <f>SUMIFS(СВЦЭМ!$J$40:$J$759,СВЦЭМ!$A$40:$A$759,$A346,СВЦЭМ!$B$39:$B$758,D$331)+'СЕТ СН'!$F$13</f>
        <v>0</v>
      </c>
      <c r="E346" s="36">
        <f>SUMIFS(СВЦЭМ!$J$40:$J$759,СВЦЭМ!$A$40:$A$759,$A346,СВЦЭМ!$B$39:$B$758,E$331)+'СЕТ СН'!$F$13</f>
        <v>0</v>
      </c>
      <c r="F346" s="36">
        <f>SUMIFS(СВЦЭМ!$J$40:$J$759,СВЦЭМ!$A$40:$A$759,$A346,СВЦЭМ!$B$39:$B$758,F$331)+'СЕТ СН'!$F$13</f>
        <v>0</v>
      </c>
      <c r="G346" s="36">
        <f>SUMIFS(СВЦЭМ!$J$40:$J$759,СВЦЭМ!$A$40:$A$759,$A346,СВЦЭМ!$B$39:$B$758,G$331)+'СЕТ СН'!$F$13</f>
        <v>0</v>
      </c>
      <c r="H346" s="36">
        <f>SUMIFS(СВЦЭМ!$J$40:$J$759,СВЦЭМ!$A$40:$A$759,$A346,СВЦЭМ!$B$39:$B$758,H$331)+'СЕТ СН'!$F$13</f>
        <v>0</v>
      </c>
      <c r="I346" s="36">
        <f>SUMIFS(СВЦЭМ!$J$40:$J$759,СВЦЭМ!$A$40:$A$759,$A346,СВЦЭМ!$B$39:$B$758,I$331)+'СЕТ СН'!$F$13</f>
        <v>0</v>
      </c>
      <c r="J346" s="36">
        <f>SUMIFS(СВЦЭМ!$J$40:$J$759,СВЦЭМ!$A$40:$A$759,$A346,СВЦЭМ!$B$39:$B$758,J$331)+'СЕТ СН'!$F$13</f>
        <v>0</v>
      </c>
      <c r="K346" s="36">
        <f>SUMIFS(СВЦЭМ!$J$40:$J$759,СВЦЭМ!$A$40:$A$759,$A346,СВЦЭМ!$B$39:$B$758,K$331)+'СЕТ СН'!$F$13</f>
        <v>0</v>
      </c>
      <c r="L346" s="36">
        <f>SUMIFS(СВЦЭМ!$J$40:$J$759,СВЦЭМ!$A$40:$A$759,$A346,СВЦЭМ!$B$39:$B$758,L$331)+'СЕТ СН'!$F$13</f>
        <v>0</v>
      </c>
      <c r="M346" s="36">
        <f>SUMIFS(СВЦЭМ!$J$40:$J$759,СВЦЭМ!$A$40:$A$759,$A346,СВЦЭМ!$B$39:$B$758,M$331)+'СЕТ СН'!$F$13</f>
        <v>0</v>
      </c>
      <c r="N346" s="36">
        <f>SUMIFS(СВЦЭМ!$J$40:$J$759,СВЦЭМ!$A$40:$A$759,$A346,СВЦЭМ!$B$39:$B$758,N$331)+'СЕТ СН'!$F$13</f>
        <v>0</v>
      </c>
      <c r="O346" s="36">
        <f>SUMIFS(СВЦЭМ!$J$40:$J$759,СВЦЭМ!$A$40:$A$759,$A346,СВЦЭМ!$B$39:$B$758,O$331)+'СЕТ СН'!$F$13</f>
        <v>0</v>
      </c>
      <c r="P346" s="36">
        <f>SUMIFS(СВЦЭМ!$J$40:$J$759,СВЦЭМ!$A$40:$A$759,$A346,СВЦЭМ!$B$39:$B$758,P$331)+'СЕТ СН'!$F$13</f>
        <v>0</v>
      </c>
      <c r="Q346" s="36">
        <f>SUMIFS(СВЦЭМ!$J$40:$J$759,СВЦЭМ!$A$40:$A$759,$A346,СВЦЭМ!$B$39:$B$758,Q$331)+'СЕТ СН'!$F$13</f>
        <v>0</v>
      </c>
      <c r="R346" s="36">
        <f>SUMIFS(СВЦЭМ!$J$40:$J$759,СВЦЭМ!$A$40:$A$759,$A346,СВЦЭМ!$B$39:$B$758,R$331)+'СЕТ СН'!$F$13</f>
        <v>0</v>
      </c>
      <c r="S346" s="36">
        <f>SUMIFS(СВЦЭМ!$J$40:$J$759,СВЦЭМ!$A$40:$A$759,$A346,СВЦЭМ!$B$39:$B$758,S$331)+'СЕТ СН'!$F$13</f>
        <v>0</v>
      </c>
      <c r="T346" s="36">
        <f>SUMIFS(СВЦЭМ!$J$40:$J$759,СВЦЭМ!$A$40:$A$759,$A346,СВЦЭМ!$B$39:$B$758,T$331)+'СЕТ СН'!$F$13</f>
        <v>0</v>
      </c>
      <c r="U346" s="36">
        <f>SUMIFS(СВЦЭМ!$J$40:$J$759,СВЦЭМ!$A$40:$A$759,$A346,СВЦЭМ!$B$39:$B$758,U$331)+'СЕТ СН'!$F$13</f>
        <v>0</v>
      </c>
      <c r="V346" s="36">
        <f>SUMIFS(СВЦЭМ!$J$40:$J$759,СВЦЭМ!$A$40:$A$759,$A346,СВЦЭМ!$B$39:$B$758,V$331)+'СЕТ СН'!$F$13</f>
        <v>0</v>
      </c>
      <c r="W346" s="36">
        <f>SUMIFS(СВЦЭМ!$J$40:$J$759,СВЦЭМ!$A$40:$A$759,$A346,СВЦЭМ!$B$39:$B$758,W$331)+'СЕТ СН'!$F$13</f>
        <v>0</v>
      </c>
      <c r="X346" s="36">
        <f>SUMIFS(СВЦЭМ!$J$40:$J$759,СВЦЭМ!$A$40:$A$759,$A346,СВЦЭМ!$B$39:$B$758,X$331)+'СЕТ СН'!$F$13</f>
        <v>0</v>
      </c>
      <c r="Y346" s="36">
        <f>SUMIFS(СВЦЭМ!$J$40:$J$759,СВЦЭМ!$A$40:$A$759,$A346,СВЦЭМ!$B$39:$B$758,Y$331)+'СЕТ СН'!$F$13</f>
        <v>0</v>
      </c>
    </row>
    <row r="347" spans="1:25" ht="15.75" hidden="1" x14ac:dyDescent="0.2">
      <c r="A347" s="35">
        <f t="shared" si="9"/>
        <v>45551</v>
      </c>
      <c r="B347" s="36">
        <f>SUMIFS(СВЦЭМ!$J$40:$J$759,СВЦЭМ!$A$40:$A$759,$A347,СВЦЭМ!$B$39:$B$758,B$331)+'СЕТ СН'!$F$13</f>
        <v>0</v>
      </c>
      <c r="C347" s="36">
        <f>SUMIFS(СВЦЭМ!$J$40:$J$759,СВЦЭМ!$A$40:$A$759,$A347,СВЦЭМ!$B$39:$B$758,C$331)+'СЕТ СН'!$F$13</f>
        <v>0</v>
      </c>
      <c r="D347" s="36">
        <f>SUMIFS(СВЦЭМ!$J$40:$J$759,СВЦЭМ!$A$40:$A$759,$A347,СВЦЭМ!$B$39:$B$758,D$331)+'СЕТ СН'!$F$13</f>
        <v>0</v>
      </c>
      <c r="E347" s="36">
        <f>SUMIFS(СВЦЭМ!$J$40:$J$759,СВЦЭМ!$A$40:$A$759,$A347,СВЦЭМ!$B$39:$B$758,E$331)+'СЕТ СН'!$F$13</f>
        <v>0</v>
      </c>
      <c r="F347" s="36">
        <f>SUMIFS(СВЦЭМ!$J$40:$J$759,СВЦЭМ!$A$40:$A$759,$A347,СВЦЭМ!$B$39:$B$758,F$331)+'СЕТ СН'!$F$13</f>
        <v>0</v>
      </c>
      <c r="G347" s="36">
        <f>SUMIFS(СВЦЭМ!$J$40:$J$759,СВЦЭМ!$A$40:$A$759,$A347,СВЦЭМ!$B$39:$B$758,G$331)+'СЕТ СН'!$F$13</f>
        <v>0</v>
      </c>
      <c r="H347" s="36">
        <f>SUMIFS(СВЦЭМ!$J$40:$J$759,СВЦЭМ!$A$40:$A$759,$A347,СВЦЭМ!$B$39:$B$758,H$331)+'СЕТ СН'!$F$13</f>
        <v>0</v>
      </c>
      <c r="I347" s="36">
        <f>SUMIFS(СВЦЭМ!$J$40:$J$759,СВЦЭМ!$A$40:$A$759,$A347,СВЦЭМ!$B$39:$B$758,I$331)+'СЕТ СН'!$F$13</f>
        <v>0</v>
      </c>
      <c r="J347" s="36">
        <f>SUMIFS(СВЦЭМ!$J$40:$J$759,СВЦЭМ!$A$40:$A$759,$A347,СВЦЭМ!$B$39:$B$758,J$331)+'СЕТ СН'!$F$13</f>
        <v>0</v>
      </c>
      <c r="K347" s="36">
        <f>SUMIFS(СВЦЭМ!$J$40:$J$759,СВЦЭМ!$A$40:$A$759,$A347,СВЦЭМ!$B$39:$B$758,K$331)+'СЕТ СН'!$F$13</f>
        <v>0</v>
      </c>
      <c r="L347" s="36">
        <f>SUMIFS(СВЦЭМ!$J$40:$J$759,СВЦЭМ!$A$40:$A$759,$A347,СВЦЭМ!$B$39:$B$758,L$331)+'СЕТ СН'!$F$13</f>
        <v>0</v>
      </c>
      <c r="M347" s="36">
        <f>SUMIFS(СВЦЭМ!$J$40:$J$759,СВЦЭМ!$A$40:$A$759,$A347,СВЦЭМ!$B$39:$B$758,M$331)+'СЕТ СН'!$F$13</f>
        <v>0</v>
      </c>
      <c r="N347" s="36">
        <f>SUMIFS(СВЦЭМ!$J$40:$J$759,СВЦЭМ!$A$40:$A$759,$A347,СВЦЭМ!$B$39:$B$758,N$331)+'СЕТ СН'!$F$13</f>
        <v>0</v>
      </c>
      <c r="O347" s="36">
        <f>SUMIFS(СВЦЭМ!$J$40:$J$759,СВЦЭМ!$A$40:$A$759,$A347,СВЦЭМ!$B$39:$B$758,O$331)+'СЕТ СН'!$F$13</f>
        <v>0</v>
      </c>
      <c r="P347" s="36">
        <f>SUMIFS(СВЦЭМ!$J$40:$J$759,СВЦЭМ!$A$40:$A$759,$A347,СВЦЭМ!$B$39:$B$758,P$331)+'СЕТ СН'!$F$13</f>
        <v>0</v>
      </c>
      <c r="Q347" s="36">
        <f>SUMIFS(СВЦЭМ!$J$40:$J$759,СВЦЭМ!$A$40:$A$759,$A347,СВЦЭМ!$B$39:$B$758,Q$331)+'СЕТ СН'!$F$13</f>
        <v>0</v>
      </c>
      <c r="R347" s="36">
        <f>SUMIFS(СВЦЭМ!$J$40:$J$759,СВЦЭМ!$A$40:$A$759,$A347,СВЦЭМ!$B$39:$B$758,R$331)+'СЕТ СН'!$F$13</f>
        <v>0</v>
      </c>
      <c r="S347" s="36">
        <f>SUMIFS(СВЦЭМ!$J$40:$J$759,СВЦЭМ!$A$40:$A$759,$A347,СВЦЭМ!$B$39:$B$758,S$331)+'СЕТ СН'!$F$13</f>
        <v>0</v>
      </c>
      <c r="T347" s="36">
        <f>SUMIFS(СВЦЭМ!$J$40:$J$759,СВЦЭМ!$A$40:$A$759,$A347,СВЦЭМ!$B$39:$B$758,T$331)+'СЕТ СН'!$F$13</f>
        <v>0</v>
      </c>
      <c r="U347" s="36">
        <f>SUMIFS(СВЦЭМ!$J$40:$J$759,СВЦЭМ!$A$40:$A$759,$A347,СВЦЭМ!$B$39:$B$758,U$331)+'СЕТ СН'!$F$13</f>
        <v>0</v>
      </c>
      <c r="V347" s="36">
        <f>SUMIFS(СВЦЭМ!$J$40:$J$759,СВЦЭМ!$A$40:$A$759,$A347,СВЦЭМ!$B$39:$B$758,V$331)+'СЕТ СН'!$F$13</f>
        <v>0</v>
      </c>
      <c r="W347" s="36">
        <f>SUMIFS(СВЦЭМ!$J$40:$J$759,СВЦЭМ!$A$40:$A$759,$A347,СВЦЭМ!$B$39:$B$758,W$331)+'СЕТ СН'!$F$13</f>
        <v>0</v>
      </c>
      <c r="X347" s="36">
        <f>SUMIFS(СВЦЭМ!$J$40:$J$759,СВЦЭМ!$A$40:$A$759,$A347,СВЦЭМ!$B$39:$B$758,X$331)+'СЕТ СН'!$F$13</f>
        <v>0</v>
      </c>
      <c r="Y347" s="36">
        <f>SUMIFS(СВЦЭМ!$J$40:$J$759,СВЦЭМ!$A$40:$A$759,$A347,СВЦЭМ!$B$39:$B$758,Y$331)+'СЕТ СН'!$F$13</f>
        <v>0</v>
      </c>
    </row>
    <row r="348" spans="1:25" ht="15.75" hidden="1" x14ac:dyDescent="0.2">
      <c r="A348" s="35">
        <f t="shared" si="9"/>
        <v>45552</v>
      </c>
      <c r="B348" s="36">
        <f>SUMIFS(СВЦЭМ!$J$40:$J$759,СВЦЭМ!$A$40:$A$759,$A348,СВЦЭМ!$B$39:$B$758,B$331)+'СЕТ СН'!$F$13</f>
        <v>0</v>
      </c>
      <c r="C348" s="36">
        <f>SUMIFS(СВЦЭМ!$J$40:$J$759,СВЦЭМ!$A$40:$A$759,$A348,СВЦЭМ!$B$39:$B$758,C$331)+'СЕТ СН'!$F$13</f>
        <v>0</v>
      </c>
      <c r="D348" s="36">
        <f>SUMIFS(СВЦЭМ!$J$40:$J$759,СВЦЭМ!$A$40:$A$759,$A348,СВЦЭМ!$B$39:$B$758,D$331)+'СЕТ СН'!$F$13</f>
        <v>0</v>
      </c>
      <c r="E348" s="36">
        <f>SUMIFS(СВЦЭМ!$J$40:$J$759,СВЦЭМ!$A$40:$A$759,$A348,СВЦЭМ!$B$39:$B$758,E$331)+'СЕТ СН'!$F$13</f>
        <v>0</v>
      </c>
      <c r="F348" s="36">
        <f>SUMIFS(СВЦЭМ!$J$40:$J$759,СВЦЭМ!$A$40:$A$759,$A348,СВЦЭМ!$B$39:$B$758,F$331)+'СЕТ СН'!$F$13</f>
        <v>0</v>
      </c>
      <c r="G348" s="36">
        <f>SUMIFS(СВЦЭМ!$J$40:$J$759,СВЦЭМ!$A$40:$A$759,$A348,СВЦЭМ!$B$39:$B$758,G$331)+'СЕТ СН'!$F$13</f>
        <v>0</v>
      </c>
      <c r="H348" s="36">
        <f>SUMIFS(СВЦЭМ!$J$40:$J$759,СВЦЭМ!$A$40:$A$759,$A348,СВЦЭМ!$B$39:$B$758,H$331)+'СЕТ СН'!$F$13</f>
        <v>0</v>
      </c>
      <c r="I348" s="36">
        <f>SUMIFS(СВЦЭМ!$J$40:$J$759,СВЦЭМ!$A$40:$A$759,$A348,СВЦЭМ!$B$39:$B$758,I$331)+'СЕТ СН'!$F$13</f>
        <v>0</v>
      </c>
      <c r="J348" s="36">
        <f>SUMIFS(СВЦЭМ!$J$40:$J$759,СВЦЭМ!$A$40:$A$759,$A348,СВЦЭМ!$B$39:$B$758,J$331)+'СЕТ СН'!$F$13</f>
        <v>0</v>
      </c>
      <c r="K348" s="36">
        <f>SUMIFS(СВЦЭМ!$J$40:$J$759,СВЦЭМ!$A$40:$A$759,$A348,СВЦЭМ!$B$39:$B$758,K$331)+'СЕТ СН'!$F$13</f>
        <v>0</v>
      </c>
      <c r="L348" s="36">
        <f>SUMIFS(СВЦЭМ!$J$40:$J$759,СВЦЭМ!$A$40:$A$759,$A348,СВЦЭМ!$B$39:$B$758,L$331)+'СЕТ СН'!$F$13</f>
        <v>0</v>
      </c>
      <c r="M348" s="36">
        <f>SUMIFS(СВЦЭМ!$J$40:$J$759,СВЦЭМ!$A$40:$A$759,$A348,СВЦЭМ!$B$39:$B$758,M$331)+'СЕТ СН'!$F$13</f>
        <v>0</v>
      </c>
      <c r="N348" s="36">
        <f>SUMIFS(СВЦЭМ!$J$40:$J$759,СВЦЭМ!$A$40:$A$759,$A348,СВЦЭМ!$B$39:$B$758,N$331)+'СЕТ СН'!$F$13</f>
        <v>0</v>
      </c>
      <c r="O348" s="36">
        <f>SUMIFS(СВЦЭМ!$J$40:$J$759,СВЦЭМ!$A$40:$A$759,$A348,СВЦЭМ!$B$39:$B$758,O$331)+'СЕТ СН'!$F$13</f>
        <v>0</v>
      </c>
      <c r="P348" s="36">
        <f>SUMIFS(СВЦЭМ!$J$40:$J$759,СВЦЭМ!$A$40:$A$759,$A348,СВЦЭМ!$B$39:$B$758,P$331)+'СЕТ СН'!$F$13</f>
        <v>0</v>
      </c>
      <c r="Q348" s="36">
        <f>SUMIFS(СВЦЭМ!$J$40:$J$759,СВЦЭМ!$A$40:$A$759,$A348,СВЦЭМ!$B$39:$B$758,Q$331)+'СЕТ СН'!$F$13</f>
        <v>0</v>
      </c>
      <c r="R348" s="36">
        <f>SUMIFS(СВЦЭМ!$J$40:$J$759,СВЦЭМ!$A$40:$A$759,$A348,СВЦЭМ!$B$39:$B$758,R$331)+'СЕТ СН'!$F$13</f>
        <v>0</v>
      </c>
      <c r="S348" s="36">
        <f>SUMIFS(СВЦЭМ!$J$40:$J$759,СВЦЭМ!$A$40:$A$759,$A348,СВЦЭМ!$B$39:$B$758,S$331)+'СЕТ СН'!$F$13</f>
        <v>0</v>
      </c>
      <c r="T348" s="36">
        <f>SUMIFS(СВЦЭМ!$J$40:$J$759,СВЦЭМ!$A$40:$A$759,$A348,СВЦЭМ!$B$39:$B$758,T$331)+'СЕТ СН'!$F$13</f>
        <v>0</v>
      </c>
      <c r="U348" s="36">
        <f>SUMIFS(СВЦЭМ!$J$40:$J$759,СВЦЭМ!$A$40:$A$759,$A348,СВЦЭМ!$B$39:$B$758,U$331)+'СЕТ СН'!$F$13</f>
        <v>0</v>
      </c>
      <c r="V348" s="36">
        <f>SUMIFS(СВЦЭМ!$J$40:$J$759,СВЦЭМ!$A$40:$A$759,$A348,СВЦЭМ!$B$39:$B$758,V$331)+'СЕТ СН'!$F$13</f>
        <v>0</v>
      </c>
      <c r="W348" s="36">
        <f>SUMIFS(СВЦЭМ!$J$40:$J$759,СВЦЭМ!$A$40:$A$759,$A348,СВЦЭМ!$B$39:$B$758,W$331)+'СЕТ СН'!$F$13</f>
        <v>0</v>
      </c>
      <c r="X348" s="36">
        <f>SUMIFS(СВЦЭМ!$J$40:$J$759,СВЦЭМ!$A$40:$A$759,$A348,СВЦЭМ!$B$39:$B$758,X$331)+'СЕТ СН'!$F$13</f>
        <v>0</v>
      </c>
      <c r="Y348" s="36">
        <f>SUMIFS(СВЦЭМ!$J$40:$J$759,СВЦЭМ!$A$40:$A$759,$A348,СВЦЭМ!$B$39:$B$758,Y$331)+'СЕТ СН'!$F$13</f>
        <v>0</v>
      </c>
    </row>
    <row r="349" spans="1:25" ht="15.75" hidden="1" x14ac:dyDescent="0.2">
      <c r="A349" s="35">
        <f t="shared" si="9"/>
        <v>45553</v>
      </c>
      <c r="B349" s="36">
        <f>SUMIFS(СВЦЭМ!$J$40:$J$759,СВЦЭМ!$A$40:$A$759,$A349,СВЦЭМ!$B$39:$B$758,B$331)+'СЕТ СН'!$F$13</f>
        <v>0</v>
      </c>
      <c r="C349" s="36">
        <f>SUMIFS(СВЦЭМ!$J$40:$J$759,СВЦЭМ!$A$40:$A$759,$A349,СВЦЭМ!$B$39:$B$758,C$331)+'СЕТ СН'!$F$13</f>
        <v>0</v>
      </c>
      <c r="D349" s="36">
        <f>SUMIFS(СВЦЭМ!$J$40:$J$759,СВЦЭМ!$A$40:$A$759,$A349,СВЦЭМ!$B$39:$B$758,D$331)+'СЕТ СН'!$F$13</f>
        <v>0</v>
      </c>
      <c r="E349" s="36">
        <f>SUMIFS(СВЦЭМ!$J$40:$J$759,СВЦЭМ!$A$40:$A$759,$A349,СВЦЭМ!$B$39:$B$758,E$331)+'СЕТ СН'!$F$13</f>
        <v>0</v>
      </c>
      <c r="F349" s="36">
        <f>SUMIFS(СВЦЭМ!$J$40:$J$759,СВЦЭМ!$A$40:$A$759,$A349,СВЦЭМ!$B$39:$B$758,F$331)+'СЕТ СН'!$F$13</f>
        <v>0</v>
      </c>
      <c r="G349" s="36">
        <f>SUMIFS(СВЦЭМ!$J$40:$J$759,СВЦЭМ!$A$40:$A$759,$A349,СВЦЭМ!$B$39:$B$758,G$331)+'СЕТ СН'!$F$13</f>
        <v>0</v>
      </c>
      <c r="H349" s="36">
        <f>SUMIFS(СВЦЭМ!$J$40:$J$759,СВЦЭМ!$A$40:$A$759,$A349,СВЦЭМ!$B$39:$B$758,H$331)+'СЕТ СН'!$F$13</f>
        <v>0</v>
      </c>
      <c r="I349" s="36">
        <f>SUMIFS(СВЦЭМ!$J$40:$J$759,СВЦЭМ!$A$40:$A$759,$A349,СВЦЭМ!$B$39:$B$758,I$331)+'СЕТ СН'!$F$13</f>
        <v>0</v>
      </c>
      <c r="J349" s="36">
        <f>SUMIFS(СВЦЭМ!$J$40:$J$759,СВЦЭМ!$A$40:$A$759,$A349,СВЦЭМ!$B$39:$B$758,J$331)+'СЕТ СН'!$F$13</f>
        <v>0</v>
      </c>
      <c r="K349" s="36">
        <f>SUMIFS(СВЦЭМ!$J$40:$J$759,СВЦЭМ!$A$40:$A$759,$A349,СВЦЭМ!$B$39:$B$758,K$331)+'СЕТ СН'!$F$13</f>
        <v>0</v>
      </c>
      <c r="L349" s="36">
        <f>SUMIFS(СВЦЭМ!$J$40:$J$759,СВЦЭМ!$A$40:$A$759,$A349,СВЦЭМ!$B$39:$B$758,L$331)+'СЕТ СН'!$F$13</f>
        <v>0</v>
      </c>
      <c r="M349" s="36">
        <f>SUMIFS(СВЦЭМ!$J$40:$J$759,СВЦЭМ!$A$40:$A$759,$A349,СВЦЭМ!$B$39:$B$758,M$331)+'СЕТ СН'!$F$13</f>
        <v>0</v>
      </c>
      <c r="N349" s="36">
        <f>SUMIFS(СВЦЭМ!$J$40:$J$759,СВЦЭМ!$A$40:$A$759,$A349,СВЦЭМ!$B$39:$B$758,N$331)+'СЕТ СН'!$F$13</f>
        <v>0</v>
      </c>
      <c r="O349" s="36">
        <f>SUMIFS(СВЦЭМ!$J$40:$J$759,СВЦЭМ!$A$40:$A$759,$A349,СВЦЭМ!$B$39:$B$758,O$331)+'СЕТ СН'!$F$13</f>
        <v>0</v>
      </c>
      <c r="P349" s="36">
        <f>SUMIFS(СВЦЭМ!$J$40:$J$759,СВЦЭМ!$A$40:$A$759,$A349,СВЦЭМ!$B$39:$B$758,P$331)+'СЕТ СН'!$F$13</f>
        <v>0</v>
      </c>
      <c r="Q349" s="36">
        <f>SUMIFS(СВЦЭМ!$J$40:$J$759,СВЦЭМ!$A$40:$A$759,$A349,СВЦЭМ!$B$39:$B$758,Q$331)+'СЕТ СН'!$F$13</f>
        <v>0</v>
      </c>
      <c r="R349" s="36">
        <f>SUMIFS(СВЦЭМ!$J$40:$J$759,СВЦЭМ!$A$40:$A$759,$A349,СВЦЭМ!$B$39:$B$758,R$331)+'СЕТ СН'!$F$13</f>
        <v>0</v>
      </c>
      <c r="S349" s="36">
        <f>SUMIFS(СВЦЭМ!$J$40:$J$759,СВЦЭМ!$A$40:$A$759,$A349,СВЦЭМ!$B$39:$B$758,S$331)+'СЕТ СН'!$F$13</f>
        <v>0</v>
      </c>
      <c r="T349" s="36">
        <f>SUMIFS(СВЦЭМ!$J$40:$J$759,СВЦЭМ!$A$40:$A$759,$A349,СВЦЭМ!$B$39:$B$758,T$331)+'СЕТ СН'!$F$13</f>
        <v>0</v>
      </c>
      <c r="U349" s="36">
        <f>SUMIFS(СВЦЭМ!$J$40:$J$759,СВЦЭМ!$A$40:$A$759,$A349,СВЦЭМ!$B$39:$B$758,U$331)+'СЕТ СН'!$F$13</f>
        <v>0</v>
      </c>
      <c r="V349" s="36">
        <f>SUMIFS(СВЦЭМ!$J$40:$J$759,СВЦЭМ!$A$40:$A$759,$A349,СВЦЭМ!$B$39:$B$758,V$331)+'СЕТ СН'!$F$13</f>
        <v>0</v>
      </c>
      <c r="W349" s="36">
        <f>SUMIFS(СВЦЭМ!$J$40:$J$759,СВЦЭМ!$A$40:$A$759,$A349,СВЦЭМ!$B$39:$B$758,W$331)+'СЕТ СН'!$F$13</f>
        <v>0</v>
      </c>
      <c r="X349" s="36">
        <f>SUMIFS(СВЦЭМ!$J$40:$J$759,СВЦЭМ!$A$40:$A$759,$A349,СВЦЭМ!$B$39:$B$758,X$331)+'СЕТ СН'!$F$13</f>
        <v>0</v>
      </c>
      <c r="Y349" s="36">
        <f>SUMIFS(СВЦЭМ!$J$40:$J$759,СВЦЭМ!$A$40:$A$759,$A349,СВЦЭМ!$B$39:$B$758,Y$331)+'СЕТ СН'!$F$13</f>
        <v>0</v>
      </c>
    </row>
    <row r="350" spans="1:25" ht="15.75" hidden="1" x14ac:dyDescent="0.2">
      <c r="A350" s="35">
        <f t="shared" si="9"/>
        <v>45554</v>
      </c>
      <c r="B350" s="36">
        <f>SUMIFS(СВЦЭМ!$J$40:$J$759,СВЦЭМ!$A$40:$A$759,$A350,СВЦЭМ!$B$39:$B$758,B$331)+'СЕТ СН'!$F$13</f>
        <v>0</v>
      </c>
      <c r="C350" s="36">
        <f>SUMIFS(СВЦЭМ!$J$40:$J$759,СВЦЭМ!$A$40:$A$759,$A350,СВЦЭМ!$B$39:$B$758,C$331)+'СЕТ СН'!$F$13</f>
        <v>0</v>
      </c>
      <c r="D350" s="36">
        <f>SUMIFS(СВЦЭМ!$J$40:$J$759,СВЦЭМ!$A$40:$A$759,$A350,СВЦЭМ!$B$39:$B$758,D$331)+'СЕТ СН'!$F$13</f>
        <v>0</v>
      </c>
      <c r="E350" s="36">
        <f>SUMIFS(СВЦЭМ!$J$40:$J$759,СВЦЭМ!$A$40:$A$759,$A350,СВЦЭМ!$B$39:$B$758,E$331)+'СЕТ СН'!$F$13</f>
        <v>0</v>
      </c>
      <c r="F350" s="36">
        <f>SUMIFS(СВЦЭМ!$J$40:$J$759,СВЦЭМ!$A$40:$A$759,$A350,СВЦЭМ!$B$39:$B$758,F$331)+'СЕТ СН'!$F$13</f>
        <v>0</v>
      </c>
      <c r="G350" s="36">
        <f>SUMIFS(СВЦЭМ!$J$40:$J$759,СВЦЭМ!$A$40:$A$759,$A350,СВЦЭМ!$B$39:$B$758,G$331)+'СЕТ СН'!$F$13</f>
        <v>0</v>
      </c>
      <c r="H350" s="36">
        <f>SUMIFS(СВЦЭМ!$J$40:$J$759,СВЦЭМ!$A$40:$A$759,$A350,СВЦЭМ!$B$39:$B$758,H$331)+'СЕТ СН'!$F$13</f>
        <v>0</v>
      </c>
      <c r="I350" s="36">
        <f>SUMIFS(СВЦЭМ!$J$40:$J$759,СВЦЭМ!$A$40:$A$759,$A350,СВЦЭМ!$B$39:$B$758,I$331)+'СЕТ СН'!$F$13</f>
        <v>0</v>
      </c>
      <c r="J350" s="36">
        <f>SUMIFS(СВЦЭМ!$J$40:$J$759,СВЦЭМ!$A$40:$A$759,$A350,СВЦЭМ!$B$39:$B$758,J$331)+'СЕТ СН'!$F$13</f>
        <v>0</v>
      </c>
      <c r="K350" s="36">
        <f>SUMIFS(СВЦЭМ!$J$40:$J$759,СВЦЭМ!$A$40:$A$759,$A350,СВЦЭМ!$B$39:$B$758,K$331)+'СЕТ СН'!$F$13</f>
        <v>0</v>
      </c>
      <c r="L350" s="36">
        <f>SUMIFS(СВЦЭМ!$J$40:$J$759,СВЦЭМ!$A$40:$A$759,$A350,СВЦЭМ!$B$39:$B$758,L$331)+'СЕТ СН'!$F$13</f>
        <v>0</v>
      </c>
      <c r="M350" s="36">
        <f>SUMIFS(СВЦЭМ!$J$40:$J$759,СВЦЭМ!$A$40:$A$759,$A350,СВЦЭМ!$B$39:$B$758,M$331)+'СЕТ СН'!$F$13</f>
        <v>0</v>
      </c>
      <c r="N350" s="36">
        <f>SUMIFS(СВЦЭМ!$J$40:$J$759,СВЦЭМ!$A$40:$A$759,$A350,СВЦЭМ!$B$39:$B$758,N$331)+'СЕТ СН'!$F$13</f>
        <v>0</v>
      </c>
      <c r="O350" s="36">
        <f>SUMIFS(СВЦЭМ!$J$40:$J$759,СВЦЭМ!$A$40:$A$759,$A350,СВЦЭМ!$B$39:$B$758,O$331)+'СЕТ СН'!$F$13</f>
        <v>0</v>
      </c>
      <c r="P350" s="36">
        <f>SUMIFS(СВЦЭМ!$J$40:$J$759,СВЦЭМ!$A$40:$A$759,$A350,СВЦЭМ!$B$39:$B$758,P$331)+'СЕТ СН'!$F$13</f>
        <v>0</v>
      </c>
      <c r="Q350" s="36">
        <f>SUMIFS(СВЦЭМ!$J$40:$J$759,СВЦЭМ!$A$40:$A$759,$A350,СВЦЭМ!$B$39:$B$758,Q$331)+'СЕТ СН'!$F$13</f>
        <v>0</v>
      </c>
      <c r="R350" s="36">
        <f>SUMIFS(СВЦЭМ!$J$40:$J$759,СВЦЭМ!$A$40:$A$759,$A350,СВЦЭМ!$B$39:$B$758,R$331)+'СЕТ СН'!$F$13</f>
        <v>0</v>
      </c>
      <c r="S350" s="36">
        <f>SUMIFS(СВЦЭМ!$J$40:$J$759,СВЦЭМ!$A$40:$A$759,$A350,СВЦЭМ!$B$39:$B$758,S$331)+'СЕТ СН'!$F$13</f>
        <v>0</v>
      </c>
      <c r="T350" s="36">
        <f>SUMIFS(СВЦЭМ!$J$40:$J$759,СВЦЭМ!$A$40:$A$759,$A350,СВЦЭМ!$B$39:$B$758,T$331)+'СЕТ СН'!$F$13</f>
        <v>0</v>
      </c>
      <c r="U350" s="36">
        <f>SUMIFS(СВЦЭМ!$J$40:$J$759,СВЦЭМ!$A$40:$A$759,$A350,СВЦЭМ!$B$39:$B$758,U$331)+'СЕТ СН'!$F$13</f>
        <v>0</v>
      </c>
      <c r="V350" s="36">
        <f>SUMIFS(СВЦЭМ!$J$40:$J$759,СВЦЭМ!$A$40:$A$759,$A350,СВЦЭМ!$B$39:$B$758,V$331)+'СЕТ СН'!$F$13</f>
        <v>0</v>
      </c>
      <c r="W350" s="36">
        <f>SUMIFS(СВЦЭМ!$J$40:$J$759,СВЦЭМ!$A$40:$A$759,$A350,СВЦЭМ!$B$39:$B$758,W$331)+'СЕТ СН'!$F$13</f>
        <v>0</v>
      </c>
      <c r="X350" s="36">
        <f>SUMIFS(СВЦЭМ!$J$40:$J$759,СВЦЭМ!$A$40:$A$759,$A350,СВЦЭМ!$B$39:$B$758,X$331)+'СЕТ СН'!$F$13</f>
        <v>0</v>
      </c>
      <c r="Y350" s="36">
        <f>SUMIFS(СВЦЭМ!$J$40:$J$759,СВЦЭМ!$A$40:$A$759,$A350,СВЦЭМ!$B$39:$B$758,Y$331)+'СЕТ СН'!$F$13</f>
        <v>0</v>
      </c>
    </row>
    <row r="351" spans="1:25" ht="15.75" hidden="1" x14ac:dyDescent="0.2">
      <c r="A351" s="35">
        <f t="shared" si="9"/>
        <v>45555</v>
      </c>
      <c r="B351" s="36">
        <f>SUMIFS(СВЦЭМ!$J$40:$J$759,СВЦЭМ!$A$40:$A$759,$A351,СВЦЭМ!$B$39:$B$758,B$331)+'СЕТ СН'!$F$13</f>
        <v>0</v>
      </c>
      <c r="C351" s="36">
        <f>SUMIFS(СВЦЭМ!$J$40:$J$759,СВЦЭМ!$A$40:$A$759,$A351,СВЦЭМ!$B$39:$B$758,C$331)+'СЕТ СН'!$F$13</f>
        <v>0</v>
      </c>
      <c r="D351" s="36">
        <f>SUMIFS(СВЦЭМ!$J$40:$J$759,СВЦЭМ!$A$40:$A$759,$A351,СВЦЭМ!$B$39:$B$758,D$331)+'СЕТ СН'!$F$13</f>
        <v>0</v>
      </c>
      <c r="E351" s="36">
        <f>SUMIFS(СВЦЭМ!$J$40:$J$759,СВЦЭМ!$A$40:$A$759,$A351,СВЦЭМ!$B$39:$B$758,E$331)+'СЕТ СН'!$F$13</f>
        <v>0</v>
      </c>
      <c r="F351" s="36">
        <f>SUMIFS(СВЦЭМ!$J$40:$J$759,СВЦЭМ!$A$40:$A$759,$A351,СВЦЭМ!$B$39:$B$758,F$331)+'СЕТ СН'!$F$13</f>
        <v>0</v>
      </c>
      <c r="G351" s="36">
        <f>SUMIFS(СВЦЭМ!$J$40:$J$759,СВЦЭМ!$A$40:$A$759,$A351,СВЦЭМ!$B$39:$B$758,G$331)+'СЕТ СН'!$F$13</f>
        <v>0</v>
      </c>
      <c r="H351" s="36">
        <f>SUMIFS(СВЦЭМ!$J$40:$J$759,СВЦЭМ!$A$40:$A$759,$A351,СВЦЭМ!$B$39:$B$758,H$331)+'СЕТ СН'!$F$13</f>
        <v>0</v>
      </c>
      <c r="I351" s="36">
        <f>SUMIFS(СВЦЭМ!$J$40:$J$759,СВЦЭМ!$A$40:$A$759,$A351,СВЦЭМ!$B$39:$B$758,I$331)+'СЕТ СН'!$F$13</f>
        <v>0</v>
      </c>
      <c r="J351" s="36">
        <f>SUMIFS(СВЦЭМ!$J$40:$J$759,СВЦЭМ!$A$40:$A$759,$A351,СВЦЭМ!$B$39:$B$758,J$331)+'СЕТ СН'!$F$13</f>
        <v>0</v>
      </c>
      <c r="K351" s="36">
        <f>SUMIFS(СВЦЭМ!$J$40:$J$759,СВЦЭМ!$A$40:$A$759,$A351,СВЦЭМ!$B$39:$B$758,K$331)+'СЕТ СН'!$F$13</f>
        <v>0</v>
      </c>
      <c r="L351" s="36">
        <f>SUMIFS(СВЦЭМ!$J$40:$J$759,СВЦЭМ!$A$40:$A$759,$A351,СВЦЭМ!$B$39:$B$758,L$331)+'СЕТ СН'!$F$13</f>
        <v>0</v>
      </c>
      <c r="M351" s="36">
        <f>SUMIFS(СВЦЭМ!$J$40:$J$759,СВЦЭМ!$A$40:$A$759,$A351,СВЦЭМ!$B$39:$B$758,M$331)+'СЕТ СН'!$F$13</f>
        <v>0</v>
      </c>
      <c r="N351" s="36">
        <f>SUMIFS(СВЦЭМ!$J$40:$J$759,СВЦЭМ!$A$40:$A$759,$A351,СВЦЭМ!$B$39:$B$758,N$331)+'СЕТ СН'!$F$13</f>
        <v>0</v>
      </c>
      <c r="O351" s="36">
        <f>SUMIFS(СВЦЭМ!$J$40:$J$759,СВЦЭМ!$A$40:$A$759,$A351,СВЦЭМ!$B$39:$B$758,O$331)+'СЕТ СН'!$F$13</f>
        <v>0</v>
      </c>
      <c r="P351" s="36">
        <f>SUMIFS(СВЦЭМ!$J$40:$J$759,СВЦЭМ!$A$40:$A$759,$A351,СВЦЭМ!$B$39:$B$758,P$331)+'СЕТ СН'!$F$13</f>
        <v>0</v>
      </c>
      <c r="Q351" s="36">
        <f>SUMIFS(СВЦЭМ!$J$40:$J$759,СВЦЭМ!$A$40:$A$759,$A351,СВЦЭМ!$B$39:$B$758,Q$331)+'СЕТ СН'!$F$13</f>
        <v>0</v>
      </c>
      <c r="R351" s="36">
        <f>SUMIFS(СВЦЭМ!$J$40:$J$759,СВЦЭМ!$A$40:$A$759,$A351,СВЦЭМ!$B$39:$B$758,R$331)+'СЕТ СН'!$F$13</f>
        <v>0</v>
      </c>
      <c r="S351" s="36">
        <f>SUMIFS(СВЦЭМ!$J$40:$J$759,СВЦЭМ!$A$40:$A$759,$A351,СВЦЭМ!$B$39:$B$758,S$331)+'СЕТ СН'!$F$13</f>
        <v>0</v>
      </c>
      <c r="T351" s="36">
        <f>SUMIFS(СВЦЭМ!$J$40:$J$759,СВЦЭМ!$A$40:$A$759,$A351,СВЦЭМ!$B$39:$B$758,T$331)+'СЕТ СН'!$F$13</f>
        <v>0</v>
      </c>
      <c r="U351" s="36">
        <f>SUMIFS(СВЦЭМ!$J$40:$J$759,СВЦЭМ!$A$40:$A$759,$A351,СВЦЭМ!$B$39:$B$758,U$331)+'СЕТ СН'!$F$13</f>
        <v>0</v>
      </c>
      <c r="V351" s="36">
        <f>SUMIFS(СВЦЭМ!$J$40:$J$759,СВЦЭМ!$A$40:$A$759,$A351,СВЦЭМ!$B$39:$B$758,V$331)+'СЕТ СН'!$F$13</f>
        <v>0</v>
      </c>
      <c r="W351" s="36">
        <f>SUMIFS(СВЦЭМ!$J$40:$J$759,СВЦЭМ!$A$40:$A$759,$A351,СВЦЭМ!$B$39:$B$758,W$331)+'СЕТ СН'!$F$13</f>
        <v>0</v>
      </c>
      <c r="X351" s="36">
        <f>SUMIFS(СВЦЭМ!$J$40:$J$759,СВЦЭМ!$A$40:$A$759,$A351,СВЦЭМ!$B$39:$B$758,X$331)+'СЕТ СН'!$F$13</f>
        <v>0</v>
      </c>
      <c r="Y351" s="36">
        <f>SUMIFS(СВЦЭМ!$J$40:$J$759,СВЦЭМ!$A$40:$A$759,$A351,СВЦЭМ!$B$39:$B$758,Y$331)+'СЕТ СН'!$F$13</f>
        <v>0</v>
      </c>
    </row>
    <row r="352" spans="1:25" ht="15.75" hidden="1" x14ac:dyDescent="0.2">
      <c r="A352" s="35">
        <f t="shared" si="9"/>
        <v>45556</v>
      </c>
      <c r="B352" s="36">
        <f>SUMIFS(СВЦЭМ!$J$40:$J$759,СВЦЭМ!$A$40:$A$759,$A352,СВЦЭМ!$B$39:$B$758,B$331)+'СЕТ СН'!$F$13</f>
        <v>0</v>
      </c>
      <c r="C352" s="36">
        <f>SUMIFS(СВЦЭМ!$J$40:$J$759,СВЦЭМ!$A$40:$A$759,$A352,СВЦЭМ!$B$39:$B$758,C$331)+'СЕТ СН'!$F$13</f>
        <v>0</v>
      </c>
      <c r="D352" s="36">
        <f>SUMIFS(СВЦЭМ!$J$40:$J$759,СВЦЭМ!$A$40:$A$759,$A352,СВЦЭМ!$B$39:$B$758,D$331)+'СЕТ СН'!$F$13</f>
        <v>0</v>
      </c>
      <c r="E352" s="36">
        <f>SUMIFS(СВЦЭМ!$J$40:$J$759,СВЦЭМ!$A$40:$A$759,$A352,СВЦЭМ!$B$39:$B$758,E$331)+'СЕТ СН'!$F$13</f>
        <v>0</v>
      </c>
      <c r="F352" s="36">
        <f>SUMIFS(СВЦЭМ!$J$40:$J$759,СВЦЭМ!$A$40:$A$759,$A352,СВЦЭМ!$B$39:$B$758,F$331)+'СЕТ СН'!$F$13</f>
        <v>0</v>
      </c>
      <c r="G352" s="36">
        <f>SUMIFS(СВЦЭМ!$J$40:$J$759,СВЦЭМ!$A$40:$A$759,$A352,СВЦЭМ!$B$39:$B$758,G$331)+'СЕТ СН'!$F$13</f>
        <v>0</v>
      </c>
      <c r="H352" s="36">
        <f>SUMIFS(СВЦЭМ!$J$40:$J$759,СВЦЭМ!$A$40:$A$759,$A352,СВЦЭМ!$B$39:$B$758,H$331)+'СЕТ СН'!$F$13</f>
        <v>0</v>
      </c>
      <c r="I352" s="36">
        <f>SUMIFS(СВЦЭМ!$J$40:$J$759,СВЦЭМ!$A$40:$A$759,$A352,СВЦЭМ!$B$39:$B$758,I$331)+'СЕТ СН'!$F$13</f>
        <v>0</v>
      </c>
      <c r="J352" s="36">
        <f>SUMIFS(СВЦЭМ!$J$40:$J$759,СВЦЭМ!$A$40:$A$759,$A352,СВЦЭМ!$B$39:$B$758,J$331)+'СЕТ СН'!$F$13</f>
        <v>0</v>
      </c>
      <c r="K352" s="36">
        <f>SUMIFS(СВЦЭМ!$J$40:$J$759,СВЦЭМ!$A$40:$A$759,$A352,СВЦЭМ!$B$39:$B$758,K$331)+'СЕТ СН'!$F$13</f>
        <v>0</v>
      </c>
      <c r="L352" s="36">
        <f>SUMIFS(СВЦЭМ!$J$40:$J$759,СВЦЭМ!$A$40:$A$759,$A352,СВЦЭМ!$B$39:$B$758,L$331)+'СЕТ СН'!$F$13</f>
        <v>0</v>
      </c>
      <c r="M352" s="36">
        <f>SUMIFS(СВЦЭМ!$J$40:$J$759,СВЦЭМ!$A$40:$A$759,$A352,СВЦЭМ!$B$39:$B$758,M$331)+'СЕТ СН'!$F$13</f>
        <v>0</v>
      </c>
      <c r="N352" s="36">
        <f>SUMIFS(СВЦЭМ!$J$40:$J$759,СВЦЭМ!$A$40:$A$759,$A352,СВЦЭМ!$B$39:$B$758,N$331)+'СЕТ СН'!$F$13</f>
        <v>0</v>
      </c>
      <c r="O352" s="36">
        <f>SUMIFS(СВЦЭМ!$J$40:$J$759,СВЦЭМ!$A$40:$A$759,$A352,СВЦЭМ!$B$39:$B$758,O$331)+'СЕТ СН'!$F$13</f>
        <v>0</v>
      </c>
      <c r="P352" s="36">
        <f>SUMIFS(СВЦЭМ!$J$40:$J$759,СВЦЭМ!$A$40:$A$759,$A352,СВЦЭМ!$B$39:$B$758,P$331)+'СЕТ СН'!$F$13</f>
        <v>0</v>
      </c>
      <c r="Q352" s="36">
        <f>SUMIFS(СВЦЭМ!$J$40:$J$759,СВЦЭМ!$A$40:$A$759,$A352,СВЦЭМ!$B$39:$B$758,Q$331)+'СЕТ СН'!$F$13</f>
        <v>0</v>
      </c>
      <c r="R352" s="36">
        <f>SUMIFS(СВЦЭМ!$J$40:$J$759,СВЦЭМ!$A$40:$A$759,$A352,СВЦЭМ!$B$39:$B$758,R$331)+'СЕТ СН'!$F$13</f>
        <v>0</v>
      </c>
      <c r="S352" s="36">
        <f>SUMIFS(СВЦЭМ!$J$40:$J$759,СВЦЭМ!$A$40:$A$759,$A352,СВЦЭМ!$B$39:$B$758,S$331)+'СЕТ СН'!$F$13</f>
        <v>0</v>
      </c>
      <c r="T352" s="36">
        <f>SUMIFS(СВЦЭМ!$J$40:$J$759,СВЦЭМ!$A$40:$A$759,$A352,СВЦЭМ!$B$39:$B$758,T$331)+'СЕТ СН'!$F$13</f>
        <v>0</v>
      </c>
      <c r="U352" s="36">
        <f>SUMIFS(СВЦЭМ!$J$40:$J$759,СВЦЭМ!$A$40:$A$759,$A352,СВЦЭМ!$B$39:$B$758,U$331)+'СЕТ СН'!$F$13</f>
        <v>0</v>
      </c>
      <c r="V352" s="36">
        <f>SUMIFS(СВЦЭМ!$J$40:$J$759,СВЦЭМ!$A$40:$A$759,$A352,СВЦЭМ!$B$39:$B$758,V$331)+'СЕТ СН'!$F$13</f>
        <v>0</v>
      </c>
      <c r="W352" s="36">
        <f>SUMIFS(СВЦЭМ!$J$40:$J$759,СВЦЭМ!$A$40:$A$759,$A352,СВЦЭМ!$B$39:$B$758,W$331)+'СЕТ СН'!$F$13</f>
        <v>0</v>
      </c>
      <c r="X352" s="36">
        <f>SUMIFS(СВЦЭМ!$J$40:$J$759,СВЦЭМ!$A$40:$A$759,$A352,СВЦЭМ!$B$39:$B$758,X$331)+'СЕТ СН'!$F$13</f>
        <v>0</v>
      </c>
      <c r="Y352" s="36">
        <f>SUMIFS(СВЦЭМ!$J$40:$J$759,СВЦЭМ!$A$40:$A$759,$A352,СВЦЭМ!$B$39:$B$758,Y$331)+'СЕТ СН'!$F$13</f>
        <v>0</v>
      </c>
    </row>
    <row r="353" spans="1:27" ht="15.75" hidden="1" x14ac:dyDescent="0.2">
      <c r="A353" s="35">
        <f t="shared" si="9"/>
        <v>45557</v>
      </c>
      <c r="B353" s="36">
        <f>SUMIFS(СВЦЭМ!$J$40:$J$759,СВЦЭМ!$A$40:$A$759,$A353,СВЦЭМ!$B$39:$B$758,B$331)+'СЕТ СН'!$F$13</f>
        <v>0</v>
      </c>
      <c r="C353" s="36">
        <f>SUMIFS(СВЦЭМ!$J$40:$J$759,СВЦЭМ!$A$40:$A$759,$A353,СВЦЭМ!$B$39:$B$758,C$331)+'СЕТ СН'!$F$13</f>
        <v>0</v>
      </c>
      <c r="D353" s="36">
        <f>SUMIFS(СВЦЭМ!$J$40:$J$759,СВЦЭМ!$A$40:$A$759,$A353,СВЦЭМ!$B$39:$B$758,D$331)+'СЕТ СН'!$F$13</f>
        <v>0</v>
      </c>
      <c r="E353" s="36">
        <f>SUMIFS(СВЦЭМ!$J$40:$J$759,СВЦЭМ!$A$40:$A$759,$A353,СВЦЭМ!$B$39:$B$758,E$331)+'СЕТ СН'!$F$13</f>
        <v>0</v>
      </c>
      <c r="F353" s="36">
        <f>SUMIFS(СВЦЭМ!$J$40:$J$759,СВЦЭМ!$A$40:$A$759,$A353,СВЦЭМ!$B$39:$B$758,F$331)+'СЕТ СН'!$F$13</f>
        <v>0</v>
      </c>
      <c r="G353" s="36">
        <f>SUMIFS(СВЦЭМ!$J$40:$J$759,СВЦЭМ!$A$40:$A$759,$A353,СВЦЭМ!$B$39:$B$758,G$331)+'СЕТ СН'!$F$13</f>
        <v>0</v>
      </c>
      <c r="H353" s="36">
        <f>SUMIFS(СВЦЭМ!$J$40:$J$759,СВЦЭМ!$A$40:$A$759,$A353,СВЦЭМ!$B$39:$B$758,H$331)+'СЕТ СН'!$F$13</f>
        <v>0</v>
      </c>
      <c r="I353" s="36">
        <f>SUMIFS(СВЦЭМ!$J$40:$J$759,СВЦЭМ!$A$40:$A$759,$A353,СВЦЭМ!$B$39:$B$758,I$331)+'СЕТ СН'!$F$13</f>
        <v>0</v>
      </c>
      <c r="J353" s="36">
        <f>SUMIFS(СВЦЭМ!$J$40:$J$759,СВЦЭМ!$A$40:$A$759,$A353,СВЦЭМ!$B$39:$B$758,J$331)+'СЕТ СН'!$F$13</f>
        <v>0</v>
      </c>
      <c r="K353" s="36">
        <f>SUMIFS(СВЦЭМ!$J$40:$J$759,СВЦЭМ!$A$40:$A$759,$A353,СВЦЭМ!$B$39:$B$758,K$331)+'СЕТ СН'!$F$13</f>
        <v>0</v>
      </c>
      <c r="L353" s="36">
        <f>SUMIFS(СВЦЭМ!$J$40:$J$759,СВЦЭМ!$A$40:$A$759,$A353,СВЦЭМ!$B$39:$B$758,L$331)+'СЕТ СН'!$F$13</f>
        <v>0</v>
      </c>
      <c r="M353" s="36">
        <f>SUMIFS(СВЦЭМ!$J$40:$J$759,СВЦЭМ!$A$40:$A$759,$A353,СВЦЭМ!$B$39:$B$758,M$331)+'СЕТ СН'!$F$13</f>
        <v>0</v>
      </c>
      <c r="N353" s="36">
        <f>SUMIFS(СВЦЭМ!$J$40:$J$759,СВЦЭМ!$A$40:$A$759,$A353,СВЦЭМ!$B$39:$B$758,N$331)+'СЕТ СН'!$F$13</f>
        <v>0</v>
      </c>
      <c r="O353" s="36">
        <f>SUMIFS(СВЦЭМ!$J$40:$J$759,СВЦЭМ!$A$40:$A$759,$A353,СВЦЭМ!$B$39:$B$758,O$331)+'СЕТ СН'!$F$13</f>
        <v>0</v>
      </c>
      <c r="P353" s="36">
        <f>SUMIFS(СВЦЭМ!$J$40:$J$759,СВЦЭМ!$A$40:$A$759,$A353,СВЦЭМ!$B$39:$B$758,P$331)+'СЕТ СН'!$F$13</f>
        <v>0</v>
      </c>
      <c r="Q353" s="36">
        <f>SUMIFS(СВЦЭМ!$J$40:$J$759,СВЦЭМ!$A$40:$A$759,$A353,СВЦЭМ!$B$39:$B$758,Q$331)+'СЕТ СН'!$F$13</f>
        <v>0</v>
      </c>
      <c r="R353" s="36">
        <f>SUMIFS(СВЦЭМ!$J$40:$J$759,СВЦЭМ!$A$40:$A$759,$A353,СВЦЭМ!$B$39:$B$758,R$331)+'СЕТ СН'!$F$13</f>
        <v>0</v>
      </c>
      <c r="S353" s="36">
        <f>SUMIFS(СВЦЭМ!$J$40:$J$759,СВЦЭМ!$A$40:$A$759,$A353,СВЦЭМ!$B$39:$B$758,S$331)+'СЕТ СН'!$F$13</f>
        <v>0</v>
      </c>
      <c r="T353" s="36">
        <f>SUMIFS(СВЦЭМ!$J$40:$J$759,СВЦЭМ!$A$40:$A$759,$A353,СВЦЭМ!$B$39:$B$758,T$331)+'СЕТ СН'!$F$13</f>
        <v>0</v>
      </c>
      <c r="U353" s="36">
        <f>SUMIFS(СВЦЭМ!$J$40:$J$759,СВЦЭМ!$A$40:$A$759,$A353,СВЦЭМ!$B$39:$B$758,U$331)+'СЕТ СН'!$F$13</f>
        <v>0</v>
      </c>
      <c r="V353" s="36">
        <f>SUMIFS(СВЦЭМ!$J$40:$J$759,СВЦЭМ!$A$40:$A$759,$A353,СВЦЭМ!$B$39:$B$758,V$331)+'СЕТ СН'!$F$13</f>
        <v>0</v>
      </c>
      <c r="W353" s="36">
        <f>SUMIFS(СВЦЭМ!$J$40:$J$759,СВЦЭМ!$A$40:$A$759,$A353,СВЦЭМ!$B$39:$B$758,W$331)+'СЕТ СН'!$F$13</f>
        <v>0</v>
      </c>
      <c r="X353" s="36">
        <f>SUMIFS(СВЦЭМ!$J$40:$J$759,СВЦЭМ!$A$40:$A$759,$A353,СВЦЭМ!$B$39:$B$758,X$331)+'СЕТ СН'!$F$13</f>
        <v>0</v>
      </c>
      <c r="Y353" s="36">
        <f>SUMIFS(СВЦЭМ!$J$40:$J$759,СВЦЭМ!$A$40:$A$759,$A353,СВЦЭМ!$B$39:$B$758,Y$331)+'СЕТ СН'!$F$13</f>
        <v>0</v>
      </c>
    </row>
    <row r="354" spans="1:27" ht="15.75" hidden="1" x14ac:dyDescent="0.2">
      <c r="A354" s="35">
        <f t="shared" si="9"/>
        <v>45558</v>
      </c>
      <c r="B354" s="36">
        <f>SUMIFS(СВЦЭМ!$J$40:$J$759,СВЦЭМ!$A$40:$A$759,$A354,СВЦЭМ!$B$39:$B$758,B$331)+'СЕТ СН'!$F$13</f>
        <v>0</v>
      </c>
      <c r="C354" s="36">
        <f>SUMIFS(СВЦЭМ!$J$40:$J$759,СВЦЭМ!$A$40:$A$759,$A354,СВЦЭМ!$B$39:$B$758,C$331)+'СЕТ СН'!$F$13</f>
        <v>0</v>
      </c>
      <c r="D354" s="36">
        <f>SUMIFS(СВЦЭМ!$J$40:$J$759,СВЦЭМ!$A$40:$A$759,$A354,СВЦЭМ!$B$39:$B$758,D$331)+'СЕТ СН'!$F$13</f>
        <v>0</v>
      </c>
      <c r="E354" s="36">
        <f>SUMIFS(СВЦЭМ!$J$40:$J$759,СВЦЭМ!$A$40:$A$759,$A354,СВЦЭМ!$B$39:$B$758,E$331)+'СЕТ СН'!$F$13</f>
        <v>0</v>
      </c>
      <c r="F354" s="36">
        <f>SUMIFS(СВЦЭМ!$J$40:$J$759,СВЦЭМ!$A$40:$A$759,$A354,СВЦЭМ!$B$39:$B$758,F$331)+'СЕТ СН'!$F$13</f>
        <v>0</v>
      </c>
      <c r="G354" s="36">
        <f>SUMIFS(СВЦЭМ!$J$40:$J$759,СВЦЭМ!$A$40:$A$759,$A354,СВЦЭМ!$B$39:$B$758,G$331)+'СЕТ СН'!$F$13</f>
        <v>0</v>
      </c>
      <c r="H354" s="36">
        <f>SUMIFS(СВЦЭМ!$J$40:$J$759,СВЦЭМ!$A$40:$A$759,$A354,СВЦЭМ!$B$39:$B$758,H$331)+'СЕТ СН'!$F$13</f>
        <v>0</v>
      </c>
      <c r="I354" s="36">
        <f>SUMIFS(СВЦЭМ!$J$40:$J$759,СВЦЭМ!$A$40:$A$759,$A354,СВЦЭМ!$B$39:$B$758,I$331)+'СЕТ СН'!$F$13</f>
        <v>0</v>
      </c>
      <c r="J354" s="36">
        <f>SUMIFS(СВЦЭМ!$J$40:$J$759,СВЦЭМ!$A$40:$A$759,$A354,СВЦЭМ!$B$39:$B$758,J$331)+'СЕТ СН'!$F$13</f>
        <v>0</v>
      </c>
      <c r="K354" s="36">
        <f>SUMIFS(СВЦЭМ!$J$40:$J$759,СВЦЭМ!$A$40:$A$759,$A354,СВЦЭМ!$B$39:$B$758,K$331)+'СЕТ СН'!$F$13</f>
        <v>0</v>
      </c>
      <c r="L354" s="36">
        <f>SUMIFS(СВЦЭМ!$J$40:$J$759,СВЦЭМ!$A$40:$A$759,$A354,СВЦЭМ!$B$39:$B$758,L$331)+'СЕТ СН'!$F$13</f>
        <v>0</v>
      </c>
      <c r="M354" s="36">
        <f>SUMIFS(СВЦЭМ!$J$40:$J$759,СВЦЭМ!$A$40:$A$759,$A354,СВЦЭМ!$B$39:$B$758,M$331)+'СЕТ СН'!$F$13</f>
        <v>0</v>
      </c>
      <c r="N354" s="36">
        <f>SUMIFS(СВЦЭМ!$J$40:$J$759,СВЦЭМ!$A$40:$A$759,$A354,СВЦЭМ!$B$39:$B$758,N$331)+'СЕТ СН'!$F$13</f>
        <v>0</v>
      </c>
      <c r="O354" s="36">
        <f>SUMIFS(СВЦЭМ!$J$40:$J$759,СВЦЭМ!$A$40:$A$759,$A354,СВЦЭМ!$B$39:$B$758,O$331)+'СЕТ СН'!$F$13</f>
        <v>0</v>
      </c>
      <c r="P354" s="36">
        <f>SUMIFS(СВЦЭМ!$J$40:$J$759,СВЦЭМ!$A$40:$A$759,$A354,СВЦЭМ!$B$39:$B$758,P$331)+'СЕТ СН'!$F$13</f>
        <v>0</v>
      </c>
      <c r="Q354" s="36">
        <f>SUMIFS(СВЦЭМ!$J$40:$J$759,СВЦЭМ!$A$40:$A$759,$A354,СВЦЭМ!$B$39:$B$758,Q$331)+'СЕТ СН'!$F$13</f>
        <v>0</v>
      </c>
      <c r="R354" s="36">
        <f>SUMIFS(СВЦЭМ!$J$40:$J$759,СВЦЭМ!$A$40:$A$759,$A354,СВЦЭМ!$B$39:$B$758,R$331)+'СЕТ СН'!$F$13</f>
        <v>0</v>
      </c>
      <c r="S354" s="36">
        <f>SUMIFS(СВЦЭМ!$J$40:$J$759,СВЦЭМ!$A$40:$A$759,$A354,СВЦЭМ!$B$39:$B$758,S$331)+'СЕТ СН'!$F$13</f>
        <v>0</v>
      </c>
      <c r="T354" s="36">
        <f>SUMIFS(СВЦЭМ!$J$40:$J$759,СВЦЭМ!$A$40:$A$759,$A354,СВЦЭМ!$B$39:$B$758,T$331)+'СЕТ СН'!$F$13</f>
        <v>0</v>
      </c>
      <c r="U354" s="36">
        <f>SUMIFS(СВЦЭМ!$J$40:$J$759,СВЦЭМ!$A$40:$A$759,$A354,СВЦЭМ!$B$39:$B$758,U$331)+'СЕТ СН'!$F$13</f>
        <v>0</v>
      </c>
      <c r="V354" s="36">
        <f>SUMIFS(СВЦЭМ!$J$40:$J$759,СВЦЭМ!$A$40:$A$759,$A354,СВЦЭМ!$B$39:$B$758,V$331)+'СЕТ СН'!$F$13</f>
        <v>0</v>
      </c>
      <c r="W354" s="36">
        <f>SUMIFS(СВЦЭМ!$J$40:$J$759,СВЦЭМ!$A$40:$A$759,$A354,СВЦЭМ!$B$39:$B$758,W$331)+'СЕТ СН'!$F$13</f>
        <v>0</v>
      </c>
      <c r="X354" s="36">
        <f>SUMIFS(СВЦЭМ!$J$40:$J$759,СВЦЭМ!$A$40:$A$759,$A354,СВЦЭМ!$B$39:$B$758,X$331)+'СЕТ СН'!$F$13</f>
        <v>0</v>
      </c>
      <c r="Y354" s="36">
        <f>SUMIFS(СВЦЭМ!$J$40:$J$759,СВЦЭМ!$A$40:$A$759,$A354,СВЦЭМ!$B$39:$B$758,Y$331)+'СЕТ СН'!$F$13</f>
        <v>0</v>
      </c>
    </row>
    <row r="355" spans="1:27" ht="15.75" hidden="1" x14ac:dyDescent="0.2">
      <c r="A355" s="35">
        <f t="shared" si="9"/>
        <v>45559</v>
      </c>
      <c r="B355" s="36">
        <f>SUMIFS(СВЦЭМ!$J$40:$J$759,СВЦЭМ!$A$40:$A$759,$A355,СВЦЭМ!$B$39:$B$758,B$331)+'СЕТ СН'!$F$13</f>
        <v>0</v>
      </c>
      <c r="C355" s="36">
        <f>SUMIFS(СВЦЭМ!$J$40:$J$759,СВЦЭМ!$A$40:$A$759,$A355,СВЦЭМ!$B$39:$B$758,C$331)+'СЕТ СН'!$F$13</f>
        <v>0</v>
      </c>
      <c r="D355" s="36">
        <f>SUMIFS(СВЦЭМ!$J$40:$J$759,СВЦЭМ!$A$40:$A$759,$A355,СВЦЭМ!$B$39:$B$758,D$331)+'СЕТ СН'!$F$13</f>
        <v>0</v>
      </c>
      <c r="E355" s="36">
        <f>SUMIFS(СВЦЭМ!$J$40:$J$759,СВЦЭМ!$A$40:$A$759,$A355,СВЦЭМ!$B$39:$B$758,E$331)+'СЕТ СН'!$F$13</f>
        <v>0</v>
      </c>
      <c r="F355" s="36">
        <f>SUMIFS(СВЦЭМ!$J$40:$J$759,СВЦЭМ!$A$40:$A$759,$A355,СВЦЭМ!$B$39:$B$758,F$331)+'СЕТ СН'!$F$13</f>
        <v>0</v>
      </c>
      <c r="G355" s="36">
        <f>SUMIFS(СВЦЭМ!$J$40:$J$759,СВЦЭМ!$A$40:$A$759,$A355,СВЦЭМ!$B$39:$B$758,G$331)+'СЕТ СН'!$F$13</f>
        <v>0</v>
      </c>
      <c r="H355" s="36">
        <f>SUMIFS(СВЦЭМ!$J$40:$J$759,СВЦЭМ!$A$40:$A$759,$A355,СВЦЭМ!$B$39:$B$758,H$331)+'СЕТ СН'!$F$13</f>
        <v>0</v>
      </c>
      <c r="I355" s="36">
        <f>SUMIFS(СВЦЭМ!$J$40:$J$759,СВЦЭМ!$A$40:$A$759,$A355,СВЦЭМ!$B$39:$B$758,I$331)+'СЕТ СН'!$F$13</f>
        <v>0</v>
      </c>
      <c r="J355" s="36">
        <f>SUMIFS(СВЦЭМ!$J$40:$J$759,СВЦЭМ!$A$40:$A$759,$A355,СВЦЭМ!$B$39:$B$758,J$331)+'СЕТ СН'!$F$13</f>
        <v>0</v>
      </c>
      <c r="K355" s="36">
        <f>SUMIFS(СВЦЭМ!$J$40:$J$759,СВЦЭМ!$A$40:$A$759,$A355,СВЦЭМ!$B$39:$B$758,K$331)+'СЕТ СН'!$F$13</f>
        <v>0</v>
      </c>
      <c r="L355" s="36">
        <f>SUMIFS(СВЦЭМ!$J$40:$J$759,СВЦЭМ!$A$40:$A$759,$A355,СВЦЭМ!$B$39:$B$758,L$331)+'СЕТ СН'!$F$13</f>
        <v>0</v>
      </c>
      <c r="M355" s="36">
        <f>SUMIFS(СВЦЭМ!$J$40:$J$759,СВЦЭМ!$A$40:$A$759,$A355,СВЦЭМ!$B$39:$B$758,M$331)+'СЕТ СН'!$F$13</f>
        <v>0</v>
      </c>
      <c r="N355" s="36">
        <f>SUMIFS(СВЦЭМ!$J$40:$J$759,СВЦЭМ!$A$40:$A$759,$A355,СВЦЭМ!$B$39:$B$758,N$331)+'СЕТ СН'!$F$13</f>
        <v>0</v>
      </c>
      <c r="O355" s="36">
        <f>SUMIFS(СВЦЭМ!$J$40:$J$759,СВЦЭМ!$A$40:$A$759,$A355,СВЦЭМ!$B$39:$B$758,O$331)+'СЕТ СН'!$F$13</f>
        <v>0</v>
      </c>
      <c r="P355" s="36">
        <f>SUMIFS(СВЦЭМ!$J$40:$J$759,СВЦЭМ!$A$40:$A$759,$A355,СВЦЭМ!$B$39:$B$758,P$331)+'СЕТ СН'!$F$13</f>
        <v>0</v>
      </c>
      <c r="Q355" s="36">
        <f>SUMIFS(СВЦЭМ!$J$40:$J$759,СВЦЭМ!$A$40:$A$759,$A355,СВЦЭМ!$B$39:$B$758,Q$331)+'СЕТ СН'!$F$13</f>
        <v>0</v>
      </c>
      <c r="R355" s="36">
        <f>SUMIFS(СВЦЭМ!$J$40:$J$759,СВЦЭМ!$A$40:$A$759,$A355,СВЦЭМ!$B$39:$B$758,R$331)+'СЕТ СН'!$F$13</f>
        <v>0</v>
      </c>
      <c r="S355" s="36">
        <f>SUMIFS(СВЦЭМ!$J$40:$J$759,СВЦЭМ!$A$40:$A$759,$A355,СВЦЭМ!$B$39:$B$758,S$331)+'СЕТ СН'!$F$13</f>
        <v>0</v>
      </c>
      <c r="T355" s="36">
        <f>SUMIFS(СВЦЭМ!$J$40:$J$759,СВЦЭМ!$A$40:$A$759,$A355,СВЦЭМ!$B$39:$B$758,T$331)+'СЕТ СН'!$F$13</f>
        <v>0</v>
      </c>
      <c r="U355" s="36">
        <f>SUMIFS(СВЦЭМ!$J$40:$J$759,СВЦЭМ!$A$40:$A$759,$A355,СВЦЭМ!$B$39:$B$758,U$331)+'СЕТ СН'!$F$13</f>
        <v>0</v>
      </c>
      <c r="V355" s="36">
        <f>SUMIFS(СВЦЭМ!$J$40:$J$759,СВЦЭМ!$A$40:$A$759,$A355,СВЦЭМ!$B$39:$B$758,V$331)+'СЕТ СН'!$F$13</f>
        <v>0</v>
      </c>
      <c r="W355" s="36">
        <f>SUMIFS(СВЦЭМ!$J$40:$J$759,СВЦЭМ!$A$40:$A$759,$A355,СВЦЭМ!$B$39:$B$758,W$331)+'СЕТ СН'!$F$13</f>
        <v>0</v>
      </c>
      <c r="X355" s="36">
        <f>SUMIFS(СВЦЭМ!$J$40:$J$759,СВЦЭМ!$A$40:$A$759,$A355,СВЦЭМ!$B$39:$B$758,X$331)+'СЕТ СН'!$F$13</f>
        <v>0</v>
      </c>
      <c r="Y355" s="36">
        <f>SUMIFS(СВЦЭМ!$J$40:$J$759,СВЦЭМ!$A$40:$A$759,$A355,СВЦЭМ!$B$39:$B$758,Y$331)+'СЕТ СН'!$F$13</f>
        <v>0</v>
      </c>
    </row>
    <row r="356" spans="1:27" ht="15.75" hidden="1" x14ac:dyDescent="0.2">
      <c r="A356" s="35">
        <f t="shared" si="9"/>
        <v>45560</v>
      </c>
      <c r="B356" s="36">
        <f>SUMIFS(СВЦЭМ!$J$40:$J$759,СВЦЭМ!$A$40:$A$759,$A356,СВЦЭМ!$B$39:$B$758,B$331)+'СЕТ СН'!$F$13</f>
        <v>0</v>
      </c>
      <c r="C356" s="36">
        <f>SUMIFS(СВЦЭМ!$J$40:$J$759,СВЦЭМ!$A$40:$A$759,$A356,СВЦЭМ!$B$39:$B$758,C$331)+'СЕТ СН'!$F$13</f>
        <v>0</v>
      </c>
      <c r="D356" s="36">
        <f>SUMIFS(СВЦЭМ!$J$40:$J$759,СВЦЭМ!$A$40:$A$759,$A356,СВЦЭМ!$B$39:$B$758,D$331)+'СЕТ СН'!$F$13</f>
        <v>0</v>
      </c>
      <c r="E356" s="36">
        <f>SUMIFS(СВЦЭМ!$J$40:$J$759,СВЦЭМ!$A$40:$A$759,$A356,СВЦЭМ!$B$39:$B$758,E$331)+'СЕТ СН'!$F$13</f>
        <v>0</v>
      </c>
      <c r="F356" s="36">
        <f>SUMIFS(СВЦЭМ!$J$40:$J$759,СВЦЭМ!$A$40:$A$759,$A356,СВЦЭМ!$B$39:$B$758,F$331)+'СЕТ СН'!$F$13</f>
        <v>0</v>
      </c>
      <c r="G356" s="36">
        <f>SUMIFS(СВЦЭМ!$J$40:$J$759,СВЦЭМ!$A$40:$A$759,$A356,СВЦЭМ!$B$39:$B$758,G$331)+'СЕТ СН'!$F$13</f>
        <v>0</v>
      </c>
      <c r="H356" s="36">
        <f>SUMIFS(СВЦЭМ!$J$40:$J$759,СВЦЭМ!$A$40:$A$759,$A356,СВЦЭМ!$B$39:$B$758,H$331)+'СЕТ СН'!$F$13</f>
        <v>0</v>
      </c>
      <c r="I356" s="36">
        <f>SUMIFS(СВЦЭМ!$J$40:$J$759,СВЦЭМ!$A$40:$A$759,$A356,СВЦЭМ!$B$39:$B$758,I$331)+'СЕТ СН'!$F$13</f>
        <v>0</v>
      </c>
      <c r="J356" s="36">
        <f>SUMIFS(СВЦЭМ!$J$40:$J$759,СВЦЭМ!$A$40:$A$759,$A356,СВЦЭМ!$B$39:$B$758,J$331)+'СЕТ СН'!$F$13</f>
        <v>0</v>
      </c>
      <c r="K356" s="36">
        <f>SUMIFS(СВЦЭМ!$J$40:$J$759,СВЦЭМ!$A$40:$A$759,$A356,СВЦЭМ!$B$39:$B$758,K$331)+'СЕТ СН'!$F$13</f>
        <v>0</v>
      </c>
      <c r="L356" s="36">
        <f>SUMIFS(СВЦЭМ!$J$40:$J$759,СВЦЭМ!$A$40:$A$759,$A356,СВЦЭМ!$B$39:$B$758,L$331)+'СЕТ СН'!$F$13</f>
        <v>0</v>
      </c>
      <c r="M356" s="36">
        <f>SUMIFS(СВЦЭМ!$J$40:$J$759,СВЦЭМ!$A$40:$A$759,$A356,СВЦЭМ!$B$39:$B$758,M$331)+'СЕТ СН'!$F$13</f>
        <v>0</v>
      </c>
      <c r="N356" s="36">
        <f>SUMIFS(СВЦЭМ!$J$40:$J$759,СВЦЭМ!$A$40:$A$759,$A356,СВЦЭМ!$B$39:$B$758,N$331)+'СЕТ СН'!$F$13</f>
        <v>0</v>
      </c>
      <c r="O356" s="36">
        <f>SUMIFS(СВЦЭМ!$J$40:$J$759,СВЦЭМ!$A$40:$A$759,$A356,СВЦЭМ!$B$39:$B$758,O$331)+'СЕТ СН'!$F$13</f>
        <v>0</v>
      </c>
      <c r="P356" s="36">
        <f>SUMIFS(СВЦЭМ!$J$40:$J$759,СВЦЭМ!$A$40:$A$759,$A356,СВЦЭМ!$B$39:$B$758,P$331)+'СЕТ СН'!$F$13</f>
        <v>0</v>
      </c>
      <c r="Q356" s="36">
        <f>SUMIFS(СВЦЭМ!$J$40:$J$759,СВЦЭМ!$A$40:$A$759,$A356,СВЦЭМ!$B$39:$B$758,Q$331)+'СЕТ СН'!$F$13</f>
        <v>0</v>
      </c>
      <c r="R356" s="36">
        <f>SUMIFS(СВЦЭМ!$J$40:$J$759,СВЦЭМ!$A$40:$A$759,$A356,СВЦЭМ!$B$39:$B$758,R$331)+'СЕТ СН'!$F$13</f>
        <v>0</v>
      </c>
      <c r="S356" s="36">
        <f>SUMIFS(СВЦЭМ!$J$40:$J$759,СВЦЭМ!$A$40:$A$759,$A356,СВЦЭМ!$B$39:$B$758,S$331)+'СЕТ СН'!$F$13</f>
        <v>0</v>
      </c>
      <c r="T356" s="36">
        <f>SUMIFS(СВЦЭМ!$J$40:$J$759,СВЦЭМ!$A$40:$A$759,$A356,СВЦЭМ!$B$39:$B$758,T$331)+'СЕТ СН'!$F$13</f>
        <v>0</v>
      </c>
      <c r="U356" s="36">
        <f>SUMIFS(СВЦЭМ!$J$40:$J$759,СВЦЭМ!$A$40:$A$759,$A356,СВЦЭМ!$B$39:$B$758,U$331)+'СЕТ СН'!$F$13</f>
        <v>0</v>
      </c>
      <c r="V356" s="36">
        <f>SUMIFS(СВЦЭМ!$J$40:$J$759,СВЦЭМ!$A$40:$A$759,$A356,СВЦЭМ!$B$39:$B$758,V$331)+'СЕТ СН'!$F$13</f>
        <v>0</v>
      </c>
      <c r="W356" s="36">
        <f>SUMIFS(СВЦЭМ!$J$40:$J$759,СВЦЭМ!$A$40:$A$759,$A356,СВЦЭМ!$B$39:$B$758,W$331)+'СЕТ СН'!$F$13</f>
        <v>0</v>
      </c>
      <c r="X356" s="36">
        <f>SUMIFS(СВЦЭМ!$J$40:$J$759,СВЦЭМ!$A$40:$A$759,$A356,СВЦЭМ!$B$39:$B$758,X$331)+'СЕТ СН'!$F$13</f>
        <v>0</v>
      </c>
      <c r="Y356" s="36">
        <f>SUMIFS(СВЦЭМ!$J$40:$J$759,СВЦЭМ!$A$40:$A$759,$A356,СВЦЭМ!$B$39:$B$758,Y$331)+'СЕТ СН'!$F$13</f>
        <v>0</v>
      </c>
    </row>
    <row r="357" spans="1:27" ht="15.75" hidden="1" x14ac:dyDescent="0.2">
      <c r="A357" s="35">
        <f t="shared" si="9"/>
        <v>45561</v>
      </c>
      <c r="B357" s="36">
        <f>SUMIFS(СВЦЭМ!$J$40:$J$759,СВЦЭМ!$A$40:$A$759,$A357,СВЦЭМ!$B$39:$B$758,B$331)+'СЕТ СН'!$F$13</f>
        <v>0</v>
      </c>
      <c r="C357" s="36">
        <f>SUMIFS(СВЦЭМ!$J$40:$J$759,СВЦЭМ!$A$40:$A$759,$A357,СВЦЭМ!$B$39:$B$758,C$331)+'СЕТ СН'!$F$13</f>
        <v>0</v>
      </c>
      <c r="D357" s="36">
        <f>SUMIFS(СВЦЭМ!$J$40:$J$759,СВЦЭМ!$A$40:$A$759,$A357,СВЦЭМ!$B$39:$B$758,D$331)+'СЕТ СН'!$F$13</f>
        <v>0</v>
      </c>
      <c r="E357" s="36">
        <f>SUMIFS(СВЦЭМ!$J$40:$J$759,СВЦЭМ!$A$40:$A$759,$A357,СВЦЭМ!$B$39:$B$758,E$331)+'СЕТ СН'!$F$13</f>
        <v>0</v>
      </c>
      <c r="F357" s="36">
        <f>SUMIFS(СВЦЭМ!$J$40:$J$759,СВЦЭМ!$A$40:$A$759,$A357,СВЦЭМ!$B$39:$B$758,F$331)+'СЕТ СН'!$F$13</f>
        <v>0</v>
      </c>
      <c r="G357" s="36">
        <f>SUMIFS(СВЦЭМ!$J$40:$J$759,СВЦЭМ!$A$40:$A$759,$A357,СВЦЭМ!$B$39:$B$758,G$331)+'СЕТ СН'!$F$13</f>
        <v>0</v>
      </c>
      <c r="H357" s="36">
        <f>SUMIFS(СВЦЭМ!$J$40:$J$759,СВЦЭМ!$A$40:$A$759,$A357,СВЦЭМ!$B$39:$B$758,H$331)+'СЕТ СН'!$F$13</f>
        <v>0</v>
      </c>
      <c r="I357" s="36">
        <f>SUMIFS(СВЦЭМ!$J$40:$J$759,СВЦЭМ!$A$40:$A$759,$A357,СВЦЭМ!$B$39:$B$758,I$331)+'СЕТ СН'!$F$13</f>
        <v>0</v>
      </c>
      <c r="J357" s="36">
        <f>SUMIFS(СВЦЭМ!$J$40:$J$759,СВЦЭМ!$A$40:$A$759,$A357,СВЦЭМ!$B$39:$B$758,J$331)+'СЕТ СН'!$F$13</f>
        <v>0</v>
      </c>
      <c r="K357" s="36">
        <f>SUMIFS(СВЦЭМ!$J$40:$J$759,СВЦЭМ!$A$40:$A$759,$A357,СВЦЭМ!$B$39:$B$758,K$331)+'СЕТ СН'!$F$13</f>
        <v>0</v>
      </c>
      <c r="L357" s="36">
        <f>SUMIFS(СВЦЭМ!$J$40:$J$759,СВЦЭМ!$A$40:$A$759,$A357,СВЦЭМ!$B$39:$B$758,L$331)+'СЕТ СН'!$F$13</f>
        <v>0</v>
      </c>
      <c r="M357" s="36">
        <f>SUMIFS(СВЦЭМ!$J$40:$J$759,СВЦЭМ!$A$40:$A$759,$A357,СВЦЭМ!$B$39:$B$758,M$331)+'СЕТ СН'!$F$13</f>
        <v>0</v>
      </c>
      <c r="N357" s="36">
        <f>SUMIFS(СВЦЭМ!$J$40:$J$759,СВЦЭМ!$A$40:$A$759,$A357,СВЦЭМ!$B$39:$B$758,N$331)+'СЕТ СН'!$F$13</f>
        <v>0</v>
      </c>
      <c r="O357" s="36">
        <f>SUMIFS(СВЦЭМ!$J$40:$J$759,СВЦЭМ!$A$40:$A$759,$A357,СВЦЭМ!$B$39:$B$758,O$331)+'СЕТ СН'!$F$13</f>
        <v>0</v>
      </c>
      <c r="P357" s="36">
        <f>SUMIFS(СВЦЭМ!$J$40:$J$759,СВЦЭМ!$A$40:$A$759,$A357,СВЦЭМ!$B$39:$B$758,P$331)+'СЕТ СН'!$F$13</f>
        <v>0</v>
      </c>
      <c r="Q357" s="36">
        <f>SUMIFS(СВЦЭМ!$J$40:$J$759,СВЦЭМ!$A$40:$A$759,$A357,СВЦЭМ!$B$39:$B$758,Q$331)+'СЕТ СН'!$F$13</f>
        <v>0</v>
      </c>
      <c r="R357" s="36">
        <f>SUMIFS(СВЦЭМ!$J$40:$J$759,СВЦЭМ!$A$40:$A$759,$A357,СВЦЭМ!$B$39:$B$758,R$331)+'СЕТ СН'!$F$13</f>
        <v>0</v>
      </c>
      <c r="S357" s="36">
        <f>SUMIFS(СВЦЭМ!$J$40:$J$759,СВЦЭМ!$A$40:$A$759,$A357,СВЦЭМ!$B$39:$B$758,S$331)+'СЕТ СН'!$F$13</f>
        <v>0</v>
      </c>
      <c r="T357" s="36">
        <f>SUMIFS(СВЦЭМ!$J$40:$J$759,СВЦЭМ!$A$40:$A$759,$A357,СВЦЭМ!$B$39:$B$758,T$331)+'СЕТ СН'!$F$13</f>
        <v>0</v>
      </c>
      <c r="U357" s="36">
        <f>SUMIFS(СВЦЭМ!$J$40:$J$759,СВЦЭМ!$A$40:$A$759,$A357,СВЦЭМ!$B$39:$B$758,U$331)+'СЕТ СН'!$F$13</f>
        <v>0</v>
      </c>
      <c r="V357" s="36">
        <f>SUMIFS(СВЦЭМ!$J$40:$J$759,СВЦЭМ!$A$40:$A$759,$A357,СВЦЭМ!$B$39:$B$758,V$331)+'СЕТ СН'!$F$13</f>
        <v>0</v>
      </c>
      <c r="W357" s="36">
        <f>SUMIFS(СВЦЭМ!$J$40:$J$759,СВЦЭМ!$A$40:$A$759,$A357,СВЦЭМ!$B$39:$B$758,W$331)+'СЕТ СН'!$F$13</f>
        <v>0</v>
      </c>
      <c r="X357" s="36">
        <f>SUMIFS(СВЦЭМ!$J$40:$J$759,СВЦЭМ!$A$40:$A$759,$A357,СВЦЭМ!$B$39:$B$758,X$331)+'СЕТ СН'!$F$13</f>
        <v>0</v>
      </c>
      <c r="Y357" s="36">
        <f>SUMIFS(СВЦЭМ!$J$40:$J$759,СВЦЭМ!$A$40:$A$759,$A357,СВЦЭМ!$B$39:$B$758,Y$331)+'СЕТ СН'!$F$13</f>
        <v>0</v>
      </c>
    </row>
    <row r="358" spans="1:27" ht="15.75" hidden="1" x14ac:dyDescent="0.2">
      <c r="A358" s="35">
        <f t="shared" si="9"/>
        <v>45562</v>
      </c>
      <c r="B358" s="36">
        <f>SUMIFS(СВЦЭМ!$J$40:$J$759,СВЦЭМ!$A$40:$A$759,$A358,СВЦЭМ!$B$39:$B$758,B$331)+'СЕТ СН'!$F$13</f>
        <v>0</v>
      </c>
      <c r="C358" s="36">
        <f>SUMIFS(СВЦЭМ!$J$40:$J$759,СВЦЭМ!$A$40:$A$759,$A358,СВЦЭМ!$B$39:$B$758,C$331)+'СЕТ СН'!$F$13</f>
        <v>0</v>
      </c>
      <c r="D358" s="36">
        <f>SUMIFS(СВЦЭМ!$J$40:$J$759,СВЦЭМ!$A$40:$A$759,$A358,СВЦЭМ!$B$39:$B$758,D$331)+'СЕТ СН'!$F$13</f>
        <v>0</v>
      </c>
      <c r="E358" s="36">
        <f>SUMIFS(СВЦЭМ!$J$40:$J$759,СВЦЭМ!$A$40:$A$759,$A358,СВЦЭМ!$B$39:$B$758,E$331)+'СЕТ СН'!$F$13</f>
        <v>0</v>
      </c>
      <c r="F358" s="36">
        <f>SUMIFS(СВЦЭМ!$J$40:$J$759,СВЦЭМ!$A$40:$A$759,$A358,СВЦЭМ!$B$39:$B$758,F$331)+'СЕТ СН'!$F$13</f>
        <v>0</v>
      </c>
      <c r="G358" s="36">
        <f>SUMIFS(СВЦЭМ!$J$40:$J$759,СВЦЭМ!$A$40:$A$759,$A358,СВЦЭМ!$B$39:$B$758,G$331)+'СЕТ СН'!$F$13</f>
        <v>0</v>
      </c>
      <c r="H358" s="36">
        <f>SUMIFS(СВЦЭМ!$J$40:$J$759,СВЦЭМ!$A$40:$A$759,$A358,СВЦЭМ!$B$39:$B$758,H$331)+'СЕТ СН'!$F$13</f>
        <v>0</v>
      </c>
      <c r="I358" s="36">
        <f>SUMIFS(СВЦЭМ!$J$40:$J$759,СВЦЭМ!$A$40:$A$759,$A358,СВЦЭМ!$B$39:$B$758,I$331)+'СЕТ СН'!$F$13</f>
        <v>0</v>
      </c>
      <c r="J358" s="36">
        <f>SUMIFS(СВЦЭМ!$J$40:$J$759,СВЦЭМ!$A$40:$A$759,$A358,СВЦЭМ!$B$39:$B$758,J$331)+'СЕТ СН'!$F$13</f>
        <v>0</v>
      </c>
      <c r="K358" s="36">
        <f>SUMIFS(СВЦЭМ!$J$40:$J$759,СВЦЭМ!$A$40:$A$759,$A358,СВЦЭМ!$B$39:$B$758,K$331)+'СЕТ СН'!$F$13</f>
        <v>0</v>
      </c>
      <c r="L358" s="36">
        <f>SUMIFS(СВЦЭМ!$J$40:$J$759,СВЦЭМ!$A$40:$A$759,$A358,СВЦЭМ!$B$39:$B$758,L$331)+'СЕТ СН'!$F$13</f>
        <v>0</v>
      </c>
      <c r="M358" s="36">
        <f>SUMIFS(СВЦЭМ!$J$40:$J$759,СВЦЭМ!$A$40:$A$759,$A358,СВЦЭМ!$B$39:$B$758,M$331)+'СЕТ СН'!$F$13</f>
        <v>0</v>
      </c>
      <c r="N358" s="36">
        <f>SUMIFS(СВЦЭМ!$J$40:$J$759,СВЦЭМ!$A$40:$A$759,$A358,СВЦЭМ!$B$39:$B$758,N$331)+'СЕТ СН'!$F$13</f>
        <v>0</v>
      </c>
      <c r="O358" s="36">
        <f>SUMIFS(СВЦЭМ!$J$40:$J$759,СВЦЭМ!$A$40:$A$759,$A358,СВЦЭМ!$B$39:$B$758,O$331)+'СЕТ СН'!$F$13</f>
        <v>0</v>
      </c>
      <c r="P358" s="36">
        <f>SUMIFS(СВЦЭМ!$J$40:$J$759,СВЦЭМ!$A$40:$A$759,$A358,СВЦЭМ!$B$39:$B$758,P$331)+'СЕТ СН'!$F$13</f>
        <v>0</v>
      </c>
      <c r="Q358" s="36">
        <f>SUMIFS(СВЦЭМ!$J$40:$J$759,СВЦЭМ!$A$40:$A$759,$A358,СВЦЭМ!$B$39:$B$758,Q$331)+'СЕТ СН'!$F$13</f>
        <v>0</v>
      </c>
      <c r="R358" s="36">
        <f>SUMIFS(СВЦЭМ!$J$40:$J$759,СВЦЭМ!$A$40:$A$759,$A358,СВЦЭМ!$B$39:$B$758,R$331)+'СЕТ СН'!$F$13</f>
        <v>0</v>
      </c>
      <c r="S358" s="36">
        <f>SUMIFS(СВЦЭМ!$J$40:$J$759,СВЦЭМ!$A$40:$A$759,$A358,СВЦЭМ!$B$39:$B$758,S$331)+'СЕТ СН'!$F$13</f>
        <v>0</v>
      </c>
      <c r="T358" s="36">
        <f>SUMIFS(СВЦЭМ!$J$40:$J$759,СВЦЭМ!$A$40:$A$759,$A358,СВЦЭМ!$B$39:$B$758,T$331)+'СЕТ СН'!$F$13</f>
        <v>0</v>
      </c>
      <c r="U358" s="36">
        <f>SUMIFS(СВЦЭМ!$J$40:$J$759,СВЦЭМ!$A$40:$A$759,$A358,СВЦЭМ!$B$39:$B$758,U$331)+'СЕТ СН'!$F$13</f>
        <v>0</v>
      </c>
      <c r="V358" s="36">
        <f>SUMIFS(СВЦЭМ!$J$40:$J$759,СВЦЭМ!$A$40:$A$759,$A358,СВЦЭМ!$B$39:$B$758,V$331)+'СЕТ СН'!$F$13</f>
        <v>0</v>
      </c>
      <c r="W358" s="36">
        <f>SUMIFS(СВЦЭМ!$J$40:$J$759,СВЦЭМ!$A$40:$A$759,$A358,СВЦЭМ!$B$39:$B$758,W$331)+'СЕТ СН'!$F$13</f>
        <v>0</v>
      </c>
      <c r="X358" s="36">
        <f>SUMIFS(СВЦЭМ!$J$40:$J$759,СВЦЭМ!$A$40:$A$759,$A358,СВЦЭМ!$B$39:$B$758,X$331)+'СЕТ СН'!$F$13</f>
        <v>0</v>
      </c>
      <c r="Y358" s="36">
        <f>SUMIFS(СВЦЭМ!$J$40:$J$759,СВЦЭМ!$A$40:$A$759,$A358,СВЦЭМ!$B$39:$B$758,Y$331)+'СЕТ СН'!$F$13</f>
        <v>0</v>
      </c>
    </row>
    <row r="359" spans="1:27" ht="15.75" hidden="1" x14ac:dyDescent="0.2">
      <c r="A359" s="35">
        <f t="shared" si="9"/>
        <v>45563</v>
      </c>
      <c r="B359" s="36">
        <f>SUMIFS(СВЦЭМ!$J$40:$J$759,СВЦЭМ!$A$40:$A$759,$A359,СВЦЭМ!$B$39:$B$758,B$331)+'СЕТ СН'!$F$13</f>
        <v>0</v>
      </c>
      <c r="C359" s="36">
        <f>SUMIFS(СВЦЭМ!$J$40:$J$759,СВЦЭМ!$A$40:$A$759,$A359,СВЦЭМ!$B$39:$B$758,C$331)+'СЕТ СН'!$F$13</f>
        <v>0</v>
      </c>
      <c r="D359" s="36">
        <f>SUMIFS(СВЦЭМ!$J$40:$J$759,СВЦЭМ!$A$40:$A$759,$A359,СВЦЭМ!$B$39:$B$758,D$331)+'СЕТ СН'!$F$13</f>
        <v>0</v>
      </c>
      <c r="E359" s="36">
        <f>SUMIFS(СВЦЭМ!$J$40:$J$759,СВЦЭМ!$A$40:$A$759,$A359,СВЦЭМ!$B$39:$B$758,E$331)+'СЕТ СН'!$F$13</f>
        <v>0</v>
      </c>
      <c r="F359" s="36">
        <f>SUMIFS(СВЦЭМ!$J$40:$J$759,СВЦЭМ!$A$40:$A$759,$A359,СВЦЭМ!$B$39:$B$758,F$331)+'СЕТ СН'!$F$13</f>
        <v>0</v>
      </c>
      <c r="G359" s="36">
        <f>SUMIFS(СВЦЭМ!$J$40:$J$759,СВЦЭМ!$A$40:$A$759,$A359,СВЦЭМ!$B$39:$B$758,G$331)+'СЕТ СН'!$F$13</f>
        <v>0</v>
      </c>
      <c r="H359" s="36">
        <f>SUMIFS(СВЦЭМ!$J$40:$J$759,СВЦЭМ!$A$40:$A$759,$A359,СВЦЭМ!$B$39:$B$758,H$331)+'СЕТ СН'!$F$13</f>
        <v>0</v>
      </c>
      <c r="I359" s="36">
        <f>SUMIFS(СВЦЭМ!$J$40:$J$759,СВЦЭМ!$A$40:$A$759,$A359,СВЦЭМ!$B$39:$B$758,I$331)+'СЕТ СН'!$F$13</f>
        <v>0</v>
      </c>
      <c r="J359" s="36">
        <f>SUMIFS(СВЦЭМ!$J$40:$J$759,СВЦЭМ!$A$40:$A$759,$A359,СВЦЭМ!$B$39:$B$758,J$331)+'СЕТ СН'!$F$13</f>
        <v>0</v>
      </c>
      <c r="K359" s="36">
        <f>SUMIFS(СВЦЭМ!$J$40:$J$759,СВЦЭМ!$A$40:$A$759,$A359,СВЦЭМ!$B$39:$B$758,K$331)+'СЕТ СН'!$F$13</f>
        <v>0</v>
      </c>
      <c r="L359" s="36">
        <f>SUMIFS(СВЦЭМ!$J$40:$J$759,СВЦЭМ!$A$40:$A$759,$A359,СВЦЭМ!$B$39:$B$758,L$331)+'СЕТ СН'!$F$13</f>
        <v>0</v>
      </c>
      <c r="M359" s="36">
        <f>SUMIFS(СВЦЭМ!$J$40:$J$759,СВЦЭМ!$A$40:$A$759,$A359,СВЦЭМ!$B$39:$B$758,M$331)+'СЕТ СН'!$F$13</f>
        <v>0</v>
      </c>
      <c r="N359" s="36">
        <f>SUMIFS(СВЦЭМ!$J$40:$J$759,СВЦЭМ!$A$40:$A$759,$A359,СВЦЭМ!$B$39:$B$758,N$331)+'СЕТ СН'!$F$13</f>
        <v>0</v>
      </c>
      <c r="O359" s="36">
        <f>SUMIFS(СВЦЭМ!$J$40:$J$759,СВЦЭМ!$A$40:$A$759,$A359,СВЦЭМ!$B$39:$B$758,O$331)+'СЕТ СН'!$F$13</f>
        <v>0</v>
      </c>
      <c r="P359" s="36">
        <f>SUMIFS(СВЦЭМ!$J$40:$J$759,СВЦЭМ!$A$40:$A$759,$A359,СВЦЭМ!$B$39:$B$758,P$331)+'СЕТ СН'!$F$13</f>
        <v>0</v>
      </c>
      <c r="Q359" s="36">
        <f>SUMIFS(СВЦЭМ!$J$40:$J$759,СВЦЭМ!$A$40:$A$759,$A359,СВЦЭМ!$B$39:$B$758,Q$331)+'СЕТ СН'!$F$13</f>
        <v>0</v>
      </c>
      <c r="R359" s="36">
        <f>SUMIFS(СВЦЭМ!$J$40:$J$759,СВЦЭМ!$A$40:$A$759,$A359,СВЦЭМ!$B$39:$B$758,R$331)+'СЕТ СН'!$F$13</f>
        <v>0</v>
      </c>
      <c r="S359" s="36">
        <f>SUMIFS(СВЦЭМ!$J$40:$J$759,СВЦЭМ!$A$40:$A$759,$A359,СВЦЭМ!$B$39:$B$758,S$331)+'СЕТ СН'!$F$13</f>
        <v>0</v>
      </c>
      <c r="T359" s="36">
        <f>SUMIFS(СВЦЭМ!$J$40:$J$759,СВЦЭМ!$A$40:$A$759,$A359,СВЦЭМ!$B$39:$B$758,T$331)+'СЕТ СН'!$F$13</f>
        <v>0</v>
      </c>
      <c r="U359" s="36">
        <f>SUMIFS(СВЦЭМ!$J$40:$J$759,СВЦЭМ!$A$40:$A$759,$A359,СВЦЭМ!$B$39:$B$758,U$331)+'СЕТ СН'!$F$13</f>
        <v>0</v>
      </c>
      <c r="V359" s="36">
        <f>SUMIFS(СВЦЭМ!$J$40:$J$759,СВЦЭМ!$A$40:$A$759,$A359,СВЦЭМ!$B$39:$B$758,V$331)+'СЕТ СН'!$F$13</f>
        <v>0</v>
      </c>
      <c r="W359" s="36">
        <f>SUMIFS(СВЦЭМ!$J$40:$J$759,СВЦЭМ!$A$40:$A$759,$A359,СВЦЭМ!$B$39:$B$758,W$331)+'СЕТ СН'!$F$13</f>
        <v>0</v>
      </c>
      <c r="X359" s="36">
        <f>SUMIFS(СВЦЭМ!$J$40:$J$759,СВЦЭМ!$A$40:$A$759,$A359,СВЦЭМ!$B$39:$B$758,X$331)+'СЕТ СН'!$F$13</f>
        <v>0</v>
      </c>
      <c r="Y359" s="36">
        <f>SUMIFS(СВЦЭМ!$J$40:$J$759,СВЦЭМ!$A$40:$A$759,$A359,СВЦЭМ!$B$39:$B$758,Y$331)+'СЕТ СН'!$F$13</f>
        <v>0</v>
      </c>
    </row>
    <row r="360" spans="1:27" ht="15.75" hidden="1" x14ac:dyDescent="0.2">
      <c r="A360" s="35">
        <f t="shared" si="9"/>
        <v>45564</v>
      </c>
      <c r="B360" s="36">
        <f>SUMIFS(СВЦЭМ!$J$40:$J$759,СВЦЭМ!$A$40:$A$759,$A360,СВЦЭМ!$B$39:$B$758,B$331)+'СЕТ СН'!$F$13</f>
        <v>0</v>
      </c>
      <c r="C360" s="36">
        <f>SUMIFS(СВЦЭМ!$J$40:$J$759,СВЦЭМ!$A$40:$A$759,$A360,СВЦЭМ!$B$39:$B$758,C$331)+'СЕТ СН'!$F$13</f>
        <v>0</v>
      </c>
      <c r="D360" s="36">
        <f>SUMIFS(СВЦЭМ!$J$40:$J$759,СВЦЭМ!$A$40:$A$759,$A360,СВЦЭМ!$B$39:$B$758,D$331)+'СЕТ СН'!$F$13</f>
        <v>0</v>
      </c>
      <c r="E360" s="36">
        <f>SUMIFS(СВЦЭМ!$J$40:$J$759,СВЦЭМ!$A$40:$A$759,$A360,СВЦЭМ!$B$39:$B$758,E$331)+'СЕТ СН'!$F$13</f>
        <v>0</v>
      </c>
      <c r="F360" s="36">
        <f>SUMIFS(СВЦЭМ!$J$40:$J$759,СВЦЭМ!$A$40:$A$759,$A360,СВЦЭМ!$B$39:$B$758,F$331)+'СЕТ СН'!$F$13</f>
        <v>0</v>
      </c>
      <c r="G360" s="36">
        <f>SUMIFS(СВЦЭМ!$J$40:$J$759,СВЦЭМ!$A$40:$A$759,$A360,СВЦЭМ!$B$39:$B$758,G$331)+'СЕТ СН'!$F$13</f>
        <v>0</v>
      </c>
      <c r="H360" s="36">
        <f>SUMIFS(СВЦЭМ!$J$40:$J$759,СВЦЭМ!$A$40:$A$759,$A360,СВЦЭМ!$B$39:$B$758,H$331)+'СЕТ СН'!$F$13</f>
        <v>0</v>
      </c>
      <c r="I360" s="36">
        <f>SUMIFS(СВЦЭМ!$J$40:$J$759,СВЦЭМ!$A$40:$A$759,$A360,СВЦЭМ!$B$39:$B$758,I$331)+'СЕТ СН'!$F$13</f>
        <v>0</v>
      </c>
      <c r="J360" s="36">
        <f>SUMIFS(СВЦЭМ!$J$40:$J$759,СВЦЭМ!$A$40:$A$759,$A360,СВЦЭМ!$B$39:$B$758,J$331)+'СЕТ СН'!$F$13</f>
        <v>0</v>
      </c>
      <c r="K360" s="36">
        <f>SUMIFS(СВЦЭМ!$J$40:$J$759,СВЦЭМ!$A$40:$A$759,$A360,СВЦЭМ!$B$39:$B$758,K$331)+'СЕТ СН'!$F$13</f>
        <v>0</v>
      </c>
      <c r="L360" s="36">
        <f>SUMIFS(СВЦЭМ!$J$40:$J$759,СВЦЭМ!$A$40:$A$759,$A360,СВЦЭМ!$B$39:$B$758,L$331)+'СЕТ СН'!$F$13</f>
        <v>0</v>
      </c>
      <c r="M360" s="36">
        <f>SUMIFS(СВЦЭМ!$J$40:$J$759,СВЦЭМ!$A$40:$A$759,$A360,СВЦЭМ!$B$39:$B$758,M$331)+'СЕТ СН'!$F$13</f>
        <v>0</v>
      </c>
      <c r="N360" s="36">
        <f>SUMIFS(СВЦЭМ!$J$40:$J$759,СВЦЭМ!$A$40:$A$759,$A360,СВЦЭМ!$B$39:$B$758,N$331)+'СЕТ СН'!$F$13</f>
        <v>0</v>
      </c>
      <c r="O360" s="36">
        <f>SUMIFS(СВЦЭМ!$J$40:$J$759,СВЦЭМ!$A$40:$A$759,$A360,СВЦЭМ!$B$39:$B$758,O$331)+'СЕТ СН'!$F$13</f>
        <v>0</v>
      </c>
      <c r="P360" s="36">
        <f>SUMIFS(СВЦЭМ!$J$40:$J$759,СВЦЭМ!$A$40:$A$759,$A360,СВЦЭМ!$B$39:$B$758,P$331)+'СЕТ СН'!$F$13</f>
        <v>0</v>
      </c>
      <c r="Q360" s="36">
        <f>SUMIFS(СВЦЭМ!$J$40:$J$759,СВЦЭМ!$A$40:$A$759,$A360,СВЦЭМ!$B$39:$B$758,Q$331)+'СЕТ СН'!$F$13</f>
        <v>0</v>
      </c>
      <c r="R360" s="36">
        <f>SUMIFS(СВЦЭМ!$J$40:$J$759,СВЦЭМ!$A$40:$A$759,$A360,СВЦЭМ!$B$39:$B$758,R$331)+'СЕТ СН'!$F$13</f>
        <v>0</v>
      </c>
      <c r="S360" s="36">
        <f>SUMIFS(СВЦЭМ!$J$40:$J$759,СВЦЭМ!$A$40:$A$759,$A360,СВЦЭМ!$B$39:$B$758,S$331)+'СЕТ СН'!$F$13</f>
        <v>0</v>
      </c>
      <c r="T360" s="36">
        <f>SUMIFS(СВЦЭМ!$J$40:$J$759,СВЦЭМ!$A$40:$A$759,$A360,СВЦЭМ!$B$39:$B$758,T$331)+'СЕТ СН'!$F$13</f>
        <v>0</v>
      </c>
      <c r="U360" s="36">
        <f>SUMIFS(СВЦЭМ!$J$40:$J$759,СВЦЭМ!$A$40:$A$759,$A360,СВЦЭМ!$B$39:$B$758,U$331)+'СЕТ СН'!$F$13</f>
        <v>0</v>
      </c>
      <c r="V360" s="36">
        <f>SUMIFS(СВЦЭМ!$J$40:$J$759,СВЦЭМ!$A$40:$A$759,$A360,СВЦЭМ!$B$39:$B$758,V$331)+'СЕТ СН'!$F$13</f>
        <v>0</v>
      </c>
      <c r="W360" s="36">
        <f>SUMIFS(СВЦЭМ!$J$40:$J$759,СВЦЭМ!$A$40:$A$759,$A360,СВЦЭМ!$B$39:$B$758,W$331)+'СЕТ СН'!$F$13</f>
        <v>0</v>
      </c>
      <c r="X360" s="36">
        <f>SUMIFS(СВЦЭМ!$J$40:$J$759,СВЦЭМ!$A$40:$A$759,$A360,СВЦЭМ!$B$39:$B$758,X$331)+'СЕТ СН'!$F$13</f>
        <v>0</v>
      </c>
      <c r="Y360" s="36">
        <f>SUMIFS(СВЦЭМ!$J$40:$J$759,СВЦЭМ!$A$40:$A$759,$A360,СВЦЭМ!$B$39:$B$758,Y$331)+'СЕТ СН'!$F$13</f>
        <v>0</v>
      </c>
    </row>
    <row r="361" spans="1:27" ht="15.75" hidden="1" x14ac:dyDescent="0.2">
      <c r="A361" s="35">
        <f t="shared" si="9"/>
        <v>45565</v>
      </c>
      <c r="B361" s="36">
        <f>SUMIFS(СВЦЭМ!$J$40:$J$759,СВЦЭМ!$A$40:$A$759,$A361,СВЦЭМ!$B$39:$B$758,B$331)+'СЕТ СН'!$F$13</f>
        <v>0</v>
      </c>
      <c r="C361" s="36">
        <f>SUMIFS(СВЦЭМ!$J$40:$J$759,СВЦЭМ!$A$40:$A$759,$A361,СВЦЭМ!$B$39:$B$758,C$331)+'СЕТ СН'!$F$13</f>
        <v>0</v>
      </c>
      <c r="D361" s="36">
        <f>SUMIFS(СВЦЭМ!$J$40:$J$759,СВЦЭМ!$A$40:$A$759,$A361,СВЦЭМ!$B$39:$B$758,D$331)+'СЕТ СН'!$F$13</f>
        <v>0</v>
      </c>
      <c r="E361" s="36">
        <f>SUMIFS(СВЦЭМ!$J$40:$J$759,СВЦЭМ!$A$40:$A$759,$A361,СВЦЭМ!$B$39:$B$758,E$331)+'СЕТ СН'!$F$13</f>
        <v>0</v>
      </c>
      <c r="F361" s="36">
        <f>SUMIFS(СВЦЭМ!$J$40:$J$759,СВЦЭМ!$A$40:$A$759,$A361,СВЦЭМ!$B$39:$B$758,F$331)+'СЕТ СН'!$F$13</f>
        <v>0</v>
      </c>
      <c r="G361" s="36">
        <f>SUMIFS(СВЦЭМ!$J$40:$J$759,СВЦЭМ!$A$40:$A$759,$A361,СВЦЭМ!$B$39:$B$758,G$331)+'СЕТ СН'!$F$13</f>
        <v>0</v>
      </c>
      <c r="H361" s="36">
        <f>SUMIFS(СВЦЭМ!$J$40:$J$759,СВЦЭМ!$A$40:$A$759,$A361,СВЦЭМ!$B$39:$B$758,H$331)+'СЕТ СН'!$F$13</f>
        <v>0</v>
      </c>
      <c r="I361" s="36">
        <f>SUMIFS(СВЦЭМ!$J$40:$J$759,СВЦЭМ!$A$40:$A$759,$A361,СВЦЭМ!$B$39:$B$758,I$331)+'СЕТ СН'!$F$13</f>
        <v>0</v>
      </c>
      <c r="J361" s="36">
        <f>SUMIFS(СВЦЭМ!$J$40:$J$759,СВЦЭМ!$A$40:$A$759,$A361,СВЦЭМ!$B$39:$B$758,J$331)+'СЕТ СН'!$F$13</f>
        <v>0</v>
      </c>
      <c r="K361" s="36">
        <f>SUMIFS(СВЦЭМ!$J$40:$J$759,СВЦЭМ!$A$40:$A$759,$A361,СВЦЭМ!$B$39:$B$758,K$331)+'СЕТ СН'!$F$13</f>
        <v>0</v>
      </c>
      <c r="L361" s="36">
        <f>SUMIFS(СВЦЭМ!$J$40:$J$759,СВЦЭМ!$A$40:$A$759,$A361,СВЦЭМ!$B$39:$B$758,L$331)+'СЕТ СН'!$F$13</f>
        <v>0</v>
      </c>
      <c r="M361" s="36">
        <f>SUMIFS(СВЦЭМ!$J$40:$J$759,СВЦЭМ!$A$40:$A$759,$A361,СВЦЭМ!$B$39:$B$758,M$331)+'СЕТ СН'!$F$13</f>
        <v>0</v>
      </c>
      <c r="N361" s="36">
        <f>SUMIFS(СВЦЭМ!$J$40:$J$759,СВЦЭМ!$A$40:$A$759,$A361,СВЦЭМ!$B$39:$B$758,N$331)+'СЕТ СН'!$F$13</f>
        <v>0</v>
      </c>
      <c r="O361" s="36">
        <f>SUMIFS(СВЦЭМ!$J$40:$J$759,СВЦЭМ!$A$40:$A$759,$A361,СВЦЭМ!$B$39:$B$758,O$331)+'СЕТ СН'!$F$13</f>
        <v>0</v>
      </c>
      <c r="P361" s="36">
        <f>SUMIFS(СВЦЭМ!$J$40:$J$759,СВЦЭМ!$A$40:$A$759,$A361,СВЦЭМ!$B$39:$B$758,P$331)+'СЕТ СН'!$F$13</f>
        <v>0</v>
      </c>
      <c r="Q361" s="36">
        <f>SUMIFS(СВЦЭМ!$J$40:$J$759,СВЦЭМ!$A$40:$A$759,$A361,СВЦЭМ!$B$39:$B$758,Q$331)+'СЕТ СН'!$F$13</f>
        <v>0</v>
      </c>
      <c r="R361" s="36">
        <f>SUMIFS(СВЦЭМ!$J$40:$J$759,СВЦЭМ!$A$40:$A$759,$A361,СВЦЭМ!$B$39:$B$758,R$331)+'СЕТ СН'!$F$13</f>
        <v>0</v>
      </c>
      <c r="S361" s="36">
        <f>SUMIFS(СВЦЭМ!$J$40:$J$759,СВЦЭМ!$A$40:$A$759,$A361,СВЦЭМ!$B$39:$B$758,S$331)+'СЕТ СН'!$F$13</f>
        <v>0</v>
      </c>
      <c r="T361" s="36">
        <f>SUMIFS(СВЦЭМ!$J$40:$J$759,СВЦЭМ!$A$40:$A$759,$A361,СВЦЭМ!$B$39:$B$758,T$331)+'СЕТ СН'!$F$13</f>
        <v>0</v>
      </c>
      <c r="U361" s="36">
        <f>SUMIFS(СВЦЭМ!$J$40:$J$759,СВЦЭМ!$A$40:$A$759,$A361,СВЦЭМ!$B$39:$B$758,U$331)+'СЕТ СН'!$F$13</f>
        <v>0</v>
      </c>
      <c r="V361" s="36">
        <f>SUMIFS(СВЦЭМ!$J$40:$J$759,СВЦЭМ!$A$40:$A$759,$A361,СВЦЭМ!$B$39:$B$758,V$331)+'СЕТ СН'!$F$13</f>
        <v>0</v>
      </c>
      <c r="W361" s="36">
        <f>SUMIFS(СВЦЭМ!$J$40:$J$759,СВЦЭМ!$A$40:$A$759,$A361,СВЦЭМ!$B$39:$B$758,W$331)+'СЕТ СН'!$F$13</f>
        <v>0</v>
      </c>
      <c r="X361" s="36">
        <f>SUMIFS(СВЦЭМ!$J$40:$J$759,СВЦЭМ!$A$40:$A$759,$A361,СВЦЭМ!$B$39:$B$758,X$331)+'СЕТ СН'!$F$13</f>
        <v>0</v>
      </c>
      <c r="Y361" s="36">
        <f>SUMIFS(СВЦЭМ!$J$40:$J$759,СВЦЭМ!$A$40:$A$759,$A361,СВЦЭМ!$B$39:$B$758,Y$331)+'СЕТ СН'!$F$13</f>
        <v>0</v>
      </c>
    </row>
    <row r="362" spans="1:27" ht="15.75" hidden="1" x14ac:dyDescent="0.2">
      <c r="A362" s="35">
        <f t="shared" si="9"/>
        <v>45566</v>
      </c>
      <c r="B362" s="36">
        <f>SUMIFS(СВЦЭМ!$J$40:$J$759,СВЦЭМ!$A$40:$A$759,$A362,СВЦЭМ!$B$39:$B$758,B$331)+'СЕТ СН'!$F$13</f>
        <v>0</v>
      </c>
      <c r="C362" s="36">
        <f>SUMIFS(СВЦЭМ!$J$40:$J$759,СВЦЭМ!$A$40:$A$759,$A362,СВЦЭМ!$B$39:$B$758,C$331)+'СЕТ СН'!$F$13</f>
        <v>0</v>
      </c>
      <c r="D362" s="36">
        <f>SUMIFS(СВЦЭМ!$J$40:$J$759,СВЦЭМ!$A$40:$A$759,$A362,СВЦЭМ!$B$39:$B$758,D$331)+'СЕТ СН'!$F$13</f>
        <v>0</v>
      </c>
      <c r="E362" s="36">
        <f>SUMIFS(СВЦЭМ!$J$40:$J$759,СВЦЭМ!$A$40:$A$759,$A362,СВЦЭМ!$B$39:$B$758,E$331)+'СЕТ СН'!$F$13</f>
        <v>0</v>
      </c>
      <c r="F362" s="36">
        <f>SUMIFS(СВЦЭМ!$J$40:$J$759,СВЦЭМ!$A$40:$A$759,$A362,СВЦЭМ!$B$39:$B$758,F$331)+'СЕТ СН'!$F$13</f>
        <v>0</v>
      </c>
      <c r="G362" s="36">
        <f>SUMIFS(СВЦЭМ!$J$40:$J$759,СВЦЭМ!$A$40:$A$759,$A362,СВЦЭМ!$B$39:$B$758,G$331)+'СЕТ СН'!$F$13</f>
        <v>0</v>
      </c>
      <c r="H362" s="36">
        <f>SUMIFS(СВЦЭМ!$J$40:$J$759,СВЦЭМ!$A$40:$A$759,$A362,СВЦЭМ!$B$39:$B$758,H$331)+'СЕТ СН'!$F$13</f>
        <v>0</v>
      </c>
      <c r="I362" s="36">
        <f>SUMIFS(СВЦЭМ!$J$40:$J$759,СВЦЭМ!$A$40:$A$759,$A362,СВЦЭМ!$B$39:$B$758,I$331)+'СЕТ СН'!$F$13</f>
        <v>0</v>
      </c>
      <c r="J362" s="36">
        <f>SUMIFS(СВЦЭМ!$J$40:$J$759,СВЦЭМ!$A$40:$A$759,$A362,СВЦЭМ!$B$39:$B$758,J$331)+'СЕТ СН'!$F$13</f>
        <v>0</v>
      </c>
      <c r="K362" s="36">
        <f>SUMIFS(СВЦЭМ!$J$40:$J$759,СВЦЭМ!$A$40:$A$759,$A362,СВЦЭМ!$B$39:$B$758,K$331)+'СЕТ СН'!$F$13</f>
        <v>0</v>
      </c>
      <c r="L362" s="36">
        <f>SUMIFS(СВЦЭМ!$J$40:$J$759,СВЦЭМ!$A$40:$A$759,$A362,СВЦЭМ!$B$39:$B$758,L$331)+'СЕТ СН'!$F$13</f>
        <v>0</v>
      </c>
      <c r="M362" s="36">
        <f>SUMIFS(СВЦЭМ!$J$40:$J$759,СВЦЭМ!$A$40:$A$759,$A362,СВЦЭМ!$B$39:$B$758,M$331)+'СЕТ СН'!$F$13</f>
        <v>0</v>
      </c>
      <c r="N362" s="36">
        <f>SUMIFS(СВЦЭМ!$J$40:$J$759,СВЦЭМ!$A$40:$A$759,$A362,СВЦЭМ!$B$39:$B$758,N$331)+'СЕТ СН'!$F$13</f>
        <v>0</v>
      </c>
      <c r="O362" s="36">
        <f>SUMIFS(СВЦЭМ!$J$40:$J$759,СВЦЭМ!$A$40:$A$759,$A362,СВЦЭМ!$B$39:$B$758,O$331)+'СЕТ СН'!$F$13</f>
        <v>0</v>
      </c>
      <c r="P362" s="36">
        <f>SUMIFS(СВЦЭМ!$J$40:$J$759,СВЦЭМ!$A$40:$A$759,$A362,СВЦЭМ!$B$39:$B$758,P$331)+'СЕТ СН'!$F$13</f>
        <v>0</v>
      </c>
      <c r="Q362" s="36">
        <f>SUMIFS(СВЦЭМ!$J$40:$J$759,СВЦЭМ!$A$40:$A$759,$A362,СВЦЭМ!$B$39:$B$758,Q$331)+'СЕТ СН'!$F$13</f>
        <v>0</v>
      </c>
      <c r="R362" s="36">
        <f>SUMIFS(СВЦЭМ!$J$40:$J$759,СВЦЭМ!$A$40:$A$759,$A362,СВЦЭМ!$B$39:$B$758,R$331)+'СЕТ СН'!$F$13</f>
        <v>0</v>
      </c>
      <c r="S362" s="36">
        <f>SUMIFS(СВЦЭМ!$J$40:$J$759,СВЦЭМ!$A$40:$A$759,$A362,СВЦЭМ!$B$39:$B$758,S$331)+'СЕТ СН'!$F$13</f>
        <v>0</v>
      </c>
      <c r="T362" s="36">
        <f>SUMIFS(СВЦЭМ!$J$40:$J$759,СВЦЭМ!$A$40:$A$759,$A362,СВЦЭМ!$B$39:$B$758,T$331)+'СЕТ СН'!$F$13</f>
        <v>0</v>
      </c>
      <c r="U362" s="36">
        <f>SUMIFS(СВЦЭМ!$J$40:$J$759,СВЦЭМ!$A$40:$A$759,$A362,СВЦЭМ!$B$39:$B$758,U$331)+'СЕТ СН'!$F$13</f>
        <v>0</v>
      </c>
      <c r="V362" s="36">
        <f>SUMIFS(СВЦЭМ!$J$40:$J$759,СВЦЭМ!$A$40:$A$759,$A362,СВЦЭМ!$B$39:$B$758,V$331)+'СЕТ СН'!$F$13</f>
        <v>0</v>
      </c>
      <c r="W362" s="36">
        <f>SUMIFS(СВЦЭМ!$J$40:$J$759,СВЦЭМ!$A$40:$A$759,$A362,СВЦЭМ!$B$39:$B$758,W$331)+'СЕТ СН'!$F$13</f>
        <v>0</v>
      </c>
      <c r="X362" s="36">
        <f>SUMIFS(СВЦЭМ!$J$40:$J$759,СВЦЭМ!$A$40:$A$759,$A362,СВЦЭМ!$B$39:$B$758,X$331)+'СЕТ СН'!$F$13</f>
        <v>0</v>
      </c>
      <c r="Y362" s="36">
        <f>SUMIFS(СВЦЭМ!$J$40:$J$759,СВЦЭМ!$A$40:$A$759,$A362,СВЦЭМ!$B$39:$B$758,Y$331)+'СЕТ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01.09.2024</v>
      </c>
      <c r="B367" s="36">
        <f>SUMIFS(СВЦЭМ!$K$40:$K$759,СВЦЭМ!$A$40:$A$759,$A367,СВЦЭМ!$B$39:$B$758,B$366)+'СЕТ СН'!$F$13</f>
        <v>0</v>
      </c>
      <c r="C367" s="36">
        <f>SUMIFS(СВЦЭМ!$K$40:$K$759,СВЦЭМ!$A$40:$A$759,$A367,СВЦЭМ!$B$39:$B$758,C$366)+'СЕТ СН'!$F$13</f>
        <v>0</v>
      </c>
      <c r="D367" s="36">
        <f>SUMIFS(СВЦЭМ!$K$40:$K$759,СВЦЭМ!$A$40:$A$759,$A367,СВЦЭМ!$B$39:$B$758,D$366)+'СЕТ СН'!$F$13</f>
        <v>0</v>
      </c>
      <c r="E367" s="36">
        <f>SUMIFS(СВЦЭМ!$K$40:$K$759,СВЦЭМ!$A$40:$A$759,$A367,СВЦЭМ!$B$39:$B$758,E$366)+'СЕТ СН'!$F$13</f>
        <v>0</v>
      </c>
      <c r="F367" s="36">
        <f>SUMIFS(СВЦЭМ!$K$40:$K$759,СВЦЭМ!$A$40:$A$759,$A367,СВЦЭМ!$B$39:$B$758,F$366)+'СЕТ СН'!$F$13</f>
        <v>0</v>
      </c>
      <c r="G367" s="36">
        <f>SUMIFS(СВЦЭМ!$K$40:$K$759,СВЦЭМ!$A$40:$A$759,$A367,СВЦЭМ!$B$39:$B$758,G$366)+'СЕТ СН'!$F$13</f>
        <v>0</v>
      </c>
      <c r="H367" s="36">
        <f>SUMIFS(СВЦЭМ!$K$40:$K$759,СВЦЭМ!$A$40:$A$759,$A367,СВЦЭМ!$B$39:$B$758,H$366)+'СЕТ СН'!$F$13</f>
        <v>0</v>
      </c>
      <c r="I367" s="36">
        <f>SUMIFS(СВЦЭМ!$K$40:$K$759,СВЦЭМ!$A$40:$A$759,$A367,СВЦЭМ!$B$39:$B$758,I$366)+'СЕТ СН'!$F$13</f>
        <v>0</v>
      </c>
      <c r="J367" s="36">
        <f>SUMIFS(СВЦЭМ!$K$40:$K$759,СВЦЭМ!$A$40:$A$759,$A367,СВЦЭМ!$B$39:$B$758,J$366)+'СЕТ СН'!$F$13</f>
        <v>0</v>
      </c>
      <c r="K367" s="36">
        <f>SUMIFS(СВЦЭМ!$K$40:$K$759,СВЦЭМ!$A$40:$A$759,$A367,СВЦЭМ!$B$39:$B$758,K$366)+'СЕТ СН'!$F$13</f>
        <v>0</v>
      </c>
      <c r="L367" s="36">
        <f>SUMIFS(СВЦЭМ!$K$40:$K$759,СВЦЭМ!$A$40:$A$759,$A367,СВЦЭМ!$B$39:$B$758,L$366)+'СЕТ СН'!$F$13</f>
        <v>0</v>
      </c>
      <c r="M367" s="36">
        <f>SUMIFS(СВЦЭМ!$K$40:$K$759,СВЦЭМ!$A$40:$A$759,$A367,СВЦЭМ!$B$39:$B$758,M$366)+'СЕТ СН'!$F$13</f>
        <v>0</v>
      </c>
      <c r="N367" s="36">
        <f>SUMIFS(СВЦЭМ!$K$40:$K$759,СВЦЭМ!$A$40:$A$759,$A367,СВЦЭМ!$B$39:$B$758,N$366)+'СЕТ СН'!$F$13</f>
        <v>0</v>
      </c>
      <c r="O367" s="36">
        <f>SUMIFS(СВЦЭМ!$K$40:$K$759,СВЦЭМ!$A$40:$A$759,$A367,СВЦЭМ!$B$39:$B$758,O$366)+'СЕТ СН'!$F$13</f>
        <v>0</v>
      </c>
      <c r="P367" s="36">
        <f>SUMIFS(СВЦЭМ!$K$40:$K$759,СВЦЭМ!$A$40:$A$759,$A367,СВЦЭМ!$B$39:$B$758,P$366)+'СЕТ СН'!$F$13</f>
        <v>0</v>
      </c>
      <c r="Q367" s="36">
        <f>SUMIFS(СВЦЭМ!$K$40:$K$759,СВЦЭМ!$A$40:$A$759,$A367,СВЦЭМ!$B$39:$B$758,Q$366)+'СЕТ СН'!$F$13</f>
        <v>0</v>
      </c>
      <c r="R367" s="36">
        <f>SUMIFS(СВЦЭМ!$K$40:$K$759,СВЦЭМ!$A$40:$A$759,$A367,СВЦЭМ!$B$39:$B$758,R$366)+'СЕТ СН'!$F$13</f>
        <v>0</v>
      </c>
      <c r="S367" s="36">
        <f>SUMIFS(СВЦЭМ!$K$40:$K$759,СВЦЭМ!$A$40:$A$759,$A367,СВЦЭМ!$B$39:$B$758,S$366)+'СЕТ СН'!$F$13</f>
        <v>0</v>
      </c>
      <c r="T367" s="36">
        <f>SUMIFS(СВЦЭМ!$K$40:$K$759,СВЦЭМ!$A$40:$A$759,$A367,СВЦЭМ!$B$39:$B$758,T$366)+'СЕТ СН'!$F$13</f>
        <v>0</v>
      </c>
      <c r="U367" s="36">
        <f>SUMIFS(СВЦЭМ!$K$40:$K$759,СВЦЭМ!$A$40:$A$759,$A367,СВЦЭМ!$B$39:$B$758,U$366)+'СЕТ СН'!$F$13</f>
        <v>0</v>
      </c>
      <c r="V367" s="36">
        <f>SUMIFS(СВЦЭМ!$K$40:$K$759,СВЦЭМ!$A$40:$A$759,$A367,СВЦЭМ!$B$39:$B$758,V$366)+'СЕТ СН'!$F$13</f>
        <v>0</v>
      </c>
      <c r="W367" s="36">
        <f>SUMIFS(СВЦЭМ!$K$40:$K$759,СВЦЭМ!$A$40:$A$759,$A367,СВЦЭМ!$B$39:$B$758,W$366)+'СЕТ СН'!$F$13</f>
        <v>0</v>
      </c>
      <c r="X367" s="36">
        <f>SUMIFS(СВЦЭМ!$K$40:$K$759,СВЦЭМ!$A$40:$A$759,$A367,СВЦЭМ!$B$39:$B$758,X$366)+'СЕТ СН'!$F$13</f>
        <v>0</v>
      </c>
      <c r="Y367" s="36">
        <f>SUMIFS(СВЦЭМ!$K$40:$K$759,СВЦЭМ!$A$40:$A$759,$A367,СВЦЭМ!$B$39:$B$758,Y$366)+'СЕТ СН'!$F$13</f>
        <v>0</v>
      </c>
      <c r="AA367" s="45"/>
    </row>
    <row r="368" spans="1:27" ht="15.75" hidden="1" x14ac:dyDescent="0.2">
      <c r="A368" s="35">
        <f>A367+1</f>
        <v>45537</v>
      </c>
      <c r="B368" s="36">
        <f>SUMIFS(СВЦЭМ!$K$40:$K$759,СВЦЭМ!$A$40:$A$759,$A368,СВЦЭМ!$B$39:$B$758,B$366)+'СЕТ СН'!$F$13</f>
        <v>0</v>
      </c>
      <c r="C368" s="36">
        <f>SUMIFS(СВЦЭМ!$K$40:$K$759,СВЦЭМ!$A$40:$A$759,$A368,СВЦЭМ!$B$39:$B$758,C$366)+'СЕТ СН'!$F$13</f>
        <v>0</v>
      </c>
      <c r="D368" s="36">
        <f>SUMIFS(СВЦЭМ!$K$40:$K$759,СВЦЭМ!$A$40:$A$759,$A368,СВЦЭМ!$B$39:$B$758,D$366)+'СЕТ СН'!$F$13</f>
        <v>0</v>
      </c>
      <c r="E368" s="36">
        <f>SUMIFS(СВЦЭМ!$K$40:$K$759,СВЦЭМ!$A$40:$A$759,$A368,СВЦЭМ!$B$39:$B$758,E$366)+'СЕТ СН'!$F$13</f>
        <v>0</v>
      </c>
      <c r="F368" s="36">
        <f>SUMIFS(СВЦЭМ!$K$40:$K$759,СВЦЭМ!$A$40:$A$759,$A368,СВЦЭМ!$B$39:$B$758,F$366)+'СЕТ СН'!$F$13</f>
        <v>0</v>
      </c>
      <c r="G368" s="36">
        <f>SUMIFS(СВЦЭМ!$K$40:$K$759,СВЦЭМ!$A$40:$A$759,$A368,СВЦЭМ!$B$39:$B$758,G$366)+'СЕТ СН'!$F$13</f>
        <v>0</v>
      </c>
      <c r="H368" s="36">
        <f>SUMIFS(СВЦЭМ!$K$40:$K$759,СВЦЭМ!$A$40:$A$759,$A368,СВЦЭМ!$B$39:$B$758,H$366)+'СЕТ СН'!$F$13</f>
        <v>0</v>
      </c>
      <c r="I368" s="36">
        <f>SUMIFS(СВЦЭМ!$K$40:$K$759,СВЦЭМ!$A$40:$A$759,$A368,СВЦЭМ!$B$39:$B$758,I$366)+'СЕТ СН'!$F$13</f>
        <v>0</v>
      </c>
      <c r="J368" s="36">
        <f>SUMIFS(СВЦЭМ!$K$40:$K$759,СВЦЭМ!$A$40:$A$759,$A368,СВЦЭМ!$B$39:$B$758,J$366)+'СЕТ СН'!$F$13</f>
        <v>0</v>
      </c>
      <c r="K368" s="36">
        <f>SUMIFS(СВЦЭМ!$K$40:$K$759,СВЦЭМ!$A$40:$A$759,$A368,СВЦЭМ!$B$39:$B$758,K$366)+'СЕТ СН'!$F$13</f>
        <v>0</v>
      </c>
      <c r="L368" s="36">
        <f>SUMIFS(СВЦЭМ!$K$40:$K$759,СВЦЭМ!$A$40:$A$759,$A368,СВЦЭМ!$B$39:$B$758,L$366)+'СЕТ СН'!$F$13</f>
        <v>0</v>
      </c>
      <c r="M368" s="36">
        <f>SUMIFS(СВЦЭМ!$K$40:$K$759,СВЦЭМ!$A$40:$A$759,$A368,СВЦЭМ!$B$39:$B$758,M$366)+'СЕТ СН'!$F$13</f>
        <v>0</v>
      </c>
      <c r="N368" s="36">
        <f>SUMIFS(СВЦЭМ!$K$40:$K$759,СВЦЭМ!$A$40:$A$759,$A368,СВЦЭМ!$B$39:$B$758,N$366)+'СЕТ СН'!$F$13</f>
        <v>0</v>
      </c>
      <c r="O368" s="36">
        <f>SUMIFS(СВЦЭМ!$K$40:$K$759,СВЦЭМ!$A$40:$A$759,$A368,СВЦЭМ!$B$39:$B$758,O$366)+'СЕТ СН'!$F$13</f>
        <v>0</v>
      </c>
      <c r="P368" s="36">
        <f>SUMIFS(СВЦЭМ!$K$40:$K$759,СВЦЭМ!$A$40:$A$759,$A368,СВЦЭМ!$B$39:$B$758,P$366)+'СЕТ СН'!$F$13</f>
        <v>0</v>
      </c>
      <c r="Q368" s="36">
        <f>SUMIFS(СВЦЭМ!$K$40:$K$759,СВЦЭМ!$A$40:$A$759,$A368,СВЦЭМ!$B$39:$B$758,Q$366)+'СЕТ СН'!$F$13</f>
        <v>0</v>
      </c>
      <c r="R368" s="36">
        <f>SUMIFS(СВЦЭМ!$K$40:$K$759,СВЦЭМ!$A$40:$A$759,$A368,СВЦЭМ!$B$39:$B$758,R$366)+'СЕТ СН'!$F$13</f>
        <v>0</v>
      </c>
      <c r="S368" s="36">
        <f>SUMIFS(СВЦЭМ!$K$40:$K$759,СВЦЭМ!$A$40:$A$759,$A368,СВЦЭМ!$B$39:$B$758,S$366)+'СЕТ СН'!$F$13</f>
        <v>0</v>
      </c>
      <c r="T368" s="36">
        <f>SUMIFS(СВЦЭМ!$K$40:$K$759,СВЦЭМ!$A$40:$A$759,$A368,СВЦЭМ!$B$39:$B$758,T$366)+'СЕТ СН'!$F$13</f>
        <v>0</v>
      </c>
      <c r="U368" s="36">
        <f>SUMIFS(СВЦЭМ!$K$40:$K$759,СВЦЭМ!$A$40:$A$759,$A368,СВЦЭМ!$B$39:$B$758,U$366)+'СЕТ СН'!$F$13</f>
        <v>0</v>
      </c>
      <c r="V368" s="36">
        <f>SUMIFS(СВЦЭМ!$K$40:$K$759,СВЦЭМ!$A$40:$A$759,$A368,СВЦЭМ!$B$39:$B$758,V$366)+'СЕТ СН'!$F$13</f>
        <v>0</v>
      </c>
      <c r="W368" s="36">
        <f>SUMIFS(СВЦЭМ!$K$40:$K$759,СВЦЭМ!$A$40:$A$759,$A368,СВЦЭМ!$B$39:$B$758,W$366)+'СЕТ СН'!$F$13</f>
        <v>0</v>
      </c>
      <c r="X368" s="36">
        <f>SUMIFS(СВЦЭМ!$K$40:$K$759,СВЦЭМ!$A$40:$A$759,$A368,СВЦЭМ!$B$39:$B$758,X$366)+'СЕТ СН'!$F$13</f>
        <v>0</v>
      </c>
      <c r="Y368" s="36">
        <f>SUMIFS(СВЦЭМ!$K$40:$K$759,СВЦЭМ!$A$40:$A$759,$A368,СВЦЭМ!$B$39:$B$758,Y$366)+'СЕТ СН'!$F$13</f>
        <v>0</v>
      </c>
    </row>
    <row r="369" spans="1:25" ht="15.75" hidden="1" x14ac:dyDescent="0.2">
      <c r="A369" s="35">
        <f t="shared" ref="A369:A397" si="10">A368+1</f>
        <v>45538</v>
      </c>
      <c r="B369" s="36">
        <f>SUMIFS(СВЦЭМ!$K$40:$K$759,СВЦЭМ!$A$40:$A$759,$A369,СВЦЭМ!$B$39:$B$758,B$366)+'СЕТ СН'!$F$13</f>
        <v>0</v>
      </c>
      <c r="C369" s="36">
        <f>SUMIFS(СВЦЭМ!$K$40:$K$759,СВЦЭМ!$A$40:$A$759,$A369,СВЦЭМ!$B$39:$B$758,C$366)+'СЕТ СН'!$F$13</f>
        <v>0</v>
      </c>
      <c r="D369" s="36">
        <f>SUMIFS(СВЦЭМ!$K$40:$K$759,СВЦЭМ!$A$40:$A$759,$A369,СВЦЭМ!$B$39:$B$758,D$366)+'СЕТ СН'!$F$13</f>
        <v>0</v>
      </c>
      <c r="E369" s="36">
        <f>SUMIFS(СВЦЭМ!$K$40:$K$759,СВЦЭМ!$A$40:$A$759,$A369,СВЦЭМ!$B$39:$B$758,E$366)+'СЕТ СН'!$F$13</f>
        <v>0</v>
      </c>
      <c r="F369" s="36">
        <f>SUMIFS(СВЦЭМ!$K$40:$K$759,СВЦЭМ!$A$40:$A$759,$A369,СВЦЭМ!$B$39:$B$758,F$366)+'СЕТ СН'!$F$13</f>
        <v>0</v>
      </c>
      <c r="G369" s="36">
        <f>SUMIFS(СВЦЭМ!$K$40:$K$759,СВЦЭМ!$A$40:$A$759,$A369,СВЦЭМ!$B$39:$B$758,G$366)+'СЕТ СН'!$F$13</f>
        <v>0</v>
      </c>
      <c r="H369" s="36">
        <f>SUMIFS(СВЦЭМ!$K$40:$K$759,СВЦЭМ!$A$40:$A$759,$A369,СВЦЭМ!$B$39:$B$758,H$366)+'СЕТ СН'!$F$13</f>
        <v>0</v>
      </c>
      <c r="I369" s="36">
        <f>SUMIFS(СВЦЭМ!$K$40:$K$759,СВЦЭМ!$A$40:$A$759,$A369,СВЦЭМ!$B$39:$B$758,I$366)+'СЕТ СН'!$F$13</f>
        <v>0</v>
      </c>
      <c r="J369" s="36">
        <f>SUMIFS(СВЦЭМ!$K$40:$K$759,СВЦЭМ!$A$40:$A$759,$A369,СВЦЭМ!$B$39:$B$758,J$366)+'СЕТ СН'!$F$13</f>
        <v>0</v>
      </c>
      <c r="K369" s="36">
        <f>SUMIFS(СВЦЭМ!$K$40:$K$759,СВЦЭМ!$A$40:$A$759,$A369,СВЦЭМ!$B$39:$B$758,K$366)+'СЕТ СН'!$F$13</f>
        <v>0</v>
      </c>
      <c r="L369" s="36">
        <f>SUMIFS(СВЦЭМ!$K$40:$K$759,СВЦЭМ!$A$40:$A$759,$A369,СВЦЭМ!$B$39:$B$758,L$366)+'СЕТ СН'!$F$13</f>
        <v>0</v>
      </c>
      <c r="M369" s="36">
        <f>SUMIFS(СВЦЭМ!$K$40:$K$759,СВЦЭМ!$A$40:$A$759,$A369,СВЦЭМ!$B$39:$B$758,M$366)+'СЕТ СН'!$F$13</f>
        <v>0</v>
      </c>
      <c r="N369" s="36">
        <f>SUMIFS(СВЦЭМ!$K$40:$K$759,СВЦЭМ!$A$40:$A$759,$A369,СВЦЭМ!$B$39:$B$758,N$366)+'СЕТ СН'!$F$13</f>
        <v>0</v>
      </c>
      <c r="O369" s="36">
        <f>SUMIFS(СВЦЭМ!$K$40:$K$759,СВЦЭМ!$A$40:$A$759,$A369,СВЦЭМ!$B$39:$B$758,O$366)+'СЕТ СН'!$F$13</f>
        <v>0</v>
      </c>
      <c r="P369" s="36">
        <f>SUMIFS(СВЦЭМ!$K$40:$K$759,СВЦЭМ!$A$40:$A$759,$A369,СВЦЭМ!$B$39:$B$758,P$366)+'СЕТ СН'!$F$13</f>
        <v>0</v>
      </c>
      <c r="Q369" s="36">
        <f>SUMIFS(СВЦЭМ!$K$40:$K$759,СВЦЭМ!$A$40:$A$759,$A369,СВЦЭМ!$B$39:$B$758,Q$366)+'СЕТ СН'!$F$13</f>
        <v>0</v>
      </c>
      <c r="R369" s="36">
        <f>SUMIFS(СВЦЭМ!$K$40:$K$759,СВЦЭМ!$A$40:$A$759,$A369,СВЦЭМ!$B$39:$B$758,R$366)+'СЕТ СН'!$F$13</f>
        <v>0</v>
      </c>
      <c r="S369" s="36">
        <f>SUMIFS(СВЦЭМ!$K$40:$K$759,СВЦЭМ!$A$40:$A$759,$A369,СВЦЭМ!$B$39:$B$758,S$366)+'СЕТ СН'!$F$13</f>
        <v>0</v>
      </c>
      <c r="T369" s="36">
        <f>SUMIFS(СВЦЭМ!$K$40:$K$759,СВЦЭМ!$A$40:$A$759,$A369,СВЦЭМ!$B$39:$B$758,T$366)+'СЕТ СН'!$F$13</f>
        <v>0</v>
      </c>
      <c r="U369" s="36">
        <f>SUMIFS(СВЦЭМ!$K$40:$K$759,СВЦЭМ!$A$40:$A$759,$A369,СВЦЭМ!$B$39:$B$758,U$366)+'СЕТ СН'!$F$13</f>
        <v>0</v>
      </c>
      <c r="V369" s="36">
        <f>SUMIFS(СВЦЭМ!$K$40:$K$759,СВЦЭМ!$A$40:$A$759,$A369,СВЦЭМ!$B$39:$B$758,V$366)+'СЕТ СН'!$F$13</f>
        <v>0</v>
      </c>
      <c r="W369" s="36">
        <f>SUMIFS(СВЦЭМ!$K$40:$K$759,СВЦЭМ!$A$40:$A$759,$A369,СВЦЭМ!$B$39:$B$758,W$366)+'СЕТ СН'!$F$13</f>
        <v>0</v>
      </c>
      <c r="X369" s="36">
        <f>SUMIFS(СВЦЭМ!$K$40:$K$759,СВЦЭМ!$A$40:$A$759,$A369,СВЦЭМ!$B$39:$B$758,X$366)+'СЕТ СН'!$F$13</f>
        <v>0</v>
      </c>
      <c r="Y369" s="36">
        <f>SUMIFS(СВЦЭМ!$K$40:$K$759,СВЦЭМ!$A$40:$A$759,$A369,СВЦЭМ!$B$39:$B$758,Y$366)+'СЕТ СН'!$F$13</f>
        <v>0</v>
      </c>
    </row>
    <row r="370" spans="1:25" ht="15.75" hidden="1" x14ac:dyDescent="0.2">
      <c r="A370" s="35">
        <f t="shared" si="10"/>
        <v>45539</v>
      </c>
      <c r="B370" s="36">
        <f>SUMIFS(СВЦЭМ!$K$40:$K$759,СВЦЭМ!$A$40:$A$759,$A370,СВЦЭМ!$B$39:$B$758,B$366)+'СЕТ СН'!$F$13</f>
        <v>0</v>
      </c>
      <c r="C370" s="36">
        <f>SUMIFS(СВЦЭМ!$K$40:$K$759,СВЦЭМ!$A$40:$A$759,$A370,СВЦЭМ!$B$39:$B$758,C$366)+'СЕТ СН'!$F$13</f>
        <v>0</v>
      </c>
      <c r="D370" s="36">
        <f>SUMIFS(СВЦЭМ!$K$40:$K$759,СВЦЭМ!$A$40:$A$759,$A370,СВЦЭМ!$B$39:$B$758,D$366)+'СЕТ СН'!$F$13</f>
        <v>0</v>
      </c>
      <c r="E370" s="36">
        <f>SUMIFS(СВЦЭМ!$K$40:$K$759,СВЦЭМ!$A$40:$A$759,$A370,СВЦЭМ!$B$39:$B$758,E$366)+'СЕТ СН'!$F$13</f>
        <v>0</v>
      </c>
      <c r="F370" s="36">
        <f>SUMIFS(СВЦЭМ!$K$40:$K$759,СВЦЭМ!$A$40:$A$759,$A370,СВЦЭМ!$B$39:$B$758,F$366)+'СЕТ СН'!$F$13</f>
        <v>0</v>
      </c>
      <c r="G370" s="36">
        <f>SUMIFS(СВЦЭМ!$K$40:$K$759,СВЦЭМ!$A$40:$A$759,$A370,СВЦЭМ!$B$39:$B$758,G$366)+'СЕТ СН'!$F$13</f>
        <v>0</v>
      </c>
      <c r="H370" s="36">
        <f>SUMIFS(СВЦЭМ!$K$40:$K$759,СВЦЭМ!$A$40:$A$759,$A370,СВЦЭМ!$B$39:$B$758,H$366)+'СЕТ СН'!$F$13</f>
        <v>0</v>
      </c>
      <c r="I370" s="36">
        <f>SUMIFS(СВЦЭМ!$K$40:$K$759,СВЦЭМ!$A$40:$A$759,$A370,СВЦЭМ!$B$39:$B$758,I$366)+'СЕТ СН'!$F$13</f>
        <v>0</v>
      </c>
      <c r="J370" s="36">
        <f>SUMIFS(СВЦЭМ!$K$40:$K$759,СВЦЭМ!$A$40:$A$759,$A370,СВЦЭМ!$B$39:$B$758,J$366)+'СЕТ СН'!$F$13</f>
        <v>0</v>
      </c>
      <c r="K370" s="36">
        <f>SUMIFS(СВЦЭМ!$K$40:$K$759,СВЦЭМ!$A$40:$A$759,$A370,СВЦЭМ!$B$39:$B$758,K$366)+'СЕТ СН'!$F$13</f>
        <v>0</v>
      </c>
      <c r="L370" s="36">
        <f>SUMIFS(СВЦЭМ!$K$40:$K$759,СВЦЭМ!$A$40:$A$759,$A370,СВЦЭМ!$B$39:$B$758,L$366)+'СЕТ СН'!$F$13</f>
        <v>0</v>
      </c>
      <c r="M370" s="36">
        <f>SUMIFS(СВЦЭМ!$K$40:$K$759,СВЦЭМ!$A$40:$A$759,$A370,СВЦЭМ!$B$39:$B$758,M$366)+'СЕТ СН'!$F$13</f>
        <v>0</v>
      </c>
      <c r="N370" s="36">
        <f>SUMIFS(СВЦЭМ!$K$40:$K$759,СВЦЭМ!$A$40:$A$759,$A370,СВЦЭМ!$B$39:$B$758,N$366)+'СЕТ СН'!$F$13</f>
        <v>0</v>
      </c>
      <c r="O370" s="36">
        <f>SUMIFS(СВЦЭМ!$K$40:$K$759,СВЦЭМ!$A$40:$A$759,$A370,СВЦЭМ!$B$39:$B$758,O$366)+'СЕТ СН'!$F$13</f>
        <v>0</v>
      </c>
      <c r="P370" s="36">
        <f>SUMIFS(СВЦЭМ!$K$40:$K$759,СВЦЭМ!$A$40:$A$759,$A370,СВЦЭМ!$B$39:$B$758,P$366)+'СЕТ СН'!$F$13</f>
        <v>0</v>
      </c>
      <c r="Q370" s="36">
        <f>SUMIFS(СВЦЭМ!$K$40:$K$759,СВЦЭМ!$A$40:$A$759,$A370,СВЦЭМ!$B$39:$B$758,Q$366)+'СЕТ СН'!$F$13</f>
        <v>0</v>
      </c>
      <c r="R370" s="36">
        <f>SUMIFS(СВЦЭМ!$K$40:$K$759,СВЦЭМ!$A$40:$A$759,$A370,СВЦЭМ!$B$39:$B$758,R$366)+'СЕТ СН'!$F$13</f>
        <v>0</v>
      </c>
      <c r="S370" s="36">
        <f>SUMIFS(СВЦЭМ!$K$40:$K$759,СВЦЭМ!$A$40:$A$759,$A370,СВЦЭМ!$B$39:$B$758,S$366)+'СЕТ СН'!$F$13</f>
        <v>0</v>
      </c>
      <c r="T370" s="36">
        <f>SUMIFS(СВЦЭМ!$K$40:$K$759,СВЦЭМ!$A$40:$A$759,$A370,СВЦЭМ!$B$39:$B$758,T$366)+'СЕТ СН'!$F$13</f>
        <v>0</v>
      </c>
      <c r="U370" s="36">
        <f>SUMIFS(СВЦЭМ!$K$40:$K$759,СВЦЭМ!$A$40:$A$759,$A370,СВЦЭМ!$B$39:$B$758,U$366)+'СЕТ СН'!$F$13</f>
        <v>0</v>
      </c>
      <c r="V370" s="36">
        <f>SUMIFS(СВЦЭМ!$K$40:$K$759,СВЦЭМ!$A$40:$A$759,$A370,СВЦЭМ!$B$39:$B$758,V$366)+'СЕТ СН'!$F$13</f>
        <v>0</v>
      </c>
      <c r="W370" s="36">
        <f>SUMIFS(СВЦЭМ!$K$40:$K$759,СВЦЭМ!$A$40:$A$759,$A370,СВЦЭМ!$B$39:$B$758,W$366)+'СЕТ СН'!$F$13</f>
        <v>0</v>
      </c>
      <c r="X370" s="36">
        <f>SUMIFS(СВЦЭМ!$K$40:$K$759,СВЦЭМ!$A$40:$A$759,$A370,СВЦЭМ!$B$39:$B$758,X$366)+'СЕТ СН'!$F$13</f>
        <v>0</v>
      </c>
      <c r="Y370" s="36">
        <f>SUMIFS(СВЦЭМ!$K$40:$K$759,СВЦЭМ!$A$40:$A$759,$A370,СВЦЭМ!$B$39:$B$758,Y$366)+'СЕТ СН'!$F$13</f>
        <v>0</v>
      </c>
    </row>
    <row r="371" spans="1:25" ht="15.75" hidden="1" x14ac:dyDescent="0.2">
      <c r="A371" s="35">
        <f t="shared" si="10"/>
        <v>45540</v>
      </c>
      <c r="B371" s="36">
        <f>SUMIFS(СВЦЭМ!$K$40:$K$759,СВЦЭМ!$A$40:$A$759,$A371,СВЦЭМ!$B$39:$B$758,B$366)+'СЕТ СН'!$F$13</f>
        <v>0</v>
      </c>
      <c r="C371" s="36">
        <f>SUMIFS(СВЦЭМ!$K$40:$K$759,СВЦЭМ!$A$40:$A$759,$A371,СВЦЭМ!$B$39:$B$758,C$366)+'СЕТ СН'!$F$13</f>
        <v>0</v>
      </c>
      <c r="D371" s="36">
        <f>SUMIFS(СВЦЭМ!$K$40:$K$759,СВЦЭМ!$A$40:$A$759,$A371,СВЦЭМ!$B$39:$B$758,D$366)+'СЕТ СН'!$F$13</f>
        <v>0</v>
      </c>
      <c r="E371" s="36">
        <f>SUMIFS(СВЦЭМ!$K$40:$K$759,СВЦЭМ!$A$40:$A$759,$A371,СВЦЭМ!$B$39:$B$758,E$366)+'СЕТ СН'!$F$13</f>
        <v>0</v>
      </c>
      <c r="F371" s="36">
        <f>SUMIFS(СВЦЭМ!$K$40:$K$759,СВЦЭМ!$A$40:$A$759,$A371,СВЦЭМ!$B$39:$B$758,F$366)+'СЕТ СН'!$F$13</f>
        <v>0</v>
      </c>
      <c r="G371" s="36">
        <f>SUMIFS(СВЦЭМ!$K$40:$K$759,СВЦЭМ!$A$40:$A$759,$A371,СВЦЭМ!$B$39:$B$758,G$366)+'СЕТ СН'!$F$13</f>
        <v>0</v>
      </c>
      <c r="H371" s="36">
        <f>SUMIFS(СВЦЭМ!$K$40:$K$759,СВЦЭМ!$A$40:$A$759,$A371,СВЦЭМ!$B$39:$B$758,H$366)+'СЕТ СН'!$F$13</f>
        <v>0</v>
      </c>
      <c r="I371" s="36">
        <f>SUMIFS(СВЦЭМ!$K$40:$K$759,СВЦЭМ!$A$40:$A$759,$A371,СВЦЭМ!$B$39:$B$758,I$366)+'СЕТ СН'!$F$13</f>
        <v>0</v>
      </c>
      <c r="J371" s="36">
        <f>SUMIFS(СВЦЭМ!$K$40:$K$759,СВЦЭМ!$A$40:$A$759,$A371,СВЦЭМ!$B$39:$B$758,J$366)+'СЕТ СН'!$F$13</f>
        <v>0</v>
      </c>
      <c r="K371" s="36">
        <f>SUMIFS(СВЦЭМ!$K$40:$K$759,СВЦЭМ!$A$40:$A$759,$A371,СВЦЭМ!$B$39:$B$758,K$366)+'СЕТ СН'!$F$13</f>
        <v>0</v>
      </c>
      <c r="L371" s="36">
        <f>SUMIFS(СВЦЭМ!$K$40:$K$759,СВЦЭМ!$A$40:$A$759,$A371,СВЦЭМ!$B$39:$B$758,L$366)+'СЕТ СН'!$F$13</f>
        <v>0</v>
      </c>
      <c r="M371" s="36">
        <f>SUMIFS(СВЦЭМ!$K$40:$K$759,СВЦЭМ!$A$40:$A$759,$A371,СВЦЭМ!$B$39:$B$758,M$366)+'СЕТ СН'!$F$13</f>
        <v>0</v>
      </c>
      <c r="N371" s="36">
        <f>SUMIFS(СВЦЭМ!$K$40:$K$759,СВЦЭМ!$A$40:$A$759,$A371,СВЦЭМ!$B$39:$B$758,N$366)+'СЕТ СН'!$F$13</f>
        <v>0</v>
      </c>
      <c r="O371" s="36">
        <f>SUMIFS(СВЦЭМ!$K$40:$K$759,СВЦЭМ!$A$40:$A$759,$A371,СВЦЭМ!$B$39:$B$758,O$366)+'СЕТ СН'!$F$13</f>
        <v>0</v>
      </c>
      <c r="P371" s="36">
        <f>SUMIFS(СВЦЭМ!$K$40:$K$759,СВЦЭМ!$A$40:$A$759,$A371,СВЦЭМ!$B$39:$B$758,P$366)+'СЕТ СН'!$F$13</f>
        <v>0</v>
      </c>
      <c r="Q371" s="36">
        <f>SUMIFS(СВЦЭМ!$K$40:$K$759,СВЦЭМ!$A$40:$A$759,$A371,СВЦЭМ!$B$39:$B$758,Q$366)+'СЕТ СН'!$F$13</f>
        <v>0</v>
      </c>
      <c r="R371" s="36">
        <f>SUMIFS(СВЦЭМ!$K$40:$K$759,СВЦЭМ!$A$40:$A$759,$A371,СВЦЭМ!$B$39:$B$758,R$366)+'СЕТ СН'!$F$13</f>
        <v>0</v>
      </c>
      <c r="S371" s="36">
        <f>SUMIFS(СВЦЭМ!$K$40:$K$759,СВЦЭМ!$A$40:$A$759,$A371,СВЦЭМ!$B$39:$B$758,S$366)+'СЕТ СН'!$F$13</f>
        <v>0</v>
      </c>
      <c r="T371" s="36">
        <f>SUMIFS(СВЦЭМ!$K$40:$K$759,СВЦЭМ!$A$40:$A$759,$A371,СВЦЭМ!$B$39:$B$758,T$366)+'СЕТ СН'!$F$13</f>
        <v>0</v>
      </c>
      <c r="U371" s="36">
        <f>SUMIFS(СВЦЭМ!$K$40:$K$759,СВЦЭМ!$A$40:$A$759,$A371,СВЦЭМ!$B$39:$B$758,U$366)+'СЕТ СН'!$F$13</f>
        <v>0</v>
      </c>
      <c r="V371" s="36">
        <f>SUMIFS(СВЦЭМ!$K$40:$K$759,СВЦЭМ!$A$40:$A$759,$A371,СВЦЭМ!$B$39:$B$758,V$366)+'СЕТ СН'!$F$13</f>
        <v>0</v>
      </c>
      <c r="W371" s="36">
        <f>SUMIFS(СВЦЭМ!$K$40:$K$759,СВЦЭМ!$A$40:$A$759,$A371,СВЦЭМ!$B$39:$B$758,W$366)+'СЕТ СН'!$F$13</f>
        <v>0</v>
      </c>
      <c r="X371" s="36">
        <f>SUMIFS(СВЦЭМ!$K$40:$K$759,СВЦЭМ!$A$40:$A$759,$A371,СВЦЭМ!$B$39:$B$758,X$366)+'СЕТ СН'!$F$13</f>
        <v>0</v>
      </c>
      <c r="Y371" s="36">
        <f>SUMIFS(СВЦЭМ!$K$40:$K$759,СВЦЭМ!$A$40:$A$759,$A371,СВЦЭМ!$B$39:$B$758,Y$366)+'СЕТ СН'!$F$13</f>
        <v>0</v>
      </c>
    </row>
    <row r="372" spans="1:25" ht="15.75" hidden="1" x14ac:dyDescent="0.2">
      <c r="A372" s="35">
        <f t="shared" si="10"/>
        <v>45541</v>
      </c>
      <c r="B372" s="36">
        <f>SUMIFS(СВЦЭМ!$K$40:$K$759,СВЦЭМ!$A$40:$A$759,$A372,СВЦЭМ!$B$39:$B$758,B$366)+'СЕТ СН'!$F$13</f>
        <v>0</v>
      </c>
      <c r="C372" s="36">
        <f>SUMIFS(СВЦЭМ!$K$40:$K$759,СВЦЭМ!$A$40:$A$759,$A372,СВЦЭМ!$B$39:$B$758,C$366)+'СЕТ СН'!$F$13</f>
        <v>0</v>
      </c>
      <c r="D372" s="36">
        <f>SUMIFS(СВЦЭМ!$K$40:$K$759,СВЦЭМ!$A$40:$A$759,$A372,СВЦЭМ!$B$39:$B$758,D$366)+'СЕТ СН'!$F$13</f>
        <v>0</v>
      </c>
      <c r="E372" s="36">
        <f>SUMIFS(СВЦЭМ!$K$40:$K$759,СВЦЭМ!$A$40:$A$759,$A372,СВЦЭМ!$B$39:$B$758,E$366)+'СЕТ СН'!$F$13</f>
        <v>0</v>
      </c>
      <c r="F372" s="36">
        <f>SUMIFS(СВЦЭМ!$K$40:$K$759,СВЦЭМ!$A$40:$A$759,$A372,СВЦЭМ!$B$39:$B$758,F$366)+'СЕТ СН'!$F$13</f>
        <v>0</v>
      </c>
      <c r="G372" s="36">
        <f>SUMIFS(СВЦЭМ!$K$40:$K$759,СВЦЭМ!$A$40:$A$759,$A372,СВЦЭМ!$B$39:$B$758,G$366)+'СЕТ СН'!$F$13</f>
        <v>0</v>
      </c>
      <c r="H372" s="36">
        <f>SUMIFS(СВЦЭМ!$K$40:$K$759,СВЦЭМ!$A$40:$A$759,$A372,СВЦЭМ!$B$39:$B$758,H$366)+'СЕТ СН'!$F$13</f>
        <v>0</v>
      </c>
      <c r="I372" s="36">
        <f>SUMIFS(СВЦЭМ!$K$40:$K$759,СВЦЭМ!$A$40:$A$759,$A372,СВЦЭМ!$B$39:$B$758,I$366)+'СЕТ СН'!$F$13</f>
        <v>0</v>
      </c>
      <c r="J372" s="36">
        <f>SUMIFS(СВЦЭМ!$K$40:$K$759,СВЦЭМ!$A$40:$A$759,$A372,СВЦЭМ!$B$39:$B$758,J$366)+'СЕТ СН'!$F$13</f>
        <v>0</v>
      </c>
      <c r="K372" s="36">
        <f>SUMIFS(СВЦЭМ!$K$40:$K$759,СВЦЭМ!$A$40:$A$759,$A372,СВЦЭМ!$B$39:$B$758,K$366)+'СЕТ СН'!$F$13</f>
        <v>0</v>
      </c>
      <c r="L372" s="36">
        <f>SUMIFS(СВЦЭМ!$K$40:$K$759,СВЦЭМ!$A$40:$A$759,$A372,СВЦЭМ!$B$39:$B$758,L$366)+'СЕТ СН'!$F$13</f>
        <v>0</v>
      </c>
      <c r="M372" s="36">
        <f>SUMIFS(СВЦЭМ!$K$40:$K$759,СВЦЭМ!$A$40:$A$759,$A372,СВЦЭМ!$B$39:$B$758,M$366)+'СЕТ СН'!$F$13</f>
        <v>0</v>
      </c>
      <c r="N372" s="36">
        <f>SUMIFS(СВЦЭМ!$K$40:$K$759,СВЦЭМ!$A$40:$A$759,$A372,СВЦЭМ!$B$39:$B$758,N$366)+'СЕТ СН'!$F$13</f>
        <v>0</v>
      </c>
      <c r="O372" s="36">
        <f>SUMIFS(СВЦЭМ!$K$40:$K$759,СВЦЭМ!$A$40:$A$759,$A372,СВЦЭМ!$B$39:$B$758,O$366)+'СЕТ СН'!$F$13</f>
        <v>0</v>
      </c>
      <c r="P372" s="36">
        <f>SUMIFS(СВЦЭМ!$K$40:$K$759,СВЦЭМ!$A$40:$A$759,$A372,СВЦЭМ!$B$39:$B$758,P$366)+'СЕТ СН'!$F$13</f>
        <v>0</v>
      </c>
      <c r="Q372" s="36">
        <f>SUMIFS(СВЦЭМ!$K$40:$K$759,СВЦЭМ!$A$40:$A$759,$A372,СВЦЭМ!$B$39:$B$758,Q$366)+'СЕТ СН'!$F$13</f>
        <v>0</v>
      </c>
      <c r="R372" s="36">
        <f>SUMIFS(СВЦЭМ!$K$40:$K$759,СВЦЭМ!$A$40:$A$759,$A372,СВЦЭМ!$B$39:$B$758,R$366)+'СЕТ СН'!$F$13</f>
        <v>0</v>
      </c>
      <c r="S372" s="36">
        <f>SUMIFS(СВЦЭМ!$K$40:$K$759,СВЦЭМ!$A$40:$A$759,$A372,СВЦЭМ!$B$39:$B$758,S$366)+'СЕТ СН'!$F$13</f>
        <v>0</v>
      </c>
      <c r="T372" s="36">
        <f>SUMIFS(СВЦЭМ!$K$40:$K$759,СВЦЭМ!$A$40:$A$759,$A372,СВЦЭМ!$B$39:$B$758,T$366)+'СЕТ СН'!$F$13</f>
        <v>0</v>
      </c>
      <c r="U372" s="36">
        <f>SUMIFS(СВЦЭМ!$K$40:$K$759,СВЦЭМ!$A$40:$A$759,$A372,СВЦЭМ!$B$39:$B$758,U$366)+'СЕТ СН'!$F$13</f>
        <v>0</v>
      </c>
      <c r="V372" s="36">
        <f>SUMIFS(СВЦЭМ!$K$40:$K$759,СВЦЭМ!$A$40:$A$759,$A372,СВЦЭМ!$B$39:$B$758,V$366)+'СЕТ СН'!$F$13</f>
        <v>0</v>
      </c>
      <c r="W372" s="36">
        <f>SUMIFS(СВЦЭМ!$K$40:$K$759,СВЦЭМ!$A$40:$A$759,$A372,СВЦЭМ!$B$39:$B$758,W$366)+'СЕТ СН'!$F$13</f>
        <v>0</v>
      </c>
      <c r="X372" s="36">
        <f>SUMIFS(СВЦЭМ!$K$40:$K$759,СВЦЭМ!$A$40:$A$759,$A372,СВЦЭМ!$B$39:$B$758,X$366)+'СЕТ СН'!$F$13</f>
        <v>0</v>
      </c>
      <c r="Y372" s="36">
        <f>SUMIFS(СВЦЭМ!$K$40:$K$759,СВЦЭМ!$A$40:$A$759,$A372,СВЦЭМ!$B$39:$B$758,Y$366)+'СЕТ СН'!$F$13</f>
        <v>0</v>
      </c>
    </row>
    <row r="373" spans="1:25" ht="15.75" hidden="1" x14ac:dyDescent="0.2">
      <c r="A373" s="35">
        <f t="shared" si="10"/>
        <v>45542</v>
      </c>
      <c r="B373" s="36">
        <f>SUMIFS(СВЦЭМ!$K$40:$K$759,СВЦЭМ!$A$40:$A$759,$A373,СВЦЭМ!$B$39:$B$758,B$366)+'СЕТ СН'!$F$13</f>
        <v>0</v>
      </c>
      <c r="C373" s="36">
        <f>SUMIFS(СВЦЭМ!$K$40:$K$759,СВЦЭМ!$A$40:$A$759,$A373,СВЦЭМ!$B$39:$B$758,C$366)+'СЕТ СН'!$F$13</f>
        <v>0</v>
      </c>
      <c r="D373" s="36">
        <f>SUMIFS(СВЦЭМ!$K$40:$K$759,СВЦЭМ!$A$40:$A$759,$A373,СВЦЭМ!$B$39:$B$758,D$366)+'СЕТ СН'!$F$13</f>
        <v>0</v>
      </c>
      <c r="E373" s="36">
        <f>SUMIFS(СВЦЭМ!$K$40:$K$759,СВЦЭМ!$A$40:$A$759,$A373,СВЦЭМ!$B$39:$B$758,E$366)+'СЕТ СН'!$F$13</f>
        <v>0</v>
      </c>
      <c r="F373" s="36">
        <f>SUMIFS(СВЦЭМ!$K$40:$K$759,СВЦЭМ!$A$40:$A$759,$A373,СВЦЭМ!$B$39:$B$758,F$366)+'СЕТ СН'!$F$13</f>
        <v>0</v>
      </c>
      <c r="G373" s="36">
        <f>SUMIFS(СВЦЭМ!$K$40:$K$759,СВЦЭМ!$A$40:$A$759,$A373,СВЦЭМ!$B$39:$B$758,G$366)+'СЕТ СН'!$F$13</f>
        <v>0</v>
      </c>
      <c r="H373" s="36">
        <f>SUMIFS(СВЦЭМ!$K$40:$K$759,СВЦЭМ!$A$40:$A$759,$A373,СВЦЭМ!$B$39:$B$758,H$366)+'СЕТ СН'!$F$13</f>
        <v>0</v>
      </c>
      <c r="I373" s="36">
        <f>SUMIFS(СВЦЭМ!$K$40:$K$759,СВЦЭМ!$A$40:$A$759,$A373,СВЦЭМ!$B$39:$B$758,I$366)+'СЕТ СН'!$F$13</f>
        <v>0</v>
      </c>
      <c r="J373" s="36">
        <f>SUMIFS(СВЦЭМ!$K$40:$K$759,СВЦЭМ!$A$40:$A$759,$A373,СВЦЭМ!$B$39:$B$758,J$366)+'СЕТ СН'!$F$13</f>
        <v>0</v>
      </c>
      <c r="K373" s="36">
        <f>SUMIFS(СВЦЭМ!$K$40:$K$759,СВЦЭМ!$A$40:$A$759,$A373,СВЦЭМ!$B$39:$B$758,K$366)+'СЕТ СН'!$F$13</f>
        <v>0</v>
      </c>
      <c r="L373" s="36">
        <f>SUMIFS(СВЦЭМ!$K$40:$K$759,СВЦЭМ!$A$40:$A$759,$A373,СВЦЭМ!$B$39:$B$758,L$366)+'СЕТ СН'!$F$13</f>
        <v>0</v>
      </c>
      <c r="M373" s="36">
        <f>SUMIFS(СВЦЭМ!$K$40:$K$759,СВЦЭМ!$A$40:$A$759,$A373,СВЦЭМ!$B$39:$B$758,M$366)+'СЕТ СН'!$F$13</f>
        <v>0</v>
      </c>
      <c r="N373" s="36">
        <f>SUMIFS(СВЦЭМ!$K$40:$K$759,СВЦЭМ!$A$40:$A$759,$A373,СВЦЭМ!$B$39:$B$758,N$366)+'СЕТ СН'!$F$13</f>
        <v>0</v>
      </c>
      <c r="O373" s="36">
        <f>SUMIFS(СВЦЭМ!$K$40:$K$759,СВЦЭМ!$A$40:$A$759,$A373,СВЦЭМ!$B$39:$B$758,O$366)+'СЕТ СН'!$F$13</f>
        <v>0</v>
      </c>
      <c r="P373" s="36">
        <f>SUMIFS(СВЦЭМ!$K$40:$K$759,СВЦЭМ!$A$40:$A$759,$A373,СВЦЭМ!$B$39:$B$758,P$366)+'СЕТ СН'!$F$13</f>
        <v>0</v>
      </c>
      <c r="Q373" s="36">
        <f>SUMIFS(СВЦЭМ!$K$40:$K$759,СВЦЭМ!$A$40:$A$759,$A373,СВЦЭМ!$B$39:$B$758,Q$366)+'СЕТ СН'!$F$13</f>
        <v>0</v>
      </c>
      <c r="R373" s="36">
        <f>SUMIFS(СВЦЭМ!$K$40:$K$759,СВЦЭМ!$A$40:$A$759,$A373,СВЦЭМ!$B$39:$B$758,R$366)+'СЕТ СН'!$F$13</f>
        <v>0</v>
      </c>
      <c r="S373" s="36">
        <f>SUMIFS(СВЦЭМ!$K$40:$K$759,СВЦЭМ!$A$40:$A$759,$A373,СВЦЭМ!$B$39:$B$758,S$366)+'СЕТ СН'!$F$13</f>
        <v>0</v>
      </c>
      <c r="T373" s="36">
        <f>SUMIFS(СВЦЭМ!$K$40:$K$759,СВЦЭМ!$A$40:$A$759,$A373,СВЦЭМ!$B$39:$B$758,T$366)+'СЕТ СН'!$F$13</f>
        <v>0</v>
      </c>
      <c r="U373" s="36">
        <f>SUMIFS(СВЦЭМ!$K$40:$K$759,СВЦЭМ!$A$40:$A$759,$A373,СВЦЭМ!$B$39:$B$758,U$366)+'СЕТ СН'!$F$13</f>
        <v>0</v>
      </c>
      <c r="V373" s="36">
        <f>SUMIFS(СВЦЭМ!$K$40:$K$759,СВЦЭМ!$A$40:$A$759,$A373,СВЦЭМ!$B$39:$B$758,V$366)+'СЕТ СН'!$F$13</f>
        <v>0</v>
      </c>
      <c r="W373" s="36">
        <f>SUMIFS(СВЦЭМ!$K$40:$K$759,СВЦЭМ!$A$40:$A$759,$A373,СВЦЭМ!$B$39:$B$758,W$366)+'СЕТ СН'!$F$13</f>
        <v>0</v>
      </c>
      <c r="X373" s="36">
        <f>SUMIFS(СВЦЭМ!$K$40:$K$759,СВЦЭМ!$A$40:$A$759,$A373,СВЦЭМ!$B$39:$B$758,X$366)+'СЕТ СН'!$F$13</f>
        <v>0</v>
      </c>
      <c r="Y373" s="36">
        <f>SUMIFS(СВЦЭМ!$K$40:$K$759,СВЦЭМ!$A$40:$A$759,$A373,СВЦЭМ!$B$39:$B$758,Y$366)+'СЕТ СН'!$F$13</f>
        <v>0</v>
      </c>
    </row>
    <row r="374" spans="1:25" ht="15.75" hidden="1" x14ac:dyDescent="0.2">
      <c r="A374" s="35">
        <f t="shared" si="10"/>
        <v>45543</v>
      </c>
      <c r="B374" s="36">
        <f>SUMIFS(СВЦЭМ!$K$40:$K$759,СВЦЭМ!$A$40:$A$759,$A374,СВЦЭМ!$B$39:$B$758,B$366)+'СЕТ СН'!$F$13</f>
        <v>0</v>
      </c>
      <c r="C374" s="36">
        <f>SUMIFS(СВЦЭМ!$K$40:$K$759,СВЦЭМ!$A$40:$A$759,$A374,СВЦЭМ!$B$39:$B$758,C$366)+'СЕТ СН'!$F$13</f>
        <v>0</v>
      </c>
      <c r="D374" s="36">
        <f>SUMIFS(СВЦЭМ!$K$40:$K$759,СВЦЭМ!$A$40:$A$759,$A374,СВЦЭМ!$B$39:$B$758,D$366)+'СЕТ СН'!$F$13</f>
        <v>0</v>
      </c>
      <c r="E374" s="36">
        <f>SUMIFS(СВЦЭМ!$K$40:$K$759,СВЦЭМ!$A$40:$A$759,$A374,СВЦЭМ!$B$39:$B$758,E$366)+'СЕТ СН'!$F$13</f>
        <v>0</v>
      </c>
      <c r="F374" s="36">
        <f>SUMIFS(СВЦЭМ!$K$40:$K$759,СВЦЭМ!$A$40:$A$759,$A374,СВЦЭМ!$B$39:$B$758,F$366)+'СЕТ СН'!$F$13</f>
        <v>0</v>
      </c>
      <c r="G374" s="36">
        <f>SUMIFS(СВЦЭМ!$K$40:$K$759,СВЦЭМ!$A$40:$A$759,$A374,СВЦЭМ!$B$39:$B$758,G$366)+'СЕТ СН'!$F$13</f>
        <v>0</v>
      </c>
      <c r="H374" s="36">
        <f>SUMIFS(СВЦЭМ!$K$40:$K$759,СВЦЭМ!$A$40:$A$759,$A374,СВЦЭМ!$B$39:$B$758,H$366)+'СЕТ СН'!$F$13</f>
        <v>0</v>
      </c>
      <c r="I374" s="36">
        <f>SUMIFS(СВЦЭМ!$K$40:$K$759,СВЦЭМ!$A$40:$A$759,$A374,СВЦЭМ!$B$39:$B$758,I$366)+'СЕТ СН'!$F$13</f>
        <v>0</v>
      </c>
      <c r="J374" s="36">
        <f>SUMIFS(СВЦЭМ!$K$40:$K$759,СВЦЭМ!$A$40:$A$759,$A374,СВЦЭМ!$B$39:$B$758,J$366)+'СЕТ СН'!$F$13</f>
        <v>0</v>
      </c>
      <c r="K374" s="36">
        <f>SUMIFS(СВЦЭМ!$K$40:$K$759,СВЦЭМ!$A$40:$A$759,$A374,СВЦЭМ!$B$39:$B$758,K$366)+'СЕТ СН'!$F$13</f>
        <v>0</v>
      </c>
      <c r="L374" s="36">
        <f>SUMIFS(СВЦЭМ!$K$40:$K$759,СВЦЭМ!$A$40:$A$759,$A374,СВЦЭМ!$B$39:$B$758,L$366)+'СЕТ СН'!$F$13</f>
        <v>0</v>
      </c>
      <c r="M374" s="36">
        <f>SUMIFS(СВЦЭМ!$K$40:$K$759,СВЦЭМ!$A$40:$A$759,$A374,СВЦЭМ!$B$39:$B$758,M$366)+'СЕТ СН'!$F$13</f>
        <v>0</v>
      </c>
      <c r="N374" s="36">
        <f>SUMIFS(СВЦЭМ!$K$40:$K$759,СВЦЭМ!$A$40:$A$759,$A374,СВЦЭМ!$B$39:$B$758,N$366)+'СЕТ СН'!$F$13</f>
        <v>0</v>
      </c>
      <c r="O374" s="36">
        <f>SUMIFS(СВЦЭМ!$K$40:$K$759,СВЦЭМ!$A$40:$A$759,$A374,СВЦЭМ!$B$39:$B$758,O$366)+'СЕТ СН'!$F$13</f>
        <v>0</v>
      </c>
      <c r="P374" s="36">
        <f>SUMIFS(СВЦЭМ!$K$40:$K$759,СВЦЭМ!$A$40:$A$759,$A374,СВЦЭМ!$B$39:$B$758,P$366)+'СЕТ СН'!$F$13</f>
        <v>0</v>
      </c>
      <c r="Q374" s="36">
        <f>SUMIFS(СВЦЭМ!$K$40:$K$759,СВЦЭМ!$A$40:$A$759,$A374,СВЦЭМ!$B$39:$B$758,Q$366)+'СЕТ СН'!$F$13</f>
        <v>0</v>
      </c>
      <c r="R374" s="36">
        <f>SUMIFS(СВЦЭМ!$K$40:$K$759,СВЦЭМ!$A$40:$A$759,$A374,СВЦЭМ!$B$39:$B$758,R$366)+'СЕТ СН'!$F$13</f>
        <v>0</v>
      </c>
      <c r="S374" s="36">
        <f>SUMIFS(СВЦЭМ!$K$40:$K$759,СВЦЭМ!$A$40:$A$759,$A374,СВЦЭМ!$B$39:$B$758,S$366)+'СЕТ СН'!$F$13</f>
        <v>0</v>
      </c>
      <c r="T374" s="36">
        <f>SUMIFS(СВЦЭМ!$K$40:$K$759,СВЦЭМ!$A$40:$A$759,$A374,СВЦЭМ!$B$39:$B$758,T$366)+'СЕТ СН'!$F$13</f>
        <v>0</v>
      </c>
      <c r="U374" s="36">
        <f>SUMIFS(СВЦЭМ!$K$40:$K$759,СВЦЭМ!$A$40:$A$759,$A374,СВЦЭМ!$B$39:$B$758,U$366)+'СЕТ СН'!$F$13</f>
        <v>0</v>
      </c>
      <c r="V374" s="36">
        <f>SUMIFS(СВЦЭМ!$K$40:$K$759,СВЦЭМ!$A$40:$A$759,$A374,СВЦЭМ!$B$39:$B$758,V$366)+'СЕТ СН'!$F$13</f>
        <v>0</v>
      </c>
      <c r="W374" s="36">
        <f>SUMIFS(СВЦЭМ!$K$40:$K$759,СВЦЭМ!$A$40:$A$759,$A374,СВЦЭМ!$B$39:$B$758,W$366)+'СЕТ СН'!$F$13</f>
        <v>0</v>
      </c>
      <c r="X374" s="36">
        <f>SUMIFS(СВЦЭМ!$K$40:$K$759,СВЦЭМ!$A$40:$A$759,$A374,СВЦЭМ!$B$39:$B$758,X$366)+'СЕТ СН'!$F$13</f>
        <v>0</v>
      </c>
      <c r="Y374" s="36">
        <f>SUMIFS(СВЦЭМ!$K$40:$K$759,СВЦЭМ!$A$40:$A$759,$A374,СВЦЭМ!$B$39:$B$758,Y$366)+'СЕТ СН'!$F$13</f>
        <v>0</v>
      </c>
    </row>
    <row r="375" spans="1:25" ht="15.75" hidden="1" x14ac:dyDescent="0.2">
      <c r="A375" s="35">
        <f t="shared" si="10"/>
        <v>45544</v>
      </c>
      <c r="B375" s="36">
        <f>SUMIFS(СВЦЭМ!$K$40:$K$759,СВЦЭМ!$A$40:$A$759,$A375,СВЦЭМ!$B$39:$B$758,B$366)+'СЕТ СН'!$F$13</f>
        <v>0</v>
      </c>
      <c r="C375" s="36">
        <f>SUMIFS(СВЦЭМ!$K$40:$K$759,СВЦЭМ!$A$40:$A$759,$A375,СВЦЭМ!$B$39:$B$758,C$366)+'СЕТ СН'!$F$13</f>
        <v>0</v>
      </c>
      <c r="D375" s="36">
        <f>SUMIFS(СВЦЭМ!$K$40:$K$759,СВЦЭМ!$A$40:$A$759,$A375,СВЦЭМ!$B$39:$B$758,D$366)+'СЕТ СН'!$F$13</f>
        <v>0</v>
      </c>
      <c r="E375" s="36">
        <f>SUMIFS(СВЦЭМ!$K$40:$K$759,СВЦЭМ!$A$40:$A$759,$A375,СВЦЭМ!$B$39:$B$758,E$366)+'СЕТ СН'!$F$13</f>
        <v>0</v>
      </c>
      <c r="F375" s="36">
        <f>SUMIFS(СВЦЭМ!$K$40:$K$759,СВЦЭМ!$A$40:$A$759,$A375,СВЦЭМ!$B$39:$B$758,F$366)+'СЕТ СН'!$F$13</f>
        <v>0</v>
      </c>
      <c r="G375" s="36">
        <f>SUMIFS(СВЦЭМ!$K$40:$K$759,СВЦЭМ!$A$40:$A$759,$A375,СВЦЭМ!$B$39:$B$758,G$366)+'СЕТ СН'!$F$13</f>
        <v>0</v>
      </c>
      <c r="H375" s="36">
        <f>SUMIFS(СВЦЭМ!$K$40:$K$759,СВЦЭМ!$A$40:$A$759,$A375,СВЦЭМ!$B$39:$B$758,H$366)+'СЕТ СН'!$F$13</f>
        <v>0</v>
      </c>
      <c r="I375" s="36">
        <f>SUMIFS(СВЦЭМ!$K$40:$K$759,СВЦЭМ!$A$40:$A$759,$A375,СВЦЭМ!$B$39:$B$758,I$366)+'СЕТ СН'!$F$13</f>
        <v>0</v>
      </c>
      <c r="J375" s="36">
        <f>SUMIFS(СВЦЭМ!$K$40:$K$759,СВЦЭМ!$A$40:$A$759,$A375,СВЦЭМ!$B$39:$B$758,J$366)+'СЕТ СН'!$F$13</f>
        <v>0</v>
      </c>
      <c r="K375" s="36">
        <f>SUMIFS(СВЦЭМ!$K$40:$K$759,СВЦЭМ!$A$40:$A$759,$A375,СВЦЭМ!$B$39:$B$758,K$366)+'СЕТ СН'!$F$13</f>
        <v>0</v>
      </c>
      <c r="L375" s="36">
        <f>SUMIFS(СВЦЭМ!$K$40:$K$759,СВЦЭМ!$A$40:$A$759,$A375,СВЦЭМ!$B$39:$B$758,L$366)+'СЕТ СН'!$F$13</f>
        <v>0</v>
      </c>
      <c r="M375" s="36">
        <f>SUMIFS(СВЦЭМ!$K$40:$K$759,СВЦЭМ!$A$40:$A$759,$A375,СВЦЭМ!$B$39:$B$758,M$366)+'СЕТ СН'!$F$13</f>
        <v>0</v>
      </c>
      <c r="N375" s="36">
        <f>SUMIFS(СВЦЭМ!$K$40:$K$759,СВЦЭМ!$A$40:$A$759,$A375,СВЦЭМ!$B$39:$B$758,N$366)+'СЕТ СН'!$F$13</f>
        <v>0</v>
      </c>
      <c r="O375" s="36">
        <f>SUMIFS(СВЦЭМ!$K$40:$K$759,СВЦЭМ!$A$40:$A$759,$A375,СВЦЭМ!$B$39:$B$758,O$366)+'СЕТ СН'!$F$13</f>
        <v>0</v>
      </c>
      <c r="P375" s="36">
        <f>SUMIFS(СВЦЭМ!$K$40:$K$759,СВЦЭМ!$A$40:$A$759,$A375,СВЦЭМ!$B$39:$B$758,P$366)+'СЕТ СН'!$F$13</f>
        <v>0</v>
      </c>
      <c r="Q375" s="36">
        <f>SUMIFS(СВЦЭМ!$K$40:$K$759,СВЦЭМ!$A$40:$A$759,$A375,СВЦЭМ!$B$39:$B$758,Q$366)+'СЕТ СН'!$F$13</f>
        <v>0</v>
      </c>
      <c r="R375" s="36">
        <f>SUMIFS(СВЦЭМ!$K$40:$K$759,СВЦЭМ!$A$40:$A$759,$A375,СВЦЭМ!$B$39:$B$758,R$366)+'СЕТ СН'!$F$13</f>
        <v>0</v>
      </c>
      <c r="S375" s="36">
        <f>SUMIFS(СВЦЭМ!$K$40:$K$759,СВЦЭМ!$A$40:$A$759,$A375,СВЦЭМ!$B$39:$B$758,S$366)+'СЕТ СН'!$F$13</f>
        <v>0</v>
      </c>
      <c r="T375" s="36">
        <f>SUMIFS(СВЦЭМ!$K$40:$K$759,СВЦЭМ!$A$40:$A$759,$A375,СВЦЭМ!$B$39:$B$758,T$366)+'СЕТ СН'!$F$13</f>
        <v>0</v>
      </c>
      <c r="U375" s="36">
        <f>SUMIFS(СВЦЭМ!$K$40:$K$759,СВЦЭМ!$A$40:$A$759,$A375,СВЦЭМ!$B$39:$B$758,U$366)+'СЕТ СН'!$F$13</f>
        <v>0</v>
      </c>
      <c r="V375" s="36">
        <f>SUMIFS(СВЦЭМ!$K$40:$K$759,СВЦЭМ!$A$40:$A$759,$A375,СВЦЭМ!$B$39:$B$758,V$366)+'СЕТ СН'!$F$13</f>
        <v>0</v>
      </c>
      <c r="W375" s="36">
        <f>SUMIFS(СВЦЭМ!$K$40:$K$759,СВЦЭМ!$A$40:$A$759,$A375,СВЦЭМ!$B$39:$B$758,W$366)+'СЕТ СН'!$F$13</f>
        <v>0</v>
      </c>
      <c r="X375" s="36">
        <f>SUMIFS(СВЦЭМ!$K$40:$K$759,СВЦЭМ!$A$40:$A$759,$A375,СВЦЭМ!$B$39:$B$758,X$366)+'СЕТ СН'!$F$13</f>
        <v>0</v>
      </c>
      <c r="Y375" s="36">
        <f>SUMIFS(СВЦЭМ!$K$40:$K$759,СВЦЭМ!$A$40:$A$759,$A375,СВЦЭМ!$B$39:$B$758,Y$366)+'СЕТ СН'!$F$13</f>
        <v>0</v>
      </c>
    </row>
    <row r="376" spans="1:25" ht="15.75" hidden="1" x14ac:dyDescent="0.2">
      <c r="A376" s="35">
        <f t="shared" si="10"/>
        <v>45545</v>
      </c>
      <c r="B376" s="36">
        <f>SUMIFS(СВЦЭМ!$K$40:$K$759,СВЦЭМ!$A$40:$A$759,$A376,СВЦЭМ!$B$39:$B$758,B$366)+'СЕТ СН'!$F$13</f>
        <v>0</v>
      </c>
      <c r="C376" s="36">
        <f>SUMIFS(СВЦЭМ!$K$40:$K$759,СВЦЭМ!$A$40:$A$759,$A376,СВЦЭМ!$B$39:$B$758,C$366)+'СЕТ СН'!$F$13</f>
        <v>0</v>
      </c>
      <c r="D376" s="36">
        <f>SUMIFS(СВЦЭМ!$K$40:$K$759,СВЦЭМ!$A$40:$A$759,$A376,СВЦЭМ!$B$39:$B$758,D$366)+'СЕТ СН'!$F$13</f>
        <v>0</v>
      </c>
      <c r="E376" s="36">
        <f>SUMIFS(СВЦЭМ!$K$40:$K$759,СВЦЭМ!$A$40:$A$759,$A376,СВЦЭМ!$B$39:$B$758,E$366)+'СЕТ СН'!$F$13</f>
        <v>0</v>
      </c>
      <c r="F376" s="36">
        <f>SUMIFS(СВЦЭМ!$K$40:$K$759,СВЦЭМ!$A$40:$A$759,$A376,СВЦЭМ!$B$39:$B$758,F$366)+'СЕТ СН'!$F$13</f>
        <v>0</v>
      </c>
      <c r="G376" s="36">
        <f>SUMIFS(СВЦЭМ!$K$40:$K$759,СВЦЭМ!$A$40:$A$759,$A376,СВЦЭМ!$B$39:$B$758,G$366)+'СЕТ СН'!$F$13</f>
        <v>0</v>
      </c>
      <c r="H376" s="36">
        <f>SUMIFS(СВЦЭМ!$K$40:$K$759,СВЦЭМ!$A$40:$A$759,$A376,СВЦЭМ!$B$39:$B$758,H$366)+'СЕТ СН'!$F$13</f>
        <v>0</v>
      </c>
      <c r="I376" s="36">
        <f>SUMIFS(СВЦЭМ!$K$40:$K$759,СВЦЭМ!$A$40:$A$759,$A376,СВЦЭМ!$B$39:$B$758,I$366)+'СЕТ СН'!$F$13</f>
        <v>0</v>
      </c>
      <c r="J376" s="36">
        <f>SUMIFS(СВЦЭМ!$K$40:$K$759,СВЦЭМ!$A$40:$A$759,$A376,СВЦЭМ!$B$39:$B$758,J$366)+'СЕТ СН'!$F$13</f>
        <v>0</v>
      </c>
      <c r="K376" s="36">
        <f>SUMIFS(СВЦЭМ!$K$40:$K$759,СВЦЭМ!$A$40:$A$759,$A376,СВЦЭМ!$B$39:$B$758,K$366)+'СЕТ СН'!$F$13</f>
        <v>0</v>
      </c>
      <c r="L376" s="36">
        <f>SUMIFS(СВЦЭМ!$K$40:$K$759,СВЦЭМ!$A$40:$A$759,$A376,СВЦЭМ!$B$39:$B$758,L$366)+'СЕТ СН'!$F$13</f>
        <v>0</v>
      </c>
      <c r="M376" s="36">
        <f>SUMIFS(СВЦЭМ!$K$40:$K$759,СВЦЭМ!$A$40:$A$759,$A376,СВЦЭМ!$B$39:$B$758,M$366)+'СЕТ СН'!$F$13</f>
        <v>0</v>
      </c>
      <c r="N376" s="36">
        <f>SUMIFS(СВЦЭМ!$K$40:$K$759,СВЦЭМ!$A$40:$A$759,$A376,СВЦЭМ!$B$39:$B$758,N$366)+'СЕТ СН'!$F$13</f>
        <v>0</v>
      </c>
      <c r="O376" s="36">
        <f>SUMIFS(СВЦЭМ!$K$40:$K$759,СВЦЭМ!$A$40:$A$759,$A376,СВЦЭМ!$B$39:$B$758,O$366)+'СЕТ СН'!$F$13</f>
        <v>0</v>
      </c>
      <c r="P376" s="36">
        <f>SUMIFS(СВЦЭМ!$K$40:$K$759,СВЦЭМ!$A$40:$A$759,$A376,СВЦЭМ!$B$39:$B$758,P$366)+'СЕТ СН'!$F$13</f>
        <v>0</v>
      </c>
      <c r="Q376" s="36">
        <f>SUMIFS(СВЦЭМ!$K$40:$K$759,СВЦЭМ!$A$40:$A$759,$A376,СВЦЭМ!$B$39:$B$758,Q$366)+'СЕТ СН'!$F$13</f>
        <v>0</v>
      </c>
      <c r="R376" s="36">
        <f>SUMIFS(СВЦЭМ!$K$40:$K$759,СВЦЭМ!$A$40:$A$759,$A376,СВЦЭМ!$B$39:$B$758,R$366)+'СЕТ СН'!$F$13</f>
        <v>0</v>
      </c>
      <c r="S376" s="36">
        <f>SUMIFS(СВЦЭМ!$K$40:$K$759,СВЦЭМ!$A$40:$A$759,$A376,СВЦЭМ!$B$39:$B$758,S$366)+'СЕТ СН'!$F$13</f>
        <v>0</v>
      </c>
      <c r="T376" s="36">
        <f>SUMIFS(СВЦЭМ!$K$40:$K$759,СВЦЭМ!$A$40:$A$759,$A376,СВЦЭМ!$B$39:$B$758,T$366)+'СЕТ СН'!$F$13</f>
        <v>0</v>
      </c>
      <c r="U376" s="36">
        <f>SUMIFS(СВЦЭМ!$K$40:$K$759,СВЦЭМ!$A$40:$A$759,$A376,СВЦЭМ!$B$39:$B$758,U$366)+'СЕТ СН'!$F$13</f>
        <v>0</v>
      </c>
      <c r="V376" s="36">
        <f>SUMIFS(СВЦЭМ!$K$40:$K$759,СВЦЭМ!$A$40:$A$759,$A376,СВЦЭМ!$B$39:$B$758,V$366)+'СЕТ СН'!$F$13</f>
        <v>0</v>
      </c>
      <c r="W376" s="36">
        <f>SUMIFS(СВЦЭМ!$K$40:$K$759,СВЦЭМ!$A$40:$A$759,$A376,СВЦЭМ!$B$39:$B$758,W$366)+'СЕТ СН'!$F$13</f>
        <v>0</v>
      </c>
      <c r="X376" s="36">
        <f>SUMIFS(СВЦЭМ!$K$40:$K$759,СВЦЭМ!$A$40:$A$759,$A376,СВЦЭМ!$B$39:$B$758,X$366)+'СЕТ СН'!$F$13</f>
        <v>0</v>
      </c>
      <c r="Y376" s="36">
        <f>SUMIFS(СВЦЭМ!$K$40:$K$759,СВЦЭМ!$A$40:$A$759,$A376,СВЦЭМ!$B$39:$B$758,Y$366)+'СЕТ СН'!$F$13</f>
        <v>0</v>
      </c>
    </row>
    <row r="377" spans="1:25" ht="15.75" hidden="1" x14ac:dyDescent="0.2">
      <c r="A377" s="35">
        <f t="shared" si="10"/>
        <v>45546</v>
      </c>
      <c r="B377" s="36">
        <f>SUMIFS(СВЦЭМ!$K$40:$K$759,СВЦЭМ!$A$40:$A$759,$A377,СВЦЭМ!$B$39:$B$758,B$366)+'СЕТ СН'!$F$13</f>
        <v>0</v>
      </c>
      <c r="C377" s="36">
        <f>SUMIFS(СВЦЭМ!$K$40:$K$759,СВЦЭМ!$A$40:$A$759,$A377,СВЦЭМ!$B$39:$B$758,C$366)+'СЕТ СН'!$F$13</f>
        <v>0</v>
      </c>
      <c r="D377" s="36">
        <f>SUMIFS(СВЦЭМ!$K$40:$K$759,СВЦЭМ!$A$40:$A$759,$A377,СВЦЭМ!$B$39:$B$758,D$366)+'СЕТ СН'!$F$13</f>
        <v>0</v>
      </c>
      <c r="E377" s="36">
        <f>SUMIFS(СВЦЭМ!$K$40:$K$759,СВЦЭМ!$A$40:$A$759,$A377,СВЦЭМ!$B$39:$B$758,E$366)+'СЕТ СН'!$F$13</f>
        <v>0</v>
      </c>
      <c r="F377" s="36">
        <f>SUMIFS(СВЦЭМ!$K$40:$K$759,СВЦЭМ!$A$40:$A$759,$A377,СВЦЭМ!$B$39:$B$758,F$366)+'СЕТ СН'!$F$13</f>
        <v>0</v>
      </c>
      <c r="G377" s="36">
        <f>SUMIFS(СВЦЭМ!$K$40:$K$759,СВЦЭМ!$A$40:$A$759,$A377,СВЦЭМ!$B$39:$B$758,G$366)+'СЕТ СН'!$F$13</f>
        <v>0</v>
      </c>
      <c r="H377" s="36">
        <f>SUMIFS(СВЦЭМ!$K$40:$K$759,СВЦЭМ!$A$40:$A$759,$A377,СВЦЭМ!$B$39:$B$758,H$366)+'СЕТ СН'!$F$13</f>
        <v>0</v>
      </c>
      <c r="I377" s="36">
        <f>SUMIFS(СВЦЭМ!$K$40:$K$759,СВЦЭМ!$A$40:$A$759,$A377,СВЦЭМ!$B$39:$B$758,I$366)+'СЕТ СН'!$F$13</f>
        <v>0</v>
      </c>
      <c r="J377" s="36">
        <f>SUMIFS(СВЦЭМ!$K$40:$K$759,СВЦЭМ!$A$40:$A$759,$A377,СВЦЭМ!$B$39:$B$758,J$366)+'СЕТ СН'!$F$13</f>
        <v>0</v>
      </c>
      <c r="K377" s="36">
        <f>SUMIFS(СВЦЭМ!$K$40:$K$759,СВЦЭМ!$A$40:$A$759,$A377,СВЦЭМ!$B$39:$B$758,K$366)+'СЕТ СН'!$F$13</f>
        <v>0</v>
      </c>
      <c r="L377" s="36">
        <f>SUMIFS(СВЦЭМ!$K$40:$K$759,СВЦЭМ!$A$40:$A$759,$A377,СВЦЭМ!$B$39:$B$758,L$366)+'СЕТ СН'!$F$13</f>
        <v>0</v>
      </c>
      <c r="M377" s="36">
        <f>SUMIFS(СВЦЭМ!$K$40:$K$759,СВЦЭМ!$A$40:$A$759,$A377,СВЦЭМ!$B$39:$B$758,M$366)+'СЕТ СН'!$F$13</f>
        <v>0</v>
      </c>
      <c r="N377" s="36">
        <f>SUMIFS(СВЦЭМ!$K$40:$K$759,СВЦЭМ!$A$40:$A$759,$A377,СВЦЭМ!$B$39:$B$758,N$366)+'СЕТ СН'!$F$13</f>
        <v>0</v>
      </c>
      <c r="O377" s="36">
        <f>SUMIFS(СВЦЭМ!$K$40:$K$759,СВЦЭМ!$A$40:$A$759,$A377,СВЦЭМ!$B$39:$B$758,O$366)+'СЕТ СН'!$F$13</f>
        <v>0</v>
      </c>
      <c r="P377" s="36">
        <f>SUMIFS(СВЦЭМ!$K$40:$K$759,СВЦЭМ!$A$40:$A$759,$A377,СВЦЭМ!$B$39:$B$758,P$366)+'СЕТ СН'!$F$13</f>
        <v>0</v>
      </c>
      <c r="Q377" s="36">
        <f>SUMIFS(СВЦЭМ!$K$40:$K$759,СВЦЭМ!$A$40:$A$759,$A377,СВЦЭМ!$B$39:$B$758,Q$366)+'СЕТ СН'!$F$13</f>
        <v>0</v>
      </c>
      <c r="R377" s="36">
        <f>SUMIFS(СВЦЭМ!$K$40:$K$759,СВЦЭМ!$A$40:$A$759,$A377,СВЦЭМ!$B$39:$B$758,R$366)+'СЕТ СН'!$F$13</f>
        <v>0</v>
      </c>
      <c r="S377" s="36">
        <f>SUMIFS(СВЦЭМ!$K$40:$K$759,СВЦЭМ!$A$40:$A$759,$A377,СВЦЭМ!$B$39:$B$758,S$366)+'СЕТ СН'!$F$13</f>
        <v>0</v>
      </c>
      <c r="T377" s="36">
        <f>SUMIFS(СВЦЭМ!$K$40:$K$759,СВЦЭМ!$A$40:$A$759,$A377,СВЦЭМ!$B$39:$B$758,T$366)+'СЕТ СН'!$F$13</f>
        <v>0</v>
      </c>
      <c r="U377" s="36">
        <f>SUMIFS(СВЦЭМ!$K$40:$K$759,СВЦЭМ!$A$40:$A$759,$A377,СВЦЭМ!$B$39:$B$758,U$366)+'СЕТ СН'!$F$13</f>
        <v>0</v>
      </c>
      <c r="V377" s="36">
        <f>SUMIFS(СВЦЭМ!$K$40:$K$759,СВЦЭМ!$A$40:$A$759,$A377,СВЦЭМ!$B$39:$B$758,V$366)+'СЕТ СН'!$F$13</f>
        <v>0</v>
      </c>
      <c r="W377" s="36">
        <f>SUMIFS(СВЦЭМ!$K$40:$K$759,СВЦЭМ!$A$40:$A$759,$A377,СВЦЭМ!$B$39:$B$758,W$366)+'СЕТ СН'!$F$13</f>
        <v>0</v>
      </c>
      <c r="X377" s="36">
        <f>SUMIFS(СВЦЭМ!$K$40:$K$759,СВЦЭМ!$A$40:$A$759,$A377,СВЦЭМ!$B$39:$B$758,X$366)+'СЕТ СН'!$F$13</f>
        <v>0</v>
      </c>
      <c r="Y377" s="36">
        <f>SUMIFS(СВЦЭМ!$K$40:$K$759,СВЦЭМ!$A$40:$A$759,$A377,СВЦЭМ!$B$39:$B$758,Y$366)+'СЕТ СН'!$F$13</f>
        <v>0</v>
      </c>
    </row>
    <row r="378" spans="1:25" ht="15.75" hidden="1" x14ac:dyDescent="0.2">
      <c r="A378" s="35">
        <f t="shared" si="10"/>
        <v>45547</v>
      </c>
      <c r="B378" s="36">
        <f>SUMIFS(СВЦЭМ!$K$40:$K$759,СВЦЭМ!$A$40:$A$759,$A378,СВЦЭМ!$B$39:$B$758,B$366)+'СЕТ СН'!$F$13</f>
        <v>0</v>
      </c>
      <c r="C378" s="36">
        <f>SUMIFS(СВЦЭМ!$K$40:$K$759,СВЦЭМ!$A$40:$A$759,$A378,СВЦЭМ!$B$39:$B$758,C$366)+'СЕТ СН'!$F$13</f>
        <v>0</v>
      </c>
      <c r="D378" s="36">
        <f>SUMIFS(СВЦЭМ!$K$40:$K$759,СВЦЭМ!$A$40:$A$759,$A378,СВЦЭМ!$B$39:$B$758,D$366)+'СЕТ СН'!$F$13</f>
        <v>0</v>
      </c>
      <c r="E378" s="36">
        <f>SUMIFS(СВЦЭМ!$K$40:$K$759,СВЦЭМ!$A$40:$A$759,$A378,СВЦЭМ!$B$39:$B$758,E$366)+'СЕТ СН'!$F$13</f>
        <v>0</v>
      </c>
      <c r="F378" s="36">
        <f>SUMIFS(СВЦЭМ!$K$40:$K$759,СВЦЭМ!$A$40:$A$759,$A378,СВЦЭМ!$B$39:$B$758,F$366)+'СЕТ СН'!$F$13</f>
        <v>0</v>
      </c>
      <c r="G378" s="36">
        <f>SUMIFS(СВЦЭМ!$K$40:$K$759,СВЦЭМ!$A$40:$A$759,$A378,СВЦЭМ!$B$39:$B$758,G$366)+'СЕТ СН'!$F$13</f>
        <v>0</v>
      </c>
      <c r="H378" s="36">
        <f>SUMIFS(СВЦЭМ!$K$40:$K$759,СВЦЭМ!$A$40:$A$759,$A378,СВЦЭМ!$B$39:$B$758,H$366)+'СЕТ СН'!$F$13</f>
        <v>0</v>
      </c>
      <c r="I378" s="36">
        <f>SUMIFS(СВЦЭМ!$K$40:$K$759,СВЦЭМ!$A$40:$A$759,$A378,СВЦЭМ!$B$39:$B$758,I$366)+'СЕТ СН'!$F$13</f>
        <v>0</v>
      </c>
      <c r="J378" s="36">
        <f>SUMIFS(СВЦЭМ!$K$40:$K$759,СВЦЭМ!$A$40:$A$759,$A378,СВЦЭМ!$B$39:$B$758,J$366)+'СЕТ СН'!$F$13</f>
        <v>0</v>
      </c>
      <c r="K378" s="36">
        <f>SUMIFS(СВЦЭМ!$K$40:$K$759,СВЦЭМ!$A$40:$A$759,$A378,СВЦЭМ!$B$39:$B$758,K$366)+'СЕТ СН'!$F$13</f>
        <v>0</v>
      </c>
      <c r="L378" s="36">
        <f>SUMIFS(СВЦЭМ!$K$40:$K$759,СВЦЭМ!$A$40:$A$759,$A378,СВЦЭМ!$B$39:$B$758,L$366)+'СЕТ СН'!$F$13</f>
        <v>0</v>
      </c>
      <c r="M378" s="36">
        <f>SUMIFS(СВЦЭМ!$K$40:$K$759,СВЦЭМ!$A$40:$A$759,$A378,СВЦЭМ!$B$39:$B$758,M$366)+'СЕТ СН'!$F$13</f>
        <v>0</v>
      </c>
      <c r="N378" s="36">
        <f>SUMIFS(СВЦЭМ!$K$40:$K$759,СВЦЭМ!$A$40:$A$759,$A378,СВЦЭМ!$B$39:$B$758,N$366)+'СЕТ СН'!$F$13</f>
        <v>0</v>
      </c>
      <c r="O378" s="36">
        <f>SUMIFS(СВЦЭМ!$K$40:$K$759,СВЦЭМ!$A$40:$A$759,$A378,СВЦЭМ!$B$39:$B$758,O$366)+'СЕТ СН'!$F$13</f>
        <v>0</v>
      </c>
      <c r="P378" s="36">
        <f>SUMIFS(СВЦЭМ!$K$40:$K$759,СВЦЭМ!$A$40:$A$759,$A378,СВЦЭМ!$B$39:$B$758,P$366)+'СЕТ СН'!$F$13</f>
        <v>0</v>
      </c>
      <c r="Q378" s="36">
        <f>SUMIFS(СВЦЭМ!$K$40:$K$759,СВЦЭМ!$A$40:$A$759,$A378,СВЦЭМ!$B$39:$B$758,Q$366)+'СЕТ СН'!$F$13</f>
        <v>0</v>
      </c>
      <c r="R378" s="36">
        <f>SUMIFS(СВЦЭМ!$K$40:$K$759,СВЦЭМ!$A$40:$A$759,$A378,СВЦЭМ!$B$39:$B$758,R$366)+'СЕТ СН'!$F$13</f>
        <v>0</v>
      </c>
      <c r="S378" s="36">
        <f>SUMIFS(СВЦЭМ!$K$40:$K$759,СВЦЭМ!$A$40:$A$759,$A378,СВЦЭМ!$B$39:$B$758,S$366)+'СЕТ СН'!$F$13</f>
        <v>0</v>
      </c>
      <c r="T378" s="36">
        <f>SUMIFS(СВЦЭМ!$K$40:$K$759,СВЦЭМ!$A$40:$A$759,$A378,СВЦЭМ!$B$39:$B$758,T$366)+'СЕТ СН'!$F$13</f>
        <v>0</v>
      </c>
      <c r="U378" s="36">
        <f>SUMIFS(СВЦЭМ!$K$40:$K$759,СВЦЭМ!$A$40:$A$759,$A378,СВЦЭМ!$B$39:$B$758,U$366)+'СЕТ СН'!$F$13</f>
        <v>0</v>
      </c>
      <c r="V378" s="36">
        <f>SUMIFS(СВЦЭМ!$K$40:$K$759,СВЦЭМ!$A$40:$A$759,$A378,СВЦЭМ!$B$39:$B$758,V$366)+'СЕТ СН'!$F$13</f>
        <v>0</v>
      </c>
      <c r="W378" s="36">
        <f>SUMIFS(СВЦЭМ!$K$40:$K$759,СВЦЭМ!$A$40:$A$759,$A378,СВЦЭМ!$B$39:$B$758,W$366)+'СЕТ СН'!$F$13</f>
        <v>0</v>
      </c>
      <c r="X378" s="36">
        <f>SUMIFS(СВЦЭМ!$K$40:$K$759,СВЦЭМ!$A$40:$A$759,$A378,СВЦЭМ!$B$39:$B$758,X$366)+'СЕТ СН'!$F$13</f>
        <v>0</v>
      </c>
      <c r="Y378" s="36">
        <f>SUMIFS(СВЦЭМ!$K$40:$K$759,СВЦЭМ!$A$40:$A$759,$A378,СВЦЭМ!$B$39:$B$758,Y$366)+'СЕТ СН'!$F$13</f>
        <v>0</v>
      </c>
    </row>
    <row r="379" spans="1:25" ht="15.75" hidden="1" x14ac:dyDescent="0.2">
      <c r="A379" s="35">
        <f t="shared" si="10"/>
        <v>45548</v>
      </c>
      <c r="B379" s="36">
        <f>SUMIFS(СВЦЭМ!$K$40:$K$759,СВЦЭМ!$A$40:$A$759,$A379,СВЦЭМ!$B$39:$B$758,B$366)+'СЕТ СН'!$F$13</f>
        <v>0</v>
      </c>
      <c r="C379" s="36">
        <f>SUMIFS(СВЦЭМ!$K$40:$K$759,СВЦЭМ!$A$40:$A$759,$A379,СВЦЭМ!$B$39:$B$758,C$366)+'СЕТ СН'!$F$13</f>
        <v>0</v>
      </c>
      <c r="D379" s="36">
        <f>SUMIFS(СВЦЭМ!$K$40:$K$759,СВЦЭМ!$A$40:$A$759,$A379,СВЦЭМ!$B$39:$B$758,D$366)+'СЕТ СН'!$F$13</f>
        <v>0</v>
      </c>
      <c r="E379" s="36">
        <f>SUMIFS(СВЦЭМ!$K$40:$K$759,СВЦЭМ!$A$40:$A$759,$A379,СВЦЭМ!$B$39:$B$758,E$366)+'СЕТ СН'!$F$13</f>
        <v>0</v>
      </c>
      <c r="F379" s="36">
        <f>SUMIFS(СВЦЭМ!$K$40:$K$759,СВЦЭМ!$A$40:$A$759,$A379,СВЦЭМ!$B$39:$B$758,F$366)+'СЕТ СН'!$F$13</f>
        <v>0</v>
      </c>
      <c r="G379" s="36">
        <f>SUMIFS(СВЦЭМ!$K$40:$K$759,СВЦЭМ!$A$40:$A$759,$A379,СВЦЭМ!$B$39:$B$758,G$366)+'СЕТ СН'!$F$13</f>
        <v>0</v>
      </c>
      <c r="H379" s="36">
        <f>SUMIFS(СВЦЭМ!$K$40:$K$759,СВЦЭМ!$A$40:$A$759,$A379,СВЦЭМ!$B$39:$B$758,H$366)+'СЕТ СН'!$F$13</f>
        <v>0</v>
      </c>
      <c r="I379" s="36">
        <f>SUMIFS(СВЦЭМ!$K$40:$K$759,СВЦЭМ!$A$40:$A$759,$A379,СВЦЭМ!$B$39:$B$758,I$366)+'СЕТ СН'!$F$13</f>
        <v>0</v>
      </c>
      <c r="J379" s="36">
        <f>SUMIFS(СВЦЭМ!$K$40:$K$759,СВЦЭМ!$A$40:$A$759,$A379,СВЦЭМ!$B$39:$B$758,J$366)+'СЕТ СН'!$F$13</f>
        <v>0</v>
      </c>
      <c r="K379" s="36">
        <f>SUMIFS(СВЦЭМ!$K$40:$K$759,СВЦЭМ!$A$40:$A$759,$A379,СВЦЭМ!$B$39:$B$758,K$366)+'СЕТ СН'!$F$13</f>
        <v>0</v>
      </c>
      <c r="L379" s="36">
        <f>SUMIFS(СВЦЭМ!$K$40:$K$759,СВЦЭМ!$A$40:$A$759,$A379,СВЦЭМ!$B$39:$B$758,L$366)+'СЕТ СН'!$F$13</f>
        <v>0</v>
      </c>
      <c r="M379" s="36">
        <f>SUMIFS(СВЦЭМ!$K$40:$K$759,СВЦЭМ!$A$40:$A$759,$A379,СВЦЭМ!$B$39:$B$758,M$366)+'СЕТ СН'!$F$13</f>
        <v>0</v>
      </c>
      <c r="N379" s="36">
        <f>SUMIFS(СВЦЭМ!$K$40:$K$759,СВЦЭМ!$A$40:$A$759,$A379,СВЦЭМ!$B$39:$B$758,N$366)+'СЕТ СН'!$F$13</f>
        <v>0</v>
      </c>
      <c r="O379" s="36">
        <f>SUMIFS(СВЦЭМ!$K$40:$K$759,СВЦЭМ!$A$40:$A$759,$A379,СВЦЭМ!$B$39:$B$758,O$366)+'СЕТ СН'!$F$13</f>
        <v>0</v>
      </c>
      <c r="P379" s="36">
        <f>SUMIFS(СВЦЭМ!$K$40:$K$759,СВЦЭМ!$A$40:$A$759,$A379,СВЦЭМ!$B$39:$B$758,P$366)+'СЕТ СН'!$F$13</f>
        <v>0</v>
      </c>
      <c r="Q379" s="36">
        <f>SUMIFS(СВЦЭМ!$K$40:$K$759,СВЦЭМ!$A$40:$A$759,$A379,СВЦЭМ!$B$39:$B$758,Q$366)+'СЕТ СН'!$F$13</f>
        <v>0</v>
      </c>
      <c r="R379" s="36">
        <f>SUMIFS(СВЦЭМ!$K$40:$K$759,СВЦЭМ!$A$40:$A$759,$A379,СВЦЭМ!$B$39:$B$758,R$366)+'СЕТ СН'!$F$13</f>
        <v>0</v>
      </c>
      <c r="S379" s="36">
        <f>SUMIFS(СВЦЭМ!$K$40:$K$759,СВЦЭМ!$A$40:$A$759,$A379,СВЦЭМ!$B$39:$B$758,S$366)+'СЕТ СН'!$F$13</f>
        <v>0</v>
      </c>
      <c r="T379" s="36">
        <f>SUMIFS(СВЦЭМ!$K$40:$K$759,СВЦЭМ!$A$40:$A$759,$A379,СВЦЭМ!$B$39:$B$758,T$366)+'СЕТ СН'!$F$13</f>
        <v>0</v>
      </c>
      <c r="U379" s="36">
        <f>SUMIFS(СВЦЭМ!$K$40:$K$759,СВЦЭМ!$A$40:$A$759,$A379,СВЦЭМ!$B$39:$B$758,U$366)+'СЕТ СН'!$F$13</f>
        <v>0</v>
      </c>
      <c r="V379" s="36">
        <f>SUMIFS(СВЦЭМ!$K$40:$K$759,СВЦЭМ!$A$40:$A$759,$A379,СВЦЭМ!$B$39:$B$758,V$366)+'СЕТ СН'!$F$13</f>
        <v>0</v>
      </c>
      <c r="W379" s="36">
        <f>SUMIFS(СВЦЭМ!$K$40:$K$759,СВЦЭМ!$A$40:$A$759,$A379,СВЦЭМ!$B$39:$B$758,W$366)+'СЕТ СН'!$F$13</f>
        <v>0</v>
      </c>
      <c r="X379" s="36">
        <f>SUMIFS(СВЦЭМ!$K$40:$K$759,СВЦЭМ!$A$40:$A$759,$A379,СВЦЭМ!$B$39:$B$758,X$366)+'СЕТ СН'!$F$13</f>
        <v>0</v>
      </c>
      <c r="Y379" s="36">
        <f>SUMIFS(СВЦЭМ!$K$40:$K$759,СВЦЭМ!$A$40:$A$759,$A379,СВЦЭМ!$B$39:$B$758,Y$366)+'СЕТ СН'!$F$13</f>
        <v>0</v>
      </c>
    </row>
    <row r="380" spans="1:25" ht="15.75" hidden="1" x14ac:dyDescent="0.2">
      <c r="A380" s="35">
        <f t="shared" si="10"/>
        <v>45549</v>
      </c>
      <c r="B380" s="36">
        <f>SUMIFS(СВЦЭМ!$K$40:$K$759,СВЦЭМ!$A$40:$A$759,$A380,СВЦЭМ!$B$39:$B$758,B$366)+'СЕТ СН'!$F$13</f>
        <v>0</v>
      </c>
      <c r="C380" s="36">
        <f>SUMIFS(СВЦЭМ!$K$40:$K$759,СВЦЭМ!$A$40:$A$759,$A380,СВЦЭМ!$B$39:$B$758,C$366)+'СЕТ СН'!$F$13</f>
        <v>0</v>
      </c>
      <c r="D380" s="36">
        <f>SUMIFS(СВЦЭМ!$K$40:$K$759,СВЦЭМ!$A$40:$A$759,$A380,СВЦЭМ!$B$39:$B$758,D$366)+'СЕТ СН'!$F$13</f>
        <v>0</v>
      </c>
      <c r="E380" s="36">
        <f>SUMIFS(СВЦЭМ!$K$40:$K$759,СВЦЭМ!$A$40:$A$759,$A380,СВЦЭМ!$B$39:$B$758,E$366)+'СЕТ СН'!$F$13</f>
        <v>0</v>
      </c>
      <c r="F380" s="36">
        <f>SUMIFS(СВЦЭМ!$K$40:$K$759,СВЦЭМ!$A$40:$A$759,$A380,СВЦЭМ!$B$39:$B$758,F$366)+'СЕТ СН'!$F$13</f>
        <v>0</v>
      </c>
      <c r="G380" s="36">
        <f>SUMIFS(СВЦЭМ!$K$40:$K$759,СВЦЭМ!$A$40:$A$759,$A380,СВЦЭМ!$B$39:$B$758,G$366)+'СЕТ СН'!$F$13</f>
        <v>0</v>
      </c>
      <c r="H380" s="36">
        <f>SUMIFS(СВЦЭМ!$K$40:$K$759,СВЦЭМ!$A$40:$A$759,$A380,СВЦЭМ!$B$39:$B$758,H$366)+'СЕТ СН'!$F$13</f>
        <v>0</v>
      </c>
      <c r="I380" s="36">
        <f>SUMIFS(СВЦЭМ!$K$40:$K$759,СВЦЭМ!$A$40:$A$759,$A380,СВЦЭМ!$B$39:$B$758,I$366)+'СЕТ СН'!$F$13</f>
        <v>0</v>
      </c>
      <c r="J380" s="36">
        <f>SUMIFS(СВЦЭМ!$K$40:$K$759,СВЦЭМ!$A$40:$A$759,$A380,СВЦЭМ!$B$39:$B$758,J$366)+'СЕТ СН'!$F$13</f>
        <v>0</v>
      </c>
      <c r="K380" s="36">
        <f>SUMIFS(СВЦЭМ!$K$40:$K$759,СВЦЭМ!$A$40:$A$759,$A380,СВЦЭМ!$B$39:$B$758,K$366)+'СЕТ СН'!$F$13</f>
        <v>0</v>
      </c>
      <c r="L380" s="36">
        <f>SUMIFS(СВЦЭМ!$K$40:$K$759,СВЦЭМ!$A$40:$A$759,$A380,СВЦЭМ!$B$39:$B$758,L$366)+'СЕТ СН'!$F$13</f>
        <v>0</v>
      </c>
      <c r="M380" s="36">
        <f>SUMIFS(СВЦЭМ!$K$40:$K$759,СВЦЭМ!$A$40:$A$759,$A380,СВЦЭМ!$B$39:$B$758,M$366)+'СЕТ СН'!$F$13</f>
        <v>0</v>
      </c>
      <c r="N380" s="36">
        <f>SUMIFS(СВЦЭМ!$K$40:$K$759,СВЦЭМ!$A$40:$A$759,$A380,СВЦЭМ!$B$39:$B$758,N$366)+'СЕТ СН'!$F$13</f>
        <v>0</v>
      </c>
      <c r="O380" s="36">
        <f>SUMIFS(СВЦЭМ!$K$40:$K$759,СВЦЭМ!$A$40:$A$759,$A380,СВЦЭМ!$B$39:$B$758,O$366)+'СЕТ СН'!$F$13</f>
        <v>0</v>
      </c>
      <c r="P380" s="36">
        <f>SUMIFS(СВЦЭМ!$K$40:$K$759,СВЦЭМ!$A$40:$A$759,$A380,СВЦЭМ!$B$39:$B$758,P$366)+'СЕТ СН'!$F$13</f>
        <v>0</v>
      </c>
      <c r="Q380" s="36">
        <f>SUMIFS(СВЦЭМ!$K$40:$K$759,СВЦЭМ!$A$40:$A$759,$A380,СВЦЭМ!$B$39:$B$758,Q$366)+'СЕТ СН'!$F$13</f>
        <v>0</v>
      </c>
      <c r="R380" s="36">
        <f>SUMIFS(СВЦЭМ!$K$40:$K$759,СВЦЭМ!$A$40:$A$759,$A380,СВЦЭМ!$B$39:$B$758,R$366)+'СЕТ СН'!$F$13</f>
        <v>0</v>
      </c>
      <c r="S380" s="36">
        <f>SUMIFS(СВЦЭМ!$K$40:$K$759,СВЦЭМ!$A$40:$A$759,$A380,СВЦЭМ!$B$39:$B$758,S$366)+'СЕТ СН'!$F$13</f>
        <v>0</v>
      </c>
      <c r="T380" s="36">
        <f>SUMIFS(СВЦЭМ!$K$40:$K$759,СВЦЭМ!$A$40:$A$759,$A380,СВЦЭМ!$B$39:$B$758,T$366)+'СЕТ СН'!$F$13</f>
        <v>0</v>
      </c>
      <c r="U380" s="36">
        <f>SUMIFS(СВЦЭМ!$K$40:$K$759,СВЦЭМ!$A$40:$A$759,$A380,СВЦЭМ!$B$39:$B$758,U$366)+'СЕТ СН'!$F$13</f>
        <v>0</v>
      </c>
      <c r="V380" s="36">
        <f>SUMIFS(СВЦЭМ!$K$40:$K$759,СВЦЭМ!$A$40:$A$759,$A380,СВЦЭМ!$B$39:$B$758,V$366)+'СЕТ СН'!$F$13</f>
        <v>0</v>
      </c>
      <c r="W380" s="36">
        <f>SUMIFS(СВЦЭМ!$K$40:$K$759,СВЦЭМ!$A$40:$A$759,$A380,СВЦЭМ!$B$39:$B$758,W$366)+'СЕТ СН'!$F$13</f>
        <v>0</v>
      </c>
      <c r="X380" s="36">
        <f>SUMIFS(СВЦЭМ!$K$40:$K$759,СВЦЭМ!$A$40:$A$759,$A380,СВЦЭМ!$B$39:$B$758,X$366)+'СЕТ СН'!$F$13</f>
        <v>0</v>
      </c>
      <c r="Y380" s="36">
        <f>SUMIFS(СВЦЭМ!$K$40:$K$759,СВЦЭМ!$A$40:$A$759,$A380,СВЦЭМ!$B$39:$B$758,Y$366)+'СЕТ СН'!$F$13</f>
        <v>0</v>
      </c>
    </row>
    <row r="381" spans="1:25" ht="15.75" hidden="1" x14ac:dyDescent="0.2">
      <c r="A381" s="35">
        <f t="shared" si="10"/>
        <v>45550</v>
      </c>
      <c r="B381" s="36">
        <f>SUMIFS(СВЦЭМ!$K$40:$K$759,СВЦЭМ!$A$40:$A$759,$A381,СВЦЭМ!$B$39:$B$758,B$366)+'СЕТ СН'!$F$13</f>
        <v>0</v>
      </c>
      <c r="C381" s="36">
        <f>SUMIFS(СВЦЭМ!$K$40:$K$759,СВЦЭМ!$A$40:$A$759,$A381,СВЦЭМ!$B$39:$B$758,C$366)+'СЕТ СН'!$F$13</f>
        <v>0</v>
      </c>
      <c r="D381" s="36">
        <f>SUMIFS(СВЦЭМ!$K$40:$K$759,СВЦЭМ!$A$40:$A$759,$A381,СВЦЭМ!$B$39:$B$758,D$366)+'СЕТ СН'!$F$13</f>
        <v>0</v>
      </c>
      <c r="E381" s="36">
        <f>SUMIFS(СВЦЭМ!$K$40:$K$759,СВЦЭМ!$A$40:$A$759,$A381,СВЦЭМ!$B$39:$B$758,E$366)+'СЕТ СН'!$F$13</f>
        <v>0</v>
      </c>
      <c r="F381" s="36">
        <f>SUMIFS(СВЦЭМ!$K$40:$K$759,СВЦЭМ!$A$40:$A$759,$A381,СВЦЭМ!$B$39:$B$758,F$366)+'СЕТ СН'!$F$13</f>
        <v>0</v>
      </c>
      <c r="G381" s="36">
        <f>SUMIFS(СВЦЭМ!$K$40:$K$759,СВЦЭМ!$A$40:$A$759,$A381,СВЦЭМ!$B$39:$B$758,G$366)+'СЕТ СН'!$F$13</f>
        <v>0</v>
      </c>
      <c r="H381" s="36">
        <f>SUMIFS(СВЦЭМ!$K$40:$K$759,СВЦЭМ!$A$40:$A$759,$A381,СВЦЭМ!$B$39:$B$758,H$366)+'СЕТ СН'!$F$13</f>
        <v>0</v>
      </c>
      <c r="I381" s="36">
        <f>SUMIFS(СВЦЭМ!$K$40:$K$759,СВЦЭМ!$A$40:$A$759,$A381,СВЦЭМ!$B$39:$B$758,I$366)+'СЕТ СН'!$F$13</f>
        <v>0</v>
      </c>
      <c r="J381" s="36">
        <f>SUMIFS(СВЦЭМ!$K$40:$K$759,СВЦЭМ!$A$40:$A$759,$A381,СВЦЭМ!$B$39:$B$758,J$366)+'СЕТ СН'!$F$13</f>
        <v>0</v>
      </c>
      <c r="K381" s="36">
        <f>SUMIFS(СВЦЭМ!$K$40:$K$759,СВЦЭМ!$A$40:$A$759,$A381,СВЦЭМ!$B$39:$B$758,K$366)+'СЕТ СН'!$F$13</f>
        <v>0</v>
      </c>
      <c r="L381" s="36">
        <f>SUMIFS(СВЦЭМ!$K$40:$K$759,СВЦЭМ!$A$40:$A$759,$A381,СВЦЭМ!$B$39:$B$758,L$366)+'СЕТ СН'!$F$13</f>
        <v>0</v>
      </c>
      <c r="M381" s="36">
        <f>SUMIFS(СВЦЭМ!$K$40:$K$759,СВЦЭМ!$A$40:$A$759,$A381,СВЦЭМ!$B$39:$B$758,M$366)+'СЕТ СН'!$F$13</f>
        <v>0</v>
      </c>
      <c r="N381" s="36">
        <f>SUMIFS(СВЦЭМ!$K$40:$K$759,СВЦЭМ!$A$40:$A$759,$A381,СВЦЭМ!$B$39:$B$758,N$366)+'СЕТ СН'!$F$13</f>
        <v>0</v>
      </c>
      <c r="O381" s="36">
        <f>SUMIFS(СВЦЭМ!$K$40:$K$759,СВЦЭМ!$A$40:$A$759,$A381,СВЦЭМ!$B$39:$B$758,O$366)+'СЕТ СН'!$F$13</f>
        <v>0</v>
      </c>
      <c r="P381" s="36">
        <f>SUMIFS(СВЦЭМ!$K$40:$K$759,СВЦЭМ!$A$40:$A$759,$A381,СВЦЭМ!$B$39:$B$758,P$366)+'СЕТ СН'!$F$13</f>
        <v>0</v>
      </c>
      <c r="Q381" s="36">
        <f>SUMIFS(СВЦЭМ!$K$40:$K$759,СВЦЭМ!$A$40:$A$759,$A381,СВЦЭМ!$B$39:$B$758,Q$366)+'СЕТ СН'!$F$13</f>
        <v>0</v>
      </c>
      <c r="R381" s="36">
        <f>SUMIFS(СВЦЭМ!$K$40:$K$759,СВЦЭМ!$A$40:$A$759,$A381,СВЦЭМ!$B$39:$B$758,R$366)+'СЕТ СН'!$F$13</f>
        <v>0</v>
      </c>
      <c r="S381" s="36">
        <f>SUMIFS(СВЦЭМ!$K$40:$K$759,СВЦЭМ!$A$40:$A$759,$A381,СВЦЭМ!$B$39:$B$758,S$366)+'СЕТ СН'!$F$13</f>
        <v>0</v>
      </c>
      <c r="T381" s="36">
        <f>SUMIFS(СВЦЭМ!$K$40:$K$759,СВЦЭМ!$A$40:$A$759,$A381,СВЦЭМ!$B$39:$B$758,T$366)+'СЕТ СН'!$F$13</f>
        <v>0</v>
      </c>
      <c r="U381" s="36">
        <f>SUMIFS(СВЦЭМ!$K$40:$K$759,СВЦЭМ!$A$40:$A$759,$A381,СВЦЭМ!$B$39:$B$758,U$366)+'СЕТ СН'!$F$13</f>
        <v>0</v>
      </c>
      <c r="V381" s="36">
        <f>SUMIFS(СВЦЭМ!$K$40:$K$759,СВЦЭМ!$A$40:$A$759,$A381,СВЦЭМ!$B$39:$B$758,V$366)+'СЕТ СН'!$F$13</f>
        <v>0</v>
      </c>
      <c r="W381" s="36">
        <f>SUMIFS(СВЦЭМ!$K$40:$K$759,СВЦЭМ!$A$40:$A$759,$A381,СВЦЭМ!$B$39:$B$758,W$366)+'СЕТ СН'!$F$13</f>
        <v>0</v>
      </c>
      <c r="X381" s="36">
        <f>SUMIFS(СВЦЭМ!$K$40:$K$759,СВЦЭМ!$A$40:$A$759,$A381,СВЦЭМ!$B$39:$B$758,X$366)+'СЕТ СН'!$F$13</f>
        <v>0</v>
      </c>
      <c r="Y381" s="36">
        <f>SUMIFS(СВЦЭМ!$K$40:$K$759,СВЦЭМ!$A$40:$A$759,$A381,СВЦЭМ!$B$39:$B$758,Y$366)+'СЕТ СН'!$F$13</f>
        <v>0</v>
      </c>
    </row>
    <row r="382" spans="1:25" ht="15.75" hidden="1" x14ac:dyDescent="0.2">
      <c r="A382" s="35">
        <f t="shared" si="10"/>
        <v>45551</v>
      </c>
      <c r="B382" s="36">
        <f>SUMIFS(СВЦЭМ!$K$40:$K$759,СВЦЭМ!$A$40:$A$759,$A382,СВЦЭМ!$B$39:$B$758,B$366)+'СЕТ СН'!$F$13</f>
        <v>0</v>
      </c>
      <c r="C382" s="36">
        <f>SUMIFS(СВЦЭМ!$K$40:$K$759,СВЦЭМ!$A$40:$A$759,$A382,СВЦЭМ!$B$39:$B$758,C$366)+'СЕТ СН'!$F$13</f>
        <v>0</v>
      </c>
      <c r="D382" s="36">
        <f>SUMIFS(СВЦЭМ!$K$40:$K$759,СВЦЭМ!$A$40:$A$759,$A382,СВЦЭМ!$B$39:$B$758,D$366)+'СЕТ СН'!$F$13</f>
        <v>0</v>
      </c>
      <c r="E382" s="36">
        <f>SUMIFS(СВЦЭМ!$K$40:$K$759,СВЦЭМ!$A$40:$A$759,$A382,СВЦЭМ!$B$39:$B$758,E$366)+'СЕТ СН'!$F$13</f>
        <v>0</v>
      </c>
      <c r="F382" s="36">
        <f>SUMIFS(СВЦЭМ!$K$40:$K$759,СВЦЭМ!$A$40:$A$759,$A382,СВЦЭМ!$B$39:$B$758,F$366)+'СЕТ СН'!$F$13</f>
        <v>0</v>
      </c>
      <c r="G382" s="36">
        <f>SUMIFS(СВЦЭМ!$K$40:$K$759,СВЦЭМ!$A$40:$A$759,$A382,СВЦЭМ!$B$39:$B$758,G$366)+'СЕТ СН'!$F$13</f>
        <v>0</v>
      </c>
      <c r="H382" s="36">
        <f>SUMIFS(СВЦЭМ!$K$40:$K$759,СВЦЭМ!$A$40:$A$759,$A382,СВЦЭМ!$B$39:$B$758,H$366)+'СЕТ СН'!$F$13</f>
        <v>0</v>
      </c>
      <c r="I382" s="36">
        <f>SUMIFS(СВЦЭМ!$K$40:$K$759,СВЦЭМ!$A$40:$A$759,$A382,СВЦЭМ!$B$39:$B$758,I$366)+'СЕТ СН'!$F$13</f>
        <v>0</v>
      </c>
      <c r="J382" s="36">
        <f>SUMIFS(СВЦЭМ!$K$40:$K$759,СВЦЭМ!$A$40:$A$759,$A382,СВЦЭМ!$B$39:$B$758,J$366)+'СЕТ СН'!$F$13</f>
        <v>0</v>
      </c>
      <c r="K382" s="36">
        <f>SUMIFS(СВЦЭМ!$K$40:$K$759,СВЦЭМ!$A$40:$A$759,$A382,СВЦЭМ!$B$39:$B$758,K$366)+'СЕТ СН'!$F$13</f>
        <v>0</v>
      </c>
      <c r="L382" s="36">
        <f>SUMIFS(СВЦЭМ!$K$40:$K$759,СВЦЭМ!$A$40:$A$759,$A382,СВЦЭМ!$B$39:$B$758,L$366)+'СЕТ СН'!$F$13</f>
        <v>0</v>
      </c>
      <c r="M382" s="36">
        <f>SUMIFS(СВЦЭМ!$K$40:$K$759,СВЦЭМ!$A$40:$A$759,$A382,СВЦЭМ!$B$39:$B$758,M$366)+'СЕТ СН'!$F$13</f>
        <v>0</v>
      </c>
      <c r="N382" s="36">
        <f>SUMIFS(СВЦЭМ!$K$40:$K$759,СВЦЭМ!$A$40:$A$759,$A382,СВЦЭМ!$B$39:$B$758,N$366)+'СЕТ СН'!$F$13</f>
        <v>0</v>
      </c>
      <c r="O382" s="36">
        <f>SUMIFS(СВЦЭМ!$K$40:$K$759,СВЦЭМ!$A$40:$A$759,$A382,СВЦЭМ!$B$39:$B$758,O$366)+'СЕТ СН'!$F$13</f>
        <v>0</v>
      </c>
      <c r="P382" s="36">
        <f>SUMIFS(СВЦЭМ!$K$40:$K$759,СВЦЭМ!$A$40:$A$759,$A382,СВЦЭМ!$B$39:$B$758,P$366)+'СЕТ СН'!$F$13</f>
        <v>0</v>
      </c>
      <c r="Q382" s="36">
        <f>SUMIFS(СВЦЭМ!$K$40:$K$759,СВЦЭМ!$A$40:$A$759,$A382,СВЦЭМ!$B$39:$B$758,Q$366)+'СЕТ СН'!$F$13</f>
        <v>0</v>
      </c>
      <c r="R382" s="36">
        <f>SUMIFS(СВЦЭМ!$K$40:$K$759,СВЦЭМ!$A$40:$A$759,$A382,СВЦЭМ!$B$39:$B$758,R$366)+'СЕТ СН'!$F$13</f>
        <v>0</v>
      </c>
      <c r="S382" s="36">
        <f>SUMIFS(СВЦЭМ!$K$40:$K$759,СВЦЭМ!$A$40:$A$759,$A382,СВЦЭМ!$B$39:$B$758,S$366)+'СЕТ СН'!$F$13</f>
        <v>0</v>
      </c>
      <c r="T382" s="36">
        <f>SUMIFS(СВЦЭМ!$K$40:$K$759,СВЦЭМ!$A$40:$A$759,$A382,СВЦЭМ!$B$39:$B$758,T$366)+'СЕТ СН'!$F$13</f>
        <v>0</v>
      </c>
      <c r="U382" s="36">
        <f>SUMIFS(СВЦЭМ!$K$40:$K$759,СВЦЭМ!$A$40:$A$759,$A382,СВЦЭМ!$B$39:$B$758,U$366)+'СЕТ СН'!$F$13</f>
        <v>0</v>
      </c>
      <c r="V382" s="36">
        <f>SUMIFS(СВЦЭМ!$K$40:$K$759,СВЦЭМ!$A$40:$A$759,$A382,СВЦЭМ!$B$39:$B$758,V$366)+'СЕТ СН'!$F$13</f>
        <v>0</v>
      </c>
      <c r="W382" s="36">
        <f>SUMIFS(СВЦЭМ!$K$40:$K$759,СВЦЭМ!$A$40:$A$759,$A382,СВЦЭМ!$B$39:$B$758,W$366)+'СЕТ СН'!$F$13</f>
        <v>0</v>
      </c>
      <c r="X382" s="36">
        <f>SUMIFS(СВЦЭМ!$K$40:$K$759,СВЦЭМ!$A$40:$A$759,$A382,СВЦЭМ!$B$39:$B$758,X$366)+'СЕТ СН'!$F$13</f>
        <v>0</v>
      </c>
      <c r="Y382" s="36">
        <f>SUMIFS(СВЦЭМ!$K$40:$K$759,СВЦЭМ!$A$40:$A$759,$A382,СВЦЭМ!$B$39:$B$758,Y$366)+'СЕТ СН'!$F$13</f>
        <v>0</v>
      </c>
    </row>
    <row r="383" spans="1:25" ht="15.75" hidden="1" x14ac:dyDescent="0.2">
      <c r="A383" s="35">
        <f t="shared" si="10"/>
        <v>45552</v>
      </c>
      <c r="B383" s="36">
        <f>SUMIFS(СВЦЭМ!$K$40:$K$759,СВЦЭМ!$A$40:$A$759,$A383,СВЦЭМ!$B$39:$B$758,B$366)+'СЕТ СН'!$F$13</f>
        <v>0</v>
      </c>
      <c r="C383" s="36">
        <f>SUMIFS(СВЦЭМ!$K$40:$K$759,СВЦЭМ!$A$40:$A$759,$A383,СВЦЭМ!$B$39:$B$758,C$366)+'СЕТ СН'!$F$13</f>
        <v>0</v>
      </c>
      <c r="D383" s="36">
        <f>SUMIFS(СВЦЭМ!$K$40:$K$759,СВЦЭМ!$A$40:$A$759,$A383,СВЦЭМ!$B$39:$B$758,D$366)+'СЕТ СН'!$F$13</f>
        <v>0</v>
      </c>
      <c r="E383" s="36">
        <f>SUMIFS(СВЦЭМ!$K$40:$K$759,СВЦЭМ!$A$40:$A$759,$A383,СВЦЭМ!$B$39:$B$758,E$366)+'СЕТ СН'!$F$13</f>
        <v>0</v>
      </c>
      <c r="F383" s="36">
        <f>SUMIFS(СВЦЭМ!$K$40:$K$759,СВЦЭМ!$A$40:$A$759,$A383,СВЦЭМ!$B$39:$B$758,F$366)+'СЕТ СН'!$F$13</f>
        <v>0</v>
      </c>
      <c r="G383" s="36">
        <f>SUMIFS(СВЦЭМ!$K$40:$K$759,СВЦЭМ!$A$40:$A$759,$A383,СВЦЭМ!$B$39:$B$758,G$366)+'СЕТ СН'!$F$13</f>
        <v>0</v>
      </c>
      <c r="H383" s="36">
        <f>SUMIFS(СВЦЭМ!$K$40:$K$759,СВЦЭМ!$A$40:$A$759,$A383,СВЦЭМ!$B$39:$B$758,H$366)+'СЕТ СН'!$F$13</f>
        <v>0</v>
      </c>
      <c r="I383" s="36">
        <f>SUMIFS(СВЦЭМ!$K$40:$K$759,СВЦЭМ!$A$40:$A$759,$A383,СВЦЭМ!$B$39:$B$758,I$366)+'СЕТ СН'!$F$13</f>
        <v>0</v>
      </c>
      <c r="J383" s="36">
        <f>SUMIFS(СВЦЭМ!$K$40:$K$759,СВЦЭМ!$A$40:$A$759,$A383,СВЦЭМ!$B$39:$B$758,J$366)+'СЕТ СН'!$F$13</f>
        <v>0</v>
      </c>
      <c r="K383" s="36">
        <f>SUMIFS(СВЦЭМ!$K$40:$K$759,СВЦЭМ!$A$40:$A$759,$A383,СВЦЭМ!$B$39:$B$758,K$366)+'СЕТ СН'!$F$13</f>
        <v>0</v>
      </c>
      <c r="L383" s="36">
        <f>SUMIFS(СВЦЭМ!$K$40:$K$759,СВЦЭМ!$A$40:$A$759,$A383,СВЦЭМ!$B$39:$B$758,L$366)+'СЕТ СН'!$F$13</f>
        <v>0</v>
      </c>
      <c r="M383" s="36">
        <f>SUMIFS(СВЦЭМ!$K$40:$K$759,СВЦЭМ!$A$40:$A$759,$A383,СВЦЭМ!$B$39:$B$758,M$366)+'СЕТ СН'!$F$13</f>
        <v>0</v>
      </c>
      <c r="N383" s="36">
        <f>SUMIFS(СВЦЭМ!$K$40:$K$759,СВЦЭМ!$A$40:$A$759,$A383,СВЦЭМ!$B$39:$B$758,N$366)+'СЕТ СН'!$F$13</f>
        <v>0</v>
      </c>
      <c r="O383" s="36">
        <f>SUMIFS(СВЦЭМ!$K$40:$K$759,СВЦЭМ!$A$40:$A$759,$A383,СВЦЭМ!$B$39:$B$758,O$366)+'СЕТ СН'!$F$13</f>
        <v>0</v>
      </c>
      <c r="P383" s="36">
        <f>SUMIFS(СВЦЭМ!$K$40:$K$759,СВЦЭМ!$A$40:$A$759,$A383,СВЦЭМ!$B$39:$B$758,P$366)+'СЕТ СН'!$F$13</f>
        <v>0</v>
      </c>
      <c r="Q383" s="36">
        <f>SUMIFS(СВЦЭМ!$K$40:$K$759,СВЦЭМ!$A$40:$A$759,$A383,СВЦЭМ!$B$39:$B$758,Q$366)+'СЕТ СН'!$F$13</f>
        <v>0</v>
      </c>
      <c r="R383" s="36">
        <f>SUMIFS(СВЦЭМ!$K$40:$K$759,СВЦЭМ!$A$40:$A$759,$A383,СВЦЭМ!$B$39:$B$758,R$366)+'СЕТ СН'!$F$13</f>
        <v>0</v>
      </c>
      <c r="S383" s="36">
        <f>SUMIFS(СВЦЭМ!$K$40:$K$759,СВЦЭМ!$A$40:$A$759,$A383,СВЦЭМ!$B$39:$B$758,S$366)+'СЕТ СН'!$F$13</f>
        <v>0</v>
      </c>
      <c r="T383" s="36">
        <f>SUMIFS(СВЦЭМ!$K$40:$K$759,СВЦЭМ!$A$40:$A$759,$A383,СВЦЭМ!$B$39:$B$758,T$366)+'СЕТ СН'!$F$13</f>
        <v>0</v>
      </c>
      <c r="U383" s="36">
        <f>SUMIFS(СВЦЭМ!$K$40:$K$759,СВЦЭМ!$A$40:$A$759,$A383,СВЦЭМ!$B$39:$B$758,U$366)+'СЕТ СН'!$F$13</f>
        <v>0</v>
      </c>
      <c r="V383" s="36">
        <f>SUMIFS(СВЦЭМ!$K$40:$K$759,СВЦЭМ!$A$40:$A$759,$A383,СВЦЭМ!$B$39:$B$758,V$366)+'СЕТ СН'!$F$13</f>
        <v>0</v>
      </c>
      <c r="W383" s="36">
        <f>SUMIFS(СВЦЭМ!$K$40:$K$759,СВЦЭМ!$A$40:$A$759,$A383,СВЦЭМ!$B$39:$B$758,W$366)+'СЕТ СН'!$F$13</f>
        <v>0</v>
      </c>
      <c r="X383" s="36">
        <f>SUMIFS(СВЦЭМ!$K$40:$K$759,СВЦЭМ!$A$40:$A$759,$A383,СВЦЭМ!$B$39:$B$758,X$366)+'СЕТ СН'!$F$13</f>
        <v>0</v>
      </c>
      <c r="Y383" s="36">
        <f>SUMIFS(СВЦЭМ!$K$40:$K$759,СВЦЭМ!$A$40:$A$759,$A383,СВЦЭМ!$B$39:$B$758,Y$366)+'СЕТ СН'!$F$13</f>
        <v>0</v>
      </c>
    </row>
    <row r="384" spans="1:25" ht="15.75" hidden="1" x14ac:dyDescent="0.2">
      <c r="A384" s="35">
        <f t="shared" si="10"/>
        <v>45553</v>
      </c>
      <c r="B384" s="36">
        <f>SUMIFS(СВЦЭМ!$K$40:$K$759,СВЦЭМ!$A$40:$A$759,$A384,СВЦЭМ!$B$39:$B$758,B$366)+'СЕТ СН'!$F$13</f>
        <v>0</v>
      </c>
      <c r="C384" s="36">
        <f>SUMIFS(СВЦЭМ!$K$40:$K$759,СВЦЭМ!$A$40:$A$759,$A384,СВЦЭМ!$B$39:$B$758,C$366)+'СЕТ СН'!$F$13</f>
        <v>0</v>
      </c>
      <c r="D384" s="36">
        <f>SUMIFS(СВЦЭМ!$K$40:$K$759,СВЦЭМ!$A$40:$A$759,$A384,СВЦЭМ!$B$39:$B$758,D$366)+'СЕТ СН'!$F$13</f>
        <v>0</v>
      </c>
      <c r="E384" s="36">
        <f>SUMIFS(СВЦЭМ!$K$40:$K$759,СВЦЭМ!$A$40:$A$759,$A384,СВЦЭМ!$B$39:$B$758,E$366)+'СЕТ СН'!$F$13</f>
        <v>0</v>
      </c>
      <c r="F384" s="36">
        <f>SUMIFS(СВЦЭМ!$K$40:$K$759,СВЦЭМ!$A$40:$A$759,$A384,СВЦЭМ!$B$39:$B$758,F$366)+'СЕТ СН'!$F$13</f>
        <v>0</v>
      </c>
      <c r="G384" s="36">
        <f>SUMIFS(СВЦЭМ!$K$40:$K$759,СВЦЭМ!$A$40:$A$759,$A384,СВЦЭМ!$B$39:$B$758,G$366)+'СЕТ СН'!$F$13</f>
        <v>0</v>
      </c>
      <c r="H384" s="36">
        <f>SUMIFS(СВЦЭМ!$K$40:$K$759,СВЦЭМ!$A$40:$A$759,$A384,СВЦЭМ!$B$39:$B$758,H$366)+'СЕТ СН'!$F$13</f>
        <v>0</v>
      </c>
      <c r="I384" s="36">
        <f>SUMIFS(СВЦЭМ!$K$40:$K$759,СВЦЭМ!$A$40:$A$759,$A384,СВЦЭМ!$B$39:$B$758,I$366)+'СЕТ СН'!$F$13</f>
        <v>0</v>
      </c>
      <c r="J384" s="36">
        <f>SUMIFS(СВЦЭМ!$K$40:$K$759,СВЦЭМ!$A$40:$A$759,$A384,СВЦЭМ!$B$39:$B$758,J$366)+'СЕТ СН'!$F$13</f>
        <v>0</v>
      </c>
      <c r="K384" s="36">
        <f>SUMIFS(СВЦЭМ!$K$40:$K$759,СВЦЭМ!$A$40:$A$759,$A384,СВЦЭМ!$B$39:$B$758,K$366)+'СЕТ СН'!$F$13</f>
        <v>0</v>
      </c>
      <c r="L384" s="36">
        <f>SUMIFS(СВЦЭМ!$K$40:$K$759,СВЦЭМ!$A$40:$A$759,$A384,СВЦЭМ!$B$39:$B$758,L$366)+'СЕТ СН'!$F$13</f>
        <v>0</v>
      </c>
      <c r="M384" s="36">
        <f>SUMIFS(СВЦЭМ!$K$40:$K$759,СВЦЭМ!$A$40:$A$759,$A384,СВЦЭМ!$B$39:$B$758,M$366)+'СЕТ СН'!$F$13</f>
        <v>0</v>
      </c>
      <c r="N384" s="36">
        <f>SUMIFS(СВЦЭМ!$K$40:$K$759,СВЦЭМ!$A$40:$A$759,$A384,СВЦЭМ!$B$39:$B$758,N$366)+'СЕТ СН'!$F$13</f>
        <v>0</v>
      </c>
      <c r="O384" s="36">
        <f>SUMIFS(СВЦЭМ!$K$40:$K$759,СВЦЭМ!$A$40:$A$759,$A384,СВЦЭМ!$B$39:$B$758,O$366)+'СЕТ СН'!$F$13</f>
        <v>0</v>
      </c>
      <c r="P384" s="36">
        <f>SUMIFS(СВЦЭМ!$K$40:$K$759,СВЦЭМ!$A$40:$A$759,$A384,СВЦЭМ!$B$39:$B$758,P$366)+'СЕТ СН'!$F$13</f>
        <v>0</v>
      </c>
      <c r="Q384" s="36">
        <f>SUMIFS(СВЦЭМ!$K$40:$K$759,СВЦЭМ!$A$40:$A$759,$A384,СВЦЭМ!$B$39:$B$758,Q$366)+'СЕТ СН'!$F$13</f>
        <v>0</v>
      </c>
      <c r="R384" s="36">
        <f>SUMIFS(СВЦЭМ!$K$40:$K$759,СВЦЭМ!$A$40:$A$759,$A384,СВЦЭМ!$B$39:$B$758,R$366)+'СЕТ СН'!$F$13</f>
        <v>0</v>
      </c>
      <c r="S384" s="36">
        <f>SUMIFS(СВЦЭМ!$K$40:$K$759,СВЦЭМ!$A$40:$A$759,$A384,СВЦЭМ!$B$39:$B$758,S$366)+'СЕТ СН'!$F$13</f>
        <v>0</v>
      </c>
      <c r="T384" s="36">
        <f>SUMIFS(СВЦЭМ!$K$40:$K$759,СВЦЭМ!$A$40:$A$759,$A384,СВЦЭМ!$B$39:$B$758,T$366)+'СЕТ СН'!$F$13</f>
        <v>0</v>
      </c>
      <c r="U384" s="36">
        <f>SUMIFS(СВЦЭМ!$K$40:$K$759,СВЦЭМ!$A$40:$A$759,$A384,СВЦЭМ!$B$39:$B$758,U$366)+'СЕТ СН'!$F$13</f>
        <v>0</v>
      </c>
      <c r="V384" s="36">
        <f>SUMIFS(СВЦЭМ!$K$40:$K$759,СВЦЭМ!$A$40:$A$759,$A384,СВЦЭМ!$B$39:$B$758,V$366)+'СЕТ СН'!$F$13</f>
        <v>0</v>
      </c>
      <c r="W384" s="36">
        <f>SUMIFS(СВЦЭМ!$K$40:$K$759,СВЦЭМ!$A$40:$A$759,$A384,СВЦЭМ!$B$39:$B$758,W$366)+'СЕТ СН'!$F$13</f>
        <v>0</v>
      </c>
      <c r="X384" s="36">
        <f>SUMIFS(СВЦЭМ!$K$40:$K$759,СВЦЭМ!$A$40:$A$759,$A384,СВЦЭМ!$B$39:$B$758,X$366)+'СЕТ СН'!$F$13</f>
        <v>0</v>
      </c>
      <c r="Y384" s="36">
        <f>SUMIFS(СВЦЭМ!$K$40:$K$759,СВЦЭМ!$A$40:$A$759,$A384,СВЦЭМ!$B$39:$B$758,Y$366)+'СЕТ СН'!$F$13</f>
        <v>0</v>
      </c>
    </row>
    <row r="385" spans="1:26" ht="15.75" hidden="1" x14ac:dyDescent="0.2">
      <c r="A385" s="35">
        <f t="shared" si="10"/>
        <v>45554</v>
      </c>
      <c r="B385" s="36">
        <f>SUMIFS(СВЦЭМ!$K$40:$K$759,СВЦЭМ!$A$40:$A$759,$A385,СВЦЭМ!$B$39:$B$758,B$366)+'СЕТ СН'!$F$13</f>
        <v>0</v>
      </c>
      <c r="C385" s="36">
        <f>SUMIFS(СВЦЭМ!$K$40:$K$759,СВЦЭМ!$A$40:$A$759,$A385,СВЦЭМ!$B$39:$B$758,C$366)+'СЕТ СН'!$F$13</f>
        <v>0</v>
      </c>
      <c r="D385" s="36">
        <f>SUMIFS(СВЦЭМ!$K$40:$K$759,СВЦЭМ!$A$40:$A$759,$A385,СВЦЭМ!$B$39:$B$758,D$366)+'СЕТ СН'!$F$13</f>
        <v>0</v>
      </c>
      <c r="E385" s="36">
        <f>SUMIFS(СВЦЭМ!$K$40:$K$759,СВЦЭМ!$A$40:$A$759,$A385,СВЦЭМ!$B$39:$B$758,E$366)+'СЕТ СН'!$F$13</f>
        <v>0</v>
      </c>
      <c r="F385" s="36">
        <f>SUMIFS(СВЦЭМ!$K$40:$K$759,СВЦЭМ!$A$40:$A$759,$A385,СВЦЭМ!$B$39:$B$758,F$366)+'СЕТ СН'!$F$13</f>
        <v>0</v>
      </c>
      <c r="G385" s="36">
        <f>SUMIFS(СВЦЭМ!$K$40:$K$759,СВЦЭМ!$A$40:$A$759,$A385,СВЦЭМ!$B$39:$B$758,G$366)+'СЕТ СН'!$F$13</f>
        <v>0</v>
      </c>
      <c r="H385" s="36">
        <f>SUMIFS(СВЦЭМ!$K$40:$K$759,СВЦЭМ!$A$40:$A$759,$A385,СВЦЭМ!$B$39:$B$758,H$366)+'СЕТ СН'!$F$13</f>
        <v>0</v>
      </c>
      <c r="I385" s="36">
        <f>SUMIFS(СВЦЭМ!$K$40:$K$759,СВЦЭМ!$A$40:$A$759,$A385,СВЦЭМ!$B$39:$B$758,I$366)+'СЕТ СН'!$F$13</f>
        <v>0</v>
      </c>
      <c r="J385" s="36">
        <f>SUMIFS(СВЦЭМ!$K$40:$K$759,СВЦЭМ!$A$40:$A$759,$A385,СВЦЭМ!$B$39:$B$758,J$366)+'СЕТ СН'!$F$13</f>
        <v>0</v>
      </c>
      <c r="K385" s="36">
        <f>SUMIFS(СВЦЭМ!$K$40:$K$759,СВЦЭМ!$A$40:$A$759,$A385,СВЦЭМ!$B$39:$B$758,K$366)+'СЕТ СН'!$F$13</f>
        <v>0</v>
      </c>
      <c r="L385" s="36">
        <f>SUMIFS(СВЦЭМ!$K$40:$K$759,СВЦЭМ!$A$40:$A$759,$A385,СВЦЭМ!$B$39:$B$758,L$366)+'СЕТ СН'!$F$13</f>
        <v>0</v>
      </c>
      <c r="M385" s="36">
        <f>SUMIFS(СВЦЭМ!$K$40:$K$759,СВЦЭМ!$A$40:$A$759,$A385,СВЦЭМ!$B$39:$B$758,M$366)+'СЕТ СН'!$F$13</f>
        <v>0</v>
      </c>
      <c r="N385" s="36">
        <f>SUMIFS(СВЦЭМ!$K$40:$K$759,СВЦЭМ!$A$40:$A$759,$A385,СВЦЭМ!$B$39:$B$758,N$366)+'СЕТ СН'!$F$13</f>
        <v>0</v>
      </c>
      <c r="O385" s="36">
        <f>SUMIFS(СВЦЭМ!$K$40:$K$759,СВЦЭМ!$A$40:$A$759,$A385,СВЦЭМ!$B$39:$B$758,O$366)+'СЕТ СН'!$F$13</f>
        <v>0</v>
      </c>
      <c r="P385" s="36">
        <f>SUMIFS(СВЦЭМ!$K$40:$K$759,СВЦЭМ!$A$40:$A$759,$A385,СВЦЭМ!$B$39:$B$758,P$366)+'СЕТ СН'!$F$13</f>
        <v>0</v>
      </c>
      <c r="Q385" s="36">
        <f>SUMIFS(СВЦЭМ!$K$40:$K$759,СВЦЭМ!$A$40:$A$759,$A385,СВЦЭМ!$B$39:$B$758,Q$366)+'СЕТ СН'!$F$13</f>
        <v>0</v>
      </c>
      <c r="R385" s="36">
        <f>SUMIFS(СВЦЭМ!$K$40:$K$759,СВЦЭМ!$A$40:$A$759,$A385,СВЦЭМ!$B$39:$B$758,R$366)+'СЕТ СН'!$F$13</f>
        <v>0</v>
      </c>
      <c r="S385" s="36">
        <f>SUMIFS(СВЦЭМ!$K$40:$K$759,СВЦЭМ!$A$40:$A$759,$A385,СВЦЭМ!$B$39:$B$758,S$366)+'СЕТ СН'!$F$13</f>
        <v>0</v>
      </c>
      <c r="T385" s="36">
        <f>SUMIFS(СВЦЭМ!$K$40:$K$759,СВЦЭМ!$A$40:$A$759,$A385,СВЦЭМ!$B$39:$B$758,T$366)+'СЕТ СН'!$F$13</f>
        <v>0</v>
      </c>
      <c r="U385" s="36">
        <f>SUMIFS(СВЦЭМ!$K$40:$K$759,СВЦЭМ!$A$40:$A$759,$A385,СВЦЭМ!$B$39:$B$758,U$366)+'СЕТ СН'!$F$13</f>
        <v>0</v>
      </c>
      <c r="V385" s="36">
        <f>SUMIFS(СВЦЭМ!$K$40:$K$759,СВЦЭМ!$A$40:$A$759,$A385,СВЦЭМ!$B$39:$B$758,V$366)+'СЕТ СН'!$F$13</f>
        <v>0</v>
      </c>
      <c r="W385" s="36">
        <f>SUMIFS(СВЦЭМ!$K$40:$K$759,СВЦЭМ!$A$40:$A$759,$A385,СВЦЭМ!$B$39:$B$758,W$366)+'СЕТ СН'!$F$13</f>
        <v>0</v>
      </c>
      <c r="X385" s="36">
        <f>SUMIFS(СВЦЭМ!$K$40:$K$759,СВЦЭМ!$A$40:$A$759,$A385,СВЦЭМ!$B$39:$B$758,X$366)+'СЕТ СН'!$F$13</f>
        <v>0</v>
      </c>
      <c r="Y385" s="36">
        <f>SUMIFS(СВЦЭМ!$K$40:$K$759,СВЦЭМ!$A$40:$A$759,$A385,СВЦЭМ!$B$39:$B$758,Y$366)+'СЕТ СН'!$F$13</f>
        <v>0</v>
      </c>
    </row>
    <row r="386" spans="1:26" ht="15.75" hidden="1" x14ac:dyDescent="0.2">
      <c r="A386" s="35">
        <f t="shared" si="10"/>
        <v>45555</v>
      </c>
      <c r="B386" s="36">
        <f>SUMIFS(СВЦЭМ!$K$40:$K$759,СВЦЭМ!$A$40:$A$759,$A386,СВЦЭМ!$B$39:$B$758,B$366)+'СЕТ СН'!$F$13</f>
        <v>0</v>
      </c>
      <c r="C386" s="36">
        <f>SUMIFS(СВЦЭМ!$K$40:$K$759,СВЦЭМ!$A$40:$A$759,$A386,СВЦЭМ!$B$39:$B$758,C$366)+'СЕТ СН'!$F$13</f>
        <v>0</v>
      </c>
      <c r="D386" s="36">
        <f>SUMIFS(СВЦЭМ!$K$40:$K$759,СВЦЭМ!$A$40:$A$759,$A386,СВЦЭМ!$B$39:$B$758,D$366)+'СЕТ СН'!$F$13</f>
        <v>0</v>
      </c>
      <c r="E386" s="36">
        <f>SUMIFS(СВЦЭМ!$K$40:$K$759,СВЦЭМ!$A$40:$A$759,$A386,СВЦЭМ!$B$39:$B$758,E$366)+'СЕТ СН'!$F$13</f>
        <v>0</v>
      </c>
      <c r="F386" s="36">
        <f>SUMIFS(СВЦЭМ!$K$40:$K$759,СВЦЭМ!$A$40:$A$759,$A386,СВЦЭМ!$B$39:$B$758,F$366)+'СЕТ СН'!$F$13</f>
        <v>0</v>
      </c>
      <c r="G386" s="36">
        <f>SUMIFS(СВЦЭМ!$K$40:$K$759,СВЦЭМ!$A$40:$A$759,$A386,СВЦЭМ!$B$39:$B$758,G$366)+'СЕТ СН'!$F$13</f>
        <v>0</v>
      </c>
      <c r="H386" s="36">
        <f>SUMIFS(СВЦЭМ!$K$40:$K$759,СВЦЭМ!$A$40:$A$759,$A386,СВЦЭМ!$B$39:$B$758,H$366)+'СЕТ СН'!$F$13</f>
        <v>0</v>
      </c>
      <c r="I386" s="36">
        <f>SUMIFS(СВЦЭМ!$K$40:$K$759,СВЦЭМ!$A$40:$A$759,$A386,СВЦЭМ!$B$39:$B$758,I$366)+'СЕТ СН'!$F$13</f>
        <v>0</v>
      </c>
      <c r="J386" s="36">
        <f>SUMIFS(СВЦЭМ!$K$40:$K$759,СВЦЭМ!$A$40:$A$759,$A386,СВЦЭМ!$B$39:$B$758,J$366)+'СЕТ СН'!$F$13</f>
        <v>0</v>
      </c>
      <c r="K386" s="36">
        <f>SUMIFS(СВЦЭМ!$K$40:$K$759,СВЦЭМ!$A$40:$A$759,$A386,СВЦЭМ!$B$39:$B$758,K$366)+'СЕТ СН'!$F$13</f>
        <v>0</v>
      </c>
      <c r="L386" s="36">
        <f>SUMIFS(СВЦЭМ!$K$40:$K$759,СВЦЭМ!$A$40:$A$759,$A386,СВЦЭМ!$B$39:$B$758,L$366)+'СЕТ СН'!$F$13</f>
        <v>0</v>
      </c>
      <c r="M386" s="36">
        <f>SUMIFS(СВЦЭМ!$K$40:$K$759,СВЦЭМ!$A$40:$A$759,$A386,СВЦЭМ!$B$39:$B$758,M$366)+'СЕТ СН'!$F$13</f>
        <v>0</v>
      </c>
      <c r="N386" s="36">
        <f>SUMIFS(СВЦЭМ!$K$40:$K$759,СВЦЭМ!$A$40:$A$759,$A386,СВЦЭМ!$B$39:$B$758,N$366)+'СЕТ СН'!$F$13</f>
        <v>0</v>
      </c>
      <c r="O386" s="36">
        <f>SUMIFS(СВЦЭМ!$K$40:$K$759,СВЦЭМ!$A$40:$A$759,$A386,СВЦЭМ!$B$39:$B$758,O$366)+'СЕТ СН'!$F$13</f>
        <v>0</v>
      </c>
      <c r="P386" s="36">
        <f>SUMIFS(СВЦЭМ!$K$40:$K$759,СВЦЭМ!$A$40:$A$759,$A386,СВЦЭМ!$B$39:$B$758,P$366)+'СЕТ СН'!$F$13</f>
        <v>0</v>
      </c>
      <c r="Q386" s="36">
        <f>SUMIFS(СВЦЭМ!$K$40:$K$759,СВЦЭМ!$A$40:$A$759,$A386,СВЦЭМ!$B$39:$B$758,Q$366)+'СЕТ СН'!$F$13</f>
        <v>0</v>
      </c>
      <c r="R386" s="36">
        <f>SUMIFS(СВЦЭМ!$K$40:$K$759,СВЦЭМ!$A$40:$A$759,$A386,СВЦЭМ!$B$39:$B$758,R$366)+'СЕТ СН'!$F$13</f>
        <v>0</v>
      </c>
      <c r="S386" s="36">
        <f>SUMIFS(СВЦЭМ!$K$40:$K$759,СВЦЭМ!$A$40:$A$759,$A386,СВЦЭМ!$B$39:$B$758,S$366)+'СЕТ СН'!$F$13</f>
        <v>0</v>
      </c>
      <c r="T386" s="36">
        <f>SUMIFS(СВЦЭМ!$K$40:$K$759,СВЦЭМ!$A$40:$A$759,$A386,СВЦЭМ!$B$39:$B$758,T$366)+'СЕТ СН'!$F$13</f>
        <v>0</v>
      </c>
      <c r="U386" s="36">
        <f>SUMIFS(СВЦЭМ!$K$40:$K$759,СВЦЭМ!$A$40:$A$759,$A386,СВЦЭМ!$B$39:$B$758,U$366)+'СЕТ СН'!$F$13</f>
        <v>0</v>
      </c>
      <c r="V386" s="36">
        <f>SUMIFS(СВЦЭМ!$K$40:$K$759,СВЦЭМ!$A$40:$A$759,$A386,СВЦЭМ!$B$39:$B$758,V$366)+'СЕТ СН'!$F$13</f>
        <v>0</v>
      </c>
      <c r="W386" s="36">
        <f>SUMIFS(СВЦЭМ!$K$40:$K$759,СВЦЭМ!$A$40:$A$759,$A386,СВЦЭМ!$B$39:$B$758,W$366)+'СЕТ СН'!$F$13</f>
        <v>0</v>
      </c>
      <c r="X386" s="36">
        <f>SUMIFS(СВЦЭМ!$K$40:$K$759,СВЦЭМ!$A$40:$A$759,$A386,СВЦЭМ!$B$39:$B$758,X$366)+'СЕТ СН'!$F$13</f>
        <v>0</v>
      </c>
      <c r="Y386" s="36">
        <f>SUMIFS(СВЦЭМ!$K$40:$K$759,СВЦЭМ!$A$40:$A$759,$A386,СВЦЭМ!$B$39:$B$758,Y$366)+'СЕТ СН'!$F$13</f>
        <v>0</v>
      </c>
    </row>
    <row r="387" spans="1:26" ht="15.75" hidden="1" x14ac:dyDescent="0.2">
      <c r="A387" s="35">
        <f t="shared" si="10"/>
        <v>45556</v>
      </c>
      <c r="B387" s="36">
        <f>SUMIFS(СВЦЭМ!$K$40:$K$759,СВЦЭМ!$A$40:$A$759,$A387,СВЦЭМ!$B$39:$B$758,B$366)+'СЕТ СН'!$F$13</f>
        <v>0</v>
      </c>
      <c r="C387" s="36">
        <f>SUMIFS(СВЦЭМ!$K$40:$K$759,СВЦЭМ!$A$40:$A$759,$A387,СВЦЭМ!$B$39:$B$758,C$366)+'СЕТ СН'!$F$13</f>
        <v>0</v>
      </c>
      <c r="D387" s="36">
        <f>SUMIFS(СВЦЭМ!$K$40:$K$759,СВЦЭМ!$A$40:$A$759,$A387,СВЦЭМ!$B$39:$B$758,D$366)+'СЕТ СН'!$F$13</f>
        <v>0</v>
      </c>
      <c r="E387" s="36">
        <f>SUMIFS(СВЦЭМ!$K$40:$K$759,СВЦЭМ!$A$40:$A$759,$A387,СВЦЭМ!$B$39:$B$758,E$366)+'СЕТ СН'!$F$13</f>
        <v>0</v>
      </c>
      <c r="F387" s="36">
        <f>SUMIFS(СВЦЭМ!$K$40:$K$759,СВЦЭМ!$A$40:$A$759,$A387,СВЦЭМ!$B$39:$B$758,F$366)+'СЕТ СН'!$F$13</f>
        <v>0</v>
      </c>
      <c r="G387" s="36">
        <f>SUMIFS(СВЦЭМ!$K$40:$K$759,СВЦЭМ!$A$40:$A$759,$A387,СВЦЭМ!$B$39:$B$758,G$366)+'СЕТ СН'!$F$13</f>
        <v>0</v>
      </c>
      <c r="H387" s="36">
        <f>SUMIFS(СВЦЭМ!$K$40:$K$759,СВЦЭМ!$A$40:$A$759,$A387,СВЦЭМ!$B$39:$B$758,H$366)+'СЕТ СН'!$F$13</f>
        <v>0</v>
      </c>
      <c r="I387" s="36">
        <f>SUMIFS(СВЦЭМ!$K$40:$K$759,СВЦЭМ!$A$40:$A$759,$A387,СВЦЭМ!$B$39:$B$758,I$366)+'СЕТ СН'!$F$13</f>
        <v>0</v>
      </c>
      <c r="J387" s="36">
        <f>SUMIFS(СВЦЭМ!$K$40:$K$759,СВЦЭМ!$A$40:$A$759,$A387,СВЦЭМ!$B$39:$B$758,J$366)+'СЕТ СН'!$F$13</f>
        <v>0</v>
      </c>
      <c r="K387" s="36">
        <f>SUMIFS(СВЦЭМ!$K$40:$K$759,СВЦЭМ!$A$40:$A$759,$A387,СВЦЭМ!$B$39:$B$758,K$366)+'СЕТ СН'!$F$13</f>
        <v>0</v>
      </c>
      <c r="L387" s="36">
        <f>SUMIFS(СВЦЭМ!$K$40:$K$759,СВЦЭМ!$A$40:$A$759,$A387,СВЦЭМ!$B$39:$B$758,L$366)+'СЕТ СН'!$F$13</f>
        <v>0</v>
      </c>
      <c r="M387" s="36">
        <f>SUMIFS(СВЦЭМ!$K$40:$K$759,СВЦЭМ!$A$40:$A$759,$A387,СВЦЭМ!$B$39:$B$758,M$366)+'СЕТ СН'!$F$13</f>
        <v>0</v>
      </c>
      <c r="N387" s="36">
        <f>SUMIFS(СВЦЭМ!$K$40:$K$759,СВЦЭМ!$A$40:$A$759,$A387,СВЦЭМ!$B$39:$B$758,N$366)+'СЕТ СН'!$F$13</f>
        <v>0</v>
      </c>
      <c r="O387" s="36">
        <f>SUMIFS(СВЦЭМ!$K$40:$K$759,СВЦЭМ!$A$40:$A$759,$A387,СВЦЭМ!$B$39:$B$758,O$366)+'СЕТ СН'!$F$13</f>
        <v>0</v>
      </c>
      <c r="P387" s="36">
        <f>SUMIFS(СВЦЭМ!$K$40:$K$759,СВЦЭМ!$A$40:$A$759,$A387,СВЦЭМ!$B$39:$B$758,P$366)+'СЕТ СН'!$F$13</f>
        <v>0</v>
      </c>
      <c r="Q387" s="36">
        <f>SUMIFS(СВЦЭМ!$K$40:$K$759,СВЦЭМ!$A$40:$A$759,$A387,СВЦЭМ!$B$39:$B$758,Q$366)+'СЕТ СН'!$F$13</f>
        <v>0</v>
      </c>
      <c r="R387" s="36">
        <f>SUMIFS(СВЦЭМ!$K$40:$K$759,СВЦЭМ!$A$40:$A$759,$A387,СВЦЭМ!$B$39:$B$758,R$366)+'СЕТ СН'!$F$13</f>
        <v>0</v>
      </c>
      <c r="S387" s="36">
        <f>SUMIFS(СВЦЭМ!$K$40:$K$759,СВЦЭМ!$A$40:$A$759,$A387,СВЦЭМ!$B$39:$B$758,S$366)+'СЕТ СН'!$F$13</f>
        <v>0</v>
      </c>
      <c r="T387" s="36">
        <f>SUMIFS(СВЦЭМ!$K$40:$K$759,СВЦЭМ!$A$40:$A$759,$A387,СВЦЭМ!$B$39:$B$758,T$366)+'СЕТ СН'!$F$13</f>
        <v>0</v>
      </c>
      <c r="U387" s="36">
        <f>SUMIFS(СВЦЭМ!$K$40:$K$759,СВЦЭМ!$A$40:$A$759,$A387,СВЦЭМ!$B$39:$B$758,U$366)+'СЕТ СН'!$F$13</f>
        <v>0</v>
      </c>
      <c r="V387" s="36">
        <f>SUMIFS(СВЦЭМ!$K$40:$K$759,СВЦЭМ!$A$40:$A$759,$A387,СВЦЭМ!$B$39:$B$758,V$366)+'СЕТ СН'!$F$13</f>
        <v>0</v>
      </c>
      <c r="W387" s="36">
        <f>SUMIFS(СВЦЭМ!$K$40:$K$759,СВЦЭМ!$A$40:$A$759,$A387,СВЦЭМ!$B$39:$B$758,W$366)+'СЕТ СН'!$F$13</f>
        <v>0</v>
      </c>
      <c r="X387" s="36">
        <f>SUMIFS(СВЦЭМ!$K$40:$K$759,СВЦЭМ!$A$40:$A$759,$A387,СВЦЭМ!$B$39:$B$758,X$366)+'СЕТ СН'!$F$13</f>
        <v>0</v>
      </c>
      <c r="Y387" s="36">
        <f>SUMIFS(СВЦЭМ!$K$40:$K$759,СВЦЭМ!$A$40:$A$759,$A387,СВЦЭМ!$B$39:$B$758,Y$366)+'СЕТ СН'!$F$13</f>
        <v>0</v>
      </c>
    </row>
    <row r="388" spans="1:26" ht="15.75" hidden="1" x14ac:dyDescent="0.2">
      <c r="A388" s="35">
        <f t="shared" si="10"/>
        <v>45557</v>
      </c>
      <c r="B388" s="36">
        <f>SUMIFS(СВЦЭМ!$K$40:$K$759,СВЦЭМ!$A$40:$A$759,$A388,СВЦЭМ!$B$39:$B$758,B$366)+'СЕТ СН'!$F$13</f>
        <v>0</v>
      </c>
      <c r="C388" s="36">
        <f>SUMIFS(СВЦЭМ!$K$40:$K$759,СВЦЭМ!$A$40:$A$759,$A388,СВЦЭМ!$B$39:$B$758,C$366)+'СЕТ СН'!$F$13</f>
        <v>0</v>
      </c>
      <c r="D388" s="36">
        <f>SUMIFS(СВЦЭМ!$K$40:$K$759,СВЦЭМ!$A$40:$A$759,$A388,СВЦЭМ!$B$39:$B$758,D$366)+'СЕТ СН'!$F$13</f>
        <v>0</v>
      </c>
      <c r="E388" s="36">
        <f>SUMIFS(СВЦЭМ!$K$40:$K$759,СВЦЭМ!$A$40:$A$759,$A388,СВЦЭМ!$B$39:$B$758,E$366)+'СЕТ СН'!$F$13</f>
        <v>0</v>
      </c>
      <c r="F388" s="36">
        <f>SUMIFS(СВЦЭМ!$K$40:$K$759,СВЦЭМ!$A$40:$A$759,$A388,СВЦЭМ!$B$39:$B$758,F$366)+'СЕТ СН'!$F$13</f>
        <v>0</v>
      </c>
      <c r="G388" s="36">
        <f>SUMIFS(СВЦЭМ!$K$40:$K$759,СВЦЭМ!$A$40:$A$759,$A388,СВЦЭМ!$B$39:$B$758,G$366)+'СЕТ СН'!$F$13</f>
        <v>0</v>
      </c>
      <c r="H388" s="36">
        <f>SUMIFS(СВЦЭМ!$K$40:$K$759,СВЦЭМ!$A$40:$A$759,$A388,СВЦЭМ!$B$39:$B$758,H$366)+'СЕТ СН'!$F$13</f>
        <v>0</v>
      </c>
      <c r="I388" s="36">
        <f>SUMIFS(СВЦЭМ!$K$40:$K$759,СВЦЭМ!$A$40:$A$759,$A388,СВЦЭМ!$B$39:$B$758,I$366)+'СЕТ СН'!$F$13</f>
        <v>0</v>
      </c>
      <c r="J388" s="36">
        <f>SUMIFS(СВЦЭМ!$K$40:$K$759,СВЦЭМ!$A$40:$A$759,$A388,СВЦЭМ!$B$39:$B$758,J$366)+'СЕТ СН'!$F$13</f>
        <v>0</v>
      </c>
      <c r="K388" s="36">
        <f>SUMIFS(СВЦЭМ!$K$40:$K$759,СВЦЭМ!$A$40:$A$759,$A388,СВЦЭМ!$B$39:$B$758,K$366)+'СЕТ СН'!$F$13</f>
        <v>0</v>
      </c>
      <c r="L388" s="36">
        <f>SUMIFS(СВЦЭМ!$K$40:$K$759,СВЦЭМ!$A$40:$A$759,$A388,СВЦЭМ!$B$39:$B$758,L$366)+'СЕТ СН'!$F$13</f>
        <v>0</v>
      </c>
      <c r="M388" s="36">
        <f>SUMIFS(СВЦЭМ!$K$40:$K$759,СВЦЭМ!$A$40:$A$759,$A388,СВЦЭМ!$B$39:$B$758,M$366)+'СЕТ СН'!$F$13</f>
        <v>0</v>
      </c>
      <c r="N388" s="36">
        <f>SUMIFS(СВЦЭМ!$K$40:$K$759,СВЦЭМ!$A$40:$A$759,$A388,СВЦЭМ!$B$39:$B$758,N$366)+'СЕТ СН'!$F$13</f>
        <v>0</v>
      </c>
      <c r="O388" s="36">
        <f>SUMIFS(СВЦЭМ!$K$40:$K$759,СВЦЭМ!$A$40:$A$759,$A388,СВЦЭМ!$B$39:$B$758,O$366)+'СЕТ СН'!$F$13</f>
        <v>0</v>
      </c>
      <c r="P388" s="36">
        <f>SUMIFS(СВЦЭМ!$K$40:$K$759,СВЦЭМ!$A$40:$A$759,$A388,СВЦЭМ!$B$39:$B$758,P$366)+'СЕТ СН'!$F$13</f>
        <v>0</v>
      </c>
      <c r="Q388" s="36">
        <f>SUMIFS(СВЦЭМ!$K$40:$K$759,СВЦЭМ!$A$40:$A$759,$A388,СВЦЭМ!$B$39:$B$758,Q$366)+'СЕТ СН'!$F$13</f>
        <v>0</v>
      </c>
      <c r="R388" s="36">
        <f>SUMIFS(СВЦЭМ!$K$40:$K$759,СВЦЭМ!$A$40:$A$759,$A388,СВЦЭМ!$B$39:$B$758,R$366)+'СЕТ СН'!$F$13</f>
        <v>0</v>
      </c>
      <c r="S388" s="36">
        <f>SUMIFS(СВЦЭМ!$K$40:$K$759,СВЦЭМ!$A$40:$A$759,$A388,СВЦЭМ!$B$39:$B$758,S$366)+'СЕТ СН'!$F$13</f>
        <v>0</v>
      </c>
      <c r="T388" s="36">
        <f>SUMIFS(СВЦЭМ!$K$40:$K$759,СВЦЭМ!$A$40:$A$759,$A388,СВЦЭМ!$B$39:$B$758,T$366)+'СЕТ СН'!$F$13</f>
        <v>0</v>
      </c>
      <c r="U388" s="36">
        <f>SUMIFS(СВЦЭМ!$K$40:$K$759,СВЦЭМ!$A$40:$A$759,$A388,СВЦЭМ!$B$39:$B$758,U$366)+'СЕТ СН'!$F$13</f>
        <v>0</v>
      </c>
      <c r="V388" s="36">
        <f>SUMIFS(СВЦЭМ!$K$40:$K$759,СВЦЭМ!$A$40:$A$759,$A388,СВЦЭМ!$B$39:$B$758,V$366)+'СЕТ СН'!$F$13</f>
        <v>0</v>
      </c>
      <c r="W388" s="36">
        <f>SUMIFS(СВЦЭМ!$K$40:$K$759,СВЦЭМ!$A$40:$A$759,$A388,СВЦЭМ!$B$39:$B$758,W$366)+'СЕТ СН'!$F$13</f>
        <v>0</v>
      </c>
      <c r="X388" s="36">
        <f>SUMIFS(СВЦЭМ!$K$40:$K$759,СВЦЭМ!$A$40:$A$759,$A388,СВЦЭМ!$B$39:$B$758,X$366)+'СЕТ СН'!$F$13</f>
        <v>0</v>
      </c>
      <c r="Y388" s="36">
        <f>SUMIFS(СВЦЭМ!$K$40:$K$759,СВЦЭМ!$A$40:$A$759,$A388,СВЦЭМ!$B$39:$B$758,Y$366)+'СЕТ СН'!$F$13</f>
        <v>0</v>
      </c>
    </row>
    <row r="389" spans="1:26" ht="15.75" hidden="1" x14ac:dyDescent="0.2">
      <c r="A389" s="35">
        <f t="shared" si="10"/>
        <v>45558</v>
      </c>
      <c r="B389" s="36">
        <f>SUMIFS(СВЦЭМ!$K$40:$K$759,СВЦЭМ!$A$40:$A$759,$A389,СВЦЭМ!$B$39:$B$758,B$366)+'СЕТ СН'!$F$13</f>
        <v>0</v>
      </c>
      <c r="C389" s="36">
        <f>SUMIFS(СВЦЭМ!$K$40:$K$759,СВЦЭМ!$A$40:$A$759,$A389,СВЦЭМ!$B$39:$B$758,C$366)+'СЕТ СН'!$F$13</f>
        <v>0</v>
      </c>
      <c r="D389" s="36">
        <f>SUMIFS(СВЦЭМ!$K$40:$K$759,СВЦЭМ!$A$40:$A$759,$A389,СВЦЭМ!$B$39:$B$758,D$366)+'СЕТ СН'!$F$13</f>
        <v>0</v>
      </c>
      <c r="E389" s="36">
        <f>SUMIFS(СВЦЭМ!$K$40:$K$759,СВЦЭМ!$A$40:$A$759,$A389,СВЦЭМ!$B$39:$B$758,E$366)+'СЕТ СН'!$F$13</f>
        <v>0</v>
      </c>
      <c r="F389" s="36">
        <f>SUMIFS(СВЦЭМ!$K$40:$K$759,СВЦЭМ!$A$40:$A$759,$A389,СВЦЭМ!$B$39:$B$758,F$366)+'СЕТ СН'!$F$13</f>
        <v>0</v>
      </c>
      <c r="G389" s="36">
        <f>SUMIFS(СВЦЭМ!$K$40:$K$759,СВЦЭМ!$A$40:$A$759,$A389,СВЦЭМ!$B$39:$B$758,G$366)+'СЕТ СН'!$F$13</f>
        <v>0</v>
      </c>
      <c r="H389" s="36">
        <f>SUMIFS(СВЦЭМ!$K$40:$K$759,СВЦЭМ!$A$40:$A$759,$A389,СВЦЭМ!$B$39:$B$758,H$366)+'СЕТ СН'!$F$13</f>
        <v>0</v>
      </c>
      <c r="I389" s="36">
        <f>SUMIFS(СВЦЭМ!$K$40:$K$759,СВЦЭМ!$A$40:$A$759,$A389,СВЦЭМ!$B$39:$B$758,I$366)+'СЕТ СН'!$F$13</f>
        <v>0</v>
      </c>
      <c r="J389" s="36">
        <f>SUMIFS(СВЦЭМ!$K$40:$K$759,СВЦЭМ!$A$40:$A$759,$A389,СВЦЭМ!$B$39:$B$758,J$366)+'СЕТ СН'!$F$13</f>
        <v>0</v>
      </c>
      <c r="K389" s="36">
        <f>SUMIFS(СВЦЭМ!$K$40:$K$759,СВЦЭМ!$A$40:$A$759,$A389,СВЦЭМ!$B$39:$B$758,K$366)+'СЕТ СН'!$F$13</f>
        <v>0</v>
      </c>
      <c r="L389" s="36">
        <f>SUMIFS(СВЦЭМ!$K$40:$K$759,СВЦЭМ!$A$40:$A$759,$A389,СВЦЭМ!$B$39:$B$758,L$366)+'СЕТ СН'!$F$13</f>
        <v>0</v>
      </c>
      <c r="M389" s="36">
        <f>SUMIFS(СВЦЭМ!$K$40:$K$759,СВЦЭМ!$A$40:$A$759,$A389,СВЦЭМ!$B$39:$B$758,M$366)+'СЕТ СН'!$F$13</f>
        <v>0</v>
      </c>
      <c r="N389" s="36">
        <f>SUMIFS(СВЦЭМ!$K$40:$K$759,СВЦЭМ!$A$40:$A$759,$A389,СВЦЭМ!$B$39:$B$758,N$366)+'СЕТ СН'!$F$13</f>
        <v>0</v>
      </c>
      <c r="O389" s="36">
        <f>SUMIFS(СВЦЭМ!$K$40:$K$759,СВЦЭМ!$A$40:$A$759,$A389,СВЦЭМ!$B$39:$B$758,O$366)+'СЕТ СН'!$F$13</f>
        <v>0</v>
      </c>
      <c r="P389" s="36">
        <f>SUMIFS(СВЦЭМ!$K$40:$K$759,СВЦЭМ!$A$40:$A$759,$A389,СВЦЭМ!$B$39:$B$758,P$366)+'СЕТ СН'!$F$13</f>
        <v>0</v>
      </c>
      <c r="Q389" s="36">
        <f>SUMIFS(СВЦЭМ!$K$40:$K$759,СВЦЭМ!$A$40:$A$759,$A389,СВЦЭМ!$B$39:$B$758,Q$366)+'СЕТ СН'!$F$13</f>
        <v>0</v>
      </c>
      <c r="R389" s="36">
        <f>SUMIFS(СВЦЭМ!$K$40:$K$759,СВЦЭМ!$A$40:$A$759,$A389,СВЦЭМ!$B$39:$B$758,R$366)+'СЕТ СН'!$F$13</f>
        <v>0</v>
      </c>
      <c r="S389" s="36">
        <f>SUMIFS(СВЦЭМ!$K$40:$K$759,СВЦЭМ!$A$40:$A$759,$A389,СВЦЭМ!$B$39:$B$758,S$366)+'СЕТ СН'!$F$13</f>
        <v>0</v>
      </c>
      <c r="T389" s="36">
        <f>SUMIFS(СВЦЭМ!$K$40:$K$759,СВЦЭМ!$A$40:$A$759,$A389,СВЦЭМ!$B$39:$B$758,T$366)+'СЕТ СН'!$F$13</f>
        <v>0</v>
      </c>
      <c r="U389" s="36">
        <f>SUMIFS(СВЦЭМ!$K$40:$K$759,СВЦЭМ!$A$40:$A$759,$A389,СВЦЭМ!$B$39:$B$758,U$366)+'СЕТ СН'!$F$13</f>
        <v>0</v>
      </c>
      <c r="V389" s="36">
        <f>SUMIFS(СВЦЭМ!$K$40:$K$759,СВЦЭМ!$A$40:$A$759,$A389,СВЦЭМ!$B$39:$B$758,V$366)+'СЕТ СН'!$F$13</f>
        <v>0</v>
      </c>
      <c r="W389" s="36">
        <f>SUMIFS(СВЦЭМ!$K$40:$K$759,СВЦЭМ!$A$40:$A$759,$A389,СВЦЭМ!$B$39:$B$758,W$366)+'СЕТ СН'!$F$13</f>
        <v>0</v>
      </c>
      <c r="X389" s="36">
        <f>SUMIFS(СВЦЭМ!$K$40:$K$759,СВЦЭМ!$A$40:$A$759,$A389,СВЦЭМ!$B$39:$B$758,X$366)+'СЕТ СН'!$F$13</f>
        <v>0</v>
      </c>
      <c r="Y389" s="36">
        <f>SUMIFS(СВЦЭМ!$K$40:$K$759,СВЦЭМ!$A$40:$A$759,$A389,СВЦЭМ!$B$39:$B$758,Y$366)+'СЕТ СН'!$F$13</f>
        <v>0</v>
      </c>
    </row>
    <row r="390" spans="1:26" ht="15.75" hidden="1" x14ac:dyDescent="0.2">
      <c r="A390" s="35">
        <f t="shared" si="10"/>
        <v>45559</v>
      </c>
      <c r="B390" s="36">
        <f>SUMIFS(СВЦЭМ!$K$40:$K$759,СВЦЭМ!$A$40:$A$759,$A390,СВЦЭМ!$B$39:$B$758,B$366)+'СЕТ СН'!$F$13</f>
        <v>0</v>
      </c>
      <c r="C390" s="36">
        <f>SUMIFS(СВЦЭМ!$K$40:$K$759,СВЦЭМ!$A$40:$A$759,$A390,СВЦЭМ!$B$39:$B$758,C$366)+'СЕТ СН'!$F$13</f>
        <v>0</v>
      </c>
      <c r="D390" s="36">
        <f>SUMIFS(СВЦЭМ!$K$40:$K$759,СВЦЭМ!$A$40:$A$759,$A390,СВЦЭМ!$B$39:$B$758,D$366)+'СЕТ СН'!$F$13</f>
        <v>0</v>
      </c>
      <c r="E390" s="36">
        <f>SUMIFS(СВЦЭМ!$K$40:$K$759,СВЦЭМ!$A$40:$A$759,$A390,СВЦЭМ!$B$39:$B$758,E$366)+'СЕТ СН'!$F$13</f>
        <v>0</v>
      </c>
      <c r="F390" s="36">
        <f>SUMIFS(СВЦЭМ!$K$40:$K$759,СВЦЭМ!$A$40:$A$759,$A390,СВЦЭМ!$B$39:$B$758,F$366)+'СЕТ СН'!$F$13</f>
        <v>0</v>
      </c>
      <c r="G390" s="36">
        <f>SUMIFS(СВЦЭМ!$K$40:$K$759,СВЦЭМ!$A$40:$A$759,$A390,СВЦЭМ!$B$39:$B$758,G$366)+'СЕТ СН'!$F$13</f>
        <v>0</v>
      </c>
      <c r="H390" s="36">
        <f>SUMIFS(СВЦЭМ!$K$40:$K$759,СВЦЭМ!$A$40:$A$759,$A390,СВЦЭМ!$B$39:$B$758,H$366)+'СЕТ СН'!$F$13</f>
        <v>0</v>
      </c>
      <c r="I390" s="36">
        <f>SUMIFS(СВЦЭМ!$K$40:$K$759,СВЦЭМ!$A$40:$A$759,$A390,СВЦЭМ!$B$39:$B$758,I$366)+'СЕТ СН'!$F$13</f>
        <v>0</v>
      </c>
      <c r="J390" s="36">
        <f>SUMIFS(СВЦЭМ!$K$40:$K$759,СВЦЭМ!$A$40:$A$759,$A390,СВЦЭМ!$B$39:$B$758,J$366)+'СЕТ СН'!$F$13</f>
        <v>0</v>
      </c>
      <c r="K390" s="36">
        <f>SUMIFS(СВЦЭМ!$K$40:$K$759,СВЦЭМ!$A$40:$A$759,$A390,СВЦЭМ!$B$39:$B$758,K$366)+'СЕТ СН'!$F$13</f>
        <v>0</v>
      </c>
      <c r="L390" s="36">
        <f>SUMIFS(СВЦЭМ!$K$40:$K$759,СВЦЭМ!$A$40:$A$759,$A390,СВЦЭМ!$B$39:$B$758,L$366)+'СЕТ СН'!$F$13</f>
        <v>0</v>
      </c>
      <c r="M390" s="36">
        <f>SUMIFS(СВЦЭМ!$K$40:$K$759,СВЦЭМ!$A$40:$A$759,$A390,СВЦЭМ!$B$39:$B$758,M$366)+'СЕТ СН'!$F$13</f>
        <v>0</v>
      </c>
      <c r="N390" s="36">
        <f>SUMIFS(СВЦЭМ!$K$40:$K$759,СВЦЭМ!$A$40:$A$759,$A390,СВЦЭМ!$B$39:$B$758,N$366)+'СЕТ СН'!$F$13</f>
        <v>0</v>
      </c>
      <c r="O390" s="36">
        <f>SUMIFS(СВЦЭМ!$K$40:$K$759,СВЦЭМ!$A$40:$A$759,$A390,СВЦЭМ!$B$39:$B$758,O$366)+'СЕТ СН'!$F$13</f>
        <v>0</v>
      </c>
      <c r="P390" s="36">
        <f>SUMIFS(СВЦЭМ!$K$40:$K$759,СВЦЭМ!$A$40:$A$759,$A390,СВЦЭМ!$B$39:$B$758,P$366)+'СЕТ СН'!$F$13</f>
        <v>0</v>
      </c>
      <c r="Q390" s="36">
        <f>SUMIFS(СВЦЭМ!$K$40:$K$759,СВЦЭМ!$A$40:$A$759,$A390,СВЦЭМ!$B$39:$B$758,Q$366)+'СЕТ СН'!$F$13</f>
        <v>0</v>
      </c>
      <c r="R390" s="36">
        <f>SUMIFS(СВЦЭМ!$K$40:$K$759,СВЦЭМ!$A$40:$A$759,$A390,СВЦЭМ!$B$39:$B$758,R$366)+'СЕТ СН'!$F$13</f>
        <v>0</v>
      </c>
      <c r="S390" s="36">
        <f>SUMIFS(СВЦЭМ!$K$40:$K$759,СВЦЭМ!$A$40:$A$759,$A390,СВЦЭМ!$B$39:$B$758,S$366)+'СЕТ СН'!$F$13</f>
        <v>0</v>
      </c>
      <c r="T390" s="36">
        <f>SUMIFS(СВЦЭМ!$K$40:$K$759,СВЦЭМ!$A$40:$A$759,$A390,СВЦЭМ!$B$39:$B$758,T$366)+'СЕТ СН'!$F$13</f>
        <v>0</v>
      </c>
      <c r="U390" s="36">
        <f>SUMIFS(СВЦЭМ!$K$40:$K$759,СВЦЭМ!$A$40:$A$759,$A390,СВЦЭМ!$B$39:$B$758,U$366)+'СЕТ СН'!$F$13</f>
        <v>0</v>
      </c>
      <c r="V390" s="36">
        <f>SUMIFS(СВЦЭМ!$K$40:$K$759,СВЦЭМ!$A$40:$A$759,$A390,СВЦЭМ!$B$39:$B$758,V$366)+'СЕТ СН'!$F$13</f>
        <v>0</v>
      </c>
      <c r="W390" s="36">
        <f>SUMIFS(СВЦЭМ!$K$40:$K$759,СВЦЭМ!$A$40:$A$759,$A390,СВЦЭМ!$B$39:$B$758,W$366)+'СЕТ СН'!$F$13</f>
        <v>0</v>
      </c>
      <c r="X390" s="36">
        <f>SUMIFS(СВЦЭМ!$K$40:$K$759,СВЦЭМ!$A$40:$A$759,$A390,СВЦЭМ!$B$39:$B$758,X$366)+'СЕТ СН'!$F$13</f>
        <v>0</v>
      </c>
      <c r="Y390" s="36">
        <f>SUMIFS(СВЦЭМ!$K$40:$K$759,СВЦЭМ!$A$40:$A$759,$A390,СВЦЭМ!$B$39:$B$758,Y$366)+'СЕТ СН'!$F$13</f>
        <v>0</v>
      </c>
    </row>
    <row r="391" spans="1:26" ht="15.75" hidden="1" x14ac:dyDescent="0.2">
      <c r="A391" s="35">
        <f t="shared" si="10"/>
        <v>45560</v>
      </c>
      <c r="B391" s="36">
        <f>SUMIFS(СВЦЭМ!$K$40:$K$759,СВЦЭМ!$A$40:$A$759,$A391,СВЦЭМ!$B$39:$B$758,B$366)+'СЕТ СН'!$F$13</f>
        <v>0</v>
      </c>
      <c r="C391" s="36">
        <f>SUMIFS(СВЦЭМ!$K$40:$K$759,СВЦЭМ!$A$40:$A$759,$A391,СВЦЭМ!$B$39:$B$758,C$366)+'СЕТ СН'!$F$13</f>
        <v>0</v>
      </c>
      <c r="D391" s="36">
        <f>SUMIFS(СВЦЭМ!$K$40:$K$759,СВЦЭМ!$A$40:$A$759,$A391,СВЦЭМ!$B$39:$B$758,D$366)+'СЕТ СН'!$F$13</f>
        <v>0</v>
      </c>
      <c r="E391" s="36">
        <f>SUMIFS(СВЦЭМ!$K$40:$K$759,СВЦЭМ!$A$40:$A$759,$A391,СВЦЭМ!$B$39:$B$758,E$366)+'СЕТ СН'!$F$13</f>
        <v>0</v>
      </c>
      <c r="F391" s="36">
        <f>SUMIFS(СВЦЭМ!$K$40:$K$759,СВЦЭМ!$A$40:$A$759,$A391,СВЦЭМ!$B$39:$B$758,F$366)+'СЕТ СН'!$F$13</f>
        <v>0</v>
      </c>
      <c r="G391" s="36">
        <f>SUMIFS(СВЦЭМ!$K$40:$K$759,СВЦЭМ!$A$40:$A$759,$A391,СВЦЭМ!$B$39:$B$758,G$366)+'СЕТ СН'!$F$13</f>
        <v>0</v>
      </c>
      <c r="H391" s="36">
        <f>SUMIFS(СВЦЭМ!$K$40:$K$759,СВЦЭМ!$A$40:$A$759,$A391,СВЦЭМ!$B$39:$B$758,H$366)+'СЕТ СН'!$F$13</f>
        <v>0</v>
      </c>
      <c r="I391" s="36">
        <f>SUMIFS(СВЦЭМ!$K$40:$K$759,СВЦЭМ!$A$40:$A$759,$A391,СВЦЭМ!$B$39:$B$758,I$366)+'СЕТ СН'!$F$13</f>
        <v>0</v>
      </c>
      <c r="J391" s="36">
        <f>SUMIFS(СВЦЭМ!$K$40:$K$759,СВЦЭМ!$A$40:$A$759,$A391,СВЦЭМ!$B$39:$B$758,J$366)+'СЕТ СН'!$F$13</f>
        <v>0</v>
      </c>
      <c r="K391" s="36">
        <f>SUMIFS(СВЦЭМ!$K$40:$K$759,СВЦЭМ!$A$40:$A$759,$A391,СВЦЭМ!$B$39:$B$758,K$366)+'СЕТ СН'!$F$13</f>
        <v>0</v>
      </c>
      <c r="L391" s="36">
        <f>SUMIFS(СВЦЭМ!$K$40:$K$759,СВЦЭМ!$A$40:$A$759,$A391,СВЦЭМ!$B$39:$B$758,L$366)+'СЕТ СН'!$F$13</f>
        <v>0</v>
      </c>
      <c r="M391" s="36">
        <f>SUMIFS(СВЦЭМ!$K$40:$K$759,СВЦЭМ!$A$40:$A$759,$A391,СВЦЭМ!$B$39:$B$758,M$366)+'СЕТ СН'!$F$13</f>
        <v>0</v>
      </c>
      <c r="N391" s="36">
        <f>SUMIFS(СВЦЭМ!$K$40:$K$759,СВЦЭМ!$A$40:$A$759,$A391,СВЦЭМ!$B$39:$B$758,N$366)+'СЕТ СН'!$F$13</f>
        <v>0</v>
      </c>
      <c r="O391" s="36">
        <f>SUMIFS(СВЦЭМ!$K$40:$K$759,СВЦЭМ!$A$40:$A$759,$A391,СВЦЭМ!$B$39:$B$758,O$366)+'СЕТ СН'!$F$13</f>
        <v>0</v>
      </c>
      <c r="P391" s="36">
        <f>SUMIFS(СВЦЭМ!$K$40:$K$759,СВЦЭМ!$A$40:$A$759,$A391,СВЦЭМ!$B$39:$B$758,P$366)+'СЕТ СН'!$F$13</f>
        <v>0</v>
      </c>
      <c r="Q391" s="36">
        <f>SUMIFS(СВЦЭМ!$K$40:$K$759,СВЦЭМ!$A$40:$A$759,$A391,СВЦЭМ!$B$39:$B$758,Q$366)+'СЕТ СН'!$F$13</f>
        <v>0</v>
      </c>
      <c r="R391" s="36">
        <f>SUMIFS(СВЦЭМ!$K$40:$K$759,СВЦЭМ!$A$40:$A$759,$A391,СВЦЭМ!$B$39:$B$758,R$366)+'СЕТ СН'!$F$13</f>
        <v>0</v>
      </c>
      <c r="S391" s="36">
        <f>SUMIFS(СВЦЭМ!$K$40:$K$759,СВЦЭМ!$A$40:$A$759,$A391,СВЦЭМ!$B$39:$B$758,S$366)+'СЕТ СН'!$F$13</f>
        <v>0</v>
      </c>
      <c r="T391" s="36">
        <f>SUMIFS(СВЦЭМ!$K$40:$K$759,СВЦЭМ!$A$40:$A$759,$A391,СВЦЭМ!$B$39:$B$758,T$366)+'СЕТ СН'!$F$13</f>
        <v>0</v>
      </c>
      <c r="U391" s="36">
        <f>SUMIFS(СВЦЭМ!$K$40:$K$759,СВЦЭМ!$A$40:$A$759,$A391,СВЦЭМ!$B$39:$B$758,U$366)+'СЕТ СН'!$F$13</f>
        <v>0</v>
      </c>
      <c r="V391" s="36">
        <f>SUMIFS(СВЦЭМ!$K$40:$K$759,СВЦЭМ!$A$40:$A$759,$A391,СВЦЭМ!$B$39:$B$758,V$366)+'СЕТ СН'!$F$13</f>
        <v>0</v>
      </c>
      <c r="W391" s="36">
        <f>SUMIFS(СВЦЭМ!$K$40:$K$759,СВЦЭМ!$A$40:$A$759,$A391,СВЦЭМ!$B$39:$B$758,W$366)+'СЕТ СН'!$F$13</f>
        <v>0</v>
      </c>
      <c r="X391" s="36">
        <f>SUMIFS(СВЦЭМ!$K$40:$K$759,СВЦЭМ!$A$40:$A$759,$A391,СВЦЭМ!$B$39:$B$758,X$366)+'СЕТ СН'!$F$13</f>
        <v>0</v>
      </c>
      <c r="Y391" s="36">
        <f>SUMIFS(СВЦЭМ!$K$40:$K$759,СВЦЭМ!$A$40:$A$759,$A391,СВЦЭМ!$B$39:$B$758,Y$366)+'СЕТ СН'!$F$13</f>
        <v>0</v>
      </c>
    </row>
    <row r="392" spans="1:26" ht="15.75" hidden="1" x14ac:dyDescent="0.2">
      <c r="A392" s="35">
        <f t="shared" si="10"/>
        <v>45561</v>
      </c>
      <c r="B392" s="36">
        <f>SUMIFS(СВЦЭМ!$K$40:$K$759,СВЦЭМ!$A$40:$A$759,$A392,СВЦЭМ!$B$39:$B$758,B$366)+'СЕТ СН'!$F$13</f>
        <v>0</v>
      </c>
      <c r="C392" s="36">
        <f>SUMIFS(СВЦЭМ!$K$40:$K$759,СВЦЭМ!$A$40:$A$759,$A392,СВЦЭМ!$B$39:$B$758,C$366)+'СЕТ СН'!$F$13</f>
        <v>0</v>
      </c>
      <c r="D392" s="36">
        <f>SUMIFS(СВЦЭМ!$K$40:$K$759,СВЦЭМ!$A$40:$A$759,$A392,СВЦЭМ!$B$39:$B$758,D$366)+'СЕТ СН'!$F$13</f>
        <v>0</v>
      </c>
      <c r="E392" s="36">
        <f>SUMIFS(СВЦЭМ!$K$40:$K$759,СВЦЭМ!$A$40:$A$759,$A392,СВЦЭМ!$B$39:$B$758,E$366)+'СЕТ СН'!$F$13</f>
        <v>0</v>
      </c>
      <c r="F392" s="36">
        <f>SUMIFS(СВЦЭМ!$K$40:$K$759,СВЦЭМ!$A$40:$A$759,$A392,СВЦЭМ!$B$39:$B$758,F$366)+'СЕТ СН'!$F$13</f>
        <v>0</v>
      </c>
      <c r="G392" s="36">
        <f>SUMIFS(СВЦЭМ!$K$40:$K$759,СВЦЭМ!$A$40:$A$759,$A392,СВЦЭМ!$B$39:$B$758,G$366)+'СЕТ СН'!$F$13</f>
        <v>0</v>
      </c>
      <c r="H392" s="36">
        <f>SUMIFS(СВЦЭМ!$K$40:$K$759,СВЦЭМ!$A$40:$A$759,$A392,СВЦЭМ!$B$39:$B$758,H$366)+'СЕТ СН'!$F$13</f>
        <v>0</v>
      </c>
      <c r="I392" s="36">
        <f>SUMIFS(СВЦЭМ!$K$40:$K$759,СВЦЭМ!$A$40:$A$759,$A392,СВЦЭМ!$B$39:$B$758,I$366)+'СЕТ СН'!$F$13</f>
        <v>0</v>
      </c>
      <c r="J392" s="36">
        <f>SUMIFS(СВЦЭМ!$K$40:$K$759,СВЦЭМ!$A$40:$A$759,$A392,СВЦЭМ!$B$39:$B$758,J$366)+'СЕТ СН'!$F$13</f>
        <v>0</v>
      </c>
      <c r="K392" s="36">
        <f>SUMIFS(СВЦЭМ!$K$40:$K$759,СВЦЭМ!$A$40:$A$759,$A392,СВЦЭМ!$B$39:$B$758,K$366)+'СЕТ СН'!$F$13</f>
        <v>0</v>
      </c>
      <c r="L392" s="36">
        <f>SUMIFS(СВЦЭМ!$K$40:$K$759,СВЦЭМ!$A$40:$A$759,$A392,СВЦЭМ!$B$39:$B$758,L$366)+'СЕТ СН'!$F$13</f>
        <v>0</v>
      </c>
      <c r="M392" s="36">
        <f>SUMIFS(СВЦЭМ!$K$40:$K$759,СВЦЭМ!$A$40:$A$759,$A392,СВЦЭМ!$B$39:$B$758,M$366)+'СЕТ СН'!$F$13</f>
        <v>0</v>
      </c>
      <c r="N392" s="36">
        <f>SUMIFS(СВЦЭМ!$K$40:$K$759,СВЦЭМ!$A$40:$A$759,$A392,СВЦЭМ!$B$39:$B$758,N$366)+'СЕТ СН'!$F$13</f>
        <v>0</v>
      </c>
      <c r="O392" s="36">
        <f>SUMIFS(СВЦЭМ!$K$40:$K$759,СВЦЭМ!$A$40:$A$759,$A392,СВЦЭМ!$B$39:$B$758,O$366)+'СЕТ СН'!$F$13</f>
        <v>0</v>
      </c>
      <c r="P392" s="36">
        <f>SUMIFS(СВЦЭМ!$K$40:$K$759,СВЦЭМ!$A$40:$A$759,$A392,СВЦЭМ!$B$39:$B$758,P$366)+'СЕТ СН'!$F$13</f>
        <v>0</v>
      </c>
      <c r="Q392" s="36">
        <f>SUMIFS(СВЦЭМ!$K$40:$K$759,СВЦЭМ!$A$40:$A$759,$A392,СВЦЭМ!$B$39:$B$758,Q$366)+'СЕТ СН'!$F$13</f>
        <v>0</v>
      </c>
      <c r="R392" s="36">
        <f>SUMIFS(СВЦЭМ!$K$40:$K$759,СВЦЭМ!$A$40:$A$759,$A392,СВЦЭМ!$B$39:$B$758,R$366)+'СЕТ СН'!$F$13</f>
        <v>0</v>
      </c>
      <c r="S392" s="36">
        <f>SUMIFS(СВЦЭМ!$K$40:$K$759,СВЦЭМ!$A$40:$A$759,$A392,СВЦЭМ!$B$39:$B$758,S$366)+'СЕТ СН'!$F$13</f>
        <v>0</v>
      </c>
      <c r="T392" s="36">
        <f>SUMIFS(СВЦЭМ!$K$40:$K$759,СВЦЭМ!$A$40:$A$759,$A392,СВЦЭМ!$B$39:$B$758,T$366)+'СЕТ СН'!$F$13</f>
        <v>0</v>
      </c>
      <c r="U392" s="36">
        <f>SUMIFS(СВЦЭМ!$K$40:$K$759,СВЦЭМ!$A$40:$A$759,$A392,СВЦЭМ!$B$39:$B$758,U$366)+'СЕТ СН'!$F$13</f>
        <v>0</v>
      </c>
      <c r="V392" s="36">
        <f>SUMIFS(СВЦЭМ!$K$40:$K$759,СВЦЭМ!$A$40:$A$759,$A392,СВЦЭМ!$B$39:$B$758,V$366)+'СЕТ СН'!$F$13</f>
        <v>0</v>
      </c>
      <c r="W392" s="36">
        <f>SUMIFS(СВЦЭМ!$K$40:$K$759,СВЦЭМ!$A$40:$A$759,$A392,СВЦЭМ!$B$39:$B$758,W$366)+'СЕТ СН'!$F$13</f>
        <v>0</v>
      </c>
      <c r="X392" s="36">
        <f>SUMIFS(СВЦЭМ!$K$40:$K$759,СВЦЭМ!$A$40:$A$759,$A392,СВЦЭМ!$B$39:$B$758,X$366)+'СЕТ СН'!$F$13</f>
        <v>0</v>
      </c>
      <c r="Y392" s="36">
        <f>SUMIFS(СВЦЭМ!$K$40:$K$759,СВЦЭМ!$A$40:$A$759,$A392,СВЦЭМ!$B$39:$B$758,Y$366)+'СЕТ СН'!$F$13</f>
        <v>0</v>
      </c>
    </row>
    <row r="393" spans="1:26" ht="15.75" hidden="1" x14ac:dyDescent="0.2">
      <c r="A393" s="35">
        <f t="shared" si="10"/>
        <v>45562</v>
      </c>
      <c r="B393" s="36">
        <f>SUMIFS(СВЦЭМ!$K$40:$K$759,СВЦЭМ!$A$40:$A$759,$A393,СВЦЭМ!$B$39:$B$758,B$366)+'СЕТ СН'!$F$13</f>
        <v>0</v>
      </c>
      <c r="C393" s="36">
        <f>SUMIFS(СВЦЭМ!$K$40:$K$759,СВЦЭМ!$A$40:$A$759,$A393,СВЦЭМ!$B$39:$B$758,C$366)+'СЕТ СН'!$F$13</f>
        <v>0</v>
      </c>
      <c r="D393" s="36">
        <f>SUMIFS(СВЦЭМ!$K$40:$K$759,СВЦЭМ!$A$40:$A$759,$A393,СВЦЭМ!$B$39:$B$758,D$366)+'СЕТ СН'!$F$13</f>
        <v>0</v>
      </c>
      <c r="E393" s="36">
        <f>SUMIFS(СВЦЭМ!$K$40:$K$759,СВЦЭМ!$A$40:$A$759,$A393,СВЦЭМ!$B$39:$B$758,E$366)+'СЕТ СН'!$F$13</f>
        <v>0</v>
      </c>
      <c r="F393" s="36">
        <f>SUMIFS(СВЦЭМ!$K$40:$K$759,СВЦЭМ!$A$40:$A$759,$A393,СВЦЭМ!$B$39:$B$758,F$366)+'СЕТ СН'!$F$13</f>
        <v>0</v>
      </c>
      <c r="G393" s="36">
        <f>SUMIFS(СВЦЭМ!$K$40:$K$759,СВЦЭМ!$A$40:$A$759,$A393,СВЦЭМ!$B$39:$B$758,G$366)+'СЕТ СН'!$F$13</f>
        <v>0</v>
      </c>
      <c r="H393" s="36">
        <f>SUMIFS(СВЦЭМ!$K$40:$K$759,СВЦЭМ!$A$40:$A$759,$A393,СВЦЭМ!$B$39:$B$758,H$366)+'СЕТ СН'!$F$13</f>
        <v>0</v>
      </c>
      <c r="I393" s="36">
        <f>SUMIFS(СВЦЭМ!$K$40:$K$759,СВЦЭМ!$A$40:$A$759,$A393,СВЦЭМ!$B$39:$B$758,I$366)+'СЕТ СН'!$F$13</f>
        <v>0</v>
      </c>
      <c r="J393" s="36">
        <f>SUMIFS(СВЦЭМ!$K$40:$K$759,СВЦЭМ!$A$40:$A$759,$A393,СВЦЭМ!$B$39:$B$758,J$366)+'СЕТ СН'!$F$13</f>
        <v>0</v>
      </c>
      <c r="K393" s="36">
        <f>SUMIFS(СВЦЭМ!$K$40:$K$759,СВЦЭМ!$A$40:$A$759,$A393,СВЦЭМ!$B$39:$B$758,K$366)+'СЕТ СН'!$F$13</f>
        <v>0</v>
      </c>
      <c r="L393" s="36">
        <f>SUMIFS(СВЦЭМ!$K$40:$K$759,СВЦЭМ!$A$40:$A$759,$A393,СВЦЭМ!$B$39:$B$758,L$366)+'СЕТ СН'!$F$13</f>
        <v>0</v>
      </c>
      <c r="M393" s="36">
        <f>SUMIFS(СВЦЭМ!$K$40:$K$759,СВЦЭМ!$A$40:$A$759,$A393,СВЦЭМ!$B$39:$B$758,M$366)+'СЕТ СН'!$F$13</f>
        <v>0</v>
      </c>
      <c r="N393" s="36">
        <f>SUMIFS(СВЦЭМ!$K$40:$K$759,СВЦЭМ!$A$40:$A$759,$A393,СВЦЭМ!$B$39:$B$758,N$366)+'СЕТ СН'!$F$13</f>
        <v>0</v>
      </c>
      <c r="O393" s="36">
        <f>SUMIFS(СВЦЭМ!$K$40:$K$759,СВЦЭМ!$A$40:$A$759,$A393,СВЦЭМ!$B$39:$B$758,O$366)+'СЕТ СН'!$F$13</f>
        <v>0</v>
      </c>
      <c r="P393" s="36">
        <f>SUMIFS(СВЦЭМ!$K$40:$K$759,СВЦЭМ!$A$40:$A$759,$A393,СВЦЭМ!$B$39:$B$758,P$366)+'СЕТ СН'!$F$13</f>
        <v>0</v>
      </c>
      <c r="Q393" s="36">
        <f>SUMIFS(СВЦЭМ!$K$40:$K$759,СВЦЭМ!$A$40:$A$759,$A393,СВЦЭМ!$B$39:$B$758,Q$366)+'СЕТ СН'!$F$13</f>
        <v>0</v>
      </c>
      <c r="R393" s="36">
        <f>SUMIFS(СВЦЭМ!$K$40:$K$759,СВЦЭМ!$A$40:$A$759,$A393,СВЦЭМ!$B$39:$B$758,R$366)+'СЕТ СН'!$F$13</f>
        <v>0</v>
      </c>
      <c r="S393" s="36">
        <f>SUMIFS(СВЦЭМ!$K$40:$K$759,СВЦЭМ!$A$40:$A$759,$A393,СВЦЭМ!$B$39:$B$758,S$366)+'СЕТ СН'!$F$13</f>
        <v>0</v>
      </c>
      <c r="T393" s="36">
        <f>SUMIFS(СВЦЭМ!$K$40:$K$759,СВЦЭМ!$A$40:$A$759,$A393,СВЦЭМ!$B$39:$B$758,T$366)+'СЕТ СН'!$F$13</f>
        <v>0</v>
      </c>
      <c r="U393" s="36">
        <f>SUMIFS(СВЦЭМ!$K$40:$K$759,СВЦЭМ!$A$40:$A$759,$A393,СВЦЭМ!$B$39:$B$758,U$366)+'СЕТ СН'!$F$13</f>
        <v>0</v>
      </c>
      <c r="V393" s="36">
        <f>SUMIFS(СВЦЭМ!$K$40:$K$759,СВЦЭМ!$A$40:$A$759,$A393,СВЦЭМ!$B$39:$B$758,V$366)+'СЕТ СН'!$F$13</f>
        <v>0</v>
      </c>
      <c r="W393" s="36">
        <f>SUMIFS(СВЦЭМ!$K$40:$K$759,СВЦЭМ!$A$40:$A$759,$A393,СВЦЭМ!$B$39:$B$758,W$366)+'СЕТ СН'!$F$13</f>
        <v>0</v>
      </c>
      <c r="X393" s="36">
        <f>SUMIFS(СВЦЭМ!$K$40:$K$759,СВЦЭМ!$A$40:$A$759,$A393,СВЦЭМ!$B$39:$B$758,X$366)+'СЕТ СН'!$F$13</f>
        <v>0</v>
      </c>
      <c r="Y393" s="36">
        <f>SUMIFS(СВЦЭМ!$K$40:$K$759,СВЦЭМ!$A$40:$A$759,$A393,СВЦЭМ!$B$39:$B$758,Y$366)+'СЕТ СН'!$F$13</f>
        <v>0</v>
      </c>
    </row>
    <row r="394" spans="1:26" ht="15.75" hidden="1" x14ac:dyDescent="0.2">
      <c r="A394" s="35">
        <f t="shared" si="10"/>
        <v>45563</v>
      </c>
      <c r="B394" s="36">
        <f>SUMIFS(СВЦЭМ!$K$40:$K$759,СВЦЭМ!$A$40:$A$759,$A394,СВЦЭМ!$B$39:$B$758,B$366)+'СЕТ СН'!$F$13</f>
        <v>0</v>
      </c>
      <c r="C394" s="36">
        <f>SUMIFS(СВЦЭМ!$K$40:$K$759,СВЦЭМ!$A$40:$A$759,$A394,СВЦЭМ!$B$39:$B$758,C$366)+'СЕТ СН'!$F$13</f>
        <v>0</v>
      </c>
      <c r="D394" s="36">
        <f>SUMIFS(СВЦЭМ!$K$40:$K$759,СВЦЭМ!$A$40:$A$759,$A394,СВЦЭМ!$B$39:$B$758,D$366)+'СЕТ СН'!$F$13</f>
        <v>0</v>
      </c>
      <c r="E394" s="36">
        <f>SUMIFS(СВЦЭМ!$K$40:$K$759,СВЦЭМ!$A$40:$A$759,$A394,СВЦЭМ!$B$39:$B$758,E$366)+'СЕТ СН'!$F$13</f>
        <v>0</v>
      </c>
      <c r="F394" s="36">
        <f>SUMIFS(СВЦЭМ!$K$40:$K$759,СВЦЭМ!$A$40:$A$759,$A394,СВЦЭМ!$B$39:$B$758,F$366)+'СЕТ СН'!$F$13</f>
        <v>0</v>
      </c>
      <c r="G394" s="36">
        <f>SUMIFS(СВЦЭМ!$K$40:$K$759,СВЦЭМ!$A$40:$A$759,$A394,СВЦЭМ!$B$39:$B$758,G$366)+'СЕТ СН'!$F$13</f>
        <v>0</v>
      </c>
      <c r="H394" s="36">
        <f>SUMIFS(СВЦЭМ!$K$40:$K$759,СВЦЭМ!$A$40:$A$759,$A394,СВЦЭМ!$B$39:$B$758,H$366)+'СЕТ СН'!$F$13</f>
        <v>0</v>
      </c>
      <c r="I394" s="36">
        <f>SUMIFS(СВЦЭМ!$K$40:$K$759,СВЦЭМ!$A$40:$A$759,$A394,СВЦЭМ!$B$39:$B$758,I$366)+'СЕТ СН'!$F$13</f>
        <v>0</v>
      </c>
      <c r="J394" s="36">
        <f>SUMIFS(СВЦЭМ!$K$40:$K$759,СВЦЭМ!$A$40:$A$759,$A394,СВЦЭМ!$B$39:$B$758,J$366)+'СЕТ СН'!$F$13</f>
        <v>0</v>
      </c>
      <c r="K394" s="36">
        <f>SUMIFS(СВЦЭМ!$K$40:$K$759,СВЦЭМ!$A$40:$A$759,$A394,СВЦЭМ!$B$39:$B$758,K$366)+'СЕТ СН'!$F$13</f>
        <v>0</v>
      </c>
      <c r="L394" s="36">
        <f>SUMIFS(СВЦЭМ!$K$40:$K$759,СВЦЭМ!$A$40:$A$759,$A394,СВЦЭМ!$B$39:$B$758,L$366)+'СЕТ СН'!$F$13</f>
        <v>0</v>
      </c>
      <c r="M394" s="36">
        <f>SUMIFS(СВЦЭМ!$K$40:$K$759,СВЦЭМ!$A$40:$A$759,$A394,СВЦЭМ!$B$39:$B$758,M$366)+'СЕТ СН'!$F$13</f>
        <v>0</v>
      </c>
      <c r="N394" s="36">
        <f>SUMIFS(СВЦЭМ!$K$40:$K$759,СВЦЭМ!$A$40:$A$759,$A394,СВЦЭМ!$B$39:$B$758,N$366)+'СЕТ СН'!$F$13</f>
        <v>0</v>
      </c>
      <c r="O394" s="36">
        <f>SUMIFS(СВЦЭМ!$K$40:$K$759,СВЦЭМ!$A$40:$A$759,$A394,СВЦЭМ!$B$39:$B$758,O$366)+'СЕТ СН'!$F$13</f>
        <v>0</v>
      </c>
      <c r="P394" s="36">
        <f>SUMIFS(СВЦЭМ!$K$40:$K$759,СВЦЭМ!$A$40:$A$759,$A394,СВЦЭМ!$B$39:$B$758,P$366)+'СЕТ СН'!$F$13</f>
        <v>0</v>
      </c>
      <c r="Q394" s="36">
        <f>SUMIFS(СВЦЭМ!$K$40:$K$759,СВЦЭМ!$A$40:$A$759,$A394,СВЦЭМ!$B$39:$B$758,Q$366)+'СЕТ СН'!$F$13</f>
        <v>0</v>
      </c>
      <c r="R394" s="36">
        <f>SUMIFS(СВЦЭМ!$K$40:$K$759,СВЦЭМ!$A$40:$A$759,$A394,СВЦЭМ!$B$39:$B$758,R$366)+'СЕТ СН'!$F$13</f>
        <v>0</v>
      </c>
      <c r="S394" s="36">
        <f>SUMIFS(СВЦЭМ!$K$40:$K$759,СВЦЭМ!$A$40:$A$759,$A394,СВЦЭМ!$B$39:$B$758,S$366)+'СЕТ СН'!$F$13</f>
        <v>0</v>
      </c>
      <c r="T394" s="36">
        <f>SUMIFS(СВЦЭМ!$K$40:$K$759,СВЦЭМ!$A$40:$A$759,$A394,СВЦЭМ!$B$39:$B$758,T$366)+'СЕТ СН'!$F$13</f>
        <v>0</v>
      </c>
      <c r="U394" s="36">
        <f>SUMIFS(СВЦЭМ!$K$40:$K$759,СВЦЭМ!$A$40:$A$759,$A394,СВЦЭМ!$B$39:$B$758,U$366)+'СЕТ СН'!$F$13</f>
        <v>0</v>
      </c>
      <c r="V394" s="36">
        <f>SUMIFS(СВЦЭМ!$K$40:$K$759,СВЦЭМ!$A$40:$A$759,$A394,СВЦЭМ!$B$39:$B$758,V$366)+'СЕТ СН'!$F$13</f>
        <v>0</v>
      </c>
      <c r="W394" s="36">
        <f>SUMIFS(СВЦЭМ!$K$40:$K$759,СВЦЭМ!$A$40:$A$759,$A394,СВЦЭМ!$B$39:$B$758,W$366)+'СЕТ СН'!$F$13</f>
        <v>0</v>
      </c>
      <c r="X394" s="36">
        <f>SUMIFS(СВЦЭМ!$K$40:$K$759,СВЦЭМ!$A$40:$A$759,$A394,СВЦЭМ!$B$39:$B$758,X$366)+'СЕТ СН'!$F$13</f>
        <v>0</v>
      </c>
      <c r="Y394" s="36">
        <f>SUMIFS(СВЦЭМ!$K$40:$K$759,СВЦЭМ!$A$40:$A$759,$A394,СВЦЭМ!$B$39:$B$758,Y$366)+'СЕТ СН'!$F$13</f>
        <v>0</v>
      </c>
    </row>
    <row r="395" spans="1:26" ht="15.75" hidden="1" x14ac:dyDescent="0.2">
      <c r="A395" s="35">
        <f t="shared" si="10"/>
        <v>45564</v>
      </c>
      <c r="B395" s="36">
        <f>SUMIFS(СВЦЭМ!$K$40:$K$759,СВЦЭМ!$A$40:$A$759,$A395,СВЦЭМ!$B$39:$B$758,B$366)+'СЕТ СН'!$F$13</f>
        <v>0</v>
      </c>
      <c r="C395" s="36">
        <f>SUMIFS(СВЦЭМ!$K$40:$K$759,СВЦЭМ!$A$40:$A$759,$A395,СВЦЭМ!$B$39:$B$758,C$366)+'СЕТ СН'!$F$13</f>
        <v>0</v>
      </c>
      <c r="D395" s="36">
        <f>SUMIFS(СВЦЭМ!$K$40:$K$759,СВЦЭМ!$A$40:$A$759,$A395,СВЦЭМ!$B$39:$B$758,D$366)+'СЕТ СН'!$F$13</f>
        <v>0</v>
      </c>
      <c r="E395" s="36">
        <f>SUMIFS(СВЦЭМ!$K$40:$K$759,СВЦЭМ!$A$40:$A$759,$A395,СВЦЭМ!$B$39:$B$758,E$366)+'СЕТ СН'!$F$13</f>
        <v>0</v>
      </c>
      <c r="F395" s="36">
        <f>SUMIFS(СВЦЭМ!$K$40:$K$759,СВЦЭМ!$A$40:$A$759,$A395,СВЦЭМ!$B$39:$B$758,F$366)+'СЕТ СН'!$F$13</f>
        <v>0</v>
      </c>
      <c r="G395" s="36">
        <f>SUMIFS(СВЦЭМ!$K$40:$K$759,СВЦЭМ!$A$40:$A$759,$A395,СВЦЭМ!$B$39:$B$758,G$366)+'СЕТ СН'!$F$13</f>
        <v>0</v>
      </c>
      <c r="H395" s="36">
        <f>SUMIFS(СВЦЭМ!$K$40:$K$759,СВЦЭМ!$A$40:$A$759,$A395,СВЦЭМ!$B$39:$B$758,H$366)+'СЕТ СН'!$F$13</f>
        <v>0</v>
      </c>
      <c r="I395" s="36">
        <f>SUMIFS(СВЦЭМ!$K$40:$K$759,СВЦЭМ!$A$40:$A$759,$A395,СВЦЭМ!$B$39:$B$758,I$366)+'СЕТ СН'!$F$13</f>
        <v>0</v>
      </c>
      <c r="J395" s="36">
        <f>SUMIFS(СВЦЭМ!$K$40:$K$759,СВЦЭМ!$A$40:$A$759,$A395,СВЦЭМ!$B$39:$B$758,J$366)+'СЕТ СН'!$F$13</f>
        <v>0</v>
      </c>
      <c r="K395" s="36">
        <f>SUMIFS(СВЦЭМ!$K$40:$K$759,СВЦЭМ!$A$40:$A$759,$A395,СВЦЭМ!$B$39:$B$758,K$366)+'СЕТ СН'!$F$13</f>
        <v>0</v>
      </c>
      <c r="L395" s="36">
        <f>SUMIFS(СВЦЭМ!$K$40:$K$759,СВЦЭМ!$A$40:$A$759,$A395,СВЦЭМ!$B$39:$B$758,L$366)+'СЕТ СН'!$F$13</f>
        <v>0</v>
      </c>
      <c r="M395" s="36">
        <f>SUMIFS(СВЦЭМ!$K$40:$K$759,СВЦЭМ!$A$40:$A$759,$A395,СВЦЭМ!$B$39:$B$758,M$366)+'СЕТ СН'!$F$13</f>
        <v>0</v>
      </c>
      <c r="N395" s="36">
        <f>SUMIFS(СВЦЭМ!$K$40:$K$759,СВЦЭМ!$A$40:$A$759,$A395,СВЦЭМ!$B$39:$B$758,N$366)+'СЕТ СН'!$F$13</f>
        <v>0</v>
      </c>
      <c r="O395" s="36">
        <f>SUMIFS(СВЦЭМ!$K$40:$K$759,СВЦЭМ!$A$40:$A$759,$A395,СВЦЭМ!$B$39:$B$758,O$366)+'СЕТ СН'!$F$13</f>
        <v>0</v>
      </c>
      <c r="P395" s="36">
        <f>SUMIFS(СВЦЭМ!$K$40:$K$759,СВЦЭМ!$A$40:$A$759,$A395,СВЦЭМ!$B$39:$B$758,P$366)+'СЕТ СН'!$F$13</f>
        <v>0</v>
      </c>
      <c r="Q395" s="36">
        <f>SUMIFS(СВЦЭМ!$K$40:$K$759,СВЦЭМ!$A$40:$A$759,$A395,СВЦЭМ!$B$39:$B$758,Q$366)+'СЕТ СН'!$F$13</f>
        <v>0</v>
      </c>
      <c r="R395" s="36">
        <f>SUMIFS(СВЦЭМ!$K$40:$K$759,СВЦЭМ!$A$40:$A$759,$A395,СВЦЭМ!$B$39:$B$758,R$366)+'СЕТ СН'!$F$13</f>
        <v>0</v>
      </c>
      <c r="S395" s="36">
        <f>SUMIFS(СВЦЭМ!$K$40:$K$759,СВЦЭМ!$A$40:$A$759,$A395,СВЦЭМ!$B$39:$B$758,S$366)+'СЕТ СН'!$F$13</f>
        <v>0</v>
      </c>
      <c r="T395" s="36">
        <f>SUMIFS(СВЦЭМ!$K$40:$K$759,СВЦЭМ!$A$40:$A$759,$A395,СВЦЭМ!$B$39:$B$758,T$366)+'СЕТ СН'!$F$13</f>
        <v>0</v>
      </c>
      <c r="U395" s="36">
        <f>SUMIFS(СВЦЭМ!$K$40:$K$759,СВЦЭМ!$A$40:$A$759,$A395,СВЦЭМ!$B$39:$B$758,U$366)+'СЕТ СН'!$F$13</f>
        <v>0</v>
      </c>
      <c r="V395" s="36">
        <f>SUMIFS(СВЦЭМ!$K$40:$K$759,СВЦЭМ!$A$40:$A$759,$A395,СВЦЭМ!$B$39:$B$758,V$366)+'СЕТ СН'!$F$13</f>
        <v>0</v>
      </c>
      <c r="W395" s="36">
        <f>SUMIFS(СВЦЭМ!$K$40:$K$759,СВЦЭМ!$A$40:$A$759,$A395,СВЦЭМ!$B$39:$B$758,W$366)+'СЕТ СН'!$F$13</f>
        <v>0</v>
      </c>
      <c r="X395" s="36">
        <f>SUMIFS(СВЦЭМ!$K$40:$K$759,СВЦЭМ!$A$40:$A$759,$A395,СВЦЭМ!$B$39:$B$758,X$366)+'СЕТ СН'!$F$13</f>
        <v>0</v>
      </c>
      <c r="Y395" s="36">
        <f>SUMIFS(СВЦЭМ!$K$40:$K$759,СВЦЭМ!$A$40:$A$759,$A395,СВЦЭМ!$B$39:$B$758,Y$366)+'СЕТ СН'!$F$13</f>
        <v>0</v>
      </c>
    </row>
    <row r="396" spans="1:26" ht="15.75" hidden="1" x14ac:dyDescent="0.2">
      <c r="A396" s="35">
        <f t="shared" si="10"/>
        <v>45565</v>
      </c>
      <c r="B396" s="36">
        <f>SUMIFS(СВЦЭМ!$K$40:$K$759,СВЦЭМ!$A$40:$A$759,$A396,СВЦЭМ!$B$39:$B$758,B$366)+'СЕТ СН'!$F$13</f>
        <v>0</v>
      </c>
      <c r="C396" s="36">
        <f>SUMIFS(СВЦЭМ!$K$40:$K$759,СВЦЭМ!$A$40:$A$759,$A396,СВЦЭМ!$B$39:$B$758,C$366)+'СЕТ СН'!$F$13</f>
        <v>0</v>
      </c>
      <c r="D396" s="36">
        <f>SUMIFS(СВЦЭМ!$K$40:$K$759,СВЦЭМ!$A$40:$A$759,$A396,СВЦЭМ!$B$39:$B$758,D$366)+'СЕТ СН'!$F$13</f>
        <v>0</v>
      </c>
      <c r="E396" s="36">
        <f>SUMIFS(СВЦЭМ!$K$40:$K$759,СВЦЭМ!$A$40:$A$759,$A396,СВЦЭМ!$B$39:$B$758,E$366)+'СЕТ СН'!$F$13</f>
        <v>0</v>
      </c>
      <c r="F396" s="36">
        <f>SUMIFS(СВЦЭМ!$K$40:$K$759,СВЦЭМ!$A$40:$A$759,$A396,СВЦЭМ!$B$39:$B$758,F$366)+'СЕТ СН'!$F$13</f>
        <v>0</v>
      </c>
      <c r="G396" s="36">
        <f>SUMIFS(СВЦЭМ!$K$40:$K$759,СВЦЭМ!$A$40:$A$759,$A396,СВЦЭМ!$B$39:$B$758,G$366)+'СЕТ СН'!$F$13</f>
        <v>0</v>
      </c>
      <c r="H396" s="36">
        <f>SUMIFS(СВЦЭМ!$K$40:$K$759,СВЦЭМ!$A$40:$A$759,$A396,СВЦЭМ!$B$39:$B$758,H$366)+'СЕТ СН'!$F$13</f>
        <v>0</v>
      </c>
      <c r="I396" s="36">
        <f>SUMIFS(СВЦЭМ!$K$40:$K$759,СВЦЭМ!$A$40:$A$759,$A396,СВЦЭМ!$B$39:$B$758,I$366)+'СЕТ СН'!$F$13</f>
        <v>0</v>
      </c>
      <c r="J396" s="36">
        <f>SUMIFS(СВЦЭМ!$K$40:$K$759,СВЦЭМ!$A$40:$A$759,$A396,СВЦЭМ!$B$39:$B$758,J$366)+'СЕТ СН'!$F$13</f>
        <v>0</v>
      </c>
      <c r="K396" s="36">
        <f>SUMIFS(СВЦЭМ!$K$40:$K$759,СВЦЭМ!$A$40:$A$759,$A396,СВЦЭМ!$B$39:$B$758,K$366)+'СЕТ СН'!$F$13</f>
        <v>0</v>
      </c>
      <c r="L396" s="36">
        <f>SUMIFS(СВЦЭМ!$K$40:$K$759,СВЦЭМ!$A$40:$A$759,$A396,СВЦЭМ!$B$39:$B$758,L$366)+'СЕТ СН'!$F$13</f>
        <v>0</v>
      </c>
      <c r="M396" s="36">
        <f>SUMIFS(СВЦЭМ!$K$40:$K$759,СВЦЭМ!$A$40:$A$759,$A396,СВЦЭМ!$B$39:$B$758,M$366)+'СЕТ СН'!$F$13</f>
        <v>0</v>
      </c>
      <c r="N396" s="36">
        <f>SUMIFS(СВЦЭМ!$K$40:$K$759,СВЦЭМ!$A$40:$A$759,$A396,СВЦЭМ!$B$39:$B$758,N$366)+'СЕТ СН'!$F$13</f>
        <v>0</v>
      </c>
      <c r="O396" s="36">
        <f>SUMIFS(СВЦЭМ!$K$40:$K$759,СВЦЭМ!$A$40:$A$759,$A396,СВЦЭМ!$B$39:$B$758,O$366)+'СЕТ СН'!$F$13</f>
        <v>0</v>
      </c>
      <c r="P396" s="36">
        <f>SUMIFS(СВЦЭМ!$K$40:$K$759,СВЦЭМ!$A$40:$A$759,$A396,СВЦЭМ!$B$39:$B$758,P$366)+'СЕТ СН'!$F$13</f>
        <v>0</v>
      </c>
      <c r="Q396" s="36">
        <f>SUMIFS(СВЦЭМ!$K$40:$K$759,СВЦЭМ!$A$40:$A$759,$A396,СВЦЭМ!$B$39:$B$758,Q$366)+'СЕТ СН'!$F$13</f>
        <v>0</v>
      </c>
      <c r="R396" s="36">
        <f>SUMIFS(СВЦЭМ!$K$40:$K$759,СВЦЭМ!$A$40:$A$759,$A396,СВЦЭМ!$B$39:$B$758,R$366)+'СЕТ СН'!$F$13</f>
        <v>0</v>
      </c>
      <c r="S396" s="36">
        <f>SUMIFS(СВЦЭМ!$K$40:$K$759,СВЦЭМ!$A$40:$A$759,$A396,СВЦЭМ!$B$39:$B$758,S$366)+'СЕТ СН'!$F$13</f>
        <v>0</v>
      </c>
      <c r="T396" s="36">
        <f>SUMIFS(СВЦЭМ!$K$40:$K$759,СВЦЭМ!$A$40:$A$759,$A396,СВЦЭМ!$B$39:$B$758,T$366)+'СЕТ СН'!$F$13</f>
        <v>0</v>
      </c>
      <c r="U396" s="36">
        <f>SUMIFS(СВЦЭМ!$K$40:$K$759,СВЦЭМ!$A$40:$A$759,$A396,СВЦЭМ!$B$39:$B$758,U$366)+'СЕТ СН'!$F$13</f>
        <v>0</v>
      </c>
      <c r="V396" s="36">
        <f>SUMIFS(СВЦЭМ!$K$40:$K$759,СВЦЭМ!$A$40:$A$759,$A396,СВЦЭМ!$B$39:$B$758,V$366)+'СЕТ СН'!$F$13</f>
        <v>0</v>
      </c>
      <c r="W396" s="36">
        <f>SUMIFS(СВЦЭМ!$K$40:$K$759,СВЦЭМ!$A$40:$A$759,$A396,СВЦЭМ!$B$39:$B$758,W$366)+'СЕТ СН'!$F$13</f>
        <v>0</v>
      </c>
      <c r="X396" s="36">
        <f>SUMIFS(СВЦЭМ!$K$40:$K$759,СВЦЭМ!$A$40:$A$759,$A396,СВЦЭМ!$B$39:$B$758,X$366)+'СЕТ СН'!$F$13</f>
        <v>0</v>
      </c>
      <c r="Y396" s="36">
        <f>SUMIFS(СВЦЭМ!$K$40:$K$759,СВЦЭМ!$A$40:$A$759,$A396,СВЦЭМ!$B$39:$B$758,Y$366)+'СЕТ СН'!$F$13</f>
        <v>0</v>
      </c>
    </row>
    <row r="397" spans="1:26" ht="15.75" hidden="1" x14ac:dyDescent="0.2">
      <c r="A397" s="35">
        <f t="shared" si="10"/>
        <v>45566</v>
      </c>
      <c r="B397" s="36">
        <f>SUMIFS(СВЦЭМ!$K$40:$K$759,СВЦЭМ!$A$40:$A$759,$A397,СВЦЭМ!$B$39:$B$758,B$366)+'СЕТ СН'!$F$13</f>
        <v>0</v>
      </c>
      <c r="C397" s="36">
        <f>SUMIFS(СВЦЭМ!$K$40:$K$759,СВЦЭМ!$A$40:$A$759,$A397,СВЦЭМ!$B$39:$B$758,C$366)+'СЕТ СН'!$F$13</f>
        <v>0</v>
      </c>
      <c r="D397" s="36">
        <f>SUMIFS(СВЦЭМ!$K$40:$K$759,СВЦЭМ!$A$40:$A$759,$A397,СВЦЭМ!$B$39:$B$758,D$366)+'СЕТ СН'!$F$13</f>
        <v>0</v>
      </c>
      <c r="E397" s="36">
        <f>SUMIFS(СВЦЭМ!$K$40:$K$759,СВЦЭМ!$A$40:$A$759,$A397,СВЦЭМ!$B$39:$B$758,E$366)+'СЕТ СН'!$F$13</f>
        <v>0</v>
      </c>
      <c r="F397" s="36">
        <f>SUMIFS(СВЦЭМ!$K$40:$K$759,СВЦЭМ!$A$40:$A$759,$A397,СВЦЭМ!$B$39:$B$758,F$366)+'СЕТ СН'!$F$13</f>
        <v>0</v>
      </c>
      <c r="G397" s="36">
        <f>SUMIFS(СВЦЭМ!$K$40:$K$759,СВЦЭМ!$A$40:$A$759,$A397,СВЦЭМ!$B$39:$B$758,G$366)+'СЕТ СН'!$F$13</f>
        <v>0</v>
      </c>
      <c r="H397" s="36">
        <f>SUMIFS(СВЦЭМ!$K$40:$K$759,СВЦЭМ!$A$40:$A$759,$A397,СВЦЭМ!$B$39:$B$758,H$366)+'СЕТ СН'!$F$13</f>
        <v>0</v>
      </c>
      <c r="I397" s="36">
        <f>SUMIFS(СВЦЭМ!$K$40:$K$759,СВЦЭМ!$A$40:$A$759,$A397,СВЦЭМ!$B$39:$B$758,I$366)+'СЕТ СН'!$F$13</f>
        <v>0</v>
      </c>
      <c r="J397" s="36">
        <f>SUMIFS(СВЦЭМ!$K$40:$K$759,СВЦЭМ!$A$40:$A$759,$A397,СВЦЭМ!$B$39:$B$758,J$366)+'СЕТ СН'!$F$13</f>
        <v>0</v>
      </c>
      <c r="K397" s="36">
        <f>SUMIFS(СВЦЭМ!$K$40:$K$759,СВЦЭМ!$A$40:$A$759,$A397,СВЦЭМ!$B$39:$B$758,K$366)+'СЕТ СН'!$F$13</f>
        <v>0</v>
      </c>
      <c r="L397" s="36">
        <f>SUMIFS(СВЦЭМ!$K$40:$K$759,СВЦЭМ!$A$40:$A$759,$A397,СВЦЭМ!$B$39:$B$758,L$366)+'СЕТ СН'!$F$13</f>
        <v>0</v>
      </c>
      <c r="M397" s="36">
        <f>SUMIFS(СВЦЭМ!$K$40:$K$759,СВЦЭМ!$A$40:$A$759,$A397,СВЦЭМ!$B$39:$B$758,M$366)+'СЕТ СН'!$F$13</f>
        <v>0</v>
      </c>
      <c r="N397" s="36">
        <f>SUMIFS(СВЦЭМ!$K$40:$K$759,СВЦЭМ!$A$40:$A$759,$A397,СВЦЭМ!$B$39:$B$758,N$366)+'СЕТ СН'!$F$13</f>
        <v>0</v>
      </c>
      <c r="O397" s="36">
        <f>SUMIFS(СВЦЭМ!$K$40:$K$759,СВЦЭМ!$A$40:$A$759,$A397,СВЦЭМ!$B$39:$B$758,O$366)+'СЕТ СН'!$F$13</f>
        <v>0</v>
      </c>
      <c r="P397" s="36">
        <f>SUMIFS(СВЦЭМ!$K$40:$K$759,СВЦЭМ!$A$40:$A$759,$A397,СВЦЭМ!$B$39:$B$758,P$366)+'СЕТ СН'!$F$13</f>
        <v>0</v>
      </c>
      <c r="Q397" s="36">
        <f>SUMIFS(СВЦЭМ!$K$40:$K$759,СВЦЭМ!$A$40:$A$759,$A397,СВЦЭМ!$B$39:$B$758,Q$366)+'СЕТ СН'!$F$13</f>
        <v>0</v>
      </c>
      <c r="R397" s="36">
        <f>SUMIFS(СВЦЭМ!$K$40:$K$759,СВЦЭМ!$A$40:$A$759,$A397,СВЦЭМ!$B$39:$B$758,R$366)+'СЕТ СН'!$F$13</f>
        <v>0</v>
      </c>
      <c r="S397" s="36">
        <f>SUMIFS(СВЦЭМ!$K$40:$K$759,СВЦЭМ!$A$40:$A$759,$A397,СВЦЭМ!$B$39:$B$758,S$366)+'СЕТ СН'!$F$13</f>
        <v>0</v>
      </c>
      <c r="T397" s="36">
        <f>SUMIFS(СВЦЭМ!$K$40:$K$759,СВЦЭМ!$A$40:$A$759,$A397,СВЦЭМ!$B$39:$B$758,T$366)+'СЕТ СН'!$F$13</f>
        <v>0</v>
      </c>
      <c r="U397" s="36">
        <f>SUMIFS(СВЦЭМ!$K$40:$K$759,СВЦЭМ!$A$40:$A$759,$A397,СВЦЭМ!$B$39:$B$758,U$366)+'СЕТ СН'!$F$13</f>
        <v>0</v>
      </c>
      <c r="V397" s="36">
        <f>SUMIFS(СВЦЭМ!$K$40:$K$759,СВЦЭМ!$A$40:$A$759,$A397,СВЦЭМ!$B$39:$B$758,V$366)+'СЕТ СН'!$F$13</f>
        <v>0</v>
      </c>
      <c r="W397" s="36">
        <f>SUMIFS(СВЦЭМ!$K$40:$K$759,СВЦЭМ!$A$40:$A$759,$A397,СВЦЭМ!$B$39:$B$758,W$366)+'СЕТ СН'!$F$13</f>
        <v>0</v>
      </c>
      <c r="X397" s="36">
        <f>SUMIFS(СВЦЭМ!$K$40:$K$759,СВЦЭМ!$A$40:$A$759,$A397,СВЦЭМ!$B$39:$B$758,X$366)+'СЕТ СН'!$F$13</f>
        <v>0</v>
      </c>
      <c r="Y397" s="36">
        <f>SUMIFS(СВЦЭМ!$K$40:$K$759,СВЦЭМ!$A$40:$A$759,$A397,СВЦЭМ!$B$39:$B$758,Y$366)+'СЕТ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01.09.2024</v>
      </c>
      <c r="B402" s="36">
        <f>SUMIFS(СВЦЭМ!$L$40:$L$759,СВЦЭМ!$A$40:$A$759,$A402,СВЦЭМ!$B$39:$B$758,B$401)+'СЕТ СН'!$F$13</f>
        <v>0</v>
      </c>
      <c r="C402" s="36">
        <f>SUMIFS(СВЦЭМ!$L$40:$L$759,СВЦЭМ!$A$40:$A$759,$A402,СВЦЭМ!$B$39:$B$758,C$401)+'СЕТ СН'!$F$13</f>
        <v>0</v>
      </c>
      <c r="D402" s="36">
        <f>SUMIFS(СВЦЭМ!$L$40:$L$759,СВЦЭМ!$A$40:$A$759,$A402,СВЦЭМ!$B$39:$B$758,D$401)+'СЕТ СН'!$F$13</f>
        <v>0</v>
      </c>
      <c r="E402" s="36">
        <f>SUMIFS(СВЦЭМ!$L$40:$L$759,СВЦЭМ!$A$40:$A$759,$A402,СВЦЭМ!$B$39:$B$758,E$401)+'СЕТ СН'!$F$13</f>
        <v>0</v>
      </c>
      <c r="F402" s="36">
        <f>SUMIFS(СВЦЭМ!$L$40:$L$759,СВЦЭМ!$A$40:$A$759,$A402,СВЦЭМ!$B$39:$B$758,F$401)+'СЕТ СН'!$F$13</f>
        <v>0</v>
      </c>
      <c r="G402" s="36">
        <f>SUMIFS(СВЦЭМ!$L$40:$L$759,СВЦЭМ!$A$40:$A$759,$A402,СВЦЭМ!$B$39:$B$758,G$401)+'СЕТ СН'!$F$13</f>
        <v>0</v>
      </c>
      <c r="H402" s="36">
        <f>SUMIFS(СВЦЭМ!$L$40:$L$759,СВЦЭМ!$A$40:$A$759,$A402,СВЦЭМ!$B$39:$B$758,H$401)+'СЕТ СН'!$F$13</f>
        <v>0</v>
      </c>
      <c r="I402" s="36">
        <f>SUMIFS(СВЦЭМ!$L$40:$L$759,СВЦЭМ!$A$40:$A$759,$A402,СВЦЭМ!$B$39:$B$758,I$401)+'СЕТ СН'!$F$13</f>
        <v>0</v>
      </c>
      <c r="J402" s="36">
        <f>SUMIFS(СВЦЭМ!$L$40:$L$759,СВЦЭМ!$A$40:$A$759,$A402,СВЦЭМ!$B$39:$B$758,J$401)+'СЕТ СН'!$F$13</f>
        <v>0</v>
      </c>
      <c r="K402" s="36">
        <f>SUMIFS(СВЦЭМ!$L$40:$L$759,СВЦЭМ!$A$40:$A$759,$A402,СВЦЭМ!$B$39:$B$758,K$401)+'СЕТ СН'!$F$13</f>
        <v>0</v>
      </c>
      <c r="L402" s="36">
        <f>SUMIFS(СВЦЭМ!$L$40:$L$759,СВЦЭМ!$A$40:$A$759,$A402,СВЦЭМ!$B$39:$B$758,L$401)+'СЕТ СН'!$F$13</f>
        <v>0</v>
      </c>
      <c r="M402" s="36">
        <f>SUMIFS(СВЦЭМ!$L$40:$L$759,СВЦЭМ!$A$40:$A$759,$A402,СВЦЭМ!$B$39:$B$758,M$401)+'СЕТ СН'!$F$13</f>
        <v>0</v>
      </c>
      <c r="N402" s="36">
        <f>SUMIFS(СВЦЭМ!$L$40:$L$759,СВЦЭМ!$A$40:$A$759,$A402,СВЦЭМ!$B$39:$B$758,N$401)+'СЕТ СН'!$F$13</f>
        <v>0</v>
      </c>
      <c r="O402" s="36">
        <f>SUMIFS(СВЦЭМ!$L$40:$L$759,СВЦЭМ!$A$40:$A$759,$A402,СВЦЭМ!$B$39:$B$758,O$401)+'СЕТ СН'!$F$13</f>
        <v>0</v>
      </c>
      <c r="P402" s="36">
        <f>SUMIFS(СВЦЭМ!$L$40:$L$759,СВЦЭМ!$A$40:$A$759,$A402,СВЦЭМ!$B$39:$B$758,P$401)+'СЕТ СН'!$F$13</f>
        <v>0</v>
      </c>
      <c r="Q402" s="36">
        <f>SUMIFS(СВЦЭМ!$L$40:$L$759,СВЦЭМ!$A$40:$A$759,$A402,СВЦЭМ!$B$39:$B$758,Q$401)+'СЕТ СН'!$F$13</f>
        <v>0</v>
      </c>
      <c r="R402" s="36">
        <f>SUMIFS(СВЦЭМ!$L$40:$L$759,СВЦЭМ!$A$40:$A$759,$A402,СВЦЭМ!$B$39:$B$758,R$401)+'СЕТ СН'!$F$13</f>
        <v>0</v>
      </c>
      <c r="S402" s="36">
        <f>SUMIFS(СВЦЭМ!$L$40:$L$759,СВЦЭМ!$A$40:$A$759,$A402,СВЦЭМ!$B$39:$B$758,S$401)+'СЕТ СН'!$F$13</f>
        <v>0</v>
      </c>
      <c r="T402" s="36">
        <f>SUMIFS(СВЦЭМ!$L$40:$L$759,СВЦЭМ!$A$40:$A$759,$A402,СВЦЭМ!$B$39:$B$758,T$401)+'СЕТ СН'!$F$13</f>
        <v>0</v>
      </c>
      <c r="U402" s="36">
        <f>SUMIFS(СВЦЭМ!$L$40:$L$759,СВЦЭМ!$A$40:$A$759,$A402,СВЦЭМ!$B$39:$B$758,U$401)+'СЕТ СН'!$F$13</f>
        <v>0</v>
      </c>
      <c r="V402" s="36">
        <f>SUMIFS(СВЦЭМ!$L$40:$L$759,СВЦЭМ!$A$40:$A$759,$A402,СВЦЭМ!$B$39:$B$758,V$401)+'СЕТ СН'!$F$13</f>
        <v>0</v>
      </c>
      <c r="W402" s="36">
        <f>SUMIFS(СВЦЭМ!$L$40:$L$759,СВЦЭМ!$A$40:$A$759,$A402,СВЦЭМ!$B$39:$B$758,W$401)+'СЕТ СН'!$F$13</f>
        <v>0</v>
      </c>
      <c r="X402" s="36">
        <f>SUMIFS(СВЦЭМ!$L$40:$L$759,СВЦЭМ!$A$40:$A$759,$A402,СВЦЭМ!$B$39:$B$758,X$401)+'СЕТ СН'!$F$13</f>
        <v>0</v>
      </c>
      <c r="Y402" s="36">
        <f>SUMIFS(СВЦЭМ!$L$40:$L$759,СВЦЭМ!$A$40:$A$759,$A402,СВЦЭМ!$B$39:$B$758,Y$401)+'СЕТ СН'!$F$13</f>
        <v>0</v>
      </c>
      <c r="AA402" s="45"/>
    </row>
    <row r="403" spans="1:27" ht="15.75" hidden="1" x14ac:dyDescent="0.2">
      <c r="A403" s="35">
        <f>A402+1</f>
        <v>45537</v>
      </c>
      <c r="B403" s="36">
        <f>SUMIFS(СВЦЭМ!$L$40:$L$759,СВЦЭМ!$A$40:$A$759,$A403,СВЦЭМ!$B$39:$B$758,B$401)+'СЕТ СН'!$F$13</f>
        <v>0</v>
      </c>
      <c r="C403" s="36">
        <f>SUMIFS(СВЦЭМ!$L$40:$L$759,СВЦЭМ!$A$40:$A$759,$A403,СВЦЭМ!$B$39:$B$758,C$401)+'СЕТ СН'!$F$13</f>
        <v>0</v>
      </c>
      <c r="D403" s="36">
        <f>SUMIFS(СВЦЭМ!$L$40:$L$759,СВЦЭМ!$A$40:$A$759,$A403,СВЦЭМ!$B$39:$B$758,D$401)+'СЕТ СН'!$F$13</f>
        <v>0</v>
      </c>
      <c r="E403" s="36">
        <f>SUMIFS(СВЦЭМ!$L$40:$L$759,СВЦЭМ!$A$40:$A$759,$A403,СВЦЭМ!$B$39:$B$758,E$401)+'СЕТ СН'!$F$13</f>
        <v>0</v>
      </c>
      <c r="F403" s="36">
        <f>SUMIFS(СВЦЭМ!$L$40:$L$759,СВЦЭМ!$A$40:$A$759,$A403,СВЦЭМ!$B$39:$B$758,F$401)+'СЕТ СН'!$F$13</f>
        <v>0</v>
      </c>
      <c r="G403" s="36">
        <f>SUMIFS(СВЦЭМ!$L$40:$L$759,СВЦЭМ!$A$40:$A$759,$A403,СВЦЭМ!$B$39:$B$758,G$401)+'СЕТ СН'!$F$13</f>
        <v>0</v>
      </c>
      <c r="H403" s="36">
        <f>SUMIFS(СВЦЭМ!$L$40:$L$759,СВЦЭМ!$A$40:$A$759,$A403,СВЦЭМ!$B$39:$B$758,H$401)+'СЕТ СН'!$F$13</f>
        <v>0</v>
      </c>
      <c r="I403" s="36">
        <f>SUMIFS(СВЦЭМ!$L$40:$L$759,СВЦЭМ!$A$40:$A$759,$A403,СВЦЭМ!$B$39:$B$758,I$401)+'СЕТ СН'!$F$13</f>
        <v>0</v>
      </c>
      <c r="J403" s="36">
        <f>SUMIFS(СВЦЭМ!$L$40:$L$759,СВЦЭМ!$A$40:$A$759,$A403,СВЦЭМ!$B$39:$B$758,J$401)+'СЕТ СН'!$F$13</f>
        <v>0</v>
      </c>
      <c r="K403" s="36">
        <f>SUMIFS(СВЦЭМ!$L$40:$L$759,СВЦЭМ!$A$40:$A$759,$A403,СВЦЭМ!$B$39:$B$758,K$401)+'СЕТ СН'!$F$13</f>
        <v>0</v>
      </c>
      <c r="L403" s="36">
        <f>SUMIFS(СВЦЭМ!$L$40:$L$759,СВЦЭМ!$A$40:$A$759,$A403,СВЦЭМ!$B$39:$B$758,L$401)+'СЕТ СН'!$F$13</f>
        <v>0</v>
      </c>
      <c r="M403" s="36">
        <f>SUMIFS(СВЦЭМ!$L$40:$L$759,СВЦЭМ!$A$40:$A$759,$A403,СВЦЭМ!$B$39:$B$758,M$401)+'СЕТ СН'!$F$13</f>
        <v>0</v>
      </c>
      <c r="N403" s="36">
        <f>SUMIFS(СВЦЭМ!$L$40:$L$759,СВЦЭМ!$A$40:$A$759,$A403,СВЦЭМ!$B$39:$B$758,N$401)+'СЕТ СН'!$F$13</f>
        <v>0</v>
      </c>
      <c r="O403" s="36">
        <f>SUMIFS(СВЦЭМ!$L$40:$L$759,СВЦЭМ!$A$40:$A$759,$A403,СВЦЭМ!$B$39:$B$758,O$401)+'СЕТ СН'!$F$13</f>
        <v>0</v>
      </c>
      <c r="P403" s="36">
        <f>SUMIFS(СВЦЭМ!$L$40:$L$759,СВЦЭМ!$A$40:$A$759,$A403,СВЦЭМ!$B$39:$B$758,P$401)+'СЕТ СН'!$F$13</f>
        <v>0</v>
      </c>
      <c r="Q403" s="36">
        <f>SUMIFS(СВЦЭМ!$L$40:$L$759,СВЦЭМ!$A$40:$A$759,$A403,СВЦЭМ!$B$39:$B$758,Q$401)+'СЕТ СН'!$F$13</f>
        <v>0</v>
      </c>
      <c r="R403" s="36">
        <f>SUMIFS(СВЦЭМ!$L$40:$L$759,СВЦЭМ!$A$40:$A$759,$A403,СВЦЭМ!$B$39:$B$758,R$401)+'СЕТ СН'!$F$13</f>
        <v>0</v>
      </c>
      <c r="S403" s="36">
        <f>SUMIFS(СВЦЭМ!$L$40:$L$759,СВЦЭМ!$A$40:$A$759,$A403,СВЦЭМ!$B$39:$B$758,S$401)+'СЕТ СН'!$F$13</f>
        <v>0</v>
      </c>
      <c r="T403" s="36">
        <f>SUMIFS(СВЦЭМ!$L$40:$L$759,СВЦЭМ!$A$40:$A$759,$A403,СВЦЭМ!$B$39:$B$758,T$401)+'СЕТ СН'!$F$13</f>
        <v>0</v>
      </c>
      <c r="U403" s="36">
        <f>SUMIFS(СВЦЭМ!$L$40:$L$759,СВЦЭМ!$A$40:$A$759,$A403,СВЦЭМ!$B$39:$B$758,U$401)+'СЕТ СН'!$F$13</f>
        <v>0</v>
      </c>
      <c r="V403" s="36">
        <f>SUMIFS(СВЦЭМ!$L$40:$L$759,СВЦЭМ!$A$40:$A$759,$A403,СВЦЭМ!$B$39:$B$758,V$401)+'СЕТ СН'!$F$13</f>
        <v>0</v>
      </c>
      <c r="W403" s="36">
        <f>SUMIFS(СВЦЭМ!$L$40:$L$759,СВЦЭМ!$A$40:$A$759,$A403,СВЦЭМ!$B$39:$B$758,W$401)+'СЕТ СН'!$F$13</f>
        <v>0</v>
      </c>
      <c r="X403" s="36">
        <f>SUMIFS(СВЦЭМ!$L$40:$L$759,СВЦЭМ!$A$40:$A$759,$A403,СВЦЭМ!$B$39:$B$758,X$401)+'СЕТ СН'!$F$13</f>
        <v>0</v>
      </c>
      <c r="Y403" s="36">
        <f>SUMIFS(СВЦЭМ!$L$40:$L$759,СВЦЭМ!$A$40:$A$759,$A403,СВЦЭМ!$B$39:$B$758,Y$401)+'СЕТ СН'!$F$13</f>
        <v>0</v>
      </c>
    </row>
    <row r="404" spans="1:27" ht="15.75" hidden="1" x14ac:dyDescent="0.2">
      <c r="A404" s="35">
        <f t="shared" ref="A404:A432" si="11">A403+1</f>
        <v>45538</v>
      </c>
      <c r="B404" s="36">
        <f>SUMIFS(СВЦЭМ!$L$40:$L$759,СВЦЭМ!$A$40:$A$759,$A404,СВЦЭМ!$B$39:$B$758,B$401)+'СЕТ СН'!$F$13</f>
        <v>0</v>
      </c>
      <c r="C404" s="36">
        <f>SUMIFS(СВЦЭМ!$L$40:$L$759,СВЦЭМ!$A$40:$A$759,$A404,СВЦЭМ!$B$39:$B$758,C$401)+'СЕТ СН'!$F$13</f>
        <v>0</v>
      </c>
      <c r="D404" s="36">
        <f>SUMIFS(СВЦЭМ!$L$40:$L$759,СВЦЭМ!$A$40:$A$759,$A404,СВЦЭМ!$B$39:$B$758,D$401)+'СЕТ СН'!$F$13</f>
        <v>0</v>
      </c>
      <c r="E404" s="36">
        <f>SUMIFS(СВЦЭМ!$L$40:$L$759,СВЦЭМ!$A$40:$A$759,$A404,СВЦЭМ!$B$39:$B$758,E$401)+'СЕТ СН'!$F$13</f>
        <v>0</v>
      </c>
      <c r="F404" s="36">
        <f>SUMIFS(СВЦЭМ!$L$40:$L$759,СВЦЭМ!$A$40:$A$759,$A404,СВЦЭМ!$B$39:$B$758,F$401)+'СЕТ СН'!$F$13</f>
        <v>0</v>
      </c>
      <c r="G404" s="36">
        <f>SUMIFS(СВЦЭМ!$L$40:$L$759,СВЦЭМ!$A$40:$A$759,$A404,СВЦЭМ!$B$39:$B$758,G$401)+'СЕТ СН'!$F$13</f>
        <v>0</v>
      </c>
      <c r="H404" s="36">
        <f>SUMIFS(СВЦЭМ!$L$40:$L$759,СВЦЭМ!$A$40:$A$759,$A404,СВЦЭМ!$B$39:$B$758,H$401)+'СЕТ СН'!$F$13</f>
        <v>0</v>
      </c>
      <c r="I404" s="36">
        <f>SUMIFS(СВЦЭМ!$L$40:$L$759,СВЦЭМ!$A$40:$A$759,$A404,СВЦЭМ!$B$39:$B$758,I$401)+'СЕТ СН'!$F$13</f>
        <v>0</v>
      </c>
      <c r="J404" s="36">
        <f>SUMIFS(СВЦЭМ!$L$40:$L$759,СВЦЭМ!$A$40:$A$759,$A404,СВЦЭМ!$B$39:$B$758,J$401)+'СЕТ СН'!$F$13</f>
        <v>0</v>
      </c>
      <c r="K404" s="36">
        <f>SUMIFS(СВЦЭМ!$L$40:$L$759,СВЦЭМ!$A$40:$A$759,$A404,СВЦЭМ!$B$39:$B$758,K$401)+'СЕТ СН'!$F$13</f>
        <v>0</v>
      </c>
      <c r="L404" s="36">
        <f>SUMIFS(СВЦЭМ!$L$40:$L$759,СВЦЭМ!$A$40:$A$759,$A404,СВЦЭМ!$B$39:$B$758,L$401)+'СЕТ СН'!$F$13</f>
        <v>0</v>
      </c>
      <c r="M404" s="36">
        <f>SUMIFS(СВЦЭМ!$L$40:$L$759,СВЦЭМ!$A$40:$A$759,$A404,СВЦЭМ!$B$39:$B$758,M$401)+'СЕТ СН'!$F$13</f>
        <v>0</v>
      </c>
      <c r="N404" s="36">
        <f>SUMIFS(СВЦЭМ!$L$40:$L$759,СВЦЭМ!$A$40:$A$759,$A404,СВЦЭМ!$B$39:$B$758,N$401)+'СЕТ СН'!$F$13</f>
        <v>0</v>
      </c>
      <c r="O404" s="36">
        <f>SUMIFS(СВЦЭМ!$L$40:$L$759,СВЦЭМ!$A$40:$A$759,$A404,СВЦЭМ!$B$39:$B$758,O$401)+'СЕТ СН'!$F$13</f>
        <v>0</v>
      </c>
      <c r="P404" s="36">
        <f>SUMIFS(СВЦЭМ!$L$40:$L$759,СВЦЭМ!$A$40:$A$759,$A404,СВЦЭМ!$B$39:$B$758,P$401)+'СЕТ СН'!$F$13</f>
        <v>0</v>
      </c>
      <c r="Q404" s="36">
        <f>SUMIFS(СВЦЭМ!$L$40:$L$759,СВЦЭМ!$A$40:$A$759,$A404,СВЦЭМ!$B$39:$B$758,Q$401)+'СЕТ СН'!$F$13</f>
        <v>0</v>
      </c>
      <c r="R404" s="36">
        <f>SUMIFS(СВЦЭМ!$L$40:$L$759,СВЦЭМ!$A$40:$A$759,$A404,СВЦЭМ!$B$39:$B$758,R$401)+'СЕТ СН'!$F$13</f>
        <v>0</v>
      </c>
      <c r="S404" s="36">
        <f>SUMIFS(СВЦЭМ!$L$40:$L$759,СВЦЭМ!$A$40:$A$759,$A404,СВЦЭМ!$B$39:$B$758,S$401)+'СЕТ СН'!$F$13</f>
        <v>0</v>
      </c>
      <c r="T404" s="36">
        <f>SUMIFS(СВЦЭМ!$L$40:$L$759,СВЦЭМ!$A$40:$A$759,$A404,СВЦЭМ!$B$39:$B$758,T$401)+'СЕТ СН'!$F$13</f>
        <v>0</v>
      </c>
      <c r="U404" s="36">
        <f>SUMIFS(СВЦЭМ!$L$40:$L$759,СВЦЭМ!$A$40:$A$759,$A404,СВЦЭМ!$B$39:$B$758,U$401)+'СЕТ СН'!$F$13</f>
        <v>0</v>
      </c>
      <c r="V404" s="36">
        <f>SUMIFS(СВЦЭМ!$L$40:$L$759,СВЦЭМ!$A$40:$A$759,$A404,СВЦЭМ!$B$39:$B$758,V$401)+'СЕТ СН'!$F$13</f>
        <v>0</v>
      </c>
      <c r="W404" s="36">
        <f>SUMIFS(СВЦЭМ!$L$40:$L$759,СВЦЭМ!$A$40:$A$759,$A404,СВЦЭМ!$B$39:$B$758,W$401)+'СЕТ СН'!$F$13</f>
        <v>0</v>
      </c>
      <c r="X404" s="36">
        <f>SUMIFS(СВЦЭМ!$L$40:$L$759,СВЦЭМ!$A$40:$A$759,$A404,СВЦЭМ!$B$39:$B$758,X$401)+'СЕТ СН'!$F$13</f>
        <v>0</v>
      </c>
      <c r="Y404" s="36">
        <f>SUMIFS(СВЦЭМ!$L$40:$L$759,СВЦЭМ!$A$40:$A$759,$A404,СВЦЭМ!$B$39:$B$758,Y$401)+'СЕТ СН'!$F$13</f>
        <v>0</v>
      </c>
    </row>
    <row r="405" spans="1:27" ht="15.75" hidden="1" x14ac:dyDescent="0.2">
      <c r="A405" s="35">
        <f t="shared" si="11"/>
        <v>45539</v>
      </c>
      <c r="B405" s="36">
        <f>SUMIFS(СВЦЭМ!$L$40:$L$759,СВЦЭМ!$A$40:$A$759,$A405,СВЦЭМ!$B$39:$B$758,B$401)+'СЕТ СН'!$F$13</f>
        <v>0</v>
      </c>
      <c r="C405" s="36">
        <f>SUMIFS(СВЦЭМ!$L$40:$L$759,СВЦЭМ!$A$40:$A$759,$A405,СВЦЭМ!$B$39:$B$758,C$401)+'СЕТ СН'!$F$13</f>
        <v>0</v>
      </c>
      <c r="D405" s="36">
        <f>SUMIFS(СВЦЭМ!$L$40:$L$759,СВЦЭМ!$A$40:$A$759,$A405,СВЦЭМ!$B$39:$B$758,D$401)+'СЕТ СН'!$F$13</f>
        <v>0</v>
      </c>
      <c r="E405" s="36">
        <f>SUMIFS(СВЦЭМ!$L$40:$L$759,СВЦЭМ!$A$40:$A$759,$A405,СВЦЭМ!$B$39:$B$758,E$401)+'СЕТ СН'!$F$13</f>
        <v>0</v>
      </c>
      <c r="F405" s="36">
        <f>SUMIFS(СВЦЭМ!$L$40:$L$759,СВЦЭМ!$A$40:$A$759,$A405,СВЦЭМ!$B$39:$B$758,F$401)+'СЕТ СН'!$F$13</f>
        <v>0</v>
      </c>
      <c r="G405" s="36">
        <f>SUMIFS(СВЦЭМ!$L$40:$L$759,СВЦЭМ!$A$40:$A$759,$A405,СВЦЭМ!$B$39:$B$758,G$401)+'СЕТ СН'!$F$13</f>
        <v>0</v>
      </c>
      <c r="H405" s="36">
        <f>SUMIFS(СВЦЭМ!$L$40:$L$759,СВЦЭМ!$A$40:$A$759,$A405,СВЦЭМ!$B$39:$B$758,H$401)+'СЕТ СН'!$F$13</f>
        <v>0</v>
      </c>
      <c r="I405" s="36">
        <f>SUMIFS(СВЦЭМ!$L$40:$L$759,СВЦЭМ!$A$40:$A$759,$A405,СВЦЭМ!$B$39:$B$758,I$401)+'СЕТ СН'!$F$13</f>
        <v>0</v>
      </c>
      <c r="J405" s="36">
        <f>SUMIFS(СВЦЭМ!$L$40:$L$759,СВЦЭМ!$A$40:$A$759,$A405,СВЦЭМ!$B$39:$B$758,J$401)+'СЕТ СН'!$F$13</f>
        <v>0</v>
      </c>
      <c r="K405" s="36">
        <f>SUMIFS(СВЦЭМ!$L$40:$L$759,СВЦЭМ!$A$40:$A$759,$A405,СВЦЭМ!$B$39:$B$758,K$401)+'СЕТ СН'!$F$13</f>
        <v>0</v>
      </c>
      <c r="L405" s="36">
        <f>SUMIFS(СВЦЭМ!$L$40:$L$759,СВЦЭМ!$A$40:$A$759,$A405,СВЦЭМ!$B$39:$B$758,L$401)+'СЕТ СН'!$F$13</f>
        <v>0</v>
      </c>
      <c r="M405" s="36">
        <f>SUMIFS(СВЦЭМ!$L$40:$L$759,СВЦЭМ!$A$40:$A$759,$A405,СВЦЭМ!$B$39:$B$758,M$401)+'СЕТ СН'!$F$13</f>
        <v>0</v>
      </c>
      <c r="N405" s="36">
        <f>SUMIFS(СВЦЭМ!$L$40:$L$759,СВЦЭМ!$A$40:$A$759,$A405,СВЦЭМ!$B$39:$B$758,N$401)+'СЕТ СН'!$F$13</f>
        <v>0</v>
      </c>
      <c r="O405" s="36">
        <f>SUMIFS(СВЦЭМ!$L$40:$L$759,СВЦЭМ!$A$40:$A$759,$A405,СВЦЭМ!$B$39:$B$758,O$401)+'СЕТ СН'!$F$13</f>
        <v>0</v>
      </c>
      <c r="P405" s="36">
        <f>SUMIFS(СВЦЭМ!$L$40:$L$759,СВЦЭМ!$A$40:$A$759,$A405,СВЦЭМ!$B$39:$B$758,P$401)+'СЕТ СН'!$F$13</f>
        <v>0</v>
      </c>
      <c r="Q405" s="36">
        <f>SUMIFS(СВЦЭМ!$L$40:$L$759,СВЦЭМ!$A$40:$A$759,$A405,СВЦЭМ!$B$39:$B$758,Q$401)+'СЕТ СН'!$F$13</f>
        <v>0</v>
      </c>
      <c r="R405" s="36">
        <f>SUMIFS(СВЦЭМ!$L$40:$L$759,СВЦЭМ!$A$40:$A$759,$A405,СВЦЭМ!$B$39:$B$758,R$401)+'СЕТ СН'!$F$13</f>
        <v>0</v>
      </c>
      <c r="S405" s="36">
        <f>SUMIFS(СВЦЭМ!$L$40:$L$759,СВЦЭМ!$A$40:$A$759,$A405,СВЦЭМ!$B$39:$B$758,S$401)+'СЕТ СН'!$F$13</f>
        <v>0</v>
      </c>
      <c r="T405" s="36">
        <f>SUMIFS(СВЦЭМ!$L$40:$L$759,СВЦЭМ!$A$40:$A$759,$A405,СВЦЭМ!$B$39:$B$758,T$401)+'СЕТ СН'!$F$13</f>
        <v>0</v>
      </c>
      <c r="U405" s="36">
        <f>SUMIFS(СВЦЭМ!$L$40:$L$759,СВЦЭМ!$A$40:$A$759,$A405,СВЦЭМ!$B$39:$B$758,U$401)+'СЕТ СН'!$F$13</f>
        <v>0</v>
      </c>
      <c r="V405" s="36">
        <f>SUMIFS(СВЦЭМ!$L$40:$L$759,СВЦЭМ!$A$40:$A$759,$A405,СВЦЭМ!$B$39:$B$758,V$401)+'СЕТ СН'!$F$13</f>
        <v>0</v>
      </c>
      <c r="W405" s="36">
        <f>SUMIFS(СВЦЭМ!$L$40:$L$759,СВЦЭМ!$A$40:$A$759,$A405,СВЦЭМ!$B$39:$B$758,W$401)+'СЕТ СН'!$F$13</f>
        <v>0</v>
      </c>
      <c r="X405" s="36">
        <f>SUMIFS(СВЦЭМ!$L$40:$L$759,СВЦЭМ!$A$40:$A$759,$A405,СВЦЭМ!$B$39:$B$758,X$401)+'СЕТ СН'!$F$13</f>
        <v>0</v>
      </c>
      <c r="Y405" s="36">
        <f>SUMIFS(СВЦЭМ!$L$40:$L$759,СВЦЭМ!$A$40:$A$759,$A405,СВЦЭМ!$B$39:$B$758,Y$401)+'СЕТ СН'!$F$13</f>
        <v>0</v>
      </c>
    </row>
    <row r="406" spans="1:27" ht="15.75" hidden="1" x14ac:dyDescent="0.2">
      <c r="A406" s="35">
        <f t="shared" si="11"/>
        <v>45540</v>
      </c>
      <c r="B406" s="36">
        <f>SUMIFS(СВЦЭМ!$L$40:$L$759,СВЦЭМ!$A$40:$A$759,$A406,СВЦЭМ!$B$39:$B$758,B$401)+'СЕТ СН'!$F$13</f>
        <v>0</v>
      </c>
      <c r="C406" s="36">
        <f>SUMIFS(СВЦЭМ!$L$40:$L$759,СВЦЭМ!$A$40:$A$759,$A406,СВЦЭМ!$B$39:$B$758,C$401)+'СЕТ СН'!$F$13</f>
        <v>0</v>
      </c>
      <c r="D406" s="36">
        <f>SUMIFS(СВЦЭМ!$L$40:$L$759,СВЦЭМ!$A$40:$A$759,$A406,СВЦЭМ!$B$39:$B$758,D$401)+'СЕТ СН'!$F$13</f>
        <v>0</v>
      </c>
      <c r="E406" s="36">
        <f>SUMIFS(СВЦЭМ!$L$40:$L$759,СВЦЭМ!$A$40:$A$759,$A406,СВЦЭМ!$B$39:$B$758,E$401)+'СЕТ СН'!$F$13</f>
        <v>0</v>
      </c>
      <c r="F406" s="36">
        <f>SUMIFS(СВЦЭМ!$L$40:$L$759,СВЦЭМ!$A$40:$A$759,$A406,СВЦЭМ!$B$39:$B$758,F$401)+'СЕТ СН'!$F$13</f>
        <v>0</v>
      </c>
      <c r="G406" s="36">
        <f>SUMIFS(СВЦЭМ!$L$40:$L$759,СВЦЭМ!$A$40:$A$759,$A406,СВЦЭМ!$B$39:$B$758,G$401)+'СЕТ СН'!$F$13</f>
        <v>0</v>
      </c>
      <c r="H406" s="36">
        <f>SUMIFS(СВЦЭМ!$L$40:$L$759,СВЦЭМ!$A$40:$A$759,$A406,СВЦЭМ!$B$39:$B$758,H$401)+'СЕТ СН'!$F$13</f>
        <v>0</v>
      </c>
      <c r="I406" s="36">
        <f>SUMIFS(СВЦЭМ!$L$40:$L$759,СВЦЭМ!$A$40:$A$759,$A406,СВЦЭМ!$B$39:$B$758,I$401)+'СЕТ СН'!$F$13</f>
        <v>0</v>
      </c>
      <c r="J406" s="36">
        <f>SUMIFS(СВЦЭМ!$L$40:$L$759,СВЦЭМ!$A$40:$A$759,$A406,СВЦЭМ!$B$39:$B$758,J$401)+'СЕТ СН'!$F$13</f>
        <v>0</v>
      </c>
      <c r="K406" s="36">
        <f>SUMIFS(СВЦЭМ!$L$40:$L$759,СВЦЭМ!$A$40:$A$759,$A406,СВЦЭМ!$B$39:$B$758,K$401)+'СЕТ СН'!$F$13</f>
        <v>0</v>
      </c>
      <c r="L406" s="36">
        <f>SUMIFS(СВЦЭМ!$L$40:$L$759,СВЦЭМ!$A$40:$A$759,$A406,СВЦЭМ!$B$39:$B$758,L$401)+'СЕТ СН'!$F$13</f>
        <v>0</v>
      </c>
      <c r="M406" s="36">
        <f>SUMIFS(СВЦЭМ!$L$40:$L$759,СВЦЭМ!$A$40:$A$759,$A406,СВЦЭМ!$B$39:$B$758,M$401)+'СЕТ СН'!$F$13</f>
        <v>0</v>
      </c>
      <c r="N406" s="36">
        <f>SUMIFS(СВЦЭМ!$L$40:$L$759,СВЦЭМ!$A$40:$A$759,$A406,СВЦЭМ!$B$39:$B$758,N$401)+'СЕТ СН'!$F$13</f>
        <v>0</v>
      </c>
      <c r="O406" s="36">
        <f>SUMIFS(СВЦЭМ!$L$40:$L$759,СВЦЭМ!$A$40:$A$759,$A406,СВЦЭМ!$B$39:$B$758,O$401)+'СЕТ СН'!$F$13</f>
        <v>0</v>
      </c>
      <c r="P406" s="36">
        <f>SUMIFS(СВЦЭМ!$L$40:$L$759,СВЦЭМ!$A$40:$A$759,$A406,СВЦЭМ!$B$39:$B$758,P$401)+'СЕТ СН'!$F$13</f>
        <v>0</v>
      </c>
      <c r="Q406" s="36">
        <f>SUMIFS(СВЦЭМ!$L$40:$L$759,СВЦЭМ!$A$40:$A$759,$A406,СВЦЭМ!$B$39:$B$758,Q$401)+'СЕТ СН'!$F$13</f>
        <v>0</v>
      </c>
      <c r="R406" s="36">
        <f>SUMIFS(СВЦЭМ!$L$40:$L$759,СВЦЭМ!$A$40:$A$759,$A406,СВЦЭМ!$B$39:$B$758,R$401)+'СЕТ СН'!$F$13</f>
        <v>0</v>
      </c>
      <c r="S406" s="36">
        <f>SUMIFS(СВЦЭМ!$L$40:$L$759,СВЦЭМ!$A$40:$A$759,$A406,СВЦЭМ!$B$39:$B$758,S$401)+'СЕТ СН'!$F$13</f>
        <v>0</v>
      </c>
      <c r="T406" s="36">
        <f>SUMIFS(СВЦЭМ!$L$40:$L$759,СВЦЭМ!$A$40:$A$759,$A406,СВЦЭМ!$B$39:$B$758,T$401)+'СЕТ СН'!$F$13</f>
        <v>0</v>
      </c>
      <c r="U406" s="36">
        <f>SUMIFS(СВЦЭМ!$L$40:$L$759,СВЦЭМ!$A$40:$A$759,$A406,СВЦЭМ!$B$39:$B$758,U$401)+'СЕТ СН'!$F$13</f>
        <v>0</v>
      </c>
      <c r="V406" s="36">
        <f>SUMIFS(СВЦЭМ!$L$40:$L$759,СВЦЭМ!$A$40:$A$759,$A406,СВЦЭМ!$B$39:$B$758,V$401)+'СЕТ СН'!$F$13</f>
        <v>0</v>
      </c>
      <c r="W406" s="36">
        <f>SUMIFS(СВЦЭМ!$L$40:$L$759,СВЦЭМ!$A$40:$A$759,$A406,СВЦЭМ!$B$39:$B$758,W$401)+'СЕТ СН'!$F$13</f>
        <v>0</v>
      </c>
      <c r="X406" s="36">
        <f>SUMIFS(СВЦЭМ!$L$40:$L$759,СВЦЭМ!$A$40:$A$759,$A406,СВЦЭМ!$B$39:$B$758,X$401)+'СЕТ СН'!$F$13</f>
        <v>0</v>
      </c>
      <c r="Y406" s="36">
        <f>SUMIFS(СВЦЭМ!$L$40:$L$759,СВЦЭМ!$A$40:$A$759,$A406,СВЦЭМ!$B$39:$B$758,Y$401)+'СЕТ СН'!$F$13</f>
        <v>0</v>
      </c>
    </row>
    <row r="407" spans="1:27" ht="15.75" hidden="1" x14ac:dyDescent="0.2">
      <c r="A407" s="35">
        <f t="shared" si="11"/>
        <v>45541</v>
      </c>
      <c r="B407" s="36">
        <f>SUMIFS(СВЦЭМ!$L$40:$L$759,СВЦЭМ!$A$40:$A$759,$A407,СВЦЭМ!$B$39:$B$758,B$401)+'СЕТ СН'!$F$13</f>
        <v>0</v>
      </c>
      <c r="C407" s="36">
        <f>SUMIFS(СВЦЭМ!$L$40:$L$759,СВЦЭМ!$A$40:$A$759,$A407,СВЦЭМ!$B$39:$B$758,C$401)+'СЕТ СН'!$F$13</f>
        <v>0</v>
      </c>
      <c r="D407" s="36">
        <f>SUMIFS(СВЦЭМ!$L$40:$L$759,СВЦЭМ!$A$40:$A$759,$A407,СВЦЭМ!$B$39:$B$758,D$401)+'СЕТ СН'!$F$13</f>
        <v>0</v>
      </c>
      <c r="E407" s="36">
        <f>SUMIFS(СВЦЭМ!$L$40:$L$759,СВЦЭМ!$A$40:$A$759,$A407,СВЦЭМ!$B$39:$B$758,E$401)+'СЕТ СН'!$F$13</f>
        <v>0</v>
      </c>
      <c r="F407" s="36">
        <f>SUMIFS(СВЦЭМ!$L$40:$L$759,СВЦЭМ!$A$40:$A$759,$A407,СВЦЭМ!$B$39:$B$758,F$401)+'СЕТ СН'!$F$13</f>
        <v>0</v>
      </c>
      <c r="G407" s="36">
        <f>SUMIFS(СВЦЭМ!$L$40:$L$759,СВЦЭМ!$A$40:$A$759,$A407,СВЦЭМ!$B$39:$B$758,G$401)+'СЕТ СН'!$F$13</f>
        <v>0</v>
      </c>
      <c r="H407" s="36">
        <f>SUMIFS(СВЦЭМ!$L$40:$L$759,СВЦЭМ!$A$40:$A$759,$A407,СВЦЭМ!$B$39:$B$758,H$401)+'СЕТ СН'!$F$13</f>
        <v>0</v>
      </c>
      <c r="I407" s="36">
        <f>SUMIFS(СВЦЭМ!$L$40:$L$759,СВЦЭМ!$A$40:$A$759,$A407,СВЦЭМ!$B$39:$B$758,I$401)+'СЕТ СН'!$F$13</f>
        <v>0</v>
      </c>
      <c r="J407" s="36">
        <f>SUMIFS(СВЦЭМ!$L$40:$L$759,СВЦЭМ!$A$40:$A$759,$A407,СВЦЭМ!$B$39:$B$758,J$401)+'СЕТ СН'!$F$13</f>
        <v>0</v>
      </c>
      <c r="K407" s="36">
        <f>SUMIFS(СВЦЭМ!$L$40:$L$759,СВЦЭМ!$A$40:$A$759,$A407,СВЦЭМ!$B$39:$B$758,K$401)+'СЕТ СН'!$F$13</f>
        <v>0</v>
      </c>
      <c r="L407" s="36">
        <f>SUMIFS(СВЦЭМ!$L$40:$L$759,СВЦЭМ!$A$40:$A$759,$A407,СВЦЭМ!$B$39:$B$758,L$401)+'СЕТ СН'!$F$13</f>
        <v>0</v>
      </c>
      <c r="M407" s="36">
        <f>SUMIFS(СВЦЭМ!$L$40:$L$759,СВЦЭМ!$A$40:$A$759,$A407,СВЦЭМ!$B$39:$B$758,M$401)+'СЕТ СН'!$F$13</f>
        <v>0</v>
      </c>
      <c r="N407" s="36">
        <f>SUMIFS(СВЦЭМ!$L$40:$L$759,СВЦЭМ!$A$40:$A$759,$A407,СВЦЭМ!$B$39:$B$758,N$401)+'СЕТ СН'!$F$13</f>
        <v>0</v>
      </c>
      <c r="O407" s="36">
        <f>SUMIFS(СВЦЭМ!$L$40:$L$759,СВЦЭМ!$A$40:$A$759,$A407,СВЦЭМ!$B$39:$B$758,O$401)+'СЕТ СН'!$F$13</f>
        <v>0</v>
      </c>
      <c r="P407" s="36">
        <f>SUMIFS(СВЦЭМ!$L$40:$L$759,СВЦЭМ!$A$40:$A$759,$A407,СВЦЭМ!$B$39:$B$758,P$401)+'СЕТ СН'!$F$13</f>
        <v>0</v>
      </c>
      <c r="Q407" s="36">
        <f>SUMIFS(СВЦЭМ!$L$40:$L$759,СВЦЭМ!$A$40:$A$759,$A407,СВЦЭМ!$B$39:$B$758,Q$401)+'СЕТ СН'!$F$13</f>
        <v>0</v>
      </c>
      <c r="R407" s="36">
        <f>SUMIFS(СВЦЭМ!$L$40:$L$759,СВЦЭМ!$A$40:$A$759,$A407,СВЦЭМ!$B$39:$B$758,R$401)+'СЕТ СН'!$F$13</f>
        <v>0</v>
      </c>
      <c r="S407" s="36">
        <f>SUMIFS(СВЦЭМ!$L$40:$L$759,СВЦЭМ!$A$40:$A$759,$A407,СВЦЭМ!$B$39:$B$758,S$401)+'СЕТ СН'!$F$13</f>
        <v>0</v>
      </c>
      <c r="T407" s="36">
        <f>SUMIFS(СВЦЭМ!$L$40:$L$759,СВЦЭМ!$A$40:$A$759,$A407,СВЦЭМ!$B$39:$B$758,T$401)+'СЕТ СН'!$F$13</f>
        <v>0</v>
      </c>
      <c r="U407" s="36">
        <f>SUMIFS(СВЦЭМ!$L$40:$L$759,СВЦЭМ!$A$40:$A$759,$A407,СВЦЭМ!$B$39:$B$758,U$401)+'СЕТ СН'!$F$13</f>
        <v>0</v>
      </c>
      <c r="V407" s="36">
        <f>SUMIFS(СВЦЭМ!$L$40:$L$759,СВЦЭМ!$A$40:$A$759,$A407,СВЦЭМ!$B$39:$B$758,V$401)+'СЕТ СН'!$F$13</f>
        <v>0</v>
      </c>
      <c r="W407" s="36">
        <f>SUMIFS(СВЦЭМ!$L$40:$L$759,СВЦЭМ!$A$40:$A$759,$A407,СВЦЭМ!$B$39:$B$758,W$401)+'СЕТ СН'!$F$13</f>
        <v>0</v>
      </c>
      <c r="X407" s="36">
        <f>SUMIFS(СВЦЭМ!$L$40:$L$759,СВЦЭМ!$A$40:$A$759,$A407,СВЦЭМ!$B$39:$B$758,X$401)+'СЕТ СН'!$F$13</f>
        <v>0</v>
      </c>
      <c r="Y407" s="36">
        <f>SUMIFS(СВЦЭМ!$L$40:$L$759,СВЦЭМ!$A$40:$A$759,$A407,СВЦЭМ!$B$39:$B$758,Y$401)+'СЕТ СН'!$F$13</f>
        <v>0</v>
      </c>
    </row>
    <row r="408" spans="1:27" ht="15.75" hidden="1" x14ac:dyDescent="0.2">
      <c r="A408" s="35">
        <f t="shared" si="11"/>
        <v>45542</v>
      </c>
      <c r="B408" s="36">
        <f>SUMIFS(СВЦЭМ!$L$40:$L$759,СВЦЭМ!$A$40:$A$759,$A408,СВЦЭМ!$B$39:$B$758,B$401)+'СЕТ СН'!$F$13</f>
        <v>0</v>
      </c>
      <c r="C408" s="36">
        <f>SUMIFS(СВЦЭМ!$L$40:$L$759,СВЦЭМ!$A$40:$A$759,$A408,СВЦЭМ!$B$39:$B$758,C$401)+'СЕТ СН'!$F$13</f>
        <v>0</v>
      </c>
      <c r="D408" s="36">
        <f>SUMIFS(СВЦЭМ!$L$40:$L$759,СВЦЭМ!$A$40:$A$759,$A408,СВЦЭМ!$B$39:$B$758,D$401)+'СЕТ СН'!$F$13</f>
        <v>0</v>
      </c>
      <c r="E408" s="36">
        <f>SUMIFS(СВЦЭМ!$L$40:$L$759,СВЦЭМ!$A$40:$A$759,$A408,СВЦЭМ!$B$39:$B$758,E$401)+'СЕТ СН'!$F$13</f>
        <v>0</v>
      </c>
      <c r="F408" s="36">
        <f>SUMIFS(СВЦЭМ!$L$40:$L$759,СВЦЭМ!$A$40:$A$759,$A408,СВЦЭМ!$B$39:$B$758,F$401)+'СЕТ СН'!$F$13</f>
        <v>0</v>
      </c>
      <c r="G408" s="36">
        <f>SUMIFS(СВЦЭМ!$L$40:$L$759,СВЦЭМ!$A$40:$A$759,$A408,СВЦЭМ!$B$39:$B$758,G$401)+'СЕТ СН'!$F$13</f>
        <v>0</v>
      </c>
      <c r="H408" s="36">
        <f>SUMIFS(СВЦЭМ!$L$40:$L$759,СВЦЭМ!$A$40:$A$759,$A408,СВЦЭМ!$B$39:$B$758,H$401)+'СЕТ СН'!$F$13</f>
        <v>0</v>
      </c>
      <c r="I408" s="36">
        <f>SUMIFS(СВЦЭМ!$L$40:$L$759,СВЦЭМ!$A$40:$A$759,$A408,СВЦЭМ!$B$39:$B$758,I$401)+'СЕТ СН'!$F$13</f>
        <v>0</v>
      </c>
      <c r="J408" s="36">
        <f>SUMIFS(СВЦЭМ!$L$40:$L$759,СВЦЭМ!$A$40:$A$759,$A408,СВЦЭМ!$B$39:$B$758,J$401)+'СЕТ СН'!$F$13</f>
        <v>0</v>
      </c>
      <c r="K408" s="36">
        <f>SUMIFS(СВЦЭМ!$L$40:$L$759,СВЦЭМ!$A$40:$A$759,$A408,СВЦЭМ!$B$39:$B$758,K$401)+'СЕТ СН'!$F$13</f>
        <v>0</v>
      </c>
      <c r="L408" s="36">
        <f>SUMIFS(СВЦЭМ!$L$40:$L$759,СВЦЭМ!$A$40:$A$759,$A408,СВЦЭМ!$B$39:$B$758,L$401)+'СЕТ СН'!$F$13</f>
        <v>0</v>
      </c>
      <c r="M408" s="36">
        <f>SUMIFS(СВЦЭМ!$L$40:$L$759,СВЦЭМ!$A$40:$A$759,$A408,СВЦЭМ!$B$39:$B$758,M$401)+'СЕТ СН'!$F$13</f>
        <v>0</v>
      </c>
      <c r="N408" s="36">
        <f>SUMIFS(СВЦЭМ!$L$40:$L$759,СВЦЭМ!$A$40:$A$759,$A408,СВЦЭМ!$B$39:$B$758,N$401)+'СЕТ СН'!$F$13</f>
        <v>0</v>
      </c>
      <c r="O408" s="36">
        <f>SUMIFS(СВЦЭМ!$L$40:$L$759,СВЦЭМ!$A$40:$A$759,$A408,СВЦЭМ!$B$39:$B$758,O$401)+'СЕТ СН'!$F$13</f>
        <v>0</v>
      </c>
      <c r="P408" s="36">
        <f>SUMIFS(СВЦЭМ!$L$40:$L$759,СВЦЭМ!$A$40:$A$759,$A408,СВЦЭМ!$B$39:$B$758,P$401)+'СЕТ СН'!$F$13</f>
        <v>0</v>
      </c>
      <c r="Q408" s="36">
        <f>SUMIFS(СВЦЭМ!$L$40:$L$759,СВЦЭМ!$A$40:$A$759,$A408,СВЦЭМ!$B$39:$B$758,Q$401)+'СЕТ СН'!$F$13</f>
        <v>0</v>
      </c>
      <c r="R408" s="36">
        <f>SUMIFS(СВЦЭМ!$L$40:$L$759,СВЦЭМ!$A$40:$A$759,$A408,СВЦЭМ!$B$39:$B$758,R$401)+'СЕТ СН'!$F$13</f>
        <v>0</v>
      </c>
      <c r="S408" s="36">
        <f>SUMIFS(СВЦЭМ!$L$40:$L$759,СВЦЭМ!$A$40:$A$759,$A408,СВЦЭМ!$B$39:$B$758,S$401)+'СЕТ СН'!$F$13</f>
        <v>0</v>
      </c>
      <c r="T408" s="36">
        <f>SUMIFS(СВЦЭМ!$L$40:$L$759,СВЦЭМ!$A$40:$A$759,$A408,СВЦЭМ!$B$39:$B$758,T$401)+'СЕТ СН'!$F$13</f>
        <v>0</v>
      </c>
      <c r="U408" s="36">
        <f>SUMIFS(СВЦЭМ!$L$40:$L$759,СВЦЭМ!$A$40:$A$759,$A408,СВЦЭМ!$B$39:$B$758,U$401)+'СЕТ СН'!$F$13</f>
        <v>0</v>
      </c>
      <c r="V408" s="36">
        <f>SUMIFS(СВЦЭМ!$L$40:$L$759,СВЦЭМ!$A$40:$A$759,$A408,СВЦЭМ!$B$39:$B$758,V$401)+'СЕТ СН'!$F$13</f>
        <v>0</v>
      </c>
      <c r="W408" s="36">
        <f>SUMIFS(СВЦЭМ!$L$40:$L$759,СВЦЭМ!$A$40:$A$759,$A408,СВЦЭМ!$B$39:$B$758,W$401)+'СЕТ СН'!$F$13</f>
        <v>0</v>
      </c>
      <c r="X408" s="36">
        <f>SUMIFS(СВЦЭМ!$L$40:$L$759,СВЦЭМ!$A$40:$A$759,$A408,СВЦЭМ!$B$39:$B$758,X$401)+'СЕТ СН'!$F$13</f>
        <v>0</v>
      </c>
      <c r="Y408" s="36">
        <f>SUMIFS(СВЦЭМ!$L$40:$L$759,СВЦЭМ!$A$40:$A$759,$A408,СВЦЭМ!$B$39:$B$758,Y$401)+'СЕТ СН'!$F$13</f>
        <v>0</v>
      </c>
    </row>
    <row r="409" spans="1:27" ht="15.75" hidden="1" x14ac:dyDescent="0.2">
      <c r="A409" s="35">
        <f t="shared" si="11"/>
        <v>45543</v>
      </c>
      <c r="B409" s="36">
        <f>SUMIFS(СВЦЭМ!$L$40:$L$759,СВЦЭМ!$A$40:$A$759,$A409,СВЦЭМ!$B$39:$B$758,B$401)+'СЕТ СН'!$F$13</f>
        <v>0</v>
      </c>
      <c r="C409" s="36">
        <f>SUMIFS(СВЦЭМ!$L$40:$L$759,СВЦЭМ!$A$40:$A$759,$A409,СВЦЭМ!$B$39:$B$758,C$401)+'СЕТ СН'!$F$13</f>
        <v>0</v>
      </c>
      <c r="D409" s="36">
        <f>SUMIFS(СВЦЭМ!$L$40:$L$759,СВЦЭМ!$A$40:$A$759,$A409,СВЦЭМ!$B$39:$B$758,D$401)+'СЕТ СН'!$F$13</f>
        <v>0</v>
      </c>
      <c r="E409" s="36">
        <f>SUMIFS(СВЦЭМ!$L$40:$L$759,СВЦЭМ!$A$40:$A$759,$A409,СВЦЭМ!$B$39:$B$758,E$401)+'СЕТ СН'!$F$13</f>
        <v>0</v>
      </c>
      <c r="F409" s="36">
        <f>SUMIFS(СВЦЭМ!$L$40:$L$759,СВЦЭМ!$A$40:$A$759,$A409,СВЦЭМ!$B$39:$B$758,F$401)+'СЕТ СН'!$F$13</f>
        <v>0</v>
      </c>
      <c r="G409" s="36">
        <f>SUMIFS(СВЦЭМ!$L$40:$L$759,СВЦЭМ!$A$40:$A$759,$A409,СВЦЭМ!$B$39:$B$758,G$401)+'СЕТ СН'!$F$13</f>
        <v>0</v>
      </c>
      <c r="H409" s="36">
        <f>SUMIFS(СВЦЭМ!$L$40:$L$759,СВЦЭМ!$A$40:$A$759,$A409,СВЦЭМ!$B$39:$B$758,H$401)+'СЕТ СН'!$F$13</f>
        <v>0</v>
      </c>
      <c r="I409" s="36">
        <f>SUMIFS(СВЦЭМ!$L$40:$L$759,СВЦЭМ!$A$40:$A$759,$A409,СВЦЭМ!$B$39:$B$758,I$401)+'СЕТ СН'!$F$13</f>
        <v>0</v>
      </c>
      <c r="J409" s="36">
        <f>SUMIFS(СВЦЭМ!$L$40:$L$759,СВЦЭМ!$A$40:$A$759,$A409,СВЦЭМ!$B$39:$B$758,J$401)+'СЕТ СН'!$F$13</f>
        <v>0</v>
      </c>
      <c r="K409" s="36">
        <f>SUMIFS(СВЦЭМ!$L$40:$L$759,СВЦЭМ!$A$40:$A$759,$A409,СВЦЭМ!$B$39:$B$758,K$401)+'СЕТ СН'!$F$13</f>
        <v>0</v>
      </c>
      <c r="L409" s="36">
        <f>SUMIFS(СВЦЭМ!$L$40:$L$759,СВЦЭМ!$A$40:$A$759,$A409,СВЦЭМ!$B$39:$B$758,L$401)+'СЕТ СН'!$F$13</f>
        <v>0</v>
      </c>
      <c r="M409" s="36">
        <f>SUMIFS(СВЦЭМ!$L$40:$L$759,СВЦЭМ!$A$40:$A$759,$A409,СВЦЭМ!$B$39:$B$758,M$401)+'СЕТ СН'!$F$13</f>
        <v>0</v>
      </c>
      <c r="N409" s="36">
        <f>SUMIFS(СВЦЭМ!$L$40:$L$759,СВЦЭМ!$A$40:$A$759,$A409,СВЦЭМ!$B$39:$B$758,N$401)+'СЕТ СН'!$F$13</f>
        <v>0</v>
      </c>
      <c r="O409" s="36">
        <f>SUMIFS(СВЦЭМ!$L$40:$L$759,СВЦЭМ!$A$40:$A$759,$A409,СВЦЭМ!$B$39:$B$758,O$401)+'СЕТ СН'!$F$13</f>
        <v>0</v>
      </c>
      <c r="P409" s="36">
        <f>SUMIFS(СВЦЭМ!$L$40:$L$759,СВЦЭМ!$A$40:$A$759,$A409,СВЦЭМ!$B$39:$B$758,P$401)+'СЕТ СН'!$F$13</f>
        <v>0</v>
      </c>
      <c r="Q409" s="36">
        <f>SUMIFS(СВЦЭМ!$L$40:$L$759,СВЦЭМ!$A$40:$A$759,$A409,СВЦЭМ!$B$39:$B$758,Q$401)+'СЕТ СН'!$F$13</f>
        <v>0</v>
      </c>
      <c r="R409" s="36">
        <f>SUMIFS(СВЦЭМ!$L$40:$L$759,СВЦЭМ!$A$40:$A$759,$A409,СВЦЭМ!$B$39:$B$758,R$401)+'СЕТ СН'!$F$13</f>
        <v>0</v>
      </c>
      <c r="S409" s="36">
        <f>SUMIFS(СВЦЭМ!$L$40:$L$759,СВЦЭМ!$A$40:$A$759,$A409,СВЦЭМ!$B$39:$B$758,S$401)+'СЕТ СН'!$F$13</f>
        <v>0</v>
      </c>
      <c r="T409" s="36">
        <f>SUMIFS(СВЦЭМ!$L$40:$L$759,СВЦЭМ!$A$40:$A$759,$A409,СВЦЭМ!$B$39:$B$758,T$401)+'СЕТ СН'!$F$13</f>
        <v>0</v>
      </c>
      <c r="U409" s="36">
        <f>SUMIFS(СВЦЭМ!$L$40:$L$759,СВЦЭМ!$A$40:$A$759,$A409,СВЦЭМ!$B$39:$B$758,U$401)+'СЕТ СН'!$F$13</f>
        <v>0</v>
      </c>
      <c r="V409" s="36">
        <f>SUMIFS(СВЦЭМ!$L$40:$L$759,СВЦЭМ!$A$40:$A$759,$A409,СВЦЭМ!$B$39:$B$758,V$401)+'СЕТ СН'!$F$13</f>
        <v>0</v>
      </c>
      <c r="W409" s="36">
        <f>SUMIFS(СВЦЭМ!$L$40:$L$759,СВЦЭМ!$A$40:$A$759,$A409,СВЦЭМ!$B$39:$B$758,W$401)+'СЕТ СН'!$F$13</f>
        <v>0</v>
      </c>
      <c r="X409" s="36">
        <f>SUMIFS(СВЦЭМ!$L$40:$L$759,СВЦЭМ!$A$40:$A$759,$A409,СВЦЭМ!$B$39:$B$758,X$401)+'СЕТ СН'!$F$13</f>
        <v>0</v>
      </c>
      <c r="Y409" s="36">
        <f>SUMIFS(СВЦЭМ!$L$40:$L$759,СВЦЭМ!$A$40:$A$759,$A409,СВЦЭМ!$B$39:$B$758,Y$401)+'СЕТ СН'!$F$13</f>
        <v>0</v>
      </c>
    </row>
    <row r="410" spans="1:27" ht="15.75" hidden="1" x14ac:dyDescent="0.2">
      <c r="A410" s="35">
        <f t="shared" si="11"/>
        <v>45544</v>
      </c>
      <c r="B410" s="36">
        <f>SUMIFS(СВЦЭМ!$L$40:$L$759,СВЦЭМ!$A$40:$A$759,$A410,СВЦЭМ!$B$39:$B$758,B$401)+'СЕТ СН'!$F$13</f>
        <v>0</v>
      </c>
      <c r="C410" s="36">
        <f>SUMIFS(СВЦЭМ!$L$40:$L$759,СВЦЭМ!$A$40:$A$759,$A410,СВЦЭМ!$B$39:$B$758,C$401)+'СЕТ СН'!$F$13</f>
        <v>0</v>
      </c>
      <c r="D410" s="36">
        <f>SUMIFS(СВЦЭМ!$L$40:$L$759,СВЦЭМ!$A$40:$A$759,$A410,СВЦЭМ!$B$39:$B$758,D$401)+'СЕТ СН'!$F$13</f>
        <v>0</v>
      </c>
      <c r="E410" s="36">
        <f>SUMIFS(СВЦЭМ!$L$40:$L$759,СВЦЭМ!$A$40:$A$759,$A410,СВЦЭМ!$B$39:$B$758,E$401)+'СЕТ СН'!$F$13</f>
        <v>0</v>
      </c>
      <c r="F410" s="36">
        <f>SUMIFS(СВЦЭМ!$L$40:$L$759,СВЦЭМ!$A$40:$A$759,$A410,СВЦЭМ!$B$39:$B$758,F$401)+'СЕТ СН'!$F$13</f>
        <v>0</v>
      </c>
      <c r="G410" s="36">
        <f>SUMIFS(СВЦЭМ!$L$40:$L$759,СВЦЭМ!$A$40:$A$759,$A410,СВЦЭМ!$B$39:$B$758,G$401)+'СЕТ СН'!$F$13</f>
        <v>0</v>
      </c>
      <c r="H410" s="36">
        <f>SUMIFS(СВЦЭМ!$L$40:$L$759,СВЦЭМ!$A$40:$A$759,$A410,СВЦЭМ!$B$39:$B$758,H$401)+'СЕТ СН'!$F$13</f>
        <v>0</v>
      </c>
      <c r="I410" s="36">
        <f>SUMIFS(СВЦЭМ!$L$40:$L$759,СВЦЭМ!$A$40:$A$759,$A410,СВЦЭМ!$B$39:$B$758,I$401)+'СЕТ СН'!$F$13</f>
        <v>0</v>
      </c>
      <c r="J410" s="36">
        <f>SUMIFS(СВЦЭМ!$L$40:$L$759,СВЦЭМ!$A$40:$A$759,$A410,СВЦЭМ!$B$39:$B$758,J$401)+'СЕТ СН'!$F$13</f>
        <v>0</v>
      </c>
      <c r="K410" s="36">
        <f>SUMIFS(СВЦЭМ!$L$40:$L$759,СВЦЭМ!$A$40:$A$759,$A410,СВЦЭМ!$B$39:$B$758,K$401)+'СЕТ СН'!$F$13</f>
        <v>0</v>
      </c>
      <c r="L410" s="36">
        <f>SUMIFS(СВЦЭМ!$L$40:$L$759,СВЦЭМ!$A$40:$A$759,$A410,СВЦЭМ!$B$39:$B$758,L$401)+'СЕТ СН'!$F$13</f>
        <v>0</v>
      </c>
      <c r="M410" s="36">
        <f>SUMIFS(СВЦЭМ!$L$40:$L$759,СВЦЭМ!$A$40:$A$759,$A410,СВЦЭМ!$B$39:$B$758,M$401)+'СЕТ СН'!$F$13</f>
        <v>0</v>
      </c>
      <c r="N410" s="36">
        <f>SUMIFS(СВЦЭМ!$L$40:$L$759,СВЦЭМ!$A$40:$A$759,$A410,СВЦЭМ!$B$39:$B$758,N$401)+'СЕТ СН'!$F$13</f>
        <v>0</v>
      </c>
      <c r="O410" s="36">
        <f>SUMIFS(СВЦЭМ!$L$40:$L$759,СВЦЭМ!$A$40:$A$759,$A410,СВЦЭМ!$B$39:$B$758,O$401)+'СЕТ СН'!$F$13</f>
        <v>0</v>
      </c>
      <c r="P410" s="36">
        <f>SUMIFS(СВЦЭМ!$L$40:$L$759,СВЦЭМ!$A$40:$A$759,$A410,СВЦЭМ!$B$39:$B$758,P$401)+'СЕТ СН'!$F$13</f>
        <v>0</v>
      </c>
      <c r="Q410" s="36">
        <f>SUMIFS(СВЦЭМ!$L$40:$L$759,СВЦЭМ!$A$40:$A$759,$A410,СВЦЭМ!$B$39:$B$758,Q$401)+'СЕТ СН'!$F$13</f>
        <v>0</v>
      </c>
      <c r="R410" s="36">
        <f>SUMIFS(СВЦЭМ!$L$40:$L$759,СВЦЭМ!$A$40:$A$759,$A410,СВЦЭМ!$B$39:$B$758,R$401)+'СЕТ СН'!$F$13</f>
        <v>0</v>
      </c>
      <c r="S410" s="36">
        <f>SUMIFS(СВЦЭМ!$L$40:$L$759,СВЦЭМ!$A$40:$A$759,$A410,СВЦЭМ!$B$39:$B$758,S$401)+'СЕТ СН'!$F$13</f>
        <v>0</v>
      </c>
      <c r="T410" s="36">
        <f>SUMIFS(СВЦЭМ!$L$40:$L$759,СВЦЭМ!$A$40:$A$759,$A410,СВЦЭМ!$B$39:$B$758,T$401)+'СЕТ СН'!$F$13</f>
        <v>0</v>
      </c>
      <c r="U410" s="36">
        <f>SUMIFS(СВЦЭМ!$L$40:$L$759,СВЦЭМ!$A$40:$A$759,$A410,СВЦЭМ!$B$39:$B$758,U$401)+'СЕТ СН'!$F$13</f>
        <v>0</v>
      </c>
      <c r="V410" s="36">
        <f>SUMIFS(СВЦЭМ!$L$40:$L$759,СВЦЭМ!$A$40:$A$759,$A410,СВЦЭМ!$B$39:$B$758,V$401)+'СЕТ СН'!$F$13</f>
        <v>0</v>
      </c>
      <c r="W410" s="36">
        <f>SUMIFS(СВЦЭМ!$L$40:$L$759,СВЦЭМ!$A$40:$A$759,$A410,СВЦЭМ!$B$39:$B$758,W$401)+'СЕТ СН'!$F$13</f>
        <v>0</v>
      </c>
      <c r="X410" s="36">
        <f>SUMIFS(СВЦЭМ!$L$40:$L$759,СВЦЭМ!$A$40:$A$759,$A410,СВЦЭМ!$B$39:$B$758,X$401)+'СЕТ СН'!$F$13</f>
        <v>0</v>
      </c>
      <c r="Y410" s="36">
        <f>SUMIFS(СВЦЭМ!$L$40:$L$759,СВЦЭМ!$A$40:$A$759,$A410,СВЦЭМ!$B$39:$B$758,Y$401)+'СЕТ СН'!$F$13</f>
        <v>0</v>
      </c>
    </row>
    <row r="411" spans="1:27" ht="15.75" hidden="1" x14ac:dyDescent="0.2">
      <c r="A411" s="35">
        <f t="shared" si="11"/>
        <v>45545</v>
      </c>
      <c r="B411" s="36">
        <f>SUMIFS(СВЦЭМ!$L$40:$L$759,СВЦЭМ!$A$40:$A$759,$A411,СВЦЭМ!$B$39:$B$758,B$401)+'СЕТ СН'!$F$13</f>
        <v>0</v>
      </c>
      <c r="C411" s="36">
        <f>SUMIFS(СВЦЭМ!$L$40:$L$759,СВЦЭМ!$A$40:$A$759,$A411,СВЦЭМ!$B$39:$B$758,C$401)+'СЕТ СН'!$F$13</f>
        <v>0</v>
      </c>
      <c r="D411" s="36">
        <f>SUMIFS(СВЦЭМ!$L$40:$L$759,СВЦЭМ!$A$40:$A$759,$A411,СВЦЭМ!$B$39:$B$758,D$401)+'СЕТ СН'!$F$13</f>
        <v>0</v>
      </c>
      <c r="E411" s="36">
        <f>SUMIFS(СВЦЭМ!$L$40:$L$759,СВЦЭМ!$A$40:$A$759,$A411,СВЦЭМ!$B$39:$B$758,E$401)+'СЕТ СН'!$F$13</f>
        <v>0</v>
      </c>
      <c r="F411" s="36">
        <f>SUMIFS(СВЦЭМ!$L$40:$L$759,СВЦЭМ!$A$40:$A$759,$A411,СВЦЭМ!$B$39:$B$758,F$401)+'СЕТ СН'!$F$13</f>
        <v>0</v>
      </c>
      <c r="G411" s="36">
        <f>SUMIFS(СВЦЭМ!$L$40:$L$759,СВЦЭМ!$A$40:$A$759,$A411,СВЦЭМ!$B$39:$B$758,G$401)+'СЕТ СН'!$F$13</f>
        <v>0</v>
      </c>
      <c r="H411" s="36">
        <f>SUMIFS(СВЦЭМ!$L$40:$L$759,СВЦЭМ!$A$40:$A$759,$A411,СВЦЭМ!$B$39:$B$758,H$401)+'СЕТ СН'!$F$13</f>
        <v>0</v>
      </c>
      <c r="I411" s="36">
        <f>SUMIFS(СВЦЭМ!$L$40:$L$759,СВЦЭМ!$A$40:$A$759,$A411,СВЦЭМ!$B$39:$B$758,I$401)+'СЕТ СН'!$F$13</f>
        <v>0</v>
      </c>
      <c r="J411" s="36">
        <f>SUMIFS(СВЦЭМ!$L$40:$L$759,СВЦЭМ!$A$40:$A$759,$A411,СВЦЭМ!$B$39:$B$758,J$401)+'СЕТ СН'!$F$13</f>
        <v>0</v>
      </c>
      <c r="K411" s="36">
        <f>SUMIFS(СВЦЭМ!$L$40:$L$759,СВЦЭМ!$A$40:$A$759,$A411,СВЦЭМ!$B$39:$B$758,K$401)+'СЕТ СН'!$F$13</f>
        <v>0</v>
      </c>
      <c r="L411" s="36">
        <f>SUMIFS(СВЦЭМ!$L$40:$L$759,СВЦЭМ!$A$40:$A$759,$A411,СВЦЭМ!$B$39:$B$758,L$401)+'СЕТ СН'!$F$13</f>
        <v>0</v>
      </c>
      <c r="M411" s="36">
        <f>SUMIFS(СВЦЭМ!$L$40:$L$759,СВЦЭМ!$A$40:$A$759,$A411,СВЦЭМ!$B$39:$B$758,M$401)+'СЕТ СН'!$F$13</f>
        <v>0</v>
      </c>
      <c r="N411" s="36">
        <f>SUMIFS(СВЦЭМ!$L$40:$L$759,СВЦЭМ!$A$40:$A$759,$A411,СВЦЭМ!$B$39:$B$758,N$401)+'СЕТ СН'!$F$13</f>
        <v>0</v>
      </c>
      <c r="O411" s="36">
        <f>SUMIFS(СВЦЭМ!$L$40:$L$759,СВЦЭМ!$A$40:$A$759,$A411,СВЦЭМ!$B$39:$B$758,O$401)+'СЕТ СН'!$F$13</f>
        <v>0</v>
      </c>
      <c r="P411" s="36">
        <f>SUMIFS(СВЦЭМ!$L$40:$L$759,СВЦЭМ!$A$40:$A$759,$A411,СВЦЭМ!$B$39:$B$758,P$401)+'СЕТ СН'!$F$13</f>
        <v>0</v>
      </c>
      <c r="Q411" s="36">
        <f>SUMIFS(СВЦЭМ!$L$40:$L$759,СВЦЭМ!$A$40:$A$759,$A411,СВЦЭМ!$B$39:$B$758,Q$401)+'СЕТ СН'!$F$13</f>
        <v>0</v>
      </c>
      <c r="R411" s="36">
        <f>SUMIFS(СВЦЭМ!$L$40:$L$759,СВЦЭМ!$A$40:$A$759,$A411,СВЦЭМ!$B$39:$B$758,R$401)+'СЕТ СН'!$F$13</f>
        <v>0</v>
      </c>
      <c r="S411" s="36">
        <f>SUMIFS(СВЦЭМ!$L$40:$L$759,СВЦЭМ!$A$40:$A$759,$A411,СВЦЭМ!$B$39:$B$758,S$401)+'СЕТ СН'!$F$13</f>
        <v>0</v>
      </c>
      <c r="T411" s="36">
        <f>SUMIFS(СВЦЭМ!$L$40:$L$759,СВЦЭМ!$A$40:$A$759,$A411,СВЦЭМ!$B$39:$B$758,T$401)+'СЕТ СН'!$F$13</f>
        <v>0</v>
      </c>
      <c r="U411" s="36">
        <f>SUMIFS(СВЦЭМ!$L$40:$L$759,СВЦЭМ!$A$40:$A$759,$A411,СВЦЭМ!$B$39:$B$758,U$401)+'СЕТ СН'!$F$13</f>
        <v>0</v>
      </c>
      <c r="V411" s="36">
        <f>SUMIFS(СВЦЭМ!$L$40:$L$759,СВЦЭМ!$A$40:$A$759,$A411,СВЦЭМ!$B$39:$B$758,V$401)+'СЕТ СН'!$F$13</f>
        <v>0</v>
      </c>
      <c r="W411" s="36">
        <f>SUMIFS(СВЦЭМ!$L$40:$L$759,СВЦЭМ!$A$40:$A$759,$A411,СВЦЭМ!$B$39:$B$758,W$401)+'СЕТ СН'!$F$13</f>
        <v>0</v>
      </c>
      <c r="X411" s="36">
        <f>SUMIFS(СВЦЭМ!$L$40:$L$759,СВЦЭМ!$A$40:$A$759,$A411,СВЦЭМ!$B$39:$B$758,X$401)+'СЕТ СН'!$F$13</f>
        <v>0</v>
      </c>
      <c r="Y411" s="36">
        <f>SUMIFS(СВЦЭМ!$L$40:$L$759,СВЦЭМ!$A$40:$A$759,$A411,СВЦЭМ!$B$39:$B$758,Y$401)+'СЕТ СН'!$F$13</f>
        <v>0</v>
      </c>
    </row>
    <row r="412" spans="1:27" ht="15.75" hidden="1" x14ac:dyDescent="0.2">
      <c r="A412" s="35">
        <f t="shared" si="11"/>
        <v>45546</v>
      </c>
      <c r="B412" s="36">
        <f>SUMIFS(СВЦЭМ!$L$40:$L$759,СВЦЭМ!$A$40:$A$759,$A412,СВЦЭМ!$B$39:$B$758,B$401)+'СЕТ СН'!$F$13</f>
        <v>0</v>
      </c>
      <c r="C412" s="36">
        <f>SUMIFS(СВЦЭМ!$L$40:$L$759,СВЦЭМ!$A$40:$A$759,$A412,СВЦЭМ!$B$39:$B$758,C$401)+'СЕТ СН'!$F$13</f>
        <v>0</v>
      </c>
      <c r="D412" s="36">
        <f>SUMIFS(СВЦЭМ!$L$40:$L$759,СВЦЭМ!$A$40:$A$759,$A412,СВЦЭМ!$B$39:$B$758,D$401)+'СЕТ СН'!$F$13</f>
        <v>0</v>
      </c>
      <c r="E412" s="36">
        <f>SUMIFS(СВЦЭМ!$L$40:$L$759,СВЦЭМ!$A$40:$A$759,$A412,СВЦЭМ!$B$39:$B$758,E$401)+'СЕТ СН'!$F$13</f>
        <v>0</v>
      </c>
      <c r="F412" s="36">
        <f>SUMIFS(СВЦЭМ!$L$40:$L$759,СВЦЭМ!$A$40:$A$759,$A412,СВЦЭМ!$B$39:$B$758,F$401)+'СЕТ СН'!$F$13</f>
        <v>0</v>
      </c>
      <c r="G412" s="36">
        <f>SUMIFS(СВЦЭМ!$L$40:$L$759,СВЦЭМ!$A$40:$A$759,$A412,СВЦЭМ!$B$39:$B$758,G$401)+'СЕТ СН'!$F$13</f>
        <v>0</v>
      </c>
      <c r="H412" s="36">
        <f>SUMIFS(СВЦЭМ!$L$40:$L$759,СВЦЭМ!$A$40:$A$759,$A412,СВЦЭМ!$B$39:$B$758,H$401)+'СЕТ СН'!$F$13</f>
        <v>0</v>
      </c>
      <c r="I412" s="36">
        <f>SUMIFS(СВЦЭМ!$L$40:$L$759,СВЦЭМ!$A$40:$A$759,$A412,СВЦЭМ!$B$39:$B$758,I$401)+'СЕТ СН'!$F$13</f>
        <v>0</v>
      </c>
      <c r="J412" s="36">
        <f>SUMIFS(СВЦЭМ!$L$40:$L$759,СВЦЭМ!$A$40:$A$759,$A412,СВЦЭМ!$B$39:$B$758,J$401)+'СЕТ СН'!$F$13</f>
        <v>0</v>
      </c>
      <c r="K412" s="36">
        <f>SUMIFS(СВЦЭМ!$L$40:$L$759,СВЦЭМ!$A$40:$A$759,$A412,СВЦЭМ!$B$39:$B$758,K$401)+'СЕТ СН'!$F$13</f>
        <v>0</v>
      </c>
      <c r="L412" s="36">
        <f>SUMIFS(СВЦЭМ!$L$40:$L$759,СВЦЭМ!$A$40:$A$759,$A412,СВЦЭМ!$B$39:$B$758,L$401)+'СЕТ СН'!$F$13</f>
        <v>0</v>
      </c>
      <c r="M412" s="36">
        <f>SUMIFS(СВЦЭМ!$L$40:$L$759,СВЦЭМ!$A$40:$A$759,$A412,СВЦЭМ!$B$39:$B$758,M$401)+'СЕТ СН'!$F$13</f>
        <v>0</v>
      </c>
      <c r="N412" s="36">
        <f>SUMIFS(СВЦЭМ!$L$40:$L$759,СВЦЭМ!$A$40:$A$759,$A412,СВЦЭМ!$B$39:$B$758,N$401)+'СЕТ СН'!$F$13</f>
        <v>0</v>
      </c>
      <c r="O412" s="36">
        <f>SUMIFS(СВЦЭМ!$L$40:$L$759,СВЦЭМ!$A$40:$A$759,$A412,СВЦЭМ!$B$39:$B$758,O$401)+'СЕТ СН'!$F$13</f>
        <v>0</v>
      </c>
      <c r="P412" s="36">
        <f>SUMIFS(СВЦЭМ!$L$40:$L$759,СВЦЭМ!$A$40:$A$759,$A412,СВЦЭМ!$B$39:$B$758,P$401)+'СЕТ СН'!$F$13</f>
        <v>0</v>
      </c>
      <c r="Q412" s="36">
        <f>SUMIFS(СВЦЭМ!$L$40:$L$759,СВЦЭМ!$A$40:$A$759,$A412,СВЦЭМ!$B$39:$B$758,Q$401)+'СЕТ СН'!$F$13</f>
        <v>0</v>
      </c>
      <c r="R412" s="36">
        <f>SUMIFS(СВЦЭМ!$L$40:$L$759,СВЦЭМ!$A$40:$A$759,$A412,СВЦЭМ!$B$39:$B$758,R$401)+'СЕТ СН'!$F$13</f>
        <v>0</v>
      </c>
      <c r="S412" s="36">
        <f>SUMIFS(СВЦЭМ!$L$40:$L$759,СВЦЭМ!$A$40:$A$759,$A412,СВЦЭМ!$B$39:$B$758,S$401)+'СЕТ СН'!$F$13</f>
        <v>0</v>
      </c>
      <c r="T412" s="36">
        <f>SUMIFS(СВЦЭМ!$L$40:$L$759,СВЦЭМ!$A$40:$A$759,$A412,СВЦЭМ!$B$39:$B$758,T$401)+'СЕТ СН'!$F$13</f>
        <v>0</v>
      </c>
      <c r="U412" s="36">
        <f>SUMIFS(СВЦЭМ!$L$40:$L$759,СВЦЭМ!$A$40:$A$759,$A412,СВЦЭМ!$B$39:$B$758,U$401)+'СЕТ СН'!$F$13</f>
        <v>0</v>
      </c>
      <c r="V412" s="36">
        <f>SUMIFS(СВЦЭМ!$L$40:$L$759,СВЦЭМ!$A$40:$A$759,$A412,СВЦЭМ!$B$39:$B$758,V$401)+'СЕТ СН'!$F$13</f>
        <v>0</v>
      </c>
      <c r="W412" s="36">
        <f>SUMIFS(СВЦЭМ!$L$40:$L$759,СВЦЭМ!$A$40:$A$759,$A412,СВЦЭМ!$B$39:$B$758,W$401)+'СЕТ СН'!$F$13</f>
        <v>0</v>
      </c>
      <c r="X412" s="36">
        <f>SUMIFS(СВЦЭМ!$L$40:$L$759,СВЦЭМ!$A$40:$A$759,$A412,СВЦЭМ!$B$39:$B$758,X$401)+'СЕТ СН'!$F$13</f>
        <v>0</v>
      </c>
      <c r="Y412" s="36">
        <f>SUMIFS(СВЦЭМ!$L$40:$L$759,СВЦЭМ!$A$40:$A$759,$A412,СВЦЭМ!$B$39:$B$758,Y$401)+'СЕТ СН'!$F$13</f>
        <v>0</v>
      </c>
    </row>
    <row r="413" spans="1:27" ht="15.75" hidden="1" x14ac:dyDescent="0.2">
      <c r="A413" s="35">
        <f t="shared" si="11"/>
        <v>45547</v>
      </c>
      <c r="B413" s="36">
        <f>SUMIFS(СВЦЭМ!$L$40:$L$759,СВЦЭМ!$A$40:$A$759,$A413,СВЦЭМ!$B$39:$B$758,B$401)+'СЕТ СН'!$F$13</f>
        <v>0</v>
      </c>
      <c r="C413" s="36">
        <f>SUMIFS(СВЦЭМ!$L$40:$L$759,СВЦЭМ!$A$40:$A$759,$A413,СВЦЭМ!$B$39:$B$758,C$401)+'СЕТ СН'!$F$13</f>
        <v>0</v>
      </c>
      <c r="D413" s="36">
        <f>SUMIFS(СВЦЭМ!$L$40:$L$759,СВЦЭМ!$A$40:$A$759,$A413,СВЦЭМ!$B$39:$B$758,D$401)+'СЕТ СН'!$F$13</f>
        <v>0</v>
      </c>
      <c r="E413" s="36">
        <f>SUMIFS(СВЦЭМ!$L$40:$L$759,СВЦЭМ!$A$40:$A$759,$A413,СВЦЭМ!$B$39:$B$758,E$401)+'СЕТ СН'!$F$13</f>
        <v>0</v>
      </c>
      <c r="F413" s="36">
        <f>SUMIFS(СВЦЭМ!$L$40:$L$759,СВЦЭМ!$A$40:$A$759,$A413,СВЦЭМ!$B$39:$B$758,F$401)+'СЕТ СН'!$F$13</f>
        <v>0</v>
      </c>
      <c r="G413" s="36">
        <f>SUMIFS(СВЦЭМ!$L$40:$L$759,СВЦЭМ!$A$40:$A$759,$A413,СВЦЭМ!$B$39:$B$758,G$401)+'СЕТ СН'!$F$13</f>
        <v>0</v>
      </c>
      <c r="H413" s="36">
        <f>SUMIFS(СВЦЭМ!$L$40:$L$759,СВЦЭМ!$A$40:$A$759,$A413,СВЦЭМ!$B$39:$B$758,H$401)+'СЕТ СН'!$F$13</f>
        <v>0</v>
      </c>
      <c r="I413" s="36">
        <f>SUMIFS(СВЦЭМ!$L$40:$L$759,СВЦЭМ!$A$40:$A$759,$A413,СВЦЭМ!$B$39:$B$758,I$401)+'СЕТ СН'!$F$13</f>
        <v>0</v>
      </c>
      <c r="J413" s="36">
        <f>SUMIFS(СВЦЭМ!$L$40:$L$759,СВЦЭМ!$A$40:$A$759,$A413,СВЦЭМ!$B$39:$B$758,J$401)+'СЕТ СН'!$F$13</f>
        <v>0</v>
      </c>
      <c r="K413" s="36">
        <f>SUMIFS(СВЦЭМ!$L$40:$L$759,СВЦЭМ!$A$40:$A$759,$A413,СВЦЭМ!$B$39:$B$758,K$401)+'СЕТ СН'!$F$13</f>
        <v>0</v>
      </c>
      <c r="L413" s="36">
        <f>SUMIFS(СВЦЭМ!$L$40:$L$759,СВЦЭМ!$A$40:$A$759,$A413,СВЦЭМ!$B$39:$B$758,L$401)+'СЕТ СН'!$F$13</f>
        <v>0</v>
      </c>
      <c r="M413" s="36">
        <f>SUMIFS(СВЦЭМ!$L$40:$L$759,СВЦЭМ!$A$40:$A$759,$A413,СВЦЭМ!$B$39:$B$758,M$401)+'СЕТ СН'!$F$13</f>
        <v>0</v>
      </c>
      <c r="N413" s="36">
        <f>SUMIFS(СВЦЭМ!$L$40:$L$759,СВЦЭМ!$A$40:$A$759,$A413,СВЦЭМ!$B$39:$B$758,N$401)+'СЕТ СН'!$F$13</f>
        <v>0</v>
      </c>
      <c r="O413" s="36">
        <f>SUMIFS(СВЦЭМ!$L$40:$L$759,СВЦЭМ!$A$40:$A$759,$A413,СВЦЭМ!$B$39:$B$758,O$401)+'СЕТ СН'!$F$13</f>
        <v>0</v>
      </c>
      <c r="P413" s="36">
        <f>SUMIFS(СВЦЭМ!$L$40:$L$759,СВЦЭМ!$A$40:$A$759,$A413,СВЦЭМ!$B$39:$B$758,P$401)+'СЕТ СН'!$F$13</f>
        <v>0</v>
      </c>
      <c r="Q413" s="36">
        <f>SUMIFS(СВЦЭМ!$L$40:$L$759,СВЦЭМ!$A$40:$A$759,$A413,СВЦЭМ!$B$39:$B$758,Q$401)+'СЕТ СН'!$F$13</f>
        <v>0</v>
      </c>
      <c r="R413" s="36">
        <f>SUMIFS(СВЦЭМ!$L$40:$L$759,СВЦЭМ!$A$40:$A$759,$A413,СВЦЭМ!$B$39:$B$758,R$401)+'СЕТ СН'!$F$13</f>
        <v>0</v>
      </c>
      <c r="S413" s="36">
        <f>SUMIFS(СВЦЭМ!$L$40:$L$759,СВЦЭМ!$A$40:$A$759,$A413,СВЦЭМ!$B$39:$B$758,S$401)+'СЕТ СН'!$F$13</f>
        <v>0</v>
      </c>
      <c r="T413" s="36">
        <f>SUMIFS(СВЦЭМ!$L$40:$L$759,СВЦЭМ!$A$40:$A$759,$A413,СВЦЭМ!$B$39:$B$758,T$401)+'СЕТ СН'!$F$13</f>
        <v>0</v>
      </c>
      <c r="U413" s="36">
        <f>SUMIFS(СВЦЭМ!$L$40:$L$759,СВЦЭМ!$A$40:$A$759,$A413,СВЦЭМ!$B$39:$B$758,U$401)+'СЕТ СН'!$F$13</f>
        <v>0</v>
      </c>
      <c r="V413" s="36">
        <f>SUMIFS(СВЦЭМ!$L$40:$L$759,СВЦЭМ!$A$40:$A$759,$A413,СВЦЭМ!$B$39:$B$758,V$401)+'СЕТ СН'!$F$13</f>
        <v>0</v>
      </c>
      <c r="W413" s="36">
        <f>SUMIFS(СВЦЭМ!$L$40:$L$759,СВЦЭМ!$A$40:$A$759,$A413,СВЦЭМ!$B$39:$B$758,W$401)+'СЕТ СН'!$F$13</f>
        <v>0</v>
      </c>
      <c r="X413" s="36">
        <f>SUMIFS(СВЦЭМ!$L$40:$L$759,СВЦЭМ!$A$40:$A$759,$A413,СВЦЭМ!$B$39:$B$758,X$401)+'СЕТ СН'!$F$13</f>
        <v>0</v>
      </c>
      <c r="Y413" s="36">
        <f>SUMIFS(СВЦЭМ!$L$40:$L$759,СВЦЭМ!$A$40:$A$759,$A413,СВЦЭМ!$B$39:$B$758,Y$401)+'СЕТ СН'!$F$13</f>
        <v>0</v>
      </c>
    </row>
    <row r="414" spans="1:27" ht="15.75" hidden="1" x14ac:dyDescent="0.2">
      <c r="A414" s="35">
        <f t="shared" si="11"/>
        <v>45548</v>
      </c>
      <c r="B414" s="36">
        <f>SUMIFS(СВЦЭМ!$L$40:$L$759,СВЦЭМ!$A$40:$A$759,$A414,СВЦЭМ!$B$39:$B$758,B$401)+'СЕТ СН'!$F$13</f>
        <v>0</v>
      </c>
      <c r="C414" s="36">
        <f>SUMIFS(СВЦЭМ!$L$40:$L$759,СВЦЭМ!$A$40:$A$759,$A414,СВЦЭМ!$B$39:$B$758,C$401)+'СЕТ СН'!$F$13</f>
        <v>0</v>
      </c>
      <c r="D414" s="36">
        <f>SUMIFS(СВЦЭМ!$L$40:$L$759,СВЦЭМ!$A$40:$A$759,$A414,СВЦЭМ!$B$39:$B$758,D$401)+'СЕТ СН'!$F$13</f>
        <v>0</v>
      </c>
      <c r="E414" s="36">
        <f>SUMIFS(СВЦЭМ!$L$40:$L$759,СВЦЭМ!$A$40:$A$759,$A414,СВЦЭМ!$B$39:$B$758,E$401)+'СЕТ СН'!$F$13</f>
        <v>0</v>
      </c>
      <c r="F414" s="36">
        <f>SUMIFS(СВЦЭМ!$L$40:$L$759,СВЦЭМ!$A$40:$A$759,$A414,СВЦЭМ!$B$39:$B$758,F$401)+'СЕТ СН'!$F$13</f>
        <v>0</v>
      </c>
      <c r="G414" s="36">
        <f>SUMIFS(СВЦЭМ!$L$40:$L$759,СВЦЭМ!$A$40:$A$759,$A414,СВЦЭМ!$B$39:$B$758,G$401)+'СЕТ СН'!$F$13</f>
        <v>0</v>
      </c>
      <c r="H414" s="36">
        <f>SUMIFS(СВЦЭМ!$L$40:$L$759,СВЦЭМ!$A$40:$A$759,$A414,СВЦЭМ!$B$39:$B$758,H$401)+'СЕТ СН'!$F$13</f>
        <v>0</v>
      </c>
      <c r="I414" s="36">
        <f>SUMIFS(СВЦЭМ!$L$40:$L$759,СВЦЭМ!$A$40:$A$759,$A414,СВЦЭМ!$B$39:$B$758,I$401)+'СЕТ СН'!$F$13</f>
        <v>0</v>
      </c>
      <c r="J414" s="36">
        <f>SUMIFS(СВЦЭМ!$L$40:$L$759,СВЦЭМ!$A$40:$A$759,$A414,СВЦЭМ!$B$39:$B$758,J$401)+'СЕТ СН'!$F$13</f>
        <v>0</v>
      </c>
      <c r="K414" s="36">
        <f>SUMIFS(СВЦЭМ!$L$40:$L$759,СВЦЭМ!$A$40:$A$759,$A414,СВЦЭМ!$B$39:$B$758,K$401)+'СЕТ СН'!$F$13</f>
        <v>0</v>
      </c>
      <c r="L414" s="36">
        <f>SUMIFS(СВЦЭМ!$L$40:$L$759,СВЦЭМ!$A$40:$A$759,$A414,СВЦЭМ!$B$39:$B$758,L$401)+'СЕТ СН'!$F$13</f>
        <v>0</v>
      </c>
      <c r="M414" s="36">
        <f>SUMIFS(СВЦЭМ!$L$40:$L$759,СВЦЭМ!$A$40:$A$759,$A414,СВЦЭМ!$B$39:$B$758,M$401)+'СЕТ СН'!$F$13</f>
        <v>0</v>
      </c>
      <c r="N414" s="36">
        <f>SUMIFS(СВЦЭМ!$L$40:$L$759,СВЦЭМ!$A$40:$A$759,$A414,СВЦЭМ!$B$39:$B$758,N$401)+'СЕТ СН'!$F$13</f>
        <v>0</v>
      </c>
      <c r="O414" s="36">
        <f>SUMIFS(СВЦЭМ!$L$40:$L$759,СВЦЭМ!$A$40:$A$759,$A414,СВЦЭМ!$B$39:$B$758,O$401)+'СЕТ СН'!$F$13</f>
        <v>0</v>
      </c>
      <c r="P414" s="36">
        <f>SUMIFS(СВЦЭМ!$L$40:$L$759,СВЦЭМ!$A$40:$A$759,$A414,СВЦЭМ!$B$39:$B$758,P$401)+'СЕТ СН'!$F$13</f>
        <v>0</v>
      </c>
      <c r="Q414" s="36">
        <f>SUMIFS(СВЦЭМ!$L$40:$L$759,СВЦЭМ!$A$40:$A$759,$A414,СВЦЭМ!$B$39:$B$758,Q$401)+'СЕТ СН'!$F$13</f>
        <v>0</v>
      </c>
      <c r="R414" s="36">
        <f>SUMIFS(СВЦЭМ!$L$40:$L$759,СВЦЭМ!$A$40:$A$759,$A414,СВЦЭМ!$B$39:$B$758,R$401)+'СЕТ СН'!$F$13</f>
        <v>0</v>
      </c>
      <c r="S414" s="36">
        <f>SUMIFS(СВЦЭМ!$L$40:$L$759,СВЦЭМ!$A$40:$A$759,$A414,СВЦЭМ!$B$39:$B$758,S$401)+'СЕТ СН'!$F$13</f>
        <v>0</v>
      </c>
      <c r="T414" s="36">
        <f>SUMIFS(СВЦЭМ!$L$40:$L$759,СВЦЭМ!$A$40:$A$759,$A414,СВЦЭМ!$B$39:$B$758,T$401)+'СЕТ СН'!$F$13</f>
        <v>0</v>
      </c>
      <c r="U414" s="36">
        <f>SUMIFS(СВЦЭМ!$L$40:$L$759,СВЦЭМ!$A$40:$A$759,$A414,СВЦЭМ!$B$39:$B$758,U$401)+'СЕТ СН'!$F$13</f>
        <v>0</v>
      </c>
      <c r="V414" s="36">
        <f>SUMIFS(СВЦЭМ!$L$40:$L$759,СВЦЭМ!$A$40:$A$759,$A414,СВЦЭМ!$B$39:$B$758,V$401)+'СЕТ СН'!$F$13</f>
        <v>0</v>
      </c>
      <c r="W414" s="36">
        <f>SUMIFS(СВЦЭМ!$L$40:$L$759,СВЦЭМ!$A$40:$A$759,$A414,СВЦЭМ!$B$39:$B$758,W$401)+'СЕТ СН'!$F$13</f>
        <v>0</v>
      </c>
      <c r="X414" s="36">
        <f>SUMIFS(СВЦЭМ!$L$40:$L$759,СВЦЭМ!$A$40:$A$759,$A414,СВЦЭМ!$B$39:$B$758,X$401)+'СЕТ СН'!$F$13</f>
        <v>0</v>
      </c>
      <c r="Y414" s="36">
        <f>SUMIFS(СВЦЭМ!$L$40:$L$759,СВЦЭМ!$A$40:$A$759,$A414,СВЦЭМ!$B$39:$B$758,Y$401)+'СЕТ СН'!$F$13</f>
        <v>0</v>
      </c>
    </row>
    <row r="415" spans="1:27" ht="15.75" hidden="1" x14ac:dyDescent="0.2">
      <c r="A415" s="35">
        <f t="shared" si="11"/>
        <v>45549</v>
      </c>
      <c r="B415" s="36">
        <f>SUMIFS(СВЦЭМ!$L$40:$L$759,СВЦЭМ!$A$40:$A$759,$A415,СВЦЭМ!$B$39:$B$758,B$401)+'СЕТ СН'!$F$13</f>
        <v>0</v>
      </c>
      <c r="C415" s="36">
        <f>SUMIFS(СВЦЭМ!$L$40:$L$759,СВЦЭМ!$A$40:$A$759,$A415,СВЦЭМ!$B$39:$B$758,C$401)+'СЕТ СН'!$F$13</f>
        <v>0</v>
      </c>
      <c r="D415" s="36">
        <f>SUMIFS(СВЦЭМ!$L$40:$L$759,СВЦЭМ!$A$40:$A$759,$A415,СВЦЭМ!$B$39:$B$758,D$401)+'СЕТ СН'!$F$13</f>
        <v>0</v>
      </c>
      <c r="E415" s="36">
        <f>SUMIFS(СВЦЭМ!$L$40:$L$759,СВЦЭМ!$A$40:$A$759,$A415,СВЦЭМ!$B$39:$B$758,E$401)+'СЕТ СН'!$F$13</f>
        <v>0</v>
      </c>
      <c r="F415" s="36">
        <f>SUMIFS(СВЦЭМ!$L$40:$L$759,СВЦЭМ!$A$40:$A$759,$A415,СВЦЭМ!$B$39:$B$758,F$401)+'СЕТ СН'!$F$13</f>
        <v>0</v>
      </c>
      <c r="G415" s="36">
        <f>SUMIFS(СВЦЭМ!$L$40:$L$759,СВЦЭМ!$A$40:$A$759,$A415,СВЦЭМ!$B$39:$B$758,G$401)+'СЕТ СН'!$F$13</f>
        <v>0</v>
      </c>
      <c r="H415" s="36">
        <f>SUMIFS(СВЦЭМ!$L$40:$L$759,СВЦЭМ!$A$40:$A$759,$A415,СВЦЭМ!$B$39:$B$758,H$401)+'СЕТ СН'!$F$13</f>
        <v>0</v>
      </c>
      <c r="I415" s="36">
        <f>SUMIFS(СВЦЭМ!$L$40:$L$759,СВЦЭМ!$A$40:$A$759,$A415,СВЦЭМ!$B$39:$B$758,I$401)+'СЕТ СН'!$F$13</f>
        <v>0</v>
      </c>
      <c r="J415" s="36">
        <f>SUMIFS(СВЦЭМ!$L$40:$L$759,СВЦЭМ!$A$40:$A$759,$A415,СВЦЭМ!$B$39:$B$758,J$401)+'СЕТ СН'!$F$13</f>
        <v>0</v>
      </c>
      <c r="K415" s="36">
        <f>SUMIFS(СВЦЭМ!$L$40:$L$759,СВЦЭМ!$A$40:$A$759,$A415,СВЦЭМ!$B$39:$B$758,K$401)+'СЕТ СН'!$F$13</f>
        <v>0</v>
      </c>
      <c r="L415" s="36">
        <f>SUMIFS(СВЦЭМ!$L$40:$L$759,СВЦЭМ!$A$40:$A$759,$A415,СВЦЭМ!$B$39:$B$758,L$401)+'СЕТ СН'!$F$13</f>
        <v>0</v>
      </c>
      <c r="M415" s="36">
        <f>SUMIFS(СВЦЭМ!$L$40:$L$759,СВЦЭМ!$A$40:$A$759,$A415,СВЦЭМ!$B$39:$B$758,M$401)+'СЕТ СН'!$F$13</f>
        <v>0</v>
      </c>
      <c r="N415" s="36">
        <f>SUMIFS(СВЦЭМ!$L$40:$L$759,СВЦЭМ!$A$40:$A$759,$A415,СВЦЭМ!$B$39:$B$758,N$401)+'СЕТ СН'!$F$13</f>
        <v>0</v>
      </c>
      <c r="O415" s="36">
        <f>SUMIFS(СВЦЭМ!$L$40:$L$759,СВЦЭМ!$A$40:$A$759,$A415,СВЦЭМ!$B$39:$B$758,O$401)+'СЕТ СН'!$F$13</f>
        <v>0</v>
      </c>
      <c r="P415" s="36">
        <f>SUMIFS(СВЦЭМ!$L$40:$L$759,СВЦЭМ!$A$40:$A$759,$A415,СВЦЭМ!$B$39:$B$758,P$401)+'СЕТ СН'!$F$13</f>
        <v>0</v>
      </c>
      <c r="Q415" s="36">
        <f>SUMIFS(СВЦЭМ!$L$40:$L$759,СВЦЭМ!$A$40:$A$759,$A415,СВЦЭМ!$B$39:$B$758,Q$401)+'СЕТ СН'!$F$13</f>
        <v>0</v>
      </c>
      <c r="R415" s="36">
        <f>SUMIFS(СВЦЭМ!$L$40:$L$759,СВЦЭМ!$A$40:$A$759,$A415,СВЦЭМ!$B$39:$B$758,R$401)+'СЕТ СН'!$F$13</f>
        <v>0</v>
      </c>
      <c r="S415" s="36">
        <f>SUMIFS(СВЦЭМ!$L$40:$L$759,СВЦЭМ!$A$40:$A$759,$A415,СВЦЭМ!$B$39:$B$758,S$401)+'СЕТ СН'!$F$13</f>
        <v>0</v>
      </c>
      <c r="T415" s="36">
        <f>SUMIFS(СВЦЭМ!$L$40:$L$759,СВЦЭМ!$A$40:$A$759,$A415,СВЦЭМ!$B$39:$B$758,T$401)+'СЕТ СН'!$F$13</f>
        <v>0</v>
      </c>
      <c r="U415" s="36">
        <f>SUMIFS(СВЦЭМ!$L$40:$L$759,СВЦЭМ!$A$40:$A$759,$A415,СВЦЭМ!$B$39:$B$758,U$401)+'СЕТ СН'!$F$13</f>
        <v>0</v>
      </c>
      <c r="V415" s="36">
        <f>SUMIFS(СВЦЭМ!$L$40:$L$759,СВЦЭМ!$A$40:$A$759,$A415,СВЦЭМ!$B$39:$B$758,V$401)+'СЕТ СН'!$F$13</f>
        <v>0</v>
      </c>
      <c r="W415" s="36">
        <f>SUMIFS(СВЦЭМ!$L$40:$L$759,СВЦЭМ!$A$40:$A$759,$A415,СВЦЭМ!$B$39:$B$758,W$401)+'СЕТ СН'!$F$13</f>
        <v>0</v>
      </c>
      <c r="X415" s="36">
        <f>SUMIFS(СВЦЭМ!$L$40:$L$759,СВЦЭМ!$A$40:$A$759,$A415,СВЦЭМ!$B$39:$B$758,X$401)+'СЕТ СН'!$F$13</f>
        <v>0</v>
      </c>
      <c r="Y415" s="36">
        <f>SUMIFS(СВЦЭМ!$L$40:$L$759,СВЦЭМ!$A$40:$A$759,$A415,СВЦЭМ!$B$39:$B$758,Y$401)+'СЕТ СН'!$F$13</f>
        <v>0</v>
      </c>
    </row>
    <row r="416" spans="1:27" ht="15.75" hidden="1" x14ac:dyDescent="0.2">
      <c r="A416" s="35">
        <f t="shared" si="11"/>
        <v>45550</v>
      </c>
      <c r="B416" s="36">
        <f>SUMIFS(СВЦЭМ!$L$40:$L$759,СВЦЭМ!$A$40:$A$759,$A416,СВЦЭМ!$B$39:$B$758,B$401)+'СЕТ СН'!$F$13</f>
        <v>0</v>
      </c>
      <c r="C416" s="36">
        <f>SUMIFS(СВЦЭМ!$L$40:$L$759,СВЦЭМ!$A$40:$A$759,$A416,СВЦЭМ!$B$39:$B$758,C$401)+'СЕТ СН'!$F$13</f>
        <v>0</v>
      </c>
      <c r="D416" s="36">
        <f>SUMIFS(СВЦЭМ!$L$40:$L$759,СВЦЭМ!$A$40:$A$759,$A416,СВЦЭМ!$B$39:$B$758,D$401)+'СЕТ СН'!$F$13</f>
        <v>0</v>
      </c>
      <c r="E416" s="36">
        <f>SUMIFS(СВЦЭМ!$L$40:$L$759,СВЦЭМ!$A$40:$A$759,$A416,СВЦЭМ!$B$39:$B$758,E$401)+'СЕТ СН'!$F$13</f>
        <v>0</v>
      </c>
      <c r="F416" s="36">
        <f>SUMIFS(СВЦЭМ!$L$40:$L$759,СВЦЭМ!$A$40:$A$759,$A416,СВЦЭМ!$B$39:$B$758,F$401)+'СЕТ СН'!$F$13</f>
        <v>0</v>
      </c>
      <c r="G416" s="36">
        <f>SUMIFS(СВЦЭМ!$L$40:$L$759,СВЦЭМ!$A$40:$A$759,$A416,СВЦЭМ!$B$39:$B$758,G$401)+'СЕТ СН'!$F$13</f>
        <v>0</v>
      </c>
      <c r="H416" s="36">
        <f>SUMIFS(СВЦЭМ!$L$40:$L$759,СВЦЭМ!$A$40:$A$759,$A416,СВЦЭМ!$B$39:$B$758,H$401)+'СЕТ СН'!$F$13</f>
        <v>0</v>
      </c>
      <c r="I416" s="36">
        <f>SUMIFS(СВЦЭМ!$L$40:$L$759,СВЦЭМ!$A$40:$A$759,$A416,СВЦЭМ!$B$39:$B$758,I$401)+'СЕТ СН'!$F$13</f>
        <v>0</v>
      </c>
      <c r="J416" s="36">
        <f>SUMIFS(СВЦЭМ!$L$40:$L$759,СВЦЭМ!$A$40:$A$759,$A416,СВЦЭМ!$B$39:$B$758,J$401)+'СЕТ СН'!$F$13</f>
        <v>0</v>
      </c>
      <c r="K416" s="36">
        <f>SUMIFS(СВЦЭМ!$L$40:$L$759,СВЦЭМ!$A$40:$A$759,$A416,СВЦЭМ!$B$39:$B$758,K$401)+'СЕТ СН'!$F$13</f>
        <v>0</v>
      </c>
      <c r="L416" s="36">
        <f>SUMIFS(СВЦЭМ!$L$40:$L$759,СВЦЭМ!$A$40:$A$759,$A416,СВЦЭМ!$B$39:$B$758,L$401)+'СЕТ СН'!$F$13</f>
        <v>0</v>
      </c>
      <c r="M416" s="36">
        <f>SUMIFS(СВЦЭМ!$L$40:$L$759,СВЦЭМ!$A$40:$A$759,$A416,СВЦЭМ!$B$39:$B$758,M$401)+'СЕТ СН'!$F$13</f>
        <v>0</v>
      </c>
      <c r="N416" s="36">
        <f>SUMIFS(СВЦЭМ!$L$40:$L$759,СВЦЭМ!$A$40:$A$759,$A416,СВЦЭМ!$B$39:$B$758,N$401)+'СЕТ СН'!$F$13</f>
        <v>0</v>
      </c>
      <c r="O416" s="36">
        <f>SUMIFS(СВЦЭМ!$L$40:$L$759,СВЦЭМ!$A$40:$A$759,$A416,СВЦЭМ!$B$39:$B$758,O$401)+'СЕТ СН'!$F$13</f>
        <v>0</v>
      </c>
      <c r="P416" s="36">
        <f>SUMIFS(СВЦЭМ!$L$40:$L$759,СВЦЭМ!$A$40:$A$759,$A416,СВЦЭМ!$B$39:$B$758,P$401)+'СЕТ СН'!$F$13</f>
        <v>0</v>
      </c>
      <c r="Q416" s="36">
        <f>SUMIFS(СВЦЭМ!$L$40:$L$759,СВЦЭМ!$A$40:$A$759,$A416,СВЦЭМ!$B$39:$B$758,Q$401)+'СЕТ СН'!$F$13</f>
        <v>0</v>
      </c>
      <c r="R416" s="36">
        <f>SUMIFS(СВЦЭМ!$L$40:$L$759,СВЦЭМ!$A$40:$A$759,$A416,СВЦЭМ!$B$39:$B$758,R$401)+'СЕТ СН'!$F$13</f>
        <v>0</v>
      </c>
      <c r="S416" s="36">
        <f>SUMIFS(СВЦЭМ!$L$40:$L$759,СВЦЭМ!$A$40:$A$759,$A416,СВЦЭМ!$B$39:$B$758,S$401)+'СЕТ СН'!$F$13</f>
        <v>0</v>
      </c>
      <c r="T416" s="36">
        <f>SUMIFS(СВЦЭМ!$L$40:$L$759,СВЦЭМ!$A$40:$A$759,$A416,СВЦЭМ!$B$39:$B$758,T$401)+'СЕТ СН'!$F$13</f>
        <v>0</v>
      </c>
      <c r="U416" s="36">
        <f>SUMIFS(СВЦЭМ!$L$40:$L$759,СВЦЭМ!$A$40:$A$759,$A416,СВЦЭМ!$B$39:$B$758,U$401)+'СЕТ СН'!$F$13</f>
        <v>0</v>
      </c>
      <c r="V416" s="36">
        <f>SUMIFS(СВЦЭМ!$L$40:$L$759,СВЦЭМ!$A$40:$A$759,$A416,СВЦЭМ!$B$39:$B$758,V$401)+'СЕТ СН'!$F$13</f>
        <v>0</v>
      </c>
      <c r="W416" s="36">
        <f>SUMIFS(СВЦЭМ!$L$40:$L$759,СВЦЭМ!$A$40:$A$759,$A416,СВЦЭМ!$B$39:$B$758,W$401)+'СЕТ СН'!$F$13</f>
        <v>0</v>
      </c>
      <c r="X416" s="36">
        <f>SUMIFS(СВЦЭМ!$L$40:$L$759,СВЦЭМ!$A$40:$A$759,$A416,СВЦЭМ!$B$39:$B$758,X$401)+'СЕТ СН'!$F$13</f>
        <v>0</v>
      </c>
      <c r="Y416" s="36">
        <f>SUMIFS(СВЦЭМ!$L$40:$L$759,СВЦЭМ!$A$40:$A$759,$A416,СВЦЭМ!$B$39:$B$758,Y$401)+'СЕТ СН'!$F$13</f>
        <v>0</v>
      </c>
    </row>
    <row r="417" spans="1:25" ht="15.75" hidden="1" x14ac:dyDescent="0.2">
      <c r="A417" s="35">
        <f t="shared" si="11"/>
        <v>45551</v>
      </c>
      <c r="B417" s="36">
        <f>SUMIFS(СВЦЭМ!$L$40:$L$759,СВЦЭМ!$A$40:$A$759,$A417,СВЦЭМ!$B$39:$B$758,B$401)+'СЕТ СН'!$F$13</f>
        <v>0</v>
      </c>
      <c r="C417" s="36">
        <f>SUMIFS(СВЦЭМ!$L$40:$L$759,СВЦЭМ!$A$40:$A$759,$A417,СВЦЭМ!$B$39:$B$758,C$401)+'СЕТ СН'!$F$13</f>
        <v>0</v>
      </c>
      <c r="D417" s="36">
        <f>SUMIFS(СВЦЭМ!$L$40:$L$759,СВЦЭМ!$A$40:$A$759,$A417,СВЦЭМ!$B$39:$B$758,D$401)+'СЕТ СН'!$F$13</f>
        <v>0</v>
      </c>
      <c r="E417" s="36">
        <f>SUMIFS(СВЦЭМ!$L$40:$L$759,СВЦЭМ!$A$40:$A$759,$A417,СВЦЭМ!$B$39:$B$758,E$401)+'СЕТ СН'!$F$13</f>
        <v>0</v>
      </c>
      <c r="F417" s="36">
        <f>SUMIFS(СВЦЭМ!$L$40:$L$759,СВЦЭМ!$A$40:$A$759,$A417,СВЦЭМ!$B$39:$B$758,F$401)+'СЕТ СН'!$F$13</f>
        <v>0</v>
      </c>
      <c r="G417" s="36">
        <f>SUMIFS(СВЦЭМ!$L$40:$L$759,СВЦЭМ!$A$40:$A$759,$A417,СВЦЭМ!$B$39:$B$758,G$401)+'СЕТ СН'!$F$13</f>
        <v>0</v>
      </c>
      <c r="H417" s="36">
        <f>SUMIFS(СВЦЭМ!$L$40:$L$759,СВЦЭМ!$A$40:$A$759,$A417,СВЦЭМ!$B$39:$B$758,H$401)+'СЕТ СН'!$F$13</f>
        <v>0</v>
      </c>
      <c r="I417" s="36">
        <f>SUMIFS(СВЦЭМ!$L$40:$L$759,СВЦЭМ!$A$40:$A$759,$A417,СВЦЭМ!$B$39:$B$758,I$401)+'СЕТ СН'!$F$13</f>
        <v>0</v>
      </c>
      <c r="J417" s="36">
        <f>SUMIFS(СВЦЭМ!$L$40:$L$759,СВЦЭМ!$A$40:$A$759,$A417,СВЦЭМ!$B$39:$B$758,J$401)+'СЕТ СН'!$F$13</f>
        <v>0</v>
      </c>
      <c r="K417" s="36">
        <f>SUMIFS(СВЦЭМ!$L$40:$L$759,СВЦЭМ!$A$40:$A$759,$A417,СВЦЭМ!$B$39:$B$758,K$401)+'СЕТ СН'!$F$13</f>
        <v>0</v>
      </c>
      <c r="L417" s="36">
        <f>SUMIFS(СВЦЭМ!$L$40:$L$759,СВЦЭМ!$A$40:$A$759,$A417,СВЦЭМ!$B$39:$B$758,L$401)+'СЕТ СН'!$F$13</f>
        <v>0</v>
      </c>
      <c r="M417" s="36">
        <f>SUMIFS(СВЦЭМ!$L$40:$L$759,СВЦЭМ!$A$40:$A$759,$A417,СВЦЭМ!$B$39:$B$758,M$401)+'СЕТ СН'!$F$13</f>
        <v>0</v>
      </c>
      <c r="N417" s="36">
        <f>SUMIFS(СВЦЭМ!$L$40:$L$759,СВЦЭМ!$A$40:$A$759,$A417,СВЦЭМ!$B$39:$B$758,N$401)+'СЕТ СН'!$F$13</f>
        <v>0</v>
      </c>
      <c r="O417" s="36">
        <f>SUMIFS(СВЦЭМ!$L$40:$L$759,СВЦЭМ!$A$40:$A$759,$A417,СВЦЭМ!$B$39:$B$758,O$401)+'СЕТ СН'!$F$13</f>
        <v>0</v>
      </c>
      <c r="P417" s="36">
        <f>SUMIFS(СВЦЭМ!$L$40:$L$759,СВЦЭМ!$A$40:$A$759,$A417,СВЦЭМ!$B$39:$B$758,P$401)+'СЕТ СН'!$F$13</f>
        <v>0</v>
      </c>
      <c r="Q417" s="36">
        <f>SUMIFS(СВЦЭМ!$L$40:$L$759,СВЦЭМ!$A$40:$A$759,$A417,СВЦЭМ!$B$39:$B$758,Q$401)+'СЕТ СН'!$F$13</f>
        <v>0</v>
      </c>
      <c r="R417" s="36">
        <f>SUMIFS(СВЦЭМ!$L$40:$L$759,СВЦЭМ!$A$40:$A$759,$A417,СВЦЭМ!$B$39:$B$758,R$401)+'СЕТ СН'!$F$13</f>
        <v>0</v>
      </c>
      <c r="S417" s="36">
        <f>SUMIFS(СВЦЭМ!$L$40:$L$759,СВЦЭМ!$A$40:$A$759,$A417,СВЦЭМ!$B$39:$B$758,S$401)+'СЕТ СН'!$F$13</f>
        <v>0</v>
      </c>
      <c r="T417" s="36">
        <f>SUMIFS(СВЦЭМ!$L$40:$L$759,СВЦЭМ!$A$40:$A$759,$A417,СВЦЭМ!$B$39:$B$758,T$401)+'СЕТ СН'!$F$13</f>
        <v>0</v>
      </c>
      <c r="U417" s="36">
        <f>SUMIFS(СВЦЭМ!$L$40:$L$759,СВЦЭМ!$A$40:$A$759,$A417,СВЦЭМ!$B$39:$B$758,U$401)+'СЕТ СН'!$F$13</f>
        <v>0</v>
      </c>
      <c r="V417" s="36">
        <f>SUMIFS(СВЦЭМ!$L$40:$L$759,СВЦЭМ!$A$40:$A$759,$A417,СВЦЭМ!$B$39:$B$758,V$401)+'СЕТ СН'!$F$13</f>
        <v>0</v>
      </c>
      <c r="W417" s="36">
        <f>SUMIFS(СВЦЭМ!$L$40:$L$759,СВЦЭМ!$A$40:$A$759,$A417,СВЦЭМ!$B$39:$B$758,W$401)+'СЕТ СН'!$F$13</f>
        <v>0</v>
      </c>
      <c r="X417" s="36">
        <f>SUMIFS(СВЦЭМ!$L$40:$L$759,СВЦЭМ!$A$40:$A$759,$A417,СВЦЭМ!$B$39:$B$758,X$401)+'СЕТ СН'!$F$13</f>
        <v>0</v>
      </c>
      <c r="Y417" s="36">
        <f>SUMIFS(СВЦЭМ!$L$40:$L$759,СВЦЭМ!$A$40:$A$759,$A417,СВЦЭМ!$B$39:$B$758,Y$401)+'СЕТ СН'!$F$13</f>
        <v>0</v>
      </c>
    </row>
    <row r="418" spans="1:25" ht="15.75" hidden="1" x14ac:dyDescent="0.2">
      <c r="A418" s="35">
        <f t="shared" si="11"/>
        <v>45552</v>
      </c>
      <c r="B418" s="36">
        <f>SUMIFS(СВЦЭМ!$L$40:$L$759,СВЦЭМ!$A$40:$A$759,$A418,СВЦЭМ!$B$39:$B$758,B$401)+'СЕТ СН'!$F$13</f>
        <v>0</v>
      </c>
      <c r="C418" s="36">
        <f>SUMIFS(СВЦЭМ!$L$40:$L$759,СВЦЭМ!$A$40:$A$759,$A418,СВЦЭМ!$B$39:$B$758,C$401)+'СЕТ СН'!$F$13</f>
        <v>0</v>
      </c>
      <c r="D418" s="36">
        <f>SUMIFS(СВЦЭМ!$L$40:$L$759,СВЦЭМ!$A$40:$A$759,$A418,СВЦЭМ!$B$39:$B$758,D$401)+'СЕТ СН'!$F$13</f>
        <v>0</v>
      </c>
      <c r="E418" s="36">
        <f>SUMIFS(СВЦЭМ!$L$40:$L$759,СВЦЭМ!$A$40:$A$759,$A418,СВЦЭМ!$B$39:$B$758,E$401)+'СЕТ СН'!$F$13</f>
        <v>0</v>
      </c>
      <c r="F418" s="36">
        <f>SUMIFS(СВЦЭМ!$L$40:$L$759,СВЦЭМ!$A$40:$A$759,$A418,СВЦЭМ!$B$39:$B$758,F$401)+'СЕТ СН'!$F$13</f>
        <v>0</v>
      </c>
      <c r="G418" s="36">
        <f>SUMIFS(СВЦЭМ!$L$40:$L$759,СВЦЭМ!$A$40:$A$759,$A418,СВЦЭМ!$B$39:$B$758,G$401)+'СЕТ СН'!$F$13</f>
        <v>0</v>
      </c>
      <c r="H418" s="36">
        <f>SUMIFS(СВЦЭМ!$L$40:$L$759,СВЦЭМ!$A$40:$A$759,$A418,СВЦЭМ!$B$39:$B$758,H$401)+'СЕТ СН'!$F$13</f>
        <v>0</v>
      </c>
      <c r="I418" s="36">
        <f>SUMIFS(СВЦЭМ!$L$40:$L$759,СВЦЭМ!$A$40:$A$759,$A418,СВЦЭМ!$B$39:$B$758,I$401)+'СЕТ СН'!$F$13</f>
        <v>0</v>
      </c>
      <c r="J418" s="36">
        <f>SUMIFS(СВЦЭМ!$L$40:$L$759,СВЦЭМ!$A$40:$A$759,$A418,СВЦЭМ!$B$39:$B$758,J$401)+'СЕТ СН'!$F$13</f>
        <v>0</v>
      </c>
      <c r="K418" s="36">
        <f>SUMIFS(СВЦЭМ!$L$40:$L$759,СВЦЭМ!$A$40:$A$759,$A418,СВЦЭМ!$B$39:$B$758,K$401)+'СЕТ СН'!$F$13</f>
        <v>0</v>
      </c>
      <c r="L418" s="36">
        <f>SUMIFS(СВЦЭМ!$L$40:$L$759,СВЦЭМ!$A$40:$A$759,$A418,СВЦЭМ!$B$39:$B$758,L$401)+'СЕТ СН'!$F$13</f>
        <v>0</v>
      </c>
      <c r="M418" s="36">
        <f>SUMIFS(СВЦЭМ!$L$40:$L$759,СВЦЭМ!$A$40:$A$759,$A418,СВЦЭМ!$B$39:$B$758,M$401)+'СЕТ СН'!$F$13</f>
        <v>0</v>
      </c>
      <c r="N418" s="36">
        <f>SUMIFS(СВЦЭМ!$L$40:$L$759,СВЦЭМ!$A$40:$A$759,$A418,СВЦЭМ!$B$39:$B$758,N$401)+'СЕТ СН'!$F$13</f>
        <v>0</v>
      </c>
      <c r="O418" s="36">
        <f>SUMIFS(СВЦЭМ!$L$40:$L$759,СВЦЭМ!$A$40:$A$759,$A418,СВЦЭМ!$B$39:$B$758,O$401)+'СЕТ СН'!$F$13</f>
        <v>0</v>
      </c>
      <c r="P418" s="36">
        <f>SUMIFS(СВЦЭМ!$L$40:$L$759,СВЦЭМ!$A$40:$A$759,$A418,СВЦЭМ!$B$39:$B$758,P$401)+'СЕТ СН'!$F$13</f>
        <v>0</v>
      </c>
      <c r="Q418" s="36">
        <f>SUMIFS(СВЦЭМ!$L$40:$L$759,СВЦЭМ!$A$40:$A$759,$A418,СВЦЭМ!$B$39:$B$758,Q$401)+'СЕТ СН'!$F$13</f>
        <v>0</v>
      </c>
      <c r="R418" s="36">
        <f>SUMIFS(СВЦЭМ!$L$40:$L$759,СВЦЭМ!$A$40:$A$759,$A418,СВЦЭМ!$B$39:$B$758,R$401)+'СЕТ СН'!$F$13</f>
        <v>0</v>
      </c>
      <c r="S418" s="36">
        <f>SUMIFS(СВЦЭМ!$L$40:$L$759,СВЦЭМ!$A$40:$A$759,$A418,СВЦЭМ!$B$39:$B$758,S$401)+'СЕТ СН'!$F$13</f>
        <v>0</v>
      </c>
      <c r="T418" s="36">
        <f>SUMIFS(СВЦЭМ!$L$40:$L$759,СВЦЭМ!$A$40:$A$759,$A418,СВЦЭМ!$B$39:$B$758,T$401)+'СЕТ СН'!$F$13</f>
        <v>0</v>
      </c>
      <c r="U418" s="36">
        <f>SUMIFS(СВЦЭМ!$L$40:$L$759,СВЦЭМ!$A$40:$A$759,$A418,СВЦЭМ!$B$39:$B$758,U$401)+'СЕТ СН'!$F$13</f>
        <v>0</v>
      </c>
      <c r="V418" s="36">
        <f>SUMIFS(СВЦЭМ!$L$40:$L$759,СВЦЭМ!$A$40:$A$759,$A418,СВЦЭМ!$B$39:$B$758,V$401)+'СЕТ СН'!$F$13</f>
        <v>0</v>
      </c>
      <c r="W418" s="36">
        <f>SUMIFS(СВЦЭМ!$L$40:$L$759,СВЦЭМ!$A$40:$A$759,$A418,СВЦЭМ!$B$39:$B$758,W$401)+'СЕТ СН'!$F$13</f>
        <v>0</v>
      </c>
      <c r="X418" s="36">
        <f>SUMIFS(СВЦЭМ!$L$40:$L$759,СВЦЭМ!$A$40:$A$759,$A418,СВЦЭМ!$B$39:$B$758,X$401)+'СЕТ СН'!$F$13</f>
        <v>0</v>
      </c>
      <c r="Y418" s="36">
        <f>SUMIFS(СВЦЭМ!$L$40:$L$759,СВЦЭМ!$A$40:$A$759,$A418,СВЦЭМ!$B$39:$B$758,Y$401)+'СЕТ СН'!$F$13</f>
        <v>0</v>
      </c>
    </row>
    <row r="419" spans="1:25" ht="15.75" hidden="1" x14ac:dyDescent="0.2">
      <c r="A419" s="35">
        <f t="shared" si="11"/>
        <v>45553</v>
      </c>
      <c r="B419" s="36">
        <f>SUMIFS(СВЦЭМ!$L$40:$L$759,СВЦЭМ!$A$40:$A$759,$A419,СВЦЭМ!$B$39:$B$758,B$401)+'СЕТ СН'!$F$13</f>
        <v>0</v>
      </c>
      <c r="C419" s="36">
        <f>SUMIFS(СВЦЭМ!$L$40:$L$759,СВЦЭМ!$A$40:$A$759,$A419,СВЦЭМ!$B$39:$B$758,C$401)+'СЕТ СН'!$F$13</f>
        <v>0</v>
      </c>
      <c r="D419" s="36">
        <f>SUMIFS(СВЦЭМ!$L$40:$L$759,СВЦЭМ!$A$40:$A$759,$A419,СВЦЭМ!$B$39:$B$758,D$401)+'СЕТ СН'!$F$13</f>
        <v>0</v>
      </c>
      <c r="E419" s="36">
        <f>SUMIFS(СВЦЭМ!$L$40:$L$759,СВЦЭМ!$A$40:$A$759,$A419,СВЦЭМ!$B$39:$B$758,E$401)+'СЕТ СН'!$F$13</f>
        <v>0</v>
      </c>
      <c r="F419" s="36">
        <f>SUMIFS(СВЦЭМ!$L$40:$L$759,СВЦЭМ!$A$40:$A$759,$A419,СВЦЭМ!$B$39:$B$758,F$401)+'СЕТ СН'!$F$13</f>
        <v>0</v>
      </c>
      <c r="G419" s="36">
        <f>SUMIFS(СВЦЭМ!$L$40:$L$759,СВЦЭМ!$A$40:$A$759,$A419,СВЦЭМ!$B$39:$B$758,G$401)+'СЕТ СН'!$F$13</f>
        <v>0</v>
      </c>
      <c r="H419" s="36">
        <f>SUMIFS(СВЦЭМ!$L$40:$L$759,СВЦЭМ!$A$40:$A$759,$A419,СВЦЭМ!$B$39:$B$758,H$401)+'СЕТ СН'!$F$13</f>
        <v>0</v>
      </c>
      <c r="I419" s="36">
        <f>SUMIFS(СВЦЭМ!$L$40:$L$759,СВЦЭМ!$A$40:$A$759,$A419,СВЦЭМ!$B$39:$B$758,I$401)+'СЕТ СН'!$F$13</f>
        <v>0</v>
      </c>
      <c r="J419" s="36">
        <f>SUMIFS(СВЦЭМ!$L$40:$L$759,СВЦЭМ!$A$40:$A$759,$A419,СВЦЭМ!$B$39:$B$758,J$401)+'СЕТ СН'!$F$13</f>
        <v>0</v>
      </c>
      <c r="K419" s="36">
        <f>SUMIFS(СВЦЭМ!$L$40:$L$759,СВЦЭМ!$A$40:$A$759,$A419,СВЦЭМ!$B$39:$B$758,K$401)+'СЕТ СН'!$F$13</f>
        <v>0</v>
      </c>
      <c r="L419" s="36">
        <f>SUMIFS(СВЦЭМ!$L$40:$L$759,СВЦЭМ!$A$40:$A$759,$A419,СВЦЭМ!$B$39:$B$758,L$401)+'СЕТ СН'!$F$13</f>
        <v>0</v>
      </c>
      <c r="M419" s="36">
        <f>SUMIFS(СВЦЭМ!$L$40:$L$759,СВЦЭМ!$A$40:$A$759,$A419,СВЦЭМ!$B$39:$B$758,M$401)+'СЕТ СН'!$F$13</f>
        <v>0</v>
      </c>
      <c r="N419" s="36">
        <f>SUMIFS(СВЦЭМ!$L$40:$L$759,СВЦЭМ!$A$40:$A$759,$A419,СВЦЭМ!$B$39:$B$758,N$401)+'СЕТ СН'!$F$13</f>
        <v>0</v>
      </c>
      <c r="O419" s="36">
        <f>SUMIFS(СВЦЭМ!$L$40:$L$759,СВЦЭМ!$A$40:$A$759,$A419,СВЦЭМ!$B$39:$B$758,O$401)+'СЕТ СН'!$F$13</f>
        <v>0</v>
      </c>
      <c r="P419" s="36">
        <f>SUMIFS(СВЦЭМ!$L$40:$L$759,СВЦЭМ!$A$40:$A$759,$A419,СВЦЭМ!$B$39:$B$758,P$401)+'СЕТ СН'!$F$13</f>
        <v>0</v>
      </c>
      <c r="Q419" s="36">
        <f>SUMIFS(СВЦЭМ!$L$40:$L$759,СВЦЭМ!$A$40:$A$759,$A419,СВЦЭМ!$B$39:$B$758,Q$401)+'СЕТ СН'!$F$13</f>
        <v>0</v>
      </c>
      <c r="R419" s="36">
        <f>SUMIFS(СВЦЭМ!$L$40:$L$759,СВЦЭМ!$A$40:$A$759,$A419,СВЦЭМ!$B$39:$B$758,R$401)+'СЕТ СН'!$F$13</f>
        <v>0</v>
      </c>
      <c r="S419" s="36">
        <f>SUMIFS(СВЦЭМ!$L$40:$L$759,СВЦЭМ!$A$40:$A$759,$A419,СВЦЭМ!$B$39:$B$758,S$401)+'СЕТ СН'!$F$13</f>
        <v>0</v>
      </c>
      <c r="T419" s="36">
        <f>SUMIFS(СВЦЭМ!$L$40:$L$759,СВЦЭМ!$A$40:$A$759,$A419,СВЦЭМ!$B$39:$B$758,T$401)+'СЕТ СН'!$F$13</f>
        <v>0</v>
      </c>
      <c r="U419" s="36">
        <f>SUMIFS(СВЦЭМ!$L$40:$L$759,СВЦЭМ!$A$40:$A$759,$A419,СВЦЭМ!$B$39:$B$758,U$401)+'СЕТ СН'!$F$13</f>
        <v>0</v>
      </c>
      <c r="V419" s="36">
        <f>SUMIFS(СВЦЭМ!$L$40:$L$759,СВЦЭМ!$A$40:$A$759,$A419,СВЦЭМ!$B$39:$B$758,V$401)+'СЕТ СН'!$F$13</f>
        <v>0</v>
      </c>
      <c r="W419" s="36">
        <f>SUMIFS(СВЦЭМ!$L$40:$L$759,СВЦЭМ!$A$40:$A$759,$A419,СВЦЭМ!$B$39:$B$758,W$401)+'СЕТ СН'!$F$13</f>
        <v>0</v>
      </c>
      <c r="X419" s="36">
        <f>SUMIFS(СВЦЭМ!$L$40:$L$759,СВЦЭМ!$A$40:$A$759,$A419,СВЦЭМ!$B$39:$B$758,X$401)+'СЕТ СН'!$F$13</f>
        <v>0</v>
      </c>
      <c r="Y419" s="36">
        <f>SUMIFS(СВЦЭМ!$L$40:$L$759,СВЦЭМ!$A$40:$A$759,$A419,СВЦЭМ!$B$39:$B$758,Y$401)+'СЕТ СН'!$F$13</f>
        <v>0</v>
      </c>
    </row>
    <row r="420" spans="1:25" ht="15.75" hidden="1" x14ac:dyDescent="0.2">
      <c r="A420" s="35">
        <f t="shared" si="11"/>
        <v>45554</v>
      </c>
      <c r="B420" s="36">
        <f>SUMIFS(СВЦЭМ!$L$40:$L$759,СВЦЭМ!$A$40:$A$759,$A420,СВЦЭМ!$B$39:$B$758,B$401)+'СЕТ СН'!$F$13</f>
        <v>0</v>
      </c>
      <c r="C420" s="36">
        <f>SUMIFS(СВЦЭМ!$L$40:$L$759,СВЦЭМ!$A$40:$A$759,$A420,СВЦЭМ!$B$39:$B$758,C$401)+'СЕТ СН'!$F$13</f>
        <v>0</v>
      </c>
      <c r="D420" s="36">
        <f>SUMIFS(СВЦЭМ!$L$40:$L$759,СВЦЭМ!$A$40:$A$759,$A420,СВЦЭМ!$B$39:$B$758,D$401)+'СЕТ СН'!$F$13</f>
        <v>0</v>
      </c>
      <c r="E420" s="36">
        <f>SUMIFS(СВЦЭМ!$L$40:$L$759,СВЦЭМ!$A$40:$A$759,$A420,СВЦЭМ!$B$39:$B$758,E$401)+'СЕТ СН'!$F$13</f>
        <v>0</v>
      </c>
      <c r="F420" s="36">
        <f>SUMIFS(СВЦЭМ!$L$40:$L$759,СВЦЭМ!$A$40:$A$759,$A420,СВЦЭМ!$B$39:$B$758,F$401)+'СЕТ СН'!$F$13</f>
        <v>0</v>
      </c>
      <c r="G420" s="36">
        <f>SUMIFS(СВЦЭМ!$L$40:$L$759,СВЦЭМ!$A$40:$A$759,$A420,СВЦЭМ!$B$39:$B$758,G$401)+'СЕТ СН'!$F$13</f>
        <v>0</v>
      </c>
      <c r="H420" s="36">
        <f>SUMIFS(СВЦЭМ!$L$40:$L$759,СВЦЭМ!$A$40:$A$759,$A420,СВЦЭМ!$B$39:$B$758,H$401)+'СЕТ СН'!$F$13</f>
        <v>0</v>
      </c>
      <c r="I420" s="36">
        <f>SUMIFS(СВЦЭМ!$L$40:$L$759,СВЦЭМ!$A$40:$A$759,$A420,СВЦЭМ!$B$39:$B$758,I$401)+'СЕТ СН'!$F$13</f>
        <v>0</v>
      </c>
      <c r="J420" s="36">
        <f>SUMIFS(СВЦЭМ!$L$40:$L$759,СВЦЭМ!$A$40:$A$759,$A420,СВЦЭМ!$B$39:$B$758,J$401)+'СЕТ СН'!$F$13</f>
        <v>0</v>
      </c>
      <c r="K420" s="36">
        <f>SUMIFS(СВЦЭМ!$L$40:$L$759,СВЦЭМ!$A$40:$A$759,$A420,СВЦЭМ!$B$39:$B$758,K$401)+'СЕТ СН'!$F$13</f>
        <v>0</v>
      </c>
      <c r="L420" s="36">
        <f>SUMIFS(СВЦЭМ!$L$40:$L$759,СВЦЭМ!$A$40:$A$759,$A420,СВЦЭМ!$B$39:$B$758,L$401)+'СЕТ СН'!$F$13</f>
        <v>0</v>
      </c>
      <c r="M420" s="36">
        <f>SUMIFS(СВЦЭМ!$L$40:$L$759,СВЦЭМ!$A$40:$A$759,$A420,СВЦЭМ!$B$39:$B$758,M$401)+'СЕТ СН'!$F$13</f>
        <v>0</v>
      </c>
      <c r="N420" s="36">
        <f>SUMIFS(СВЦЭМ!$L$40:$L$759,СВЦЭМ!$A$40:$A$759,$A420,СВЦЭМ!$B$39:$B$758,N$401)+'СЕТ СН'!$F$13</f>
        <v>0</v>
      </c>
      <c r="O420" s="36">
        <f>SUMIFS(СВЦЭМ!$L$40:$L$759,СВЦЭМ!$A$40:$A$759,$A420,СВЦЭМ!$B$39:$B$758,O$401)+'СЕТ СН'!$F$13</f>
        <v>0</v>
      </c>
      <c r="P420" s="36">
        <f>SUMIFS(СВЦЭМ!$L$40:$L$759,СВЦЭМ!$A$40:$A$759,$A420,СВЦЭМ!$B$39:$B$758,P$401)+'СЕТ СН'!$F$13</f>
        <v>0</v>
      </c>
      <c r="Q420" s="36">
        <f>SUMIFS(СВЦЭМ!$L$40:$L$759,СВЦЭМ!$A$40:$A$759,$A420,СВЦЭМ!$B$39:$B$758,Q$401)+'СЕТ СН'!$F$13</f>
        <v>0</v>
      </c>
      <c r="R420" s="36">
        <f>SUMIFS(СВЦЭМ!$L$40:$L$759,СВЦЭМ!$A$40:$A$759,$A420,СВЦЭМ!$B$39:$B$758,R$401)+'СЕТ СН'!$F$13</f>
        <v>0</v>
      </c>
      <c r="S420" s="36">
        <f>SUMIFS(СВЦЭМ!$L$40:$L$759,СВЦЭМ!$A$40:$A$759,$A420,СВЦЭМ!$B$39:$B$758,S$401)+'СЕТ СН'!$F$13</f>
        <v>0</v>
      </c>
      <c r="T420" s="36">
        <f>SUMIFS(СВЦЭМ!$L$40:$L$759,СВЦЭМ!$A$40:$A$759,$A420,СВЦЭМ!$B$39:$B$758,T$401)+'СЕТ СН'!$F$13</f>
        <v>0</v>
      </c>
      <c r="U420" s="36">
        <f>SUMIFS(СВЦЭМ!$L$40:$L$759,СВЦЭМ!$A$40:$A$759,$A420,СВЦЭМ!$B$39:$B$758,U$401)+'СЕТ СН'!$F$13</f>
        <v>0</v>
      </c>
      <c r="V420" s="36">
        <f>SUMIFS(СВЦЭМ!$L$40:$L$759,СВЦЭМ!$A$40:$A$759,$A420,СВЦЭМ!$B$39:$B$758,V$401)+'СЕТ СН'!$F$13</f>
        <v>0</v>
      </c>
      <c r="W420" s="36">
        <f>SUMIFS(СВЦЭМ!$L$40:$L$759,СВЦЭМ!$A$40:$A$759,$A420,СВЦЭМ!$B$39:$B$758,W$401)+'СЕТ СН'!$F$13</f>
        <v>0</v>
      </c>
      <c r="X420" s="36">
        <f>SUMIFS(СВЦЭМ!$L$40:$L$759,СВЦЭМ!$A$40:$A$759,$A420,СВЦЭМ!$B$39:$B$758,X$401)+'СЕТ СН'!$F$13</f>
        <v>0</v>
      </c>
      <c r="Y420" s="36">
        <f>SUMIFS(СВЦЭМ!$L$40:$L$759,СВЦЭМ!$A$40:$A$759,$A420,СВЦЭМ!$B$39:$B$758,Y$401)+'СЕТ СН'!$F$13</f>
        <v>0</v>
      </c>
    </row>
    <row r="421" spans="1:25" ht="15.75" hidden="1" x14ac:dyDescent="0.2">
      <c r="A421" s="35">
        <f t="shared" si="11"/>
        <v>45555</v>
      </c>
      <c r="B421" s="36">
        <f>SUMIFS(СВЦЭМ!$L$40:$L$759,СВЦЭМ!$A$40:$A$759,$A421,СВЦЭМ!$B$39:$B$758,B$401)+'СЕТ СН'!$F$13</f>
        <v>0</v>
      </c>
      <c r="C421" s="36">
        <f>SUMIFS(СВЦЭМ!$L$40:$L$759,СВЦЭМ!$A$40:$A$759,$A421,СВЦЭМ!$B$39:$B$758,C$401)+'СЕТ СН'!$F$13</f>
        <v>0</v>
      </c>
      <c r="D421" s="36">
        <f>SUMIFS(СВЦЭМ!$L$40:$L$759,СВЦЭМ!$A$40:$A$759,$A421,СВЦЭМ!$B$39:$B$758,D$401)+'СЕТ СН'!$F$13</f>
        <v>0</v>
      </c>
      <c r="E421" s="36">
        <f>SUMIFS(СВЦЭМ!$L$40:$L$759,СВЦЭМ!$A$40:$A$759,$A421,СВЦЭМ!$B$39:$B$758,E$401)+'СЕТ СН'!$F$13</f>
        <v>0</v>
      </c>
      <c r="F421" s="36">
        <f>SUMIFS(СВЦЭМ!$L$40:$L$759,СВЦЭМ!$A$40:$A$759,$A421,СВЦЭМ!$B$39:$B$758,F$401)+'СЕТ СН'!$F$13</f>
        <v>0</v>
      </c>
      <c r="G421" s="36">
        <f>SUMIFS(СВЦЭМ!$L$40:$L$759,СВЦЭМ!$A$40:$A$759,$A421,СВЦЭМ!$B$39:$B$758,G$401)+'СЕТ СН'!$F$13</f>
        <v>0</v>
      </c>
      <c r="H421" s="36">
        <f>SUMIFS(СВЦЭМ!$L$40:$L$759,СВЦЭМ!$A$40:$A$759,$A421,СВЦЭМ!$B$39:$B$758,H$401)+'СЕТ СН'!$F$13</f>
        <v>0</v>
      </c>
      <c r="I421" s="36">
        <f>SUMIFS(СВЦЭМ!$L$40:$L$759,СВЦЭМ!$A$40:$A$759,$A421,СВЦЭМ!$B$39:$B$758,I$401)+'СЕТ СН'!$F$13</f>
        <v>0</v>
      </c>
      <c r="J421" s="36">
        <f>SUMIFS(СВЦЭМ!$L$40:$L$759,СВЦЭМ!$A$40:$A$759,$A421,СВЦЭМ!$B$39:$B$758,J$401)+'СЕТ СН'!$F$13</f>
        <v>0</v>
      </c>
      <c r="K421" s="36">
        <f>SUMIFS(СВЦЭМ!$L$40:$L$759,СВЦЭМ!$A$40:$A$759,$A421,СВЦЭМ!$B$39:$B$758,K$401)+'СЕТ СН'!$F$13</f>
        <v>0</v>
      </c>
      <c r="L421" s="36">
        <f>SUMIFS(СВЦЭМ!$L$40:$L$759,СВЦЭМ!$A$40:$A$759,$A421,СВЦЭМ!$B$39:$B$758,L$401)+'СЕТ СН'!$F$13</f>
        <v>0</v>
      </c>
      <c r="M421" s="36">
        <f>SUMIFS(СВЦЭМ!$L$40:$L$759,СВЦЭМ!$A$40:$A$759,$A421,СВЦЭМ!$B$39:$B$758,M$401)+'СЕТ СН'!$F$13</f>
        <v>0</v>
      </c>
      <c r="N421" s="36">
        <f>SUMIFS(СВЦЭМ!$L$40:$L$759,СВЦЭМ!$A$40:$A$759,$A421,СВЦЭМ!$B$39:$B$758,N$401)+'СЕТ СН'!$F$13</f>
        <v>0</v>
      </c>
      <c r="O421" s="36">
        <f>SUMIFS(СВЦЭМ!$L$40:$L$759,СВЦЭМ!$A$40:$A$759,$A421,СВЦЭМ!$B$39:$B$758,O$401)+'СЕТ СН'!$F$13</f>
        <v>0</v>
      </c>
      <c r="P421" s="36">
        <f>SUMIFS(СВЦЭМ!$L$40:$L$759,СВЦЭМ!$A$40:$A$759,$A421,СВЦЭМ!$B$39:$B$758,P$401)+'СЕТ СН'!$F$13</f>
        <v>0</v>
      </c>
      <c r="Q421" s="36">
        <f>SUMIFS(СВЦЭМ!$L$40:$L$759,СВЦЭМ!$A$40:$A$759,$A421,СВЦЭМ!$B$39:$B$758,Q$401)+'СЕТ СН'!$F$13</f>
        <v>0</v>
      </c>
      <c r="R421" s="36">
        <f>SUMIFS(СВЦЭМ!$L$40:$L$759,СВЦЭМ!$A$40:$A$759,$A421,СВЦЭМ!$B$39:$B$758,R$401)+'СЕТ СН'!$F$13</f>
        <v>0</v>
      </c>
      <c r="S421" s="36">
        <f>SUMIFS(СВЦЭМ!$L$40:$L$759,СВЦЭМ!$A$40:$A$759,$A421,СВЦЭМ!$B$39:$B$758,S$401)+'СЕТ СН'!$F$13</f>
        <v>0</v>
      </c>
      <c r="T421" s="36">
        <f>SUMIFS(СВЦЭМ!$L$40:$L$759,СВЦЭМ!$A$40:$A$759,$A421,СВЦЭМ!$B$39:$B$758,T$401)+'СЕТ СН'!$F$13</f>
        <v>0</v>
      </c>
      <c r="U421" s="36">
        <f>SUMIFS(СВЦЭМ!$L$40:$L$759,СВЦЭМ!$A$40:$A$759,$A421,СВЦЭМ!$B$39:$B$758,U$401)+'СЕТ СН'!$F$13</f>
        <v>0</v>
      </c>
      <c r="V421" s="36">
        <f>SUMIFS(СВЦЭМ!$L$40:$L$759,СВЦЭМ!$A$40:$A$759,$A421,СВЦЭМ!$B$39:$B$758,V$401)+'СЕТ СН'!$F$13</f>
        <v>0</v>
      </c>
      <c r="W421" s="36">
        <f>SUMIFS(СВЦЭМ!$L$40:$L$759,СВЦЭМ!$A$40:$A$759,$A421,СВЦЭМ!$B$39:$B$758,W$401)+'СЕТ СН'!$F$13</f>
        <v>0</v>
      </c>
      <c r="X421" s="36">
        <f>SUMIFS(СВЦЭМ!$L$40:$L$759,СВЦЭМ!$A$40:$A$759,$A421,СВЦЭМ!$B$39:$B$758,X$401)+'СЕТ СН'!$F$13</f>
        <v>0</v>
      </c>
      <c r="Y421" s="36">
        <f>SUMIFS(СВЦЭМ!$L$40:$L$759,СВЦЭМ!$A$40:$A$759,$A421,СВЦЭМ!$B$39:$B$758,Y$401)+'СЕТ СН'!$F$13</f>
        <v>0</v>
      </c>
    </row>
    <row r="422" spans="1:25" ht="15.75" hidden="1" x14ac:dyDescent="0.2">
      <c r="A422" s="35">
        <f t="shared" si="11"/>
        <v>45556</v>
      </c>
      <c r="B422" s="36">
        <f>SUMIFS(СВЦЭМ!$L$40:$L$759,СВЦЭМ!$A$40:$A$759,$A422,СВЦЭМ!$B$39:$B$758,B$401)+'СЕТ СН'!$F$13</f>
        <v>0</v>
      </c>
      <c r="C422" s="36">
        <f>SUMIFS(СВЦЭМ!$L$40:$L$759,СВЦЭМ!$A$40:$A$759,$A422,СВЦЭМ!$B$39:$B$758,C$401)+'СЕТ СН'!$F$13</f>
        <v>0</v>
      </c>
      <c r="D422" s="36">
        <f>SUMIFS(СВЦЭМ!$L$40:$L$759,СВЦЭМ!$A$40:$A$759,$A422,СВЦЭМ!$B$39:$B$758,D$401)+'СЕТ СН'!$F$13</f>
        <v>0</v>
      </c>
      <c r="E422" s="36">
        <f>SUMIFS(СВЦЭМ!$L$40:$L$759,СВЦЭМ!$A$40:$A$759,$A422,СВЦЭМ!$B$39:$B$758,E$401)+'СЕТ СН'!$F$13</f>
        <v>0</v>
      </c>
      <c r="F422" s="36">
        <f>SUMIFS(СВЦЭМ!$L$40:$L$759,СВЦЭМ!$A$40:$A$759,$A422,СВЦЭМ!$B$39:$B$758,F$401)+'СЕТ СН'!$F$13</f>
        <v>0</v>
      </c>
      <c r="G422" s="36">
        <f>SUMIFS(СВЦЭМ!$L$40:$L$759,СВЦЭМ!$A$40:$A$759,$A422,СВЦЭМ!$B$39:$B$758,G$401)+'СЕТ СН'!$F$13</f>
        <v>0</v>
      </c>
      <c r="H422" s="36">
        <f>SUMIFS(СВЦЭМ!$L$40:$L$759,СВЦЭМ!$A$40:$A$759,$A422,СВЦЭМ!$B$39:$B$758,H$401)+'СЕТ СН'!$F$13</f>
        <v>0</v>
      </c>
      <c r="I422" s="36">
        <f>SUMIFS(СВЦЭМ!$L$40:$L$759,СВЦЭМ!$A$40:$A$759,$A422,СВЦЭМ!$B$39:$B$758,I$401)+'СЕТ СН'!$F$13</f>
        <v>0</v>
      </c>
      <c r="J422" s="36">
        <f>SUMIFS(СВЦЭМ!$L$40:$L$759,СВЦЭМ!$A$40:$A$759,$A422,СВЦЭМ!$B$39:$B$758,J$401)+'СЕТ СН'!$F$13</f>
        <v>0</v>
      </c>
      <c r="K422" s="36">
        <f>SUMIFS(СВЦЭМ!$L$40:$L$759,СВЦЭМ!$A$40:$A$759,$A422,СВЦЭМ!$B$39:$B$758,K$401)+'СЕТ СН'!$F$13</f>
        <v>0</v>
      </c>
      <c r="L422" s="36">
        <f>SUMIFS(СВЦЭМ!$L$40:$L$759,СВЦЭМ!$A$40:$A$759,$A422,СВЦЭМ!$B$39:$B$758,L$401)+'СЕТ СН'!$F$13</f>
        <v>0</v>
      </c>
      <c r="M422" s="36">
        <f>SUMIFS(СВЦЭМ!$L$40:$L$759,СВЦЭМ!$A$40:$A$759,$A422,СВЦЭМ!$B$39:$B$758,M$401)+'СЕТ СН'!$F$13</f>
        <v>0</v>
      </c>
      <c r="N422" s="36">
        <f>SUMIFS(СВЦЭМ!$L$40:$L$759,СВЦЭМ!$A$40:$A$759,$A422,СВЦЭМ!$B$39:$B$758,N$401)+'СЕТ СН'!$F$13</f>
        <v>0</v>
      </c>
      <c r="O422" s="36">
        <f>SUMIFS(СВЦЭМ!$L$40:$L$759,СВЦЭМ!$A$40:$A$759,$A422,СВЦЭМ!$B$39:$B$758,O$401)+'СЕТ СН'!$F$13</f>
        <v>0</v>
      </c>
      <c r="P422" s="36">
        <f>SUMIFS(СВЦЭМ!$L$40:$L$759,СВЦЭМ!$A$40:$A$759,$A422,СВЦЭМ!$B$39:$B$758,P$401)+'СЕТ СН'!$F$13</f>
        <v>0</v>
      </c>
      <c r="Q422" s="36">
        <f>SUMIFS(СВЦЭМ!$L$40:$L$759,СВЦЭМ!$A$40:$A$759,$A422,СВЦЭМ!$B$39:$B$758,Q$401)+'СЕТ СН'!$F$13</f>
        <v>0</v>
      </c>
      <c r="R422" s="36">
        <f>SUMIFS(СВЦЭМ!$L$40:$L$759,СВЦЭМ!$A$40:$A$759,$A422,СВЦЭМ!$B$39:$B$758,R$401)+'СЕТ СН'!$F$13</f>
        <v>0</v>
      </c>
      <c r="S422" s="36">
        <f>SUMIFS(СВЦЭМ!$L$40:$L$759,СВЦЭМ!$A$40:$A$759,$A422,СВЦЭМ!$B$39:$B$758,S$401)+'СЕТ СН'!$F$13</f>
        <v>0</v>
      </c>
      <c r="T422" s="36">
        <f>SUMIFS(СВЦЭМ!$L$40:$L$759,СВЦЭМ!$A$40:$A$759,$A422,СВЦЭМ!$B$39:$B$758,T$401)+'СЕТ СН'!$F$13</f>
        <v>0</v>
      </c>
      <c r="U422" s="36">
        <f>SUMIFS(СВЦЭМ!$L$40:$L$759,СВЦЭМ!$A$40:$A$759,$A422,СВЦЭМ!$B$39:$B$758,U$401)+'СЕТ СН'!$F$13</f>
        <v>0</v>
      </c>
      <c r="V422" s="36">
        <f>SUMIFS(СВЦЭМ!$L$40:$L$759,СВЦЭМ!$A$40:$A$759,$A422,СВЦЭМ!$B$39:$B$758,V$401)+'СЕТ СН'!$F$13</f>
        <v>0</v>
      </c>
      <c r="W422" s="36">
        <f>SUMIFS(СВЦЭМ!$L$40:$L$759,СВЦЭМ!$A$40:$A$759,$A422,СВЦЭМ!$B$39:$B$758,W$401)+'СЕТ СН'!$F$13</f>
        <v>0</v>
      </c>
      <c r="X422" s="36">
        <f>SUMIFS(СВЦЭМ!$L$40:$L$759,СВЦЭМ!$A$40:$A$759,$A422,СВЦЭМ!$B$39:$B$758,X$401)+'СЕТ СН'!$F$13</f>
        <v>0</v>
      </c>
      <c r="Y422" s="36">
        <f>SUMIFS(СВЦЭМ!$L$40:$L$759,СВЦЭМ!$A$40:$A$759,$A422,СВЦЭМ!$B$39:$B$758,Y$401)+'СЕТ СН'!$F$13</f>
        <v>0</v>
      </c>
    </row>
    <row r="423" spans="1:25" ht="15.75" hidden="1" x14ac:dyDescent="0.2">
      <c r="A423" s="35">
        <f t="shared" si="11"/>
        <v>45557</v>
      </c>
      <c r="B423" s="36">
        <f>SUMIFS(СВЦЭМ!$L$40:$L$759,СВЦЭМ!$A$40:$A$759,$A423,СВЦЭМ!$B$39:$B$758,B$401)+'СЕТ СН'!$F$13</f>
        <v>0</v>
      </c>
      <c r="C423" s="36">
        <f>SUMIFS(СВЦЭМ!$L$40:$L$759,СВЦЭМ!$A$40:$A$759,$A423,СВЦЭМ!$B$39:$B$758,C$401)+'СЕТ СН'!$F$13</f>
        <v>0</v>
      </c>
      <c r="D423" s="36">
        <f>SUMIFS(СВЦЭМ!$L$40:$L$759,СВЦЭМ!$A$40:$A$759,$A423,СВЦЭМ!$B$39:$B$758,D$401)+'СЕТ СН'!$F$13</f>
        <v>0</v>
      </c>
      <c r="E423" s="36">
        <f>SUMIFS(СВЦЭМ!$L$40:$L$759,СВЦЭМ!$A$40:$A$759,$A423,СВЦЭМ!$B$39:$B$758,E$401)+'СЕТ СН'!$F$13</f>
        <v>0</v>
      </c>
      <c r="F423" s="36">
        <f>SUMIFS(СВЦЭМ!$L$40:$L$759,СВЦЭМ!$A$40:$A$759,$A423,СВЦЭМ!$B$39:$B$758,F$401)+'СЕТ СН'!$F$13</f>
        <v>0</v>
      </c>
      <c r="G423" s="36">
        <f>SUMIFS(СВЦЭМ!$L$40:$L$759,СВЦЭМ!$A$40:$A$759,$A423,СВЦЭМ!$B$39:$B$758,G$401)+'СЕТ СН'!$F$13</f>
        <v>0</v>
      </c>
      <c r="H423" s="36">
        <f>SUMIFS(СВЦЭМ!$L$40:$L$759,СВЦЭМ!$A$40:$A$759,$A423,СВЦЭМ!$B$39:$B$758,H$401)+'СЕТ СН'!$F$13</f>
        <v>0</v>
      </c>
      <c r="I423" s="36">
        <f>SUMIFS(СВЦЭМ!$L$40:$L$759,СВЦЭМ!$A$40:$A$759,$A423,СВЦЭМ!$B$39:$B$758,I$401)+'СЕТ СН'!$F$13</f>
        <v>0</v>
      </c>
      <c r="J423" s="36">
        <f>SUMIFS(СВЦЭМ!$L$40:$L$759,СВЦЭМ!$A$40:$A$759,$A423,СВЦЭМ!$B$39:$B$758,J$401)+'СЕТ СН'!$F$13</f>
        <v>0</v>
      </c>
      <c r="K423" s="36">
        <f>SUMIFS(СВЦЭМ!$L$40:$L$759,СВЦЭМ!$A$40:$A$759,$A423,СВЦЭМ!$B$39:$B$758,K$401)+'СЕТ СН'!$F$13</f>
        <v>0</v>
      </c>
      <c r="L423" s="36">
        <f>SUMIFS(СВЦЭМ!$L$40:$L$759,СВЦЭМ!$A$40:$A$759,$A423,СВЦЭМ!$B$39:$B$758,L$401)+'СЕТ СН'!$F$13</f>
        <v>0</v>
      </c>
      <c r="M423" s="36">
        <f>SUMIFS(СВЦЭМ!$L$40:$L$759,СВЦЭМ!$A$40:$A$759,$A423,СВЦЭМ!$B$39:$B$758,M$401)+'СЕТ СН'!$F$13</f>
        <v>0</v>
      </c>
      <c r="N423" s="36">
        <f>SUMIFS(СВЦЭМ!$L$40:$L$759,СВЦЭМ!$A$40:$A$759,$A423,СВЦЭМ!$B$39:$B$758,N$401)+'СЕТ СН'!$F$13</f>
        <v>0</v>
      </c>
      <c r="O423" s="36">
        <f>SUMIFS(СВЦЭМ!$L$40:$L$759,СВЦЭМ!$A$40:$A$759,$A423,СВЦЭМ!$B$39:$B$758,O$401)+'СЕТ СН'!$F$13</f>
        <v>0</v>
      </c>
      <c r="P423" s="36">
        <f>SUMIFS(СВЦЭМ!$L$40:$L$759,СВЦЭМ!$A$40:$A$759,$A423,СВЦЭМ!$B$39:$B$758,P$401)+'СЕТ СН'!$F$13</f>
        <v>0</v>
      </c>
      <c r="Q423" s="36">
        <f>SUMIFS(СВЦЭМ!$L$40:$L$759,СВЦЭМ!$A$40:$A$759,$A423,СВЦЭМ!$B$39:$B$758,Q$401)+'СЕТ СН'!$F$13</f>
        <v>0</v>
      </c>
      <c r="R423" s="36">
        <f>SUMIFS(СВЦЭМ!$L$40:$L$759,СВЦЭМ!$A$40:$A$759,$A423,СВЦЭМ!$B$39:$B$758,R$401)+'СЕТ СН'!$F$13</f>
        <v>0</v>
      </c>
      <c r="S423" s="36">
        <f>SUMIFS(СВЦЭМ!$L$40:$L$759,СВЦЭМ!$A$40:$A$759,$A423,СВЦЭМ!$B$39:$B$758,S$401)+'СЕТ СН'!$F$13</f>
        <v>0</v>
      </c>
      <c r="T423" s="36">
        <f>SUMIFS(СВЦЭМ!$L$40:$L$759,СВЦЭМ!$A$40:$A$759,$A423,СВЦЭМ!$B$39:$B$758,T$401)+'СЕТ СН'!$F$13</f>
        <v>0</v>
      </c>
      <c r="U423" s="36">
        <f>SUMIFS(СВЦЭМ!$L$40:$L$759,СВЦЭМ!$A$40:$A$759,$A423,СВЦЭМ!$B$39:$B$758,U$401)+'СЕТ СН'!$F$13</f>
        <v>0</v>
      </c>
      <c r="V423" s="36">
        <f>SUMIFS(СВЦЭМ!$L$40:$L$759,СВЦЭМ!$A$40:$A$759,$A423,СВЦЭМ!$B$39:$B$758,V$401)+'СЕТ СН'!$F$13</f>
        <v>0</v>
      </c>
      <c r="W423" s="36">
        <f>SUMIFS(СВЦЭМ!$L$40:$L$759,СВЦЭМ!$A$40:$A$759,$A423,СВЦЭМ!$B$39:$B$758,W$401)+'СЕТ СН'!$F$13</f>
        <v>0</v>
      </c>
      <c r="X423" s="36">
        <f>SUMIFS(СВЦЭМ!$L$40:$L$759,СВЦЭМ!$A$40:$A$759,$A423,СВЦЭМ!$B$39:$B$758,X$401)+'СЕТ СН'!$F$13</f>
        <v>0</v>
      </c>
      <c r="Y423" s="36">
        <f>SUMIFS(СВЦЭМ!$L$40:$L$759,СВЦЭМ!$A$40:$A$759,$A423,СВЦЭМ!$B$39:$B$758,Y$401)+'СЕТ СН'!$F$13</f>
        <v>0</v>
      </c>
    </row>
    <row r="424" spans="1:25" ht="15.75" hidden="1" x14ac:dyDescent="0.2">
      <c r="A424" s="35">
        <f t="shared" si="11"/>
        <v>45558</v>
      </c>
      <c r="B424" s="36">
        <f>SUMIFS(СВЦЭМ!$L$40:$L$759,СВЦЭМ!$A$40:$A$759,$A424,СВЦЭМ!$B$39:$B$758,B$401)+'СЕТ СН'!$F$13</f>
        <v>0</v>
      </c>
      <c r="C424" s="36">
        <f>SUMIFS(СВЦЭМ!$L$40:$L$759,СВЦЭМ!$A$40:$A$759,$A424,СВЦЭМ!$B$39:$B$758,C$401)+'СЕТ СН'!$F$13</f>
        <v>0</v>
      </c>
      <c r="D424" s="36">
        <f>SUMIFS(СВЦЭМ!$L$40:$L$759,СВЦЭМ!$A$40:$A$759,$A424,СВЦЭМ!$B$39:$B$758,D$401)+'СЕТ СН'!$F$13</f>
        <v>0</v>
      </c>
      <c r="E424" s="36">
        <f>SUMIFS(СВЦЭМ!$L$40:$L$759,СВЦЭМ!$A$40:$A$759,$A424,СВЦЭМ!$B$39:$B$758,E$401)+'СЕТ СН'!$F$13</f>
        <v>0</v>
      </c>
      <c r="F424" s="36">
        <f>SUMIFS(СВЦЭМ!$L$40:$L$759,СВЦЭМ!$A$40:$A$759,$A424,СВЦЭМ!$B$39:$B$758,F$401)+'СЕТ СН'!$F$13</f>
        <v>0</v>
      </c>
      <c r="G424" s="36">
        <f>SUMIFS(СВЦЭМ!$L$40:$L$759,СВЦЭМ!$A$40:$A$759,$A424,СВЦЭМ!$B$39:$B$758,G$401)+'СЕТ СН'!$F$13</f>
        <v>0</v>
      </c>
      <c r="H424" s="36">
        <f>SUMIFS(СВЦЭМ!$L$40:$L$759,СВЦЭМ!$A$40:$A$759,$A424,СВЦЭМ!$B$39:$B$758,H$401)+'СЕТ СН'!$F$13</f>
        <v>0</v>
      </c>
      <c r="I424" s="36">
        <f>SUMIFS(СВЦЭМ!$L$40:$L$759,СВЦЭМ!$A$40:$A$759,$A424,СВЦЭМ!$B$39:$B$758,I$401)+'СЕТ СН'!$F$13</f>
        <v>0</v>
      </c>
      <c r="J424" s="36">
        <f>SUMIFS(СВЦЭМ!$L$40:$L$759,СВЦЭМ!$A$40:$A$759,$A424,СВЦЭМ!$B$39:$B$758,J$401)+'СЕТ СН'!$F$13</f>
        <v>0</v>
      </c>
      <c r="K424" s="36">
        <f>SUMIFS(СВЦЭМ!$L$40:$L$759,СВЦЭМ!$A$40:$A$759,$A424,СВЦЭМ!$B$39:$B$758,K$401)+'СЕТ СН'!$F$13</f>
        <v>0</v>
      </c>
      <c r="L424" s="36">
        <f>SUMIFS(СВЦЭМ!$L$40:$L$759,СВЦЭМ!$A$40:$A$759,$A424,СВЦЭМ!$B$39:$B$758,L$401)+'СЕТ СН'!$F$13</f>
        <v>0</v>
      </c>
      <c r="M424" s="36">
        <f>SUMIFS(СВЦЭМ!$L$40:$L$759,СВЦЭМ!$A$40:$A$759,$A424,СВЦЭМ!$B$39:$B$758,M$401)+'СЕТ СН'!$F$13</f>
        <v>0</v>
      </c>
      <c r="N424" s="36">
        <f>SUMIFS(СВЦЭМ!$L$40:$L$759,СВЦЭМ!$A$40:$A$759,$A424,СВЦЭМ!$B$39:$B$758,N$401)+'СЕТ СН'!$F$13</f>
        <v>0</v>
      </c>
      <c r="O424" s="36">
        <f>SUMIFS(СВЦЭМ!$L$40:$L$759,СВЦЭМ!$A$40:$A$759,$A424,СВЦЭМ!$B$39:$B$758,O$401)+'СЕТ СН'!$F$13</f>
        <v>0</v>
      </c>
      <c r="P424" s="36">
        <f>SUMIFS(СВЦЭМ!$L$40:$L$759,СВЦЭМ!$A$40:$A$759,$A424,СВЦЭМ!$B$39:$B$758,P$401)+'СЕТ СН'!$F$13</f>
        <v>0</v>
      </c>
      <c r="Q424" s="36">
        <f>SUMIFS(СВЦЭМ!$L$40:$L$759,СВЦЭМ!$A$40:$A$759,$A424,СВЦЭМ!$B$39:$B$758,Q$401)+'СЕТ СН'!$F$13</f>
        <v>0</v>
      </c>
      <c r="R424" s="36">
        <f>SUMIFS(СВЦЭМ!$L$40:$L$759,СВЦЭМ!$A$40:$A$759,$A424,СВЦЭМ!$B$39:$B$758,R$401)+'СЕТ СН'!$F$13</f>
        <v>0</v>
      </c>
      <c r="S424" s="36">
        <f>SUMIFS(СВЦЭМ!$L$40:$L$759,СВЦЭМ!$A$40:$A$759,$A424,СВЦЭМ!$B$39:$B$758,S$401)+'СЕТ СН'!$F$13</f>
        <v>0</v>
      </c>
      <c r="T424" s="36">
        <f>SUMIFS(СВЦЭМ!$L$40:$L$759,СВЦЭМ!$A$40:$A$759,$A424,СВЦЭМ!$B$39:$B$758,T$401)+'СЕТ СН'!$F$13</f>
        <v>0</v>
      </c>
      <c r="U424" s="36">
        <f>SUMIFS(СВЦЭМ!$L$40:$L$759,СВЦЭМ!$A$40:$A$759,$A424,СВЦЭМ!$B$39:$B$758,U$401)+'СЕТ СН'!$F$13</f>
        <v>0</v>
      </c>
      <c r="V424" s="36">
        <f>SUMIFS(СВЦЭМ!$L$40:$L$759,СВЦЭМ!$A$40:$A$759,$A424,СВЦЭМ!$B$39:$B$758,V$401)+'СЕТ СН'!$F$13</f>
        <v>0</v>
      </c>
      <c r="W424" s="36">
        <f>SUMIFS(СВЦЭМ!$L$40:$L$759,СВЦЭМ!$A$40:$A$759,$A424,СВЦЭМ!$B$39:$B$758,W$401)+'СЕТ СН'!$F$13</f>
        <v>0</v>
      </c>
      <c r="X424" s="36">
        <f>SUMIFS(СВЦЭМ!$L$40:$L$759,СВЦЭМ!$A$40:$A$759,$A424,СВЦЭМ!$B$39:$B$758,X$401)+'СЕТ СН'!$F$13</f>
        <v>0</v>
      </c>
      <c r="Y424" s="36">
        <f>SUMIFS(СВЦЭМ!$L$40:$L$759,СВЦЭМ!$A$40:$A$759,$A424,СВЦЭМ!$B$39:$B$758,Y$401)+'СЕТ СН'!$F$13</f>
        <v>0</v>
      </c>
    </row>
    <row r="425" spans="1:25" ht="15.75" hidden="1" x14ac:dyDescent="0.2">
      <c r="A425" s="35">
        <f t="shared" si="11"/>
        <v>45559</v>
      </c>
      <c r="B425" s="36">
        <f>SUMIFS(СВЦЭМ!$L$40:$L$759,СВЦЭМ!$A$40:$A$759,$A425,СВЦЭМ!$B$39:$B$758,B$401)+'СЕТ СН'!$F$13</f>
        <v>0</v>
      </c>
      <c r="C425" s="36">
        <f>SUMIFS(СВЦЭМ!$L$40:$L$759,СВЦЭМ!$A$40:$A$759,$A425,СВЦЭМ!$B$39:$B$758,C$401)+'СЕТ СН'!$F$13</f>
        <v>0</v>
      </c>
      <c r="D425" s="36">
        <f>SUMIFS(СВЦЭМ!$L$40:$L$759,СВЦЭМ!$A$40:$A$759,$A425,СВЦЭМ!$B$39:$B$758,D$401)+'СЕТ СН'!$F$13</f>
        <v>0</v>
      </c>
      <c r="E425" s="36">
        <f>SUMIFS(СВЦЭМ!$L$40:$L$759,СВЦЭМ!$A$40:$A$759,$A425,СВЦЭМ!$B$39:$B$758,E$401)+'СЕТ СН'!$F$13</f>
        <v>0</v>
      </c>
      <c r="F425" s="36">
        <f>SUMIFS(СВЦЭМ!$L$40:$L$759,СВЦЭМ!$A$40:$A$759,$A425,СВЦЭМ!$B$39:$B$758,F$401)+'СЕТ СН'!$F$13</f>
        <v>0</v>
      </c>
      <c r="G425" s="36">
        <f>SUMIFS(СВЦЭМ!$L$40:$L$759,СВЦЭМ!$A$40:$A$759,$A425,СВЦЭМ!$B$39:$B$758,G$401)+'СЕТ СН'!$F$13</f>
        <v>0</v>
      </c>
      <c r="H425" s="36">
        <f>SUMIFS(СВЦЭМ!$L$40:$L$759,СВЦЭМ!$A$40:$A$759,$A425,СВЦЭМ!$B$39:$B$758,H$401)+'СЕТ СН'!$F$13</f>
        <v>0</v>
      </c>
      <c r="I425" s="36">
        <f>SUMIFS(СВЦЭМ!$L$40:$L$759,СВЦЭМ!$A$40:$A$759,$A425,СВЦЭМ!$B$39:$B$758,I$401)+'СЕТ СН'!$F$13</f>
        <v>0</v>
      </c>
      <c r="J425" s="36">
        <f>SUMIFS(СВЦЭМ!$L$40:$L$759,СВЦЭМ!$A$40:$A$759,$A425,СВЦЭМ!$B$39:$B$758,J$401)+'СЕТ СН'!$F$13</f>
        <v>0</v>
      </c>
      <c r="K425" s="36">
        <f>SUMIFS(СВЦЭМ!$L$40:$L$759,СВЦЭМ!$A$40:$A$759,$A425,СВЦЭМ!$B$39:$B$758,K$401)+'СЕТ СН'!$F$13</f>
        <v>0</v>
      </c>
      <c r="L425" s="36">
        <f>SUMIFS(СВЦЭМ!$L$40:$L$759,СВЦЭМ!$A$40:$A$759,$A425,СВЦЭМ!$B$39:$B$758,L$401)+'СЕТ СН'!$F$13</f>
        <v>0</v>
      </c>
      <c r="M425" s="36">
        <f>SUMIFS(СВЦЭМ!$L$40:$L$759,СВЦЭМ!$A$40:$A$759,$A425,СВЦЭМ!$B$39:$B$758,M$401)+'СЕТ СН'!$F$13</f>
        <v>0</v>
      </c>
      <c r="N425" s="36">
        <f>SUMIFS(СВЦЭМ!$L$40:$L$759,СВЦЭМ!$A$40:$A$759,$A425,СВЦЭМ!$B$39:$B$758,N$401)+'СЕТ СН'!$F$13</f>
        <v>0</v>
      </c>
      <c r="O425" s="36">
        <f>SUMIFS(СВЦЭМ!$L$40:$L$759,СВЦЭМ!$A$40:$A$759,$A425,СВЦЭМ!$B$39:$B$758,O$401)+'СЕТ СН'!$F$13</f>
        <v>0</v>
      </c>
      <c r="P425" s="36">
        <f>SUMIFS(СВЦЭМ!$L$40:$L$759,СВЦЭМ!$A$40:$A$759,$A425,СВЦЭМ!$B$39:$B$758,P$401)+'СЕТ СН'!$F$13</f>
        <v>0</v>
      </c>
      <c r="Q425" s="36">
        <f>SUMIFS(СВЦЭМ!$L$40:$L$759,СВЦЭМ!$A$40:$A$759,$A425,СВЦЭМ!$B$39:$B$758,Q$401)+'СЕТ СН'!$F$13</f>
        <v>0</v>
      </c>
      <c r="R425" s="36">
        <f>SUMIFS(СВЦЭМ!$L$40:$L$759,СВЦЭМ!$A$40:$A$759,$A425,СВЦЭМ!$B$39:$B$758,R$401)+'СЕТ СН'!$F$13</f>
        <v>0</v>
      </c>
      <c r="S425" s="36">
        <f>SUMIFS(СВЦЭМ!$L$40:$L$759,СВЦЭМ!$A$40:$A$759,$A425,СВЦЭМ!$B$39:$B$758,S$401)+'СЕТ СН'!$F$13</f>
        <v>0</v>
      </c>
      <c r="T425" s="36">
        <f>SUMIFS(СВЦЭМ!$L$40:$L$759,СВЦЭМ!$A$40:$A$759,$A425,СВЦЭМ!$B$39:$B$758,T$401)+'СЕТ СН'!$F$13</f>
        <v>0</v>
      </c>
      <c r="U425" s="36">
        <f>SUMIFS(СВЦЭМ!$L$40:$L$759,СВЦЭМ!$A$40:$A$759,$A425,СВЦЭМ!$B$39:$B$758,U$401)+'СЕТ СН'!$F$13</f>
        <v>0</v>
      </c>
      <c r="V425" s="36">
        <f>SUMIFS(СВЦЭМ!$L$40:$L$759,СВЦЭМ!$A$40:$A$759,$A425,СВЦЭМ!$B$39:$B$758,V$401)+'СЕТ СН'!$F$13</f>
        <v>0</v>
      </c>
      <c r="W425" s="36">
        <f>SUMIFS(СВЦЭМ!$L$40:$L$759,СВЦЭМ!$A$40:$A$759,$A425,СВЦЭМ!$B$39:$B$758,W$401)+'СЕТ СН'!$F$13</f>
        <v>0</v>
      </c>
      <c r="X425" s="36">
        <f>SUMIFS(СВЦЭМ!$L$40:$L$759,СВЦЭМ!$A$40:$A$759,$A425,СВЦЭМ!$B$39:$B$758,X$401)+'СЕТ СН'!$F$13</f>
        <v>0</v>
      </c>
      <c r="Y425" s="36">
        <f>SUMIFS(СВЦЭМ!$L$40:$L$759,СВЦЭМ!$A$40:$A$759,$A425,СВЦЭМ!$B$39:$B$758,Y$401)+'СЕТ СН'!$F$13</f>
        <v>0</v>
      </c>
    </row>
    <row r="426" spans="1:25" ht="15.75" hidden="1" x14ac:dyDescent="0.2">
      <c r="A426" s="35">
        <f t="shared" si="11"/>
        <v>45560</v>
      </c>
      <c r="B426" s="36">
        <f>SUMIFS(СВЦЭМ!$L$40:$L$759,СВЦЭМ!$A$40:$A$759,$A426,СВЦЭМ!$B$39:$B$758,B$401)+'СЕТ СН'!$F$13</f>
        <v>0</v>
      </c>
      <c r="C426" s="36">
        <f>SUMIFS(СВЦЭМ!$L$40:$L$759,СВЦЭМ!$A$40:$A$759,$A426,СВЦЭМ!$B$39:$B$758,C$401)+'СЕТ СН'!$F$13</f>
        <v>0</v>
      </c>
      <c r="D426" s="36">
        <f>SUMIFS(СВЦЭМ!$L$40:$L$759,СВЦЭМ!$A$40:$A$759,$A426,СВЦЭМ!$B$39:$B$758,D$401)+'СЕТ СН'!$F$13</f>
        <v>0</v>
      </c>
      <c r="E426" s="36">
        <f>SUMIFS(СВЦЭМ!$L$40:$L$759,СВЦЭМ!$A$40:$A$759,$A426,СВЦЭМ!$B$39:$B$758,E$401)+'СЕТ СН'!$F$13</f>
        <v>0</v>
      </c>
      <c r="F426" s="36">
        <f>SUMIFS(СВЦЭМ!$L$40:$L$759,СВЦЭМ!$A$40:$A$759,$A426,СВЦЭМ!$B$39:$B$758,F$401)+'СЕТ СН'!$F$13</f>
        <v>0</v>
      </c>
      <c r="G426" s="36">
        <f>SUMIFS(СВЦЭМ!$L$40:$L$759,СВЦЭМ!$A$40:$A$759,$A426,СВЦЭМ!$B$39:$B$758,G$401)+'СЕТ СН'!$F$13</f>
        <v>0</v>
      </c>
      <c r="H426" s="36">
        <f>SUMIFS(СВЦЭМ!$L$40:$L$759,СВЦЭМ!$A$40:$A$759,$A426,СВЦЭМ!$B$39:$B$758,H$401)+'СЕТ СН'!$F$13</f>
        <v>0</v>
      </c>
      <c r="I426" s="36">
        <f>SUMIFS(СВЦЭМ!$L$40:$L$759,СВЦЭМ!$A$40:$A$759,$A426,СВЦЭМ!$B$39:$B$758,I$401)+'СЕТ СН'!$F$13</f>
        <v>0</v>
      </c>
      <c r="J426" s="36">
        <f>SUMIFS(СВЦЭМ!$L$40:$L$759,СВЦЭМ!$A$40:$A$759,$A426,СВЦЭМ!$B$39:$B$758,J$401)+'СЕТ СН'!$F$13</f>
        <v>0</v>
      </c>
      <c r="K426" s="36">
        <f>SUMIFS(СВЦЭМ!$L$40:$L$759,СВЦЭМ!$A$40:$A$759,$A426,СВЦЭМ!$B$39:$B$758,K$401)+'СЕТ СН'!$F$13</f>
        <v>0</v>
      </c>
      <c r="L426" s="36">
        <f>SUMIFS(СВЦЭМ!$L$40:$L$759,СВЦЭМ!$A$40:$A$759,$A426,СВЦЭМ!$B$39:$B$758,L$401)+'СЕТ СН'!$F$13</f>
        <v>0</v>
      </c>
      <c r="M426" s="36">
        <f>SUMIFS(СВЦЭМ!$L$40:$L$759,СВЦЭМ!$A$40:$A$759,$A426,СВЦЭМ!$B$39:$B$758,M$401)+'СЕТ СН'!$F$13</f>
        <v>0</v>
      </c>
      <c r="N426" s="36">
        <f>SUMIFS(СВЦЭМ!$L$40:$L$759,СВЦЭМ!$A$40:$A$759,$A426,СВЦЭМ!$B$39:$B$758,N$401)+'СЕТ СН'!$F$13</f>
        <v>0</v>
      </c>
      <c r="O426" s="36">
        <f>SUMIFS(СВЦЭМ!$L$40:$L$759,СВЦЭМ!$A$40:$A$759,$A426,СВЦЭМ!$B$39:$B$758,O$401)+'СЕТ СН'!$F$13</f>
        <v>0</v>
      </c>
      <c r="P426" s="36">
        <f>SUMIFS(СВЦЭМ!$L$40:$L$759,СВЦЭМ!$A$40:$A$759,$A426,СВЦЭМ!$B$39:$B$758,P$401)+'СЕТ СН'!$F$13</f>
        <v>0</v>
      </c>
      <c r="Q426" s="36">
        <f>SUMIFS(СВЦЭМ!$L$40:$L$759,СВЦЭМ!$A$40:$A$759,$A426,СВЦЭМ!$B$39:$B$758,Q$401)+'СЕТ СН'!$F$13</f>
        <v>0</v>
      </c>
      <c r="R426" s="36">
        <f>SUMIFS(СВЦЭМ!$L$40:$L$759,СВЦЭМ!$A$40:$A$759,$A426,СВЦЭМ!$B$39:$B$758,R$401)+'СЕТ СН'!$F$13</f>
        <v>0</v>
      </c>
      <c r="S426" s="36">
        <f>SUMIFS(СВЦЭМ!$L$40:$L$759,СВЦЭМ!$A$40:$A$759,$A426,СВЦЭМ!$B$39:$B$758,S$401)+'СЕТ СН'!$F$13</f>
        <v>0</v>
      </c>
      <c r="T426" s="36">
        <f>SUMIFS(СВЦЭМ!$L$40:$L$759,СВЦЭМ!$A$40:$A$759,$A426,СВЦЭМ!$B$39:$B$758,T$401)+'СЕТ СН'!$F$13</f>
        <v>0</v>
      </c>
      <c r="U426" s="36">
        <f>SUMIFS(СВЦЭМ!$L$40:$L$759,СВЦЭМ!$A$40:$A$759,$A426,СВЦЭМ!$B$39:$B$758,U$401)+'СЕТ СН'!$F$13</f>
        <v>0</v>
      </c>
      <c r="V426" s="36">
        <f>SUMIFS(СВЦЭМ!$L$40:$L$759,СВЦЭМ!$A$40:$A$759,$A426,СВЦЭМ!$B$39:$B$758,V$401)+'СЕТ СН'!$F$13</f>
        <v>0</v>
      </c>
      <c r="W426" s="36">
        <f>SUMIFS(СВЦЭМ!$L$40:$L$759,СВЦЭМ!$A$40:$A$759,$A426,СВЦЭМ!$B$39:$B$758,W$401)+'СЕТ СН'!$F$13</f>
        <v>0</v>
      </c>
      <c r="X426" s="36">
        <f>SUMIFS(СВЦЭМ!$L$40:$L$759,СВЦЭМ!$A$40:$A$759,$A426,СВЦЭМ!$B$39:$B$758,X$401)+'СЕТ СН'!$F$13</f>
        <v>0</v>
      </c>
      <c r="Y426" s="36">
        <f>SUMIFS(СВЦЭМ!$L$40:$L$759,СВЦЭМ!$A$40:$A$759,$A426,СВЦЭМ!$B$39:$B$758,Y$401)+'СЕТ СН'!$F$13</f>
        <v>0</v>
      </c>
    </row>
    <row r="427" spans="1:25" ht="15.75" hidden="1" x14ac:dyDescent="0.2">
      <c r="A427" s="35">
        <f t="shared" si="11"/>
        <v>45561</v>
      </c>
      <c r="B427" s="36">
        <f>SUMIFS(СВЦЭМ!$L$40:$L$759,СВЦЭМ!$A$40:$A$759,$A427,СВЦЭМ!$B$39:$B$758,B$401)+'СЕТ СН'!$F$13</f>
        <v>0</v>
      </c>
      <c r="C427" s="36">
        <f>SUMIFS(СВЦЭМ!$L$40:$L$759,СВЦЭМ!$A$40:$A$759,$A427,СВЦЭМ!$B$39:$B$758,C$401)+'СЕТ СН'!$F$13</f>
        <v>0</v>
      </c>
      <c r="D427" s="36">
        <f>SUMIFS(СВЦЭМ!$L$40:$L$759,СВЦЭМ!$A$40:$A$759,$A427,СВЦЭМ!$B$39:$B$758,D$401)+'СЕТ СН'!$F$13</f>
        <v>0</v>
      </c>
      <c r="E427" s="36">
        <f>SUMIFS(СВЦЭМ!$L$40:$L$759,СВЦЭМ!$A$40:$A$759,$A427,СВЦЭМ!$B$39:$B$758,E$401)+'СЕТ СН'!$F$13</f>
        <v>0</v>
      </c>
      <c r="F427" s="36">
        <f>SUMIFS(СВЦЭМ!$L$40:$L$759,СВЦЭМ!$A$40:$A$759,$A427,СВЦЭМ!$B$39:$B$758,F$401)+'СЕТ СН'!$F$13</f>
        <v>0</v>
      </c>
      <c r="G427" s="36">
        <f>SUMIFS(СВЦЭМ!$L$40:$L$759,СВЦЭМ!$A$40:$A$759,$A427,СВЦЭМ!$B$39:$B$758,G$401)+'СЕТ СН'!$F$13</f>
        <v>0</v>
      </c>
      <c r="H427" s="36">
        <f>SUMIFS(СВЦЭМ!$L$40:$L$759,СВЦЭМ!$A$40:$A$759,$A427,СВЦЭМ!$B$39:$B$758,H$401)+'СЕТ СН'!$F$13</f>
        <v>0</v>
      </c>
      <c r="I427" s="36">
        <f>SUMIFS(СВЦЭМ!$L$40:$L$759,СВЦЭМ!$A$40:$A$759,$A427,СВЦЭМ!$B$39:$B$758,I$401)+'СЕТ СН'!$F$13</f>
        <v>0</v>
      </c>
      <c r="J427" s="36">
        <f>SUMIFS(СВЦЭМ!$L$40:$L$759,СВЦЭМ!$A$40:$A$759,$A427,СВЦЭМ!$B$39:$B$758,J$401)+'СЕТ СН'!$F$13</f>
        <v>0</v>
      </c>
      <c r="K427" s="36">
        <f>SUMIFS(СВЦЭМ!$L$40:$L$759,СВЦЭМ!$A$40:$A$759,$A427,СВЦЭМ!$B$39:$B$758,K$401)+'СЕТ СН'!$F$13</f>
        <v>0</v>
      </c>
      <c r="L427" s="36">
        <f>SUMIFS(СВЦЭМ!$L$40:$L$759,СВЦЭМ!$A$40:$A$759,$A427,СВЦЭМ!$B$39:$B$758,L$401)+'СЕТ СН'!$F$13</f>
        <v>0</v>
      </c>
      <c r="M427" s="36">
        <f>SUMIFS(СВЦЭМ!$L$40:$L$759,СВЦЭМ!$A$40:$A$759,$A427,СВЦЭМ!$B$39:$B$758,M$401)+'СЕТ СН'!$F$13</f>
        <v>0</v>
      </c>
      <c r="N427" s="36">
        <f>SUMIFS(СВЦЭМ!$L$40:$L$759,СВЦЭМ!$A$40:$A$759,$A427,СВЦЭМ!$B$39:$B$758,N$401)+'СЕТ СН'!$F$13</f>
        <v>0</v>
      </c>
      <c r="O427" s="36">
        <f>SUMIFS(СВЦЭМ!$L$40:$L$759,СВЦЭМ!$A$40:$A$759,$A427,СВЦЭМ!$B$39:$B$758,O$401)+'СЕТ СН'!$F$13</f>
        <v>0</v>
      </c>
      <c r="P427" s="36">
        <f>SUMIFS(СВЦЭМ!$L$40:$L$759,СВЦЭМ!$A$40:$A$759,$A427,СВЦЭМ!$B$39:$B$758,P$401)+'СЕТ СН'!$F$13</f>
        <v>0</v>
      </c>
      <c r="Q427" s="36">
        <f>SUMIFS(СВЦЭМ!$L$40:$L$759,СВЦЭМ!$A$40:$A$759,$A427,СВЦЭМ!$B$39:$B$758,Q$401)+'СЕТ СН'!$F$13</f>
        <v>0</v>
      </c>
      <c r="R427" s="36">
        <f>SUMIFS(СВЦЭМ!$L$40:$L$759,СВЦЭМ!$A$40:$A$759,$A427,СВЦЭМ!$B$39:$B$758,R$401)+'СЕТ СН'!$F$13</f>
        <v>0</v>
      </c>
      <c r="S427" s="36">
        <f>SUMIFS(СВЦЭМ!$L$40:$L$759,СВЦЭМ!$A$40:$A$759,$A427,СВЦЭМ!$B$39:$B$758,S$401)+'СЕТ СН'!$F$13</f>
        <v>0</v>
      </c>
      <c r="T427" s="36">
        <f>SUMIFS(СВЦЭМ!$L$40:$L$759,СВЦЭМ!$A$40:$A$759,$A427,СВЦЭМ!$B$39:$B$758,T$401)+'СЕТ СН'!$F$13</f>
        <v>0</v>
      </c>
      <c r="U427" s="36">
        <f>SUMIFS(СВЦЭМ!$L$40:$L$759,СВЦЭМ!$A$40:$A$759,$A427,СВЦЭМ!$B$39:$B$758,U$401)+'СЕТ СН'!$F$13</f>
        <v>0</v>
      </c>
      <c r="V427" s="36">
        <f>SUMIFS(СВЦЭМ!$L$40:$L$759,СВЦЭМ!$A$40:$A$759,$A427,СВЦЭМ!$B$39:$B$758,V$401)+'СЕТ СН'!$F$13</f>
        <v>0</v>
      </c>
      <c r="W427" s="36">
        <f>SUMIFS(СВЦЭМ!$L$40:$L$759,СВЦЭМ!$A$40:$A$759,$A427,СВЦЭМ!$B$39:$B$758,W$401)+'СЕТ СН'!$F$13</f>
        <v>0</v>
      </c>
      <c r="X427" s="36">
        <f>SUMIFS(СВЦЭМ!$L$40:$L$759,СВЦЭМ!$A$40:$A$759,$A427,СВЦЭМ!$B$39:$B$758,X$401)+'СЕТ СН'!$F$13</f>
        <v>0</v>
      </c>
      <c r="Y427" s="36">
        <f>SUMIFS(СВЦЭМ!$L$40:$L$759,СВЦЭМ!$A$40:$A$759,$A427,СВЦЭМ!$B$39:$B$758,Y$401)+'СЕТ СН'!$F$13</f>
        <v>0</v>
      </c>
    </row>
    <row r="428" spans="1:25" ht="15.75" hidden="1" x14ac:dyDescent="0.2">
      <c r="A428" s="35">
        <f t="shared" si="11"/>
        <v>45562</v>
      </c>
      <c r="B428" s="36">
        <f>SUMIFS(СВЦЭМ!$L$40:$L$759,СВЦЭМ!$A$40:$A$759,$A428,СВЦЭМ!$B$39:$B$758,B$401)+'СЕТ СН'!$F$13</f>
        <v>0</v>
      </c>
      <c r="C428" s="36">
        <f>SUMIFS(СВЦЭМ!$L$40:$L$759,СВЦЭМ!$A$40:$A$759,$A428,СВЦЭМ!$B$39:$B$758,C$401)+'СЕТ СН'!$F$13</f>
        <v>0</v>
      </c>
      <c r="D428" s="36">
        <f>SUMIFS(СВЦЭМ!$L$40:$L$759,СВЦЭМ!$A$40:$A$759,$A428,СВЦЭМ!$B$39:$B$758,D$401)+'СЕТ СН'!$F$13</f>
        <v>0</v>
      </c>
      <c r="E428" s="36">
        <f>SUMIFS(СВЦЭМ!$L$40:$L$759,СВЦЭМ!$A$40:$A$759,$A428,СВЦЭМ!$B$39:$B$758,E$401)+'СЕТ СН'!$F$13</f>
        <v>0</v>
      </c>
      <c r="F428" s="36">
        <f>SUMIFS(СВЦЭМ!$L$40:$L$759,СВЦЭМ!$A$40:$A$759,$A428,СВЦЭМ!$B$39:$B$758,F$401)+'СЕТ СН'!$F$13</f>
        <v>0</v>
      </c>
      <c r="G428" s="36">
        <f>SUMIFS(СВЦЭМ!$L$40:$L$759,СВЦЭМ!$A$40:$A$759,$A428,СВЦЭМ!$B$39:$B$758,G$401)+'СЕТ СН'!$F$13</f>
        <v>0</v>
      </c>
      <c r="H428" s="36">
        <f>SUMIFS(СВЦЭМ!$L$40:$L$759,СВЦЭМ!$A$40:$A$759,$A428,СВЦЭМ!$B$39:$B$758,H$401)+'СЕТ СН'!$F$13</f>
        <v>0</v>
      </c>
      <c r="I428" s="36">
        <f>SUMIFS(СВЦЭМ!$L$40:$L$759,СВЦЭМ!$A$40:$A$759,$A428,СВЦЭМ!$B$39:$B$758,I$401)+'СЕТ СН'!$F$13</f>
        <v>0</v>
      </c>
      <c r="J428" s="36">
        <f>SUMIFS(СВЦЭМ!$L$40:$L$759,СВЦЭМ!$A$40:$A$759,$A428,СВЦЭМ!$B$39:$B$758,J$401)+'СЕТ СН'!$F$13</f>
        <v>0</v>
      </c>
      <c r="K428" s="36">
        <f>SUMIFS(СВЦЭМ!$L$40:$L$759,СВЦЭМ!$A$40:$A$759,$A428,СВЦЭМ!$B$39:$B$758,K$401)+'СЕТ СН'!$F$13</f>
        <v>0</v>
      </c>
      <c r="L428" s="36">
        <f>SUMIFS(СВЦЭМ!$L$40:$L$759,СВЦЭМ!$A$40:$A$759,$A428,СВЦЭМ!$B$39:$B$758,L$401)+'СЕТ СН'!$F$13</f>
        <v>0</v>
      </c>
      <c r="M428" s="36">
        <f>SUMIFS(СВЦЭМ!$L$40:$L$759,СВЦЭМ!$A$40:$A$759,$A428,СВЦЭМ!$B$39:$B$758,M$401)+'СЕТ СН'!$F$13</f>
        <v>0</v>
      </c>
      <c r="N428" s="36">
        <f>SUMIFS(СВЦЭМ!$L$40:$L$759,СВЦЭМ!$A$40:$A$759,$A428,СВЦЭМ!$B$39:$B$758,N$401)+'СЕТ СН'!$F$13</f>
        <v>0</v>
      </c>
      <c r="O428" s="36">
        <f>SUMIFS(СВЦЭМ!$L$40:$L$759,СВЦЭМ!$A$40:$A$759,$A428,СВЦЭМ!$B$39:$B$758,O$401)+'СЕТ СН'!$F$13</f>
        <v>0</v>
      </c>
      <c r="P428" s="36">
        <f>SUMIFS(СВЦЭМ!$L$40:$L$759,СВЦЭМ!$A$40:$A$759,$A428,СВЦЭМ!$B$39:$B$758,P$401)+'СЕТ СН'!$F$13</f>
        <v>0</v>
      </c>
      <c r="Q428" s="36">
        <f>SUMIFS(СВЦЭМ!$L$40:$L$759,СВЦЭМ!$A$40:$A$759,$A428,СВЦЭМ!$B$39:$B$758,Q$401)+'СЕТ СН'!$F$13</f>
        <v>0</v>
      </c>
      <c r="R428" s="36">
        <f>SUMIFS(СВЦЭМ!$L$40:$L$759,СВЦЭМ!$A$40:$A$759,$A428,СВЦЭМ!$B$39:$B$758,R$401)+'СЕТ СН'!$F$13</f>
        <v>0</v>
      </c>
      <c r="S428" s="36">
        <f>SUMIFS(СВЦЭМ!$L$40:$L$759,СВЦЭМ!$A$40:$A$759,$A428,СВЦЭМ!$B$39:$B$758,S$401)+'СЕТ СН'!$F$13</f>
        <v>0</v>
      </c>
      <c r="T428" s="36">
        <f>SUMIFS(СВЦЭМ!$L$40:$L$759,СВЦЭМ!$A$40:$A$759,$A428,СВЦЭМ!$B$39:$B$758,T$401)+'СЕТ СН'!$F$13</f>
        <v>0</v>
      </c>
      <c r="U428" s="36">
        <f>SUMIFS(СВЦЭМ!$L$40:$L$759,СВЦЭМ!$A$40:$A$759,$A428,СВЦЭМ!$B$39:$B$758,U$401)+'СЕТ СН'!$F$13</f>
        <v>0</v>
      </c>
      <c r="V428" s="36">
        <f>SUMIFS(СВЦЭМ!$L$40:$L$759,СВЦЭМ!$A$40:$A$759,$A428,СВЦЭМ!$B$39:$B$758,V$401)+'СЕТ СН'!$F$13</f>
        <v>0</v>
      </c>
      <c r="W428" s="36">
        <f>SUMIFS(СВЦЭМ!$L$40:$L$759,СВЦЭМ!$A$40:$A$759,$A428,СВЦЭМ!$B$39:$B$758,W$401)+'СЕТ СН'!$F$13</f>
        <v>0</v>
      </c>
      <c r="X428" s="36">
        <f>SUMIFS(СВЦЭМ!$L$40:$L$759,СВЦЭМ!$A$40:$A$759,$A428,СВЦЭМ!$B$39:$B$758,X$401)+'СЕТ СН'!$F$13</f>
        <v>0</v>
      </c>
      <c r="Y428" s="36">
        <f>SUMIFS(СВЦЭМ!$L$40:$L$759,СВЦЭМ!$A$40:$A$759,$A428,СВЦЭМ!$B$39:$B$758,Y$401)+'СЕТ СН'!$F$13</f>
        <v>0</v>
      </c>
    </row>
    <row r="429" spans="1:25" ht="15.75" hidden="1" x14ac:dyDescent="0.2">
      <c r="A429" s="35">
        <f t="shared" si="11"/>
        <v>45563</v>
      </c>
      <c r="B429" s="36">
        <f>SUMIFS(СВЦЭМ!$L$40:$L$759,СВЦЭМ!$A$40:$A$759,$A429,СВЦЭМ!$B$39:$B$758,B$401)+'СЕТ СН'!$F$13</f>
        <v>0</v>
      </c>
      <c r="C429" s="36">
        <f>SUMIFS(СВЦЭМ!$L$40:$L$759,СВЦЭМ!$A$40:$A$759,$A429,СВЦЭМ!$B$39:$B$758,C$401)+'СЕТ СН'!$F$13</f>
        <v>0</v>
      </c>
      <c r="D429" s="36">
        <f>SUMIFS(СВЦЭМ!$L$40:$L$759,СВЦЭМ!$A$40:$A$759,$A429,СВЦЭМ!$B$39:$B$758,D$401)+'СЕТ СН'!$F$13</f>
        <v>0</v>
      </c>
      <c r="E429" s="36">
        <f>SUMIFS(СВЦЭМ!$L$40:$L$759,СВЦЭМ!$A$40:$A$759,$A429,СВЦЭМ!$B$39:$B$758,E$401)+'СЕТ СН'!$F$13</f>
        <v>0</v>
      </c>
      <c r="F429" s="36">
        <f>SUMIFS(СВЦЭМ!$L$40:$L$759,СВЦЭМ!$A$40:$A$759,$A429,СВЦЭМ!$B$39:$B$758,F$401)+'СЕТ СН'!$F$13</f>
        <v>0</v>
      </c>
      <c r="G429" s="36">
        <f>SUMIFS(СВЦЭМ!$L$40:$L$759,СВЦЭМ!$A$40:$A$759,$A429,СВЦЭМ!$B$39:$B$758,G$401)+'СЕТ СН'!$F$13</f>
        <v>0</v>
      </c>
      <c r="H429" s="36">
        <f>SUMIFS(СВЦЭМ!$L$40:$L$759,СВЦЭМ!$A$40:$A$759,$A429,СВЦЭМ!$B$39:$B$758,H$401)+'СЕТ СН'!$F$13</f>
        <v>0</v>
      </c>
      <c r="I429" s="36">
        <f>SUMIFS(СВЦЭМ!$L$40:$L$759,СВЦЭМ!$A$40:$A$759,$A429,СВЦЭМ!$B$39:$B$758,I$401)+'СЕТ СН'!$F$13</f>
        <v>0</v>
      </c>
      <c r="J429" s="36">
        <f>SUMIFS(СВЦЭМ!$L$40:$L$759,СВЦЭМ!$A$40:$A$759,$A429,СВЦЭМ!$B$39:$B$758,J$401)+'СЕТ СН'!$F$13</f>
        <v>0</v>
      </c>
      <c r="K429" s="36">
        <f>SUMIFS(СВЦЭМ!$L$40:$L$759,СВЦЭМ!$A$40:$A$759,$A429,СВЦЭМ!$B$39:$B$758,K$401)+'СЕТ СН'!$F$13</f>
        <v>0</v>
      </c>
      <c r="L429" s="36">
        <f>SUMIFS(СВЦЭМ!$L$40:$L$759,СВЦЭМ!$A$40:$A$759,$A429,СВЦЭМ!$B$39:$B$758,L$401)+'СЕТ СН'!$F$13</f>
        <v>0</v>
      </c>
      <c r="M429" s="36">
        <f>SUMIFS(СВЦЭМ!$L$40:$L$759,СВЦЭМ!$A$40:$A$759,$A429,СВЦЭМ!$B$39:$B$758,M$401)+'СЕТ СН'!$F$13</f>
        <v>0</v>
      </c>
      <c r="N429" s="36">
        <f>SUMIFS(СВЦЭМ!$L$40:$L$759,СВЦЭМ!$A$40:$A$759,$A429,СВЦЭМ!$B$39:$B$758,N$401)+'СЕТ СН'!$F$13</f>
        <v>0</v>
      </c>
      <c r="O429" s="36">
        <f>SUMIFS(СВЦЭМ!$L$40:$L$759,СВЦЭМ!$A$40:$A$759,$A429,СВЦЭМ!$B$39:$B$758,O$401)+'СЕТ СН'!$F$13</f>
        <v>0</v>
      </c>
      <c r="P429" s="36">
        <f>SUMIFS(СВЦЭМ!$L$40:$L$759,СВЦЭМ!$A$40:$A$759,$A429,СВЦЭМ!$B$39:$B$758,P$401)+'СЕТ СН'!$F$13</f>
        <v>0</v>
      </c>
      <c r="Q429" s="36">
        <f>SUMIFS(СВЦЭМ!$L$40:$L$759,СВЦЭМ!$A$40:$A$759,$A429,СВЦЭМ!$B$39:$B$758,Q$401)+'СЕТ СН'!$F$13</f>
        <v>0</v>
      </c>
      <c r="R429" s="36">
        <f>SUMIFS(СВЦЭМ!$L$40:$L$759,СВЦЭМ!$A$40:$A$759,$A429,СВЦЭМ!$B$39:$B$758,R$401)+'СЕТ СН'!$F$13</f>
        <v>0</v>
      </c>
      <c r="S429" s="36">
        <f>SUMIFS(СВЦЭМ!$L$40:$L$759,СВЦЭМ!$A$40:$A$759,$A429,СВЦЭМ!$B$39:$B$758,S$401)+'СЕТ СН'!$F$13</f>
        <v>0</v>
      </c>
      <c r="T429" s="36">
        <f>SUMIFS(СВЦЭМ!$L$40:$L$759,СВЦЭМ!$A$40:$A$759,$A429,СВЦЭМ!$B$39:$B$758,T$401)+'СЕТ СН'!$F$13</f>
        <v>0</v>
      </c>
      <c r="U429" s="36">
        <f>SUMIFS(СВЦЭМ!$L$40:$L$759,СВЦЭМ!$A$40:$A$759,$A429,СВЦЭМ!$B$39:$B$758,U$401)+'СЕТ СН'!$F$13</f>
        <v>0</v>
      </c>
      <c r="V429" s="36">
        <f>SUMIFS(СВЦЭМ!$L$40:$L$759,СВЦЭМ!$A$40:$A$759,$A429,СВЦЭМ!$B$39:$B$758,V$401)+'СЕТ СН'!$F$13</f>
        <v>0</v>
      </c>
      <c r="W429" s="36">
        <f>SUMIFS(СВЦЭМ!$L$40:$L$759,СВЦЭМ!$A$40:$A$759,$A429,СВЦЭМ!$B$39:$B$758,W$401)+'СЕТ СН'!$F$13</f>
        <v>0</v>
      </c>
      <c r="X429" s="36">
        <f>SUMIFS(СВЦЭМ!$L$40:$L$759,СВЦЭМ!$A$40:$A$759,$A429,СВЦЭМ!$B$39:$B$758,X$401)+'СЕТ СН'!$F$13</f>
        <v>0</v>
      </c>
      <c r="Y429" s="36">
        <f>SUMIFS(СВЦЭМ!$L$40:$L$759,СВЦЭМ!$A$40:$A$759,$A429,СВЦЭМ!$B$39:$B$758,Y$401)+'СЕТ СН'!$F$13</f>
        <v>0</v>
      </c>
    </row>
    <row r="430" spans="1:25" ht="15.75" hidden="1" x14ac:dyDescent="0.2">
      <c r="A430" s="35">
        <f t="shared" si="11"/>
        <v>45564</v>
      </c>
      <c r="B430" s="36">
        <f>SUMIFS(СВЦЭМ!$L$40:$L$759,СВЦЭМ!$A$40:$A$759,$A430,СВЦЭМ!$B$39:$B$758,B$401)+'СЕТ СН'!$F$13</f>
        <v>0</v>
      </c>
      <c r="C430" s="36">
        <f>SUMIFS(СВЦЭМ!$L$40:$L$759,СВЦЭМ!$A$40:$A$759,$A430,СВЦЭМ!$B$39:$B$758,C$401)+'СЕТ СН'!$F$13</f>
        <v>0</v>
      </c>
      <c r="D430" s="36">
        <f>SUMIFS(СВЦЭМ!$L$40:$L$759,СВЦЭМ!$A$40:$A$759,$A430,СВЦЭМ!$B$39:$B$758,D$401)+'СЕТ СН'!$F$13</f>
        <v>0</v>
      </c>
      <c r="E430" s="36">
        <f>SUMIFS(СВЦЭМ!$L$40:$L$759,СВЦЭМ!$A$40:$A$759,$A430,СВЦЭМ!$B$39:$B$758,E$401)+'СЕТ СН'!$F$13</f>
        <v>0</v>
      </c>
      <c r="F430" s="36">
        <f>SUMIFS(СВЦЭМ!$L$40:$L$759,СВЦЭМ!$A$40:$A$759,$A430,СВЦЭМ!$B$39:$B$758,F$401)+'СЕТ СН'!$F$13</f>
        <v>0</v>
      </c>
      <c r="G430" s="36">
        <f>SUMIFS(СВЦЭМ!$L$40:$L$759,СВЦЭМ!$A$40:$A$759,$A430,СВЦЭМ!$B$39:$B$758,G$401)+'СЕТ СН'!$F$13</f>
        <v>0</v>
      </c>
      <c r="H430" s="36">
        <f>SUMIFS(СВЦЭМ!$L$40:$L$759,СВЦЭМ!$A$40:$A$759,$A430,СВЦЭМ!$B$39:$B$758,H$401)+'СЕТ СН'!$F$13</f>
        <v>0</v>
      </c>
      <c r="I430" s="36">
        <f>SUMIFS(СВЦЭМ!$L$40:$L$759,СВЦЭМ!$A$40:$A$759,$A430,СВЦЭМ!$B$39:$B$758,I$401)+'СЕТ СН'!$F$13</f>
        <v>0</v>
      </c>
      <c r="J430" s="36">
        <f>SUMIFS(СВЦЭМ!$L$40:$L$759,СВЦЭМ!$A$40:$A$759,$A430,СВЦЭМ!$B$39:$B$758,J$401)+'СЕТ СН'!$F$13</f>
        <v>0</v>
      </c>
      <c r="K430" s="36">
        <f>SUMIFS(СВЦЭМ!$L$40:$L$759,СВЦЭМ!$A$40:$A$759,$A430,СВЦЭМ!$B$39:$B$758,K$401)+'СЕТ СН'!$F$13</f>
        <v>0</v>
      </c>
      <c r="L430" s="36">
        <f>SUMIFS(СВЦЭМ!$L$40:$L$759,СВЦЭМ!$A$40:$A$759,$A430,СВЦЭМ!$B$39:$B$758,L$401)+'СЕТ СН'!$F$13</f>
        <v>0</v>
      </c>
      <c r="M430" s="36">
        <f>SUMIFS(СВЦЭМ!$L$40:$L$759,СВЦЭМ!$A$40:$A$759,$A430,СВЦЭМ!$B$39:$B$758,M$401)+'СЕТ СН'!$F$13</f>
        <v>0</v>
      </c>
      <c r="N430" s="36">
        <f>SUMIFS(СВЦЭМ!$L$40:$L$759,СВЦЭМ!$A$40:$A$759,$A430,СВЦЭМ!$B$39:$B$758,N$401)+'СЕТ СН'!$F$13</f>
        <v>0</v>
      </c>
      <c r="O430" s="36">
        <f>SUMIFS(СВЦЭМ!$L$40:$L$759,СВЦЭМ!$A$40:$A$759,$A430,СВЦЭМ!$B$39:$B$758,O$401)+'СЕТ СН'!$F$13</f>
        <v>0</v>
      </c>
      <c r="P430" s="36">
        <f>SUMIFS(СВЦЭМ!$L$40:$L$759,СВЦЭМ!$A$40:$A$759,$A430,СВЦЭМ!$B$39:$B$758,P$401)+'СЕТ СН'!$F$13</f>
        <v>0</v>
      </c>
      <c r="Q430" s="36">
        <f>SUMIFS(СВЦЭМ!$L$40:$L$759,СВЦЭМ!$A$40:$A$759,$A430,СВЦЭМ!$B$39:$B$758,Q$401)+'СЕТ СН'!$F$13</f>
        <v>0</v>
      </c>
      <c r="R430" s="36">
        <f>SUMIFS(СВЦЭМ!$L$40:$L$759,СВЦЭМ!$A$40:$A$759,$A430,СВЦЭМ!$B$39:$B$758,R$401)+'СЕТ СН'!$F$13</f>
        <v>0</v>
      </c>
      <c r="S430" s="36">
        <f>SUMIFS(СВЦЭМ!$L$40:$L$759,СВЦЭМ!$A$40:$A$759,$A430,СВЦЭМ!$B$39:$B$758,S$401)+'СЕТ СН'!$F$13</f>
        <v>0</v>
      </c>
      <c r="T430" s="36">
        <f>SUMIFS(СВЦЭМ!$L$40:$L$759,СВЦЭМ!$A$40:$A$759,$A430,СВЦЭМ!$B$39:$B$758,T$401)+'СЕТ СН'!$F$13</f>
        <v>0</v>
      </c>
      <c r="U430" s="36">
        <f>SUMIFS(СВЦЭМ!$L$40:$L$759,СВЦЭМ!$A$40:$A$759,$A430,СВЦЭМ!$B$39:$B$758,U$401)+'СЕТ СН'!$F$13</f>
        <v>0</v>
      </c>
      <c r="V430" s="36">
        <f>SUMIFS(СВЦЭМ!$L$40:$L$759,СВЦЭМ!$A$40:$A$759,$A430,СВЦЭМ!$B$39:$B$758,V$401)+'СЕТ СН'!$F$13</f>
        <v>0</v>
      </c>
      <c r="W430" s="36">
        <f>SUMIFS(СВЦЭМ!$L$40:$L$759,СВЦЭМ!$A$40:$A$759,$A430,СВЦЭМ!$B$39:$B$758,W$401)+'СЕТ СН'!$F$13</f>
        <v>0</v>
      </c>
      <c r="X430" s="36">
        <f>SUMIFS(СВЦЭМ!$L$40:$L$759,СВЦЭМ!$A$40:$A$759,$A430,СВЦЭМ!$B$39:$B$758,X$401)+'СЕТ СН'!$F$13</f>
        <v>0</v>
      </c>
      <c r="Y430" s="36">
        <f>SUMIFS(СВЦЭМ!$L$40:$L$759,СВЦЭМ!$A$40:$A$759,$A430,СВЦЭМ!$B$39:$B$758,Y$401)+'СЕТ СН'!$F$13</f>
        <v>0</v>
      </c>
    </row>
    <row r="431" spans="1:25" ht="15.75" hidden="1" x14ac:dyDescent="0.2">
      <c r="A431" s="35">
        <f t="shared" si="11"/>
        <v>45565</v>
      </c>
      <c r="B431" s="36">
        <f>SUMIFS(СВЦЭМ!$L$40:$L$759,СВЦЭМ!$A$40:$A$759,$A431,СВЦЭМ!$B$39:$B$758,B$401)+'СЕТ СН'!$F$13</f>
        <v>0</v>
      </c>
      <c r="C431" s="36">
        <f>SUMIFS(СВЦЭМ!$L$40:$L$759,СВЦЭМ!$A$40:$A$759,$A431,СВЦЭМ!$B$39:$B$758,C$401)+'СЕТ СН'!$F$13</f>
        <v>0</v>
      </c>
      <c r="D431" s="36">
        <f>SUMIFS(СВЦЭМ!$L$40:$L$759,СВЦЭМ!$A$40:$A$759,$A431,СВЦЭМ!$B$39:$B$758,D$401)+'СЕТ СН'!$F$13</f>
        <v>0</v>
      </c>
      <c r="E431" s="36">
        <f>SUMIFS(СВЦЭМ!$L$40:$L$759,СВЦЭМ!$A$40:$A$759,$A431,СВЦЭМ!$B$39:$B$758,E$401)+'СЕТ СН'!$F$13</f>
        <v>0</v>
      </c>
      <c r="F431" s="36">
        <f>SUMIFS(СВЦЭМ!$L$40:$L$759,СВЦЭМ!$A$40:$A$759,$A431,СВЦЭМ!$B$39:$B$758,F$401)+'СЕТ СН'!$F$13</f>
        <v>0</v>
      </c>
      <c r="G431" s="36">
        <f>SUMIFS(СВЦЭМ!$L$40:$L$759,СВЦЭМ!$A$40:$A$759,$A431,СВЦЭМ!$B$39:$B$758,G$401)+'СЕТ СН'!$F$13</f>
        <v>0</v>
      </c>
      <c r="H431" s="36">
        <f>SUMIFS(СВЦЭМ!$L$40:$L$759,СВЦЭМ!$A$40:$A$759,$A431,СВЦЭМ!$B$39:$B$758,H$401)+'СЕТ СН'!$F$13</f>
        <v>0</v>
      </c>
      <c r="I431" s="36">
        <f>SUMIFS(СВЦЭМ!$L$40:$L$759,СВЦЭМ!$A$40:$A$759,$A431,СВЦЭМ!$B$39:$B$758,I$401)+'СЕТ СН'!$F$13</f>
        <v>0</v>
      </c>
      <c r="J431" s="36">
        <f>SUMIFS(СВЦЭМ!$L$40:$L$759,СВЦЭМ!$A$40:$A$759,$A431,СВЦЭМ!$B$39:$B$758,J$401)+'СЕТ СН'!$F$13</f>
        <v>0</v>
      </c>
      <c r="K431" s="36">
        <f>SUMIFS(СВЦЭМ!$L$40:$L$759,СВЦЭМ!$A$40:$A$759,$A431,СВЦЭМ!$B$39:$B$758,K$401)+'СЕТ СН'!$F$13</f>
        <v>0</v>
      </c>
      <c r="L431" s="36">
        <f>SUMIFS(СВЦЭМ!$L$40:$L$759,СВЦЭМ!$A$40:$A$759,$A431,СВЦЭМ!$B$39:$B$758,L$401)+'СЕТ СН'!$F$13</f>
        <v>0</v>
      </c>
      <c r="M431" s="36">
        <f>SUMIFS(СВЦЭМ!$L$40:$L$759,СВЦЭМ!$A$40:$A$759,$A431,СВЦЭМ!$B$39:$B$758,M$401)+'СЕТ СН'!$F$13</f>
        <v>0</v>
      </c>
      <c r="N431" s="36">
        <f>SUMIFS(СВЦЭМ!$L$40:$L$759,СВЦЭМ!$A$40:$A$759,$A431,СВЦЭМ!$B$39:$B$758,N$401)+'СЕТ СН'!$F$13</f>
        <v>0</v>
      </c>
      <c r="O431" s="36">
        <f>SUMIFS(СВЦЭМ!$L$40:$L$759,СВЦЭМ!$A$40:$A$759,$A431,СВЦЭМ!$B$39:$B$758,O$401)+'СЕТ СН'!$F$13</f>
        <v>0</v>
      </c>
      <c r="P431" s="36">
        <f>SUMIFS(СВЦЭМ!$L$40:$L$759,СВЦЭМ!$A$40:$A$759,$A431,СВЦЭМ!$B$39:$B$758,P$401)+'СЕТ СН'!$F$13</f>
        <v>0</v>
      </c>
      <c r="Q431" s="36">
        <f>SUMIFS(СВЦЭМ!$L$40:$L$759,СВЦЭМ!$A$40:$A$759,$A431,СВЦЭМ!$B$39:$B$758,Q$401)+'СЕТ СН'!$F$13</f>
        <v>0</v>
      </c>
      <c r="R431" s="36">
        <f>SUMIFS(СВЦЭМ!$L$40:$L$759,СВЦЭМ!$A$40:$A$759,$A431,СВЦЭМ!$B$39:$B$758,R$401)+'СЕТ СН'!$F$13</f>
        <v>0</v>
      </c>
      <c r="S431" s="36">
        <f>SUMIFS(СВЦЭМ!$L$40:$L$759,СВЦЭМ!$A$40:$A$759,$A431,СВЦЭМ!$B$39:$B$758,S$401)+'СЕТ СН'!$F$13</f>
        <v>0</v>
      </c>
      <c r="T431" s="36">
        <f>SUMIFS(СВЦЭМ!$L$40:$L$759,СВЦЭМ!$A$40:$A$759,$A431,СВЦЭМ!$B$39:$B$758,T$401)+'СЕТ СН'!$F$13</f>
        <v>0</v>
      </c>
      <c r="U431" s="36">
        <f>SUMIFS(СВЦЭМ!$L$40:$L$759,СВЦЭМ!$A$40:$A$759,$A431,СВЦЭМ!$B$39:$B$758,U$401)+'СЕТ СН'!$F$13</f>
        <v>0</v>
      </c>
      <c r="V431" s="36">
        <f>SUMIFS(СВЦЭМ!$L$40:$L$759,СВЦЭМ!$A$40:$A$759,$A431,СВЦЭМ!$B$39:$B$758,V$401)+'СЕТ СН'!$F$13</f>
        <v>0</v>
      </c>
      <c r="W431" s="36">
        <f>SUMIFS(СВЦЭМ!$L$40:$L$759,СВЦЭМ!$A$40:$A$759,$A431,СВЦЭМ!$B$39:$B$758,W$401)+'СЕТ СН'!$F$13</f>
        <v>0</v>
      </c>
      <c r="X431" s="36">
        <f>SUMIFS(СВЦЭМ!$L$40:$L$759,СВЦЭМ!$A$40:$A$759,$A431,СВЦЭМ!$B$39:$B$758,X$401)+'СЕТ СН'!$F$13</f>
        <v>0</v>
      </c>
      <c r="Y431" s="36">
        <f>SUMIFS(СВЦЭМ!$L$40:$L$759,СВЦЭМ!$A$40:$A$759,$A431,СВЦЭМ!$B$39:$B$758,Y$401)+'СЕТ СН'!$F$13</f>
        <v>0</v>
      </c>
    </row>
    <row r="432" spans="1:25" ht="15.75" hidden="1" x14ac:dyDescent="0.2">
      <c r="A432" s="35">
        <f t="shared" si="11"/>
        <v>45566</v>
      </c>
      <c r="B432" s="36">
        <f>SUMIFS(СВЦЭМ!$L$40:$L$759,СВЦЭМ!$A$40:$A$759,$A432,СВЦЭМ!$B$39:$B$758,B$401)+'СЕТ СН'!$F$13</f>
        <v>0</v>
      </c>
      <c r="C432" s="36">
        <f>SUMIFS(СВЦЭМ!$L$40:$L$759,СВЦЭМ!$A$40:$A$759,$A432,СВЦЭМ!$B$39:$B$758,C$401)+'СЕТ СН'!$F$13</f>
        <v>0</v>
      </c>
      <c r="D432" s="36">
        <f>SUMIFS(СВЦЭМ!$L$40:$L$759,СВЦЭМ!$A$40:$A$759,$A432,СВЦЭМ!$B$39:$B$758,D$401)+'СЕТ СН'!$F$13</f>
        <v>0</v>
      </c>
      <c r="E432" s="36">
        <f>SUMIFS(СВЦЭМ!$L$40:$L$759,СВЦЭМ!$A$40:$A$759,$A432,СВЦЭМ!$B$39:$B$758,E$401)+'СЕТ СН'!$F$13</f>
        <v>0</v>
      </c>
      <c r="F432" s="36">
        <f>SUMIFS(СВЦЭМ!$L$40:$L$759,СВЦЭМ!$A$40:$A$759,$A432,СВЦЭМ!$B$39:$B$758,F$401)+'СЕТ СН'!$F$13</f>
        <v>0</v>
      </c>
      <c r="G432" s="36">
        <f>SUMIFS(СВЦЭМ!$L$40:$L$759,СВЦЭМ!$A$40:$A$759,$A432,СВЦЭМ!$B$39:$B$758,G$401)+'СЕТ СН'!$F$13</f>
        <v>0</v>
      </c>
      <c r="H432" s="36">
        <f>SUMIFS(СВЦЭМ!$L$40:$L$759,СВЦЭМ!$A$40:$A$759,$A432,СВЦЭМ!$B$39:$B$758,H$401)+'СЕТ СН'!$F$13</f>
        <v>0</v>
      </c>
      <c r="I432" s="36">
        <f>SUMIFS(СВЦЭМ!$L$40:$L$759,СВЦЭМ!$A$40:$A$759,$A432,СВЦЭМ!$B$39:$B$758,I$401)+'СЕТ СН'!$F$13</f>
        <v>0</v>
      </c>
      <c r="J432" s="36">
        <f>SUMIFS(СВЦЭМ!$L$40:$L$759,СВЦЭМ!$A$40:$A$759,$A432,СВЦЭМ!$B$39:$B$758,J$401)+'СЕТ СН'!$F$13</f>
        <v>0</v>
      </c>
      <c r="K432" s="36">
        <f>SUMIFS(СВЦЭМ!$L$40:$L$759,СВЦЭМ!$A$40:$A$759,$A432,СВЦЭМ!$B$39:$B$758,K$401)+'СЕТ СН'!$F$13</f>
        <v>0</v>
      </c>
      <c r="L432" s="36">
        <f>SUMIFS(СВЦЭМ!$L$40:$L$759,СВЦЭМ!$A$40:$A$759,$A432,СВЦЭМ!$B$39:$B$758,L$401)+'СЕТ СН'!$F$13</f>
        <v>0</v>
      </c>
      <c r="M432" s="36">
        <f>SUMIFS(СВЦЭМ!$L$40:$L$759,СВЦЭМ!$A$40:$A$759,$A432,СВЦЭМ!$B$39:$B$758,M$401)+'СЕТ СН'!$F$13</f>
        <v>0</v>
      </c>
      <c r="N432" s="36">
        <f>SUMIFS(СВЦЭМ!$L$40:$L$759,СВЦЭМ!$A$40:$A$759,$A432,СВЦЭМ!$B$39:$B$758,N$401)+'СЕТ СН'!$F$13</f>
        <v>0</v>
      </c>
      <c r="O432" s="36">
        <f>SUMIFS(СВЦЭМ!$L$40:$L$759,СВЦЭМ!$A$40:$A$759,$A432,СВЦЭМ!$B$39:$B$758,O$401)+'СЕТ СН'!$F$13</f>
        <v>0</v>
      </c>
      <c r="P432" s="36">
        <f>SUMIFS(СВЦЭМ!$L$40:$L$759,СВЦЭМ!$A$40:$A$759,$A432,СВЦЭМ!$B$39:$B$758,P$401)+'СЕТ СН'!$F$13</f>
        <v>0</v>
      </c>
      <c r="Q432" s="36">
        <f>SUMIFS(СВЦЭМ!$L$40:$L$759,СВЦЭМ!$A$40:$A$759,$A432,СВЦЭМ!$B$39:$B$758,Q$401)+'СЕТ СН'!$F$13</f>
        <v>0</v>
      </c>
      <c r="R432" s="36">
        <f>SUMIFS(СВЦЭМ!$L$40:$L$759,СВЦЭМ!$A$40:$A$759,$A432,СВЦЭМ!$B$39:$B$758,R$401)+'СЕТ СН'!$F$13</f>
        <v>0</v>
      </c>
      <c r="S432" s="36">
        <f>SUMIFS(СВЦЭМ!$L$40:$L$759,СВЦЭМ!$A$40:$A$759,$A432,СВЦЭМ!$B$39:$B$758,S$401)+'СЕТ СН'!$F$13</f>
        <v>0</v>
      </c>
      <c r="T432" s="36">
        <f>SUMIFS(СВЦЭМ!$L$40:$L$759,СВЦЭМ!$A$40:$A$759,$A432,СВЦЭМ!$B$39:$B$758,T$401)+'СЕТ СН'!$F$13</f>
        <v>0</v>
      </c>
      <c r="U432" s="36">
        <f>SUMIFS(СВЦЭМ!$L$40:$L$759,СВЦЭМ!$A$40:$A$759,$A432,СВЦЭМ!$B$39:$B$758,U$401)+'СЕТ СН'!$F$13</f>
        <v>0</v>
      </c>
      <c r="V432" s="36">
        <f>SUMIFS(СВЦЭМ!$L$40:$L$759,СВЦЭМ!$A$40:$A$759,$A432,СВЦЭМ!$B$39:$B$758,V$401)+'СЕТ СН'!$F$13</f>
        <v>0</v>
      </c>
      <c r="W432" s="36">
        <f>SUMIFS(СВЦЭМ!$L$40:$L$759,СВЦЭМ!$A$40:$A$759,$A432,СВЦЭМ!$B$39:$B$758,W$401)+'СЕТ СН'!$F$13</f>
        <v>0</v>
      </c>
      <c r="X432" s="36">
        <f>SUMIFS(СВЦЭМ!$L$40:$L$759,СВЦЭМ!$A$40:$A$759,$A432,СВЦЭМ!$B$39:$B$758,X$401)+'СЕТ СН'!$F$13</f>
        <v>0</v>
      </c>
      <c r="Y432" s="36">
        <f>SUMIFS(СВЦЭМ!$L$40:$L$759,СВЦЭМ!$A$40:$A$759,$A432,СВЦЭМ!$B$39:$B$758,Y$401)+'СЕТ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17.783623510000002</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77</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5">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row>
    <row r="439" spans="1:26" ht="15.75" x14ac:dyDescent="0.25">
      <c r="A439" s="135"/>
      <c r="B439" s="135"/>
      <c r="C439" s="135"/>
      <c r="D439" s="135"/>
      <c r="E439" s="135"/>
      <c r="F439" s="135"/>
      <c r="G439" s="135"/>
      <c r="H439" s="135"/>
      <c r="I439" s="135"/>
      <c r="J439" s="135"/>
      <c r="K439" s="135"/>
      <c r="L439" s="135"/>
      <c r="M439" s="135"/>
      <c r="N439" s="138">
        <f>СВЦЭМ!$D$12+'СЕТ СН'!$F$10-'СЕТ СН'!$F$22</f>
        <v>712129.07694718696</v>
      </c>
      <c r="O439" s="139"/>
      <c r="P439" s="138">
        <f>СВЦЭМ!$D$12+'СЕТ СН'!$F$10-'СЕТ СН'!$G$22</f>
        <v>712129.07694718696</v>
      </c>
      <c r="Q439" s="139"/>
      <c r="R439" s="138">
        <f>СВЦЭМ!$D$12+'СЕТ СН'!$F$10-'СЕТ СН'!$H$22</f>
        <v>712129.07694718696</v>
      </c>
      <c r="S439" s="139"/>
      <c r="T439" s="138">
        <f>СВЦЭМ!$D$12+'СЕТ СН'!$F$10-'СЕТ СН'!$I$22</f>
        <v>712129.07694718696</v>
      </c>
      <c r="U439" s="13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topLeftCell="A190" zoomScale="70" zoomScaleNormal="70" zoomScaleSheetLayoutView="80" workbookViewId="0">
      <selection activeCell="Z435" sqref="Z435"/>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сентябре 2024г.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3" t="s">
        <v>42</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84</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01.09.2024</v>
      </c>
      <c r="B12" s="36">
        <f>SUMIFS(СВЦЭМ!$D$39:$D$758,СВЦЭМ!$A$39:$A$758,$A12,СВЦЭМ!$B$39:$B$758,B$11)+'СЕТ СН'!$F$11+СВЦЭМ!$D$10+'СЕТ СН'!$F$6-'СЕТ СН'!$F$23</f>
        <v>2078.5815926499999</v>
      </c>
      <c r="C12" s="36">
        <f>SUMIFS(СВЦЭМ!$D$39:$D$758,СВЦЭМ!$A$39:$A$758,$A12,СВЦЭМ!$B$39:$B$758,C$11)+'СЕТ СН'!$F$11+СВЦЭМ!$D$10+'СЕТ СН'!$F$6-'СЕТ СН'!$F$23</f>
        <v>2132.7701659499999</v>
      </c>
      <c r="D12" s="36">
        <f>SUMIFS(СВЦЭМ!$D$39:$D$758,СВЦЭМ!$A$39:$A$758,$A12,СВЦЭМ!$B$39:$B$758,D$11)+'СЕТ СН'!$F$11+СВЦЭМ!$D$10+'СЕТ СН'!$F$6-'СЕТ СН'!$F$23</f>
        <v>2198.7939360700002</v>
      </c>
      <c r="E12" s="36">
        <f>SUMIFS(СВЦЭМ!$D$39:$D$758,СВЦЭМ!$A$39:$A$758,$A12,СВЦЭМ!$B$39:$B$758,E$11)+'СЕТ СН'!$F$11+СВЦЭМ!$D$10+'СЕТ СН'!$F$6-'СЕТ СН'!$F$23</f>
        <v>2205.6634347700001</v>
      </c>
      <c r="F12" s="36">
        <f>SUMIFS(СВЦЭМ!$D$39:$D$758,СВЦЭМ!$A$39:$A$758,$A12,СВЦЭМ!$B$39:$B$758,F$11)+'СЕТ СН'!$F$11+СВЦЭМ!$D$10+'СЕТ СН'!$F$6-'СЕТ СН'!$F$23</f>
        <v>2204.5234801400002</v>
      </c>
      <c r="G12" s="36">
        <f>SUMIFS(СВЦЭМ!$D$39:$D$758,СВЦЭМ!$A$39:$A$758,$A12,СВЦЭМ!$B$39:$B$758,G$11)+'СЕТ СН'!$F$11+СВЦЭМ!$D$10+'СЕТ СН'!$F$6-'СЕТ СН'!$F$23</f>
        <v>2177.93674809</v>
      </c>
      <c r="H12" s="36">
        <f>SUMIFS(СВЦЭМ!$D$39:$D$758,СВЦЭМ!$A$39:$A$758,$A12,СВЦЭМ!$B$39:$B$758,H$11)+'СЕТ СН'!$F$11+СВЦЭМ!$D$10+'СЕТ СН'!$F$6-'СЕТ СН'!$F$23</f>
        <v>2186.4126307199999</v>
      </c>
      <c r="I12" s="36">
        <f>SUMIFS(СВЦЭМ!$D$39:$D$758,СВЦЭМ!$A$39:$A$758,$A12,СВЦЭМ!$B$39:$B$758,I$11)+'СЕТ СН'!$F$11+СВЦЭМ!$D$10+'СЕТ СН'!$F$6-'СЕТ СН'!$F$23</f>
        <v>2128.1886634299999</v>
      </c>
      <c r="J12" s="36">
        <f>SUMIFS(СВЦЭМ!$D$39:$D$758,СВЦЭМ!$A$39:$A$758,$A12,СВЦЭМ!$B$39:$B$758,J$11)+'СЕТ СН'!$F$11+СВЦЭМ!$D$10+'СЕТ СН'!$F$6-'СЕТ СН'!$F$23</f>
        <v>2010.7744238800001</v>
      </c>
      <c r="K12" s="36">
        <f>SUMIFS(СВЦЭМ!$D$39:$D$758,СВЦЭМ!$A$39:$A$758,$A12,СВЦЭМ!$B$39:$B$758,K$11)+'СЕТ СН'!$F$11+СВЦЭМ!$D$10+'СЕТ СН'!$F$6-'СЕТ СН'!$F$23</f>
        <v>1904.3451361299999</v>
      </c>
      <c r="L12" s="36">
        <f>SUMIFS(СВЦЭМ!$D$39:$D$758,СВЦЭМ!$A$39:$A$758,$A12,СВЦЭМ!$B$39:$B$758,L$11)+'СЕТ СН'!$F$11+СВЦЭМ!$D$10+'СЕТ СН'!$F$6-'СЕТ СН'!$F$23</f>
        <v>1839.5188028500002</v>
      </c>
      <c r="M12" s="36">
        <f>SUMIFS(СВЦЭМ!$D$39:$D$758,СВЦЭМ!$A$39:$A$758,$A12,СВЦЭМ!$B$39:$B$758,M$11)+'СЕТ СН'!$F$11+СВЦЭМ!$D$10+'СЕТ СН'!$F$6-'СЕТ СН'!$F$23</f>
        <v>1814.8451945299998</v>
      </c>
      <c r="N12" s="36">
        <f>SUMIFS(СВЦЭМ!$D$39:$D$758,СВЦЭМ!$A$39:$A$758,$A12,СВЦЭМ!$B$39:$B$758,N$11)+'СЕТ СН'!$F$11+СВЦЭМ!$D$10+'СЕТ СН'!$F$6-'СЕТ СН'!$F$23</f>
        <v>1819.0426240400002</v>
      </c>
      <c r="O12" s="36">
        <f>SUMIFS(СВЦЭМ!$D$39:$D$758,СВЦЭМ!$A$39:$A$758,$A12,СВЦЭМ!$B$39:$B$758,O$11)+'СЕТ СН'!$F$11+СВЦЭМ!$D$10+'СЕТ СН'!$F$6-'СЕТ СН'!$F$23</f>
        <v>1817.9571016499999</v>
      </c>
      <c r="P12" s="36">
        <f>SUMIFS(СВЦЭМ!$D$39:$D$758,СВЦЭМ!$A$39:$A$758,$A12,СВЦЭМ!$B$39:$B$758,P$11)+'СЕТ СН'!$F$11+СВЦЭМ!$D$10+'СЕТ СН'!$F$6-'СЕТ СН'!$F$23</f>
        <v>1815.6647352</v>
      </c>
      <c r="Q12" s="36">
        <f>SUMIFS(СВЦЭМ!$D$39:$D$758,СВЦЭМ!$A$39:$A$758,$A12,СВЦЭМ!$B$39:$B$758,Q$11)+'СЕТ СН'!$F$11+СВЦЭМ!$D$10+'СЕТ СН'!$F$6-'СЕТ СН'!$F$23</f>
        <v>1828.2950317300001</v>
      </c>
      <c r="R12" s="36">
        <f>SUMIFS(СВЦЭМ!$D$39:$D$758,СВЦЭМ!$A$39:$A$758,$A12,СВЦЭМ!$B$39:$B$758,R$11)+'СЕТ СН'!$F$11+СВЦЭМ!$D$10+'СЕТ СН'!$F$6-'СЕТ СН'!$F$23</f>
        <v>1826.5658414700001</v>
      </c>
      <c r="S12" s="36">
        <f>SUMIFS(СВЦЭМ!$D$39:$D$758,СВЦЭМ!$A$39:$A$758,$A12,СВЦЭМ!$B$39:$B$758,S$11)+'СЕТ СН'!$F$11+СВЦЭМ!$D$10+'СЕТ СН'!$F$6-'СЕТ СН'!$F$23</f>
        <v>1810.8182701599999</v>
      </c>
      <c r="T12" s="36">
        <f>SUMIFS(СВЦЭМ!$D$39:$D$758,СВЦЭМ!$A$39:$A$758,$A12,СВЦЭМ!$B$39:$B$758,T$11)+'СЕТ СН'!$F$11+СВЦЭМ!$D$10+'СЕТ СН'!$F$6-'СЕТ СН'!$F$23</f>
        <v>1797.6260196799999</v>
      </c>
      <c r="U12" s="36">
        <f>SUMIFS(СВЦЭМ!$D$39:$D$758,СВЦЭМ!$A$39:$A$758,$A12,СВЦЭМ!$B$39:$B$758,U$11)+'СЕТ СН'!$F$11+СВЦЭМ!$D$10+'СЕТ СН'!$F$6-'СЕТ СН'!$F$23</f>
        <v>1795.4749486599999</v>
      </c>
      <c r="V12" s="36">
        <f>SUMIFS(СВЦЭМ!$D$39:$D$758,СВЦЭМ!$A$39:$A$758,$A12,СВЦЭМ!$B$39:$B$758,V$11)+'СЕТ СН'!$F$11+СВЦЭМ!$D$10+'СЕТ СН'!$F$6-'СЕТ СН'!$F$23</f>
        <v>1777.3459960800001</v>
      </c>
      <c r="W12" s="36">
        <f>SUMIFS(СВЦЭМ!$D$39:$D$758,СВЦЭМ!$A$39:$A$758,$A12,СВЦЭМ!$B$39:$B$758,W$11)+'СЕТ СН'!$F$11+СВЦЭМ!$D$10+'СЕТ СН'!$F$6-'СЕТ СН'!$F$23</f>
        <v>1781.8412748699998</v>
      </c>
      <c r="X12" s="36">
        <f>SUMIFS(СВЦЭМ!$D$39:$D$758,СВЦЭМ!$A$39:$A$758,$A12,СВЦЭМ!$B$39:$B$758,X$11)+'СЕТ СН'!$F$11+СВЦЭМ!$D$10+'СЕТ СН'!$F$6-'СЕТ СН'!$F$23</f>
        <v>1847.4987347699998</v>
      </c>
      <c r="Y12" s="36">
        <f>SUMIFS(СВЦЭМ!$D$39:$D$758,СВЦЭМ!$A$39:$A$758,$A12,СВЦЭМ!$B$39:$B$758,Y$11)+'СЕТ СН'!$F$11+СВЦЭМ!$D$10+'СЕТ СН'!$F$6-'СЕТ СН'!$F$23</f>
        <v>1959.4822468500001</v>
      </c>
      <c r="AA12" s="45"/>
    </row>
    <row r="13" spans="1:27" ht="15.75" x14ac:dyDescent="0.2">
      <c r="A13" s="35">
        <f>A12+1</f>
        <v>45537</v>
      </c>
      <c r="B13" s="36">
        <f>SUMIFS(СВЦЭМ!$D$39:$D$758,СВЦЭМ!$A$39:$A$758,$A13,СВЦЭМ!$B$39:$B$758,B$11)+'СЕТ СН'!$F$11+СВЦЭМ!$D$10+'СЕТ СН'!$F$6-'СЕТ СН'!$F$23</f>
        <v>2030.12854939</v>
      </c>
      <c r="C13" s="36">
        <f>SUMIFS(СВЦЭМ!$D$39:$D$758,СВЦЭМ!$A$39:$A$758,$A13,СВЦЭМ!$B$39:$B$758,C$11)+'СЕТ СН'!$F$11+СВЦЭМ!$D$10+'СЕТ СН'!$F$6-'СЕТ СН'!$F$23</f>
        <v>2106.9666454100002</v>
      </c>
      <c r="D13" s="36">
        <f>SUMIFS(СВЦЭМ!$D$39:$D$758,СВЦЭМ!$A$39:$A$758,$A13,СВЦЭМ!$B$39:$B$758,D$11)+'СЕТ СН'!$F$11+СВЦЭМ!$D$10+'СЕТ СН'!$F$6-'СЕТ СН'!$F$23</f>
        <v>2144.1386748899999</v>
      </c>
      <c r="E13" s="36">
        <f>SUMIFS(СВЦЭМ!$D$39:$D$758,СВЦЭМ!$A$39:$A$758,$A13,СВЦЭМ!$B$39:$B$758,E$11)+'СЕТ СН'!$F$11+СВЦЭМ!$D$10+'СЕТ СН'!$F$6-'СЕТ СН'!$F$23</f>
        <v>2152.0059470299998</v>
      </c>
      <c r="F13" s="36">
        <f>SUMIFS(СВЦЭМ!$D$39:$D$758,СВЦЭМ!$A$39:$A$758,$A13,СВЦЭМ!$B$39:$B$758,F$11)+'СЕТ СН'!$F$11+СВЦЭМ!$D$10+'СЕТ СН'!$F$6-'СЕТ СН'!$F$23</f>
        <v>2172.1098456099999</v>
      </c>
      <c r="G13" s="36">
        <f>SUMIFS(СВЦЭМ!$D$39:$D$758,СВЦЭМ!$A$39:$A$758,$A13,СВЦЭМ!$B$39:$B$758,G$11)+'СЕТ СН'!$F$11+СВЦЭМ!$D$10+'СЕТ СН'!$F$6-'СЕТ СН'!$F$23</f>
        <v>2132.81683561</v>
      </c>
      <c r="H13" s="36">
        <f>SUMIFS(СВЦЭМ!$D$39:$D$758,СВЦЭМ!$A$39:$A$758,$A13,СВЦЭМ!$B$39:$B$758,H$11)+'СЕТ СН'!$F$11+СВЦЭМ!$D$10+'СЕТ СН'!$F$6-'СЕТ СН'!$F$23</f>
        <v>2106.72087014</v>
      </c>
      <c r="I13" s="36">
        <f>SUMIFS(СВЦЭМ!$D$39:$D$758,СВЦЭМ!$A$39:$A$758,$A13,СВЦЭМ!$B$39:$B$758,I$11)+'СЕТ СН'!$F$11+СВЦЭМ!$D$10+'СЕТ СН'!$F$6-'СЕТ СН'!$F$23</f>
        <v>2011.6467115800001</v>
      </c>
      <c r="J13" s="36">
        <f>SUMIFS(СВЦЭМ!$D$39:$D$758,СВЦЭМ!$A$39:$A$758,$A13,СВЦЭМ!$B$39:$B$758,J$11)+'СЕТ СН'!$F$11+СВЦЭМ!$D$10+'СЕТ СН'!$F$6-'СЕТ СН'!$F$23</f>
        <v>1866.7516773100001</v>
      </c>
      <c r="K13" s="36">
        <f>SUMIFS(СВЦЭМ!$D$39:$D$758,СВЦЭМ!$A$39:$A$758,$A13,СВЦЭМ!$B$39:$B$758,K$11)+'СЕТ СН'!$F$11+СВЦЭМ!$D$10+'СЕТ СН'!$F$6-'СЕТ СН'!$F$23</f>
        <v>1779.03747621</v>
      </c>
      <c r="L13" s="36">
        <f>SUMIFS(СВЦЭМ!$D$39:$D$758,СВЦЭМ!$A$39:$A$758,$A13,СВЦЭМ!$B$39:$B$758,L$11)+'СЕТ СН'!$F$11+СВЦЭМ!$D$10+'СЕТ СН'!$F$6-'СЕТ СН'!$F$23</f>
        <v>1766.3889915700001</v>
      </c>
      <c r="M13" s="36">
        <f>SUMIFS(СВЦЭМ!$D$39:$D$758,СВЦЭМ!$A$39:$A$758,$A13,СВЦЭМ!$B$39:$B$758,M$11)+'СЕТ СН'!$F$11+СВЦЭМ!$D$10+'СЕТ СН'!$F$6-'СЕТ СН'!$F$23</f>
        <v>1756.5369547300002</v>
      </c>
      <c r="N13" s="36">
        <f>SUMIFS(СВЦЭМ!$D$39:$D$758,СВЦЭМ!$A$39:$A$758,$A13,СВЦЭМ!$B$39:$B$758,N$11)+'СЕТ СН'!$F$11+СВЦЭМ!$D$10+'СЕТ СН'!$F$6-'СЕТ СН'!$F$23</f>
        <v>1757.6218150099999</v>
      </c>
      <c r="O13" s="36">
        <f>SUMIFS(СВЦЭМ!$D$39:$D$758,СВЦЭМ!$A$39:$A$758,$A13,СВЦЭМ!$B$39:$B$758,O$11)+'СЕТ СН'!$F$11+СВЦЭМ!$D$10+'СЕТ СН'!$F$6-'СЕТ СН'!$F$23</f>
        <v>1761.6807522399999</v>
      </c>
      <c r="P13" s="36">
        <f>SUMIFS(СВЦЭМ!$D$39:$D$758,СВЦЭМ!$A$39:$A$758,$A13,СВЦЭМ!$B$39:$B$758,P$11)+'СЕТ СН'!$F$11+СВЦЭМ!$D$10+'СЕТ СН'!$F$6-'СЕТ СН'!$F$23</f>
        <v>1752.5196943699998</v>
      </c>
      <c r="Q13" s="36">
        <f>SUMIFS(СВЦЭМ!$D$39:$D$758,СВЦЭМ!$A$39:$A$758,$A13,СВЦЭМ!$B$39:$B$758,Q$11)+'СЕТ СН'!$F$11+СВЦЭМ!$D$10+'СЕТ СН'!$F$6-'СЕТ СН'!$F$23</f>
        <v>1753.9345358400001</v>
      </c>
      <c r="R13" s="36">
        <f>SUMIFS(СВЦЭМ!$D$39:$D$758,СВЦЭМ!$A$39:$A$758,$A13,СВЦЭМ!$B$39:$B$758,R$11)+'СЕТ СН'!$F$11+СВЦЭМ!$D$10+'СЕТ СН'!$F$6-'СЕТ СН'!$F$23</f>
        <v>1758.1793956199999</v>
      </c>
      <c r="S13" s="36">
        <f>SUMIFS(СВЦЭМ!$D$39:$D$758,СВЦЭМ!$A$39:$A$758,$A13,СВЦЭМ!$B$39:$B$758,S$11)+'СЕТ СН'!$F$11+СВЦЭМ!$D$10+'СЕТ СН'!$F$6-'СЕТ СН'!$F$23</f>
        <v>1752.3422616399998</v>
      </c>
      <c r="T13" s="36">
        <f>SUMIFS(СВЦЭМ!$D$39:$D$758,СВЦЭМ!$A$39:$A$758,$A13,СВЦЭМ!$B$39:$B$758,T$11)+'СЕТ СН'!$F$11+СВЦЭМ!$D$10+'СЕТ СН'!$F$6-'СЕТ СН'!$F$23</f>
        <v>1740.6838153799999</v>
      </c>
      <c r="U13" s="36">
        <f>SUMIFS(СВЦЭМ!$D$39:$D$758,СВЦЭМ!$A$39:$A$758,$A13,СВЦЭМ!$B$39:$B$758,U$11)+'СЕТ СН'!$F$11+СВЦЭМ!$D$10+'СЕТ СН'!$F$6-'СЕТ СН'!$F$23</f>
        <v>1744.5508504999998</v>
      </c>
      <c r="V13" s="36">
        <f>SUMIFS(СВЦЭМ!$D$39:$D$758,СВЦЭМ!$A$39:$A$758,$A13,СВЦЭМ!$B$39:$B$758,V$11)+'СЕТ СН'!$F$11+СВЦЭМ!$D$10+'СЕТ СН'!$F$6-'СЕТ СН'!$F$23</f>
        <v>1729.8319039200001</v>
      </c>
      <c r="W13" s="36">
        <f>SUMIFS(СВЦЭМ!$D$39:$D$758,СВЦЭМ!$A$39:$A$758,$A13,СВЦЭМ!$B$39:$B$758,W$11)+'СЕТ СН'!$F$11+СВЦЭМ!$D$10+'СЕТ СН'!$F$6-'СЕТ СН'!$F$23</f>
        <v>1747.69299022</v>
      </c>
      <c r="X13" s="36">
        <f>SUMIFS(СВЦЭМ!$D$39:$D$758,СВЦЭМ!$A$39:$A$758,$A13,СВЦЭМ!$B$39:$B$758,X$11)+'СЕТ СН'!$F$11+СВЦЭМ!$D$10+'СЕТ СН'!$F$6-'СЕТ СН'!$F$23</f>
        <v>1822.0242835099998</v>
      </c>
      <c r="Y13" s="36">
        <f>SUMIFS(СВЦЭМ!$D$39:$D$758,СВЦЭМ!$A$39:$A$758,$A13,СВЦЭМ!$B$39:$B$758,Y$11)+'СЕТ СН'!$F$11+СВЦЭМ!$D$10+'СЕТ СН'!$F$6-'СЕТ СН'!$F$23</f>
        <v>1899.5517899800002</v>
      </c>
    </row>
    <row r="14" spans="1:27" ht="15.75" x14ac:dyDescent="0.2">
      <c r="A14" s="35">
        <f t="shared" ref="A14:A41" si="0">A13+1</f>
        <v>45538</v>
      </c>
      <c r="B14" s="36">
        <f>SUMIFS(СВЦЭМ!$D$39:$D$758,СВЦЭМ!$A$39:$A$758,$A14,СВЦЭМ!$B$39:$B$758,B$11)+'СЕТ СН'!$F$11+СВЦЭМ!$D$10+'СЕТ СН'!$F$6-'СЕТ СН'!$F$23</f>
        <v>2007.3521290899998</v>
      </c>
      <c r="C14" s="36">
        <f>SUMIFS(СВЦЭМ!$D$39:$D$758,СВЦЭМ!$A$39:$A$758,$A14,СВЦЭМ!$B$39:$B$758,C$11)+'СЕТ СН'!$F$11+СВЦЭМ!$D$10+'СЕТ СН'!$F$6-'СЕТ СН'!$F$23</f>
        <v>2096.5588850099998</v>
      </c>
      <c r="D14" s="36">
        <f>SUMIFS(СВЦЭМ!$D$39:$D$758,СВЦЭМ!$A$39:$A$758,$A14,СВЦЭМ!$B$39:$B$758,D$11)+'СЕТ СН'!$F$11+СВЦЭМ!$D$10+'СЕТ СН'!$F$6-'СЕТ СН'!$F$23</f>
        <v>2176.9673652199999</v>
      </c>
      <c r="E14" s="36">
        <f>SUMIFS(СВЦЭМ!$D$39:$D$758,СВЦЭМ!$A$39:$A$758,$A14,СВЦЭМ!$B$39:$B$758,E$11)+'СЕТ СН'!$F$11+СВЦЭМ!$D$10+'СЕТ СН'!$F$6-'СЕТ СН'!$F$23</f>
        <v>2217.7191791400001</v>
      </c>
      <c r="F14" s="36">
        <f>SUMIFS(СВЦЭМ!$D$39:$D$758,СВЦЭМ!$A$39:$A$758,$A14,СВЦЭМ!$B$39:$B$758,F$11)+'СЕТ СН'!$F$11+СВЦЭМ!$D$10+'СЕТ СН'!$F$6-'СЕТ СН'!$F$23</f>
        <v>2225.6602193799999</v>
      </c>
      <c r="G14" s="36">
        <f>SUMIFS(СВЦЭМ!$D$39:$D$758,СВЦЭМ!$A$39:$A$758,$A14,СВЦЭМ!$B$39:$B$758,G$11)+'СЕТ СН'!$F$11+СВЦЭМ!$D$10+'СЕТ СН'!$F$6-'СЕТ СН'!$F$23</f>
        <v>2237.9151919300002</v>
      </c>
      <c r="H14" s="36">
        <f>SUMIFS(СВЦЭМ!$D$39:$D$758,СВЦЭМ!$A$39:$A$758,$A14,СВЦЭМ!$B$39:$B$758,H$11)+'СЕТ СН'!$F$11+СВЦЭМ!$D$10+'СЕТ СН'!$F$6-'СЕТ СН'!$F$23</f>
        <v>2229.5845911599999</v>
      </c>
      <c r="I14" s="36">
        <f>SUMIFS(СВЦЭМ!$D$39:$D$758,СВЦЭМ!$A$39:$A$758,$A14,СВЦЭМ!$B$39:$B$758,I$11)+'СЕТ СН'!$F$11+СВЦЭМ!$D$10+'СЕТ СН'!$F$6-'СЕТ СН'!$F$23</f>
        <v>2144.1190300600001</v>
      </c>
      <c r="J14" s="36">
        <f>SUMIFS(СВЦЭМ!$D$39:$D$758,СВЦЭМ!$A$39:$A$758,$A14,СВЦЭМ!$B$39:$B$758,J$11)+'СЕТ СН'!$F$11+СВЦЭМ!$D$10+'СЕТ СН'!$F$6-'СЕТ СН'!$F$23</f>
        <v>2055.6048054399998</v>
      </c>
      <c r="K14" s="36">
        <f>SUMIFS(СВЦЭМ!$D$39:$D$758,СВЦЭМ!$A$39:$A$758,$A14,СВЦЭМ!$B$39:$B$758,K$11)+'СЕТ СН'!$F$11+СВЦЭМ!$D$10+'СЕТ СН'!$F$6-'СЕТ СН'!$F$23</f>
        <v>1961.6225513899999</v>
      </c>
      <c r="L14" s="36">
        <f>SUMIFS(СВЦЭМ!$D$39:$D$758,СВЦЭМ!$A$39:$A$758,$A14,СВЦЭМ!$B$39:$B$758,L$11)+'СЕТ СН'!$F$11+СВЦЭМ!$D$10+'СЕТ СН'!$F$6-'СЕТ СН'!$F$23</f>
        <v>1932.9029769700001</v>
      </c>
      <c r="M14" s="36">
        <f>SUMIFS(СВЦЭМ!$D$39:$D$758,СВЦЭМ!$A$39:$A$758,$A14,СВЦЭМ!$B$39:$B$758,M$11)+'СЕТ СН'!$F$11+СВЦЭМ!$D$10+'СЕТ СН'!$F$6-'СЕТ СН'!$F$23</f>
        <v>1915.2687215000001</v>
      </c>
      <c r="N14" s="36">
        <f>SUMIFS(СВЦЭМ!$D$39:$D$758,СВЦЭМ!$A$39:$A$758,$A14,СВЦЭМ!$B$39:$B$758,N$11)+'СЕТ СН'!$F$11+СВЦЭМ!$D$10+'СЕТ СН'!$F$6-'СЕТ СН'!$F$23</f>
        <v>1893.0812968</v>
      </c>
      <c r="O14" s="36">
        <f>SUMIFS(СВЦЭМ!$D$39:$D$758,СВЦЭМ!$A$39:$A$758,$A14,СВЦЭМ!$B$39:$B$758,O$11)+'СЕТ СН'!$F$11+СВЦЭМ!$D$10+'СЕТ СН'!$F$6-'СЕТ СН'!$F$23</f>
        <v>1874.1691573399999</v>
      </c>
      <c r="P14" s="36">
        <f>SUMIFS(СВЦЭМ!$D$39:$D$758,СВЦЭМ!$A$39:$A$758,$A14,СВЦЭМ!$B$39:$B$758,P$11)+'СЕТ СН'!$F$11+СВЦЭМ!$D$10+'СЕТ СН'!$F$6-'СЕТ СН'!$F$23</f>
        <v>1873.1914237599999</v>
      </c>
      <c r="Q14" s="36">
        <f>SUMIFS(СВЦЭМ!$D$39:$D$758,СВЦЭМ!$A$39:$A$758,$A14,СВЦЭМ!$B$39:$B$758,Q$11)+'СЕТ СН'!$F$11+СВЦЭМ!$D$10+'СЕТ СН'!$F$6-'СЕТ СН'!$F$23</f>
        <v>1876.0687868099999</v>
      </c>
      <c r="R14" s="36">
        <f>SUMIFS(СВЦЭМ!$D$39:$D$758,СВЦЭМ!$A$39:$A$758,$A14,СВЦЭМ!$B$39:$B$758,R$11)+'СЕТ СН'!$F$11+СВЦЭМ!$D$10+'СЕТ СН'!$F$6-'СЕТ СН'!$F$23</f>
        <v>1890.5122696600001</v>
      </c>
      <c r="S14" s="36">
        <f>SUMIFS(СВЦЭМ!$D$39:$D$758,СВЦЭМ!$A$39:$A$758,$A14,СВЦЭМ!$B$39:$B$758,S$11)+'СЕТ СН'!$F$11+СВЦЭМ!$D$10+'СЕТ СН'!$F$6-'СЕТ СН'!$F$23</f>
        <v>1883.1176026500002</v>
      </c>
      <c r="T14" s="36">
        <f>SUMIFS(СВЦЭМ!$D$39:$D$758,СВЦЭМ!$A$39:$A$758,$A14,СВЦЭМ!$B$39:$B$758,T$11)+'СЕТ СН'!$F$11+СВЦЭМ!$D$10+'СЕТ СН'!$F$6-'СЕТ СН'!$F$23</f>
        <v>1879.8658595900001</v>
      </c>
      <c r="U14" s="36">
        <f>SUMIFS(СВЦЭМ!$D$39:$D$758,СВЦЭМ!$A$39:$A$758,$A14,СВЦЭМ!$B$39:$B$758,U$11)+'СЕТ СН'!$F$11+СВЦЭМ!$D$10+'СЕТ СН'!$F$6-'СЕТ СН'!$F$23</f>
        <v>1902.30300162</v>
      </c>
      <c r="V14" s="36">
        <f>SUMIFS(СВЦЭМ!$D$39:$D$758,СВЦЭМ!$A$39:$A$758,$A14,СВЦЭМ!$B$39:$B$758,V$11)+'СЕТ СН'!$F$11+СВЦЭМ!$D$10+'СЕТ СН'!$F$6-'СЕТ СН'!$F$23</f>
        <v>1912.4250127599998</v>
      </c>
      <c r="W14" s="36">
        <f>SUMIFS(СВЦЭМ!$D$39:$D$758,СВЦЭМ!$A$39:$A$758,$A14,СВЦЭМ!$B$39:$B$758,W$11)+'СЕТ СН'!$F$11+СВЦЭМ!$D$10+'СЕТ СН'!$F$6-'СЕТ СН'!$F$23</f>
        <v>1916.98883892</v>
      </c>
      <c r="X14" s="36">
        <f>SUMIFS(СВЦЭМ!$D$39:$D$758,СВЦЭМ!$A$39:$A$758,$A14,СВЦЭМ!$B$39:$B$758,X$11)+'СЕТ СН'!$F$11+СВЦЭМ!$D$10+'СЕТ СН'!$F$6-'СЕТ СН'!$F$23</f>
        <v>2000.6458942999998</v>
      </c>
      <c r="Y14" s="36">
        <f>SUMIFS(СВЦЭМ!$D$39:$D$758,СВЦЭМ!$A$39:$A$758,$A14,СВЦЭМ!$B$39:$B$758,Y$11)+'СЕТ СН'!$F$11+СВЦЭМ!$D$10+'СЕТ СН'!$F$6-'СЕТ СН'!$F$23</f>
        <v>2085.4275401999998</v>
      </c>
    </row>
    <row r="15" spans="1:27" ht="15.75" x14ac:dyDescent="0.2">
      <c r="A15" s="35">
        <f t="shared" si="0"/>
        <v>45539</v>
      </c>
      <c r="B15" s="36">
        <f>SUMIFS(СВЦЭМ!$D$39:$D$758,СВЦЭМ!$A$39:$A$758,$A15,СВЦЭМ!$B$39:$B$758,B$11)+'СЕТ СН'!$F$11+СВЦЭМ!$D$10+'СЕТ СН'!$F$6-'СЕТ СН'!$F$23</f>
        <v>2029.8876230999999</v>
      </c>
      <c r="C15" s="36">
        <f>SUMIFS(СВЦЭМ!$D$39:$D$758,СВЦЭМ!$A$39:$A$758,$A15,СВЦЭМ!$B$39:$B$758,C$11)+'СЕТ СН'!$F$11+СВЦЭМ!$D$10+'СЕТ СН'!$F$6-'СЕТ СН'!$F$23</f>
        <v>2169.59637789</v>
      </c>
      <c r="D15" s="36">
        <f>SUMIFS(СВЦЭМ!$D$39:$D$758,СВЦЭМ!$A$39:$A$758,$A15,СВЦЭМ!$B$39:$B$758,D$11)+'СЕТ СН'!$F$11+СВЦЭМ!$D$10+'СЕТ СН'!$F$6-'СЕТ СН'!$F$23</f>
        <v>2195.9361310499999</v>
      </c>
      <c r="E15" s="36">
        <f>SUMIFS(СВЦЭМ!$D$39:$D$758,СВЦЭМ!$A$39:$A$758,$A15,СВЦЭМ!$B$39:$B$758,E$11)+'СЕТ СН'!$F$11+СВЦЭМ!$D$10+'СЕТ СН'!$F$6-'СЕТ СН'!$F$23</f>
        <v>2178.5699570299998</v>
      </c>
      <c r="F15" s="36">
        <f>SUMIFS(СВЦЭМ!$D$39:$D$758,СВЦЭМ!$A$39:$A$758,$A15,СВЦЭМ!$B$39:$B$758,F$11)+'СЕТ СН'!$F$11+СВЦЭМ!$D$10+'СЕТ СН'!$F$6-'СЕТ СН'!$F$23</f>
        <v>2174.26988016</v>
      </c>
      <c r="G15" s="36">
        <f>SUMIFS(СВЦЭМ!$D$39:$D$758,СВЦЭМ!$A$39:$A$758,$A15,СВЦЭМ!$B$39:$B$758,G$11)+'СЕТ СН'!$F$11+СВЦЭМ!$D$10+'СЕТ СН'!$F$6-'СЕТ СН'!$F$23</f>
        <v>2192.0885835099998</v>
      </c>
      <c r="H15" s="36">
        <f>SUMIFS(СВЦЭМ!$D$39:$D$758,СВЦЭМ!$A$39:$A$758,$A15,СВЦЭМ!$B$39:$B$758,H$11)+'СЕТ СН'!$F$11+СВЦЭМ!$D$10+'СЕТ СН'!$F$6-'СЕТ СН'!$F$23</f>
        <v>2209.0232966600001</v>
      </c>
      <c r="I15" s="36">
        <f>SUMIFS(СВЦЭМ!$D$39:$D$758,СВЦЭМ!$A$39:$A$758,$A15,СВЦЭМ!$B$39:$B$758,I$11)+'СЕТ СН'!$F$11+СВЦЭМ!$D$10+'СЕТ СН'!$F$6-'СЕТ СН'!$F$23</f>
        <v>2070.0959793000002</v>
      </c>
      <c r="J15" s="36">
        <f>SUMIFS(СВЦЭМ!$D$39:$D$758,СВЦЭМ!$A$39:$A$758,$A15,СВЦЭМ!$B$39:$B$758,J$11)+'СЕТ СН'!$F$11+СВЦЭМ!$D$10+'СЕТ СН'!$F$6-'СЕТ СН'!$F$23</f>
        <v>1949.1478319299999</v>
      </c>
      <c r="K15" s="36">
        <f>SUMIFS(СВЦЭМ!$D$39:$D$758,СВЦЭМ!$A$39:$A$758,$A15,СВЦЭМ!$B$39:$B$758,K$11)+'СЕТ СН'!$F$11+СВЦЭМ!$D$10+'СЕТ СН'!$F$6-'СЕТ СН'!$F$23</f>
        <v>1858.0962829499999</v>
      </c>
      <c r="L15" s="36">
        <f>SUMIFS(СВЦЭМ!$D$39:$D$758,СВЦЭМ!$A$39:$A$758,$A15,СВЦЭМ!$B$39:$B$758,L$11)+'СЕТ СН'!$F$11+СВЦЭМ!$D$10+'СЕТ СН'!$F$6-'СЕТ СН'!$F$23</f>
        <v>1869.6711934199998</v>
      </c>
      <c r="M15" s="36">
        <f>SUMIFS(СВЦЭМ!$D$39:$D$758,СВЦЭМ!$A$39:$A$758,$A15,СВЦЭМ!$B$39:$B$758,M$11)+'СЕТ СН'!$F$11+СВЦЭМ!$D$10+'СЕТ СН'!$F$6-'СЕТ СН'!$F$23</f>
        <v>1873.7107007899999</v>
      </c>
      <c r="N15" s="36">
        <f>SUMIFS(СВЦЭМ!$D$39:$D$758,СВЦЭМ!$A$39:$A$758,$A15,СВЦЭМ!$B$39:$B$758,N$11)+'СЕТ СН'!$F$11+СВЦЭМ!$D$10+'СЕТ СН'!$F$6-'СЕТ СН'!$F$23</f>
        <v>1865.1377162700001</v>
      </c>
      <c r="O15" s="36">
        <f>SUMIFS(СВЦЭМ!$D$39:$D$758,СВЦЭМ!$A$39:$A$758,$A15,СВЦЭМ!$B$39:$B$758,O$11)+'СЕТ СН'!$F$11+СВЦЭМ!$D$10+'СЕТ СН'!$F$6-'СЕТ СН'!$F$23</f>
        <v>1844.6651334500002</v>
      </c>
      <c r="P15" s="36">
        <f>SUMIFS(СВЦЭМ!$D$39:$D$758,СВЦЭМ!$A$39:$A$758,$A15,СВЦЭМ!$B$39:$B$758,P$11)+'СЕТ СН'!$F$11+СВЦЭМ!$D$10+'СЕТ СН'!$F$6-'СЕТ СН'!$F$23</f>
        <v>1851.01417911</v>
      </c>
      <c r="Q15" s="36">
        <f>SUMIFS(СВЦЭМ!$D$39:$D$758,СВЦЭМ!$A$39:$A$758,$A15,СВЦЭМ!$B$39:$B$758,Q$11)+'СЕТ СН'!$F$11+СВЦЭМ!$D$10+'СЕТ СН'!$F$6-'СЕТ СН'!$F$23</f>
        <v>1854.0082667900001</v>
      </c>
      <c r="R15" s="36">
        <f>SUMIFS(СВЦЭМ!$D$39:$D$758,СВЦЭМ!$A$39:$A$758,$A15,СВЦЭМ!$B$39:$B$758,R$11)+'СЕТ СН'!$F$11+СВЦЭМ!$D$10+'СЕТ СН'!$F$6-'СЕТ СН'!$F$23</f>
        <v>1865.9209001099998</v>
      </c>
      <c r="S15" s="36">
        <f>SUMIFS(СВЦЭМ!$D$39:$D$758,СВЦЭМ!$A$39:$A$758,$A15,СВЦЭМ!$B$39:$B$758,S$11)+'СЕТ СН'!$F$11+СВЦЭМ!$D$10+'СЕТ СН'!$F$6-'СЕТ СН'!$F$23</f>
        <v>1844.9249905500001</v>
      </c>
      <c r="T15" s="36">
        <f>SUMIFS(СВЦЭМ!$D$39:$D$758,СВЦЭМ!$A$39:$A$758,$A15,СВЦЭМ!$B$39:$B$758,T$11)+'СЕТ СН'!$F$11+СВЦЭМ!$D$10+'СЕТ СН'!$F$6-'СЕТ СН'!$F$23</f>
        <v>1839.78158549</v>
      </c>
      <c r="U15" s="36">
        <f>SUMIFS(СВЦЭМ!$D$39:$D$758,СВЦЭМ!$A$39:$A$758,$A15,СВЦЭМ!$B$39:$B$758,U$11)+'СЕТ СН'!$F$11+СВЦЭМ!$D$10+'СЕТ СН'!$F$6-'СЕТ СН'!$F$23</f>
        <v>1840.7765560299999</v>
      </c>
      <c r="V15" s="36">
        <f>SUMIFS(СВЦЭМ!$D$39:$D$758,СВЦЭМ!$A$39:$A$758,$A15,СВЦЭМ!$B$39:$B$758,V$11)+'СЕТ СН'!$F$11+СВЦЭМ!$D$10+'СЕТ СН'!$F$6-'СЕТ СН'!$F$23</f>
        <v>1834.8520147899999</v>
      </c>
      <c r="W15" s="36">
        <f>SUMIFS(СВЦЭМ!$D$39:$D$758,СВЦЭМ!$A$39:$A$758,$A15,СВЦЭМ!$B$39:$B$758,W$11)+'СЕТ СН'!$F$11+СВЦЭМ!$D$10+'СЕТ СН'!$F$6-'СЕТ СН'!$F$23</f>
        <v>1834.39107569</v>
      </c>
      <c r="X15" s="36">
        <f>SUMIFS(СВЦЭМ!$D$39:$D$758,СВЦЭМ!$A$39:$A$758,$A15,СВЦЭМ!$B$39:$B$758,X$11)+'СЕТ СН'!$F$11+СВЦЭМ!$D$10+'СЕТ СН'!$F$6-'СЕТ СН'!$F$23</f>
        <v>1916.2473439800001</v>
      </c>
      <c r="Y15" s="36">
        <f>SUMIFS(СВЦЭМ!$D$39:$D$758,СВЦЭМ!$A$39:$A$758,$A15,СВЦЭМ!$B$39:$B$758,Y$11)+'СЕТ СН'!$F$11+СВЦЭМ!$D$10+'СЕТ СН'!$F$6-'СЕТ СН'!$F$23</f>
        <v>2001.2269399100001</v>
      </c>
    </row>
    <row r="16" spans="1:27" ht="15.75" x14ac:dyDescent="0.2">
      <c r="A16" s="35">
        <f t="shared" si="0"/>
        <v>45540</v>
      </c>
      <c r="B16" s="36">
        <f>SUMIFS(СВЦЭМ!$D$39:$D$758,СВЦЭМ!$A$39:$A$758,$A16,СВЦЭМ!$B$39:$B$758,B$11)+'СЕТ СН'!$F$11+СВЦЭМ!$D$10+'СЕТ СН'!$F$6-'СЕТ СН'!$F$23</f>
        <v>2064.8743565499999</v>
      </c>
      <c r="C16" s="36">
        <f>SUMIFS(СВЦЭМ!$D$39:$D$758,СВЦЭМ!$A$39:$A$758,$A16,СВЦЭМ!$B$39:$B$758,C$11)+'СЕТ СН'!$F$11+СВЦЭМ!$D$10+'СЕТ СН'!$F$6-'СЕТ СН'!$F$23</f>
        <v>2063.5066878500002</v>
      </c>
      <c r="D16" s="36">
        <f>SUMIFS(СВЦЭМ!$D$39:$D$758,СВЦЭМ!$A$39:$A$758,$A16,СВЦЭМ!$B$39:$B$758,D$11)+'СЕТ СН'!$F$11+СВЦЭМ!$D$10+'СЕТ СН'!$F$6-'СЕТ СН'!$F$23</f>
        <v>2085.30339723</v>
      </c>
      <c r="E16" s="36">
        <f>SUMIFS(СВЦЭМ!$D$39:$D$758,СВЦЭМ!$A$39:$A$758,$A16,СВЦЭМ!$B$39:$B$758,E$11)+'СЕТ СН'!$F$11+СВЦЭМ!$D$10+'СЕТ СН'!$F$6-'СЕТ СН'!$F$23</f>
        <v>2076.6072770699998</v>
      </c>
      <c r="F16" s="36">
        <f>SUMIFS(СВЦЭМ!$D$39:$D$758,СВЦЭМ!$A$39:$A$758,$A16,СВЦЭМ!$B$39:$B$758,F$11)+'СЕТ СН'!$F$11+СВЦЭМ!$D$10+'СЕТ СН'!$F$6-'СЕТ СН'!$F$23</f>
        <v>2074.6474566699999</v>
      </c>
      <c r="G16" s="36">
        <f>SUMIFS(СВЦЭМ!$D$39:$D$758,СВЦЭМ!$A$39:$A$758,$A16,СВЦЭМ!$B$39:$B$758,G$11)+'СЕТ СН'!$F$11+СВЦЭМ!$D$10+'СЕТ СН'!$F$6-'СЕТ СН'!$F$23</f>
        <v>2088.92756917</v>
      </c>
      <c r="H16" s="36">
        <f>SUMIFS(СВЦЭМ!$D$39:$D$758,СВЦЭМ!$A$39:$A$758,$A16,СВЦЭМ!$B$39:$B$758,H$11)+'СЕТ СН'!$F$11+СВЦЭМ!$D$10+'СЕТ СН'!$F$6-'СЕТ СН'!$F$23</f>
        <v>1975.9726342099998</v>
      </c>
      <c r="I16" s="36">
        <f>SUMIFS(СВЦЭМ!$D$39:$D$758,СВЦЭМ!$A$39:$A$758,$A16,СВЦЭМ!$B$39:$B$758,I$11)+'СЕТ СН'!$F$11+СВЦЭМ!$D$10+'СЕТ СН'!$F$6-'СЕТ СН'!$F$23</f>
        <v>1999.6498728500001</v>
      </c>
      <c r="J16" s="36">
        <f>SUMIFS(СВЦЭМ!$D$39:$D$758,СВЦЭМ!$A$39:$A$758,$A16,СВЦЭМ!$B$39:$B$758,J$11)+'СЕТ СН'!$F$11+СВЦЭМ!$D$10+'СЕТ СН'!$F$6-'СЕТ СН'!$F$23</f>
        <v>1823.3586520499998</v>
      </c>
      <c r="K16" s="36">
        <f>SUMIFS(СВЦЭМ!$D$39:$D$758,СВЦЭМ!$A$39:$A$758,$A16,СВЦЭМ!$B$39:$B$758,K$11)+'СЕТ СН'!$F$11+СВЦЭМ!$D$10+'СЕТ СН'!$F$6-'СЕТ СН'!$F$23</f>
        <v>1871.29007804</v>
      </c>
      <c r="L16" s="36">
        <f>SUMIFS(СВЦЭМ!$D$39:$D$758,СВЦЭМ!$A$39:$A$758,$A16,СВЦЭМ!$B$39:$B$758,L$11)+'СЕТ СН'!$F$11+СВЦЭМ!$D$10+'СЕТ СН'!$F$6-'СЕТ СН'!$F$23</f>
        <v>1870.91213023</v>
      </c>
      <c r="M16" s="36">
        <f>SUMIFS(СВЦЭМ!$D$39:$D$758,СВЦЭМ!$A$39:$A$758,$A16,СВЦЭМ!$B$39:$B$758,M$11)+'СЕТ СН'!$F$11+СВЦЭМ!$D$10+'СЕТ СН'!$F$6-'СЕТ СН'!$F$23</f>
        <v>1905.83627548</v>
      </c>
      <c r="N16" s="36">
        <f>SUMIFS(СВЦЭМ!$D$39:$D$758,СВЦЭМ!$A$39:$A$758,$A16,СВЦЭМ!$B$39:$B$758,N$11)+'СЕТ СН'!$F$11+СВЦЭМ!$D$10+'СЕТ СН'!$F$6-'СЕТ СН'!$F$23</f>
        <v>1902.9027741099999</v>
      </c>
      <c r="O16" s="36">
        <f>SUMIFS(СВЦЭМ!$D$39:$D$758,СВЦЭМ!$A$39:$A$758,$A16,СВЦЭМ!$B$39:$B$758,O$11)+'СЕТ СН'!$F$11+СВЦЭМ!$D$10+'СЕТ СН'!$F$6-'СЕТ СН'!$F$23</f>
        <v>1905.21871964</v>
      </c>
      <c r="P16" s="36">
        <f>SUMIFS(СВЦЭМ!$D$39:$D$758,СВЦЭМ!$A$39:$A$758,$A16,СВЦЭМ!$B$39:$B$758,P$11)+'СЕТ СН'!$F$11+СВЦЭМ!$D$10+'СЕТ СН'!$F$6-'СЕТ СН'!$F$23</f>
        <v>1898.5231238699998</v>
      </c>
      <c r="Q16" s="36">
        <f>SUMIFS(СВЦЭМ!$D$39:$D$758,СВЦЭМ!$A$39:$A$758,$A16,СВЦЭМ!$B$39:$B$758,Q$11)+'СЕТ СН'!$F$11+СВЦЭМ!$D$10+'СЕТ СН'!$F$6-'СЕТ СН'!$F$23</f>
        <v>1894.41623923</v>
      </c>
      <c r="R16" s="36">
        <f>SUMIFS(СВЦЭМ!$D$39:$D$758,СВЦЭМ!$A$39:$A$758,$A16,СВЦЭМ!$B$39:$B$758,R$11)+'СЕТ СН'!$F$11+СВЦЭМ!$D$10+'СЕТ СН'!$F$6-'СЕТ СН'!$F$23</f>
        <v>1904.5903103999999</v>
      </c>
      <c r="S16" s="36">
        <f>SUMIFS(СВЦЭМ!$D$39:$D$758,СВЦЭМ!$A$39:$A$758,$A16,СВЦЭМ!$B$39:$B$758,S$11)+'СЕТ СН'!$F$11+СВЦЭМ!$D$10+'СЕТ СН'!$F$6-'СЕТ СН'!$F$23</f>
        <v>1895.93291378</v>
      </c>
      <c r="T16" s="36">
        <f>SUMIFS(СВЦЭМ!$D$39:$D$758,СВЦЭМ!$A$39:$A$758,$A16,СВЦЭМ!$B$39:$B$758,T$11)+'СЕТ СН'!$F$11+СВЦЭМ!$D$10+'СЕТ СН'!$F$6-'СЕТ СН'!$F$23</f>
        <v>1887.50661442</v>
      </c>
      <c r="U16" s="36">
        <f>SUMIFS(СВЦЭМ!$D$39:$D$758,СВЦЭМ!$A$39:$A$758,$A16,СВЦЭМ!$B$39:$B$758,U$11)+'СЕТ СН'!$F$11+СВЦЭМ!$D$10+'СЕТ СН'!$F$6-'СЕТ СН'!$F$23</f>
        <v>1865.7306835600002</v>
      </c>
      <c r="V16" s="36">
        <f>SUMIFS(СВЦЭМ!$D$39:$D$758,СВЦЭМ!$A$39:$A$758,$A16,СВЦЭМ!$B$39:$B$758,V$11)+'СЕТ СН'!$F$11+СВЦЭМ!$D$10+'СЕТ СН'!$F$6-'СЕТ СН'!$F$23</f>
        <v>1858.3496616699999</v>
      </c>
      <c r="W16" s="36">
        <f>SUMIFS(СВЦЭМ!$D$39:$D$758,СВЦЭМ!$A$39:$A$758,$A16,СВЦЭМ!$B$39:$B$758,W$11)+'СЕТ СН'!$F$11+СВЦЭМ!$D$10+'СЕТ СН'!$F$6-'СЕТ СН'!$F$23</f>
        <v>1866.44637526</v>
      </c>
      <c r="X16" s="36">
        <f>SUMIFS(СВЦЭМ!$D$39:$D$758,СВЦЭМ!$A$39:$A$758,$A16,СВЦЭМ!$B$39:$B$758,X$11)+'СЕТ СН'!$F$11+СВЦЭМ!$D$10+'СЕТ СН'!$F$6-'СЕТ СН'!$F$23</f>
        <v>1942.9081923799999</v>
      </c>
      <c r="Y16" s="36">
        <f>SUMIFS(СВЦЭМ!$D$39:$D$758,СВЦЭМ!$A$39:$A$758,$A16,СВЦЭМ!$B$39:$B$758,Y$11)+'СЕТ СН'!$F$11+СВЦЭМ!$D$10+'СЕТ СН'!$F$6-'СЕТ СН'!$F$23</f>
        <v>2048.4742135900001</v>
      </c>
    </row>
    <row r="17" spans="1:25" ht="15.75" x14ac:dyDescent="0.2">
      <c r="A17" s="35">
        <f t="shared" si="0"/>
        <v>45541</v>
      </c>
      <c r="B17" s="36">
        <f>SUMIFS(СВЦЭМ!$D$39:$D$758,СВЦЭМ!$A$39:$A$758,$A17,СВЦЭМ!$B$39:$B$758,B$11)+'СЕТ СН'!$F$11+СВЦЭМ!$D$10+'СЕТ СН'!$F$6-'СЕТ СН'!$F$23</f>
        <v>2080.8041352700002</v>
      </c>
      <c r="C17" s="36">
        <f>SUMIFS(СВЦЭМ!$D$39:$D$758,СВЦЭМ!$A$39:$A$758,$A17,СВЦЭМ!$B$39:$B$758,C$11)+'СЕТ СН'!$F$11+СВЦЭМ!$D$10+'СЕТ СН'!$F$6-'СЕТ СН'!$F$23</f>
        <v>2130.0583198099998</v>
      </c>
      <c r="D17" s="36">
        <f>SUMIFS(СВЦЭМ!$D$39:$D$758,СВЦЭМ!$A$39:$A$758,$A17,СВЦЭМ!$B$39:$B$758,D$11)+'СЕТ СН'!$F$11+СВЦЭМ!$D$10+'СЕТ СН'!$F$6-'СЕТ СН'!$F$23</f>
        <v>2217.4717390999999</v>
      </c>
      <c r="E17" s="36">
        <f>SUMIFS(СВЦЭМ!$D$39:$D$758,СВЦЭМ!$A$39:$A$758,$A17,СВЦЭМ!$B$39:$B$758,E$11)+'СЕТ СН'!$F$11+СВЦЭМ!$D$10+'СЕТ СН'!$F$6-'СЕТ СН'!$F$23</f>
        <v>2213.2643498900002</v>
      </c>
      <c r="F17" s="36">
        <f>SUMIFS(СВЦЭМ!$D$39:$D$758,СВЦЭМ!$A$39:$A$758,$A17,СВЦЭМ!$B$39:$B$758,F$11)+'СЕТ СН'!$F$11+СВЦЭМ!$D$10+'СЕТ СН'!$F$6-'СЕТ СН'!$F$23</f>
        <v>2209.6936659200001</v>
      </c>
      <c r="G17" s="36">
        <f>SUMIFS(СВЦЭМ!$D$39:$D$758,СВЦЭМ!$A$39:$A$758,$A17,СВЦЭМ!$B$39:$B$758,G$11)+'СЕТ СН'!$F$11+СВЦЭМ!$D$10+'СЕТ СН'!$F$6-'СЕТ СН'!$F$23</f>
        <v>2206.6926324299998</v>
      </c>
      <c r="H17" s="36">
        <f>SUMIFS(СВЦЭМ!$D$39:$D$758,СВЦЭМ!$A$39:$A$758,$A17,СВЦЭМ!$B$39:$B$758,H$11)+'СЕТ СН'!$F$11+СВЦЭМ!$D$10+'СЕТ СН'!$F$6-'СЕТ СН'!$F$23</f>
        <v>2155.47157926</v>
      </c>
      <c r="I17" s="36">
        <f>SUMIFS(СВЦЭМ!$D$39:$D$758,СВЦЭМ!$A$39:$A$758,$A17,СВЦЭМ!$B$39:$B$758,I$11)+'СЕТ СН'!$F$11+СВЦЭМ!$D$10+'СЕТ СН'!$F$6-'СЕТ СН'!$F$23</f>
        <v>2037.1330579</v>
      </c>
      <c r="J17" s="36">
        <f>SUMIFS(СВЦЭМ!$D$39:$D$758,СВЦЭМ!$A$39:$A$758,$A17,СВЦЭМ!$B$39:$B$758,J$11)+'СЕТ СН'!$F$11+СВЦЭМ!$D$10+'СЕТ СН'!$F$6-'СЕТ СН'!$F$23</f>
        <v>1933.9815404199999</v>
      </c>
      <c r="K17" s="36">
        <f>SUMIFS(СВЦЭМ!$D$39:$D$758,СВЦЭМ!$A$39:$A$758,$A17,СВЦЭМ!$B$39:$B$758,K$11)+'СЕТ СН'!$F$11+СВЦЭМ!$D$10+'СЕТ СН'!$F$6-'СЕТ СН'!$F$23</f>
        <v>1885.27193726</v>
      </c>
      <c r="L17" s="36">
        <f>SUMIFS(СВЦЭМ!$D$39:$D$758,СВЦЭМ!$A$39:$A$758,$A17,СВЦЭМ!$B$39:$B$758,L$11)+'СЕТ СН'!$F$11+СВЦЭМ!$D$10+'СЕТ СН'!$F$6-'СЕТ СН'!$F$23</f>
        <v>1878.8837853700002</v>
      </c>
      <c r="M17" s="36">
        <f>SUMIFS(СВЦЭМ!$D$39:$D$758,СВЦЭМ!$A$39:$A$758,$A17,СВЦЭМ!$B$39:$B$758,M$11)+'СЕТ СН'!$F$11+СВЦЭМ!$D$10+'СЕТ СН'!$F$6-'СЕТ СН'!$F$23</f>
        <v>1859.0116331300001</v>
      </c>
      <c r="N17" s="36">
        <f>SUMIFS(СВЦЭМ!$D$39:$D$758,СВЦЭМ!$A$39:$A$758,$A17,СВЦЭМ!$B$39:$B$758,N$11)+'СЕТ СН'!$F$11+СВЦЭМ!$D$10+'СЕТ СН'!$F$6-'СЕТ СН'!$F$23</f>
        <v>1843.2480953600002</v>
      </c>
      <c r="O17" s="36">
        <f>SUMIFS(СВЦЭМ!$D$39:$D$758,СВЦЭМ!$A$39:$A$758,$A17,СВЦЭМ!$B$39:$B$758,O$11)+'СЕТ СН'!$F$11+СВЦЭМ!$D$10+'СЕТ СН'!$F$6-'СЕТ СН'!$F$23</f>
        <v>1858.5046588599998</v>
      </c>
      <c r="P17" s="36">
        <f>SUMIFS(СВЦЭМ!$D$39:$D$758,СВЦЭМ!$A$39:$A$758,$A17,СВЦЭМ!$B$39:$B$758,P$11)+'СЕТ СН'!$F$11+СВЦЭМ!$D$10+'СЕТ СН'!$F$6-'СЕТ СН'!$F$23</f>
        <v>1866.2471538200002</v>
      </c>
      <c r="Q17" s="36">
        <f>SUMIFS(СВЦЭМ!$D$39:$D$758,СВЦЭМ!$A$39:$A$758,$A17,СВЦЭМ!$B$39:$B$758,Q$11)+'СЕТ СН'!$F$11+СВЦЭМ!$D$10+'СЕТ СН'!$F$6-'СЕТ СН'!$F$23</f>
        <v>1863.5705768900002</v>
      </c>
      <c r="R17" s="36">
        <f>SUMIFS(СВЦЭМ!$D$39:$D$758,СВЦЭМ!$A$39:$A$758,$A17,СВЦЭМ!$B$39:$B$758,R$11)+'СЕТ СН'!$F$11+СВЦЭМ!$D$10+'СЕТ СН'!$F$6-'СЕТ СН'!$F$23</f>
        <v>1863.4372902599998</v>
      </c>
      <c r="S17" s="36">
        <f>SUMIFS(СВЦЭМ!$D$39:$D$758,СВЦЭМ!$A$39:$A$758,$A17,СВЦЭМ!$B$39:$B$758,S$11)+'СЕТ СН'!$F$11+СВЦЭМ!$D$10+'СЕТ СН'!$F$6-'СЕТ СН'!$F$23</f>
        <v>1852.88206924</v>
      </c>
      <c r="T17" s="36">
        <f>SUMIFS(СВЦЭМ!$D$39:$D$758,СВЦЭМ!$A$39:$A$758,$A17,СВЦЭМ!$B$39:$B$758,T$11)+'СЕТ СН'!$F$11+СВЦЭМ!$D$10+'СЕТ СН'!$F$6-'СЕТ СН'!$F$23</f>
        <v>1839.9799216900001</v>
      </c>
      <c r="U17" s="36">
        <f>SUMIFS(СВЦЭМ!$D$39:$D$758,СВЦЭМ!$A$39:$A$758,$A17,СВЦЭМ!$B$39:$B$758,U$11)+'СЕТ СН'!$F$11+СВЦЭМ!$D$10+'СЕТ СН'!$F$6-'СЕТ СН'!$F$23</f>
        <v>1829.2256979200001</v>
      </c>
      <c r="V17" s="36">
        <f>SUMIFS(СВЦЭМ!$D$39:$D$758,СВЦЭМ!$A$39:$A$758,$A17,СВЦЭМ!$B$39:$B$758,V$11)+'СЕТ СН'!$F$11+СВЦЭМ!$D$10+'СЕТ СН'!$F$6-'СЕТ СН'!$F$23</f>
        <v>1827.38568966</v>
      </c>
      <c r="W17" s="36">
        <f>SUMIFS(СВЦЭМ!$D$39:$D$758,СВЦЭМ!$A$39:$A$758,$A17,СВЦЭМ!$B$39:$B$758,W$11)+'СЕТ СН'!$F$11+СВЦЭМ!$D$10+'СЕТ СН'!$F$6-'СЕТ СН'!$F$23</f>
        <v>1844.5056723299999</v>
      </c>
      <c r="X17" s="36">
        <f>SUMIFS(СВЦЭМ!$D$39:$D$758,СВЦЭМ!$A$39:$A$758,$A17,СВЦЭМ!$B$39:$B$758,X$11)+'СЕТ СН'!$F$11+СВЦЭМ!$D$10+'СЕТ СН'!$F$6-'СЕТ СН'!$F$23</f>
        <v>1918.3518463599999</v>
      </c>
      <c r="Y17" s="36">
        <f>SUMIFS(СВЦЭМ!$D$39:$D$758,СВЦЭМ!$A$39:$A$758,$A17,СВЦЭМ!$B$39:$B$758,Y$11)+'СЕТ СН'!$F$11+СВЦЭМ!$D$10+'СЕТ СН'!$F$6-'СЕТ СН'!$F$23</f>
        <v>2023.10923628</v>
      </c>
    </row>
    <row r="18" spans="1:25" ht="15.75" x14ac:dyDescent="0.2">
      <c r="A18" s="35">
        <f t="shared" si="0"/>
        <v>45542</v>
      </c>
      <c r="B18" s="36">
        <f>SUMIFS(СВЦЭМ!$D$39:$D$758,СВЦЭМ!$A$39:$A$758,$A18,СВЦЭМ!$B$39:$B$758,B$11)+'СЕТ СН'!$F$11+СВЦЭМ!$D$10+'СЕТ СН'!$F$6-'СЕТ СН'!$F$23</f>
        <v>2087.3115120000002</v>
      </c>
      <c r="C18" s="36">
        <f>SUMIFS(СВЦЭМ!$D$39:$D$758,СВЦЭМ!$A$39:$A$758,$A18,СВЦЭМ!$B$39:$B$758,C$11)+'СЕТ СН'!$F$11+СВЦЭМ!$D$10+'СЕТ СН'!$F$6-'СЕТ СН'!$F$23</f>
        <v>2056.4946420199999</v>
      </c>
      <c r="D18" s="36">
        <f>SUMIFS(СВЦЭМ!$D$39:$D$758,СВЦЭМ!$A$39:$A$758,$A18,СВЦЭМ!$B$39:$B$758,D$11)+'СЕТ СН'!$F$11+СВЦЭМ!$D$10+'СЕТ СН'!$F$6-'СЕТ СН'!$F$23</f>
        <v>2070.98520409</v>
      </c>
      <c r="E18" s="36">
        <f>SUMIFS(СВЦЭМ!$D$39:$D$758,СВЦЭМ!$A$39:$A$758,$A18,СВЦЭМ!$B$39:$B$758,E$11)+'СЕТ СН'!$F$11+СВЦЭМ!$D$10+'СЕТ СН'!$F$6-'СЕТ СН'!$F$23</f>
        <v>2098.9421774500001</v>
      </c>
      <c r="F18" s="36">
        <f>SUMIFS(СВЦЭМ!$D$39:$D$758,СВЦЭМ!$A$39:$A$758,$A18,СВЦЭМ!$B$39:$B$758,F$11)+'СЕТ СН'!$F$11+СВЦЭМ!$D$10+'СЕТ СН'!$F$6-'СЕТ СН'!$F$23</f>
        <v>2101.14833623</v>
      </c>
      <c r="G18" s="36">
        <f>SUMIFS(СВЦЭМ!$D$39:$D$758,СВЦЭМ!$A$39:$A$758,$A18,СВЦЭМ!$B$39:$B$758,G$11)+'СЕТ СН'!$F$11+СВЦЭМ!$D$10+'СЕТ СН'!$F$6-'СЕТ СН'!$F$23</f>
        <v>2082.3620082299999</v>
      </c>
      <c r="H18" s="36">
        <f>SUMIFS(СВЦЭМ!$D$39:$D$758,СВЦЭМ!$A$39:$A$758,$A18,СВЦЭМ!$B$39:$B$758,H$11)+'СЕТ СН'!$F$11+СВЦЭМ!$D$10+'СЕТ СН'!$F$6-'СЕТ СН'!$F$23</f>
        <v>2078.7404242500002</v>
      </c>
      <c r="I18" s="36">
        <f>SUMIFS(СВЦЭМ!$D$39:$D$758,СВЦЭМ!$A$39:$A$758,$A18,СВЦЭМ!$B$39:$B$758,I$11)+'СЕТ СН'!$F$11+СВЦЭМ!$D$10+'СЕТ СН'!$F$6-'СЕТ СН'!$F$23</f>
        <v>1992.2097910699999</v>
      </c>
      <c r="J18" s="36">
        <f>SUMIFS(СВЦЭМ!$D$39:$D$758,СВЦЭМ!$A$39:$A$758,$A18,СВЦЭМ!$B$39:$B$758,J$11)+'СЕТ СН'!$F$11+СВЦЭМ!$D$10+'СЕТ СН'!$F$6-'СЕТ СН'!$F$23</f>
        <v>2016.6805313200002</v>
      </c>
      <c r="K18" s="36">
        <f>SUMIFS(СВЦЭМ!$D$39:$D$758,СВЦЭМ!$A$39:$A$758,$A18,СВЦЭМ!$B$39:$B$758,K$11)+'СЕТ СН'!$F$11+СВЦЭМ!$D$10+'СЕТ СН'!$F$6-'СЕТ СН'!$F$23</f>
        <v>1913.06250813</v>
      </c>
      <c r="L18" s="36">
        <f>SUMIFS(СВЦЭМ!$D$39:$D$758,СВЦЭМ!$A$39:$A$758,$A18,СВЦЭМ!$B$39:$B$758,L$11)+'СЕТ СН'!$F$11+СВЦЭМ!$D$10+'СЕТ СН'!$F$6-'СЕТ СН'!$F$23</f>
        <v>1845.6907128299999</v>
      </c>
      <c r="M18" s="36">
        <f>SUMIFS(СВЦЭМ!$D$39:$D$758,СВЦЭМ!$A$39:$A$758,$A18,СВЦЭМ!$B$39:$B$758,M$11)+'СЕТ СН'!$F$11+СВЦЭМ!$D$10+'СЕТ СН'!$F$6-'СЕТ СН'!$F$23</f>
        <v>1839.4260182900002</v>
      </c>
      <c r="N18" s="36">
        <f>SUMIFS(СВЦЭМ!$D$39:$D$758,СВЦЭМ!$A$39:$A$758,$A18,СВЦЭМ!$B$39:$B$758,N$11)+'СЕТ СН'!$F$11+СВЦЭМ!$D$10+'СЕТ СН'!$F$6-'СЕТ СН'!$F$23</f>
        <v>1843.69159739</v>
      </c>
      <c r="O18" s="36">
        <f>SUMIFS(СВЦЭМ!$D$39:$D$758,СВЦЭМ!$A$39:$A$758,$A18,СВЦЭМ!$B$39:$B$758,O$11)+'СЕТ СН'!$F$11+СВЦЭМ!$D$10+'СЕТ СН'!$F$6-'СЕТ СН'!$F$23</f>
        <v>1850.0768745199998</v>
      </c>
      <c r="P18" s="36">
        <f>SUMIFS(СВЦЭМ!$D$39:$D$758,СВЦЭМ!$A$39:$A$758,$A18,СВЦЭМ!$B$39:$B$758,P$11)+'СЕТ СН'!$F$11+СВЦЭМ!$D$10+'СЕТ СН'!$F$6-'СЕТ СН'!$F$23</f>
        <v>1854.9421232</v>
      </c>
      <c r="Q18" s="36">
        <f>SUMIFS(СВЦЭМ!$D$39:$D$758,СВЦЭМ!$A$39:$A$758,$A18,СВЦЭМ!$B$39:$B$758,Q$11)+'СЕТ СН'!$F$11+СВЦЭМ!$D$10+'СЕТ СН'!$F$6-'СЕТ СН'!$F$23</f>
        <v>1869.55884754</v>
      </c>
      <c r="R18" s="36">
        <f>SUMIFS(СВЦЭМ!$D$39:$D$758,СВЦЭМ!$A$39:$A$758,$A18,СВЦЭМ!$B$39:$B$758,R$11)+'СЕТ СН'!$F$11+СВЦЭМ!$D$10+'СЕТ СН'!$F$6-'СЕТ СН'!$F$23</f>
        <v>1864.9896871999999</v>
      </c>
      <c r="S18" s="36">
        <f>SUMIFS(СВЦЭМ!$D$39:$D$758,СВЦЭМ!$A$39:$A$758,$A18,СВЦЭМ!$B$39:$B$758,S$11)+'СЕТ СН'!$F$11+СВЦЭМ!$D$10+'СЕТ СН'!$F$6-'СЕТ СН'!$F$23</f>
        <v>1865.4836670499999</v>
      </c>
      <c r="T18" s="36">
        <f>SUMIFS(СВЦЭМ!$D$39:$D$758,СВЦЭМ!$A$39:$A$758,$A18,СВЦЭМ!$B$39:$B$758,T$11)+'СЕТ СН'!$F$11+СВЦЭМ!$D$10+'СЕТ СН'!$F$6-'СЕТ СН'!$F$23</f>
        <v>1854.7119830900001</v>
      </c>
      <c r="U18" s="36">
        <f>SUMIFS(СВЦЭМ!$D$39:$D$758,СВЦЭМ!$A$39:$A$758,$A18,СВЦЭМ!$B$39:$B$758,U$11)+'СЕТ СН'!$F$11+СВЦЭМ!$D$10+'СЕТ СН'!$F$6-'СЕТ СН'!$F$23</f>
        <v>1847.17512016</v>
      </c>
      <c r="V18" s="36">
        <f>SUMIFS(СВЦЭМ!$D$39:$D$758,СВЦЭМ!$A$39:$A$758,$A18,СВЦЭМ!$B$39:$B$758,V$11)+'СЕТ СН'!$F$11+СВЦЭМ!$D$10+'СЕТ СН'!$F$6-'СЕТ СН'!$F$23</f>
        <v>1835.7331248599999</v>
      </c>
      <c r="W18" s="36">
        <f>SUMIFS(СВЦЭМ!$D$39:$D$758,СВЦЭМ!$A$39:$A$758,$A18,СВЦЭМ!$B$39:$B$758,W$11)+'СЕТ СН'!$F$11+СВЦЭМ!$D$10+'СЕТ СН'!$F$6-'СЕТ СН'!$F$23</f>
        <v>1840.87486846</v>
      </c>
      <c r="X18" s="36">
        <f>SUMIFS(СВЦЭМ!$D$39:$D$758,СВЦЭМ!$A$39:$A$758,$A18,СВЦЭМ!$B$39:$B$758,X$11)+'СЕТ СН'!$F$11+СВЦЭМ!$D$10+'СЕТ СН'!$F$6-'СЕТ СН'!$F$23</f>
        <v>1905.03134963</v>
      </c>
      <c r="Y18" s="36">
        <f>SUMIFS(СВЦЭМ!$D$39:$D$758,СВЦЭМ!$A$39:$A$758,$A18,СВЦЭМ!$B$39:$B$758,Y$11)+'СЕТ СН'!$F$11+СВЦЭМ!$D$10+'СЕТ СН'!$F$6-'СЕТ СН'!$F$23</f>
        <v>1999.8983800300002</v>
      </c>
    </row>
    <row r="19" spans="1:25" ht="15.75" x14ac:dyDescent="0.2">
      <c r="A19" s="35">
        <f t="shared" si="0"/>
        <v>45543</v>
      </c>
      <c r="B19" s="36">
        <f>SUMIFS(СВЦЭМ!$D$39:$D$758,СВЦЭМ!$A$39:$A$758,$A19,СВЦЭМ!$B$39:$B$758,B$11)+'СЕТ СН'!$F$11+СВЦЭМ!$D$10+'СЕТ СН'!$F$6-'СЕТ СН'!$F$23</f>
        <v>2012.0987737400001</v>
      </c>
      <c r="C19" s="36">
        <f>SUMIFS(СВЦЭМ!$D$39:$D$758,СВЦЭМ!$A$39:$A$758,$A19,СВЦЭМ!$B$39:$B$758,C$11)+'СЕТ СН'!$F$11+СВЦЭМ!$D$10+'СЕТ СН'!$F$6-'СЕТ СН'!$F$23</f>
        <v>2086.0533332999998</v>
      </c>
      <c r="D19" s="36">
        <f>SUMIFS(СВЦЭМ!$D$39:$D$758,СВЦЭМ!$A$39:$A$758,$A19,СВЦЭМ!$B$39:$B$758,D$11)+'СЕТ СН'!$F$11+СВЦЭМ!$D$10+'СЕТ СН'!$F$6-'СЕТ СН'!$F$23</f>
        <v>2194.5875670800001</v>
      </c>
      <c r="E19" s="36">
        <f>SUMIFS(СВЦЭМ!$D$39:$D$758,СВЦЭМ!$A$39:$A$758,$A19,СВЦЭМ!$B$39:$B$758,E$11)+'СЕТ СН'!$F$11+СВЦЭМ!$D$10+'СЕТ СН'!$F$6-'СЕТ СН'!$F$23</f>
        <v>2264.6611640800002</v>
      </c>
      <c r="F19" s="36">
        <f>SUMIFS(СВЦЭМ!$D$39:$D$758,СВЦЭМ!$A$39:$A$758,$A19,СВЦЭМ!$B$39:$B$758,F$11)+'СЕТ СН'!$F$11+СВЦЭМ!$D$10+'СЕТ СН'!$F$6-'СЕТ СН'!$F$23</f>
        <v>2270.9719414000001</v>
      </c>
      <c r="G19" s="36">
        <f>SUMIFS(СВЦЭМ!$D$39:$D$758,СВЦЭМ!$A$39:$A$758,$A19,СВЦЭМ!$B$39:$B$758,G$11)+'СЕТ СН'!$F$11+СВЦЭМ!$D$10+'СЕТ СН'!$F$6-'СЕТ СН'!$F$23</f>
        <v>2266.03086979</v>
      </c>
      <c r="H19" s="36">
        <f>SUMIFS(СВЦЭМ!$D$39:$D$758,СВЦЭМ!$A$39:$A$758,$A19,СВЦЭМ!$B$39:$B$758,H$11)+'СЕТ СН'!$F$11+СВЦЭМ!$D$10+'СЕТ СН'!$F$6-'СЕТ СН'!$F$23</f>
        <v>2257.1680729499999</v>
      </c>
      <c r="I19" s="36">
        <f>SUMIFS(СВЦЭМ!$D$39:$D$758,СВЦЭМ!$A$39:$A$758,$A19,СВЦЭМ!$B$39:$B$758,I$11)+'СЕТ СН'!$F$11+СВЦЭМ!$D$10+'СЕТ СН'!$F$6-'СЕТ СН'!$F$23</f>
        <v>1989.1701108799998</v>
      </c>
      <c r="J19" s="36">
        <f>SUMIFS(СВЦЭМ!$D$39:$D$758,СВЦЭМ!$A$39:$A$758,$A19,СВЦЭМ!$B$39:$B$758,J$11)+'СЕТ СН'!$F$11+СВЦЭМ!$D$10+'СЕТ СН'!$F$6-'СЕТ СН'!$F$23</f>
        <v>1981.7881608399998</v>
      </c>
      <c r="K19" s="36">
        <f>SUMIFS(СВЦЭМ!$D$39:$D$758,СВЦЭМ!$A$39:$A$758,$A19,СВЦЭМ!$B$39:$B$758,K$11)+'СЕТ СН'!$F$11+СВЦЭМ!$D$10+'СЕТ СН'!$F$6-'СЕТ СН'!$F$23</f>
        <v>1889.9469786700001</v>
      </c>
      <c r="L19" s="36">
        <f>SUMIFS(СВЦЭМ!$D$39:$D$758,СВЦЭМ!$A$39:$A$758,$A19,СВЦЭМ!$B$39:$B$758,L$11)+'СЕТ СН'!$F$11+СВЦЭМ!$D$10+'СЕТ СН'!$F$6-'СЕТ СН'!$F$23</f>
        <v>1916.6613648000002</v>
      </c>
      <c r="M19" s="36">
        <f>SUMIFS(СВЦЭМ!$D$39:$D$758,СВЦЭМ!$A$39:$A$758,$A19,СВЦЭМ!$B$39:$B$758,M$11)+'СЕТ СН'!$F$11+СВЦЭМ!$D$10+'СЕТ СН'!$F$6-'СЕТ СН'!$F$23</f>
        <v>1898.7589718499999</v>
      </c>
      <c r="N19" s="36">
        <f>SUMIFS(СВЦЭМ!$D$39:$D$758,СВЦЭМ!$A$39:$A$758,$A19,СВЦЭМ!$B$39:$B$758,N$11)+'СЕТ СН'!$F$11+СВЦЭМ!$D$10+'СЕТ СН'!$F$6-'СЕТ СН'!$F$23</f>
        <v>1901.2672666899998</v>
      </c>
      <c r="O19" s="36">
        <f>SUMIFS(СВЦЭМ!$D$39:$D$758,СВЦЭМ!$A$39:$A$758,$A19,СВЦЭМ!$B$39:$B$758,O$11)+'СЕТ СН'!$F$11+СВЦЭМ!$D$10+'СЕТ СН'!$F$6-'СЕТ СН'!$F$23</f>
        <v>1910.6280013099999</v>
      </c>
      <c r="P19" s="36">
        <f>SUMIFS(СВЦЭМ!$D$39:$D$758,СВЦЭМ!$A$39:$A$758,$A19,СВЦЭМ!$B$39:$B$758,P$11)+'СЕТ СН'!$F$11+СВЦЭМ!$D$10+'СЕТ СН'!$F$6-'СЕТ СН'!$F$23</f>
        <v>1908.45894219</v>
      </c>
      <c r="Q19" s="36">
        <f>SUMIFS(СВЦЭМ!$D$39:$D$758,СВЦЭМ!$A$39:$A$758,$A19,СВЦЭМ!$B$39:$B$758,Q$11)+'СЕТ СН'!$F$11+СВЦЭМ!$D$10+'СЕТ СН'!$F$6-'СЕТ СН'!$F$23</f>
        <v>1915.7158166099998</v>
      </c>
      <c r="R19" s="36">
        <f>SUMIFS(СВЦЭМ!$D$39:$D$758,СВЦЭМ!$A$39:$A$758,$A19,СВЦЭМ!$B$39:$B$758,R$11)+'СЕТ СН'!$F$11+СВЦЭМ!$D$10+'СЕТ СН'!$F$6-'СЕТ СН'!$F$23</f>
        <v>1925.2188107000002</v>
      </c>
      <c r="S19" s="36">
        <f>SUMIFS(СВЦЭМ!$D$39:$D$758,СВЦЭМ!$A$39:$A$758,$A19,СВЦЭМ!$B$39:$B$758,S$11)+'СЕТ СН'!$F$11+СВЦЭМ!$D$10+'СЕТ СН'!$F$6-'СЕТ СН'!$F$23</f>
        <v>1900.8569662300001</v>
      </c>
      <c r="T19" s="36">
        <f>SUMIFS(СВЦЭМ!$D$39:$D$758,СВЦЭМ!$A$39:$A$758,$A19,СВЦЭМ!$B$39:$B$758,T$11)+'СЕТ СН'!$F$11+СВЦЭМ!$D$10+'СЕТ СН'!$F$6-'СЕТ СН'!$F$23</f>
        <v>1888.39486975</v>
      </c>
      <c r="U19" s="36">
        <f>SUMIFS(СВЦЭМ!$D$39:$D$758,СВЦЭМ!$A$39:$A$758,$A19,СВЦЭМ!$B$39:$B$758,U$11)+'СЕТ СН'!$F$11+СВЦЭМ!$D$10+'СЕТ СН'!$F$6-'СЕТ СН'!$F$23</f>
        <v>1885.0540273500001</v>
      </c>
      <c r="V19" s="36">
        <f>SUMIFS(СВЦЭМ!$D$39:$D$758,СВЦЭМ!$A$39:$A$758,$A19,СВЦЭМ!$B$39:$B$758,V$11)+'СЕТ СН'!$F$11+СВЦЭМ!$D$10+'СЕТ СН'!$F$6-'СЕТ СН'!$F$23</f>
        <v>1843.9817072300002</v>
      </c>
      <c r="W19" s="36">
        <f>SUMIFS(СВЦЭМ!$D$39:$D$758,СВЦЭМ!$A$39:$A$758,$A19,СВЦЭМ!$B$39:$B$758,W$11)+'СЕТ СН'!$F$11+СВЦЭМ!$D$10+'СЕТ СН'!$F$6-'СЕТ СН'!$F$23</f>
        <v>1852.69910226</v>
      </c>
      <c r="X19" s="36">
        <f>SUMIFS(СВЦЭМ!$D$39:$D$758,СВЦЭМ!$A$39:$A$758,$A19,СВЦЭМ!$B$39:$B$758,X$11)+'СЕТ СН'!$F$11+СВЦЭМ!$D$10+'СЕТ СН'!$F$6-'СЕТ СН'!$F$23</f>
        <v>1908.4878267300001</v>
      </c>
      <c r="Y19" s="36">
        <f>SUMIFS(СВЦЭМ!$D$39:$D$758,СВЦЭМ!$A$39:$A$758,$A19,СВЦЭМ!$B$39:$B$758,Y$11)+'СЕТ СН'!$F$11+СВЦЭМ!$D$10+'СЕТ СН'!$F$6-'СЕТ СН'!$F$23</f>
        <v>2028.4297920399999</v>
      </c>
    </row>
    <row r="20" spans="1:25" ht="15.75" x14ac:dyDescent="0.2">
      <c r="A20" s="35">
        <f t="shared" si="0"/>
        <v>45544</v>
      </c>
      <c r="B20" s="36">
        <f>SUMIFS(СВЦЭМ!$D$39:$D$758,СВЦЭМ!$A$39:$A$758,$A20,СВЦЭМ!$B$39:$B$758,B$11)+'СЕТ СН'!$F$11+СВЦЭМ!$D$10+'СЕТ СН'!$F$6-'СЕТ СН'!$F$23</f>
        <v>2165.8089699400002</v>
      </c>
      <c r="C20" s="36">
        <f>SUMIFS(СВЦЭМ!$D$39:$D$758,СВЦЭМ!$A$39:$A$758,$A20,СВЦЭМ!$B$39:$B$758,C$11)+'СЕТ СН'!$F$11+СВЦЭМ!$D$10+'СЕТ СН'!$F$6-'СЕТ СН'!$F$23</f>
        <v>2250.2328394000001</v>
      </c>
      <c r="D20" s="36">
        <f>SUMIFS(СВЦЭМ!$D$39:$D$758,СВЦЭМ!$A$39:$A$758,$A20,СВЦЭМ!$B$39:$B$758,D$11)+'СЕТ СН'!$F$11+СВЦЭМ!$D$10+'СЕТ СН'!$F$6-'СЕТ СН'!$F$23</f>
        <v>2246.1909636800001</v>
      </c>
      <c r="E20" s="36">
        <f>SUMIFS(СВЦЭМ!$D$39:$D$758,СВЦЭМ!$A$39:$A$758,$A20,СВЦЭМ!$B$39:$B$758,E$11)+'СЕТ СН'!$F$11+СВЦЭМ!$D$10+'СЕТ СН'!$F$6-'СЕТ СН'!$F$23</f>
        <v>2242.38742267</v>
      </c>
      <c r="F20" s="36">
        <f>SUMIFS(СВЦЭМ!$D$39:$D$758,СВЦЭМ!$A$39:$A$758,$A20,СВЦЭМ!$B$39:$B$758,F$11)+'СЕТ СН'!$F$11+СВЦЭМ!$D$10+'СЕТ СН'!$F$6-'СЕТ СН'!$F$23</f>
        <v>2235.6047530199999</v>
      </c>
      <c r="G20" s="36">
        <f>SUMIFS(СВЦЭМ!$D$39:$D$758,СВЦЭМ!$A$39:$A$758,$A20,СВЦЭМ!$B$39:$B$758,G$11)+'СЕТ СН'!$F$11+СВЦЭМ!$D$10+'СЕТ СН'!$F$6-'СЕТ СН'!$F$23</f>
        <v>2254.04297984</v>
      </c>
      <c r="H20" s="36">
        <f>SUMIFS(СВЦЭМ!$D$39:$D$758,СВЦЭМ!$A$39:$A$758,$A20,СВЦЭМ!$B$39:$B$758,H$11)+'СЕТ СН'!$F$11+СВЦЭМ!$D$10+'СЕТ СН'!$F$6-'СЕТ СН'!$F$23</f>
        <v>2216.8813561799998</v>
      </c>
      <c r="I20" s="36">
        <f>SUMIFS(СВЦЭМ!$D$39:$D$758,СВЦЭМ!$A$39:$A$758,$A20,СВЦЭМ!$B$39:$B$758,I$11)+'СЕТ СН'!$F$11+СВЦЭМ!$D$10+'СЕТ СН'!$F$6-'СЕТ СН'!$F$23</f>
        <v>2091.3739675699999</v>
      </c>
      <c r="J20" s="36">
        <f>SUMIFS(СВЦЭМ!$D$39:$D$758,СВЦЭМ!$A$39:$A$758,$A20,СВЦЭМ!$B$39:$B$758,J$11)+'СЕТ СН'!$F$11+СВЦЭМ!$D$10+'СЕТ СН'!$F$6-'СЕТ СН'!$F$23</f>
        <v>1990.9308219</v>
      </c>
      <c r="K20" s="36">
        <f>SUMIFS(СВЦЭМ!$D$39:$D$758,СВЦЭМ!$A$39:$A$758,$A20,СВЦЭМ!$B$39:$B$758,K$11)+'СЕТ СН'!$F$11+СВЦЭМ!$D$10+'СЕТ СН'!$F$6-'СЕТ СН'!$F$23</f>
        <v>1928.5235121999999</v>
      </c>
      <c r="L20" s="36">
        <f>SUMIFS(СВЦЭМ!$D$39:$D$758,СВЦЭМ!$A$39:$A$758,$A20,СВЦЭМ!$B$39:$B$758,L$11)+'СЕТ СН'!$F$11+СВЦЭМ!$D$10+'СЕТ СН'!$F$6-'СЕТ СН'!$F$23</f>
        <v>1883.60536456</v>
      </c>
      <c r="M20" s="36">
        <f>SUMIFS(СВЦЭМ!$D$39:$D$758,СВЦЭМ!$A$39:$A$758,$A20,СВЦЭМ!$B$39:$B$758,M$11)+'СЕТ СН'!$F$11+СВЦЭМ!$D$10+'СЕТ СН'!$F$6-'СЕТ СН'!$F$23</f>
        <v>1879.1505721399999</v>
      </c>
      <c r="N20" s="36">
        <f>SUMIFS(СВЦЭМ!$D$39:$D$758,СВЦЭМ!$A$39:$A$758,$A20,СВЦЭМ!$B$39:$B$758,N$11)+'СЕТ СН'!$F$11+СВЦЭМ!$D$10+'СЕТ СН'!$F$6-'СЕТ СН'!$F$23</f>
        <v>1873.2855461700001</v>
      </c>
      <c r="O20" s="36">
        <f>SUMIFS(СВЦЭМ!$D$39:$D$758,СВЦЭМ!$A$39:$A$758,$A20,СВЦЭМ!$B$39:$B$758,O$11)+'СЕТ СН'!$F$11+СВЦЭМ!$D$10+'СЕТ СН'!$F$6-'СЕТ СН'!$F$23</f>
        <v>1870.5223296700001</v>
      </c>
      <c r="P20" s="36">
        <f>SUMIFS(СВЦЭМ!$D$39:$D$758,СВЦЭМ!$A$39:$A$758,$A20,СВЦЭМ!$B$39:$B$758,P$11)+'СЕТ СН'!$F$11+СВЦЭМ!$D$10+'СЕТ СН'!$F$6-'СЕТ СН'!$F$23</f>
        <v>1874.66707821</v>
      </c>
      <c r="Q20" s="36">
        <f>SUMIFS(СВЦЭМ!$D$39:$D$758,СВЦЭМ!$A$39:$A$758,$A20,СВЦЭМ!$B$39:$B$758,Q$11)+'СЕТ СН'!$F$11+СВЦЭМ!$D$10+'СЕТ СН'!$F$6-'СЕТ СН'!$F$23</f>
        <v>1872.5796876600002</v>
      </c>
      <c r="R20" s="36">
        <f>SUMIFS(СВЦЭМ!$D$39:$D$758,СВЦЭМ!$A$39:$A$758,$A20,СВЦЭМ!$B$39:$B$758,R$11)+'СЕТ СН'!$F$11+СВЦЭМ!$D$10+'СЕТ СН'!$F$6-'СЕТ СН'!$F$23</f>
        <v>1873.8639096799998</v>
      </c>
      <c r="S20" s="36">
        <f>SUMIFS(СВЦЭМ!$D$39:$D$758,СВЦЭМ!$A$39:$A$758,$A20,СВЦЭМ!$B$39:$B$758,S$11)+'СЕТ СН'!$F$11+СВЦЭМ!$D$10+'СЕТ СН'!$F$6-'СЕТ СН'!$F$23</f>
        <v>1861.9854882999998</v>
      </c>
      <c r="T20" s="36">
        <f>SUMIFS(СВЦЭМ!$D$39:$D$758,СВЦЭМ!$A$39:$A$758,$A20,СВЦЭМ!$B$39:$B$758,T$11)+'СЕТ СН'!$F$11+СВЦЭМ!$D$10+'СЕТ СН'!$F$6-'СЕТ СН'!$F$23</f>
        <v>1844.4860967599998</v>
      </c>
      <c r="U20" s="36">
        <f>SUMIFS(СВЦЭМ!$D$39:$D$758,СВЦЭМ!$A$39:$A$758,$A20,СВЦЭМ!$B$39:$B$758,U$11)+'СЕТ СН'!$F$11+СВЦЭМ!$D$10+'СЕТ СН'!$F$6-'СЕТ СН'!$F$23</f>
        <v>1862.1578153599999</v>
      </c>
      <c r="V20" s="36">
        <f>SUMIFS(СВЦЭМ!$D$39:$D$758,СВЦЭМ!$A$39:$A$758,$A20,СВЦЭМ!$B$39:$B$758,V$11)+'СЕТ СН'!$F$11+СВЦЭМ!$D$10+'СЕТ СН'!$F$6-'СЕТ СН'!$F$23</f>
        <v>1870.0604145100001</v>
      </c>
      <c r="W20" s="36">
        <f>SUMIFS(СВЦЭМ!$D$39:$D$758,СВЦЭМ!$A$39:$A$758,$A20,СВЦЭМ!$B$39:$B$758,W$11)+'СЕТ СН'!$F$11+СВЦЭМ!$D$10+'СЕТ СН'!$F$6-'СЕТ СН'!$F$23</f>
        <v>1911.4451192900001</v>
      </c>
      <c r="X20" s="36">
        <f>SUMIFS(СВЦЭМ!$D$39:$D$758,СВЦЭМ!$A$39:$A$758,$A20,СВЦЭМ!$B$39:$B$758,X$11)+'СЕТ СН'!$F$11+СВЦЭМ!$D$10+'СЕТ СН'!$F$6-'СЕТ СН'!$F$23</f>
        <v>1983.8282496900001</v>
      </c>
      <c r="Y20" s="36">
        <f>SUMIFS(СВЦЭМ!$D$39:$D$758,СВЦЭМ!$A$39:$A$758,$A20,СВЦЭМ!$B$39:$B$758,Y$11)+'СЕТ СН'!$F$11+СВЦЭМ!$D$10+'СЕТ СН'!$F$6-'СЕТ СН'!$F$23</f>
        <v>2045.45132061</v>
      </c>
    </row>
    <row r="21" spans="1:25" ht="15.75" x14ac:dyDescent="0.2">
      <c r="A21" s="35">
        <f t="shared" si="0"/>
        <v>45545</v>
      </c>
      <c r="B21" s="36">
        <f>SUMIFS(СВЦЭМ!$D$39:$D$758,СВЦЭМ!$A$39:$A$758,$A21,СВЦЭМ!$B$39:$B$758,B$11)+'СЕТ СН'!$F$11+СВЦЭМ!$D$10+'СЕТ СН'!$F$6-'СЕТ СН'!$F$23</f>
        <v>2128.6869179599998</v>
      </c>
      <c r="C21" s="36">
        <f>SUMIFS(СВЦЭМ!$D$39:$D$758,СВЦЭМ!$A$39:$A$758,$A21,СВЦЭМ!$B$39:$B$758,C$11)+'СЕТ СН'!$F$11+СВЦЭМ!$D$10+'СЕТ СН'!$F$6-'СЕТ СН'!$F$23</f>
        <v>2174.4954070799999</v>
      </c>
      <c r="D21" s="36">
        <f>SUMIFS(СВЦЭМ!$D$39:$D$758,СВЦЭМ!$A$39:$A$758,$A21,СВЦЭМ!$B$39:$B$758,D$11)+'СЕТ СН'!$F$11+СВЦЭМ!$D$10+'СЕТ СН'!$F$6-'СЕТ СН'!$F$23</f>
        <v>2242.2255247899998</v>
      </c>
      <c r="E21" s="36">
        <f>SUMIFS(СВЦЭМ!$D$39:$D$758,СВЦЭМ!$A$39:$A$758,$A21,СВЦЭМ!$B$39:$B$758,E$11)+'СЕТ СН'!$F$11+СВЦЭМ!$D$10+'СЕТ СН'!$F$6-'СЕТ СН'!$F$23</f>
        <v>2287.6600424500002</v>
      </c>
      <c r="F21" s="36">
        <f>SUMIFS(СВЦЭМ!$D$39:$D$758,СВЦЭМ!$A$39:$A$758,$A21,СВЦЭМ!$B$39:$B$758,F$11)+'СЕТ СН'!$F$11+СВЦЭМ!$D$10+'СЕТ СН'!$F$6-'СЕТ СН'!$F$23</f>
        <v>2287.48365384</v>
      </c>
      <c r="G21" s="36">
        <f>SUMIFS(СВЦЭМ!$D$39:$D$758,СВЦЭМ!$A$39:$A$758,$A21,СВЦЭМ!$B$39:$B$758,G$11)+'СЕТ СН'!$F$11+СВЦЭМ!$D$10+'СЕТ СН'!$F$6-'СЕТ СН'!$F$23</f>
        <v>2250.7637497000001</v>
      </c>
      <c r="H21" s="36">
        <f>SUMIFS(СВЦЭМ!$D$39:$D$758,СВЦЭМ!$A$39:$A$758,$A21,СВЦЭМ!$B$39:$B$758,H$11)+'СЕТ СН'!$F$11+СВЦЭМ!$D$10+'СЕТ СН'!$F$6-'СЕТ СН'!$F$23</f>
        <v>2187.6484024699998</v>
      </c>
      <c r="I21" s="36">
        <f>SUMIFS(СВЦЭМ!$D$39:$D$758,СВЦЭМ!$A$39:$A$758,$A21,СВЦЭМ!$B$39:$B$758,I$11)+'СЕТ СН'!$F$11+СВЦЭМ!$D$10+'СЕТ СН'!$F$6-'СЕТ СН'!$F$23</f>
        <v>2101.5134106599999</v>
      </c>
      <c r="J21" s="36">
        <f>SUMIFS(СВЦЭМ!$D$39:$D$758,СВЦЭМ!$A$39:$A$758,$A21,СВЦЭМ!$B$39:$B$758,J$11)+'СЕТ СН'!$F$11+СВЦЭМ!$D$10+'СЕТ СН'!$F$6-'СЕТ СН'!$F$23</f>
        <v>2014.0300096199999</v>
      </c>
      <c r="K21" s="36">
        <f>SUMIFS(СВЦЭМ!$D$39:$D$758,СВЦЭМ!$A$39:$A$758,$A21,СВЦЭМ!$B$39:$B$758,K$11)+'СЕТ СН'!$F$11+СВЦЭМ!$D$10+'СЕТ СН'!$F$6-'СЕТ СН'!$F$23</f>
        <v>1953.1342064300002</v>
      </c>
      <c r="L21" s="36">
        <f>SUMIFS(СВЦЭМ!$D$39:$D$758,СВЦЭМ!$A$39:$A$758,$A21,СВЦЭМ!$B$39:$B$758,L$11)+'СЕТ СН'!$F$11+СВЦЭМ!$D$10+'СЕТ СН'!$F$6-'СЕТ СН'!$F$23</f>
        <v>1937.9081307299998</v>
      </c>
      <c r="M21" s="36">
        <f>SUMIFS(СВЦЭМ!$D$39:$D$758,СВЦЭМ!$A$39:$A$758,$A21,СВЦЭМ!$B$39:$B$758,M$11)+'СЕТ СН'!$F$11+СВЦЭМ!$D$10+'СЕТ СН'!$F$6-'СЕТ СН'!$F$23</f>
        <v>1955.2593326000001</v>
      </c>
      <c r="N21" s="36">
        <f>SUMIFS(СВЦЭМ!$D$39:$D$758,СВЦЭМ!$A$39:$A$758,$A21,СВЦЭМ!$B$39:$B$758,N$11)+'СЕТ СН'!$F$11+СВЦЭМ!$D$10+'СЕТ СН'!$F$6-'СЕТ СН'!$F$23</f>
        <v>1934.47798835</v>
      </c>
      <c r="O21" s="36">
        <f>SUMIFS(СВЦЭМ!$D$39:$D$758,СВЦЭМ!$A$39:$A$758,$A21,СВЦЭМ!$B$39:$B$758,O$11)+'СЕТ СН'!$F$11+СВЦЭМ!$D$10+'СЕТ СН'!$F$6-'СЕТ СН'!$F$23</f>
        <v>1936.2717014099999</v>
      </c>
      <c r="P21" s="36">
        <f>SUMIFS(СВЦЭМ!$D$39:$D$758,СВЦЭМ!$A$39:$A$758,$A21,СВЦЭМ!$B$39:$B$758,P$11)+'СЕТ СН'!$F$11+СВЦЭМ!$D$10+'СЕТ СН'!$F$6-'СЕТ СН'!$F$23</f>
        <v>1948.8871209099998</v>
      </c>
      <c r="Q21" s="36">
        <f>SUMIFS(СВЦЭМ!$D$39:$D$758,СВЦЭМ!$A$39:$A$758,$A21,СВЦЭМ!$B$39:$B$758,Q$11)+'СЕТ СН'!$F$11+СВЦЭМ!$D$10+'СЕТ СН'!$F$6-'СЕТ СН'!$F$23</f>
        <v>1952.1540144300002</v>
      </c>
      <c r="R21" s="36">
        <f>SUMIFS(СВЦЭМ!$D$39:$D$758,СВЦЭМ!$A$39:$A$758,$A21,СВЦЭМ!$B$39:$B$758,R$11)+'СЕТ СН'!$F$11+СВЦЭМ!$D$10+'СЕТ СН'!$F$6-'СЕТ СН'!$F$23</f>
        <v>1953.5454033199999</v>
      </c>
      <c r="S21" s="36">
        <f>SUMIFS(СВЦЭМ!$D$39:$D$758,СВЦЭМ!$A$39:$A$758,$A21,СВЦЭМ!$B$39:$B$758,S$11)+'СЕТ СН'!$F$11+СВЦЭМ!$D$10+'СЕТ СН'!$F$6-'СЕТ СН'!$F$23</f>
        <v>1948.6932364300001</v>
      </c>
      <c r="T21" s="36">
        <f>SUMIFS(СВЦЭМ!$D$39:$D$758,СВЦЭМ!$A$39:$A$758,$A21,СВЦЭМ!$B$39:$B$758,T$11)+'СЕТ СН'!$F$11+СВЦЭМ!$D$10+'СЕТ СН'!$F$6-'СЕТ СН'!$F$23</f>
        <v>1934.5640829499998</v>
      </c>
      <c r="U21" s="36">
        <f>SUMIFS(СВЦЭМ!$D$39:$D$758,СВЦЭМ!$A$39:$A$758,$A21,СВЦЭМ!$B$39:$B$758,U$11)+'СЕТ СН'!$F$11+СВЦЭМ!$D$10+'СЕТ СН'!$F$6-'СЕТ СН'!$F$23</f>
        <v>1925.33788387</v>
      </c>
      <c r="V21" s="36">
        <f>SUMIFS(СВЦЭМ!$D$39:$D$758,СВЦЭМ!$A$39:$A$758,$A21,СВЦЭМ!$B$39:$B$758,V$11)+'СЕТ СН'!$F$11+СВЦЭМ!$D$10+'СЕТ СН'!$F$6-'СЕТ СН'!$F$23</f>
        <v>1910.0738487499998</v>
      </c>
      <c r="W21" s="36">
        <f>SUMIFS(СВЦЭМ!$D$39:$D$758,СВЦЭМ!$A$39:$A$758,$A21,СВЦЭМ!$B$39:$B$758,W$11)+'СЕТ СН'!$F$11+СВЦЭМ!$D$10+'СЕТ СН'!$F$6-'СЕТ СН'!$F$23</f>
        <v>1919.1559800800001</v>
      </c>
      <c r="X21" s="36">
        <f>SUMIFS(СВЦЭМ!$D$39:$D$758,СВЦЭМ!$A$39:$A$758,$A21,СВЦЭМ!$B$39:$B$758,X$11)+'СЕТ СН'!$F$11+СВЦЭМ!$D$10+'СЕТ СН'!$F$6-'СЕТ СН'!$F$23</f>
        <v>2014.61286531</v>
      </c>
      <c r="Y21" s="36">
        <f>SUMIFS(СВЦЭМ!$D$39:$D$758,СВЦЭМ!$A$39:$A$758,$A21,СВЦЭМ!$B$39:$B$758,Y$11)+'СЕТ СН'!$F$11+СВЦЭМ!$D$10+'СЕТ СН'!$F$6-'СЕТ СН'!$F$23</f>
        <v>2074.0805291000001</v>
      </c>
    </row>
    <row r="22" spans="1:25" ht="15.75" x14ac:dyDescent="0.2">
      <c r="A22" s="35">
        <f t="shared" si="0"/>
        <v>45546</v>
      </c>
      <c r="B22" s="36">
        <f>SUMIFS(СВЦЭМ!$D$39:$D$758,СВЦЭМ!$A$39:$A$758,$A22,СВЦЭМ!$B$39:$B$758,B$11)+'СЕТ СН'!$F$11+СВЦЭМ!$D$10+'СЕТ СН'!$F$6-'СЕТ СН'!$F$23</f>
        <v>2081.8881884500001</v>
      </c>
      <c r="C22" s="36">
        <f>SUMIFS(СВЦЭМ!$D$39:$D$758,СВЦЭМ!$A$39:$A$758,$A22,СВЦЭМ!$B$39:$B$758,C$11)+'СЕТ СН'!$F$11+СВЦЭМ!$D$10+'СЕТ СН'!$F$6-'СЕТ СН'!$F$23</f>
        <v>2128.75869354</v>
      </c>
      <c r="D22" s="36">
        <f>SUMIFS(СВЦЭМ!$D$39:$D$758,СВЦЭМ!$A$39:$A$758,$A22,СВЦЭМ!$B$39:$B$758,D$11)+'СЕТ СН'!$F$11+СВЦЭМ!$D$10+'СЕТ СН'!$F$6-'СЕТ СН'!$F$23</f>
        <v>2168.51739219</v>
      </c>
      <c r="E22" s="36">
        <f>SUMIFS(СВЦЭМ!$D$39:$D$758,СВЦЭМ!$A$39:$A$758,$A22,СВЦЭМ!$B$39:$B$758,E$11)+'СЕТ СН'!$F$11+СВЦЭМ!$D$10+'СЕТ СН'!$F$6-'СЕТ СН'!$F$23</f>
        <v>2166.4652218400001</v>
      </c>
      <c r="F22" s="36">
        <f>SUMIFS(СВЦЭМ!$D$39:$D$758,СВЦЭМ!$A$39:$A$758,$A22,СВЦЭМ!$B$39:$B$758,F$11)+'СЕТ СН'!$F$11+СВЦЭМ!$D$10+'СЕТ СН'!$F$6-'СЕТ СН'!$F$23</f>
        <v>2162.0115246700002</v>
      </c>
      <c r="G22" s="36">
        <f>SUMIFS(СВЦЭМ!$D$39:$D$758,СВЦЭМ!$A$39:$A$758,$A22,СВЦЭМ!$B$39:$B$758,G$11)+'СЕТ СН'!$F$11+СВЦЭМ!$D$10+'СЕТ СН'!$F$6-'СЕТ СН'!$F$23</f>
        <v>2167.28400487</v>
      </c>
      <c r="H22" s="36">
        <f>SUMIFS(СВЦЭМ!$D$39:$D$758,СВЦЭМ!$A$39:$A$758,$A22,СВЦЭМ!$B$39:$B$758,H$11)+'СЕТ СН'!$F$11+СВЦЭМ!$D$10+'СЕТ СН'!$F$6-'СЕТ СН'!$F$23</f>
        <v>2137.32463134</v>
      </c>
      <c r="I22" s="36">
        <f>SUMIFS(СВЦЭМ!$D$39:$D$758,СВЦЭМ!$A$39:$A$758,$A22,СВЦЭМ!$B$39:$B$758,I$11)+'СЕТ СН'!$F$11+СВЦЭМ!$D$10+'СЕТ СН'!$F$6-'СЕТ СН'!$F$23</f>
        <v>2019.9651475800001</v>
      </c>
      <c r="J22" s="36">
        <f>SUMIFS(СВЦЭМ!$D$39:$D$758,СВЦЭМ!$A$39:$A$758,$A22,СВЦЭМ!$B$39:$B$758,J$11)+'СЕТ СН'!$F$11+СВЦЭМ!$D$10+'СЕТ СН'!$F$6-'СЕТ СН'!$F$23</f>
        <v>1955.3237178999998</v>
      </c>
      <c r="K22" s="36">
        <f>SUMIFS(СВЦЭМ!$D$39:$D$758,СВЦЭМ!$A$39:$A$758,$A22,СВЦЭМ!$B$39:$B$758,K$11)+'СЕТ СН'!$F$11+СВЦЭМ!$D$10+'СЕТ СН'!$F$6-'СЕТ СН'!$F$23</f>
        <v>1887.1609664699999</v>
      </c>
      <c r="L22" s="36">
        <f>SUMIFS(СВЦЭМ!$D$39:$D$758,СВЦЭМ!$A$39:$A$758,$A22,СВЦЭМ!$B$39:$B$758,L$11)+'СЕТ СН'!$F$11+СВЦЭМ!$D$10+'СЕТ СН'!$F$6-'СЕТ СН'!$F$23</f>
        <v>1867.5363599799998</v>
      </c>
      <c r="M22" s="36">
        <f>SUMIFS(СВЦЭМ!$D$39:$D$758,СВЦЭМ!$A$39:$A$758,$A22,СВЦЭМ!$B$39:$B$758,M$11)+'СЕТ СН'!$F$11+СВЦЭМ!$D$10+'СЕТ СН'!$F$6-'СЕТ СН'!$F$23</f>
        <v>1894.1157269099999</v>
      </c>
      <c r="N22" s="36">
        <f>SUMIFS(СВЦЭМ!$D$39:$D$758,СВЦЭМ!$A$39:$A$758,$A22,СВЦЭМ!$B$39:$B$758,N$11)+'СЕТ СН'!$F$11+СВЦЭМ!$D$10+'СЕТ СН'!$F$6-'СЕТ СН'!$F$23</f>
        <v>1871.1619878500001</v>
      </c>
      <c r="O22" s="36">
        <f>SUMIFS(СВЦЭМ!$D$39:$D$758,СВЦЭМ!$A$39:$A$758,$A22,СВЦЭМ!$B$39:$B$758,O$11)+'СЕТ СН'!$F$11+СВЦЭМ!$D$10+'СЕТ СН'!$F$6-'СЕТ СН'!$F$23</f>
        <v>1877.32089378</v>
      </c>
      <c r="P22" s="36">
        <f>SUMIFS(СВЦЭМ!$D$39:$D$758,СВЦЭМ!$A$39:$A$758,$A22,СВЦЭМ!$B$39:$B$758,P$11)+'СЕТ СН'!$F$11+СВЦЭМ!$D$10+'СЕТ СН'!$F$6-'СЕТ СН'!$F$23</f>
        <v>1878.6235846499999</v>
      </c>
      <c r="Q22" s="36">
        <f>SUMIFS(СВЦЭМ!$D$39:$D$758,СВЦЭМ!$A$39:$A$758,$A22,СВЦЭМ!$B$39:$B$758,Q$11)+'СЕТ СН'!$F$11+СВЦЭМ!$D$10+'СЕТ СН'!$F$6-'СЕТ СН'!$F$23</f>
        <v>1878.4957905699998</v>
      </c>
      <c r="R22" s="36">
        <f>SUMIFS(СВЦЭМ!$D$39:$D$758,СВЦЭМ!$A$39:$A$758,$A22,СВЦЭМ!$B$39:$B$758,R$11)+'СЕТ СН'!$F$11+СВЦЭМ!$D$10+'СЕТ СН'!$F$6-'СЕТ СН'!$F$23</f>
        <v>1882.0932032199999</v>
      </c>
      <c r="S22" s="36">
        <f>SUMIFS(СВЦЭМ!$D$39:$D$758,СВЦЭМ!$A$39:$A$758,$A22,СВЦЭМ!$B$39:$B$758,S$11)+'СЕТ СН'!$F$11+СВЦЭМ!$D$10+'СЕТ СН'!$F$6-'СЕТ СН'!$F$23</f>
        <v>1882.06547464</v>
      </c>
      <c r="T22" s="36">
        <f>SUMIFS(СВЦЭМ!$D$39:$D$758,СВЦЭМ!$A$39:$A$758,$A22,СВЦЭМ!$B$39:$B$758,T$11)+'СЕТ СН'!$F$11+СВЦЭМ!$D$10+'СЕТ СН'!$F$6-'СЕТ СН'!$F$23</f>
        <v>1858.5963629399998</v>
      </c>
      <c r="U22" s="36">
        <f>SUMIFS(СВЦЭМ!$D$39:$D$758,СВЦЭМ!$A$39:$A$758,$A22,СВЦЭМ!$B$39:$B$758,U$11)+'СЕТ СН'!$F$11+СВЦЭМ!$D$10+'СЕТ СН'!$F$6-'СЕТ СН'!$F$23</f>
        <v>1840.50593114</v>
      </c>
      <c r="V22" s="36">
        <f>SUMIFS(СВЦЭМ!$D$39:$D$758,СВЦЭМ!$A$39:$A$758,$A22,СВЦЭМ!$B$39:$B$758,V$11)+'СЕТ СН'!$F$11+СВЦЭМ!$D$10+'СЕТ СН'!$F$6-'СЕТ СН'!$F$23</f>
        <v>1828.1619587</v>
      </c>
      <c r="W22" s="36">
        <f>SUMIFS(СВЦЭМ!$D$39:$D$758,СВЦЭМ!$A$39:$A$758,$A22,СВЦЭМ!$B$39:$B$758,W$11)+'СЕТ СН'!$F$11+СВЦЭМ!$D$10+'СЕТ СН'!$F$6-'СЕТ СН'!$F$23</f>
        <v>1845.2358555999999</v>
      </c>
      <c r="X22" s="36">
        <f>SUMIFS(СВЦЭМ!$D$39:$D$758,СВЦЭМ!$A$39:$A$758,$A22,СВЦЭМ!$B$39:$B$758,X$11)+'СЕТ СН'!$F$11+СВЦЭМ!$D$10+'СЕТ СН'!$F$6-'СЕТ СН'!$F$23</f>
        <v>1930.9526325500001</v>
      </c>
      <c r="Y22" s="36">
        <f>SUMIFS(СВЦЭМ!$D$39:$D$758,СВЦЭМ!$A$39:$A$758,$A22,СВЦЭМ!$B$39:$B$758,Y$11)+'СЕТ СН'!$F$11+СВЦЭМ!$D$10+'СЕТ СН'!$F$6-'СЕТ СН'!$F$23</f>
        <v>1994.41439842</v>
      </c>
    </row>
    <row r="23" spans="1:25" ht="15.75" x14ac:dyDescent="0.2">
      <c r="A23" s="35">
        <f t="shared" si="0"/>
        <v>45547</v>
      </c>
      <c r="B23" s="36">
        <f>SUMIFS(СВЦЭМ!$D$39:$D$758,СВЦЭМ!$A$39:$A$758,$A23,СВЦЭМ!$B$39:$B$758,B$11)+'СЕТ СН'!$F$11+СВЦЭМ!$D$10+'СЕТ СН'!$F$6-'СЕТ СН'!$F$23</f>
        <v>2027.6792814999999</v>
      </c>
      <c r="C23" s="36">
        <f>SUMIFS(СВЦЭМ!$D$39:$D$758,СВЦЭМ!$A$39:$A$758,$A23,СВЦЭМ!$B$39:$B$758,C$11)+'СЕТ СН'!$F$11+СВЦЭМ!$D$10+'СЕТ СН'!$F$6-'СЕТ СН'!$F$23</f>
        <v>2099.4769702600001</v>
      </c>
      <c r="D23" s="36">
        <f>SUMIFS(СВЦЭМ!$D$39:$D$758,СВЦЭМ!$A$39:$A$758,$A23,СВЦЭМ!$B$39:$B$758,D$11)+'СЕТ СН'!$F$11+СВЦЭМ!$D$10+'СЕТ СН'!$F$6-'СЕТ СН'!$F$23</f>
        <v>2151.5564762399999</v>
      </c>
      <c r="E23" s="36">
        <f>SUMIFS(СВЦЭМ!$D$39:$D$758,СВЦЭМ!$A$39:$A$758,$A23,СВЦЭМ!$B$39:$B$758,E$11)+'СЕТ СН'!$F$11+СВЦЭМ!$D$10+'СЕТ СН'!$F$6-'СЕТ СН'!$F$23</f>
        <v>2145.0448305</v>
      </c>
      <c r="F23" s="36">
        <f>SUMIFS(СВЦЭМ!$D$39:$D$758,СВЦЭМ!$A$39:$A$758,$A23,СВЦЭМ!$B$39:$B$758,F$11)+'СЕТ СН'!$F$11+СВЦЭМ!$D$10+'СЕТ СН'!$F$6-'СЕТ СН'!$F$23</f>
        <v>2140.6376082800002</v>
      </c>
      <c r="G23" s="36">
        <f>SUMIFS(СВЦЭМ!$D$39:$D$758,СВЦЭМ!$A$39:$A$758,$A23,СВЦЭМ!$B$39:$B$758,G$11)+'СЕТ СН'!$F$11+СВЦЭМ!$D$10+'СЕТ СН'!$F$6-'СЕТ СН'!$F$23</f>
        <v>2142.8064228799999</v>
      </c>
      <c r="H23" s="36">
        <f>SUMIFS(СВЦЭМ!$D$39:$D$758,СВЦЭМ!$A$39:$A$758,$A23,СВЦЭМ!$B$39:$B$758,H$11)+'СЕТ СН'!$F$11+СВЦЭМ!$D$10+'СЕТ СН'!$F$6-'СЕТ СН'!$F$23</f>
        <v>2099.7319616899999</v>
      </c>
      <c r="I23" s="36">
        <f>SUMIFS(СВЦЭМ!$D$39:$D$758,СВЦЭМ!$A$39:$A$758,$A23,СВЦЭМ!$B$39:$B$758,I$11)+'СЕТ СН'!$F$11+СВЦЭМ!$D$10+'СЕТ СН'!$F$6-'СЕТ СН'!$F$23</f>
        <v>1978.1115999799999</v>
      </c>
      <c r="J23" s="36">
        <f>SUMIFS(СВЦЭМ!$D$39:$D$758,СВЦЭМ!$A$39:$A$758,$A23,СВЦЭМ!$B$39:$B$758,J$11)+'СЕТ СН'!$F$11+СВЦЭМ!$D$10+'СЕТ СН'!$F$6-'СЕТ СН'!$F$23</f>
        <v>1925.3391001700002</v>
      </c>
      <c r="K23" s="36">
        <f>SUMIFS(СВЦЭМ!$D$39:$D$758,СВЦЭМ!$A$39:$A$758,$A23,СВЦЭМ!$B$39:$B$758,K$11)+'СЕТ СН'!$F$11+СВЦЭМ!$D$10+'СЕТ СН'!$F$6-'СЕТ СН'!$F$23</f>
        <v>1867.46819086</v>
      </c>
      <c r="L23" s="36">
        <f>SUMIFS(СВЦЭМ!$D$39:$D$758,СВЦЭМ!$A$39:$A$758,$A23,СВЦЭМ!$B$39:$B$758,L$11)+'СЕТ СН'!$F$11+СВЦЭМ!$D$10+'СЕТ СН'!$F$6-'СЕТ СН'!$F$23</f>
        <v>1839.89990137</v>
      </c>
      <c r="M23" s="36">
        <f>SUMIFS(СВЦЭМ!$D$39:$D$758,СВЦЭМ!$A$39:$A$758,$A23,СВЦЭМ!$B$39:$B$758,M$11)+'СЕТ СН'!$F$11+СВЦЭМ!$D$10+'СЕТ СН'!$F$6-'СЕТ СН'!$F$23</f>
        <v>1851.92951128</v>
      </c>
      <c r="N23" s="36">
        <f>SUMIFS(СВЦЭМ!$D$39:$D$758,СВЦЭМ!$A$39:$A$758,$A23,СВЦЭМ!$B$39:$B$758,N$11)+'СЕТ СН'!$F$11+СВЦЭМ!$D$10+'СЕТ СН'!$F$6-'СЕТ СН'!$F$23</f>
        <v>1861.32268299</v>
      </c>
      <c r="O23" s="36">
        <f>SUMIFS(СВЦЭМ!$D$39:$D$758,СВЦЭМ!$A$39:$A$758,$A23,СВЦЭМ!$B$39:$B$758,O$11)+'СЕТ СН'!$F$11+СВЦЭМ!$D$10+'СЕТ СН'!$F$6-'СЕТ СН'!$F$23</f>
        <v>1871.7682305600001</v>
      </c>
      <c r="P23" s="36">
        <f>SUMIFS(СВЦЭМ!$D$39:$D$758,СВЦЭМ!$A$39:$A$758,$A23,СВЦЭМ!$B$39:$B$758,P$11)+'СЕТ СН'!$F$11+СВЦЭМ!$D$10+'СЕТ СН'!$F$6-'СЕТ СН'!$F$23</f>
        <v>1877.8106025299999</v>
      </c>
      <c r="Q23" s="36">
        <f>SUMIFS(СВЦЭМ!$D$39:$D$758,СВЦЭМ!$A$39:$A$758,$A23,СВЦЭМ!$B$39:$B$758,Q$11)+'СЕТ СН'!$F$11+СВЦЭМ!$D$10+'СЕТ СН'!$F$6-'СЕТ СН'!$F$23</f>
        <v>1878.3366436199999</v>
      </c>
      <c r="R23" s="36">
        <f>SUMIFS(СВЦЭМ!$D$39:$D$758,СВЦЭМ!$A$39:$A$758,$A23,СВЦЭМ!$B$39:$B$758,R$11)+'СЕТ СН'!$F$11+СВЦЭМ!$D$10+'СЕТ СН'!$F$6-'СЕТ СН'!$F$23</f>
        <v>1871.6652137999999</v>
      </c>
      <c r="S23" s="36">
        <f>SUMIFS(СВЦЭМ!$D$39:$D$758,СВЦЭМ!$A$39:$A$758,$A23,СВЦЭМ!$B$39:$B$758,S$11)+'СЕТ СН'!$F$11+СВЦЭМ!$D$10+'СЕТ СН'!$F$6-'СЕТ СН'!$F$23</f>
        <v>1840.4099126400001</v>
      </c>
      <c r="T23" s="36">
        <f>SUMIFS(СВЦЭМ!$D$39:$D$758,СВЦЭМ!$A$39:$A$758,$A23,СВЦЭМ!$B$39:$B$758,T$11)+'СЕТ СН'!$F$11+СВЦЭМ!$D$10+'СЕТ СН'!$F$6-'СЕТ СН'!$F$23</f>
        <v>1820.4152143599999</v>
      </c>
      <c r="U23" s="36">
        <f>SUMIFS(СВЦЭМ!$D$39:$D$758,СВЦЭМ!$A$39:$A$758,$A23,СВЦЭМ!$B$39:$B$758,U$11)+'СЕТ СН'!$F$11+СВЦЭМ!$D$10+'СЕТ СН'!$F$6-'СЕТ СН'!$F$23</f>
        <v>1823.2637260199999</v>
      </c>
      <c r="V23" s="36">
        <f>SUMIFS(СВЦЭМ!$D$39:$D$758,СВЦЭМ!$A$39:$A$758,$A23,СВЦЭМ!$B$39:$B$758,V$11)+'СЕТ СН'!$F$11+СВЦЭМ!$D$10+'СЕТ СН'!$F$6-'СЕТ СН'!$F$23</f>
        <v>1800.3019727400001</v>
      </c>
      <c r="W23" s="36">
        <f>SUMIFS(СВЦЭМ!$D$39:$D$758,СВЦЭМ!$A$39:$A$758,$A23,СВЦЭМ!$B$39:$B$758,W$11)+'СЕТ СН'!$F$11+СВЦЭМ!$D$10+'СЕТ СН'!$F$6-'СЕТ СН'!$F$23</f>
        <v>1809.24502446</v>
      </c>
      <c r="X23" s="36">
        <f>SUMIFS(СВЦЭМ!$D$39:$D$758,СВЦЭМ!$A$39:$A$758,$A23,СВЦЭМ!$B$39:$B$758,X$11)+'СЕТ СН'!$F$11+СВЦЭМ!$D$10+'СЕТ СН'!$F$6-'СЕТ СН'!$F$23</f>
        <v>1907.9763112599999</v>
      </c>
      <c r="Y23" s="36">
        <f>SUMIFS(СВЦЭМ!$D$39:$D$758,СВЦЭМ!$A$39:$A$758,$A23,СВЦЭМ!$B$39:$B$758,Y$11)+'СЕТ СН'!$F$11+СВЦЭМ!$D$10+'СЕТ СН'!$F$6-'СЕТ СН'!$F$23</f>
        <v>2008.5722396299998</v>
      </c>
    </row>
    <row r="24" spans="1:25" ht="15.75" x14ac:dyDescent="0.2">
      <c r="A24" s="35">
        <f t="shared" si="0"/>
        <v>45548</v>
      </c>
      <c r="B24" s="36">
        <f>SUMIFS(СВЦЭМ!$D$39:$D$758,СВЦЭМ!$A$39:$A$758,$A24,СВЦЭМ!$B$39:$B$758,B$11)+'СЕТ СН'!$F$11+СВЦЭМ!$D$10+'СЕТ СН'!$F$6-'СЕТ СН'!$F$23</f>
        <v>2043.44290344</v>
      </c>
      <c r="C24" s="36">
        <f>SUMIFS(СВЦЭМ!$D$39:$D$758,СВЦЭМ!$A$39:$A$758,$A24,СВЦЭМ!$B$39:$B$758,C$11)+'СЕТ СН'!$F$11+СВЦЭМ!$D$10+'СЕТ СН'!$F$6-'СЕТ СН'!$F$23</f>
        <v>2099.6191781699999</v>
      </c>
      <c r="D24" s="36">
        <f>SUMIFS(СВЦЭМ!$D$39:$D$758,СВЦЭМ!$A$39:$A$758,$A24,СВЦЭМ!$B$39:$B$758,D$11)+'СЕТ СН'!$F$11+СВЦЭМ!$D$10+'СЕТ СН'!$F$6-'СЕТ СН'!$F$23</f>
        <v>2118.2038510799998</v>
      </c>
      <c r="E24" s="36">
        <f>SUMIFS(СВЦЭМ!$D$39:$D$758,СВЦЭМ!$A$39:$A$758,$A24,СВЦЭМ!$B$39:$B$758,E$11)+'СЕТ СН'!$F$11+СВЦЭМ!$D$10+'СЕТ СН'!$F$6-'СЕТ СН'!$F$23</f>
        <v>2102.3584070100001</v>
      </c>
      <c r="F24" s="36">
        <f>SUMIFS(СВЦЭМ!$D$39:$D$758,СВЦЭМ!$A$39:$A$758,$A24,СВЦЭМ!$B$39:$B$758,F$11)+'СЕТ СН'!$F$11+СВЦЭМ!$D$10+'СЕТ СН'!$F$6-'СЕТ СН'!$F$23</f>
        <v>2100.3481859399999</v>
      </c>
      <c r="G24" s="36">
        <f>SUMIFS(СВЦЭМ!$D$39:$D$758,СВЦЭМ!$A$39:$A$758,$A24,СВЦЭМ!$B$39:$B$758,G$11)+'СЕТ СН'!$F$11+СВЦЭМ!$D$10+'СЕТ СН'!$F$6-'СЕТ СН'!$F$23</f>
        <v>2130.9361121100001</v>
      </c>
      <c r="H24" s="36">
        <f>SUMIFS(СВЦЭМ!$D$39:$D$758,СВЦЭМ!$A$39:$A$758,$A24,СВЦЭМ!$B$39:$B$758,H$11)+'СЕТ СН'!$F$11+СВЦЭМ!$D$10+'СЕТ СН'!$F$6-'СЕТ СН'!$F$23</f>
        <v>2098.7001385499998</v>
      </c>
      <c r="I24" s="36">
        <f>SUMIFS(СВЦЭМ!$D$39:$D$758,СВЦЭМ!$A$39:$A$758,$A24,СВЦЭМ!$B$39:$B$758,I$11)+'СЕТ СН'!$F$11+СВЦЭМ!$D$10+'СЕТ СН'!$F$6-'СЕТ СН'!$F$23</f>
        <v>1979.60512457</v>
      </c>
      <c r="J24" s="36">
        <f>SUMIFS(СВЦЭМ!$D$39:$D$758,СВЦЭМ!$A$39:$A$758,$A24,СВЦЭМ!$B$39:$B$758,J$11)+'СЕТ СН'!$F$11+СВЦЭМ!$D$10+'СЕТ СН'!$F$6-'СЕТ СН'!$F$23</f>
        <v>1886.8827373499998</v>
      </c>
      <c r="K24" s="36">
        <f>SUMIFS(СВЦЭМ!$D$39:$D$758,СВЦЭМ!$A$39:$A$758,$A24,СВЦЭМ!$B$39:$B$758,K$11)+'СЕТ СН'!$F$11+СВЦЭМ!$D$10+'СЕТ СН'!$F$6-'СЕТ СН'!$F$23</f>
        <v>1824.30259161</v>
      </c>
      <c r="L24" s="36">
        <f>SUMIFS(СВЦЭМ!$D$39:$D$758,СВЦЭМ!$A$39:$A$758,$A24,СВЦЭМ!$B$39:$B$758,L$11)+'СЕТ СН'!$F$11+СВЦЭМ!$D$10+'СЕТ СН'!$F$6-'СЕТ СН'!$F$23</f>
        <v>1802.01192666</v>
      </c>
      <c r="M24" s="36">
        <f>SUMIFS(СВЦЭМ!$D$39:$D$758,СВЦЭМ!$A$39:$A$758,$A24,СВЦЭМ!$B$39:$B$758,M$11)+'СЕТ СН'!$F$11+СВЦЭМ!$D$10+'СЕТ СН'!$F$6-'СЕТ СН'!$F$23</f>
        <v>1799.1214178300002</v>
      </c>
      <c r="N24" s="36">
        <f>SUMIFS(СВЦЭМ!$D$39:$D$758,СВЦЭМ!$A$39:$A$758,$A24,СВЦЭМ!$B$39:$B$758,N$11)+'СЕТ СН'!$F$11+СВЦЭМ!$D$10+'СЕТ СН'!$F$6-'СЕТ СН'!$F$23</f>
        <v>1791.6461477600001</v>
      </c>
      <c r="O24" s="36">
        <f>SUMIFS(СВЦЭМ!$D$39:$D$758,СВЦЭМ!$A$39:$A$758,$A24,СВЦЭМ!$B$39:$B$758,O$11)+'СЕТ СН'!$F$11+СВЦЭМ!$D$10+'СЕТ СН'!$F$6-'СЕТ СН'!$F$23</f>
        <v>1806.1438634000001</v>
      </c>
      <c r="P24" s="36">
        <f>SUMIFS(СВЦЭМ!$D$39:$D$758,СВЦЭМ!$A$39:$A$758,$A24,СВЦЭМ!$B$39:$B$758,P$11)+'СЕТ СН'!$F$11+СВЦЭМ!$D$10+'СЕТ СН'!$F$6-'СЕТ СН'!$F$23</f>
        <v>1805.7762263899999</v>
      </c>
      <c r="Q24" s="36">
        <f>SUMIFS(СВЦЭМ!$D$39:$D$758,СВЦЭМ!$A$39:$A$758,$A24,СВЦЭМ!$B$39:$B$758,Q$11)+'СЕТ СН'!$F$11+СВЦЭМ!$D$10+'СЕТ СН'!$F$6-'СЕТ СН'!$F$23</f>
        <v>1832.0638276499999</v>
      </c>
      <c r="R24" s="36">
        <f>SUMIFS(СВЦЭМ!$D$39:$D$758,СВЦЭМ!$A$39:$A$758,$A24,СВЦЭМ!$B$39:$B$758,R$11)+'СЕТ СН'!$F$11+СВЦЭМ!$D$10+'СЕТ СН'!$F$6-'СЕТ СН'!$F$23</f>
        <v>1812.6870779599999</v>
      </c>
      <c r="S24" s="36">
        <f>SUMIFS(СВЦЭМ!$D$39:$D$758,СВЦЭМ!$A$39:$A$758,$A24,СВЦЭМ!$B$39:$B$758,S$11)+'СЕТ СН'!$F$11+СВЦЭМ!$D$10+'СЕТ СН'!$F$6-'СЕТ СН'!$F$23</f>
        <v>1817.93568547</v>
      </c>
      <c r="T24" s="36">
        <f>SUMIFS(СВЦЭМ!$D$39:$D$758,СВЦЭМ!$A$39:$A$758,$A24,СВЦЭМ!$B$39:$B$758,T$11)+'СЕТ СН'!$F$11+СВЦЭМ!$D$10+'СЕТ СН'!$F$6-'СЕТ СН'!$F$23</f>
        <v>1791.54858977</v>
      </c>
      <c r="U24" s="36">
        <f>SUMIFS(СВЦЭМ!$D$39:$D$758,СВЦЭМ!$A$39:$A$758,$A24,СВЦЭМ!$B$39:$B$758,U$11)+'СЕТ СН'!$F$11+СВЦЭМ!$D$10+'СЕТ СН'!$F$6-'СЕТ СН'!$F$23</f>
        <v>1790.9009641799998</v>
      </c>
      <c r="V24" s="36">
        <f>SUMIFS(СВЦЭМ!$D$39:$D$758,СВЦЭМ!$A$39:$A$758,$A24,СВЦЭМ!$B$39:$B$758,V$11)+'СЕТ СН'!$F$11+СВЦЭМ!$D$10+'СЕТ СН'!$F$6-'СЕТ СН'!$F$23</f>
        <v>1781.5546642999998</v>
      </c>
      <c r="W24" s="36">
        <f>SUMIFS(СВЦЭМ!$D$39:$D$758,СВЦЭМ!$A$39:$A$758,$A24,СВЦЭМ!$B$39:$B$758,W$11)+'СЕТ СН'!$F$11+СВЦЭМ!$D$10+'СЕТ СН'!$F$6-'СЕТ СН'!$F$23</f>
        <v>1803.3370411800001</v>
      </c>
      <c r="X24" s="36">
        <f>SUMIFS(СВЦЭМ!$D$39:$D$758,СВЦЭМ!$A$39:$A$758,$A24,СВЦЭМ!$B$39:$B$758,X$11)+'СЕТ СН'!$F$11+СВЦЭМ!$D$10+'СЕТ СН'!$F$6-'СЕТ СН'!$F$23</f>
        <v>1865.2272878799999</v>
      </c>
      <c r="Y24" s="36">
        <f>SUMIFS(СВЦЭМ!$D$39:$D$758,СВЦЭМ!$A$39:$A$758,$A24,СВЦЭМ!$B$39:$B$758,Y$11)+'СЕТ СН'!$F$11+СВЦЭМ!$D$10+'СЕТ СН'!$F$6-'СЕТ СН'!$F$23</f>
        <v>1926.6274625199999</v>
      </c>
    </row>
    <row r="25" spans="1:25" ht="15.75" x14ac:dyDescent="0.2">
      <c r="A25" s="35">
        <f t="shared" si="0"/>
        <v>45549</v>
      </c>
      <c r="B25" s="36">
        <f>SUMIFS(СВЦЭМ!$D$39:$D$758,СВЦЭМ!$A$39:$A$758,$A25,СВЦЭМ!$B$39:$B$758,B$11)+'СЕТ СН'!$F$11+СВЦЭМ!$D$10+'СЕТ СН'!$F$6-'СЕТ СН'!$F$23</f>
        <v>2070.2775230500001</v>
      </c>
      <c r="C25" s="36">
        <f>SUMIFS(СВЦЭМ!$D$39:$D$758,СВЦЭМ!$A$39:$A$758,$A25,СВЦЭМ!$B$39:$B$758,C$11)+'СЕТ СН'!$F$11+СВЦЭМ!$D$10+'СЕТ СН'!$F$6-'СЕТ СН'!$F$23</f>
        <v>2074.7118836599998</v>
      </c>
      <c r="D25" s="36">
        <f>SUMIFS(СВЦЭМ!$D$39:$D$758,СВЦЭМ!$A$39:$A$758,$A25,СВЦЭМ!$B$39:$B$758,D$11)+'СЕТ СН'!$F$11+СВЦЭМ!$D$10+'СЕТ СН'!$F$6-'СЕТ СН'!$F$23</f>
        <v>2136.0686621899999</v>
      </c>
      <c r="E25" s="36">
        <f>SUMIFS(СВЦЭМ!$D$39:$D$758,СВЦЭМ!$A$39:$A$758,$A25,СВЦЭМ!$B$39:$B$758,E$11)+'СЕТ СН'!$F$11+СВЦЭМ!$D$10+'СЕТ СН'!$F$6-'СЕТ СН'!$F$23</f>
        <v>2128.2515912200001</v>
      </c>
      <c r="F25" s="36">
        <f>SUMIFS(СВЦЭМ!$D$39:$D$758,СВЦЭМ!$A$39:$A$758,$A25,СВЦЭМ!$B$39:$B$758,F$11)+'СЕТ СН'!$F$11+СВЦЭМ!$D$10+'СЕТ СН'!$F$6-'СЕТ СН'!$F$23</f>
        <v>2142.98991888</v>
      </c>
      <c r="G25" s="36">
        <f>SUMIFS(СВЦЭМ!$D$39:$D$758,СВЦЭМ!$A$39:$A$758,$A25,СВЦЭМ!$B$39:$B$758,G$11)+'СЕТ СН'!$F$11+СВЦЭМ!$D$10+'СЕТ СН'!$F$6-'СЕТ СН'!$F$23</f>
        <v>2144.4036313400002</v>
      </c>
      <c r="H25" s="36">
        <f>SUMIFS(СВЦЭМ!$D$39:$D$758,СВЦЭМ!$A$39:$A$758,$A25,СВЦЭМ!$B$39:$B$758,H$11)+'СЕТ СН'!$F$11+СВЦЭМ!$D$10+'СЕТ СН'!$F$6-'СЕТ СН'!$F$23</f>
        <v>2156.63976572</v>
      </c>
      <c r="I25" s="36">
        <f>SUMIFS(СВЦЭМ!$D$39:$D$758,СВЦЭМ!$A$39:$A$758,$A25,СВЦЭМ!$B$39:$B$758,I$11)+'СЕТ СН'!$F$11+СВЦЭМ!$D$10+'СЕТ СН'!$F$6-'СЕТ СН'!$F$23</f>
        <v>2095.7468407800002</v>
      </c>
      <c r="J25" s="36">
        <f>SUMIFS(СВЦЭМ!$D$39:$D$758,СВЦЭМ!$A$39:$A$758,$A25,СВЦЭМ!$B$39:$B$758,J$11)+'СЕТ СН'!$F$11+СВЦЭМ!$D$10+'СЕТ СН'!$F$6-'СЕТ СН'!$F$23</f>
        <v>1949.4729927799999</v>
      </c>
      <c r="K25" s="36">
        <f>SUMIFS(СВЦЭМ!$D$39:$D$758,СВЦЭМ!$A$39:$A$758,$A25,СВЦЭМ!$B$39:$B$758,K$11)+'СЕТ СН'!$F$11+СВЦЭМ!$D$10+'СЕТ СН'!$F$6-'СЕТ СН'!$F$23</f>
        <v>1845.89049613</v>
      </c>
      <c r="L25" s="36">
        <f>SUMIFS(СВЦЭМ!$D$39:$D$758,СВЦЭМ!$A$39:$A$758,$A25,СВЦЭМ!$B$39:$B$758,L$11)+'СЕТ СН'!$F$11+СВЦЭМ!$D$10+'СЕТ СН'!$F$6-'СЕТ СН'!$F$23</f>
        <v>1790.8231255800001</v>
      </c>
      <c r="M25" s="36">
        <f>SUMIFS(СВЦЭМ!$D$39:$D$758,СВЦЭМ!$A$39:$A$758,$A25,СВЦЭМ!$B$39:$B$758,M$11)+'СЕТ СН'!$F$11+СВЦЭМ!$D$10+'СЕТ СН'!$F$6-'СЕТ СН'!$F$23</f>
        <v>1780.83179771</v>
      </c>
      <c r="N25" s="36">
        <f>SUMIFS(СВЦЭМ!$D$39:$D$758,СВЦЭМ!$A$39:$A$758,$A25,СВЦЭМ!$B$39:$B$758,N$11)+'СЕТ СН'!$F$11+СВЦЭМ!$D$10+'СЕТ СН'!$F$6-'СЕТ СН'!$F$23</f>
        <v>1787.7447953199999</v>
      </c>
      <c r="O25" s="36">
        <f>SUMIFS(СВЦЭМ!$D$39:$D$758,СВЦЭМ!$A$39:$A$758,$A25,СВЦЭМ!$B$39:$B$758,O$11)+'СЕТ СН'!$F$11+СВЦЭМ!$D$10+'СЕТ СН'!$F$6-'СЕТ СН'!$F$23</f>
        <v>1808.1731149699999</v>
      </c>
      <c r="P25" s="36">
        <f>SUMIFS(СВЦЭМ!$D$39:$D$758,СВЦЭМ!$A$39:$A$758,$A25,СВЦЭМ!$B$39:$B$758,P$11)+'СЕТ СН'!$F$11+СВЦЭМ!$D$10+'СЕТ СН'!$F$6-'СЕТ СН'!$F$23</f>
        <v>1812.27194637</v>
      </c>
      <c r="Q25" s="36">
        <f>SUMIFS(СВЦЭМ!$D$39:$D$758,СВЦЭМ!$A$39:$A$758,$A25,СВЦЭМ!$B$39:$B$758,Q$11)+'СЕТ СН'!$F$11+СВЦЭМ!$D$10+'СЕТ СН'!$F$6-'СЕТ СН'!$F$23</f>
        <v>1815.1574839300001</v>
      </c>
      <c r="R25" s="36">
        <f>SUMIFS(СВЦЭМ!$D$39:$D$758,СВЦЭМ!$A$39:$A$758,$A25,СВЦЭМ!$B$39:$B$758,R$11)+'СЕТ СН'!$F$11+СВЦЭМ!$D$10+'СЕТ СН'!$F$6-'СЕТ СН'!$F$23</f>
        <v>1826.58510454</v>
      </c>
      <c r="S25" s="36">
        <f>SUMIFS(СВЦЭМ!$D$39:$D$758,СВЦЭМ!$A$39:$A$758,$A25,СВЦЭМ!$B$39:$B$758,S$11)+'СЕТ СН'!$F$11+СВЦЭМ!$D$10+'СЕТ СН'!$F$6-'СЕТ СН'!$F$23</f>
        <v>1823.78103573</v>
      </c>
      <c r="T25" s="36">
        <f>SUMIFS(СВЦЭМ!$D$39:$D$758,СВЦЭМ!$A$39:$A$758,$A25,СВЦЭМ!$B$39:$B$758,T$11)+'СЕТ СН'!$F$11+СВЦЭМ!$D$10+'СЕТ СН'!$F$6-'СЕТ СН'!$F$23</f>
        <v>1803.0839715900001</v>
      </c>
      <c r="U25" s="36">
        <f>SUMIFS(СВЦЭМ!$D$39:$D$758,СВЦЭМ!$A$39:$A$758,$A25,СВЦЭМ!$B$39:$B$758,U$11)+'СЕТ СН'!$F$11+СВЦЭМ!$D$10+'СЕТ СН'!$F$6-'СЕТ СН'!$F$23</f>
        <v>1792.3930838699998</v>
      </c>
      <c r="V25" s="36">
        <f>SUMIFS(СВЦЭМ!$D$39:$D$758,СВЦЭМ!$A$39:$A$758,$A25,СВЦЭМ!$B$39:$B$758,V$11)+'СЕТ СН'!$F$11+СВЦЭМ!$D$10+'СЕТ СН'!$F$6-'СЕТ СН'!$F$23</f>
        <v>1797.0385215699998</v>
      </c>
      <c r="W25" s="36">
        <f>SUMIFS(СВЦЭМ!$D$39:$D$758,СВЦЭМ!$A$39:$A$758,$A25,СВЦЭМ!$B$39:$B$758,W$11)+'СЕТ СН'!$F$11+СВЦЭМ!$D$10+'СЕТ СН'!$F$6-'СЕТ СН'!$F$23</f>
        <v>1818.0715674200001</v>
      </c>
      <c r="X25" s="36">
        <f>SUMIFS(СВЦЭМ!$D$39:$D$758,СВЦЭМ!$A$39:$A$758,$A25,СВЦЭМ!$B$39:$B$758,X$11)+'СЕТ СН'!$F$11+СВЦЭМ!$D$10+'СЕТ СН'!$F$6-'СЕТ СН'!$F$23</f>
        <v>1875.23694858</v>
      </c>
      <c r="Y25" s="36">
        <f>SUMIFS(СВЦЭМ!$D$39:$D$758,СВЦЭМ!$A$39:$A$758,$A25,СВЦЭМ!$B$39:$B$758,Y$11)+'СЕТ СН'!$F$11+СВЦЭМ!$D$10+'СЕТ СН'!$F$6-'СЕТ СН'!$F$23</f>
        <v>1968.1634973199998</v>
      </c>
    </row>
    <row r="26" spans="1:25" ht="15.75" x14ac:dyDescent="0.2">
      <c r="A26" s="35">
        <f t="shared" si="0"/>
        <v>45550</v>
      </c>
      <c r="B26" s="36">
        <f>SUMIFS(СВЦЭМ!$D$39:$D$758,СВЦЭМ!$A$39:$A$758,$A26,СВЦЭМ!$B$39:$B$758,B$11)+'СЕТ СН'!$F$11+СВЦЭМ!$D$10+'СЕТ СН'!$F$6-'СЕТ СН'!$F$23</f>
        <v>2046.71253415</v>
      </c>
      <c r="C26" s="36">
        <f>SUMIFS(СВЦЭМ!$D$39:$D$758,СВЦЭМ!$A$39:$A$758,$A26,СВЦЭМ!$B$39:$B$758,C$11)+'СЕТ СН'!$F$11+СВЦЭМ!$D$10+'СЕТ СН'!$F$6-'СЕТ СН'!$F$23</f>
        <v>2130.9283636300001</v>
      </c>
      <c r="D26" s="36">
        <f>SUMIFS(СВЦЭМ!$D$39:$D$758,СВЦЭМ!$A$39:$A$758,$A26,СВЦЭМ!$B$39:$B$758,D$11)+'СЕТ СН'!$F$11+СВЦЭМ!$D$10+'СЕТ СН'!$F$6-'СЕТ СН'!$F$23</f>
        <v>2129.0378835400002</v>
      </c>
      <c r="E26" s="36">
        <f>SUMIFS(СВЦЭМ!$D$39:$D$758,СВЦЭМ!$A$39:$A$758,$A26,СВЦЭМ!$B$39:$B$758,E$11)+'СЕТ СН'!$F$11+СВЦЭМ!$D$10+'СЕТ СН'!$F$6-'СЕТ СН'!$F$23</f>
        <v>2110.5041626299999</v>
      </c>
      <c r="F26" s="36">
        <f>SUMIFS(СВЦЭМ!$D$39:$D$758,СВЦЭМ!$A$39:$A$758,$A26,СВЦЭМ!$B$39:$B$758,F$11)+'СЕТ СН'!$F$11+СВЦЭМ!$D$10+'СЕТ СН'!$F$6-'СЕТ СН'!$F$23</f>
        <v>2103.6250414400001</v>
      </c>
      <c r="G26" s="36">
        <f>SUMIFS(СВЦЭМ!$D$39:$D$758,СВЦЭМ!$A$39:$A$758,$A26,СВЦЭМ!$B$39:$B$758,G$11)+'СЕТ СН'!$F$11+СВЦЭМ!$D$10+'СЕТ СН'!$F$6-'СЕТ СН'!$F$23</f>
        <v>2112.5652204500002</v>
      </c>
      <c r="H26" s="36">
        <f>SUMIFS(СВЦЭМ!$D$39:$D$758,СВЦЭМ!$A$39:$A$758,$A26,СВЦЭМ!$B$39:$B$758,H$11)+'СЕТ СН'!$F$11+СВЦЭМ!$D$10+'СЕТ СН'!$F$6-'СЕТ СН'!$F$23</f>
        <v>2139.9229477200001</v>
      </c>
      <c r="I26" s="36">
        <f>SUMIFS(СВЦЭМ!$D$39:$D$758,СВЦЭМ!$A$39:$A$758,$A26,СВЦЭМ!$B$39:$B$758,I$11)+'СЕТ СН'!$F$11+СВЦЭМ!$D$10+'СЕТ СН'!$F$6-'СЕТ СН'!$F$23</f>
        <v>2130.4794087400001</v>
      </c>
      <c r="J26" s="36">
        <f>SUMIFS(СВЦЭМ!$D$39:$D$758,СВЦЭМ!$A$39:$A$758,$A26,СВЦЭМ!$B$39:$B$758,J$11)+'СЕТ СН'!$F$11+СВЦЭМ!$D$10+'СЕТ СН'!$F$6-'СЕТ СН'!$F$23</f>
        <v>2001.5399669399999</v>
      </c>
      <c r="K26" s="36">
        <f>SUMIFS(СВЦЭМ!$D$39:$D$758,СВЦЭМ!$A$39:$A$758,$A26,СВЦЭМ!$B$39:$B$758,K$11)+'СЕТ СН'!$F$11+СВЦЭМ!$D$10+'СЕТ СН'!$F$6-'СЕТ СН'!$F$23</f>
        <v>1894.1940684900001</v>
      </c>
      <c r="L26" s="36">
        <f>SUMIFS(СВЦЭМ!$D$39:$D$758,СВЦЭМ!$A$39:$A$758,$A26,СВЦЭМ!$B$39:$B$758,L$11)+'СЕТ СН'!$F$11+СВЦЭМ!$D$10+'СЕТ СН'!$F$6-'СЕТ СН'!$F$23</f>
        <v>1850.5544486700001</v>
      </c>
      <c r="M26" s="36">
        <f>SUMIFS(СВЦЭМ!$D$39:$D$758,СВЦЭМ!$A$39:$A$758,$A26,СВЦЭМ!$B$39:$B$758,M$11)+'СЕТ СН'!$F$11+СВЦЭМ!$D$10+'СЕТ СН'!$F$6-'СЕТ СН'!$F$23</f>
        <v>1840.1811135299999</v>
      </c>
      <c r="N26" s="36">
        <f>SUMIFS(СВЦЭМ!$D$39:$D$758,СВЦЭМ!$A$39:$A$758,$A26,СВЦЭМ!$B$39:$B$758,N$11)+'СЕТ СН'!$F$11+СВЦЭМ!$D$10+'СЕТ СН'!$F$6-'СЕТ СН'!$F$23</f>
        <v>1844.40175168</v>
      </c>
      <c r="O26" s="36">
        <f>SUMIFS(СВЦЭМ!$D$39:$D$758,СВЦЭМ!$A$39:$A$758,$A26,СВЦЭМ!$B$39:$B$758,O$11)+'СЕТ СН'!$F$11+СВЦЭМ!$D$10+'СЕТ СН'!$F$6-'СЕТ СН'!$F$23</f>
        <v>1857.5053495000002</v>
      </c>
      <c r="P26" s="36">
        <f>SUMIFS(СВЦЭМ!$D$39:$D$758,СВЦЭМ!$A$39:$A$758,$A26,СВЦЭМ!$B$39:$B$758,P$11)+'СЕТ СН'!$F$11+СВЦЭМ!$D$10+'СЕТ СН'!$F$6-'СЕТ СН'!$F$23</f>
        <v>1856.7614225399998</v>
      </c>
      <c r="Q26" s="36">
        <f>SUMIFS(СВЦЭМ!$D$39:$D$758,СВЦЭМ!$A$39:$A$758,$A26,СВЦЭМ!$B$39:$B$758,Q$11)+'СЕТ СН'!$F$11+СВЦЭМ!$D$10+'СЕТ СН'!$F$6-'СЕТ СН'!$F$23</f>
        <v>1872.3433839200002</v>
      </c>
      <c r="R26" s="36">
        <f>SUMIFS(СВЦЭМ!$D$39:$D$758,СВЦЭМ!$A$39:$A$758,$A26,СВЦЭМ!$B$39:$B$758,R$11)+'СЕТ СН'!$F$11+СВЦЭМ!$D$10+'СЕТ СН'!$F$6-'СЕТ СН'!$F$23</f>
        <v>1877.445107</v>
      </c>
      <c r="S26" s="36">
        <f>SUMIFS(СВЦЭМ!$D$39:$D$758,СВЦЭМ!$A$39:$A$758,$A26,СВЦЭМ!$B$39:$B$758,S$11)+'СЕТ СН'!$F$11+СВЦЭМ!$D$10+'СЕТ СН'!$F$6-'СЕТ СН'!$F$23</f>
        <v>1860.3691442099998</v>
      </c>
      <c r="T26" s="36">
        <f>SUMIFS(СВЦЭМ!$D$39:$D$758,СВЦЭМ!$A$39:$A$758,$A26,СВЦЭМ!$B$39:$B$758,T$11)+'СЕТ СН'!$F$11+СВЦЭМ!$D$10+'СЕТ СН'!$F$6-'СЕТ СН'!$F$23</f>
        <v>1821.6267091899999</v>
      </c>
      <c r="U26" s="36">
        <f>SUMIFS(СВЦЭМ!$D$39:$D$758,СВЦЭМ!$A$39:$A$758,$A26,СВЦЭМ!$B$39:$B$758,U$11)+'СЕТ СН'!$F$11+СВЦЭМ!$D$10+'СЕТ СН'!$F$6-'СЕТ СН'!$F$23</f>
        <v>1812.4733989299998</v>
      </c>
      <c r="V26" s="36">
        <f>SUMIFS(СВЦЭМ!$D$39:$D$758,СВЦЭМ!$A$39:$A$758,$A26,СВЦЭМ!$B$39:$B$758,V$11)+'СЕТ СН'!$F$11+СВЦЭМ!$D$10+'СЕТ СН'!$F$6-'СЕТ СН'!$F$23</f>
        <v>1782.8092133800001</v>
      </c>
      <c r="W26" s="36">
        <f>SUMIFS(СВЦЭМ!$D$39:$D$758,СВЦЭМ!$A$39:$A$758,$A26,СВЦЭМ!$B$39:$B$758,W$11)+'СЕТ СН'!$F$11+СВЦЭМ!$D$10+'СЕТ СН'!$F$6-'СЕТ СН'!$F$23</f>
        <v>1791.0046425700002</v>
      </c>
      <c r="X26" s="36">
        <f>SUMIFS(СВЦЭМ!$D$39:$D$758,СВЦЭМ!$A$39:$A$758,$A26,СВЦЭМ!$B$39:$B$758,X$11)+'СЕТ СН'!$F$11+СВЦЭМ!$D$10+'СЕТ СН'!$F$6-'СЕТ СН'!$F$23</f>
        <v>1879.8421648399999</v>
      </c>
      <c r="Y26" s="36">
        <f>SUMIFS(СВЦЭМ!$D$39:$D$758,СВЦЭМ!$A$39:$A$758,$A26,СВЦЭМ!$B$39:$B$758,Y$11)+'СЕТ СН'!$F$11+СВЦЭМ!$D$10+'СЕТ СН'!$F$6-'СЕТ СН'!$F$23</f>
        <v>1906.41231724</v>
      </c>
    </row>
    <row r="27" spans="1:25" ht="15.75" x14ac:dyDescent="0.2">
      <c r="A27" s="35">
        <f t="shared" si="0"/>
        <v>45551</v>
      </c>
      <c r="B27" s="36">
        <f>SUMIFS(СВЦЭМ!$D$39:$D$758,СВЦЭМ!$A$39:$A$758,$A27,СВЦЭМ!$B$39:$B$758,B$11)+'СЕТ СН'!$F$11+СВЦЭМ!$D$10+'СЕТ СН'!$F$6-'СЕТ СН'!$F$23</f>
        <v>2047.0525132600001</v>
      </c>
      <c r="C27" s="36">
        <f>SUMIFS(СВЦЭМ!$D$39:$D$758,СВЦЭМ!$A$39:$A$758,$A27,СВЦЭМ!$B$39:$B$758,C$11)+'СЕТ СН'!$F$11+СВЦЭМ!$D$10+'СЕТ СН'!$F$6-'СЕТ СН'!$F$23</f>
        <v>2179.2871958699998</v>
      </c>
      <c r="D27" s="36">
        <f>SUMIFS(СВЦЭМ!$D$39:$D$758,СВЦЭМ!$A$39:$A$758,$A27,СВЦЭМ!$B$39:$B$758,D$11)+'СЕТ СН'!$F$11+СВЦЭМ!$D$10+'СЕТ СН'!$F$6-'СЕТ СН'!$F$23</f>
        <v>2200.54360331</v>
      </c>
      <c r="E27" s="36">
        <f>SUMIFS(СВЦЭМ!$D$39:$D$758,СВЦЭМ!$A$39:$A$758,$A27,СВЦЭМ!$B$39:$B$758,E$11)+'СЕТ СН'!$F$11+СВЦЭМ!$D$10+'СЕТ СН'!$F$6-'СЕТ СН'!$F$23</f>
        <v>2202.39799816</v>
      </c>
      <c r="F27" s="36">
        <f>SUMIFS(СВЦЭМ!$D$39:$D$758,СВЦЭМ!$A$39:$A$758,$A27,СВЦЭМ!$B$39:$B$758,F$11)+'СЕТ СН'!$F$11+СВЦЭМ!$D$10+'СЕТ СН'!$F$6-'СЕТ СН'!$F$23</f>
        <v>2191.5062168700001</v>
      </c>
      <c r="G27" s="36">
        <f>SUMIFS(СВЦЭМ!$D$39:$D$758,СВЦЭМ!$A$39:$A$758,$A27,СВЦЭМ!$B$39:$B$758,G$11)+'СЕТ СН'!$F$11+СВЦЭМ!$D$10+'СЕТ СН'!$F$6-'СЕТ СН'!$F$23</f>
        <v>2214.5297464999999</v>
      </c>
      <c r="H27" s="36">
        <f>SUMIFS(СВЦЭМ!$D$39:$D$758,СВЦЭМ!$A$39:$A$758,$A27,СВЦЭМ!$B$39:$B$758,H$11)+'СЕТ СН'!$F$11+СВЦЭМ!$D$10+'СЕТ СН'!$F$6-'СЕТ СН'!$F$23</f>
        <v>2193.23714393</v>
      </c>
      <c r="I27" s="36">
        <f>SUMIFS(СВЦЭМ!$D$39:$D$758,СВЦЭМ!$A$39:$A$758,$A27,СВЦЭМ!$B$39:$B$758,I$11)+'СЕТ СН'!$F$11+СВЦЭМ!$D$10+'СЕТ СН'!$F$6-'СЕТ СН'!$F$23</f>
        <v>2062.54836441</v>
      </c>
      <c r="J27" s="36">
        <f>SUMIFS(СВЦЭМ!$D$39:$D$758,СВЦЭМ!$A$39:$A$758,$A27,СВЦЭМ!$B$39:$B$758,J$11)+'СЕТ СН'!$F$11+СВЦЭМ!$D$10+'СЕТ СН'!$F$6-'СЕТ СН'!$F$23</f>
        <v>2000.2976433200001</v>
      </c>
      <c r="K27" s="36">
        <f>SUMIFS(СВЦЭМ!$D$39:$D$758,СВЦЭМ!$A$39:$A$758,$A27,СВЦЭМ!$B$39:$B$758,K$11)+'СЕТ СН'!$F$11+СВЦЭМ!$D$10+'СЕТ СН'!$F$6-'СЕТ СН'!$F$23</f>
        <v>1926.5154702</v>
      </c>
      <c r="L27" s="36">
        <f>SUMIFS(СВЦЭМ!$D$39:$D$758,СВЦЭМ!$A$39:$A$758,$A27,СВЦЭМ!$B$39:$B$758,L$11)+'СЕТ СН'!$F$11+СВЦЭМ!$D$10+'СЕТ СН'!$F$6-'СЕТ СН'!$F$23</f>
        <v>1903.44272826</v>
      </c>
      <c r="M27" s="36">
        <f>SUMIFS(СВЦЭМ!$D$39:$D$758,СВЦЭМ!$A$39:$A$758,$A27,СВЦЭМ!$B$39:$B$758,M$11)+'СЕТ СН'!$F$11+СВЦЭМ!$D$10+'СЕТ СН'!$F$6-'СЕТ СН'!$F$23</f>
        <v>1922.9437445899998</v>
      </c>
      <c r="N27" s="36">
        <f>SUMIFS(СВЦЭМ!$D$39:$D$758,СВЦЭМ!$A$39:$A$758,$A27,СВЦЭМ!$B$39:$B$758,N$11)+'СЕТ СН'!$F$11+СВЦЭМ!$D$10+'СЕТ СН'!$F$6-'СЕТ СН'!$F$23</f>
        <v>1925.1469228599999</v>
      </c>
      <c r="O27" s="36">
        <f>SUMIFS(СВЦЭМ!$D$39:$D$758,СВЦЭМ!$A$39:$A$758,$A27,СВЦЭМ!$B$39:$B$758,O$11)+'СЕТ СН'!$F$11+СВЦЭМ!$D$10+'СЕТ СН'!$F$6-'СЕТ СН'!$F$23</f>
        <v>1936.4283490600001</v>
      </c>
      <c r="P27" s="36">
        <f>SUMIFS(СВЦЭМ!$D$39:$D$758,СВЦЭМ!$A$39:$A$758,$A27,СВЦЭМ!$B$39:$B$758,P$11)+'СЕТ СН'!$F$11+СВЦЭМ!$D$10+'СЕТ СН'!$F$6-'СЕТ СН'!$F$23</f>
        <v>1936.3283157699998</v>
      </c>
      <c r="Q27" s="36">
        <f>SUMIFS(СВЦЭМ!$D$39:$D$758,СВЦЭМ!$A$39:$A$758,$A27,СВЦЭМ!$B$39:$B$758,Q$11)+'СЕТ СН'!$F$11+СВЦЭМ!$D$10+'СЕТ СН'!$F$6-'СЕТ СН'!$F$23</f>
        <v>1944.1805993200001</v>
      </c>
      <c r="R27" s="36">
        <f>SUMIFS(СВЦЭМ!$D$39:$D$758,СВЦЭМ!$A$39:$A$758,$A27,СВЦЭМ!$B$39:$B$758,R$11)+'СЕТ СН'!$F$11+СВЦЭМ!$D$10+'СЕТ СН'!$F$6-'СЕТ СН'!$F$23</f>
        <v>1946.78925897</v>
      </c>
      <c r="S27" s="36">
        <f>SUMIFS(СВЦЭМ!$D$39:$D$758,СВЦЭМ!$A$39:$A$758,$A27,СВЦЭМ!$B$39:$B$758,S$11)+'СЕТ СН'!$F$11+СВЦЭМ!$D$10+'СЕТ СН'!$F$6-'СЕТ СН'!$F$23</f>
        <v>1919.78639475</v>
      </c>
      <c r="T27" s="36">
        <f>SUMIFS(СВЦЭМ!$D$39:$D$758,СВЦЭМ!$A$39:$A$758,$A27,СВЦЭМ!$B$39:$B$758,T$11)+'СЕТ СН'!$F$11+СВЦЭМ!$D$10+'СЕТ СН'!$F$6-'СЕТ СН'!$F$23</f>
        <v>1894.5303627899998</v>
      </c>
      <c r="U27" s="36">
        <f>SUMIFS(СВЦЭМ!$D$39:$D$758,СВЦЭМ!$A$39:$A$758,$A27,СВЦЭМ!$B$39:$B$758,U$11)+'СЕТ СН'!$F$11+СВЦЭМ!$D$10+'СЕТ СН'!$F$6-'СЕТ СН'!$F$23</f>
        <v>1868.0776776299999</v>
      </c>
      <c r="V27" s="36">
        <f>SUMIFS(СВЦЭМ!$D$39:$D$758,СВЦЭМ!$A$39:$A$758,$A27,СВЦЭМ!$B$39:$B$758,V$11)+'СЕТ СН'!$F$11+СВЦЭМ!$D$10+'СЕТ СН'!$F$6-'СЕТ СН'!$F$23</f>
        <v>1856.89640035</v>
      </c>
      <c r="W27" s="36">
        <f>SUMIFS(СВЦЭМ!$D$39:$D$758,СВЦЭМ!$A$39:$A$758,$A27,СВЦЭМ!$B$39:$B$758,W$11)+'СЕТ СН'!$F$11+СВЦЭМ!$D$10+'СЕТ СН'!$F$6-'СЕТ СН'!$F$23</f>
        <v>1894.1400707399998</v>
      </c>
      <c r="X27" s="36">
        <f>SUMIFS(СВЦЭМ!$D$39:$D$758,СВЦЭМ!$A$39:$A$758,$A27,СВЦЭМ!$B$39:$B$758,X$11)+'СЕТ СН'!$F$11+СВЦЭМ!$D$10+'СЕТ СН'!$F$6-'СЕТ СН'!$F$23</f>
        <v>1967.53002599</v>
      </c>
      <c r="Y27" s="36">
        <f>SUMIFS(СВЦЭМ!$D$39:$D$758,СВЦЭМ!$A$39:$A$758,$A27,СВЦЭМ!$B$39:$B$758,Y$11)+'СЕТ СН'!$F$11+СВЦЭМ!$D$10+'СЕТ СН'!$F$6-'СЕТ СН'!$F$23</f>
        <v>2051.6239960399998</v>
      </c>
    </row>
    <row r="28" spans="1:25" ht="15.75" x14ac:dyDescent="0.2">
      <c r="A28" s="35">
        <f t="shared" si="0"/>
        <v>45552</v>
      </c>
      <c r="B28" s="36">
        <f>SUMIFS(СВЦЭМ!$D$39:$D$758,СВЦЭМ!$A$39:$A$758,$A28,СВЦЭМ!$B$39:$B$758,B$11)+'СЕТ СН'!$F$11+СВЦЭМ!$D$10+'СЕТ СН'!$F$6-'СЕТ СН'!$F$23</f>
        <v>2013.30588747</v>
      </c>
      <c r="C28" s="36">
        <f>SUMIFS(СВЦЭМ!$D$39:$D$758,СВЦЭМ!$A$39:$A$758,$A28,СВЦЭМ!$B$39:$B$758,C$11)+'СЕТ СН'!$F$11+СВЦЭМ!$D$10+'СЕТ СН'!$F$6-'СЕТ СН'!$F$23</f>
        <v>2098.4741903700001</v>
      </c>
      <c r="D28" s="36">
        <f>SUMIFS(СВЦЭМ!$D$39:$D$758,СВЦЭМ!$A$39:$A$758,$A28,СВЦЭМ!$B$39:$B$758,D$11)+'СЕТ СН'!$F$11+СВЦЭМ!$D$10+'СЕТ СН'!$F$6-'СЕТ СН'!$F$23</f>
        <v>2149.8609319100001</v>
      </c>
      <c r="E28" s="36">
        <f>SUMIFS(СВЦЭМ!$D$39:$D$758,СВЦЭМ!$A$39:$A$758,$A28,СВЦЭМ!$B$39:$B$758,E$11)+'СЕТ СН'!$F$11+СВЦЭМ!$D$10+'СЕТ СН'!$F$6-'СЕТ СН'!$F$23</f>
        <v>2169.2480737699998</v>
      </c>
      <c r="F28" s="36">
        <f>SUMIFS(СВЦЭМ!$D$39:$D$758,СВЦЭМ!$A$39:$A$758,$A28,СВЦЭМ!$B$39:$B$758,F$11)+'СЕТ СН'!$F$11+СВЦЭМ!$D$10+'СЕТ СН'!$F$6-'СЕТ СН'!$F$23</f>
        <v>2151.8891540499999</v>
      </c>
      <c r="G28" s="36">
        <f>SUMIFS(СВЦЭМ!$D$39:$D$758,СВЦЭМ!$A$39:$A$758,$A28,СВЦЭМ!$B$39:$B$758,G$11)+'СЕТ СН'!$F$11+СВЦЭМ!$D$10+'СЕТ СН'!$F$6-'СЕТ СН'!$F$23</f>
        <v>2130.53841513</v>
      </c>
      <c r="H28" s="36">
        <f>SUMIFS(СВЦЭМ!$D$39:$D$758,СВЦЭМ!$A$39:$A$758,$A28,СВЦЭМ!$B$39:$B$758,H$11)+'СЕТ СН'!$F$11+СВЦЭМ!$D$10+'СЕТ СН'!$F$6-'СЕТ СН'!$F$23</f>
        <v>2060.2088181600002</v>
      </c>
      <c r="I28" s="36">
        <f>SUMIFS(СВЦЭМ!$D$39:$D$758,СВЦЭМ!$A$39:$A$758,$A28,СВЦЭМ!$B$39:$B$758,I$11)+'СЕТ СН'!$F$11+СВЦЭМ!$D$10+'СЕТ СН'!$F$6-'СЕТ СН'!$F$23</f>
        <v>1922.8376645899998</v>
      </c>
      <c r="J28" s="36">
        <f>SUMIFS(СВЦЭМ!$D$39:$D$758,СВЦЭМ!$A$39:$A$758,$A28,СВЦЭМ!$B$39:$B$758,J$11)+'СЕТ СН'!$F$11+СВЦЭМ!$D$10+'СЕТ СН'!$F$6-'СЕТ СН'!$F$23</f>
        <v>1840.7498775200002</v>
      </c>
      <c r="K28" s="36">
        <f>SUMIFS(СВЦЭМ!$D$39:$D$758,СВЦЭМ!$A$39:$A$758,$A28,СВЦЭМ!$B$39:$B$758,K$11)+'СЕТ СН'!$F$11+СВЦЭМ!$D$10+'СЕТ СН'!$F$6-'СЕТ СН'!$F$23</f>
        <v>1779.07660773</v>
      </c>
      <c r="L28" s="36">
        <f>SUMIFS(СВЦЭМ!$D$39:$D$758,СВЦЭМ!$A$39:$A$758,$A28,СВЦЭМ!$B$39:$B$758,L$11)+'СЕТ СН'!$F$11+СВЦЭМ!$D$10+'СЕТ СН'!$F$6-'СЕТ СН'!$F$23</f>
        <v>1819.7846585799998</v>
      </c>
      <c r="M28" s="36">
        <f>SUMIFS(СВЦЭМ!$D$39:$D$758,СВЦЭМ!$A$39:$A$758,$A28,СВЦЭМ!$B$39:$B$758,M$11)+'СЕТ СН'!$F$11+СВЦЭМ!$D$10+'СЕТ СН'!$F$6-'СЕТ СН'!$F$23</f>
        <v>1886.7848563799998</v>
      </c>
      <c r="N28" s="36">
        <f>SUMIFS(СВЦЭМ!$D$39:$D$758,СВЦЭМ!$A$39:$A$758,$A28,СВЦЭМ!$B$39:$B$758,N$11)+'СЕТ СН'!$F$11+СВЦЭМ!$D$10+'СЕТ СН'!$F$6-'СЕТ СН'!$F$23</f>
        <v>1894.9449565199998</v>
      </c>
      <c r="O28" s="36">
        <f>SUMIFS(СВЦЭМ!$D$39:$D$758,СВЦЭМ!$A$39:$A$758,$A28,СВЦЭМ!$B$39:$B$758,O$11)+'СЕТ СН'!$F$11+СВЦЭМ!$D$10+'СЕТ СН'!$F$6-'СЕТ СН'!$F$23</f>
        <v>1875.8099516900002</v>
      </c>
      <c r="P28" s="36">
        <f>SUMIFS(СВЦЭМ!$D$39:$D$758,СВЦЭМ!$A$39:$A$758,$A28,СВЦЭМ!$B$39:$B$758,P$11)+'СЕТ СН'!$F$11+СВЦЭМ!$D$10+'СЕТ СН'!$F$6-'СЕТ СН'!$F$23</f>
        <v>1858.0554588999998</v>
      </c>
      <c r="Q28" s="36">
        <f>SUMIFS(СВЦЭМ!$D$39:$D$758,СВЦЭМ!$A$39:$A$758,$A28,СВЦЭМ!$B$39:$B$758,Q$11)+'СЕТ СН'!$F$11+СВЦЭМ!$D$10+'СЕТ СН'!$F$6-'СЕТ СН'!$F$23</f>
        <v>1885.8156465900001</v>
      </c>
      <c r="R28" s="36">
        <f>SUMIFS(СВЦЭМ!$D$39:$D$758,СВЦЭМ!$A$39:$A$758,$A28,СВЦЭМ!$B$39:$B$758,R$11)+'СЕТ СН'!$F$11+СВЦЭМ!$D$10+'СЕТ СН'!$F$6-'СЕТ СН'!$F$23</f>
        <v>1914.5833836199999</v>
      </c>
      <c r="S28" s="36">
        <f>SUMIFS(СВЦЭМ!$D$39:$D$758,СВЦЭМ!$A$39:$A$758,$A28,СВЦЭМ!$B$39:$B$758,S$11)+'СЕТ СН'!$F$11+СВЦЭМ!$D$10+'СЕТ СН'!$F$6-'СЕТ СН'!$F$23</f>
        <v>1898.5414757399999</v>
      </c>
      <c r="T28" s="36">
        <f>SUMIFS(СВЦЭМ!$D$39:$D$758,СВЦЭМ!$A$39:$A$758,$A28,СВЦЭМ!$B$39:$B$758,T$11)+'СЕТ СН'!$F$11+СВЦЭМ!$D$10+'СЕТ СН'!$F$6-'СЕТ СН'!$F$23</f>
        <v>1901.5823526499998</v>
      </c>
      <c r="U28" s="36">
        <f>SUMIFS(СВЦЭМ!$D$39:$D$758,СВЦЭМ!$A$39:$A$758,$A28,СВЦЭМ!$B$39:$B$758,U$11)+'СЕТ СН'!$F$11+СВЦЭМ!$D$10+'СЕТ СН'!$F$6-'СЕТ СН'!$F$23</f>
        <v>1877.4588928100002</v>
      </c>
      <c r="V28" s="36">
        <f>SUMIFS(СВЦЭМ!$D$39:$D$758,СВЦЭМ!$A$39:$A$758,$A28,СВЦЭМ!$B$39:$B$758,V$11)+'СЕТ СН'!$F$11+СВЦЭМ!$D$10+'СЕТ СН'!$F$6-'СЕТ СН'!$F$23</f>
        <v>1879.73237427</v>
      </c>
      <c r="W28" s="36">
        <f>SUMIFS(СВЦЭМ!$D$39:$D$758,СВЦЭМ!$A$39:$A$758,$A28,СВЦЭМ!$B$39:$B$758,W$11)+'СЕТ СН'!$F$11+СВЦЭМ!$D$10+'СЕТ СН'!$F$6-'СЕТ СН'!$F$23</f>
        <v>1893.4435916799998</v>
      </c>
      <c r="X28" s="36">
        <f>SUMIFS(СВЦЭМ!$D$39:$D$758,СВЦЭМ!$A$39:$A$758,$A28,СВЦЭМ!$B$39:$B$758,X$11)+'СЕТ СН'!$F$11+СВЦЭМ!$D$10+'СЕТ СН'!$F$6-'СЕТ СН'!$F$23</f>
        <v>1984.59446458</v>
      </c>
      <c r="Y28" s="36">
        <f>SUMIFS(СВЦЭМ!$D$39:$D$758,СВЦЭМ!$A$39:$A$758,$A28,СВЦЭМ!$B$39:$B$758,Y$11)+'СЕТ СН'!$F$11+СВЦЭМ!$D$10+'СЕТ СН'!$F$6-'СЕТ СН'!$F$23</f>
        <v>2026.22980345</v>
      </c>
    </row>
    <row r="29" spans="1:25" ht="15.75" x14ac:dyDescent="0.2">
      <c r="A29" s="35">
        <f t="shared" si="0"/>
        <v>45553</v>
      </c>
      <c r="B29" s="36">
        <f>SUMIFS(СВЦЭМ!$D$39:$D$758,СВЦЭМ!$A$39:$A$758,$A29,СВЦЭМ!$B$39:$B$758,B$11)+'СЕТ СН'!$F$11+СВЦЭМ!$D$10+'СЕТ СН'!$F$6-'СЕТ СН'!$F$23</f>
        <v>2128.7686071200001</v>
      </c>
      <c r="C29" s="36">
        <f>SUMIFS(СВЦЭМ!$D$39:$D$758,СВЦЭМ!$A$39:$A$758,$A29,СВЦЭМ!$B$39:$B$758,C$11)+'СЕТ СН'!$F$11+СВЦЭМ!$D$10+'СЕТ СН'!$F$6-'СЕТ СН'!$F$23</f>
        <v>2129.4602509000001</v>
      </c>
      <c r="D29" s="36">
        <f>SUMIFS(СВЦЭМ!$D$39:$D$758,СВЦЭМ!$A$39:$A$758,$A29,СВЦЭМ!$B$39:$B$758,D$11)+'СЕТ СН'!$F$11+СВЦЭМ!$D$10+'СЕТ СН'!$F$6-'СЕТ СН'!$F$23</f>
        <v>2087.97760105</v>
      </c>
      <c r="E29" s="36">
        <f>SUMIFS(СВЦЭМ!$D$39:$D$758,СВЦЭМ!$A$39:$A$758,$A29,СВЦЭМ!$B$39:$B$758,E$11)+'СЕТ СН'!$F$11+СВЦЭМ!$D$10+'СЕТ СН'!$F$6-'СЕТ СН'!$F$23</f>
        <v>2070.9672414800002</v>
      </c>
      <c r="F29" s="36">
        <f>SUMIFS(СВЦЭМ!$D$39:$D$758,СВЦЭМ!$A$39:$A$758,$A29,СВЦЭМ!$B$39:$B$758,F$11)+'СЕТ СН'!$F$11+СВЦЭМ!$D$10+'СЕТ СН'!$F$6-'СЕТ СН'!$F$23</f>
        <v>2068.2167623700002</v>
      </c>
      <c r="G29" s="36">
        <f>SUMIFS(СВЦЭМ!$D$39:$D$758,СВЦЭМ!$A$39:$A$758,$A29,СВЦЭМ!$B$39:$B$758,G$11)+'СЕТ СН'!$F$11+СВЦЭМ!$D$10+'СЕТ СН'!$F$6-'СЕТ СН'!$F$23</f>
        <v>2097.39664859</v>
      </c>
      <c r="H29" s="36">
        <f>SUMIFS(СВЦЭМ!$D$39:$D$758,СВЦЭМ!$A$39:$A$758,$A29,СВЦЭМ!$B$39:$B$758,H$11)+'СЕТ СН'!$F$11+СВЦЭМ!$D$10+'СЕТ СН'!$F$6-'СЕТ СН'!$F$23</f>
        <v>2169.2578844300001</v>
      </c>
      <c r="I29" s="36">
        <f>SUMIFS(СВЦЭМ!$D$39:$D$758,СВЦЭМ!$A$39:$A$758,$A29,СВЦЭМ!$B$39:$B$758,I$11)+'СЕТ СН'!$F$11+СВЦЭМ!$D$10+'СЕТ СН'!$F$6-'СЕТ СН'!$F$23</f>
        <v>2024.47868483</v>
      </c>
      <c r="J29" s="36">
        <f>SUMIFS(СВЦЭМ!$D$39:$D$758,СВЦЭМ!$A$39:$A$758,$A29,СВЦЭМ!$B$39:$B$758,J$11)+'СЕТ СН'!$F$11+СВЦЭМ!$D$10+'СЕТ СН'!$F$6-'СЕТ СН'!$F$23</f>
        <v>1931.8657653999999</v>
      </c>
      <c r="K29" s="36">
        <f>SUMIFS(СВЦЭМ!$D$39:$D$758,СВЦЭМ!$A$39:$A$758,$A29,СВЦЭМ!$B$39:$B$758,K$11)+'СЕТ СН'!$F$11+СВЦЭМ!$D$10+'СЕТ СН'!$F$6-'СЕТ СН'!$F$23</f>
        <v>1878.9545745199998</v>
      </c>
      <c r="L29" s="36">
        <f>SUMIFS(СВЦЭМ!$D$39:$D$758,СВЦЭМ!$A$39:$A$758,$A29,СВЦЭМ!$B$39:$B$758,L$11)+'СЕТ СН'!$F$11+СВЦЭМ!$D$10+'СЕТ СН'!$F$6-'СЕТ СН'!$F$23</f>
        <v>1757.5481971600002</v>
      </c>
      <c r="M29" s="36">
        <f>SUMIFS(СВЦЭМ!$D$39:$D$758,СВЦЭМ!$A$39:$A$758,$A29,СВЦЭМ!$B$39:$B$758,M$11)+'СЕТ СН'!$F$11+СВЦЭМ!$D$10+'СЕТ СН'!$F$6-'СЕТ СН'!$F$23</f>
        <v>1769.59614461</v>
      </c>
      <c r="N29" s="36">
        <f>SUMIFS(СВЦЭМ!$D$39:$D$758,СВЦЭМ!$A$39:$A$758,$A29,СВЦЭМ!$B$39:$B$758,N$11)+'СЕТ СН'!$F$11+СВЦЭМ!$D$10+'СЕТ СН'!$F$6-'СЕТ СН'!$F$23</f>
        <v>1754.3817430499998</v>
      </c>
      <c r="O29" s="36">
        <f>SUMIFS(СВЦЭМ!$D$39:$D$758,СВЦЭМ!$A$39:$A$758,$A29,СВЦЭМ!$B$39:$B$758,O$11)+'СЕТ СН'!$F$11+СВЦЭМ!$D$10+'СЕТ СН'!$F$6-'СЕТ СН'!$F$23</f>
        <v>1768.9758606400001</v>
      </c>
      <c r="P29" s="36">
        <f>SUMIFS(СВЦЭМ!$D$39:$D$758,СВЦЭМ!$A$39:$A$758,$A29,СВЦЭМ!$B$39:$B$758,P$11)+'СЕТ СН'!$F$11+СВЦЭМ!$D$10+'СЕТ СН'!$F$6-'СЕТ СН'!$F$23</f>
        <v>1811.9919103299999</v>
      </c>
      <c r="Q29" s="36">
        <f>SUMIFS(СВЦЭМ!$D$39:$D$758,СВЦЭМ!$A$39:$A$758,$A29,СВЦЭМ!$B$39:$B$758,Q$11)+'СЕТ СН'!$F$11+СВЦЭМ!$D$10+'СЕТ СН'!$F$6-'СЕТ СН'!$F$23</f>
        <v>1820.42692949</v>
      </c>
      <c r="R29" s="36">
        <f>SUMIFS(СВЦЭМ!$D$39:$D$758,СВЦЭМ!$A$39:$A$758,$A29,СВЦЭМ!$B$39:$B$758,R$11)+'СЕТ СН'!$F$11+СВЦЭМ!$D$10+'СЕТ СН'!$F$6-'СЕТ СН'!$F$23</f>
        <v>1852.68970236</v>
      </c>
      <c r="S29" s="36">
        <f>SUMIFS(СВЦЭМ!$D$39:$D$758,СВЦЭМ!$A$39:$A$758,$A29,СВЦЭМ!$B$39:$B$758,S$11)+'СЕТ СН'!$F$11+СВЦЭМ!$D$10+'СЕТ СН'!$F$6-'СЕТ СН'!$F$23</f>
        <v>1816.1686527799998</v>
      </c>
      <c r="T29" s="36">
        <f>SUMIFS(СВЦЭМ!$D$39:$D$758,СВЦЭМ!$A$39:$A$758,$A29,СВЦЭМ!$B$39:$B$758,T$11)+'СЕТ СН'!$F$11+СВЦЭМ!$D$10+'СЕТ СН'!$F$6-'СЕТ СН'!$F$23</f>
        <v>1796.50347861</v>
      </c>
      <c r="U29" s="36">
        <f>SUMIFS(СВЦЭМ!$D$39:$D$758,СВЦЭМ!$A$39:$A$758,$A29,СВЦЭМ!$B$39:$B$758,U$11)+'СЕТ СН'!$F$11+СВЦЭМ!$D$10+'СЕТ СН'!$F$6-'СЕТ СН'!$F$23</f>
        <v>1767.38425388</v>
      </c>
      <c r="V29" s="36">
        <f>SUMIFS(СВЦЭМ!$D$39:$D$758,СВЦЭМ!$A$39:$A$758,$A29,СВЦЭМ!$B$39:$B$758,V$11)+'СЕТ СН'!$F$11+СВЦЭМ!$D$10+'СЕТ СН'!$F$6-'СЕТ СН'!$F$23</f>
        <v>1821.4491239700001</v>
      </c>
      <c r="W29" s="36">
        <f>SUMIFS(СВЦЭМ!$D$39:$D$758,СВЦЭМ!$A$39:$A$758,$A29,СВЦЭМ!$B$39:$B$758,W$11)+'СЕТ СН'!$F$11+СВЦЭМ!$D$10+'СЕТ СН'!$F$6-'СЕТ СН'!$F$23</f>
        <v>1839.4496691899999</v>
      </c>
      <c r="X29" s="36">
        <f>SUMIFS(СВЦЭМ!$D$39:$D$758,СВЦЭМ!$A$39:$A$758,$A29,СВЦЭМ!$B$39:$B$758,X$11)+'СЕТ СН'!$F$11+СВЦЭМ!$D$10+'СЕТ СН'!$F$6-'СЕТ СН'!$F$23</f>
        <v>1923.9911042799999</v>
      </c>
      <c r="Y29" s="36">
        <f>SUMIFS(СВЦЭМ!$D$39:$D$758,СВЦЭМ!$A$39:$A$758,$A29,СВЦЭМ!$B$39:$B$758,Y$11)+'СЕТ СН'!$F$11+СВЦЭМ!$D$10+'СЕТ СН'!$F$6-'СЕТ СН'!$F$23</f>
        <v>1998.5735038100001</v>
      </c>
    </row>
    <row r="30" spans="1:25" ht="15.75" x14ac:dyDescent="0.2">
      <c r="A30" s="35">
        <f t="shared" si="0"/>
        <v>45554</v>
      </c>
      <c r="B30" s="36">
        <f>SUMIFS(СВЦЭМ!$D$39:$D$758,СВЦЭМ!$A$39:$A$758,$A30,СВЦЭМ!$B$39:$B$758,B$11)+'СЕТ СН'!$F$11+СВЦЭМ!$D$10+'СЕТ СН'!$F$6-'СЕТ СН'!$F$23</f>
        <v>2109.1154234300002</v>
      </c>
      <c r="C30" s="36">
        <f>SUMIFS(СВЦЭМ!$D$39:$D$758,СВЦЭМ!$A$39:$A$758,$A30,СВЦЭМ!$B$39:$B$758,C$11)+'СЕТ СН'!$F$11+СВЦЭМ!$D$10+'СЕТ СН'!$F$6-'СЕТ СН'!$F$23</f>
        <v>2112.3614386300001</v>
      </c>
      <c r="D30" s="36">
        <f>SUMIFS(СВЦЭМ!$D$39:$D$758,СВЦЭМ!$A$39:$A$758,$A30,СВЦЭМ!$B$39:$B$758,D$11)+'СЕТ СН'!$F$11+СВЦЭМ!$D$10+'СЕТ СН'!$F$6-'СЕТ СН'!$F$23</f>
        <v>2088.9053494599998</v>
      </c>
      <c r="E30" s="36">
        <f>SUMIFS(СВЦЭМ!$D$39:$D$758,СВЦЭМ!$A$39:$A$758,$A30,СВЦЭМ!$B$39:$B$758,E$11)+'СЕТ СН'!$F$11+СВЦЭМ!$D$10+'СЕТ СН'!$F$6-'СЕТ СН'!$F$23</f>
        <v>2084.8165534499999</v>
      </c>
      <c r="F30" s="36">
        <f>SUMIFS(СВЦЭМ!$D$39:$D$758,СВЦЭМ!$A$39:$A$758,$A30,СВЦЭМ!$B$39:$B$758,F$11)+'СЕТ СН'!$F$11+СВЦЭМ!$D$10+'СЕТ СН'!$F$6-'СЕТ СН'!$F$23</f>
        <v>2083.6996925899998</v>
      </c>
      <c r="G30" s="36">
        <f>SUMIFS(СВЦЭМ!$D$39:$D$758,СВЦЭМ!$A$39:$A$758,$A30,СВЦЭМ!$B$39:$B$758,G$11)+'СЕТ СН'!$F$11+СВЦЭМ!$D$10+'СЕТ СН'!$F$6-'СЕТ СН'!$F$23</f>
        <v>2101.7529352299998</v>
      </c>
      <c r="H30" s="36">
        <f>SUMIFS(СВЦЭМ!$D$39:$D$758,СВЦЭМ!$A$39:$A$758,$A30,СВЦЭМ!$B$39:$B$758,H$11)+'СЕТ СН'!$F$11+СВЦЭМ!$D$10+'СЕТ СН'!$F$6-'СЕТ СН'!$F$23</f>
        <v>2108.3332891300001</v>
      </c>
      <c r="I30" s="36">
        <f>SUMIFS(СВЦЭМ!$D$39:$D$758,СВЦЭМ!$A$39:$A$758,$A30,СВЦЭМ!$B$39:$B$758,I$11)+'СЕТ СН'!$F$11+СВЦЭМ!$D$10+'СЕТ СН'!$F$6-'СЕТ СН'!$F$23</f>
        <v>1967.5582325099999</v>
      </c>
      <c r="J30" s="36">
        <f>SUMIFS(СВЦЭМ!$D$39:$D$758,СВЦЭМ!$A$39:$A$758,$A30,СВЦЭМ!$B$39:$B$758,J$11)+'СЕТ СН'!$F$11+СВЦЭМ!$D$10+'СЕТ СН'!$F$6-'СЕТ СН'!$F$23</f>
        <v>1847.30911724</v>
      </c>
      <c r="K30" s="36">
        <f>SUMIFS(СВЦЭМ!$D$39:$D$758,СВЦЭМ!$A$39:$A$758,$A30,СВЦЭМ!$B$39:$B$758,K$11)+'СЕТ СН'!$F$11+СВЦЭМ!$D$10+'СЕТ СН'!$F$6-'СЕТ СН'!$F$23</f>
        <v>1809.6938627</v>
      </c>
      <c r="L30" s="36">
        <f>SUMIFS(СВЦЭМ!$D$39:$D$758,СВЦЭМ!$A$39:$A$758,$A30,СВЦЭМ!$B$39:$B$758,L$11)+'СЕТ СН'!$F$11+СВЦЭМ!$D$10+'СЕТ СН'!$F$6-'СЕТ СН'!$F$23</f>
        <v>1774.0061469399998</v>
      </c>
      <c r="M30" s="36">
        <f>SUMIFS(СВЦЭМ!$D$39:$D$758,СВЦЭМ!$A$39:$A$758,$A30,СВЦЭМ!$B$39:$B$758,M$11)+'СЕТ СН'!$F$11+СВЦЭМ!$D$10+'СЕТ СН'!$F$6-'СЕТ СН'!$F$23</f>
        <v>1795.4470827499999</v>
      </c>
      <c r="N30" s="36">
        <f>SUMIFS(СВЦЭМ!$D$39:$D$758,СВЦЭМ!$A$39:$A$758,$A30,СВЦЭМ!$B$39:$B$758,N$11)+'СЕТ СН'!$F$11+СВЦЭМ!$D$10+'СЕТ СН'!$F$6-'СЕТ СН'!$F$23</f>
        <v>1794.8785610700002</v>
      </c>
      <c r="O30" s="36">
        <f>SUMIFS(СВЦЭМ!$D$39:$D$758,СВЦЭМ!$A$39:$A$758,$A30,СВЦЭМ!$B$39:$B$758,O$11)+'СЕТ СН'!$F$11+СВЦЭМ!$D$10+'СЕТ СН'!$F$6-'СЕТ СН'!$F$23</f>
        <v>1814.4789251799998</v>
      </c>
      <c r="P30" s="36">
        <f>SUMIFS(СВЦЭМ!$D$39:$D$758,СВЦЭМ!$A$39:$A$758,$A30,СВЦЭМ!$B$39:$B$758,P$11)+'СЕТ СН'!$F$11+СВЦЭМ!$D$10+'СЕТ СН'!$F$6-'СЕТ СН'!$F$23</f>
        <v>1829.0069601499999</v>
      </c>
      <c r="Q30" s="36">
        <f>SUMIFS(СВЦЭМ!$D$39:$D$758,СВЦЭМ!$A$39:$A$758,$A30,СВЦЭМ!$B$39:$B$758,Q$11)+'СЕТ СН'!$F$11+СВЦЭМ!$D$10+'СЕТ СН'!$F$6-'СЕТ СН'!$F$23</f>
        <v>1815.22342024</v>
      </c>
      <c r="R30" s="36">
        <f>SUMIFS(СВЦЭМ!$D$39:$D$758,СВЦЭМ!$A$39:$A$758,$A30,СВЦЭМ!$B$39:$B$758,R$11)+'СЕТ СН'!$F$11+СВЦЭМ!$D$10+'СЕТ СН'!$F$6-'СЕТ СН'!$F$23</f>
        <v>1824.4818423000002</v>
      </c>
      <c r="S30" s="36">
        <f>SUMIFS(СВЦЭМ!$D$39:$D$758,СВЦЭМ!$A$39:$A$758,$A30,СВЦЭМ!$B$39:$B$758,S$11)+'СЕТ СН'!$F$11+СВЦЭМ!$D$10+'СЕТ СН'!$F$6-'СЕТ СН'!$F$23</f>
        <v>1838.68336602</v>
      </c>
      <c r="T30" s="36">
        <f>SUMIFS(СВЦЭМ!$D$39:$D$758,СВЦЭМ!$A$39:$A$758,$A30,СВЦЭМ!$B$39:$B$758,T$11)+'СЕТ СН'!$F$11+СВЦЭМ!$D$10+'СЕТ СН'!$F$6-'СЕТ СН'!$F$23</f>
        <v>1838.85803059</v>
      </c>
      <c r="U30" s="36">
        <f>SUMIFS(СВЦЭМ!$D$39:$D$758,СВЦЭМ!$A$39:$A$758,$A30,СВЦЭМ!$B$39:$B$758,U$11)+'СЕТ СН'!$F$11+СВЦЭМ!$D$10+'СЕТ СН'!$F$6-'СЕТ СН'!$F$23</f>
        <v>1829.3617149000002</v>
      </c>
      <c r="V30" s="36">
        <f>SUMIFS(СВЦЭМ!$D$39:$D$758,СВЦЭМ!$A$39:$A$758,$A30,СВЦЭМ!$B$39:$B$758,V$11)+'СЕТ СН'!$F$11+СВЦЭМ!$D$10+'СЕТ СН'!$F$6-'СЕТ СН'!$F$23</f>
        <v>1824.53397034</v>
      </c>
      <c r="W30" s="36">
        <f>SUMIFS(СВЦЭМ!$D$39:$D$758,СВЦЭМ!$A$39:$A$758,$A30,СВЦЭМ!$B$39:$B$758,W$11)+'СЕТ СН'!$F$11+СВЦЭМ!$D$10+'СЕТ СН'!$F$6-'СЕТ СН'!$F$23</f>
        <v>1830.5092555000001</v>
      </c>
      <c r="X30" s="36">
        <f>SUMIFS(СВЦЭМ!$D$39:$D$758,СВЦЭМ!$A$39:$A$758,$A30,СВЦЭМ!$B$39:$B$758,X$11)+'СЕТ СН'!$F$11+СВЦЭМ!$D$10+'СЕТ СН'!$F$6-'СЕТ СН'!$F$23</f>
        <v>1901.8493460200002</v>
      </c>
      <c r="Y30" s="36">
        <f>SUMIFS(СВЦЭМ!$D$39:$D$758,СВЦЭМ!$A$39:$A$758,$A30,СВЦЭМ!$B$39:$B$758,Y$11)+'СЕТ СН'!$F$11+СВЦЭМ!$D$10+'СЕТ СН'!$F$6-'СЕТ СН'!$F$23</f>
        <v>1984.1286098099999</v>
      </c>
    </row>
    <row r="31" spans="1:25" ht="15.75" x14ac:dyDescent="0.2">
      <c r="A31" s="35">
        <f t="shared" si="0"/>
        <v>45555</v>
      </c>
      <c r="B31" s="36">
        <f>SUMIFS(СВЦЭМ!$D$39:$D$758,СВЦЭМ!$A$39:$A$758,$A31,СВЦЭМ!$B$39:$B$758,B$11)+'СЕТ СН'!$F$11+СВЦЭМ!$D$10+'СЕТ СН'!$F$6-'СЕТ СН'!$F$23</f>
        <v>2082.37033999</v>
      </c>
      <c r="C31" s="36">
        <f>SUMIFS(СВЦЭМ!$D$39:$D$758,СВЦЭМ!$A$39:$A$758,$A31,СВЦЭМ!$B$39:$B$758,C$11)+'СЕТ СН'!$F$11+СВЦЭМ!$D$10+'СЕТ СН'!$F$6-'СЕТ СН'!$F$23</f>
        <v>2117.1338978200001</v>
      </c>
      <c r="D31" s="36">
        <f>SUMIFS(СВЦЭМ!$D$39:$D$758,СВЦЭМ!$A$39:$A$758,$A31,СВЦЭМ!$B$39:$B$758,D$11)+'СЕТ СН'!$F$11+СВЦЭМ!$D$10+'СЕТ СН'!$F$6-'СЕТ СН'!$F$23</f>
        <v>2096.8295405200001</v>
      </c>
      <c r="E31" s="36">
        <f>SUMIFS(СВЦЭМ!$D$39:$D$758,СВЦЭМ!$A$39:$A$758,$A31,СВЦЭМ!$B$39:$B$758,E$11)+'СЕТ СН'!$F$11+СВЦЭМ!$D$10+'СЕТ СН'!$F$6-'СЕТ СН'!$F$23</f>
        <v>2077.4934226800001</v>
      </c>
      <c r="F31" s="36">
        <f>SUMIFS(СВЦЭМ!$D$39:$D$758,СВЦЭМ!$A$39:$A$758,$A31,СВЦЭМ!$B$39:$B$758,F$11)+'СЕТ СН'!$F$11+СВЦЭМ!$D$10+'СЕТ СН'!$F$6-'СЕТ СН'!$F$23</f>
        <v>2073.9914914699998</v>
      </c>
      <c r="G31" s="36">
        <f>SUMIFS(СВЦЭМ!$D$39:$D$758,СВЦЭМ!$A$39:$A$758,$A31,СВЦЭМ!$B$39:$B$758,G$11)+'СЕТ СН'!$F$11+СВЦЭМ!$D$10+'СЕТ СН'!$F$6-'СЕТ СН'!$F$23</f>
        <v>2110.6807998200002</v>
      </c>
      <c r="H31" s="36">
        <f>SUMIFS(СВЦЭМ!$D$39:$D$758,СВЦЭМ!$A$39:$A$758,$A31,СВЦЭМ!$B$39:$B$758,H$11)+'СЕТ СН'!$F$11+СВЦЭМ!$D$10+'СЕТ СН'!$F$6-'СЕТ СН'!$F$23</f>
        <v>2176.0224473100002</v>
      </c>
      <c r="I31" s="36">
        <f>SUMIFS(СВЦЭМ!$D$39:$D$758,СВЦЭМ!$A$39:$A$758,$A31,СВЦЭМ!$B$39:$B$758,I$11)+'СЕТ СН'!$F$11+СВЦЭМ!$D$10+'СЕТ СН'!$F$6-'СЕТ СН'!$F$23</f>
        <v>2098.3195924699999</v>
      </c>
      <c r="J31" s="36">
        <f>SUMIFS(СВЦЭМ!$D$39:$D$758,СВЦЭМ!$A$39:$A$758,$A31,СВЦЭМ!$B$39:$B$758,J$11)+'СЕТ СН'!$F$11+СВЦЭМ!$D$10+'СЕТ СН'!$F$6-'СЕТ СН'!$F$23</f>
        <v>1998.8881105700002</v>
      </c>
      <c r="K31" s="36">
        <f>SUMIFS(СВЦЭМ!$D$39:$D$758,СВЦЭМ!$A$39:$A$758,$A31,СВЦЭМ!$B$39:$B$758,K$11)+'СЕТ СН'!$F$11+СВЦЭМ!$D$10+'СЕТ СН'!$F$6-'СЕТ СН'!$F$23</f>
        <v>1948.9963539400001</v>
      </c>
      <c r="L31" s="36">
        <f>SUMIFS(СВЦЭМ!$D$39:$D$758,СВЦЭМ!$A$39:$A$758,$A31,СВЦЭМ!$B$39:$B$758,L$11)+'СЕТ СН'!$F$11+СВЦЭМ!$D$10+'СЕТ СН'!$F$6-'СЕТ СН'!$F$23</f>
        <v>1917.2628978500002</v>
      </c>
      <c r="M31" s="36">
        <f>SUMIFS(СВЦЭМ!$D$39:$D$758,СВЦЭМ!$A$39:$A$758,$A31,СВЦЭМ!$B$39:$B$758,M$11)+'СЕТ СН'!$F$11+СВЦЭМ!$D$10+'СЕТ СН'!$F$6-'СЕТ СН'!$F$23</f>
        <v>1889.2180177499999</v>
      </c>
      <c r="N31" s="36">
        <f>SUMIFS(СВЦЭМ!$D$39:$D$758,СВЦЭМ!$A$39:$A$758,$A31,СВЦЭМ!$B$39:$B$758,N$11)+'СЕТ СН'!$F$11+СВЦЭМ!$D$10+'СЕТ СН'!$F$6-'СЕТ СН'!$F$23</f>
        <v>1871.2173280100001</v>
      </c>
      <c r="O31" s="36">
        <f>SUMIFS(СВЦЭМ!$D$39:$D$758,СВЦЭМ!$A$39:$A$758,$A31,СВЦЭМ!$B$39:$B$758,O$11)+'СЕТ СН'!$F$11+СВЦЭМ!$D$10+'СЕТ СН'!$F$6-'СЕТ СН'!$F$23</f>
        <v>1843.71305416</v>
      </c>
      <c r="P31" s="36">
        <f>SUMIFS(СВЦЭМ!$D$39:$D$758,СВЦЭМ!$A$39:$A$758,$A31,СВЦЭМ!$B$39:$B$758,P$11)+'СЕТ СН'!$F$11+СВЦЭМ!$D$10+'СЕТ СН'!$F$6-'СЕТ СН'!$F$23</f>
        <v>1841.5998491999999</v>
      </c>
      <c r="Q31" s="36">
        <f>SUMIFS(СВЦЭМ!$D$39:$D$758,СВЦЭМ!$A$39:$A$758,$A31,СВЦЭМ!$B$39:$B$758,Q$11)+'СЕТ СН'!$F$11+СВЦЭМ!$D$10+'СЕТ СН'!$F$6-'СЕТ СН'!$F$23</f>
        <v>1859.1930925500001</v>
      </c>
      <c r="R31" s="36">
        <f>SUMIFS(СВЦЭМ!$D$39:$D$758,СВЦЭМ!$A$39:$A$758,$A31,СВЦЭМ!$B$39:$B$758,R$11)+'СЕТ СН'!$F$11+СВЦЭМ!$D$10+'СЕТ СН'!$F$6-'СЕТ СН'!$F$23</f>
        <v>1860.5354536700002</v>
      </c>
      <c r="S31" s="36">
        <f>SUMIFS(СВЦЭМ!$D$39:$D$758,СВЦЭМ!$A$39:$A$758,$A31,СВЦЭМ!$B$39:$B$758,S$11)+'СЕТ СН'!$F$11+СВЦЭМ!$D$10+'СЕТ СН'!$F$6-'СЕТ СН'!$F$23</f>
        <v>1834.4441918900002</v>
      </c>
      <c r="T31" s="36">
        <f>SUMIFS(СВЦЭМ!$D$39:$D$758,СВЦЭМ!$A$39:$A$758,$A31,СВЦЭМ!$B$39:$B$758,T$11)+'СЕТ СН'!$F$11+СВЦЭМ!$D$10+'СЕТ СН'!$F$6-'СЕТ СН'!$F$23</f>
        <v>1834.3097650999998</v>
      </c>
      <c r="U31" s="36">
        <f>SUMIFS(СВЦЭМ!$D$39:$D$758,СВЦЭМ!$A$39:$A$758,$A31,СВЦЭМ!$B$39:$B$758,U$11)+'СЕТ СН'!$F$11+СВЦЭМ!$D$10+'СЕТ СН'!$F$6-'СЕТ СН'!$F$23</f>
        <v>1808.3729537999998</v>
      </c>
      <c r="V31" s="36">
        <f>SUMIFS(СВЦЭМ!$D$39:$D$758,СВЦЭМ!$A$39:$A$758,$A31,СВЦЭМ!$B$39:$B$758,V$11)+'СЕТ СН'!$F$11+СВЦЭМ!$D$10+'СЕТ СН'!$F$6-'СЕТ СН'!$F$23</f>
        <v>1818.3268140199998</v>
      </c>
      <c r="W31" s="36">
        <f>SUMIFS(СВЦЭМ!$D$39:$D$758,СВЦЭМ!$A$39:$A$758,$A31,СВЦЭМ!$B$39:$B$758,W$11)+'СЕТ СН'!$F$11+СВЦЭМ!$D$10+'СЕТ СН'!$F$6-'СЕТ СН'!$F$23</f>
        <v>1815.4411322300002</v>
      </c>
      <c r="X31" s="36">
        <f>SUMIFS(СВЦЭМ!$D$39:$D$758,СВЦЭМ!$A$39:$A$758,$A31,СВЦЭМ!$B$39:$B$758,X$11)+'СЕТ СН'!$F$11+СВЦЭМ!$D$10+'СЕТ СН'!$F$6-'СЕТ СН'!$F$23</f>
        <v>1847.7318995300002</v>
      </c>
      <c r="Y31" s="36">
        <f>SUMIFS(СВЦЭМ!$D$39:$D$758,СВЦЭМ!$A$39:$A$758,$A31,СВЦЭМ!$B$39:$B$758,Y$11)+'СЕТ СН'!$F$11+СВЦЭМ!$D$10+'СЕТ СН'!$F$6-'СЕТ СН'!$F$23</f>
        <v>1936.5047171800002</v>
      </c>
    </row>
    <row r="32" spans="1:25" ht="15.75" x14ac:dyDescent="0.2">
      <c r="A32" s="35">
        <f t="shared" si="0"/>
        <v>45556</v>
      </c>
      <c r="B32" s="36">
        <f>SUMIFS(СВЦЭМ!$D$39:$D$758,СВЦЭМ!$A$39:$A$758,$A32,СВЦЭМ!$B$39:$B$758,B$11)+'СЕТ СН'!$F$11+СВЦЭМ!$D$10+'СЕТ СН'!$F$6-'СЕТ СН'!$F$23</f>
        <v>2010.04364244</v>
      </c>
      <c r="C32" s="36">
        <f>SUMIFS(СВЦЭМ!$D$39:$D$758,СВЦЭМ!$A$39:$A$758,$A32,СВЦЭМ!$B$39:$B$758,C$11)+'СЕТ СН'!$F$11+СВЦЭМ!$D$10+'СЕТ СН'!$F$6-'СЕТ СН'!$F$23</f>
        <v>2125.2196554400002</v>
      </c>
      <c r="D32" s="36">
        <f>SUMIFS(СВЦЭМ!$D$39:$D$758,СВЦЭМ!$A$39:$A$758,$A32,СВЦЭМ!$B$39:$B$758,D$11)+'СЕТ СН'!$F$11+СВЦЭМ!$D$10+'СЕТ СН'!$F$6-'СЕТ СН'!$F$23</f>
        <v>2214.4628027600002</v>
      </c>
      <c r="E32" s="36">
        <f>SUMIFS(СВЦЭМ!$D$39:$D$758,СВЦЭМ!$A$39:$A$758,$A32,СВЦЭМ!$B$39:$B$758,E$11)+'СЕТ СН'!$F$11+СВЦЭМ!$D$10+'СЕТ СН'!$F$6-'СЕТ СН'!$F$23</f>
        <v>2256.2025964099998</v>
      </c>
      <c r="F32" s="36">
        <f>SUMIFS(СВЦЭМ!$D$39:$D$758,СВЦЭМ!$A$39:$A$758,$A32,СВЦЭМ!$B$39:$B$758,F$11)+'СЕТ СН'!$F$11+СВЦЭМ!$D$10+'СЕТ СН'!$F$6-'СЕТ СН'!$F$23</f>
        <v>2265.8752940700001</v>
      </c>
      <c r="G32" s="36">
        <f>SUMIFS(СВЦЭМ!$D$39:$D$758,СВЦЭМ!$A$39:$A$758,$A32,СВЦЭМ!$B$39:$B$758,G$11)+'СЕТ СН'!$F$11+СВЦЭМ!$D$10+'СЕТ СН'!$F$6-'СЕТ СН'!$F$23</f>
        <v>2242.72964391</v>
      </c>
      <c r="H32" s="36">
        <f>SUMIFS(СВЦЭМ!$D$39:$D$758,СВЦЭМ!$A$39:$A$758,$A32,СВЦЭМ!$B$39:$B$758,H$11)+'СЕТ СН'!$F$11+СВЦЭМ!$D$10+'СЕТ СН'!$F$6-'СЕТ СН'!$F$23</f>
        <v>2184.9124597300001</v>
      </c>
      <c r="I32" s="36">
        <f>SUMIFS(СВЦЭМ!$D$39:$D$758,СВЦЭМ!$A$39:$A$758,$A32,СВЦЭМ!$B$39:$B$758,I$11)+'СЕТ СН'!$F$11+СВЦЭМ!$D$10+'СЕТ СН'!$F$6-'СЕТ СН'!$F$23</f>
        <v>2103.1485030399999</v>
      </c>
      <c r="J32" s="36">
        <f>SUMIFS(СВЦЭМ!$D$39:$D$758,СВЦЭМ!$A$39:$A$758,$A32,СВЦЭМ!$B$39:$B$758,J$11)+'СЕТ СН'!$F$11+СВЦЭМ!$D$10+'СЕТ СН'!$F$6-'СЕТ СН'!$F$23</f>
        <v>1982.4032692800001</v>
      </c>
      <c r="K32" s="36">
        <f>SUMIFS(СВЦЭМ!$D$39:$D$758,СВЦЭМ!$A$39:$A$758,$A32,СВЦЭМ!$B$39:$B$758,K$11)+'СЕТ СН'!$F$11+СВЦЭМ!$D$10+'СЕТ СН'!$F$6-'СЕТ СН'!$F$23</f>
        <v>1885.6601959700001</v>
      </c>
      <c r="L32" s="36">
        <f>SUMIFS(СВЦЭМ!$D$39:$D$758,СВЦЭМ!$A$39:$A$758,$A32,СВЦЭМ!$B$39:$B$758,L$11)+'СЕТ СН'!$F$11+СВЦЭМ!$D$10+'СЕТ СН'!$F$6-'СЕТ СН'!$F$23</f>
        <v>1837.01945041</v>
      </c>
      <c r="M32" s="36">
        <f>SUMIFS(СВЦЭМ!$D$39:$D$758,СВЦЭМ!$A$39:$A$758,$A32,СВЦЭМ!$B$39:$B$758,M$11)+'СЕТ СН'!$F$11+СВЦЭМ!$D$10+'СЕТ СН'!$F$6-'СЕТ СН'!$F$23</f>
        <v>1845.0920262599998</v>
      </c>
      <c r="N32" s="36">
        <f>SUMIFS(СВЦЭМ!$D$39:$D$758,СВЦЭМ!$A$39:$A$758,$A32,СВЦЭМ!$B$39:$B$758,N$11)+'СЕТ СН'!$F$11+СВЦЭМ!$D$10+'СЕТ СН'!$F$6-'СЕТ СН'!$F$23</f>
        <v>1853.2049744699998</v>
      </c>
      <c r="O32" s="36">
        <f>SUMIFS(СВЦЭМ!$D$39:$D$758,СВЦЭМ!$A$39:$A$758,$A32,СВЦЭМ!$B$39:$B$758,O$11)+'СЕТ СН'!$F$11+СВЦЭМ!$D$10+'СЕТ СН'!$F$6-'СЕТ СН'!$F$23</f>
        <v>1877.6307896399999</v>
      </c>
      <c r="P32" s="36">
        <f>SUMIFS(СВЦЭМ!$D$39:$D$758,СВЦЭМ!$A$39:$A$758,$A32,СВЦЭМ!$B$39:$B$758,P$11)+'СЕТ СН'!$F$11+СВЦЭМ!$D$10+'СЕТ СН'!$F$6-'СЕТ СН'!$F$23</f>
        <v>1901.9545204999999</v>
      </c>
      <c r="Q32" s="36">
        <f>SUMIFS(СВЦЭМ!$D$39:$D$758,СВЦЭМ!$A$39:$A$758,$A32,СВЦЭМ!$B$39:$B$758,Q$11)+'СЕТ СН'!$F$11+СВЦЭМ!$D$10+'СЕТ СН'!$F$6-'СЕТ СН'!$F$23</f>
        <v>1907.40884512</v>
      </c>
      <c r="R32" s="36">
        <f>SUMIFS(СВЦЭМ!$D$39:$D$758,СВЦЭМ!$A$39:$A$758,$A32,СВЦЭМ!$B$39:$B$758,R$11)+'СЕТ СН'!$F$11+СВЦЭМ!$D$10+'СЕТ СН'!$F$6-'СЕТ СН'!$F$23</f>
        <v>1902.04102392</v>
      </c>
      <c r="S32" s="36">
        <f>SUMIFS(СВЦЭМ!$D$39:$D$758,СВЦЭМ!$A$39:$A$758,$A32,СВЦЭМ!$B$39:$B$758,S$11)+'СЕТ СН'!$F$11+СВЦЭМ!$D$10+'СЕТ СН'!$F$6-'СЕТ СН'!$F$23</f>
        <v>1864.0920409</v>
      </c>
      <c r="T32" s="36">
        <f>SUMIFS(СВЦЭМ!$D$39:$D$758,СВЦЭМ!$A$39:$A$758,$A32,СВЦЭМ!$B$39:$B$758,T$11)+'СЕТ СН'!$F$11+СВЦЭМ!$D$10+'СЕТ СН'!$F$6-'СЕТ СН'!$F$23</f>
        <v>1839.5652028600002</v>
      </c>
      <c r="U32" s="36">
        <f>SUMIFS(СВЦЭМ!$D$39:$D$758,СВЦЭМ!$A$39:$A$758,$A32,СВЦЭМ!$B$39:$B$758,U$11)+'СЕТ СН'!$F$11+СВЦЭМ!$D$10+'СЕТ СН'!$F$6-'СЕТ СН'!$F$23</f>
        <v>1828.8173528399998</v>
      </c>
      <c r="V32" s="36">
        <f>SUMIFS(СВЦЭМ!$D$39:$D$758,СВЦЭМ!$A$39:$A$758,$A32,СВЦЭМ!$B$39:$B$758,V$11)+'СЕТ СН'!$F$11+СВЦЭМ!$D$10+'СЕТ СН'!$F$6-'СЕТ СН'!$F$23</f>
        <v>1893.7232997199999</v>
      </c>
      <c r="W32" s="36">
        <f>SUMIFS(СВЦЭМ!$D$39:$D$758,СВЦЭМ!$A$39:$A$758,$A32,СВЦЭМ!$B$39:$B$758,W$11)+'СЕТ СН'!$F$11+СВЦЭМ!$D$10+'СЕТ СН'!$F$6-'СЕТ СН'!$F$23</f>
        <v>1915.2156191200002</v>
      </c>
      <c r="X32" s="36">
        <f>SUMIFS(СВЦЭМ!$D$39:$D$758,СВЦЭМ!$A$39:$A$758,$A32,СВЦЭМ!$B$39:$B$758,X$11)+'СЕТ СН'!$F$11+СВЦЭМ!$D$10+'СЕТ СН'!$F$6-'СЕТ СН'!$F$23</f>
        <v>1991.7201928499999</v>
      </c>
      <c r="Y32" s="36">
        <f>SUMIFS(СВЦЭМ!$D$39:$D$758,СВЦЭМ!$A$39:$A$758,$A32,СВЦЭМ!$B$39:$B$758,Y$11)+'СЕТ СН'!$F$11+СВЦЭМ!$D$10+'СЕТ СН'!$F$6-'СЕТ СН'!$F$23</f>
        <v>2083.6846516199998</v>
      </c>
    </row>
    <row r="33" spans="1:27" ht="15.75" x14ac:dyDescent="0.2">
      <c r="A33" s="35">
        <f t="shared" si="0"/>
        <v>45557</v>
      </c>
      <c r="B33" s="36">
        <f>SUMIFS(СВЦЭМ!$D$39:$D$758,СВЦЭМ!$A$39:$A$758,$A33,СВЦЭМ!$B$39:$B$758,B$11)+'СЕТ СН'!$F$11+СВЦЭМ!$D$10+'СЕТ СН'!$F$6-'СЕТ СН'!$F$23</f>
        <v>2065.17240287</v>
      </c>
      <c r="C33" s="36">
        <f>SUMIFS(СВЦЭМ!$D$39:$D$758,СВЦЭМ!$A$39:$A$758,$A33,СВЦЭМ!$B$39:$B$758,C$11)+'СЕТ СН'!$F$11+СВЦЭМ!$D$10+'СЕТ СН'!$F$6-'СЕТ СН'!$F$23</f>
        <v>2151.7240099800001</v>
      </c>
      <c r="D33" s="36">
        <f>SUMIFS(СВЦЭМ!$D$39:$D$758,СВЦЭМ!$A$39:$A$758,$A33,СВЦЭМ!$B$39:$B$758,D$11)+'СЕТ СН'!$F$11+СВЦЭМ!$D$10+'СЕТ СН'!$F$6-'СЕТ СН'!$F$23</f>
        <v>2215.4789625100002</v>
      </c>
      <c r="E33" s="36">
        <f>SUMIFS(СВЦЭМ!$D$39:$D$758,СВЦЭМ!$A$39:$A$758,$A33,СВЦЭМ!$B$39:$B$758,E$11)+'СЕТ СН'!$F$11+СВЦЭМ!$D$10+'СЕТ СН'!$F$6-'СЕТ СН'!$F$23</f>
        <v>2222.2296848400001</v>
      </c>
      <c r="F33" s="36">
        <f>SUMIFS(СВЦЭМ!$D$39:$D$758,СВЦЭМ!$A$39:$A$758,$A33,СВЦЭМ!$B$39:$B$758,F$11)+'СЕТ СН'!$F$11+СВЦЭМ!$D$10+'СЕТ СН'!$F$6-'СЕТ СН'!$F$23</f>
        <v>2223.21346245</v>
      </c>
      <c r="G33" s="36">
        <f>SUMIFS(СВЦЭМ!$D$39:$D$758,СВЦЭМ!$A$39:$A$758,$A33,СВЦЭМ!$B$39:$B$758,G$11)+'СЕТ СН'!$F$11+СВЦЭМ!$D$10+'СЕТ СН'!$F$6-'СЕТ СН'!$F$23</f>
        <v>2202.68397701</v>
      </c>
      <c r="H33" s="36">
        <f>SUMIFS(СВЦЭМ!$D$39:$D$758,СВЦЭМ!$A$39:$A$758,$A33,СВЦЭМ!$B$39:$B$758,H$11)+'СЕТ СН'!$F$11+СВЦЭМ!$D$10+'СЕТ СН'!$F$6-'СЕТ СН'!$F$23</f>
        <v>2159.5128672000001</v>
      </c>
      <c r="I33" s="36">
        <f>SUMIFS(СВЦЭМ!$D$39:$D$758,СВЦЭМ!$A$39:$A$758,$A33,СВЦЭМ!$B$39:$B$758,I$11)+'СЕТ СН'!$F$11+СВЦЭМ!$D$10+'СЕТ СН'!$F$6-'СЕТ СН'!$F$23</f>
        <v>2100.1439204500002</v>
      </c>
      <c r="J33" s="36">
        <f>SUMIFS(СВЦЭМ!$D$39:$D$758,СВЦЭМ!$A$39:$A$758,$A33,СВЦЭМ!$B$39:$B$758,J$11)+'СЕТ СН'!$F$11+СВЦЭМ!$D$10+'СЕТ СН'!$F$6-'СЕТ СН'!$F$23</f>
        <v>1978.73578602</v>
      </c>
      <c r="K33" s="36">
        <f>SUMIFS(СВЦЭМ!$D$39:$D$758,СВЦЭМ!$A$39:$A$758,$A33,СВЦЭМ!$B$39:$B$758,K$11)+'СЕТ СН'!$F$11+СВЦЭМ!$D$10+'СЕТ СН'!$F$6-'СЕТ СН'!$F$23</f>
        <v>1881.5499236999999</v>
      </c>
      <c r="L33" s="36">
        <f>SUMIFS(СВЦЭМ!$D$39:$D$758,СВЦЭМ!$A$39:$A$758,$A33,СВЦЭМ!$B$39:$B$758,L$11)+'СЕТ СН'!$F$11+СВЦЭМ!$D$10+'СЕТ СН'!$F$6-'СЕТ СН'!$F$23</f>
        <v>1815.8967536999999</v>
      </c>
      <c r="M33" s="36">
        <f>SUMIFS(СВЦЭМ!$D$39:$D$758,СВЦЭМ!$A$39:$A$758,$A33,СВЦЭМ!$B$39:$B$758,M$11)+'СЕТ СН'!$F$11+СВЦЭМ!$D$10+'СЕТ СН'!$F$6-'СЕТ СН'!$F$23</f>
        <v>1847.5527067899998</v>
      </c>
      <c r="N33" s="36">
        <f>SUMIFS(СВЦЭМ!$D$39:$D$758,СВЦЭМ!$A$39:$A$758,$A33,СВЦЭМ!$B$39:$B$758,N$11)+'СЕТ СН'!$F$11+СВЦЭМ!$D$10+'СЕТ СН'!$F$6-'СЕТ СН'!$F$23</f>
        <v>1855.76709785</v>
      </c>
      <c r="O33" s="36">
        <f>SUMIFS(СВЦЭМ!$D$39:$D$758,СВЦЭМ!$A$39:$A$758,$A33,СВЦЭМ!$B$39:$B$758,O$11)+'СЕТ СН'!$F$11+СВЦЭМ!$D$10+'СЕТ СН'!$F$6-'СЕТ СН'!$F$23</f>
        <v>1881.3719027299999</v>
      </c>
      <c r="P33" s="36">
        <f>SUMIFS(СВЦЭМ!$D$39:$D$758,СВЦЭМ!$A$39:$A$758,$A33,СВЦЭМ!$B$39:$B$758,P$11)+'СЕТ СН'!$F$11+СВЦЭМ!$D$10+'СЕТ СН'!$F$6-'СЕТ СН'!$F$23</f>
        <v>1886.6110477299999</v>
      </c>
      <c r="Q33" s="36">
        <f>SUMIFS(СВЦЭМ!$D$39:$D$758,СВЦЭМ!$A$39:$A$758,$A33,СВЦЭМ!$B$39:$B$758,Q$11)+'СЕТ СН'!$F$11+СВЦЭМ!$D$10+'СЕТ СН'!$F$6-'СЕТ СН'!$F$23</f>
        <v>1905.9351938599998</v>
      </c>
      <c r="R33" s="36">
        <f>SUMIFS(СВЦЭМ!$D$39:$D$758,СВЦЭМ!$A$39:$A$758,$A33,СВЦЭМ!$B$39:$B$758,R$11)+'СЕТ СН'!$F$11+СВЦЭМ!$D$10+'СЕТ СН'!$F$6-'СЕТ СН'!$F$23</f>
        <v>1926.3885243599998</v>
      </c>
      <c r="S33" s="36">
        <f>SUMIFS(СВЦЭМ!$D$39:$D$758,СВЦЭМ!$A$39:$A$758,$A33,СВЦЭМ!$B$39:$B$758,S$11)+'СЕТ СН'!$F$11+СВЦЭМ!$D$10+'СЕТ СН'!$F$6-'СЕТ СН'!$F$23</f>
        <v>1896.6809211599998</v>
      </c>
      <c r="T33" s="36">
        <f>SUMIFS(СВЦЭМ!$D$39:$D$758,СВЦЭМ!$A$39:$A$758,$A33,СВЦЭМ!$B$39:$B$758,T$11)+'СЕТ СН'!$F$11+СВЦЭМ!$D$10+'СЕТ СН'!$F$6-'СЕТ СН'!$F$23</f>
        <v>1847.44294472</v>
      </c>
      <c r="U33" s="36">
        <f>SUMIFS(СВЦЭМ!$D$39:$D$758,СВЦЭМ!$A$39:$A$758,$A33,СВЦЭМ!$B$39:$B$758,U$11)+'СЕТ СН'!$F$11+СВЦЭМ!$D$10+'СЕТ СН'!$F$6-'СЕТ СН'!$F$23</f>
        <v>1817.7245397900001</v>
      </c>
      <c r="V33" s="36">
        <f>SUMIFS(СВЦЭМ!$D$39:$D$758,СВЦЭМ!$A$39:$A$758,$A33,СВЦЭМ!$B$39:$B$758,V$11)+'СЕТ СН'!$F$11+СВЦЭМ!$D$10+'СЕТ СН'!$F$6-'СЕТ СН'!$F$23</f>
        <v>1803.4157621499999</v>
      </c>
      <c r="W33" s="36">
        <f>SUMIFS(СВЦЭМ!$D$39:$D$758,СВЦЭМ!$A$39:$A$758,$A33,СВЦЭМ!$B$39:$B$758,W$11)+'СЕТ СН'!$F$11+СВЦЭМ!$D$10+'СЕТ СН'!$F$6-'СЕТ СН'!$F$23</f>
        <v>1812.3606097000002</v>
      </c>
      <c r="X33" s="36">
        <f>SUMIFS(СВЦЭМ!$D$39:$D$758,СВЦЭМ!$A$39:$A$758,$A33,СВЦЭМ!$B$39:$B$758,X$11)+'СЕТ СН'!$F$11+СВЦЭМ!$D$10+'СЕТ СН'!$F$6-'СЕТ СН'!$F$23</f>
        <v>1896.9123948400002</v>
      </c>
      <c r="Y33" s="36">
        <f>SUMIFS(СВЦЭМ!$D$39:$D$758,СВЦЭМ!$A$39:$A$758,$A33,СВЦЭМ!$B$39:$B$758,Y$11)+'СЕТ СН'!$F$11+СВЦЭМ!$D$10+'СЕТ СН'!$F$6-'СЕТ СН'!$F$23</f>
        <v>2000.6746579199998</v>
      </c>
    </row>
    <row r="34" spans="1:27" ht="15.75" x14ac:dyDescent="0.2">
      <c r="A34" s="35">
        <f t="shared" si="0"/>
        <v>45558</v>
      </c>
      <c r="B34" s="36">
        <f>SUMIFS(СВЦЭМ!$D$39:$D$758,СВЦЭМ!$A$39:$A$758,$A34,СВЦЭМ!$B$39:$B$758,B$11)+'СЕТ СН'!$F$11+СВЦЭМ!$D$10+'СЕТ СН'!$F$6-'СЕТ СН'!$F$23</f>
        <v>2137.7901553199999</v>
      </c>
      <c r="C34" s="36">
        <f>SUMIFS(СВЦЭМ!$D$39:$D$758,СВЦЭМ!$A$39:$A$758,$A34,СВЦЭМ!$B$39:$B$758,C$11)+'СЕТ СН'!$F$11+СВЦЭМ!$D$10+'СЕТ СН'!$F$6-'СЕТ СН'!$F$23</f>
        <v>2239.3051097900002</v>
      </c>
      <c r="D34" s="36">
        <f>SUMIFS(СВЦЭМ!$D$39:$D$758,СВЦЭМ!$A$39:$A$758,$A34,СВЦЭМ!$B$39:$B$758,D$11)+'СЕТ СН'!$F$11+СВЦЭМ!$D$10+'СЕТ СН'!$F$6-'СЕТ СН'!$F$23</f>
        <v>2226.6211451200002</v>
      </c>
      <c r="E34" s="36">
        <f>SUMIFS(СВЦЭМ!$D$39:$D$758,СВЦЭМ!$A$39:$A$758,$A34,СВЦЭМ!$B$39:$B$758,E$11)+'СЕТ СН'!$F$11+СВЦЭМ!$D$10+'СЕТ СН'!$F$6-'СЕТ СН'!$F$23</f>
        <v>2224.0912643500001</v>
      </c>
      <c r="F34" s="36">
        <f>SUMIFS(СВЦЭМ!$D$39:$D$758,СВЦЭМ!$A$39:$A$758,$A34,СВЦЭМ!$B$39:$B$758,F$11)+'СЕТ СН'!$F$11+СВЦЭМ!$D$10+'СЕТ СН'!$F$6-'СЕТ СН'!$F$23</f>
        <v>2223.62298474</v>
      </c>
      <c r="G34" s="36">
        <f>SUMIFS(СВЦЭМ!$D$39:$D$758,СВЦЭМ!$A$39:$A$758,$A34,СВЦЭМ!$B$39:$B$758,G$11)+'СЕТ СН'!$F$11+СВЦЭМ!$D$10+'СЕТ СН'!$F$6-'СЕТ СН'!$F$23</f>
        <v>2240.3868611900002</v>
      </c>
      <c r="H34" s="36">
        <f>SUMIFS(СВЦЭМ!$D$39:$D$758,СВЦЭМ!$A$39:$A$758,$A34,СВЦЭМ!$B$39:$B$758,H$11)+'СЕТ СН'!$F$11+СВЦЭМ!$D$10+'СЕТ СН'!$F$6-'СЕТ СН'!$F$23</f>
        <v>2108.2023453100001</v>
      </c>
      <c r="I34" s="36">
        <f>SUMIFS(СВЦЭМ!$D$39:$D$758,СВЦЭМ!$A$39:$A$758,$A34,СВЦЭМ!$B$39:$B$758,I$11)+'СЕТ СН'!$F$11+СВЦЭМ!$D$10+'СЕТ СН'!$F$6-'СЕТ СН'!$F$23</f>
        <v>2015.75015833</v>
      </c>
      <c r="J34" s="36">
        <f>SUMIFS(СВЦЭМ!$D$39:$D$758,СВЦЭМ!$A$39:$A$758,$A34,СВЦЭМ!$B$39:$B$758,J$11)+'СЕТ СН'!$F$11+СВЦЭМ!$D$10+'СЕТ СН'!$F$6-'СЕТ СН'!$F$23</f>
        <v>1982.3889820999998</v>
      </c>
      <c r="K34" s="36">
        <f>SUMIFS(СВЦЭМ!$D$39:$D$758,СВЦЭМ!$A$39:$A$758,$A34,СВЦЭМ!$B$39:$B$758,K$11)+'СЕТ СН'!$F$11+СВЦЭМ!$D$10+'СЕТ СН'!$F$6-'СЕТ СН'!$F$23</f>
        <v>1939.9188296100001</v>
      </c>
      <c r="L34" s="36">
        <f>SUMIFS(СВЦЭМ!$D$39:$D$758,СВЦЭМ!$A$39:$A$758,$A34,СВЦЭМ!$B$39:$B$758,L$11)+'СЕТ СН'!$F$11+СВЦЭМ!$D$10+'СЕТ СН'!$F$6-'СЕТ СН'!$F$23</f>
        <v>1932.2054765100002</v>
      </c>
      <c r="M34" s="36">
        <f>SUMIFS(СВЦЭМ!$D$39:$D$758,СВЦЭМ!$A$39:$A$758,$A34,СВЦЭМ!$B$39:$B$758,M$11)+'СЕТ СН'!$F$11+СВЦЭМ!$D$10+'СЕТ СН'!$F$6-'СЕТ СН'!$F$23</f>
        <v>1953.6163272600002</v>
      </c>
      <c r="N34" s="36">
        <f>SUMIFS(СВЦЭМ!$D$39:$D$758,СВЦЭМ!$A$39:$A$758,$A34,СВЦЭМ!$B$39:$B$758,N$11)+'СЕТ СН'!$F$11+СВЦЭМ!$D$10+'СЕТ СН'!$F$6-'СЕТ СН'!$F$23</f>
        <v>1949.6514019400001</v>
      </c>
      <c r="O34" s="36">
        <f>SUMIFS(СВЦЭМ!$D$39:$D$758,СВЦЭМ!$A$39:$A$758,$A34,СВЦЭМ!$B$39:$B$758,O$11)+'СЕТ СН'!$F$11+СВЦЭМ!$D$10+'СЕТ СН'!$F$6-'СЕТ СН'!$F$23</f>
        <v>1939.65948071</v>
      </c>
      <c r="P34" s="36">
        <f>SUMIFS(СВЦЭМ!$D$39:$D$758,СВЦЭМ!$A$39:$A$758,$A34,СВЦЭМ!$B$39:$B$758,P$11)+'СЕТ СН'!$F$11+СВЦЭМ!$D$10+'СЕТ СН'!$F$6-'СЕТ СН'!$F$23</f>
        <v>1959.1134014099998</v>
      </c>
      <c r="Q34" s="36">
        <f>SUMIFS(СВЦЭМ!$D$39:$D$758,СВЦЭМ!$A$39:$A$758,$A34,СВЦЭМ!$B$39:$B$758,Q$11)+'СЕТ СН'!$F$11+СВЦЭМ!$D$10+'СЕТ СН'!$F$6-'СЕТ СН'!$F$23</f>
        <v>1984.0089367099999</v>
      </c>
      <c r="R34" s="36">
        <f>SUMIFS(СВЦЭМ!$D$39:$D$758,СВЦЭМ!$A$39:$A$758,$A34,СВЦЭМ!$B$39:$B$758,R$11)+'СЕТ СН'!$F$11+СВЦЭМ!$D$10+'СЕТ СН'!$F$6-'СЕТ СН'!$F$23</f>
        <v>2008.385252</v>
      </c>
      <c r="S34" s="36">
        <f>SUMIFS(СВЦЭМ!$D$39:$D$758,СВЦЭМ!$A$39:$A$758,$A34,СВЦЭМ!$B$39:$B$758,S$11)+'СЕТ СН'!$F$11+СВЦЭМ!$D$10+'СЕТ СН'!$F$6-'СЕТ СН'!$F$23</f>
        <v>1998.6205557399999</v>
      </c>
      <c r="T34" s="36">
        <f>SUMIFS(СВЦЭМ!$D$39:$D$758,СВЦЭМ!$A$39:$A$758,$A34,СВЦЭМ!$B$39:$B$758,T$11)+'СЕТ СН'!$F$11+СВЦЭМ!$D$10+'СЕТ СН'!$F$6-'СЕТ СН'!$F$23</f>
        <v>1939.6372606899999</v>
      </c>
      <c r="U34" s="36">
        <f>SUMIFS(СВЦЭМ!$D$39:$D$758,СВЦЭМ!$A$39:$A$758,$A34,СВЦЭМ!$B$39:$B$758,U$11)+'СЕТ СН'!$F$11+СВЦЭМ!$D$10+'СЕТ СН'!$F$6-'СЕТ СН'!$F$23</f>
        <v>1903.36405143</v>
      </c>
      <c r="V34" s="36">
        <f>SUMIFS(СВЦЭМ!$D$39:$D$758,СВЦЭМ!$A$39:$A$758,$A34,СВЦЭМ!$B$39:$B$758,V$11)+'СЕТ СН'!$F$11+СВЦЭМ!$D$10+'СЕТ СН'!$F$6-'СЕТ СН'!$F$23</f>
        <v>1903.40146405</v>
      </c>
      <c r="W34" s="36">
        <f>SUMIFS(СВЦЭМ!$D$39:$D$758,СВЦЭМ!$A$39:$A$758,$A34,СВЦЭМ!$B$39:$B$758,W$11)+'СЕТ СН'!$F$11+СВЦЭМ!$D$10+'СЕТ СН'!$F$6-'СЕТ СН'!$F$23</f>
        <v>1939.0162719499999</v>
      </c>
      <c r="X34" s="36">
        <f>SUMIFS(СВЦЭМ!$D$39:$D$758,СВЦЭМ!$A$39:$A$758,$A34,СВЦЭМ!$B$39:$B$758,X$11)+'СЕТ СН'!$F$11+СВЦЭМ!$D$10+'СЕТ СН'!$F$6-'СЕТ СН'!$F$23</f>
        <v>1969.7410702299999</v>
      </c>
      <c r="Y34" s="36">
        <f>SUMIFS(СВЦЭМ!$D$39:$D$758,СВЦЭМ!$A$39:$A$758,$A34,СВЦЭМ!$B$39:$B$758,Y$11)+'СЕТ СН'!$F$11+СВЦЭМ!$D$10+'СЕТ СН'!$F$6-'СЕТ СН'!$F$23</f>
        <v>2013.3843554700002</v>
      </c>
    </row>
    <row r="35" spans="1:27" ht="15.75" x14ac:dyDescent="0.2">
      <c r="A35" s="35">
        <f t="shared" si="0"/>
        <v>45559</v>
      </c>
      <c r="B35" s="36">
        <f>SUMIFS(СВЦЭМ!$D$39:$D$758,СВЦЭМ!$A$39:$A$758,$A35,СВЦЭМ!$B$39:$B$758,B$11)+'СЕТ СН'!$F$11+СВЦЭМ!$D$10+'СЕТ СН'!$F$6-'СЕТ СН'!$F$23</f>
        <v>2100.3089108700001</v>
      </c>
      <c r="C35" s="36">
        <f>SUMIFS(СВЦЭМ!$D$39:$D$758,СВЦЭМ!$A$39:$A$758,$A35,СВЦЭМ!$B$39:$B$758,C$11)+'СЕТ СН'!$F$11+СВЦЭМ!$D$10+'СЕТ СН'!$F$6-'СЕТ СН'!$F$23</f>
        <v>2138.6695782800002</v>
      </c>
      <c r="D35" s="36">
        <f>SUMIFS(СВЦЭМ!$D$39:$D$758,СВЦЭМ!$A$39:$A$758,$A35,СВЦЭМ!$B$39:$B$758,D$11)+'СЕТ СН'!$F$11+СВЦЭМ!$D$10+'СЕТ СН'!$F$6-'СЕТ СН'!$F$23</f>
        <v>2188.2682412499998</v>
      </c>
      <c r="E35" s="36">
        <f>SUMIFS(СВЦЭМ!$D$39:$D$758,СВЦЭМ!$A$39:$A$758,$A35,СВЦЭМ!$B$39:$B$758,E$11)+'СЕТ СН'!$F$11+СВЦЭМ!$D$10+'СЕТ СН'!$F$6-'СЕТ СН'!$F$23</f>
        <v>2214.8337623000002</v>
      </c>
      <c r="F35" s="36">
        <f>SUMIFS(СВЦЭМ!$D$39:$D$758,СВЦЭМ!$A$39:$A$758,$A35,СВЦЭМ!$B$39:$B$758,F$11)+'СЕТ СН'!$F$11+СВЦЭМ!$D$10+'СЕТ СН'!$F$6-'СЕТ СН'!$F$23</f>
        <v>2209.1770772599998</v>
      </c>
      <c r="G35" s="36">
        <f>SUMIFS(СВЦЭМ!$D$39:$D$758,СВЦЭМ!$A$39:$A$758,$A35,СВЦЭМ!$B$39:$B$758,G$11)+'СЕТ СН'!$F$11+СВЦЭМ!$D$10+'СЕТ СН'!$F$6-'СЕТ СН'!$F$23</f>
        <v>2184.0801341400002</v>
      </c>
      <c r="H35" s="36">
        <f>SUMIFS(СВЦЭМ!$D$39:$D$758,СВЦЭМ!$A$39:$A$758,$A35,СВЦЭМ!$B$39:$B$758,H$11)+'СЕТ СН'!$F$11+СВЦЭМ!$D$10+'СЕТ СН'!$F$6-'СЕТ СН'!$F$23</f>
        <v>2096.6910849599999</v>
      </c>
      <c r="I35" s="36">
        <f>SUMIFS(СВЦЭМ!$D$39:$D$758,СВЦЭМ!$A$39:$A$758,$A35,СВЦЭМ!$B$39:$B$758,I$11)+'СЕТ СН'!$F$11+СВЦЭМ!$D$10+'СЕТ СН'!$F$6-'СЕТ СН'!$F$23</f>
        <v>1959.3885324799999</v>
      </c>
      <c r="J35" s="36">
        <f>SUMIFS(СВЦЭМ!$D$39:$D$758,СВЦЭМ!$A$39:$A$758,$A35,СВЦЭМ!$B$39:$B$758,J$11)+'СЕТ СН'!$F$11+СВЦЭМ!$D$10+'СЕТ СН'!$F$6-'СЕТ СН'!$F$23</f>
        <v>1901.9423513199999</v>
      </c>
      <c r="K35" s="36">
        <f>SUMIFS(СВЦЭМ!$D$39:$D$758,СВЦЭМ!$A$39:$A$758,$A35,СВЦЭМ!$B$39:$B$758,K$11)+'СЕТ СН'!$F$11+СВЦЭМ!$D$10+'СЕТ СН'!$F$6-'СЕТ СН'!$F$23</f>
        <v>1870.6356826800002</v>
      </c>
      <c r="L35" s="36">
        <f>SUMIFS(СВЦЭМ!$D$39:$D$758,СВЦЭМ!$A$39:$A$758,$A35,СВЦЭМ!$B$39:$B$758,L$11)+'СЕТ СН'!$F$11+СВЦЭМ!$D$10+'СЕТ СН'!$F$6-'СЕТ СН'!$F$23</f>
        <v>1902.1163858499999</v>
      </c>
      <c r="M35" s="36">
        <f>SUMIFS(СВЦЭМ!$D$39:$D$758,СВЦЭМ!$A$39:$A$758,$A35,СВЦЭМ!$B$39:$B$758,M$11)+'СЕТ СН'!$F$11+СВЦЭМ!$D$10+'СЕТ СН'!$F$6-'СЕТ СН'!$F$23</f>
        <v>1920.6310396600002</v>
      </c>
      <c r="N35" s="36">
        <f>SUMIFS(СВЦЭМ!$D$39:$D$758,СВЦЭМ!$A$39:$A$758,$A35,СВЦЭМ!$B$39:$B$758,N$11)+'СЕТ СН'!$F$11+СВЦЭМ!$D$10+'СЕТ СН'!$F$6-'СЕТ СН'!$F$23</f>
        <v>1942.5124943999999</v>
      </c>
      <c r="O35" s="36">
        <f>SUMIFS(СВЦЭМ!$D$39:$D$758,СВЦЭМ!$A$39:$A$758,$A35,СВЦЭМ!$B$39:$B$758,O$11)+'СЕТ СН'!$F$11+СВЦЭМ!$D$10+'СЕТ СН'!$F$6-'СЕТ СН'!$F$23</f>
        <v>1937.7343155799999</v>
      </c>
      <c r="P35" s="36">
        <f>SUMIFS(СВЦЭМ!$D$39:$D$758,СВЦЭМ!$A$39:$A$758,$A35,СВЦЭМ!$B$39:$B$758,P$11)+'СЕТ СН'!$F$11+СВЦЭМ!$D$10+'СЕТ СН'!$F$6-'СЕТ СН'!$F$23</f>
        <v>1940.87165516</v>
      </c>
      <c r="Q35" s="36">
        <f>SUMIFS(СВЦЭМ!$D$39:$D$758,СВЦЭМ!$A$39:$A$758,$A35,СВЦЭМ!$B$39:$B$758,Q$11)+'СЕТ СН'!$F$11+СВЦЭМ!$D$10+'СЕТ СН'!$F$6-'СЕТ СН'!$F$23</f>
        <v>1979.0127921899998</v>
      </c>
      <c r="R35" s="36">
        <f>SUMIFS(СВЦЭМ!$D$39:$D$758,СВЦЭМ!$A$39:$A$758,$A35,СВЦЭМ!$B$39:$B$758,R$11)+'СЕТ СН'!$F$11+СВЦЭМ!$D$10+'СЕТ СН'!$F$6-'СЕТ СН'!$F$23</f>
        <v>1970.5307741500001</v>
      </c>
      <c r="S35" s="36">
        <f>SUMIFS(СВЦЭМ!$D$39:$D$758,СВЦЭМ!$A$39:$A$758,$A35,СВЦЭМ!$B$39:$B$758,S$11)+'СЕТ СН'!$F$11+СВЦЭМ!$D$10+'СЕТ СН'!$F$6-'СЕТ СН'!$F$23</f>
        <v>1935.5252746599999</v>
      </c>
      <c r="T35" s="36">
        <f>SUMIFS(СВЦЭМ!$D$39:$D$758,СВЦЭМ!$A$39:$A$758,$A35,СВЦЭМ!$B$39:$B$758,T$11)+'СЕТ СН'!$F$11+СВЦЭМ!$D$10+'СЕТ СН'!$F$6-'СЕТ СН'!$F$23</f>
        <v>1882.5923348599999</v>
      </c>
      <c r="U35" s="36">
        <f>SUMIFS(СВЦЭМ!$D$39:$D$758,СВЦЭМ!$A$39:$A$758,$A35,СВЦЭМ!$B$39:$B$758,U$11)+'СЕТ СН'!$F$11+СВЦЭМ!$D$10+'СЕТ СН'!$F$6-'СЕТ СН'!$F$23</f>
        <v>1865.8763079300002</v>
      </c>
      <c r="V35" s="36">
        <f>SUMIFS(СВЦЭМ!$D$39:$D$758,СВЦЭМ!$A$39:$A$758,$A35,СВЦЭМ!$B$39:$B$758,V$11)+'СЕТ СН'!$F$11+СВЦЭМ!$D$10+'СЕТ СН'!$F$6-'СЕТ СН'!$F$23</f>
        <v>1852.0719418899998</v>
      </c>
      <c r="W35" s="36">
        <f>SUMIFS(СВЦЭМ!$D$39:$D$758,СВЦЭМ!$A$39:$A$758,$A35,СВЦЭМ!$B$39:$B$758,W$11)+'СЕТ СН'!$F$11+СВЦЭМ!$D$10+'СЕТ СН'!$F$6-'СЕТ СН'!$F$23</f>
        <v>1839.5131662099998</v>
      </c>
      <c r="X35" s="36">
        <f>SUMIFS(СВЦЭМ!$D$39:$D$758,СВЦЭМ!$A$39:$A$758,$A35,СВЦЭМ!$B$39:$B$758,X$11)+'СЕТ СН'!$F$11+СВЦЭМ!$D$10+'СЕТ СН'!$F$6-'СЕТ СН'!$F$23</f>
        <v>1888.9308322799998</v>
      </c>
      <c r="Y35" s="36">
        <f>SUMIFS(СВЦЭМ!$D$39:$D$758,СВЦЭМ!$A$39:$A$758,$A35,СВЦЭМ!$B$39:$B$758,Y$11)+'СЕТ СН'!$F$11+СВЦЭМ!$D$10+'СЕТ СН'!$F$6-'СЕТ СН'!$F$23</f>
        <v>1958.9669209399999</v>
      </c>
    </row>
    <row r="36" spans="1:27" ht="15.75" x14ac:dyDescent="0.2">
      <c r="A36" s="35">
        <f t="shared" si="0"/>
        <v>45560</v>
      </c>
      <c r="B36" s="36">
        <f>SUMIFS(СВЦЭМ!$D$39:$D$758,СВЦЭМ!$A$39:$A$758,$A36,СВЦЭМ!$B$39:$B$758,B$11)+'СЕТ СН'!$F$11+СВЦЭМ!$D$10+'СЕТ СН'!$F$6-'СЕТ СН'!$F$23</f>
        <v>2010.6140473199998</v>
      </c>
      <c r="C36" s="36">
        <f>SUMIFS(СВЦЭМ!$D$39:$D$758,СВЦЭМ!$A$39:$A$758,$A36,СВЦЭМ!$B$39:$B$758,C$11)+'СЕТ СН'!$F$11+СВЦЭМ!$D$10+'СЕТ СН'!$F$6-'СЕТ СН'!$F$23</f>
        <v>2068.8748607399998</v>
      </c>
      <c r="D36" s="36">
        <f>SUMIFS(СВЦЭМ!$D$39:$D$758,СВЦЭМ!$A$39:$A$758,$A36,СВЦЭМ!$B$39:$B$758,D$11)+'СЕТ СН'!$F$11+СВЦЭМ!$D$10+'СЕТ СН'!$F$6-'СЕТ СН'!$F$23</f>
        <v>2168.23364068</v>
      </c>
      <c r="E36" s="36">
        <f>SUMIFS(СВЦЭМ!$D$39:$D$758,СВЦЭМ!$A$39:$A$758,$A36,СВЦЭМ!$B$39:$B$758,E$11)+'СЕТ СН'!$F$11+СВЦЭМ!$D$10+'СЕТ СН'!$F$6-'СЕТ СН'!$F$23</f>
        <v>2196.7905065300001</v>
      </c>
      <c r="F36" s="36">
        <f>SUMIFS(СВЦЭМ!$D$39:$D$758,СВЦЭМ!$A$39:$A$758,$A36,СВЦЭМ!$B$39:$B$758,F$11)+'СЕТ СН'!$F$11+СВЦЭМ!$D$10+'СЕТ СН'!$F$6-'СЕТ СН'!$F$23</f>
        <v>2193.0231835</v>
      </c>
      <c r="G36" s="36">
        <f>SUMIFS(СВЦЭМ!$D$39:$D$758,СВЦЭМ!$A$39:$A$758,$A36,СВЦЭМ!$B$39:$B$758,G$11)+'СЕТ СН'!$F$11+СВЦЭМ!$D$10+'СЕТ СН'!$F$6-'СЕТ СН'!$F$23</f>
        <v>2145.4995244900001</v>
      </c>
      <c r="H36" s="36">
        <f>SUMIFS(СВЦЭМ!$D$39:$D$758,СВЦЭМ!$A$39:$A$758,$A36,СВЦЭМ!$B$39:$B$758,H$11)+'СЕТ СН'!$F$11+СВЦЭМ!$D$10+'СЕТ СН'!$F$6-'СЕТ СН'!$F$23</f>
        <v>2077.8049791799999</v>
      </c>
      <c r="I36" s="36">
        <f>SUMIFS(СВЦЭМ!$D$39:$D$758,СВЦЭМ!$A$39:$A$758,$A36,СВЦЭМ!$B$39:$B$758,I$11)+'СЕТ СН'!$F$11+СВЦЭМ!$D$10+'СЕТ СН'!$F$6-'СЕТ СН'!$F$23</f>
        <v>1962.9747222800002</v>
      </c>
      <c r="J36" s="36">
        <f>SUMIFS(СВЦЭМ!$D$39:$D$758,СВЦЭМ!$A$39:$A$758,$A36,СВЦЭМ!$B$39:$B$758,J$11)+'СЕТ СН'!$F$11+СВЦЭМ!$D$10+'СЕТ СН'!$F$6-'СЕТ СН'!$F$23</f>
        <v>1936.8346665700001</v>
      </c>
      <c r="K36" s="36">
        <f>SUMIFS(СВЦЭМ!$D$39:$D$758,СВЦЭМ!$A$39:$A$758,$A36,СВЦЭМ!$B$39:$B$758,K$11)+'СЕТ СН'!$F$11+СВЦЭМ!$D$10+'СЕТ СН'!$F$6-'СЕТ СН'!$F$23</f>
        <v>1896.3255105399999</v>
      </c>
      <c r="L36" s="36">
        <f>SUMIFS(СВЦЭМ!$D$39:$D$758,СВЦЭМ!$A$39:$A$758,$A36,СВЦЭМ!$B$39:$B$758,L$11)+'СЕТ СН'!$F$11+СВЦЭМ!$D$10+'СЕТ СН'!$F$6-'СЕТ СН'!$F$23</f>
        <v>1888.67176221</v>
      </c>
      <c r="M36" s="36">
        <f>SUMIFS(СВЦЭМ!$D$39:$D$758,СВЦЭМ!$A$39:$A$758,$A36,СВЦЭМ!$B$39:$B$758,M$11)+'СЕТ СН'!$F$11+СВЦЭМ!$D$10+'СЕТ СН'!$F$6-'СЕТ СН'!$F$23</f>
        <v>1910.01786584</v>
      </c>
      <c r="N36" s="36">
        <f>SUMIFS(СВЦЭМ!$D$39:$D$758,СВЦЭМ!$A$39:$A$758,$A36,СВЦЭМ!$B$39:$B$758,N$11)+'СЕТ СН'!$F$11+СВЦЭМ!$D$10+'СЕТ СН'!$F$6-'СЕТ СН'!$F$23</f>
        <v>1931.9467306299998</v>
      </c>
      <c r="O36" s="36">
        <f>SUMIFS(СВЦЭМ!$D$39:$D$758,СВЦЭМ!$A$39:$A$758,$A36,СВЦЭМ!$B$39:$B$758,O$11)+'СЕТ СН'!$F$11+СВЦЭМ!$D$10+'СЕТ СН'!$F$6-'СЕТ СН'!$F$23</f>
        <v>1946.3775736600001</v>
      </c>
      <c r="P36" s="36">
        <f>SUMIFS(СВЦЭМ!$D$39:$D$758,СВЦЭМ!$A$39:$A$758,$A36,СВЦЭМ!$B$39:$B$758,P$11)+'СЕТ СН'!$F$11+СВЦЭМ!$D$10+'СЕТ СН'!$F$6-'СЕТ СН'!$F$23</f>
        <v>1953.6425937899999</v>
      </c>
      <c r="Q36" s="36">
        <f>SUMIFS(СВЦЭМ!$D$39:$D$758,СВЦЭМ!$A$39:$A$758,$A36,СВЦЭМ!$B$39:$B$758,Q$11)+'СЕТ СН'!$F$11+СВЦЭМ!$D$10+'СЕТ СН'!$F$6-'СЕТ СН'!$F$23</f>
        <v>1962.3636148400001</v>
      </c>
      <c r="R36" s="36">
        <f>SUMIFS(СВЦЭМ!$D$39:$D$758,СВЦЭМ!$A$39:$A$758,$A36,СВЦЭМ!$B$39:$B$758,R$11)+'СЕТ СН'!$F$11+СВЦЭМ!$D$10+'СЕТ СН'!$F$6-'СЕТ СН'!$F$23</f>
        <v>1970.8106794999999</v>
      </c>
      <c r="S36" s="36">
        <f>SUMIFS(СВЦЭМ!$D$39:$D$758,СВЦЭМ!$A$39:$A$758,$A36,СВЦЭМ!$B$39:$B$758,S$11)+'СЕТ СН'!$F$11+СВЦЭМ!$D$10+'СЕТ СН'!$F$6-'СЕТ СН'!$F$23</f>
        <v>1947.8447340900002</v>
      </c>
      <c r="T36" s="36">
        <f>SUMIFS(СВЦЭМ!$D$39:$D$758,СВЦЭМ!$A$39:$A$758,$A36,СВЦЭМ!$B$39:$B$758,T$11)+'СЕТ СН'!$F$11+СВЦЭМ!$D$10+'СЕТ СН'!$F$6-'СЕТ СН'!$F$23</f>
        <v>1898.5988286500001</v>
      </c>
      <c r="U36" s="36">
        <f>SUMIFS(СВЦЭМ!$D$39:$D$758,СВЦЭМ!$A$39:$A$758,$A36,СВЦЭМ!$B$39:$B$758,U$11)+'СЕТ СН'!$F$11+СВЦЭМ!$D$10+'СЕТ СН'!$F$6-'СЕТ СН'!$F$23</f>
        <v>1840.47475274</v>
      </c>
      <c r="V36" s="36">
        <f>SUMIFS(СВЦЭМ!$D$39:$D$758,СВЦЭМ!$A$39:$A$758,$A36,СВЦЭМ!$B$39:$B$758,V$11)+'СЕТ СН'!$F$11+СВЦЭМ!$D$10+'СЕТ СН'!$F$6-'СЕТ СН'!$F$23</f>
        <v>1825.6484183500002</v>
      </c>
      <c r="W36" s="36">
        <f>SUMIFS(СВЦЭМ!$D$39:$D$758,СВЦЭМ!$A$39:$A$758,$A36,СВЦЭМ!$B$39:$B$758,W$11)+'СЕТ СН'!$F$11+СВЦЭМ!$D$10+'СЕТ СН'!$F$6-'СЕТ СН'!$F$23</f>
        <v>1849.2538754699999</v>
      </c>
      <c r="X36" s="36">
        <f>SUMIFS(СВЦЭМ!$D$39:$D$758,СВЦЭМ!$A$39:$A$758,$A36,СВЦЭМ!$B$39:$B$758,X$11)+'СЕТ СН'!$F$11+СВЦЭМ!$D$10+'СЕТ СН'!$F$6-'СЕТ СН'!$F$23</f>
        <v>1908.94338285</v>
      </c>
      <c r="Y36" s="36">
        <f>SUMIFS(СВЦЭМ!$D$39:$D$758,СВЦЭМ!$A$39:$A$758,$A36,СВЦЭМ!$B$39:$B$758,Y$11)+'СЕТ СН'!$F$11+СВЦЭМ!$D$10+'СЕТ СН'!$F$6-'СЕТ СН'!$F$23</f>
        <v>1989.34813532</v>
      </c>
    </row>
    <row r="37" spans="1:27" ht="15.75" x14ac:dyDescent="0.2">
      <c r="A37" s="35">
        <f t="shared" si="0"/>
        <v>45561</v>
      </c>
      <c r="B37" s="36">
        <f>SUMIFS(СВЦЭМ!$D$39:$D$758,СВЦЭМ!$A$39:$A$758,$A37,СВЦЭМ!$B$39:$B$758,B$11)+'СЕТ СН'!$F$11+СВЦЭМ!$D$10+'СЕТ СН'!$F$6-'СЕТ СН'!$F$23</f>
        <v>2110.2518380400002</v>
      </c>
      <c r="C37" s="36">
        <f>SUMIFS(СВЦЭМ!$D$39:$D$758,СВЦЭМ!$A$39:$A$758,$A37,СВЦЭМ!$B$39:$B$758,C$11)+'СЕТ СН'!$F$11+СВЦЭМ!$D$10+'СЕТ СН'!$F$6-'СЕТ СН'!$F$23</f>
        <v>2179.6250118200001</v>
      </c>
      <c r="D37" s="36">
        <f>SUMIFS(СВЦЭМ!$D$39:$D$758,СВЦЭМ!$A$39:$A$758,$A37,СВЦЭМ!$B$39:$B$758,D$11)+'СЕТ СН'!$F$11+СВЦЭМ!$D$10+'СЕТ СН'!$F$6-'СЕТ СН'!$F$23</f>
        <v>2216.98618915</v>
      </c>
      <c r="E37" s="36">
        <f>SUMIFS(СВЦЭМ!$D$39:$D$758,СВЦЭМ!$A$39:$A$758,$A37,СВЦЭМ!$B$39:$B$758,E$11)+'СЕТ СН'!$F$11+СВЦЭМ!$D$10+'СЕТ СН'!$F$6-'СЕТ СН'!$F$23</f>
        <v>2226.8890982100002</v>
      </c>
      <c r="F37" s="36">
        <f>SUMIFS(СВЦЭМ!$D$39:$D$758,СВЦЭМ!$A$39:$A$758,$A37,СВЦЭМ!$B$39:$B$758,F$11)+'СЕТ СН'!$F$11+СВЦЭМ!$D$10+'СЕТ СН'!$F$6-'СЕТ СН'!$F$23</f>
        <v>2223.9141254299998</v>
      </c>
      <c r="G37" s="36">
        <f>SUMIFS(СВЦЭМ!$D$39:$D$758,СВЦЭМ!$A$39:$A$758,$A37,СВЦЭМ!$B$39:$B$758,G$11)+'СЕТ СН'!$F$11+СВЦЭМ!$D$10+'СЕТ СН'!$F$6-'СЕТ СН'!$F$23</f>
        <v>2195.62928594</v>
      </c>
      <c r="H37" s="36">
        <f>SUMIFS(СВЦЭМ!$D$39:$D$758,СВЦЭМ!$A$39:$A$758,$A37,СВЦЭМ!$B$39:$B$758,H$11)+'СЕТ СН'!$F$11+СВЦЭМ!$D$10+'СЕТ СН'!$F$6-'СЕТ СН'!$F$23</f>
        <v>2135.2717278700002</v>
      </c>
      <c r="I37" s="36">
        <f>SUMIFS(СВЦЭМ!$D$39:$D$758,СВЦЭМ!$A$39:$A$758,$A37,СВЦЭМ!$B$39:$B$758,I$11)+'СЕТ СН'!$F$11+СВЦЭМ!$D$10+'СЕТ СН'!$F$6-'СЕТ СН'!$F$23</f>
        <v>2029.4522085200001</v>
      </c>
      <c r="J37" s="36">
        <f>SUMIFS(СВЦЭМ!$D$39:$D$758,СВЦЭМ!$A$39:$A$758,$A37,СВЦЭМ!$B$39:$B$758,J$11)+'СЕТ СН'!$F$11+СВЦЭМ!$D$10+'СЕТ СН'!$F$6-'СЕТ СН'!$F$23</f>
        <v>1981.0011375200002</v>
      </c>
      <c r="K37" s="36">
        <f>SUMIFS(СВЦЭМ!$D$39:$D$758,СВЦЭМ!$A$39:$A$758,$A37,СВЦЭМ!$B$39:$B$758,K$11)+'СЕТ СН'!$F$11+СВЦЭМ!$D$10+'СЕТ СН'!$F$6-'СЕТ СН'!$F$23</f>
        <v>1940.0218483899998</v>
      </c>
      <c r="L37" s="36">
        <f>SUMIFS(СВЦЭМ!$D$39:$D$758,СВЦЭМ!$A$39:$A$758,$A37,СВЦЭМ!$B$39:$B$758,L$11)+'СЕТ СН'!$F$11+СВЦЭМ!$D$10+'СЕТ СН'!$F$6-'СЕТ СН'!$F$23</f>
        <v>1950.6964254999998</v>
      </c>
      <c r="M37" s="36">
        <f>SUMIFS(СВЦЭМ!$D$39:$D$758,СВЦЭМ!$A$39:$A$758,$A37,СВЦЭМ!$B$39:$B$758,M$11)+'СЕТ СН'!$F$11+СВЦЭМ!$D$10+'СЕТ СН'!$F$6-'СЕТ СН'!$F$23</f>
        <v>1984.47871076</v>
      </c>
      <c r="N37" s="36">
        <f>SUMIFS(СВЦЭМ!$D$39:$D$758,СВЦЭМ!$A$39:$A$758,$A37,СВЦЭМ!$B$39:$B$758,N$11)+'СЕТ СН'!$F$11+СВЦЭМ!$D$10+'СЕТ СН'!$F$6-'СЕТ СН'!$F$23</f>
        <v>2003.0258583700002</v>
      </c>
      <c r="O37" s="36">
        <f>SUMIFS(СВЦЭМ!$D$39:$D$758,СВЦЭМ!$A$39:$A$758,$A37,СВЦЭМ!$B$39:$B$758,O$11)+'СЕТ СН'!$F$11+СВЦЭМ!$D$10+'СЕТ СН'!$F$6-'СЕТ СН'!$F$23</f>
        <v>2017.3181131699998</v>
      </c>
      <c r="P37" s="36">
        <f>SUMIFS(СВЦЭМ!$D$39:$D$758,СВЦЭМ!$A$39:$A$758,$A37,СВЦЭМ!$B$39:$B$758,P$11)+'СЕТ СН'!$F$11+СВЦЭМ!$D$10+'СЕТ СН'!$F$6-'СЕТ СН'!$F$23</f>
        <v>2037.0591763699999</v>
      </c>
      <c r="Q37" s="36">
        <f>SUMIFS(СВЦЭМ!$D$39:$D$758,СВЦЭМ!$A$39:$A$758,$A37,СВЦЭМ!$B$39:$B$758,Q$11)+'СЕТ СН'!$F$11+СВЦЭМ!$D$10+'СЕТ СН'!$F$6-'СЕТ СН'!$F$23</f>
        <v>2058.2217126199998</v>
      </c>
      <c r="R37" s="36">
        <f>SUMIFS(СВЦЭМ!$D$39:$D$758,СВЦЭМ!$A$39:$A$758,$A37,СВЦЭМ!$B$39:$B$758,R$11)+'СЕТ СН'!$F$11+СВЦЭМ!$D$10+'СЕТ СН'!$F$6-'СЕТ СН'!$F$23</f>
        <v>2033.5048283400001</v>
      </c>
      <c r="S37" s="36">
        <f>SUMIFS(СВЦЭМ!$D$39:$D$758,СВЦЭМ!$A$39:$A$758,$A37,СВЦЭМ!$B$39:$B$758,S$11)+'СЕТ СН'!$F$11+СВЦЭМ!$D$10+'СЕТ СН'!$F$6-'СЕТ СН'!$F$23</f>
        <v>2000.01058969</v>
      </c>
      <c r="T37" s="36">
        <f>SUMIFS(СВЦЭМ!$D$39:$D$758,СВЦЭМ!$A$39:$A$758,$A37,СВЦЭМ!$B$39:$B$758,T$11)+'СЕТ СН'!$F$11+СВЦЭМ!$D$10+'СЕТ СН'!$F$6-'СЕТ СН'!$F$23</f>
        <v>1974.9493917200002</v>
      </c>
      <c r="U37" s="36">
        <f>SUMIFS(СВЦЭМ!$D$39:$D$758,СВЦЭМ!$A$39:$A$758,$A37,СВЦЭМ!$B$39:$B$758,U$11)+'СЕТ СН'!$F$11+СВЦЭМ!$D$10+'СЕТ СН'!$F$6-'СЕТ СН'!$F$23</f>
        <v>1877.1682139700001</v>
      </c>
      <c r="V37" s="36">
        <f>SUMIFS(СВЦЭМ!$D$39:$D$758,СВЦЭМ!$A$39:$A$758,$A37,СВЦЭМ!$B$39:$B$758,V$11)+'СЕТ СН'!$F$11+СВЦЭМ!$D$10+'СЕТ СН'!$F$6-'СЕТ СН'!$F$23</f>
        <v>1877.59857526</v>
      </c>
      <c r="W37" s="36">
        <f>SUMIFS(СВЦЭМ!$D$39:$D$758,СВЦЭМ!$A$39:$A$758,$A37,СВЦЭМ!$B$39:$B$758,W$11)+'СЕТ СН'!$F$11+СВЦЭМ!$D$10+'СЕТ СН'!$F$6-'СЕТ СН'!$F$23</f>
        <v>1904.8274046400002</v>
      </c>
      <c r="X37" s="36">
        <f>SUMIFS(СВЦЭМ!$D$39:$D$758,СВЦЭМ!$A$39:$A$758,$A37,СВЦЭМ!$B$39:$B$758,X$11)+'СЕТ СН'!$F$11+СВЦЭМ!$D$10+'СЕТ СН'!$F$6-'СЕТ СН'!$F$23</f>
        <v>2007.1671098699999</v>
      </c>
      <c r="Y37" s="36">
        <f>SUMIFS(СВЦЭМ!$D$39:$D$758,СВЦЭМ!$A$39:$A$758,$A37,СВЦЭМ!$B$39:$B$758,Y$11)+'СЕТ СН'!$F$11+СВЦЭМ!$D$10+'СЕТ СН'!$F$6-'СЕТ СН'!$F$23</f>
        <v>2121.8024396199999</v>
      </c>
    </row>
    <row r="38" spans="1:27" ht="15.75" x14ac:dyDescent="0.2">
      <c r="A38" s="35">
        <f t="shared" si="0"/>
        <v>45562</v>
      </c>
      <c r="B38" s="36">
        <f>SUMIFS(СВЦЭМ!$D$39:$D$758,СВЦЭМ!$A$39:$A$758,$A38,СВЦЭМ!$B$39:$B$758,B$11)+'СЕТ СН'!$F$11+СВЦЭМ!$D$10+'СЕТ СН'!$F$6-'СЕТ СН'!$F$23</f>
        <v>2002.8230097999999</v>
      </c>
      <c r="C38" s="36">
        <f>SUMIFS(СВЦЭМ!$D$39:$D$758,СВЦЭМ!$A$39:$A$758,$A38,СВЦЭМ!$B$39:$B$758,C$11)+'СЕТ СН'!$F$11+СВЦЭМ!$D$10+'СЕТ СН'!$F$6-'СЕТ СН'!$F$23</f>
        <v>1938.68954386</v>
      </c>
      <c r="D38" s="36">
        <f>SUMIFS(СВЦЭМ!$D$39:$D$758,СВЦЭМ!$A$39:$A$758,$A38,СВЦЭМ!$B$39:$B$758,D$11)+'СЕТ СН'!$F$11+СВЦЭМ!$D$10+'СЕТ СН'!$F$6-'СЕТ СН'!$F$23</f>
        <v>1919.74588528</v>
      </c>
      <c r="E38" s="36">
        <f>SUMIFS(СВЦЭМ!$D$39:$D$758,СВЦЭМ!$A$39:$A$758,$A38,СВЦЭМ!$B$39:$B$758,E$11)+'СЕТ СН'!$F$11+СВЦЭМ!$D$10+'СЕТ СН'!$F$6-'СЕТ СН'!$F$23</f>
        <v>1931.4992568900002</v>
      </c>
      <c r="F38" s="36">
        <f>SUMIFS(СВЦЭМ!$D$39:$D$758,СВЦЭМ!$A$39:$A$758,$A38,СВЦЭМ!$B$39:$B$758,F$11)+'СЕТ СН'!$F$11+СВЦЭМ!$D$10+'СЕТ СН'!$F$6-'СЕТ СН'!$F$23</f>
        <v>1938.11633686</v>
      </c>
      <c r="G38" s="36">
        <f>SUMIFS(СВЦЭМ!$D$39:$D$758,СВЦЭМ!$A$39:$A$758,$A38,СВЦЭМ!$B$39:$B$758,G$11)+'СЕТ СН'!$F$11+СВЦЭМ!$D$10+'СЕТ СН'!$F$6-'СЕТ СН'!$F$23</f>
        <v>1926.2548779200001</v>
      </c>
      <c r="H38" s="36">
        <f>SUMIFS(СВЦЭМ!$D$39:$D$758,СВЦЭМ!$A$39:$A$758,$A38,СВЦЭМ!$B$39:$B$758,H$11)+'СЕТ СН'!$F$11+СВЦЭМ!$D$10+'СЕТ СН'!$F$6-'СЕТ СН'!$F$23</f>
        <v>1834.5499206200002</v>
      </c>
      <c r="I38" s="36">
        <f>SUMIFS(СВЦЭМ!$D$39:$D$758,СВЦЭМ!$A$39:$A$758,$A38,СВЦЭМ!$B$39:$B$758,I$11)+'СЕТ СН'!$F$11+СВЦЭМ!$D$10+'СЕТ СН'!$F$6-'СЕТ СН'!$F$23</f>
        <v>1879.2276823400002</v>
      </c>
      <c r="J38" s="36">
        <f>SUMIFS(СВЦЭМ!$D$39:$D$758,СВЦЭМ!$A$39:$A$758,$A38,СВЦЭМ!$B$39:$B$758,J$11)+'СЕТ СН'!$F$11+СВЦЭМ!$D$10+'СЕТ СН'!$F$6-'СЕТ СН'!$F$23</f>
        <v>1894.2627202600002</v>
      </c>
      <c r="K38" s="36">
        <f>SUMIFS(СВЦЭМ!$D$39:$D$758,СВЦЭМ!$A$39:$A$758,$A38,СВЦЭМ!$B$39:$B$758,K$11)+'СЕТ СН'!$F$11+СВЦЭМ!$D$10+'СЕТ СН'!$F$6-'СЕТ СН'!$F$23</f>
        <v>1859.1715858299999</v>
      </c>
      <c r="L38" s="36">
        <f>SUMIFS(СВЦЭМ!$D$39:$D$758,СВЦЭМ!$A$39:$A$758,$A38,СВЦЭМ!$B$39:$B$758,L$11)+'СЕТ СН'!$F$11+СВЦЭМ!$D$10+'СЕТ СН'!$F$6-'СЕТ СН'!$F$23</f>
        <v>1857.5407921999999</v>
      </c>
      <c r="M38" s="36">
        <f>SUMIFS(СВЦЭМ!$D$39:$D$758,СВЦЭМ!$A$39:$A$758,$A38,СВЦЭМ!$B$39:$B$758,M$11)+'СЕТ СН'!$F$11+СВЦЭМ!$D$10+'СЕТ СН'!$F$6-'СЕТ СН'!$F$23</f>
        <v>1858.9679474599998</v>
      </c>
      <c r="N38" s="36">
        <f>SUMIFS(СВЦЭМ!$D$39:$D$758,СВЦЭМ!$A$39:$A$758,$A38,СВЦЭМ!$B$39:$B$758,N$11)+'СЕТ СН'!$F$11+СВЦЭМ!$D$10+'СЕТ СН'!$F$6-'СЕТ СН'!$F$23</f>
        <v>1888.8581519300001</v>
      </c>
      <c r="O38" s="36">
        <f>SUMIFS(СВЦЭМ!$D$39:$D$758,СВЦЭМ!$A$39:$A$758,$A38,СВЦЭМ!$B$39:$B$758,O$11)+'СЕТ СН'!$F$11+СВЦЭМ!$D$10+'СЕТ СН'!$F$6-'СЕТ СН'!$F$23</f>
        <v>1902.4157108499999</v>
      </c>
      <c r="P38" s="36">
        <f>SUMIFS(СВЦЭМ!$D$39:$D$758,СВЦЭМ!$A$39:$A$758,$A38,СВЦЭМ!$B$39:$B$758,P$11)+'СЕТ СН'!$F$11+СВЦЭМ!$D$10+'СЕТ СН'!$F$6-'СЕТ СН'!$F$23</f>
        <v>1900.95073043</v>
      </c>
      <c r="Q38" s="36">
        <f>SUMIFS(СВЦЭМ!$D$39:$D$758,СВЦЭМ!$A$39:$A$758,$A38,СВЦЭМ!$B$39:$B$758,Q$11)+'СЕТ СН'!$F$11+СВЦЭМ!$D$10+'СЕТ СН'!$F$6-'СЕТ СН'!$F$23</f>
        <v>1904.26247311</v>
      </c>
      <c r="R38" s="36">
        <f>SUMIFS(СВЦЭМ!$D$39:$D$758,СВЦЭМ!$A$39:$A$758,$A38,СВЦЭМ!$B$39:$B$758,R$11)+'СЕТ СН'!$F$11+СВЦЭМ!$D$10+'СЕТ СН'!$F$6-'СЕТ СН'!$F$23</f>
        <v>1904.0566893800001</v>
      </c>
      <c r="S38" s="36">
        <f>SUMIFS(СВЦЭМ!$D$39:$D$758,СВЦЭМ!$A$39:$A$758,$A38,СВЦЭМ!$B$39:$B$758,S$11)+'СЕТ СН'!$F$11+СВЦЭМ!$D$10+'СЕТ СН'!$F$6-'СЕТ СН'!$F$23</f>
        <v>1889.55743175</v>
      </c>
      <c r="T38" s="36">
        <f>SUMIFS(СВЦЭМ!$D$39:$D$758,СВЦЭМ!$A$39:$A$758,$A38,СВЦЭМ!$B$39:$B$758,T$11)+'СЕТ СН'!$F$11+СВЦЭМ!$D$10+'СЕТ СН'!$F$6-'СЕТ СН'!$F$23</f>
        <v>1745.83030968</v>
      </c>
      <c r="U38" s="36">
        <f>SUMIFS(СВЦЭМ!$D$39:$D$758,СВЦЭМ!$A$39:$A$758,$A38,СВЦЭМ!$B$39:$B$758,U$11)+'СЕТ СН'!$F$11+СВЦЭМ!$D$10+'СЕТ СН'!$F$6-'СЕТ СН'!$F$23</f>
        <v>1857.1689121600002</v>
      </c>
      <c r="V38" s="36">
        <f>SUMIFS(СВЦЭМ!$D$39:$D$758,СВЦЭМ!$A$39:$A$758,$A38,СВЦЭМ!$B$39:$B$758,V$11)+'СЕТ СН'!$F$11+СВЦЭМ!$D$10+'СЕТ СН'!$F$6-'СЕТ СН'!$F$23</f>
        <v>1795.9459852800001</v>
      </c>
      <c r="W38" s="36">
        <f>SUMIFS(СВЦЭМ!$D$39:$D$758,СВЦЭМ!$A$39:$A$758,$A38,СВЦЭМ!$B$39:$B$758,W$11)+'СЕТ СН'!$F$11+СВЦЭМ!$D$10+'СЕТ СН'!$F$6-'СЕТ СН'!$F$23</f>
        <v>1853.9502243699999</v>
      </c>
      <c r="X38" s="36">
        <f>SUMIFS(СВЦЭМ!$D$39:$D$758,СВЦЭМ!$A$39:$A$758,$A38,СВЦЭМ!$B$39:$B$758,X$11)+'СЕТ СН'!$F$11+СВЦЭМ!$D$10+'СЕТ СН'!$F$6-'СЕТ СН'!$F$23</f>
        <v>1866.3953899899998</v>
      </c>
      <c r="Y38" s="36">
        <f>SUMIFS(СВЦЭМ!$D$39:$D$758,СВЦЭМ!$A$39:$A$758,$A38,СВЦЭМ!$B$39:$B$758,Y$11)+'СЕТ СН'!$F$11+СВЦЭМ!$D$10+'СЕТ СН'!$F$6-'СЕТ СН'!$F$23</f>
        <v>1907.4048191299999</v>
      </c>
    </row>
    <row r="39" spans="1:27" ht="15.75" x14ac:dyDescent="0.2">
      <c r="A39" s="35">
        <f t="shared" si="0"/>
        <v>45563</v>
      </c>
      <c r="B39" s="36">
        <f>SUMIFS(СВЦЭМ!$D$39:$D$758,СВЦЭМ!$A$39:$A$758,$A39,СВЦЭМ!$B$39:$B$758,B$11)+'СЕТ СН'!$F$11+СВЦЭМ!$D$10+'СЕТ СН'!$F$6-'СЕТ СН'!$F$23</f>
        <v>1979.4381618900002</v>
      </c>
      <c r="C39" s="36">
        <f>SUMIFS(СВЦЭМ!$D$39:$D$758,СВЦЭМ!$A$39:$A$758,$A39,СВЦЭМ!$B$39:$B$758,C$11)+'СЕТ СН'!$F$11+СВЦЭМ!$D$10+'СЕТ СН'!$F$6-'СЕТ СН'!$F$23</f>
        <v>2041.1602646699998</v>
      </c>
      <c r="D39" s="36">
        <f>SUMIFS(СВЦЭМ!$D$39:$D$758,СВЦЭМ!$A$39:$A$758,$A39,СВЦЭМ!$B$39:$B$758,D$11)+'СЕТ СН'!$F$11+СВЦЭМ!$D$10+'СЕТ СН'!$F$6-'СЕТ СН'!$F$23</f>
        <v>2086.0595233399999</v>
      </c>
      <c r="E39" s="36">
        <f>SUMIFS(СВЦЭМ!$D$39:$D$758,СВЦЭМ!$A$39:$A$758,$A39,СВЦЭМ!$B$39:$B$758,E$11)+'СЕТ СН'!$F$11+СВЦЭМ!$D$10+'СЕТ СН'!$F$6-'СЕТ СН'!$F$23</f>
        <v>2097.4962026799999</v>
      </c>
      <c r="F39" s="36">
        <f>SUMIFS(СВЦЭМ!$D$39:$D$758,СВЦЭМ!$A$39:$A$758,$A39,СВЦЭМ!$B$39:$B$758,F$11)+'СЕТ СН'!$F$11+СВЦЭМ!$D$10+'СЕТ СН'!$F$6-'СЕТ СН'!$F$23</f>
        <v>2098.5047522099999</v>
      </c>
      <c r="G39" s="36">
        <f>SUMIFS(СВЦЭМ!$D$39:$D$758,СВЦЭМ!$A$39:$A$758,$A39,СВЦЭМ!$B$39:$B$758,G$11)+'СЕТ СН'!$F$11+СВЦЭМ!$D$10+'СЕТ СН'!$F$6-'СЕТ СН'!$F$23</f>
        <v>2073.5219029300001</v>
      </c>
      <c r="H39" s="36">
        <f>SUMIFS(СВЦЭМ!$D$39:$D$758,СВЦЭМ!$A$39:$A$758,$A39,СВЦЭМ!$B$39:$B$758,H$11)+'СЕТ СН'!$F$11+СВЦЭМ!$D$10+'СЕТ СН'!$F$6-'СЕТ СН'!$F$23</f>
        <v>2054.5145544900001</v>
      </c>
      <c r="I39" s="36">
        <f>SUMIFS(СВЦЭМ!$D$39:$D$758,СВЦЭМ!$A$39:$A$758,$A39,СВЦЭМ!$B$39:$B$758,I$11)+'СЕТ СН'!$F$11+СВЦЭМ!$D$10+'СЕТ СН'!$F$6-'СЕТ СН'!$F$23</f>
        <v>1996.0830225300001</v>
      </c>
      <c r="J39" s="36">
        <f>SUMIFS(СВЦЭМ!$D$39:$D$758,СВЦЭМ!$A$39:$A$758,$A39,СВЦЭМ!$B$39:$B$758,J$11)+'СЕТ СН'!$F$11+СВЦЭМ!$D$10+'СЕТ СН'!$F$6-'СЕТ СН'!$F$23</f>
        <v>1933.76043746</v>
      </c>
      <c r="K39" s="36">
        <f>SUMIFS(СВЦЭМ!$D$39:$D$758,СВЦЭМ!$A$39:$A$758,$A39,СВЦЭМ!$B$39:$B$758,K$11)+'СЕТ СН'!$F$11+СВЦЭМ!$D$10+'СЕТ СН'!$F$6-'СЕТ СН'!$F$23</f>
        <v>1871.6714477700002</v>
      </c>
      <c r="L39" s="36">
        <f>SUMIFS(СВЦЭМ!$D$39:$D$758,СВЦЭМ!$A$39:$A$758,$A39,СВЦЭМ!$B$39:$B$758,L$11)+'СЕТ СН'!$F$11+СВЦЭМ!$D$10+'СЕТ СН'!$F$6-'СЕТ СН'!$F$23</f>
        <v>1864.3462159300002</v>
      </c>
      <c r="M39" s="36">
        <f>SUMIFS(СВЦЭМ!$D$39:$D$758,СВЦЭМ!$A$39:$A$758,$A39,СВЦЭМ!$B$39:$B$758,M$11)+'СЕТ СН'!$F$11+СВЦЭМ!$D$10+'СЕТ СН'!$F$6-'СЕТ СН'!$F$23</f>
        <v>1885.1839241799998</v>
      </c>
      <c r="N39" s="36">
        <f>SUMIFS(СВЦЭМ!$D$39:$D$758,СВЦЭМ!$A$39:$A$758,$A39,СВЦЭМ!$B$39:$B$758,N$11)+'СЕТ СН'!$F$11+СВЦЭМ!$D$10+'СЕТ СН'!$F$6-'СЕТ СН'!$F$23</f>
        <v>1894.6989013000002</v>
      </c>
      <c r="O39" s="36">
        <f>SUMIFS(СВЦЭМ!$D$39:$D$758,СВЦЭМ!$A$39:$A$758,$A39,СВЦЭМ!$B$39:$B$758,O$11)+'СЕТ СН'!$F$11+СВЦЭМ!$D$10+'СЕТ СН'!$F$6-'СЕТ СН'!$F$23</f>
        <v>1929.5187208399998</v>
      </c>
      <c r="P39" s="36">
        <f>SUMIFS(СВЦЭМ!$D$39:$D$758,СВЦЭМ!$A$39:$A$758,$A39,СВЦЭМ!$B$39:$B$758,P$11)+'СЕТ СН'!$F$11+СВЦЭМ!$D$10+'СЕТ СН'!$F$6-'СЕТ СН'!$F$23</f>
        <v>1952.0419297399999</v>
      </c>
      <c r="Q39" s="36">
        <f>SUMIFS(СВЦЭМ!$D$39:$D$758,СВЦЭМ!$A$39:$A$758,$A39,СВЦЭМ!$B$39:$B$758,Q$11)+'СЕТ СН'!$F$11+СВЦЭМ!$D$10+'СЕТ СН'!$F$6-'СЕТ СН'!$F$23</f>
        <v>1953.68349889</v>
      </c>
      <c r="R39" s="36">
        <f>SUMIFS(СВЦЭМ!$D$39:$D$758,СВЦЭМ!$A$39:$A$758,$A39,СВЦЭМ!$B$39:$B$758,R$11)+'СЕТ СН'!$F$11+СВЦЭМ!$D$10+'СЕТ СН'!$F$6-'СЕТ СН'!$F$23</f>
        <v>1961.0533505399999</v>
      </c>
      <c r="S39" s="36">
        <f>SUMIFS(СВЦЭМ!$D$39:$D$758,СВЦЭМ!$A$39:$A$758,$A39,СВЦЭМ!$B$39:$B$758,S$11)+'СЕТ СН'!$F$11+СВЦЭМ!$D$10+'СЕТ СН'!$F$6-'СЕТ СН'!$F$23</f>
        <v>1942.48682753</v>
      </c>
      <c r="T39" s="36">
        <f>SUMIFS(СВЦЭМ!$D$39:$D$758,СВЦЭМ!$A$39:$A$758,$A39,СВЦЭМ!$B$39:$B$758,T$11)+'СЕТ СН'!$F$11+СВЦЭМ!$D$10+'СЕТ СН'!$F$6-'СЕТ СН'!$F$23</f>
        <v>1860.2614050299999</v>
      </c>
      <c r="U39" s="36">
        <f>SUMIFS(СВЦЭМ!$D$39:$D$758,СВЦЭМ!$A$39:$A$758,$A39,СВЦЭМ!$B$39:$B$758,U$11)+'СЕТ СН'!$F$11+СВЦЭМ!$D$10+'СЕТ СН'!$F$6-'СЕТ СН'!$F$23</f>
        <v>1802.4237792099998</v>
      </c>
      <c r="V39" s="36">
        <f>SUMIFS(СВЦЭМ!$D$39:$D$758,СВЦЭМ!$A$39:$A$758,$A39,СВЦЭМ!$B$39:$B$758,V$11)+'СЕТ СН'!$F$11+СВЦЭМ!$D$10+'СЕТ СН'!$F$6-'СЕТ СН'!$F$23</f>
        <v>1779.8324788800001</v>
      </c>
      <c r="W39" s="36">
        <f>SUMIFS(СВЦЭМ!$D$39:$D$758,СВЦЭМ!$A$39:$A$758,$A39,СВЦЭМ!$B$39:$B$758,W$11)+'СЕТ СН'!$F$11+СВЦЭМ!$D$10+'СЕТ СН'!$F$6-'СЕТ СН'!$F$23</f>
        <v>1794.1737150099998</v>
      </c>
      <c r="X39" s="36">
        <f>SUMIFS(СВЦЭМ!$D$39:$D$758,СВЦЭМ!$A$39:$A$758,$A39,СВЦЭМ!$B$39:$B$758,X$11)+'СЕТ СН'!$F$11+СВЦЭМ!$D$10+'СЕТ СН'!$F$6-'СЕТ СН'!$F$23</f>
        <v>1857.3738228299999</v>
      </c>
      <c r="Y39" s="36">
        <f>SUMIFS(СВЦЭМ!$D$39:$D$758,СВЦЭМ!$A$39:$A$758,$A39,СВЦЭМ!$B$39:$B$758,Y$11)+'СЕТ СН'!$F$11+СВЦЭМ!$D$10+'СЕТ СН'!$F$6-'СЕТ СН'!$F$23</f>
        <v>1925.6409316899999</v>
      </c>
    </row>
    <row r="40" spans="1:27" ht="15.75" x14ac:dyDescent="0.2">
      <c r="A40" s="35">
        <f t="shared" si="0"/>
        <v>45564</v>
      </c>
      <c r="B40" s="36">
        <f>SUMIFS(СВЦЭМ!$D$39:$D$758,СВЦЭМ!$A$39:$A$758,$A40,СВЦЭМ!$B$39:$B$758,B$11)+'СЕТ СН'!$F$11+СВЦЭМ!$D$10+'СЕТ СН'!$F$6-'СЕТ СН'!$F$23</f>
        <v>1967.4024139100002</v>
      </c>
      <c r="C40" s="36">
        <f>SUMIFS(СВЦЭМ!$D$39:$D$758,СВЦЭМ!$A$39:$A$758,$A40,СВЦЭМ!$B$39:$B$758,C$11)+'СЕТ СН'!$F$11+СВЦЭМ!$D$10+'СЕТ СН'!$F$6-'СЕТ СН'!$F$23</f>
        <v>2028.21485725</v>
      </c>
      <c r="D40" s="36">
        <f>SUMIFS(СВЦЭМ!$D$39:$D$758,СВЦЭМ!$A$39:$A$758,$A40,СВЦЭМ!$B$39:$B$758,D$11)+'СЕТ СН'!$F$11+СВЦЭМ!$D$10+'СЕТ СН'!$F$6-'СЕТ СН'!$F$23</f>
        <v>2101.0955060199999</v>
      </c>
      <c r="E40" s="36">
        <f>SUMIFS(СВЦЭМ!$D$39:$D$758,СВЦЭМ!$A$39:$A$758,$A40,СВЦЭМ!$B$39:$B$758,E$11)+'СЕТ СН'!$F$11+СВЦЭМ!$D$10+'СЕТ СН'!$F$6-'СЕТ СН'!$F$23</f>
        <v>2116.58101966</v>
      </c>
      <c r="F40" s="36">
        <f>SUMIFS(СВЦЭМ!$D$39:$D$758,СВЦЭМ!$A$39:$A$758,$A40,СВЦЭМ!$B$39:$B$758,F$11)+'СЕТ СН'!$F$11+СВЦЭМ!$D$10+'СЕТ СН'!$F$6-'СЕТ СН'!$F$23</f>
        <v>2111.2059764700002</v>
      </c>
      <c r="G40" s="36">
        <f>SUMIFS(СВЦЭМ!$D$39:$D$758,СВЦЭМ!$A$39:$A$758,$A40,СВЦЭМ!$B$39:$B$758,G$11)+'СЕТ СН'!$F$11+СВЦЭМ!$D$10+'СЕТ СН'!$F$6-'СЕТ СН'!$F$23</f>
        <v>2099.09477186</v>
      </c>
      <c r="H40" s="36">
        <f>SUMIFS(СВЦЭМ!$D$39:$D$758,СВЦЭМ!$A$39:$A$758,$A40,СВЦЭМ!$B$39:$B$758,H$11)+'СЕТ СН'!$F$11+СВЦЭМ!$D$10+'СЕТ СН'!$F$6-'СЕТ СН'!$F$23</f>
        <v>2093.7410747399999</v>
      </c>
      <c r="I40" s="36">
        <f>SUMIFS(СВЦЭМ!$D$39:$D$758,СВЦЭМ!$A$39:$A$758,$A40,СВЦЭМ!$B$39:$B$758,I$11)+'СЕТ СН'!$F$11+СВЦЭМ!$D$10+'СЕТ СН'!$F$6-'СЕТ СН'!$F$23</f>
        <v>2056.3419482300001</v>
      </c>
      <c r="J40" s="36">
        <f>SUMIFS(СВЦЭМ!$D$39:$D$758,СВЦЭМ!$A$39:$A$758,$A40,СВЦЭМ!$B$39:$B$758,J$11)+'СЕТ СН'!$F$11+СВЦЭМ!$D$10+'СЕТ СН'!$F$6-'СЕТ СН'!$F$23</f>
        <v>1956.0742463199999</v>
      </c>
      <c r="K40" s="36">
        <f>SUMIFS(СВЦЭМ!$D$39:$D$758,СВЦЭМ!$A$39:$A$758,$A40,СВЦЭМ!$B$39:$B$758,K$11)+'СЕТ СН'!$F$11+СВЦЭМ!$D$10+'СЕТ СН'!$F$6-'СЕТ СН'!$F$23</f>
        <v>1865.1835088100001</v>
      </c>
      <c r="L40" s="36">
        <f>SUMIFS(СВЦЭМ!$D$39:$D$758,СВЦЭМ!$A$39:$A$758,$A40,СВЦЭМ!$B$39:$B$758,L$11)+'СЕТ СН'!$F$11+СВЦЭМ!$D$10+'СЕТ СН'!$F$6-'СЕТ СН'!$F$23</f>
        <v>1850.5348863099998</v>
      </c>
      <c r="M40" s="36">
        <f>SUMIFS(СВЦЭМ!$D$39:$D$758,СВЦЭМ!$A$39:$A$758,$A40,СВЦЭМ!$B$39:$B$758,M$11)+'СЕТ СН'!$F$11+СВЦЭМ!$D$10+'СЕТ СН'!$F$6-'СЕТ СН'!$F$23</f>
        <v>1861.6804036799999</v>
      </c>
      <c r="N40" s="36">
        <f>SUMIFS(СВЦЭМ!$D$39:$D$758,СВЦЭМ!$A$39:$A$758,$A40,СВЦЭМ!$B$39:$B$758,N$11)+'СЕТ СН'!$F$11+СВЦЭМ!$D$10+'СЕТ СН'!$F$6-'СЕТ СН'!$F$23</f>
        <v>1886.3813435900001</v>
      </c>
      <c r="O40" s="36">
        <f>SUMIFS(СВЦЭМ!$D$39:$D$758,СВЦЭМ!$A$39:$A$758,$A40,СВЦЭМ!$B$39:$B$758,O$11)+'СЕТ СН'!$F$11+СВЦЭМ!$D$10+'СЕТ СН'!$F$6-'СЕТ СН'!$F$23</f>
        <v>1906.5098741400002</v>
      </c>
      <c r="P40" s="36">
        <f>SUMIFS(СВЦЭМ!$D$39:$D$758,СВЦЭМ!$A$39:$A$758,$A40,СВЦЭМ!$B$39:$B$758,P$11)+'СЕТ СН'!$F$11+СВЦЭМ!$D$10+'СЕТ СН'!$F$6-'СЕТ СН'!$F$23</f>
        <v>1921.09217072</v>
      </c>
      <c r="Q40" s="36">
        <f>SUMIFS(СВЦЭМ!$D$39:$D$758,СВЦЭМ!$A$39:$A$758,$A40,СВЦЭМ!$B$39:$B$758,Q$11)+'СЕТ СН'!$F$11+СВЦЭМ!$D$10+'СЕТ СН'!$F$6-'СЕТ СН'!$F$23</f>
        <v>1944.9528169300002</v>
      </c>
      <c r="R40" s="36">
        <f>SUMIFS(СВЦЭМ!$D$39:$D$758,СВЦЭМ!$A$39:$A$758,$A40,СВЦЭМ!$B$39:$B$758,R$11)+'СЕТ СН'!$F$11+СВЦЭМ!$D$10+'СЕТ СН'!$F$6-'СЕТ СН'!$F$23</f>
        <v>1935.4648152</v>
      </c>
      <c r="S40" s="36">
        <f>SUMIFS(СВЦЭМ!$D$39:$D$758,СВЦЭМ!$A$39:$A$758,$A40,СВЦЭМ!$B$39:$B$758,S$11)+'СЕТ СН'!$F$11+СВЦЭМ!$D$10+'СЕТ СН'!$F$6-'СЕТ СН'!$F$23</f>
        <v>1905.2625965900002</v>
      </c>
      <c r="T40" s="36">
        <f>SUMIFS(СВЦЭМ!$D$39:$D$758,СВЦЭМ!$A$39:$A$758,$A40,СВЦЭМ!$B$39:$B$758,T$11)+'СЕТ СН'!$F$11+СВЦЭМ!$D$10+'СЕТ СН'!$F$6-'СЕТ СН'!$F$23</f>
        <v>1862.5703437500001</v>
      </c>
      <c r="U40" s="36">
        <f>SUMIFS(СВЦЭМ!$D$39:$D$758,СВЦЭМ!$A$39:$A$758,$A40,СВЦЭМ!$B$39:$B$758,U$11)+'СЕТ СН'!$F$11+СВЦЭМ!$D$10+'СЕТ СН'!$F$6-'СЕТ СН'!$F$23</f>
        <v>1808.5721369500002</v>
      </c>
      <c r="V40" s="36">
        <f>SUMIFS(СВЦЭМ!$D$39:$D$758,СВЦЭМ!$A$39:$A$758,$A40,СВЦЭМ!$B$39:$B$758,V$11)+'СЕТ СН'!$F$11+СВЦЭМ!$D$10+'СЕТ СН'!$F$6-'СЕТ СН'!$F$23</f>
        <v>1783.7936826300001</v>
      </c>
      <c r="W40" s="36">
        <f>SUMIFS(СВЦЭМ!$D$39:$D$758,СВЦЭМ!$A$39:$A$758,$A40,СВЦЭМ!$B$39:$B$758,W$11)+'СЕТ СН'!$F$11+СВЦЭМ!$D$10+'СЕТ СН'!$F$6-'СЕТ СН'!$F$23</f>
        <v>1810.1064182499999</v>
      </c>
      <c r="X40" s="36">
        <f>SUMIFS(СВЦЭМ!$D$39:$D$758,СВЦЭМ!$A$39:$A$758,$A40,СВЦЭМ!$B$39:$B$758,X$11)+'СЕТ СН'!$F$11+СВЦЭМ!$D$10+'СЕТ СН'!$F$6-'СЕТ СН'!$F$23</f>
        <v>1860.8500707899998</v>
      </c>
      <c r="Y40" s="36">
        <f>SUMIFS(СВЦЭМ!$D$39:$D$758,СВЦЭМ!$A$39:$A$758,$A40,СВЦЭМ!$B$39:$B$758,Y$11)+'СЕТ СН'!$F$11+СВЦЭМ!$D$10+'СЕТ СН'!$F$6-'СЕТ СН'!$F$23</f>
        <v>1960.47051818</v>
      </c>
    </row>
    <row r="41" spans="1:27" ht="15.75" x14ac:dyDescent="0.2">
      <c r="A41" s="35">
        <f t="shared" si="0"/>
        <v>45565</v>
      </c>
      <c r="B41" s="36">
        <f>SUMIFS(СВЦЭМ!$D$39:$D$758,СВЦЭМ!$A$39:$A$758,$A41,СВЦЭМ!$B$39:$B$758,B$11)+'СЕТ СН'!$F$11+СВЦЭМ!$D$10+'СЕТ СН'!$F$6-'СЕТ СН'!$F$23</f>
        <v>1950.87507521</v>
      </c>
      <c r="C41" s="36">
        <f>SUMIFS(СВЦЭМ!$D$39:$D$758,СВЦЭМ!$A$39:$A$758,$A41,СВЦЭМ!$B$39:$B$758,C$11)+'СЕТ СН'!$F$11+СВЦЭМ!$D$10+'СЕТ СН'!$F$6-'СЕТ СН'!$F$23</f>
        <v>2038.9757334699998</v>
      </c>
      <c r="D41" s="36">
        <f>SUMIFS(СВЦЭМ!$D$39:$D$758,СВЦЭМ!$A$39:$A$758,$A41,СВЦЭМ!$B$39:$B$758,D$11)+'СЕТ СН'!$F$11+СВЦЭМ!$D$10+'СЕТ СН'!$F$6-'СЕТ СН'!$F$23</f>
        <v>2097.4175040499999</v>
      </c>
      <c r="E41" s="36">
        <f>SUMIFS(СВЦЭМ!$D$39:$D$758,СВЦЭМ!$A$39:$A$758,$A41,СВЦЭМ!$B$39:$B$758,E$11)+'СЕТ СН'!$F$11+СВЦЭМ!$D$10+'СЕТ СН'!$F$6-'СЕТ СН'!$F$23</f>
        <v>2106.1253724500002</v>
      </c>
      <c r="F41" s="36">
        <f>SUMIFS(СВЦЭМ!$D$39:$D$758,СВЦЭМ!$A$39:$A$758,$A41,СВЦЭМ!$B$39:$B$758,F$11)+'СЕТ СН'!$F$11+СВЦЭМ!$D$10+'СЕТ СН'!$F$6-'СЕТ СН'!$F$23</f>
        <v>2120.6335958700001</v>
      </c>
      <c r="G41" s="36">
        <f>SUMIFS(СВЦЭМ!$D$39:$D$758,СВЦЭМ!$A$39:$A$758,$A41,СВЦЭМ!$B$39:$B$758,G$11)+'СЕТ СН'!$F$11+СВЦЭМ!$D$10+'СЕТ СН'!$F$6-'СЕТ СН'!$F$23</f>
        <v>2089.5141836500002</v>
      </c>
      <c r="H41" s="36">
        <f>SUMIFS(СВЦЭМ!$D$39:$D$758,СВЦЭМ!$A$39:$A$758,$A41,СВЦЭМ!$B$39:$B$758,H$11)+'СЕТ СН'!$F$11+СВЦЭМ!$D$10+'СЕТ СН'!$F$6-'СЕТ СН'!$F$23</f>
        <v>2051.6289679299998</v>
      </c>
      <c r="I41" s="36">
        <f>SUMIFS(СВЦЭМ!$D$39:$D$758,СВЦЭМ!$A$39:$A$758,$A41,СВЦЭМ!$B$39:$B$758,I$11)+'СЕТ СН'!$F$11+СВЦЭМ!$D$10+'СЕТ СН'!$F$6-'СЕТ СН'!$F$23</f>
        <v>1978.4674443600002</v>
      </c>
      <c r="J41" s="36">
        <f>SUMIFS(СВЦЭМ!$D$39:$D$758,СВЦЭМ!$A$39:$A$758,$A41,СВЦЭМ!$B$39:$B$758,J$11)+'СЕТ СН'!$F$11+СВЦЭМ!$D$10+'СЕТ СН'!$F$6-'СЕТ СН'!$F$23</f>
        <v>1916.64250756</v>
      </c>
      <c r="K41" s="36">
        <f>SUMIFS(СВЦЭМ!$D$39:$D$758,СВЦЭМ!$A$39:$A$758,$A41,СВЦЭМ!$B$39:$B$758,K$11)+'СЕТ СН'!$F$11+СВЦЭМ!$D$10+'СЕТ СН'!$F$6-'СЕТ СН'!$F$23</f>
        <v>1849.1018861000002</v>
      </c>
      <c r="L41" s="36">
        <f>SUMIFS(СВЦЭМ!$D$39:$D$758,СВЦЭМ!$A$39:$A$758,$A41,СВЦЭМ!$B$39:$B$758,L$11)+'СЕТ СН'!$F$11+СВЦЭМ!$D$10+'СЕТ СН'!$F$6-'СЕТ СН'!$F$23</f>
        <v>1819.3705439199998</v>
      </c>
      <c r="M41" s="36">
        <f>SUMIFS(СВЦЭМ!$D$39:$D$758,СВЦЭМ!$A$39:$A$758,$A41,СВЦЭМ!$B$39:$B$758,M$11)+'СЕТ СН'!$F$11+СВЦЭМ!$D$10+'СЕТ СН'!$F$6-'СЕТ СН'!$F$23</f>
        <v>1838.7861102299998</v>
      </c>
      <c r="N41" s="36">
        <f>SUMIFS(СВЦЭМ!$D$39:$D$758,СВЦЭМ!$A$39:$A$758,$A41,СВЦЭМ!$B$39:$B$758,N$11)+'СЕТ СН'!$F$11+СВЦЭМ!$D$10+'СЕТ СН'!$F$6-'СЕТ СН'!$F$23</f>
        <v>1862.0733254000002</v>
      </c>
      <c r="O41" s="36">
        <f>SUMIFS(СВЦЭМ!$D$39:$D$758,СВЦЭМ!$A$39:$A$758,$A41,СВЦЭМ!$B$39:$B$758,O$11)+'СЕТ СН'!$F$11+СВЦЭМ!$D$10+'СЕТ СН'!$F$6-'СЕТ СН'!$F$23</f>
        <v>1870.4049285999999</v>
      </c>
      <c r="P41" s="36">
        <f>SUMIFS(СВЦЭМ!$D$39:$D$758,СВЦЭМ!$A$39:$A$758,$A41,СВЦЭМ!$B$39:$B$758,P$11)+'СЕТ СН'!$F$11+СВЦЭМ!$D$10+'СЕТ СН'!$F$6-'СЕТ СН'!$F$23</f>
        <v>1883.4789138800002</v>
      </c>
      <c r="Q41" s="36">
        <f>SUMIFS(СВЦЭМ!$D$39:$D$758,СВЦЭМ!$A$39:$A$758,$A41,СВЦЭМ!$B$39:$B$758,Q$11)+'СЕТ СН'!$F$11+СВЦЭМ!$D$10+'СЕТ СН'!$F$6-'СЕТ СН'!$F$23</f>
        <v>1900.2042321499998</v>
      </c>
      <c r="R41" s="36">
        <f>SUMIFS(СВЦЭМ!$D$39:$D$758,СВЦЭМ!$A$39:$A$758,$A41,СВЦЭМ!$B$39:$B$758,R$11)+'СЕТ СН'!$F$11+СВЦЭМ!$D$10+'СЕТ СН'!$F$6-'СЕТ СН'!$F$23</f>
        <v>1900.22646085</v>
      </c>
      <c r="S41" s="36">
        <f>SUMIFS(СВЦЭМ!$D$39:$D$758,СВЦЭМ!$A$39:$A$758,$A41,СВЦЭМ!$B$39:$B$758,S$11)+'СЕТ СН'!$F$11+СВЦЭМ!$D$10+'СЕТ СН'!$F$6-'СЕТ СН'!$F$23</f>
        <v>1887.5399593299999</v>
      </c>
      <c r="T41" s="36">
        <f>SUMIFS(СВЦЭМ!$D$39:$D$758,СВЦЭМ!$A$39:$A$758,$A41,СВЦЭМ!$B$39:$B$758,T$11)+'СЕТ СН'!$F$11+СВЦЭМ!$D$10+'СЕТ СН'!$F$6-'СЕТ СН'!$F$23</f>
        <v>1840.9320529900001</v>
      </c>
      <c r="U41" s="36">
        <f>SUMIFS(СВЦЭМ!$D$39:$D$758,СВЦЭМ!$A$39:$A$758,$A41,СВЦЭМ!$B$39:$B$758,U$11)+'СЕТ СН'!$F$11+СВЦЭМ!$D$10+'СЕТ СН'!$F$6-'СЕТ СН'!$F$23</f>
        <v>1795.1611028100001</v>
      </c>
      <c r="V41" s="36">
        <f>SUMIFS(СВЦЭМ!$D$39:$D$758,СВЦЭМ!$A$39:$A$758,$A41,СВЦЭМ!$B$39:$B$758,V$11)+'СЕТ СН'!$F$11+СВЦЭМ!$D$10+'СЕТ СН'!$F$6-'СЕТ СН'!$F$23</f>
        <v>1794.34832237</v>
      </c>
      <c r="W41" s="36">
        <f>SUMIFS(СВЦЭМ!$D$39:$D$758,СВЦЭМ!$A$39:$A$758,$A41,СВЦЭМ!$B$39:$B$758,W$11)+'СЕТ СН'!$F$11+СВЦЭМ!$D$10+'СЕТ СН'!$F$6-'СЕТ СН'!$F$23</f>
        <v>1817.4933232399999</v>
      </c>
      <c r="X41" s="36">
        <f>SUMIFS(СВЦЭМ!$D$39:$D$758,СВЦЭМ!$A$39:$A$758,$A41,СВЦЭМ!$B$39:$B$758,X$11)+'СЕТ СН'!$F$11+СВЦЭМ!$D$10+'СЕТ СН'!$F$6-'СЕТ СН'!$F$23</f>
        <v>1890.3221066599999</v>
      </c>
      <c r="Y41" s="36">
        <f>SUMIFS(СВЦЭМ!$D$39:$D$758,СВЦЭМ!$A$39:$A$758,$A41,СВЦЭМ!$B$39:$B$758,Y$11)+'СЕТ СН'!$F$11+СВЦЭМ!$D$10+'СЕТ СН'!$F$6-'СЕТ СН'!$F$23</f>
        <v>1889.5448410700001</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01.09.2024</v>
      </c>
      <c r="B48" s="36">
        <f>SUMIFS(СВЦЭМ!$D$39:$D$758,СВЦЭМ!$A$39:$A$758,$A48,СВЦЭМ!$B$39:$B$758,B$47)+'СЕТ СН'!$G$11+СВЦЭМ!$D$10+'СЕТ СН'!$G$6-'СЕТ СН'!$G$23</f>
        <v>2273.8915926499999</v>
      </c>
      <c r="C48" s="36">
        <f>SUMIFS(СВЦЭМ!$D$39:$D$758,СВЦЭМ!$A$39:$A$758,$A48,СВЦЭМ!$B$39:$B$758,C$47)+'СЕТ СН'!$G$11+СВЦЭМ!$D$10+'СЕТ СН'!$G$6-'СЕТ СН'!$G$23</f>
        <v>2328.0801659499998</v>
      </c>
      <c r="D48" s="36">
        <f>SUMIFS(СВЦЭМ!$D$39:$D$758,СВЦЭМ!$A$39:$A$758,$A48,СВЦЭМ!$B$39:$B$758,D$47)+'СЕТ СН'!$G$11+СВЦЭМ!$D$10+'СЕТ СН'!$G$6-'СЕТ СН'!$G$23</f>
        <v>2394.1039360700001</v>
      </c>
      <c r="E48" s="36">
        <f>SUMIFS(СВЦЭМ!$D$39:$D$758,СВЦЭМ!$A$39:$A$758,$A48,СВЦЭМ!$B$39:$B$758,E$47)+'СЕТ СН'!$G$11+СВЦЭМ!$D$10+'СЕТ СН'!$G$6-'СЕТ СН'!$G$23</f>
        <v>2400.97343477</v>
      </c>
      <c r="F48" s="36">
        <f>SUMIFS(СВЦЭМ!$D$39:$D$758,СВЦЭМ!$A$39:$A$758,$A48,СВЦЭМ!$B$39:$B$758,F$47)+'СЕТ СН'!$G$11+СВЦЭМ!$D$10+'СЕТ СН'!$G$6-'СЕТ СН'!$G$23</f>
        <v>2399.8334801400001</v>
      </c>
      <c r="G48" s="36">
        <f>SUMIFS(СВЦЭМ!$D$39:$D$758,СВЦЭМ!$A$39:$A$758,$A48,СВЦЭМ!$B$39:$B$758,G$47)+'СЕТ СН'!$G$11+СВЦЭМ!$D$10+'СЕТ СН'!$G$6-'СЕТ СН'!$G$23</f>
        <v>2373.24674809</v>
      </c>
      <c r="H48" s="36">
        <f>SUMIFS(СВЦЭМ!$D$39:$D$758,СВЦЭМ!$A$39:$A$758,$A48,СВЦЭМ!$B$39:$B$758,H$47)+'СЕТ СН'!$G$11+СВЦЭМ!$D$10+'СЕТ СН'!$G$6-'СЕТ СН'!$G$23</f>
        <v>2381.7226307199999</v>
      </c>
      <c r="I48" s="36">
        <f>SUMIFS(СВЦЭМ!$D$39:$D$758,СВЦЭМ!$A$39:$A$758,$A48,СВЦЭМ!$B$39:$B$758,I$47)+'СЕТ СН'!$G$11+СВЦЭМ!$D$10+'СЕТ СН'!$G$6-'СЕТ СН'!$G$23</f>
        <v>2323.4986634299999</v>
      </c>
      <c r="J48" s="36">
        <f>SUMIFS(СВЦЭМ!$D$39:$D$758,СВЦЭМ!$A$39:$A$758,$A48,СВЦЭМ!$B$39:$B$758,J$47)+'СЕТ СН'!$G$11+СВЦЭМ!$D$10+'СЕТ СН'!$G$6-'СЕТ СН'!$G$23</f>
        <v>2206.08442388</v>
      </c>
      <c r="K48" s="36">
        <f>SUMIFS(СВЦЭМ!$D$39:$D$758,СВЦЭМ!$A$39:$A$758,$A48,СВЦЭМ!$B$39:$B$758,K$47)+'СЕТ СН'!$G$11+СВЦЭМ!$D$10+'СЕТ СН'!$G$6-'СЕТ СН'!$G$23</f>
        <v>2099.6551361299998</v>
      </c>
      <c r="L48" s="36">
        <f>SUMIFS(СВЦЭМ!$D$39:$D$758,СВЦЭМ!$A$39:$A$758,$A48,СВЦЭМ!$B$39:$B$758,L$47)+'СЕТ СН'!$G$11+СВЦЭМ!$D$10+'СЕТ СН'!$G$6-'СЕТ СН'!$G$23</f>
        <v>2034.8288028500001</v>
      </c>
      <c r="M48" s="36">
        <f>SUMIFS(СВЦЭМ!$D$39:$D$758,СВЦЭМ!$A$39:$A$758,$A48,СВЦЭМ!$B$39:$B$758,M$47)+'СЕТ СН'!$G$11+СВЦЭМ!$D$10+'СЕТ СН'!$G$6-'СЕТ СН'!$G$23</f>
        <v>2010.15519453</v>
      </c>
      <c r="N48" s="36">
        <f>SUMIFS(СВЦЭМ!$D$39:$D$758,СВЦЭМ!$A$39:$A$758,$A48,СВЦЭМ!$B$39:$B$758,N$47)+'СЕТ СН'!$G$11+СВЦЭМ!$D$10+'СЕТ СН'!$G$6-'СЕТ СН'!$G$23</f>
        <v>2014.3526240400001</v>
      </c>
      <c r="O48" s="36">
        <f>SUMIFS(СВЦЭМ!$D$39:$D$758,СВЦЭМ!$A$39:$A$758,$A48,СВЦЭМ!$B$39:$B$758,O$47)+'СЕТ СН'!$G$11+СВЦЭМ!$D$10+'СЕТ СН'!$G$6-'СЕТ СН'!$G$23</f>
        <v>2013.2671016500001</v>
      </c>
      <c r="P48" s="36">
        <f>SUMIFS(СВЦЭМ!$D$39:$D$758,СВЦЭМ!$A$39:$A$758,$A48,СВЦЭМ!$B$39:$B$758,P$47)+'СЕТ СН'!$G$11+СВЦЭМ!$D$10+'СЕТ СН'!$G$6-'СЕТ СН'!$G$23</f>
        <v>2010.9747352000002</v>
      </c>
      <c r="Q48" s="36">
        <f>SUMIFS(СВЦЭМ!$D$39:$D$758,СВЦЭМ!$A$39:$A$758,$A48,СВЦЭМ!$B$39:$B$758,Q$47)+'СЕТ СН'!$G$11+СВЦЭМ!$D$10+'СЕТ СН'!$G$6-'СЕТ СН'!$G$23</f>
        <v>2023.6050317300001</v>
      </c>
      <c r="R48" s="36">
        <f>SUMIFS(СВЦЭМ!$D$39:$D$758,СВЦЭМ!$A$39:$A$758,$A48,СВЦЭМ!$B$39:$B$758,R$47)+'СЕТ СН'!$G$11+СВЦЭМ!$D$10+'СЕТ СН'!$G$6-'СЕТ СН'!$G$23</f>
        <v>2021.8758414700001</v>
      </c>
      <c r="S48" s="36">
        <f>SUMIFS(СВЦЭМ!$D$39:$D$758,СВЦЭМ!$A$39:$A$758,$A48,СВЦЭМ!$B$39:$B$758,S$47)+'СЕТ СН'!$G$11+СВЦЭМ!$D$10+'СЕТ СН'!$G$6-'СЕТ СН'!$G$23</f>
        <v>2006.1282701600001</v>
      </c>
      <c r="T48" s="36">
        <f>SUMIFS(СВЦЭМ!$D$39:$D$758,СВЦЭМ!$A$39:$A$758,$A48,СВЦЭМ!$B$39:$B$758,T$47)+'СЕТ СН'!$G$11+СВЦЭМ!$D$10+'СЕТ СН'!$G$6-'СЕТ СН'!$G$23</f>
        <v>1992.9360196800001</v>
      </c>
      <c r="U48" s="36">
        <f>SUMIFS(СВЦЭМ!$D$39:$D$758,СВЦЭМ!$A$39:$A$758,$A48,СВЦЭМ!$B$39:$B$758,U$47)+'СЕТ СН'!$G$11+СВЦЭМ!$D$10+'СЕТ СН'!$G$6-'СЕТ СН'!$G$23</f>
        <v>1990.7849486600001</v>
      </c>
      <c r="V48" s="36">
        <f>SUMIFS(СВЦЭМ!$D$39:$D$758,СВЦЭМ!$A$39:$A$758,$A48,СВЦЭМ!$B$39:$B$758,V$47)+'СЕТ СН'!$G$11+СВЦЭМ!$D$10+'СЕТ СН'!$G$6-'СЕТ СН'!$G$23</f>
        <v>1972.65599608</v>
      </c>
      <c r="W48" s="36">
        <f>SUMIFS(СВЦЭМ!$D$39:$D$758,СВЦЭМ!$A$39:$A$758,$A48,СВЦЭМ!$B$39:$B$758,W$47)+'СЕТ СН'!$G$11+СВЦЭМ!$D$10+'СЕТ СН'!$G$6-'СЕТ СН'!$G$23</f>
        <v>1977.15127487</v>
      </c>
      <c r="X48" s="36">
        <f>SUMIFS(СВЦЭМ!$D$39:$D$758,СВЦЭМ!$A$39:$A$758,$A48,СВЦЭМ!$B$39:$B$758,X$47)+'СЕТ СН'!$G$11+СВЦЭМ!$D$10+'СЕТ СН'!$G$6-'СЕТ СН'!$G$23</f>
        <v>2042.80873477</v>
      </c>
      <c r="Y48" s="36">
        <f>SUMIFS(СВЦЭМ!$D$39:$D$758,СВЦЭМ!$A$39:$A$758,$A48,СВЦЭМ!$B$39:$B$758,Y$47)+'СЕТ СН'!$G$11+СВЦЭМ!$D$10+'СЕТ СН'!$G$6-'СЕТ СН'!$G$23</f>
        <v>2154.7922468500001</v>
      </c>
      <c r="AA48" s="45"/>
    </row>
    <row r="49" spans="1:25" ht="15.75" x14ac:dyDescent="0.2">
      <c r="A49" s="35">
        <f>A48+1</f>
        <v>45537</v>
      </c>
      <c r="B49" s="36">
        <f>SUMIFS(СВЦЭМ!$D$39:$D$758,СВЦЭМ!$A$39:$A$758,$A49,СВЦЭМ!$B$39:$B$758,B$47)+'СЕТ СН'!$G$11+СВЦЭМ!$D$10+'СЕТ СН'!$G$6-'СЕТ СН'!$G$23</f>
        <v>2225.4385493899999</v>
      </c>
      <c r="C49" s="36">
        <f>SUMIFS(СВЦЭМ!$D$39:$D$758,СВЦЭМ!$A$39:$A$758,$A49,СВЦЭМ!$B$39:$B$758,C$47)+'СЕТ СН'!$G$11+СВЦЭМ!$D$10+'СЕТ СН'!$G$6-'СЕТ СН'!$G$23</f>
        <v>2302.2766454100001</v>
      </c>
      <c r="D49" s="36">
        <f>SUMIFS(СВЦЭМ!$D$39:$D$758,СВЦЭМ!$A$39:$A$758,$A49,СВЦЭМ!$B$39:$B$758,D$47)+'СЕТ СН'!$G$11+СВЦЭМ!$D$10+'СЕТ СН'!$G$6-'СЕТ СН'!$G$23</f>
        <v>2339.4486748899999</v>
      </c>
      <c r="E49" s="36">
        <f>SUMIFS(СВЦЭМ!$D$39:$D$758,СВЦЭМ!$A$39:$A$758,$A49,СВЦЭМ!$B$39:$B$758,E$47)+'СЕТ СН'!$G$11+СВЦЭМ!$D$10+'СЕТ СН'!$G$6-'СЕТ СН'!$G$23</f>
        <v>2347.3159470299997</v>
      </c>
      <c r="F49" s="36">
        <f>SUMIFS(СВЦЭМ!$D$39:$D$758,СВЦЭМ!$A$39:$A$758,$A49,СВЦЭМ!$B$39:$B$758,F$47)+'СЕТ СН'!$G$11+СВЦЭМ!$D$10+'СЕТ СН'!$G$6-'СЕТ СН'!$G$23</f>
        <v>2367.4198456099998</v>
      </c>
      <c r="G49" s="36">
        <f>SUMIFS(СВЦЭМ!$D$39:$D$758,СВЦЭМ!$A$39:$A$758,$A49,СВЦЭМ!$B$39:$B$758,G$47)+'СЕТ СН'!$G$11+СВЦЭМ!$D$10+'СЕТ СН'!$G$6-'СЕТ СН'!$G$23</f>
        <v>2328.1268356099999</v>
      </c>
      <c r="H49" s="36">
        <f>SUMIFS(СВЦЭМ!$D$39:$D$758,СВЦЭМ!$A$39:$A$758,$A49,СВЦЭМ!$B$39:$B$758,H$47)+'СЕТ СН'!$G$11+СВЦЭМ!$D$10+'СЕТ СН'!$G$6-'СЕТ СН'!$G$23</f>
        <v>2302.0308701399999</v>
      </c>
      <c r="I49" s="36">
        <f>SUMIFS(СВЦЭМ!$D$39:$D$758,СВЦЭМ!$A$39:$A$758,$A49,СВЦЭМ!$B$39:$B$758,I$47)+'СЕТ СН'!$G$11+СВЦЭМ!$D$10+'СЕТ СН'!$G$6-'СЕТ СН'!$G$23</f>
        <v>2206.95671158</v>
      </c>
      <c r="J49" s="36">
        <f>SUMIFS(СВЦЭМ!$D$39:$D$758,СВЦЭМ!$A$39:$A$758,$A49,СВЦЭМ!$B$39:$B$758,J$47)+'СЕТ СН'!$G$11+СВЦЭМ!$D$10+'СЕТ СН'!$G$6-'СЕТ СН'!$G$23</f>
        <v>2062.0616773100001</v>
      </c>
      <c r="K49" s="36">
        <f>SUMIFS(СВЦЭМ!$D$39:$D$758,СВЦЭМ!$A$39:$A$758,$A49,СВЦЭМ!$B$39:$B$758,K$47)+'СЕТ СН'!$G$11+СВЦЭМ!$D$10+'СЕТ СН'!$G$6-'СЕТ СН'!$G$23</f>
        <v>1974.34747621</v>
      </c>
      <c r="L49" s="36">
        <f>SUMIFS(СВЦЭМ!$D$39:$D$758,СВЦЭМ!$A$39:$A$758,$A49,СВЦЭМ!$B$39:$B$758,L$47)+'СЕТ СН'!$G$11+СВЦЭМ!$D$10+'СЕТ СН'!$G$6-'СЕТ СН'!$G$23</f>
        <v>1961.6989915700001</v>
      </c>
      <c r="M49" s="36">
        <f>SUMIFS(СВЦЭМ!$D$39:$D$758,СВЦЭМ!$A$39:$A$758,$A49,СВЦЭМ!$B$39:$B$758,M$47)+'СЕТ СН'!$G$11+СВЦЭМ!$D$10+'СЕТ СН'!$G$6-'СЕТ СН'!$G$23</f>
        <v>1951.8469547300001</v>
      </c>
      <c r="N49" s="36">
        <f>SUMIFS(СВЦЭМ!$D$39:$D$758,СВЦЭМ!$A$39:$A$758,$A49,СВЦЭМ!$B$39:$B$758,N$47)+'СЕТ СН'!$G$11+СВЦЭМ!$D$10+'СЕТ СН'!$G$6-'СЕТ СН'!$G$23</f>
        <v>1952.93181501</v>
      </c>
      <c r="O49" s="36">
        <f>SUMIFS(СВЦЭМ!$D$39:$D$758,СВЦЭМ!$A$39:$A$758,$A49,СВЦЭМ!$B$39:$B$758,O$47)+'СЕТ СН'!$G$11+СВЦЭМ!$D$10+'СЕТ СН'!$G$6-'СЕТ СН'!$G$23</f>
        <v>1956.9907522400001</v>
      </c>
      <c r="P49" s="36">
        <f>SUMIFS(СВЦЭМ!$D$39:$D$758,СВЦЭМ!$A$39:$A$758,$A49,СВЦЭМ!$B$39:$B$758,P$47)+'СЕТ СН'!$G$11+СВЦЭМ!$D$10+'СЕТ СН'!$G$6-'СЕТ СН'!$G$23</f>
        <v>1947.82969437</v>
      </c>
      <c r="Q49" s="36">
        <f>SUMIFS(СВЦЭМ!$D$39:$D$758,СВЦЭМ!$A$39:$A$758,$A49,СВЦЭМ!$B$39:$B$758,Q$47)+'СЕТ СН'!$G$11+СВЦЭМ!$D$10+'СЕТ СН'!$G$6-'СЕТ СН'!$G$23</f>
        <v>1949.24453584</v>
      </c>
      <c r="R49" s="36">
        <f>SUMIFS(СВЦЭМ!$D$39:$D$758,СВЦЭМ!$A$39:$A$758,$A49,СВЦЭМ!$B$39:$B$758,R$47)+'СЕТ СН'!$G$11+СВЦЭМ!$D$10+'СЕТ СН'!$G$6-'СЕТ СН'!$G$23</f>
        <v>1953.4893956200001</v>
      </c>
      <c r="S49" s="36">
        <f>SUMIFS(СВЦЭМ!$D$39:$D$758,СВЦЭМ!$A$39:$A$758,$A49,СВЦЭМ!$B$39:$B$758,S$47)+'СЕТ СН'!$G$11+СВЦЭМ!$D$10+'СЕТ СН'!$G$6-'СЕТ СН'!$G$23</f>
        <v>1947.65226164</v>
      </c>
      <c r="T49" s="36">
        <f>SUMIFS(СВЦЭМ!$D$39:$D$758,СВЦЭМ!$A$39:$A$758,$A49,СВЦЭМ!$B$39:$B$758,T$47)+'СЕТ СН'!$G$11+СВЦЭМ!$D$10+'СЕТ СН'!$G$6-'СЕТ СН'!$G$23</f>
        <v>1935.9938153800001</v>
      </c>
      <c r="U49" s="36">
        <f>SUMIFS(СВЦЭМ!$D$39:$D$758,СВЦЭМ!$A$39:$A$758,$A49,СВЦЭМ!$B$39:$B$758,U$47)+'СЕТ СН'!$G$11+СВЦЭМ!$D$10+'СЕТ СН'!$G$6-'СЕТ СН'!$G$23</f>
        <v>1939.8608505</v>
      </c>
      <c r="V49" s="36">
        <f>SUMIFS(СВЦЭМ!$D$39:$D$758,СВЦЭМ!$A$39:$A$758,$A49,СВЦЭМ!$B$39:$B$758,V$47)+'СЕТ СН'!$G$11+СВЦЭМ!$D$10+'СЕТ СН'!$G$6-'СЕТ СН'!$G$23</f>
        <v>1925.14190392</v>
      </c>
      <c r="W49" s="36">
        <f>SUMIFS(СВЦЭМ!$D$39:$D$758,СВЦЭМ!$A$39:$A$758,$A49,СВЦЭМ!$B$39:$B$758,W$47)+'СЕТ СН'!$G$11+СВЦЭМ!$D$10+'СЕТ СН'!$G$6-'СЕТ СН'!$G$23</f>
        <v>1943.0029902200001</v>
      </c>
      <c r="X49" s="36">
        <f>SUMIFS(СВЦЭМ!$D$39:$D$758,СВЦЭМ!$A$39:$A$758,$A49,СВЦЭМ!$B$39:$B$758,X$47)+'СЕТ СН'!$G$11+СВЦЭМ!$D$10+'СЕТ СН'!$G$6-'СЕТ СН'!$G$23</f>
        <v>2017.33428351</v>
      </c>
      <c r="Y49" s="36">
        <f>SUMIFS(СВЦЭМ!$D$39:$D$758,СВЦЭМ!$A$39:$A$758,$A49,СВЦЭМ!$B$39:$B$758,Y$47)+'СЕТ СН'!$G$11+СВЦЭМ!$D$10+'СЕТ СН'!$G$6-'СЕТ СН'!$G$23</f>
        <v>2094.8617899800001</v>
      </c>
    </row>
    <row r="50" spans="1:25" ht="15.75" x14ac:dyDescent="0.2">
      <c r="A50" s="35">
        <f t="shared" ref="A50:A77" si="1">A49+1</f>
        <v>45538</v>
      </c>
      <c r="B50" s="36">
        <f>SUMIFS(СВЦЭМ!$D$39:$D$758,СВЦЭМ!$A$39:$A$758,$A50,СВЦЭМ!$B$39:$B$758,B$47)+'СЕТ СН'!$G$11+СВЦЭМ!$D$10+'СЕТ СН'!$G$6-'СЕТ СН'!$G$23</f>
        <v>2202.6621290899998</v>
      </c>
      <c r="C50" s="36">
        <f>SUMIFS(СВЦЭМ!$D$39:$D$758,СВЦЭМ!$A$39:$A$758,$A50,СВЦЭМ!$B$39:$B$758,C$47)+'СЕТ СН'!$G$11+СВЦЭМ!$D$10+'СЕТ СН'!$G$6-'СЕТ СН'!$G$23</f>
        <v>2291.8688850099998</v>
      </c>
      <c r="D50" s="36">
        <f>SUMIFS(СВЦЭМ!$D$39:$D$758,СВЦЭМ!$A$39:$A$758,$A50,СВЦЭМ!$B$39:$B$758,D$47)+'СЕТ СН'!$G$11+СВЦЭМ!$D$10+'СЕТ СН'!$G$6-'СЕТ СН'!$G$23</f>
        <v>2372.2773652199999</v>
      </c>
      <c r="E50" s="36">
        <f>SUMIFS(СВЦЭМ!$D$39:$D$758,СВЦЭМ!$A$39:$A$758,$A50,СВЦЭМ!$B$39:$B$758,E$47)+'СЕТ СН'!$G$11+СВЦЭМ!$D$10+'СЕТ СН'!$G$6-'СЕТ СН'!$G$23</f>
        <v>2413.02917914</v>
      </c>
      <c r="F50" s="36">
        <f>SUMIFS(СВЦЭМ!$D$39:$D$758,СВЦЭМ!$A$39:$A$758,$A50,СВЦЭМ!$B$39:$B$758,F$47)+'СЕТ СН'!$G$11+СВЦЭМ!$D$10+'СЕТ СН'!$G$6-'СЕТ СН'!$G$23</f>
        <v>2420.9702193799999</v>
      </c>
      <c r="G50" s="36">
        <f>SUMIFS(СВЦЭМ!$D$39:$D$758,СВЦЭМ!$A$39:$A$758,$A50,СВЦЭМ!$B$39:$B$758,G$47)+'СЕТ СН'!$G$11+СВЦЭМ!$D$10+'СЕТ СН'!$G$6-'СЕТ СН'!$G$23</f>
        <v>2433.2251919300002</v>
      </c>
      <c r="H50" s="36">
        <f>SUMIFS(СВЦЭМ!$D$39:$D$758,СВЦЭМ!$A$39:$A$758,$A50,СВЦЭМ!$B$39:$B$758,H$47)+'СЕТ СН'!$G$11+СВЦЭМ!$D$10+'СЕТ СН'!$G$6-'СЕТ СН'!$G$23</f>
        <v>2424.8945911599999</v>
      </c>
      <c r="I50" s="36">
        <f>SUMIFS(СВЦЭМ!$D$39:$D$758,СВЦЭМ!$A$39:$A$758,$A50,СВЦЭМ!$B$39:$B$758,I$47)+'СЕТ СН'!$G$11+СВЦЭМ!$D$10+'СЕТ СН'!$G$6-'СЕТ СН'!$G$23</f>
        <v>2339.4290300600001</v>
      </c>
      <c r="J50" s="36">
        <f>SUMIFS(СВЦЭМ!$D$39:$D$758,СВЦЭМ!$A$39:$A$758,$A50,СВЦЭМ!$B$39:$B$758,J$47)+'СЕТ СН'!$G$11+СВЦЭМ!$D$10+'СЕТ СН'!$G$6-'СЕТ СН'!$G$23</f>
        <v>2250.9148054399998</v>
      </c>
      <c r="K50" s="36">
        <f>SUMIFS(СВЦЭМ!$D$39:$D$758,СВЦЭМ!$A$39:$A$758,$A50,СВЦЭМ!$B$39:$B$758,K$47)+'СЕТ СН'!$G$11+СВЦЭМ!$D$10+'СЕТ СН'!$G$6-'СЕТ СН'!$G$23</f>
        <v>2156.9325513899998</v>
      </c>
      <c r="L50" s="36">
        <f>SUMIFS(СВЦЭМ!$D$39:$D$758,СВЦЭМ!$A$39:$A$758,$A50,СВЦЭМ!$B$39:$B$758,L$47)+'СЕТ СН'!$G$11+СВЦЭМ!$D$10+'СЕТ СН'!$G$6-'СЕТ СН'!$G$23</f>
        <v>2128.21297697</v>
      </c>
      <c r="M50" s="36">
        <f>SUMIFS(СВЦЭМ!$D$39:$D$758,СВЦЭМ!$A$39:$A$758,$A50,СВЦЭМ!$B$39:$B$758,M$47)+'СЕТ СН'!$G$11+СВЦЭМ!$D$10+'СЕТ СН'!$G$6-'СЕТ СН'!$G$23</f>
        <v>2110.5787215</v>
      </c>
      <c r="N50" s="36">
        <f>SUMIFS(СВЦЭМ!$D$39:$D$758,СВЦЭМ!$A$39:$A$758,$A50,СВЦЭМ!$B$39:$B$758,N$47)+'СЕТ СН'!$G$11+СВЦЭМ!$D$10+'СЕТ СН'!$G$6-'СЕТ СН'!$G$23</f>
        <v>2088.3912968</v>
      </c>
      <c r="O50" s="36">
        <f>SUMIFS(СВЦЭМ!$D$39:$D$758,СВЦЭМ!$A$39:$A$758,$A50,СВЦЭМ!$B$39:$B$758,O$47)+'СЕТ СН'!$G$11+СВЦЭМ!$D$10+'СЕТ СН'!$G$6-'СЕТ СН'!$G$23</f>
        <v>2069.4791573399998</v>
      </c>
      <c r="P50" s="36">
        <f>SUMIFS(СВЦЭМ!$D$39:$D$758,СВЦЭМ!$A$39:$A$758,$A50,СВЦЭМ!$B$39:$B$758,P$47)+'СЕТ СН'!$G$11+СВЦЭМ!$D$10+'СЕТ СН'!$G$6-'СЕТ СН'!$G$23</f>
        <v>2068.5014237599999</v>
      </c>
      <c r="Q50" s="36">
        <f>SUMIFS(СВЦЭМ!$D$39:$D$758,СВЦЭМ!$A$39:$A$758,$A50,СВЦЭМ!$B$39:$B$758,Q$47)+'СЕТ СН'!$G$11+СВЦЭМ!$D$10+'СЕТ СН'!$G$6-'СЕТ СН'!$G$23</f>
        <v>2071.3787868099998</v>
      </c>
      <c r="R50" s="36">
        <f>SUMIFS(СВЦЭМ!$D$39:$D$758,СВЦЭМ!$A$39:$A$758,$A50,СВЦЭМ!$B$39:$B$758,R$47)+'СЕТ СН'!$G$11+СВЦЭМ!$D$10+'СЕТ СН'!$G$6-'СЕТ СН'!$G$23</f>
        <v>2085.8222696600001</v>
      </c>
      <c r="S50" s="36">
        <f>SUMIFS(СВЦЭМ!$D$39:$D$758,СВЦЭМ!$A$39:$A$758,$A50,СВЦЭМ!$B$39:$B$758,S$47)+'СЕТ СН'!$G$11+СВЦЭМ!$D$10+'СЕТ СН'!$G$6-'СЕТ СН'!$G$23</f>
        <v>2078.4276026500002</v>
      </c>
      <c r="T50" s="36">
        <f>SUMIFS(СВЦЭМ!$D$39:$D$758,СВЦЭМ!$A$39:$A$758,$A50,СВЦЭМ!$B$39:$B$758,T$47)+'СЕТ СН'!$G$11+СВЦЭМ!$D$10+'СЕТ СН'!$G$6-'СЕТ СН'!$G$23</f>
        <v>2075.1758595900001</v>
      </c>
      <c r="U50" s="36">
        <f>SUMIFS(СВЦЭМ!$D$39:$D$758,СВЦЭМ!$A$39:$A$758,$A50,СВЦЭМ!$B$39:$B$758,U$47)+'СЕТ СН'!$G$11+СВЦЭМ!$D$10+'СЕТ СН'!$G$6-'СЕТ СН'!$G$23</f>
        <v>2097.61300162</v>
      </c>
      <c r="V50" s="36">
        <f>SUMIFS(СВЦЭМ!$D$39:$D$758,СВЦЭМ!$A$39:$A$758,$A50,СВЦЭМ!$B$39:$B$758,V$47)+'СЕТ СН'!$G$11+СВЦЭМ!$D$10+'СЕТ СН'!$G$6-'СЕТ СН'!$G$23</f>
        <v>2107.7350127599998</v>
      </c>
      <c r="W50" s="36">
        <f>SUMIFS(СВЦЭМ!$D$39:$D$758,СВЦЭМ!$A$39:$A$758,$A50,СВЦЭМ!$B$39:$B$758,W$47)+'СЕТ СН'!$G$11+СВЦЭМ!$D$10+'СЕТ СН'!$G$6-'СЕТ СН'!$G$23</f>
        <v>2112.29883892</v>
      </c>
      <c r="X50" s="36">
        <f>SUMIFS(СВЦЭМ!$D$39:$D$758,СВЦЭМ!$A$39:$A$758,$A50,СВЦЭМ!$B$39:$B$758,X$47)+'СЕТ СН'!$G$11+СВЦЭМ!$D$10+'СЕТ СН'!$G$6-'СЕТ СН'!$G$23</f>
        <v>2195.9558942999997</v>
      </c>
      <c r="Y50" s="36">
        <f>SUMIFS(СВЦЭМ!$D$39:$D$758,СВЦЭМ!$A$39:$A$758,$A50,СВЦЭМ!$B$39:$B$758,Y$47)+'СЕТ СН'!$G$11+СВЦЭМ!$D$10+'СЕТ СН'!$G$6-'СЕТ СН'!$G$23</f>
        <v>2280.7375401999998</v>
      </c>
    </row>
    <row r="51" spans="1:25" ht="15.75" x14ac:dyDescent="0.2">
      <c r="A51" s="35">
        <f t="shared" si="1"/>
        <v>45539</v>
      </c>
      <c r="B51" s="36">
        <f>SUMIFS(СВЦЭМ!$D$39:$D$758,СВЦЭМ!$A$39:$A$758,$A51,СВЦЭМ!$B$39:$B$758,B$47)+'СЕТ СН'!$G$11+СВЦЭМ!$D$10+'СЕТ СН'!$G$6-'СЕТ СН'!$G$23</f>
        <v>2225.1976230999999</v>
      </c>
      <c r="C51" s="36">
        <f>SUMIFS(СВЦЭМ!$D$39:$D$758,СВЦЭМ!$A$39:$A$758,$A51,СВЦЭМ!$B$39:$B$758,C$47)+'СЕТ СН'!$G$11+СВЦЭМ!$D$10+'СЕТ СН'!$G$6-'СЕТ СН'!$G$23</f>
        <v>2364.9063778899999</v>
      </c>
      <c r="D51" s="36">
        <f>SUMIFS(СВЦЭМ!$D$39:$D$758,СВЦЭМ!$A$39:$A$758,$A51,СВЦЭМ!$B$39:$B$758,D$47)+'СЕТ СН'!$G$11+СВЦЭМ!$D$10+'СЕТ СН'!$G$6-'СЕТ СН'!$G$23</f>
        <v>2391.2461310499998</v>
      </c>
      <c r="E51" s="36">
        <f>SUMIFS(СВЦЭМ!$D$39:$D$758,СВЦЭМ!$A$39:$A$758,$A51,СВЦЭМ!$B$39:$B$758,E$47)+'СЕТ СН'!$G$11+СВЦЭМ!$D$10+'СЕТ СН'!$G$6-'СЕТ СН'!$G$23</f>
        <v>2373.8799570299998</v>
      </c>
      <c r="F51" s="36">
        <f>SUMIFS(СВЦЭМ!$D$39:$D$758,СВЦЭМ!$A$39:$A$758,$A51,СВЦЭМ!$B$39:$B$758,F$47)+'СЕТ СН'!$G$11+СВЦЭМ!$D$10+'СЕТ СН'!$G$6-'СЕТ СН'!$G$23</f>
        <v>2369.5798801599999</v>
      </c>
      <c r="G51" s="36">
        <f>SUMIFS(СВЦЭМ!$D$39:$D$758,СВЦЭМ!$A$39:$A$758,$A51,СВЦЭМ!$B$39:$B$758,G$47)+'СЕТ СН'!$G$11+СВЦЭМ!$D$10+'СЕТ СН'!$G$6-'СЕТ СН'!$G$23</f>
        <v>2387.3985835099998</v>
      </c>
      <c r="H51" s="36">
        <f>SUMIFS(СВЦЭМ!$D$39:$D$758,СВЦЭМ!$A$39:$A$758,$A51,СВЦЭМ!$B$39:$B$758,H$47)+'СЕТ СН'!$G$11+СВЦЭМ!$D$10+'СЕТ СН'!$G$6-'СЕТ СН'!$G$23</f>
        <v>2404.3332966600001</v>
      </c>
      <c r="I51" s="36">
        <f>SUMIFS(СВЦЭМ!$D$39:$D$758,СВЦЭМ!$A$39:$A$758,$A51,СВЦЭМ!$B$39:$B$758,I$47)+'СЕТ СН'!$G$11+СВЦЭМ!$D$10+'СЕТ СН'!$G$6-'СЕТ СН'!$G$23</f>
        <v>2265.4059793000001</v>
      </c>
      <c r="J51" s="36">
        <f>SUMIFS(СВЦЭМ!$D$39:$D$758,СВЦЭМ!$A$39:$A$758,$A51,СВЦЭМ!$B$39:$B$758,J$47)+'СЕТ СН'!$G$11+СВЦЭМ!$D$10+'СЕТ СН'!$G$6-'СЕТ СН'!$G$23</f>
        <v>2144.4578319299999</v>
      </c>
      <c r="K51" s="36">
        <f>SUMIFS(СВЦЭМ!$D$39:$D$758,СВЦЭМ!$A$39:$A$758,$A51,СВЦЭМ!$B$39:$B$758,K$47)+'СЕТ СН'!$G$11+СВЦЭМ!$D$10+'СЕТ СН'!$G$6-'СЕТ СН'!$G$23</f>
        <v>2053.4062829499999</v>
      </c>
      <c r="L51" s="36">
        <f>SUMIFS(СВЦЭМ!$D$39:$D$758,СВЦЭМ!$A$39:$A$758,$A51,СВЦЭМ!$B$39:$B$758,L$47)+'СЕТ СН'!$G$11+СВЦЭМ!$D$10+'СЕТ СН'!$G$6-'СЕТ СН'!$G$23</f>
        <v>2064.9811934199997</v>
      </c>
      <c r="M51" s="36">
        <f>SUMIFS(СВЦЭМ!$D$39:$D$758,СВЦЭМ!$A$39:$A$758,$A51,СВЦЭМ!$B$39:$B$758,M$47)+'СЕТ СН'!$G$11+СВЦЭМ!$D$10+'СЕТ СН'!$G$6-'СЕТ СН'!$G$23</f>
        <v>2069.0207007899999</v>
      </c>
      <c r="N51" s="36">
        <f>SUMIFS(СВЦЭМ!$D$39:$D$758,СВЦЭМ!$A$39:$A$758,$A51,СВЦЭМ!$B$39:$B$758,N$47)+'СЕТ СН'!$G$11+СВЦЭМ!$D$10+'СЕТ СН'!$G$6-'СЕТ СН'!$G$23</f>
        <v>2060.44771627</v>
      </c>
      <c r="O51" s="36">
        <f>SUMIFS(СВЦЭМ!$D$39:$D$758,СВЦЭМ!$A$39:$A$758,$A51,СВЦЭМ!$B$39:$B$758,O$47)+'СЕТ СН'!$G$11+СВЦЭМ!$D$10+'СЕТ СН'!$G$6-'СЕТ СН'!$G$23</f>
        <v>2039.9751334500002</v>
      </c>
      <c r="P51" s="36">
        <f>SUMIFS(СВЦЭМ!$D$39:$D$758,СВЦЭМ!$A$39:$A$758,$A51,СВЦЭМ!$B$39:$B$758,P$47)+'СЕТ СН'!$G$11+СВЦЭМ!$D$10+'СЕТ СН'!$G$6-'СЕТ СН'!$G$23</f>
        <v>2046.3241791100002</v>
      </c>
      <c r="Q51" s="36">
        <f>SUMIFS(СВЦЭМ!$D$39:$D$758,СВЦЭМ!$A$39:$A$758,$A51,СВЦЭМ!$B$39:$B$758,Q$47)+'СЕТ СН'!$G$11+СВЦЭМ!$D$10+'СЕТ СН'!$G$6-'СЕТ СН'!$G$23</f>
        <v>2049.3182667900001</v>
      </c>
      <c r="R51" s="36">
        <f>SUMIFS(СВЦЭМ!$D$39:$D$758,СВЦЭМ!$A$39:$A$758,$A51,СВЦЭМ!$B$39:$B$758,R$47)+'СЕТ СН'!$G$11+СВЦЭМ!$D$10+'СЕТ СН'!$G$6-'СЕТ СН'!$G$23</f>
        <v>2061.2309001099998</v>
      </c>
      <c r="S51" s="36">
        <f>SUMIFS(СВЦЭМ!$D$39:$D$758,СВЦЭМ!$A$39:$A$758,$A51,СВЦЭМ!$B$39:$B$758,S$47)+'СЕТ СН'!$G$11+СВЦЭМ!$D$10+'СЕТ СН'!$G$6-'СЕТ СН'!$G$23</f>
        <v>2040.23499055</v>
      </c>
      <c r="T51" s="36">
        <f>SUMIFS(СВЦЭМ!$D$39:$D$758,СВЦЭМ!$A$39:$A$758,$A51,СВЦЭМ!$B$39:$B$758,T$47)+'СЕТ СН'!$G$11+СВЦЭМ!$D$10+'СЕТ СН'!$G$6-'СЕТ СН'!$G$23</f>
        <v>2035.0915854900002</v>
      </c>
      <c r="U51" s="36">
        <f>SUMIFS(СВЦЭМ!$D$39:$D$758,СВЦЭМ!$A$39:$A$758,$A51,СВЦЭМ!$B$39:$B$758,U$47)+'СЕТ СН'!$G$11+СВЦЭМ!$D$10+'СЕТ СН'!$G$6-'СЕТ СН'!$G$23</f>
        <v>2036.0865560300001</v>
      </c>
      <c r="V51" s="36">
        <f>SUMIFS(СВЦЭМ!$D$39:$D$758,СВЦЭМ!$A$39:$A$758,$A51,СВЦЭМ!$B$39:$B$758,V$47)+'СЕТ СН'!$G$11+СВЦЭМ!$D$10+'СЕТ СН'!$G$6-'СЕТ СН'!$G$23</f>
        <v>2030.1620147900001</v>
      </c>
      <c r="W51" s="36">
        <f>SUMIFS(СВЦЭМ!$D$39:$D$758,СВЦЭМ!$A$39:$A$758,$A51,СВЦЭМ!$B$39:$B$758,W$47)+'СЕТ СН'!$G$11+СВЦЭМ!$D$10+'СЕТ СН'!$G$6-'СЕТ СН'!$G$23</f>
        <v>2029.7010756900002</v>
      </c>
      <c r="X51" s="36">
        <f>SUMIFS(СВЦЭМ!$D$39:$D$758,СВЦЭМ!$A$39:$A$758,$A51,СВЦЭМ!$B$39:$B$758,X$47)+'СЕТ СН'!$G$11+СВЦЭМ!$D$10+'СЕТ СН'!$G$6-'СЕТ СН'!$G$23</f>
        <v>2111.55734398</v>
      </c>
      <c r="Y51" s="36">
        <f>SUMIFS(СВЦЭМ!$D$39:$D$758,СВЦЭМ!$A$39:$A$758,$A51,СВЦЭМ!$B$39:$B$758,Y$47)+'СЕТ СН'!$G$11+СВЦЭМ!$D$10+'СЕТ СН'!$G$6-'СЕТ СН'!$G$23</f>
        <v>2196.53693991</v>
      </c>
    </row>
    <row r="52" spans="1:25" ht="15.75" x14ac:dyDescent="0.2">
      <c r="A52" s="35">
        <f t="shared" si="1"/>
        <v>45540</v>
      </c>
      <c r="B52" s="36">
        <f>SUMIFS(СВЦЭМ!$D$39:$D$758,СВЦЭМ!$A$39:$A$758,$A52,СВЦЭМ!$B$39:$B$758,B$47)+'СЕТ СН'!$G$11+СВЦЭМ!$D$10+'СЕТ СН'!$G$6-'СЕТ СН'!$G$23</f>
        <v>2260.1843565499998</v>
      </c>
      <c r="C52" s="36">
        <f>SUMIFS(СВЦЭМ!$D$39:$D$758,СВЦЭМ!$A$39:$A$758,$A52,СВЦЭМ!$B$39:$B$758,C$47)+'СЕТ СН'!$G$11+СВЦЭМ!$D$10+'СЕТ СН'!$G$6-'СЕТ СН'!$G$23</f>
        <v>2258.8166878500001</v>
      </c>
      <c r="D52" s="36">
        <f>SUMIFS(СВЦЭМ!$D$39:$D$758,СВЦЭМ!$A$39:$A$758,$A52,СВЦЭМ!$B$39:$B$758,D$47)+'СЕТ СН'!$G$11+СВЦЭМ!$D$10+'СЕТ СН'!$G$6-'СЕТ СН'!$G$23</f>
        <v>2280.6133972299999</v>
      </c>
      <c r="E52" s="36">
        <f>SUMIFS(СВЦЭМ!$D$39:$D$758,СВЦЭМ!$A$39:$A$758,$A52,СВЦЭМ!$B$39:$B$758,E$47)+'СЕТ СН'!$G$11+СВЦЭМ!$D$10+'СЕТ СН'!$G$6-'СЕТ СН'!$G$23</f>
        <v>2271.9172770699997</v>
      </c>
      <c r="F52" s="36">
        <f>SUMIFS(СВЦЭМ!$D$39:$D$758,СВЦЭМ!$A$39:$A$758,$A52,СВЦЭМ!$B$39:$B$758,F$47)+'СЕТ СН'!$G$11+СВЦЭМ!$D$10+'СЕТ СН'!$G$6-'СЕТ СН'!$G$23</f>
        <v>2269.9574566699998</v>
      </c>
      <c r="G52" s="36">
        <f>SUMIFS(СВЦЭМ!$D$39:$D$758,СВЦЭМ!$A$39:$A$758,$A52,СВЦЭМ!$B$39:$B$758,G$47)+'СЕТ СН'!$G$11+СВЦЭМ!$D$10+'СЕТ СН'!$G$6-'СЕТ СН'!$G$23</f>
        <v>2284.2375691699999</v>
      </c>
      <c r="H52" s="36">
        <f>SUMIFS(СВЦЭМ!$D$39:$D$758,СВЦЭМ!$A$39:$A$758,$A52,СВЦЭМ!$B$39:$B$758,H$47)+'СЕТ СН'!$G$11+СВЦЭМ!$D$10+'СЕТ СН'!$G$6-'СЕТ СН'!$G$23</f>
        <v>2171.2826342099997</v>
      </c>
      <c r="I52" s="36">
        <f>SUMIFS(СВЦЭМ!$D$39:$D$758,СВЦЭМ!$A$39:$A$758,$A52,СВЦЭМ!$B$39:$B$758,I$47)+'СЕТ СН'!$G$11+СВЦЭМ!$D$10+'СЕТ СН'!$G$6-'СЕТ СН'!$G$23</f>
        <v>2194.95987285</v>
      </c>
      <c r="J52" s="36">
        <f>SUMIFS(СВЦЭМ!$D$39:$D$758,СВЦЭМ!$A$39:$A$758,$A52,СВЦЭМ!$B$39:$B$758,J$47)+'СЕТ СН'!$G$11+СВЦЭМ!$D$10+'СЕТ СН'!$G$6-'СЕТ СН'!$G$23</f>
        <v>2018.66865205</v>
      </c>
      <c r="K52" s="36">
        <f>SUMIFS(СВЦЭМ!$D$39:$D$758,СВЦЭМ!$A$39:$A$758,$A52,СВЦЭМ!$B$39:$B$758,K$47)+'СЕТ СН'!$G$11+СВЦЭМ!$D$10+'СЕТ СН'!$G$6-'СЕТ СН'!$G$23</f>
        <v>2066.60007804</v>
      </c>
      <c r="L52" s="36">
        <f>SUMIFS(СВЦЭМ!$D$39:$D$758,СВЦЭМ!$A$39:$A$758,$A52,СВЦЭМ!$B$39:$B$758,L$47)+'СЕТ СН'!$G$11+СВЦЭМ!$D$10+'СЕТ СН'!$G$6-'СЕТ СН'!$G$23</f>
        <v>2066.2221302299999</v>
      </c>
      <c r="M52" s="36">
        <f>SUMIFS(СВЦЭМ!$D$39:$D$758,СВЦЭМ!$A$39:$A$758,$A52,СВЦЭМ!$B$39:$B$758,M$47)+'СЕТ СН'!$G$11+СВЦЭМ!$D$10+'СЕТ СН'!$G$6-'СЕТ СН'!$G$23</f>
        <v>2101.14627548</v>
      </c>
      <c r="N52" s="36">
        <f>SUMIFS(СВЦЭМ!$D$39:$D$758,СВЦЭМ!$A$39:$A$758,$A52,СВЦЭМ!$B$39:$B$758,N$47)+'СЕТ СН'!$G$11+СВЦЭМ!$D$10+'СЕТ СН'!$G$6-'СЕТ СН'!$G$23</f>
        <v>2098.2127741099998</v>
      </c>
      <c r="O52" s="36">
        <f>SUMIFS(СВЦЭМ!$D$39:$D$758,СВЦЭМ!$A$39:$A$758,$A52,СВЦЭМ!$B$39:$B$758,O$47)+'СЕТ СН'!$G$11+СВЦЭМ!$D$10+'СЕТ СН'!$G$6-'СЕТ СН'!$G$23</f>
        <v>2100.52871964</v>
      </c>
      <c r="P52" s="36">
        <f>SUMIFS(СВЦЭМ!$D$39:$D$758,СВЦЭМ!$A$39:$A$758,$A52,СВЦЭМ!$B$39:$B$758,P$47)+'СЕТ СН'!$G$11+СВЦЭМ!$D$10+'СЕТ СН'!$G$6-'СЕТ СН'!$G$23</f>
        <v>2093.8331238699998</v>
      </c>
      <c r="Q52" s="36">
        <f>SUMIFS(СВЦЭМ!$D$39:$D$758,СВЦЭМ!$A$39:$A$758,$A52,СВЦЭМ!$B$39:$B$758,Q$47)+'СЕТ СН'!$G$11+СВЦЭМ!$D$10+'СЕТ СН'!$G$6-'СЕТ СН'!$G$23</f>
        <v>2089.7262392299999</v>
      </c>
      <c r="R52" s="36">
        <f>SUMIFS(СВЦЭМ!$D$39:$D$758,СВЦЭМ!$A$39:$A$758,$A52,СВЦЭМ!$B$39:$B$758,R$47)+'СЕТ СН'!$G$11+СВЦЭМ!$D$10+'СЕТ СН'!$G$6-'СЕТ СН'!$G$23</f>
        <v>2099.9003103999999</v>
      </c>
      <c r="S52" s="36">
        <f>SUMIFS(СВЦЭМ!$D$39:$D$758,СВЦЭМ!$A$39:$A$758,$A52,СВЦЭМ!$B$39:$B$758,S$47)+'СЕТ СН'!$G$11+СВЦЭМ!$D$10+'СЕТ СН'!$G$6-'СЕТ СН'!$G$23</f>
        <v>2091.24291378</v>
      </c>
      <c r="T52" s="36">
        <f>SUMIFS(СВЦЭМ!$D$39:$D$758,СВЦЭМ!$A$39:$A$758,$A52,СВЦЭМ!$B$39:$B$758,T$47)+'СЕТ СН'!$G$11+СВЦЭМ!$D$10+'СЕТ СН'!$G$6-'СЕТ СН'!$G$23</f>
        <v>2082.81661442</v>
      </c>
      <c r="U52" s="36">
        <f>SUMIFS(СВЦЭМ!$D$39:$D$758,СВЦЭМ!$A$39:$A$758,$A52,СВЦЭМ!$B$39:$B$758,U$47)+'СЕТ СН'!$G$11+СВЦЭМ!$D$10+'СЕТ СН'!$G$6-'СЕТ СН'!$G$23</f>
        <v>2061.0406835600002</v>
      </c>
      <c r="V52" s="36">
        <f>SUMIFS(СВЦЭМ!$D$39:$D$758,СВЦЭМ!$A$39:$A$758,$A52,СВЦЭМ!$B$39:$B$758,V$47)+'СЕТ СН'!$G$11+СВЦЭМ!$D$10+'СЕТ СН'!$G$6-'СЕТ СН'!$G$23</f>
        <v>2053.6596616699999</v>
      </c>
      <c r="W52" s="36">
        <f>SUMIFS(СВЦЭМ!$D$39:$D$758,СВЦЭМ!$A$39:$A$758,$A52,СВЦЭМ!$B$39:$B$758,W$47)+'СЕТ СН'!$G$11+СВЦЭМ!$D$10+'СЕТ СН'!$G$6-'СЕТ СН'!$G$23</f>
        <v>2061.7563752599999</v>
      </c>
      <c r="X52" s="36">
        <f>SUMIFS(СВЦЭМ!$D$39:$D$758,СВЦЭМ!$A$39:$A$758,$A52,СВЦЭМ!$B$39:$B$758,X$47)+'СЕТ СН'!$G$11+СВЦЭМ!$D$10+'СЕТ СН'!$G$6-'СЕТ СН'!$G$23</f>
        <v>2138.2181923799999</v>
      </c>
      <c r="Y52" s="36">
        <f>SUMIFS(СВЦЭМ!$D$39:$D$758,СВЦЭМ!$A$39:$A$758,$A52,СВЦЭМ!$B$39:$B$758,Y$47)+'СЕТ СН'!$G$11+СВЦЭМ!$D$10+'СЕТ СН'!$G$6-'СЕТ СН'!$G$23</f>
        <v>2243.78421359</v>
      </c>
    </row>
    <row r="53" spans="1:25" ht="15.75" x14ac:dyDescent="0.2">
      <c r="A53" s="35">
        <f t="shared" si="1"/>
        <v>45541</v>
      </c>
      <c r="B53" s="36">
        <f>SUMIFS(СВЦЭМ!$D$39:$D$758,СВЦЭМ!$A$39:$A$758,$A53,СВЦЭМ!$B$39:$B$758,B$47)+'СЕТ СН'!$G$11+СВЦЭМ!$D$10+'СЕТ СН'!$G$6-'СЕТ СН'!$G$23</f>
        <v>2276.1141352700001</v>
      </c>
      <c r="C53" s="36">
        <f>SUMIFS(СВЦЭМ!$D$39:$D$758,СВЦЭМ!$A$39:$A$758,$A53,СВЦЭМ!$B$39:$B$758,C$47)+'СЕТ СН'!$G$11+СВЦЭМ!$D$10+'СЕТ СН'!$G$6-'СЕТ СН'!$G$23</f>
        <v>2325.3683198099998</v>
      </c>
      <c r="D53" s="36">
        <f>SUMIFS(СВЦЭМ!$D$39:$D$758,СВЦЭМ!$A$39:$A$758,$A53,СВЦЭМ!$B$39:$B$758,D$47)+'СЕТ СН'!$G$11+СВЦЭМ!$D$10+'СЕТ СН'!$G$6-'СЕТ СН'!$G$23</f>
        <v>2412.7817390999999</v>
      </c>
      <c r="E53" s="36">
        <f>SUMIFS(СВЦЭМ!$D$39:$D$758,СВЦЭМ!$A$39:$A$758,$A53,СВЦЭМ!$B$39:$B$758,E$47)+'СЕТ СН'!$G$11+СВЦЭМ!$D$10+'СЕТ СН'!$G$6-'СЕТ СН'!$G$23</f>
        <v>2408.5743498900001</v>
      </c>
      <c r="F53" s="36">
        <f>SUMIFS(СВЦЭМ!$D$39:$D$758,СВЦЭМ!$A$39:$A$758,$A53,СВЦЭМ!$B$39:$B$758,F$47)+'СЕТ СН'!$G$11+СВЦЭМ!$D$10+'СЕТ СН'!$G$6-'СЕТ СН'!$G$23</f>
        <v>2405.00366592</v>
      </c>
      <c r="G53" s="36">
        <f>SUMIFS(СВЦЭМ!$D$39:$D$758,СВЦЭМ!$A$39:$A$758,$A53,СВЦЭМ!$B$39:$B$758,G$47)+'СЕТ СН'!$G$11+СВЦЭМ!$D$10+'СЕТ СН'!$G$6-'СЕТ СН'!$G$23</f>
        <v>2402.0026324299997</v>
      </c>
      <c r="H53" s="36">
        <f>SUMIFS(СВЦЭМ!$D$39:$D$758,СВЦЭМ!$A$39:$A$758,$A53,СВЦЭМ!$B$39:$B$758,H$47)+'СЕТ СН'!$G$11+СВЦЭМ!$D$10+'СЕТ СН'!$G$6-'СЕТ СН'!$G$23</f>
        <v>2350.7815792599999</v>
      </c>
      <c r="I53" s="36">
        <f>SUMIFS(СВЦЭМ!$D$39:$D$758,СВЦЭМ!$A$39:$A$758,$A53,СВЦЭМ!$B$39:$B$758,I$47)+'СЕТ СН'!$G$11+СВЦЭМ!$D$10+'СЕТ СН'!$G$6-'СЕТ СН'!$G$23</f>
        <v>2232.4430579</v>
      </c>
      <c r="J53" s="36">
        <f>SUMIFS(СВЦЭМ!$D$39:$D$758,СВЦЭМ!$A$39:$A$758,$A53,СВЦЭМ!$B$39:$B$758,J$47)+'СЕТ СН'!$G$11+СВЦЭМ!$D$10+'СЕТ СН'!$G$6-'СЕТ СН'!$G$23</f>
        <v>2129.2915404199998</v>
      </c>
      <c r="K53" s="36">
        <f>SUMIFS(СВЦЭМ!$D$39:$D$758,СВЦЭМ!$A$39:$A$758,$A53,СВЦЭМ!$B$39:$B$758,K$47)+'СЕТ СН'!$G$11+СВЦЭМ!$D$10+'СЕТ СН'!$G$6-'СЕТ СН'!$G$23</f>
        <v>2080.5819372599999</v>
      </c>
      <c r="L53" s="36">
        <f>SUMIFS(СВЦЭМ!$D$39:$D$758,СВЦЭМ!$A$39:$A$758,$A53,СВЦЭМ!$B$39:$B$758,L$47)+'СЕТ СН'!$G$11+СВЦЭМ!$D$10+'СЕТ СН'!$G$6-'СЕТ СН'!$G$23</f>
        <v>2074.1937853700001</v>
      </c>
      <c r="M53" s="36">
        <f>SUMIFS(СВЦЭМ!$D$39:$D$758,СВЦЭМ!$A$39:$A$758,$A53,СВЦЭМ!$B$39:$B$758,M$47)+'СЕТ СН'!$G$11+СВЦЭМ!$D$10+'СЕТ СН'!$G$6-'СЕТ СН'!$G$23</f>
        <v>2054.32163313</v>
      </c>
      <c r="N53" s="36">
        <f>SUMIFS(СВЦЭМ!$D$39:$D$758,СВЦЭМ!$A$39:$A$758,$A53,СВЦЭМ!$B$39:$B$758,N$47)+'СЕТ СН'!$G$11+СВЦЭМ!$D$10+'СЕТ СН'!$G$6-'СЕТ СН'!$G$23</f>
        <v>2038.5580953600002</v>
      </c>
      <c r="O53" s="36">
        <f>SUMIFS(СВЦЭМ!$D$39:$D$758,СВЦЭМ!$A$39:$A$758,$A53,СВЦЭМ!$B$39:$B$758,O$47)+'СЕТ СН'!$G$11+СВЦЭМ!$D$10+'СЕТ СН'!$G$6-'СЕТ СН'!$G$23</f>
        <v>2053.8146588599998</v>
      </c>
      <c r="P53" s="36">
        <f>SUMIFS(СВЦЭМ!$D$39:$D$758,СВЦЭМ!$A$39:$A$758,$A53,СВЦЭМ!$B$39:$B$758,P$47)+'СЕТ СН'!$G$11+СВЦЭМ!$D$10+'СЕТ СН'!$G$6-'СЕТ СН'!$G$23</f>
        <v>2061.5571538200002</v>
      </c>
      <c r="Q53" s="36">
        <f>SUMIFS(СВЦЭМ!$D$39:$D$758,СВЦЭМ!$A$39:$A$758,$A53,СВЦЭМ!$B$39:$B$758,Q$47)+'СЕТ СН'!$G$11+СВЦЭМ!$D$10+'СЕТ СН'!$G$6-'СЕТ СН'!$G$23</f>
        <v>2058.8805768900002</v>
      </c>
      <c r="R53" s="36">
        <f>SUMIFS(СВЦЭМ!$D$39:$D$758,СВЦЭМ!$A$39:$A$758,$A53,СВЦЭМ!$B$39:$B$758,R$47)+'СЕТ СН'!$G$11+СВЦЭМ!$D$10+'СЕТ СН'!$G$6-'СЕТ СН'!$G$23</f>
        <v>2058.7472902599998</v>
      </c>
      <c r="S53" s="36">
        <f>SUMIFS(СВЦЭМ!$D$39:$D$758,СВЦЭМ!$A$39:$A$758,$A53,СВЦЭМ!$B$39:$B$758,S$47)+'СЕТ СН'!$G$11+СВЦЭМ!$D$10+'СЕТ СН'!$G$6-'СЕТ СН'!$G$23</f>
        <v>2048.1920692399999</v>
      </c>
      <c r="T53" s="36">
        <f>SUMIFS(СВЦЭМ!$D$39:$D$758,СВЦЭМ!$A$39:$A$758,$A53,СВЦЭМ!$B$39:$B$758,T$47)+'СЕТ СН'!$G$11+СВЦЭМ!$D$10+'СЕТ СН'!$G$6-'СЕТ СН'!$G$23</f>
        <v>2035.28992169</v>
      </c>
      <c r="U53" s="36">
        <f>SUMIFS(СВЦЭМ!$D$39:$D$758,СВЦЭМ!$A$39:$A$758,$A53,СВЦЭМ!$B$39:$B$758,U$47)+'СЕТ СН'!$G$11+СВЦЭМ!$D$10+'СЕТ СН'!$G$6-'СЕТ СН'!$G$23</f>
        <v>2024.5356979200001</v>
      </c>
      <c r="V53" s="36">
        <f>SUMIFS(СВЦЭМ!$D$39:$D$758,СВЦЭМ!$A$39:$A$758,$A53,СВЦЭМ!$B$39:$B$758,V$47)+'СЕТ СН'!$G$11+СВЦЭМ!$D$10+'СЕТ СН'!$G$6-'СЕТ СН'!$G$23</f>
        <v>2022.69568966</v>
      </c>
      <c r="W53" s="36">
        <f>SUMIFS(СВЦЭМ!$D$39:$D$758,СВЦЭМ!$A$39:$A$758,$A53,СВЦЭМ!$B$39:$B$758,W$47)+'СЕТ СН'!$G$11+СВЦЭМ!$D$10+'СЕТ СН'!$G$6-'СЕТ СН'!$G$23</f>
        <v>2039.8156723300001</v>
      </c>
      <c r="X53" s="36">
        <f>SUMIFS(СВЦЭМ!$D$39:$D$758,СВЦЭМ!$A$39:$A$758,$A53,СВЦЭМ!$B$39:$B$758,X$47)+'СЕТ СН'!$G$11+СВЦЭМ!$D$10+'СЕТ СН'!$G$6-'СЕТ СН'!$G$23</f>
        <v>2113.6618463599998</v>
      </c>
      <c r="Y53" s="36">
        <f>SUMIFS(СВЦЭМ!$D$39:$D$758,СВЦЭМ!$A$39:$A$758,$A53,СВЦЭМ!$B$39:$B$758,Y$47)+'СЕТ СН'!$G$11+СВЦЭМ!$D$10+'СЕТ СН'!$G$6-'СЕТ СН'!$G$23</f>
        <v>2218.41923628</v>
      </c>
    </row>
    <row r="54" spans="1:25" ht="15.75" x14ac:dyDescent="0.2">
      <c r="A54" s="35">
        <f t="shared" si="1"/>
        <v>45542</v>
      </c>
      <c r="B54" s="36">
        <f>SUMIFS(СВЦЭМ!$D$39:$D$758,СВЦЭМ!$A$39:$A$758,$A54,СВЦЭМ!$B$39:$B$758,B$47)+'СЕТ СН'!$G$11+СВЦЭМ!$D$10+'СЕТ СН'!$G$6-'СЕТ СН'!$G$23</f>
        <v>2282.6215120000002</v>
      </c>
      <c r="C54" s="36">
        <f>SUMIFS(СВЦЭМ!$D$39:$D$758,СВЦЭМ!$A$39:$A$758,$A54,СВЦЭМ!$B$39:$B$758,C$47)+'СЕТ СН'!$G$11+СВЦЭМ!$D$10+'СЕТ СН'!$G$6-'СЕТ СН'!$G$23</f>
        <v>2251.8046420199998</v>
      </c>
      <c r="D54" s="36">
        <f>SUMIFS(СВЦЭМ!$D$39:$D$758,СВЦЭМ!$A$39:$A$758,$A54,СВЦЭМ!$B$39:$B$758,D$47)+'СЕТ СН'!$G$11+СВЦЭМ!$D$10+'СЕТ СН'!$G$6-'СЕТ СН'!$G$23</f>
        <v>2266.29520409</v>
      </c>
      <c r="E54" s="36">
        <f>SUMIFS(СВЦЭМ!$D$39:$D$758,СВЦЭМ!$A$39:$A$758,$A54,СВЦЭМ!$B$39:$B$758,E$47)+'СЕТ СН'!$G$11+СВЦЭМ!$D$10+'СЕТ СН'!$G$6-'СЕТ СН'!$G$23</f>
        <v>2294.2521774500001</v>
      </c>
      <c r="F54" s="36">
        <f>SUMIFS(СВЦЭМ!$D$39:$D$758,СВЦЭМ!$A$39:$A$758,$A54,СВЦЭМ!$B$39:$B$758,F$47)+'СЕТ СН'!$G$11+СВЦЭМ!$D$10+'СЕТ СН'!$G$6-'СЕТ СН'!$G$23</f>
        <v>2296.45833623</v>
      </c>
      <c r="G54" s="36">
        <f>SUMIFS(СВЦЭМ!$D$39:$D$758,СВЦЭМ!$A$39:$A$758,$A54,СВЦЭМ!$B$39:$B$758,G$47)+'СЕТ СН'!$G$11+СВЦЭМ!$D$10+'СЕТ СН'!$G$6-'СЕТ СН'!$G$23</f>
        <v>2277.6720082299998</v>
      </c>
      <c r="H54" s="36">
        <f>SUMIFS(СВЦЭМ!$D$39:$D$758,СВЦЭМ!$A$39:$A$758,$A54,СВЦЭМ!$B$39:$B$758,H$47)+'СЕТ СН'!$G$11+СВЦЭМ!$D$10+'СЕТ СН'!$G$6-'СЕТ СН'!$G$23</f>
        <v>2274.0504242500001</v>
      </c>
      <c r="I54" s="36">
        <f>SUMIFS(СВЦЭМ!$D$39:$D$758,СВЦЭМ!$A$39:$A$758,$A54,СВЦЭМ!$B$39:$B$758,I$47)+'СЕТ СН'!$G$11+СВЦЭМ!$D$10+'СЕТ СН'!$G$6-'СЕТ СН'!$G$23</f>
        <v>2187.5197910699999</v>
      </c>
      <c r="J54" s="36">
        <f>SUMIFS(СВЦЭМ!$D$39:$D$758,СВЦЭМ!$A$39:$A$758,$A54,СВЦЭМ!$B$39:$B$758,J$47)+'СЕТ СН'!$G$11+СВЦЭМ!$D$10+'СЕТ СН'!$G$6-'СЕТ СН'!$G$23</f>
        <v>2211.9905313200002</v>
      </c>
      <c r="K54" s="36">
        <f>SUMIFS(СВЦЭМ!$D$39:$D$758,СВЦЭМ!$A$39:$A$758,$A54,СВЦЭМ!$B$39:$B$758,K$47)+'СЕТ СН'!$G$11+СВЦЭМ!$D$10+'СЕТ СН'!$G$6-'СЕТ СН'!$G$23</f>
        <v>2108.3725081299999</v>
      </c>
      <c r="L54" s="36">
        <f>SUMIFS(СВЦЭМ!$D$39:$D$758,СВЦЭМ!$A$39:$A$758,$A54,СВЦЭМ!$B$39:$B$758,L$47)+'СЕТ СН'!$G$11+СВЦЭМ!$D$10+'СЕТ СН'!$G$6-'СЕТ СН'!$G$23</f>
        <v>2041.0007128300001</v>
      </c>
      <c r="M54" s="36">
        <f>SUMIFS(СВЦЭМ!$D$39:$D$758,СВЦЭМ!$A$39:$A$758,$A54,СВЦЭМ!$B$39:$B$758,M$47)+'СЕТ СН'!$G$11+СВЦЭМ!$D$10+'СЕТ СН'!$G$6-'СЕТ СН'!$G$23</f>
        <v>2034.7360182900002</v>
      </c>
      <c r="N54" s="36">
        <f>SUMIFS(СВЦЭМ!$D$39:$D$758,СВЦЭМ!$A$39:$A$758,$A54,СВЦЭМ!$B$39:$B$758,N$47)+'СЕТ СН'!$G$11+СВЦЭМ!$D$10+'СЕТ СН'!$G$6-'СЕТ СН'!$G$23</f>
        <v>2039.0015973900001</v>
      </c>
      <c r="O54" s="36">
        <f>SUMIFS(СВЦЭМ!$D$39:$D$758,СВЦЭМ!$A$39:$A$758,$A54,СВЦЭМ!$B$39:$B$758,O$47)+'СЕТ СН'!$G$11+СВЦЭМ!$D$10+'СЕТ СН'!$G$6-'СЕТ СН'!$G$23</f>
        <v>2045.38687452</v>
      </c>
      <c r="P54" s="36">
        <f>SUMIFS(СВЦЭМ!$D$39:$D$758,СВЦЭМ!$A$39:$A$758,$A54,СВЦЭМ!$B$39:$B$758,P$47)+'СЕТ СН'!$G$11+СВЦЭМ!$D$10+'СЕТ СН'!$G$6-'СЕТ СН'!$G$23</f>
        <v>2050.2521231999999</v>
      </c>
      <c r="Q54" s="36">
        <f>SUMIFS(СВЦЭМ!$D$39:$D$758,СВЦЭМ!$A$39:$A$758,$A54,СВЦЭМ!$B$39:$B$758,Q$47)+'СЕТ СН'!$G$11+СВЦЭМ!$D$10+'СЕТ СН'!$G$6-'СЕТ СН'!$G$23</f>
        <v>2064.8688475399999</v>
      </c>
      <c r="R54" s="36">
        <f>SUMIFS(СВЦЭМ!$D$39:$D$758,СВЦЭМ!$A$39:$A$758,$A54,СВЦЭМ!$B$39:$B$758,R$47)+'СЕТ СН'!$G$11+СВЦЭМ!$D$10+'СЕТ СН'!$G$6-'СЕТ СН'!$G$23</f>
        <v>2060.2996871999999</v>
      </c>
      <c r="S54" s="36">
        <f>SUMIFS(СВЦЭМ!$D$39:$D$758,СВЦЭМ!$A$39:$A$758,$A54,СВЦЭМ!$B$39:$B$758,S$47)+'СЕТ СН'!$G$11+СВЦЭМ!$D$10+'СЕТ СН'!$G$6-'СЕТ СН'!$G$23</f>
        <v>2060.7936670499998</v>
      </c>
      <c r="T54" s="36">
        <f>SUMIFS(СВЦЭМ!$D$39:$D$758,СВЦЭМ!$A$39:$A$758,$A54,СВЦЭМ!$B$39:$B$758,T$47)+'СЕТ СН'!$G$11+СВЦЭМ!$D$10+'СЕТ СН'!$G$6-'СЕТ СН'!$G$23</f>
        <v>2050.02198309</v>
      </c>
      <c r="U54" s="36">
        <f>SUMIFS(СВЦЭМ!$D$39:$D$758,СВЦЭМ!$A$39:$A$758,$A54,СВЦЭМ!$B$39:$B$758,U$47)+'СЕТ СН'!$G$11+СВЦЭМ!$D$10+'СЕТ СН'!$G$6-'СЕТ СН'!$G$23</f>
        <v>2042.48512016</v>
      </c>
      <c r="V54" s="36">
        <f>SUMIFS(СВЦЭМ!$D$39:$D$758,СВЦЭМ!$A$39:$A$758,$A54,СВЦЭМ!$B$39:$B$758,V$47)+'СЕТ СН'!$G$11+СВЦЭМ!$D$10+'СЕТ СН'!$G$6-'СЕТ СН'!$G$23</f>
        <v>2031.04312486</v>
      </c>
      <c r="W54" s="36">
        <f>SUMIFS(СВЦЭМ!$D$39:$D$758,СВЦЭМ!$A$39:$A$758,$A54,СВЦЭМ!$B$39:$B$758,W$47)+'СЕТ СН'!$G$11+СВЦЭМ!$D$10+'СЕТ СН'!$G$6-'СЕТ СН'!$G$23</f>
        <v>2036.18486846</v>
      </c>
      <c r="X54" s="36">
        <f>SUMIFS(СВЦЭМ!$D$39:$D$758,СВЦЭМ!$A$39:$A$758,$A54,СВЦЭМ!$B$39:$B$758,X$47)+'СЕТ СН'!$G$11+СВЦЭМ!$D$10+'СЕТ СН'!$G$6-'СЕТ СН'!$G$23</f>
        <v>2100.34134963</v>
      </c>
      <c r="Y54" s="36">
        <f>SUMIFS(СВЦЭМ!$D$39:$D$758,СВЦЭМ!$A$39:$A$758,$A54,СВЦЭМ!$B$39:$B$758,Y$47)+'СЕТ СН'!$G$11+СВЦЭМ!$D$10+'СЕТ СН'!$G$6-'СЕТ СН'!$G$23</f>
        <v>2195.2083800300002</v>
      </c>
    </row>
    <row r="55" spans="1:25" ht="15.75" x14ac:dyDescent="0.2">
      <c r="A55" s="35">
        <f t="shared" si="1"/>
        <v>45543</v>
      </c>
      <c r="B55" s="36">
        <f>SUMIFS(СВЦЭМ!$D$39:$D$758,СВЦЭМ!$A$39:$A$758,$A55,СВЦЭМ!$B$39:$B$758,B$47)+'СЕТ СН'!$G$11+СВЦЭМ!$D$10+'СЕТ СН'!$G$6-'СЕТ СН'!$G$23</f>
        <v>2207.40877374</v>
      </c>
      <c r="C55" s="36">
        <f>SUMIFS(СВЦЭМ!$D$39:$D$758,СВЦЭМ!$A$39:$A$758,$A55,СВЦЭМ!$B$39:$B$758,C$47)+'СЕТ СН'!$G$11+СВЦЭМ!$D$10+'СЕТ СН'!$G$6-'СЕТ СН'!$G$23</f>
        <v>2281.3633332999998</v>
      </c>
      <c r="D55" s="36">
        <f>SUMIFS(СВЦЭМ!$D$39:$D$758,СВЦЭМ!$A$39:$A$758,$A55,СВЦЭМ!$B$39:$B$758,D$47)+'СЕТ СН'!$G$11+СВЦЭМ!$D$10+'СЕТ СН'!$G$6-'СЕТ СН'!$G$23</f>
        <v>2389.89756708</v>
      </c>
      <c r="E55" s="36">
        <f>SUMIFS(СВЦЭМ!$D$39:$D$758,СВЦЭМ!$A$39:$A$758,$A55,СВЦЭМ!$B$39:$B$758,E$47)+'СЕТ СН'!$G$11+СВЦЭМ!$D$10+'СЕТ СН'!$G$6-'СЕТ СН'!$G$23</f>
        <v>2459.9711640800001</v>
      </c>
      <c r="F55" s="36">
        <f>SUMIFS(СВЦЭМ!$D$39:$D$758,СВЦЭМ!$A$39:$A$758,$A55,СВЦЭМ!$B$39:$B$758,F$47)+'СЕТ СН'!$G$11+СВЦЭМ!$D$10+'СЕТ СН'!$G$6-'СЕТ СН'!$G$23</f>
        <v>2466.2819414000001</v>
      </c>
      <c r="G55" s="36">
        <f>SUMIFS(СВЦЭМ!$D$39:$D$758,СВЦЭМ!$A$39:$A$758,$A55,СВЦЭМ!$B$39:$B$758,G$47)+'СЕТ СН'!$G$11+СВЦЭМ!$D$10+'СЕТ СН'!$G$6-'СЕТ СН'!$G$23</f>
        <v>2461.3408697899999</v>
      </c>
      <c r="H55" s="36">
        <f>SUMIFS(СВЦЭМ!$D$39:$D$758,СВЦЭМ!$A$39:$A$758,$A55,СВЦЭМ!$B$39:$B$758,H$47)+'СЕТ СН'!$G$11+СВЦЭМ!$D$10+'СЕТ СН'!$G$6-'СЕТ СН'!$G$23</f>
        <v>2452.4780729499998</v>
      </c>
      <c r="I55" s="36">
        <f>SUMIFS(СВЦЭМ!$D$39:$D$758,СВЦЭМ!$A$39:$A$758,$A55,СВЦЭМ!$B$39:$B$758,I$47)+'СЕТ СН'!$G$11+СВЦЭМ!$D$10+'СЕТ СН'!$G$6-'СЕТ СН'!$G$23</f>
        <v>2184.4801108799998</v>
      </c>
      <c r="J55" s="36">
        <f>SUMIFS(СВЦЭМ!$D$39:$D$758,СВЦЭМ!$A$39:$A$758,$A55,СВЦЭМ!$B$39:$B$758,J$47)+'СЕТ СН'!$G$11+СВЦЭМ!$D$10+'СЕТ СН'!$G$6-'СЕТ СН'!$G$23</f>
        <v>2177.0981608399998</v>
      </c>
      <c r="K55" s="36">
        <f>SUMIFS(СВЦЭМ!$D$39:$D$758,СВЦЭМ!$A$39:$A$758,$A55,СВЦЭМ!$B$39:$B$758,K$47)+'СЕТ СН'!$G$11+СВЦЭМ!$D$10+'СЕТ СН'!$G$6-'СЕТ СН'!$G$23</f>
        <v>2085.2569786700001</v>
      </c>
      <c r="L55" s="36">
        <f>SUMIFS(СВЦЭМ!$D$39:$D$758,СВЦЭМ!$A$39:$A$758,$A55,СВЦЭМ!$B$39:$B$758,L$47)+'СЕТ СН'!$G$11+СВЦЭМ!$D$10+'СЕТ СН'!$G$6-'СЕТ СН'!$G$23</f>
        <v>2111.9713648000002</v>
      </c>
      <c r="M55" s="36">
        <f>SUMIFS(СВЦЭМ!$D$39:$D$758,СВЦЭМ!$A$39:$A$758,$A55,СВЦЭМ!$B$39:$B$758,M$47)+'СЕТ СН'!$G$11+СВЦЭМ!$D$10+'СЕТ СН'!$G$6-'СЕТ СН'!$G$23</f>
        <v>2094.0689718499998</v>
      </c>
      <c r="N55" s="36">
        <f>SUMIFS(СВЦЭМ!$D$39:$D$758,СВЦЭМ!$A$39:$A$758,$A55,СВЦЭМ!$B$39:$B$758,N$47)+'СЕТ СН'!$G$11+СВЦЭМ!$D$10+'СЕТ СН'!$G$6-'СЕТ СН'!$G$23</f>
        <v>2096.5772666899998</v>
      </c>
      <c r="O55" s="36">
        <f>SUMIFS(СВЦЭМ!$D$39:$D$758,СВЦЭМ!$A$39:$A$758,$A55,СВЦЭМ!$B$39:$B$758,O$47)+'СЕТ СН'!$G$11+СВЦЭМ!$D$10+'СЕТ СН'!$G$6-'СЕТ СН'!$G$23</f>
        <v>2105.9380013099999</v>
      </c>
      <c r="P55" s="36">
        <f>SUMIFS(СВЦЭМ!$D$39:$D$758,СВЦЭМ!$A$39:$A$758,$A55,СВЦЭМ!$B$39:$B$758,P$47)+'СЕТ СН'!$G$11+СВЦЭМ!$D$10+'СЕТ СН'!$G$6-'СЕТ СН'!$G$23</f>
        <v>2103.76894219</v>
      </c>
      <c r="Q55" s="36">
        <f>SUMIFS(СВЦЭМ!$D$39:$D$758,СВЦЭМ!$A$39:$A$758,$A55,СВЦЭМ!$B$39:$B$758,Q$47)+'СЕТ СН'!$G$11+СВЦЭМ!$D$10+'СЕТ СН'!$G$6-'СЕТ СН'!$G$23</f>
        <v>2111.0258166099998</v>
      </c>
      <c r="R55" s="36">
        <f>SUMIFS(СВЦЭМ!$D$39:$D$758,СВЦЭМ!$A$39:$A$758,$A55,СВЦЭМ!$B$39:$B$758,R$47)+'СЕТ СН'!$G$11+СВЦЭМ!$D$10+'СЕТ СН'!$G$6-'СЕТ СН'!$G$23</f>
        <v>2120.5288107000001</v>
      </c>
      <c r="S55" s="36">
        <f>SUMIFS(СВЦЭМ!$D$39:$D$758,СВЦЭМ!$A$39:$A$758,$A55,СВЦЭМ!$B$39:$B$758,S$47)+'СЕТ СН'!$G$11+СВЦЭМ!$D$10+'СЕТ СН'!$G$6-'СЕТ СН'!$G$23</f>
        <v>2096.1669662300001</v>
      </c>
      <c r="T55" s="36">
        <f>SUMIFS(СВЦЭМ!$D$39:$D$758,СВЦЭМ!$A$39:$A$758,$A55,СВЦЭМ!$B$39:$B$758,T$47)+'СЕТ СН'!$G$11+СВЦЭМ!$D$10+'СЕТ СН'!$G$6-'СЕТ СН'!$G$23</f>
        <v>2083.7048697499999</v>
      </c>
      <c r="U55" s="36">
        <f>SUMIFS(СВЦЭМ!$D$39:$D$758,СВЦЭМ!$A$39:$A$758,$A55,СВЦЭМ!$B$39:$B$758,U$47)+'СЕТ СН'!$G$11+СВЦЭМ!$D$10+'СЕТ СН'!$G$6-'СЕТ СН'!$G$23</f>
        <v>2080.36402735</v>
      </c>
      <c r="V55" s="36">
        <f>SUMIFS(СВЦЭМ!$D$39:$D$758,СВЦЭМ!$A$39:$A$758,$A55,СВЦЭМ!$B$39:$B$758,V$47)+'СЕТ СН'!$G$11+СВЦЭМ!$D$10+'СЕТ СН'!$G$6-'СЕТ СН'!$G$23</f>
        <v>2039.2917072300002</v>
      </c>
      <c r="W55" s="36">
        <f>SUMIFS(СВЦЭМ!$D$39:$D$758,СВЦЭМ!$A$39:$A$758,$A55,СВЦЭМ!$B$39:$B$758,W$47)+'СЕТ СН'!$G$11+СВЦЭМ!$D$10+'СЕТ СН'!$G$6-'СЕТ СН'!$G$23</f>
        <v>2048.00910226</v>
      </c>
      <c r="X55" s="36">
        <f>SUMIFS(СВЦЭМ!$D$39:$D$758,СВЦЭМ!$A$39:$A$758,$A55,СВЦЭМ!$B$39:$B$758,X$47)+'СЕТ СН'!$G$11+СВЦЭМ!$D$10+'СЕТ СН'!$G$6-'СЕТ СН'!$G$23</f>
        <v>2103.79782673</v>
      </c>
      <c r="Y55" s="36">
        <f>SUMIFS(СВЦЭМ!$D$39:$D$758,СВЦЭМ!$A$39:$A$758,$A55,СВЦЭМ!$B$39:$B$758,Y$47)+'СЕТ СН'!$G$11+СВЦЭМ!$D$10+'СЕТ СН'!$G$6-'СЕТ СН'!$G$23</f>
        <v>2223.7397920399999</v>
      </c>
    </row>
    <row r="56" spans="1:25" ht="15.75" x14ac:dyDescent="0.2">
      <c r="A56" s="35">
        <f t="shared" si="1"/>
        <v>45544</v>
      </c>
      <c r="B56" s="36">
        <f>SUMIFS(СВЦЭМ!$D$39:$D$758,СВЦЭМ!$A$39:$A$758,$A56,СВЦЭМ!$B$39:$B$758,B$47)+'СЕТ СН'!$G$11+СВЦЭМ!$D$10+'СЕТ СН'!$G$6-'СЕТ СН'!$G$23</f>
        <v>2361.1189699400002</v>
      </c>
      <c r="C56" s="36">
        <f>SUMIFS(СВЦЭМ!$D$39:$D$758,СВЦЭМ!$A$39:$A$758,$A56,СВЦЭМ!$B$39:$B$758,C$47)+'СЕТ СН'!$G$11+СВЦЭМ!$D$10+'СЕТ СН'!$G$6-'СЕТ СН'!$G$23</f>
        <v>2445.5428394</v>
      </c>
      <c r="D56" s="36">
        <f>SUMIFS(СВЦЭМ!$D$39:$D$758,СВЦЭМ!$A$39:$A$758,$A56,СВЦЭМ!$B$39:$B$758,D$47)+'СЕТ СН'!$G$11+СВЦЭМ!$D$10+'СЕТ СН'!$G$6-'СЕТ СН'!$G$23</f>
        <v>2441.50096368</v>
      </c>
      <c r="E56" s="36">
        <f>SUMIFS(СВЦЭМ!$D$39:$D$758,СВЦЭМ!$A$39:$A$758,$A56,СВЦЭМ!$B$39:$B$758,E$47)+'СЕТ СН'!$G$11+СВЦЭМ!$D$10+'СЕТ СН'!$G$6-'СЕТ СН'!$G$23</f>
        <v>2437.6974226699999</v>
      </c>
      <c r="F56" s="36">
        <f>SUMIFS(СВЦЭМ!$D$39:$D$758,СВЦЭМ!$A$39:$A$758,$A56,СВЦЭМ!$B$39:$B$758,F$47)+'СЕТ СН'!$G$11+СВЦЭМ!$D$10+'СЕТ СН'!$G$6-'СЕТ СН'!$G$23</f>
        <v>2430.9147530199998</v>
      </c>
      <c r="G56" s="36">
        <f>SUMIFS(СВЦЭМ!$D$39:$D$758,СВЦЭМ!$A$39:$A$758,$A56,СВЦЭМ!$B$39:$B$758,G$47)+'СЕТ СН'!$G$11+СВЦЭМ!$D$10+'СЕТ СН'!$G$6-'СЕТ СН'!$G$23</f>
        <v>2449.35297984</v>
      </c>
      <c r="H56" s="36">
        <f>SUMIFS(СВЦЭМ!$D$39:$D$758,СВЦЭМ!$A$39:$A$758,$A56,СВЦЭМ!$B$39:$B$758,H$47)+'СЕТ СН'!$G$11+СВЦЭМ!$D$10+'СЕТ СН'!$G$6-'СЕТ СН'!$G$23</f>
        <v>2412.1913561799997</v>
      </c>
      <c r="I56" s="36">
        <f>SUMIFS(СВЦЭМ!$D$39:$D$758,СВЦЭМ!$A$39:$A$758,$A56,СВЦЭМ!$B$39:$B$758,I$47)+'СЕТ СН'!$G$11+СВЦЭМ!$D$10+'СЕТ СН'!$G$6-'СЕТ СН'!$G$23</f>
        <v>2286.6839675699998</v>
      </c>
      <c r="J56" s="36">
        <f>SUMIFS(СВЦЭМ!$D$39:$D$758,СВЦЭМ!$A$39:$A$758,$A56,СВЦЭМ!$B$39:$B$758,J$47)+'СЕТ СН'!$G$11+СВЦЭМ!$D$10+'СЕТ СН'!$G$6-'СЕТ СН'!$G$23</f>
        <v>2186.2408218999999</v>
      </c>
      <c r="K56" s="36">
        <f>SUMIFS(СВЦЭМ!$D$39:$D$758,СВЦЭМ!$A$39:$A$758,$A56,СВЦЭМ!$B$39:$B$758,K$47)+'СЕТ СН'!$G$11+СВЦЭМ!$D$10+'СЕТ СН'!$G$6-'СЕТ СН'!$G$23</f>
        <v>2123.8335121999999</v>
      </c>
      <c r="L56" s="36">
        <f>SUMIFS(СВЦЭМ!$D$39:$D$758,СВЦЭМ!$A$39:$A$758,$A56,СВЦЭМ!$B$39:$B$758,L$47)+'СЕТ СН'!$G$11+СВЦЭМ!$D$10+'СЕТ СН'!$G$6-'СЕТ СН'!$G$23</f>
        <v>2078.9153645599999</v>
      </c>
      <c r="M56" s="36">
        <f>SUMIFS(СВЦЭМ!$D$39:$D$758,СВЦЭМ!$A$39:$A$758,$A56,СВЦЭМ!$B$39:$B$758,M$47)+'СЕТ СН'!$G$11+СВЦЭМ!$D$10+'СЕТ СН'!$G$6-'СЕТ СН'!$G$23</f>
        <v>2074.4605721399998</v>
      </c>
      <c r="N56" s="36">
        <f>SUMIFS(СВЦЭМ!$D$39:$D$758,СВЦЭМ!$A$39:$A$758,$A56,СВЦЭМ!$B$39:$B$758,N$47)+'СЕТ СН'!$G$11+СВЦЭМ!$D$10+'СЕТ СН'!$G$6-'СЕТ СН'!$G$23</f>
        <v>2068.59554617</v>
      </c>
      <c r="O56" s="36">
        <f>SUMIFS(СВЦЭМ!$D$39:$D$758,СВЦЭМ!$A$39:$A$758,$A56,СВЦЭМ!$B$39:$B$758,O$47)+'СЕТ СН'!$G$11+СВЦЭМ!$D$10+'СЕТ СН'!$G$6-'СЕТ СН'!$G$23</f>
        <v>2065.83232967</v>
      </c>
      <c r="P56" s="36">
        <f>SUMIFS(СВЦЭМ!$D$39:$D$758,СВЦЭМ!$A$39:$A$758,$A56,СВЦЭМ!$B$39:$B$758,P$47)+'СЕТ СН'!$G$11+СВЦЭМ!$D$10+'СЕТ СН'!$G$6-'СЕТ СН'!$G$23</f>
        <v>2069.9770782099999</v>
      </c>
      <c r="Q56" s="36">
        <f>SUMIFS(СВЦЭМ!$D$39:$D$758,СВЦЭМ!$A$39:$A$758,$A56,СВЦЭМ!$B$39:$B$758,Q$47)+'СЕТ СН'!$G$11+СВЦЭМ!$D$10+'СЕТ СН'!$G$6-'СЕТ СН'!$G$23</f>
        <v>2067.8896876600002</v>
      </c>
      <c r="R56" s="36">
        <f>SUMIFS(СВЦЭМ!$D$39:$D$758,СВЦЭМ!$A$39:$A$758,$A56,СВЦЭМ!$B$39:$B$758,R$47)+'СЕТ СН'!$G$11+СВЦЭМ!$D$10+'СЕТ СН'!$G$6-'СЕТ СН'!$G$23</f>
        <v>2069.1739096799997</v>
      </c>
      <c r="S56" s="36">
        <f>SUMIFS(СВЦЭМ!$D$39:$D$758,СВЦЭМ!$A$39:$A$758,$A56,СВЦЭМ!$B$39:$B$758,S$47)+'СЕТ СН'!$G$11+СВЦЭМ!$D$10+'СЕТ СН'!$G$6-'СЕТ СН'!$G$23</f>
        <v>2057.2954882999998</v>
      </c>
      <c r="T56" s="36">
        <f>SUMIFS(СВЦЭМ!$D$39:$D$758,СВЦЭМ!$A$39:$A$758,$A56,СВЦЭМ!$B$39:$B$758,T$47)+'СЕТ СН'!$G$11+СВЦЭМ!$D$10+'СЕТ СН'!$G$6-'СЕТ СН'!$G$23</f>
        <v>2039.79609676</v>
      </c>
      <c r="U56" s="36">
        <f>SUMIFS(СВЦЭМ!$D$39:$D$758,СВЦЭМ!$A$39:$A$758,$A56,СВЦЭМ!$B$39:$B$758,U$47)+'СЕТ СН'!$G$11+СВЦЭМ!$D$10+'СЕТ СН'!$G$6-'СЕТ СН'!$G$23</f>
        <v>2057.4678153599998</v>
      </c>
      <c r="V56" s="36">
        <f>SUMIFS(СВЦЭМ!$D$39:$D$758,СВЦЭМ!$A$39:$A$758,$A56,СВЦЭМ!$B$39:$B$758,V$47)+'СЕТ СН'!$G$11+СВЦЭМ!$D$10+'СЕТ СН'!$G$6-'СЕТ СН'!$G$23</f>
        <v>2065.37041451</v>
      </c>
      <c r="W56" s="36">
        <f>SUMIFS(СВЦЭМ!$D$39:$D$758,СВЦЭМ!$A$39:$A$758,$A56,СВЦЭМ!$B$39:$B$758,W$47)+'СЕТ СН'!$G$11+СВЦЭМ!$D$10+'СЕТ СН'!$G$6-'СЕТ СН'!$G$23</f>
        <v>2106.75511929</v>
      </c>
      <c r="X56" s="36">
        <f>SUMIFS(СВЦЭМ!$D$39:$D$758,СВЦЭМ!$A$39:$A$758,$A56,СВЦЭМ!$B$39:$B$758,X$47)+'СЕТ СН'!$G$11+СВЦЭМ!$D$10+'СЕТ СН'!$G$6-'СЕТ СН'!$G$23</f>
        <v>2179.1382496900001</v>
      </c>
      <c r="Y56" s="36">
        <f>SUMIFS(СВЦЭМ!$D$39:$D$758,СВЦЭМ!$A$39:$A$758,$A56,СВЦЭМ!$B$39:$B$758,Y$47)+'СЕТ СН'!$G$11+СВЦЭМ!$D$10+'СЕТ СН'!$G$6-'СЕТ СН'!$G$23</f>
        <v>2240.76132061</v>
      </c>
    </row>
    <row r="57" spans="1:25" ht="15.75" x14ac:dyDescent="0.2">
      <c r="A57" s="35">
        <f t="shared" si="1"/>
        <v>45545</v>
      </c>
      <c r="B57" s="36">
        <f>SUMIFS(СВЦЭМ!$D$39:$D$758,СВЦЭМ!$A$39:$A$758,$A57,СВЦЭМ!$B$39:$B$758,B$47)+'СЕТ СН'!$G$11+СВЦЭМ!$D$10+'СЕТ СН'!$G$6-'СЕТ СН'!$G$23</f>
        <v>2323.9969179599998</v>
      </c>
      <c r="C57" s="36">
        <f>SUMIFS(СВЦЭМ!$D$39:$D$758,СВЦЭМ!$A$39:$A$758,$A57,СВЦЭМ!$B$39:$B$758,C$47)+'СЕТ СН'!$G$11+СВЦЭМ!$D$10+'СЕТ СН'!$G$6-'СЕТ СН'!$G$23</f>
        <v>2369.8054070799999</v>
      </c>
      <c r="D57" s="36">
        <f>SUMIFS(СВЦЭМ!$D$39:$D$758,СВЦЭМ!$A$39:$A$758,$A57,СВЦЭМ!$B$39:$B$758,D$47)+'СЕТ СН'!$G$11+СВЦЭМ!$D$10+'СЕТ СН'!$G$6-'СЕТ СН'!$G$23</f>
        <v>2437.5355247899997</v>
      </c>
      <c r="E57" s="36">
        <f>SUMIFS(СВЦЭМ!$D$39:$D$758,СВЦЭМ!$A$39:$A$758,$A57,СВЦЭМ!$B$39:$B$758,E$47)+'СЕТ СН'!$G$11+СВЦЭМ!$D$10+'СЕТ СН'!$G$6-'СЕТ СН'!$G$23</f>
        <v>2482.9700424500002</v>
      </c>
      <c r="F57" s="36">
        <f>SUMIFS(СВЦЭМ!$D$39:$D$758,СВЦЭМ!$A$39:$A$758,$A57,СВЦЭМ!$B$39:$B$758,F$47)+'СЕТ СН'!$G$11+СВЦЭМ!$D$10+'СЕТ СН'!$G$6-'СЕТ СН'!$G$23</f>
        <v>2482.7936538399999</v>
      </c>
      <c r="G57" s="36">
        <f>SUMIFS(СВЦЭМ!$D$39:$D$758,СВЦЭМ!$A$39:$A$758,$A57,СВЦЭМ!$B$39:$B$758,G$47)+'СЕТ СН'!$G$11+СВЦЭМ!$D$10+'СЕТ СН'!$G$6-'СЕТ СН'!$G$23</f>
        <v>2446.0737497</v>
      </c>
      <c r="H57" s="36">
        <f>SUMIFS(СВЦЭМ!$D$39:$D$758,СВЦЭМ!$A$39:$A$758,$A57,СВЦЭМ!$B$39:$B$758,H$47)+'СЕТ СН'!$G$11+СВЦЭМ!$D$10+'СЕТ СН'!$G$6-'СЕТ СН'!$G$23</f>
        <v>2382.9584024699998</v>
      </c>
      <c r="I57" s="36">
        <f>SUMIFS(СВЦЭМ!$D$39:$D$758,СВЦЭМ!$A$39:$A$758,$A57,СВЦЭМ!$B$39:$B$758,I$47)+'СЕТ СН'!$G$11+СВЦЭМ!$D$10+'СЕТ СН'!$G$6-'СЕТ СН'!$G$23</f>
        <v>2296.8234106599998</v>
      </c>
      <c r="J57" s="36">
        <f>SUMIFS(СВЦЭМ!$D$39:$D$758,СВЦЭМ!$A$39:$A$758,$A57,СВЦЭМ!$B$39:$B$758,J$47)+'СЕТ СН'!$G$11+СВЦЭМ!$D$10+'СЕТ СН'!$G$6-'СЕТ СН'!$G$23</f>
        <v>2209.3400096199998</v>
      </c>
      <c r="K57" s="36">
        <f>SUMIFS(СВЦЭМ!$D$39:$D$758,СВЦЭМ!$A$39:$A$758,$A57,СВЦЭМ!$B$39:$B$758,K$47)+'СЕТ СН'!$G$11+СВЦЭМ!$D$10+'СЕТ СН'!$G$6-'СЕТ СН'!$G$23</f>
        <v>2148.4442064300001</v>
      </c>
      <c r="L57" s="36">
        <f>SUMIFS(СВЦЭМ!$D$39:$D$758,СВЦЭМ!$A$39:$A$758,$A57,СВЦЭМ!$B$39:$B$758,L$47)+'СЕТ СН'!$G$11+СВЦЭМ!$D$10+'СЕТ СН'!$G$6-'СЕТ СН'!$G$23</f>
        <v>2133.2181307299998</v>
      </c>
      <c r="M57" s="36">
        <f>SUMIFS(СВЦЭМ!$D$39:$D$758,СВЦЭМ!$A$39:$A$758,$A57,СВЦЭМ!$B$39:$B$758,M$47)+'СЕТ СН'!$G$11+СВЦЭМ!$D$10+'СЕТ СН'!$G$6-'СЕТ СН'!$G$23</f>
        <v>2150.5693326000001</v>
      </c>
      <c r="N57" s="36">
        <f>SUMIFS(СВЦЭМ!$D$39:$D$758,СВЦЭМ!$A$39:$A$758,$A57,СВЦЭМ!$B$39:$B$758,N$47)+'СЕТ СН'!$G$11+СВЦЭМ!$D$10+'СЕТ СН'!$G$6-'СЕТ СН'!$G$23</f>
        <v>2129.78798835</v>
      </c>
      <c r="O57" s="36">
        <f>SUMIFS(СВЦЭМ!$D$39:$D$758,СВЦЭМ!$A$39:$A$758,$A57,СВЦЭМ!$B$39:$B$758,O$47)+'СЕТ СН'!$G$11+СВЦЭМ!$D$10+'СЕТ СН'!$G$6-'СЕТ СН'!$G$23</f>
        <v>2131.5817014099998</v>
      </c>
      <c r="P57" s="36">
        <f>SUMIFS(СВЦЭМ!$D$39:$D$758,СВЦЭМ!$A$39:$A$758,$A57,СВЦЭМ!$B$39:$B$758,P$47)+'СЕТ СН'!$G$11+СВЦЭМ!$D$10+'СЕТ СН'!$G$6-'СЕТ СН'!$G$23</f>
        <v>2144.1971209099997</v>
      </c>
      <c r="Q57" s="36">
        <f>SUMIFS(СВЦЭМ!$D$39:$D$758,СВЦЭМ!$A$39:$A$758,$A57,СВЦЭМ!$B$39:$B$758,Q$47)+'СЕТ СН'!$G$11+СВЦЭМ!$D$10+'СЕТ СН'!$G$6-'СЕТ СН'!$G$23</f>
        <v>2147.4640144300001</v>
      </c>
      <c r="R57" s="36">
        <f>SUMIFS(СВЦЭМ!$D$39:$D$758,СВЦЭМ!$A$39:$A$758,$A57,СВЦЭМ!$B$39:$B$758,R$47)+'СЕТ СН'!$G$11+СВЦЭМ!$D$10+'СЕТ СН'!$G$6-'СЕТ СН'!$G$23</f>
        <v>2148.8554033199998</v>
      </c>
      <c r="S57" s="36">
        <f>SUMIFS(СВЦЭМ!$D$39:$D$758,СВЦЭМ!$A$39:$A$758,$A57,СВЦЭМ!$B$39:$B$758,S$47)+'СЕТ СН'!$G$11+СВЦЭМ!$D$10+'СЕТ СН'!$G$6-'СЕТ СН'!$G$23</f>
        <v>2144.00323643</v>
      </c>
      <c r="T57" s="36">
        <f>SUMIFS(СВЦЭМ!$D$39:$D$758,СВЦЭМ!$A$39:$A$758,$A57,СВЦЭМ!$B$39:$B$758,T$47)+'СЕТ СН'!$G$11+СВЦЭМ!$D$10+'СЕТ СН'!$G$6-'СЕТ СН'!$G$23</f>
        <v>2129.8740829499998</v>
      </c>
      <c r="U57" s="36">
        <f>SUMIFS(СВЦЭМ!$D$39:$D$758,СВЦЭМ!$A$39:$A$758,$A57,СВЦЭМ!$B$39:$B$758,U$47)+'СЕТ СН'!$G$11+СВЦЭМ!$D$10+'СЕТ СН'!$G$6-'СЕТ СН'!$G$23</f>
        <v>2120.64788387</v>
      </c>
      <c r="V57" s="36">
        <f>SUMIFS(СВЦЭМ!$D$39:$D$758,СВЦЭМ!$A$39:$A$758,$A57,СВЦЭМ!$B$39:$B$758,V$47)+'СЕТ СН'!$G$11+СВЦЭМ!$D$10+'СЕТ СН'!$G$6-'СЕТ СН'!$G$23</f>
        <v>2105.3838487499997</v>
      </c>
      <c r="W57" s="36">
        <f>SUMIFS(СВЦЭМ!$D$39:$D$758,СВЦЭМ!$A$39:$A$758,$A57,СВЦЭМ!$B$39:$B$758,W$47)+'СЕТ СН'!$G$11+СВЦЭМ!$D$10+'СЕТ СН'!$G$6-'СЕТ СН'!$G$23</f>
        <v>2114.46598008</v>
      </c>
      <c r="X57" s="36">
        <f>SUMIFS(СВЦЭМ!$D$39:$D$758,СВЦЭМ!$A$39:$A$758,$A57,СВЦЭМ!$B$39:$B$758,X$47)+'СЕТ СН'!$G$11+СВЦЭМ!$D$10+'СЕТ СН'!$G$6-'СЕТ СН'!$G$23</f>
        <v>2209.9228653099999</v>
      </c>
      <c r="Y57" s="36">
        <f>SUMIFS(СВЦЭМ!$D$39:$D$758,СВЦЭМ!$A$39:$A$758,$A57,СВЦЭМ!$B$39:$B$758,Y$47)+'СЕТ СН'!$G$11+СВЦЭМ!$D$10+'СЕТ СН'!$G$6-'СЕТ СН'!$G$23</f>
        <v>2269.3905291000001</v>
      </c>
    </row>
    <row r="58" spans="1:25" ht="15.75" x14ac:dyDescent="0.2">
      <c r="A58" s="35">
        <f t="shared" si="1"/>
        <v>45546</v>
      </c>
      <c r="B58" s="36">
        <f>SUMIFS(СВЦЭМ!$D$39:$D$758,СВЦЭМ!$A$39:$A$758,$A58,СВЦЭМ!$B$39:$B$758,B$47)+'СЕТ СН'!$G$11+СВЦЭМ!$D$10+'СЕТ СН'!$G$6-'СЕТ СН'!$G$23</f>
        <v>2277.1981884500001</v>
      </c>
      <c r="C58" s="36">
        <f>SUMIFS(СВЦЭМ!$D$39:$D$758,СВЦЭМ!$A$39:$A$758,$A58,СВЦЭМ!$B$39:$B$758,C$47)+'СЕТ СН'!$G$11+СВЦЭМ!$D$10+'СЕТ СН'!$G$6-'СЕТ СН'!$G$23</f>
        <v>2324.0686935399999</v>
      </c>
      <c r="D58" s="36">
        <f>SUMIFS(СВЦЭМ!$D$39:$D$758,СВЦЭМ!$A$39:$A$758,$A58,СВЦЭМ!$B$39:$B$758,D$47)+'СЕТ СН'!$G$11+СВЦЭМ!$D$10+'СЕТ СН'!$G$6-'СЕТ СН'!$G$23</f>
        <v>2363.82739219</v>
      </c>
      <c r="E58" s="36">
        <f>SUMIFS(СВЦЭМ!$D$39:$D$758,СВЦЭМ!$A$39:$A$758,$A58,СВЦЭМ!$B$39:$B$758,E$47)+'СЕТ СН'!$G$11+СВЦЭМ!$D$10+'СЕТ СН'!$G$6-'СЕТ СН'!$G$23</f>
        <v>2361.7752218400001</v>
      </c>
      <c r="F58" s="36">
        <f>SUMIFS(СВЦЭМ!$D$39:$D$758,СВЦЭМ!$A$39:$A$758,$A58,СВЦЭМ!$B$39:$B$758,F$47)+'СЕТ СН'!$G$11+СВЦЭМ!$D$10+'СЕТ СН'!$G$6-'СЕТ СН'!$G$23</f>
        <v>2357.3215246700001</v>
      </c>
      <c r="G58" s="36">
        <f>SUMIFS(СВЦЭМ!$D$39:$D$758,СВЦЭМ!$A$39:$A$758,$A58,СВЦЭМ!$B$39:$B$758,G$47)+'СЕТ СН'!$G$11+СВЦЭМ!$D$10+'СЕТ СН'!$G$6-'СЕТ СН'!$G$23</f>
        <v>2362.5940048699999</v>
      </c>
      <c r="H58" s="36">
        <f>SUMIFS(СВЦЭМ!$D$39:$D$758,СВЦЭМ!$A$39:$A$758,$A58,СВЦЭМ!$B$39:$B$758,H$47)+'СЕТ СН'!$G$11+СВЦЭМ!$D$10+'СЕТ СН'!$G$6-'СЕТ СН'!$G$23</f>
        <v>2332.6346313399999</v>
      </c>
      <c r="I58" s="36">
        <f>SUMIFS(СВЦЭМ!$D$39:$D$758,СВЦЭМ!$A$39:$A$758,$A58,СВЦЭМ!$B$39:$B$758,I$47)+'СЕТ СН'!$G$11+СВЦЭМ!$D$10+'СЕТ СН'!$G$6-'СЕТ СН'!$G$23</f>
        <v>2215.2751475800001</v>
      </c>
      <c r="J58" s="36">
        <f>SUMIFS(СВЦЭМ!$D$39:$D$758,СВЦЭМ!$A$39:$A$758,$A58,СВЦЭМ!$B$39:$B$758,J$47)+'СЕТ СН'!$G$11+СВЦЭМ!$D$10+'СЕТ СН'!$G$6-'СЕТ СН'!$G$23</f>
        <v>2150.6337178999997</v>
      </c>
      <c r="K58" s="36">
        <f>SUMIFS(СВЦЭМ!$D$39:$D$758,СВЦЭМ!$A$39:$A$758,$A58,СВЦЭМ!$B$39:$B$758,K$47)+'СЕТ СН'!$G$11+СВЦЭМ!$D$10+'СЕТ СН'!$G$6-'СЕТ СН'!$G$23</f>
        <v>2082.4709664699999</v>
      </c>
      <c r="L58" s="36">
        <f>SUMIFS(СВЦЭМ!$D$39:$D$758,СВЦЭМ!$A$39:$A$758,$A58,СВЦЭМ!$B$39:$B$758,L$47)+'СЕТ СН'!$G$11+СВЦЭМ!$D$10+'СЕТ СН'!$G$6-'СЕТ СН'!$G$23</f>
        <v>2062.8463599799998</v>
      </c>
      <c r="M58" s="36">
        <f>SUMIFS(СВЦЭМ!$D$39:$D$758,СВЦЭМ!$A$39:$A$758,$A58,СВЦЭМ!$B$39:$B$758,M$47)+'СЕТ СН'!$G$11+СВЦЭМ!$D$10+'СЕТ СН'!$G$6-'СЕТ СН'!$G$23</f>
        <v>2089.4257269099999</v>
      </c>
      <c r="N58" s="36">
        <f>SUMIFS(СВЦЭМ!$D$39:$D$758,СВЦЭМ!$A$39:$A$758,$A58,СВЦЭМ!$B$39:$B$758,N$47)+'СЕТ СН'!$G$11+СВЦЭМ!$D$10+'СЕТ СН'!$G$6-'СЕТ СН'!$G$23</f>
        <v>2066.47198785</v>
      </c>
      <c r="O58" s="36">
        <f>SUMIFS(СВЦЭМ!$D$39:$D$758,СВЦЭМ!$A$39:$A$758,$A58,СВЦЭМ!$B$39:$B$758,O$47)+'СЕТ СН'!$G$11+СВЦЭМ!$D$10+'СЕТ СН'!$G$6-'СЕТ СН'!$G$23</f>
        <v>2072.63089378</v>
      </c>
      <c r="P58" s="36">
        <f>SUMIFS(СВЦЭМ!$D$39:$D$758,СВЦЭМ!$A$39:$A$758,$A58,СВЦЭМ!$B$39:$B$758,P$47)+'СЕТ СН'!$G$11+СВЦЭМ!$D$10+'СЕТ СН'!$G$6-'СЕТ СН'!$G$23</f>
        <v>2073.9335846499998</v>
      </c>
      <c r="Q58" s="36">
        <f>SUMIFS(СВЦЭМ!$D$39:$D$758,СВЦЭМ!$A$39:$A$758,$A58,СВЦЭМ!$B$39:$B$758,Q$47)+'СЕТ СН'!$G$11+СВЦЭМ!$D$10+'СЕТ СН'!$G$6-'СЕТ СН'!$G$23</f>
        <v>2073.8057905699998</v>
      </c>
      <c r="R58" s="36">
        <f>SUMIFS(СВЦЭМ!$D$39:$D$758,СВЦЭМ!$A$39:$A$758,$A58,СВЦЭМ!$B$39:$B$758,R$47)+'СЕТ СН'!$G$11+СВЦЭМ!$D$10+'СЕТ СН'!$G$6-'СЕТ СН'!$G$23</f>
        <v>2077.4032032199998</v>
      </c>
      <c r="S58" s="36">
        <f>SUMIFS(СВЦЭМ!$D$39:$D$758,СВЦЭМ!$A$39:$A$758,$A58,СВЦЭМ!$B$39:$B$758,S$47)+'СЕТ СН'!$G$11+СВЦЭМ!$D$10+'СЕТ СН'!$G$6-'СЕТ СН'!$G$23</f>
        <v>2077.37547464</v>
      </c>
      <c r="T58" s="36">
        <f>SUMIFS(СВЦЭМ!$D$39:$D$758,СВЦЭМ!$A$39:$A$758,$A58,СВЦЭМ!$B$39:$B$758,T$47)+'СЕТ СН'!$G$11+СВЦЭМ!$D$10+'СЕТ СН'!$G$6-'СЕТ СН'!$G$23</f>
        <v>2053.9063629399998</v>
      </c>
      <c r="U58" s="36">
        <f>SUMIFS(СВЦЭМ!$D$39:$D$758,СВЦЭМ!$A$39:$A$758,$A58,СВЦЭМ!$B$39:$B$758,U$47)+'СЕТ СН'!$G$11+СВЦЭМ!$D$10+'СЕТ СН'!$G$6-'СЕТ СН'!$G$23</f>
        <v>2035.81593114</v>
      </c>
      <c r="V58" s="36">
        <f>SUMIFS(СВЦЭМ!$D$39:$D$758,СВЦЭМ!$A$39:$A$758,$A58,СВЦЭМ!$B$39:$B$758,V$47)+'СЕТ СН'!$G$11+СВЦЭМ!$D$10+'СЕТ СН'!$G$6-'СЕТ СН'!$G$23</f>
        <v>2023.4719587</v>
      </c>
      <c r="W58" s="36">
        <f>SUMIFS(СВЦЭМ!$D$39:$D$758,СВЦЭМ!$A$39:$A$758,$A58,СВЦЭМ!$B$39:$B$758,W$47)+'СЕТ СН'!$G$11+СВЦЭМ!$D$10+'СЕТ СН'!$G$6-'СЕТ СН'!$G$23</f>
        <v>2040.5458556000001</v>
      </c>
      <c r="X58" s="36">
        <f>SUMIFS(СВЦЭМ!$D$39:$D$758,СВЦЭМ!$A$39:$A$758,$A58,СВЦЭМ!$B$39:$B$758,X$47)+'СЕТ СН'!$G$11+СВЦЭМ!$D$10+'СЕТ СН'!$G$6-'СЕТ СН'!$G$23</f>
        <v>2126.26263255</v>
      </c>
      <c r="Y58" s="36">
        <f>SUMIFS(СВЦЭМ!$D$39:$D$758,СВЦЭМ!$A$39:$A$758,$A58,СВЦЭМ!$B$39:$B$758,Y$47)+'СЕТ СН'!$G$11+СВЦЭМ!$D$10+'СЕТ СН'!$G$6-'СЕТ СН'!$G$23</f>
        <v>2189.7243984199999</v>
      </c>
    </row>
    <row r="59" spans="1:25" ht="15.75" x14ac:dyDescent="0.2">
      <c r="A59" s="35">
        <f t="shared" si="1"/>
        <v>45547</v>
      </c>
      <c r="B59" s="36">
        <f>SUMIFS(СВЦЭМ!$D$39:$D$758,СВЦЭМ!$A$39:$A$758,$A59,СВЦЭМ!$B$39:$B$758,B$47)+'СЕТ СН'!$G$11+СВЦЭМ!$D$10+'СЕТ СН'!$G$6-'СЕТ СН'!$G$23</f>
        <v>2222.9892814999998</v>
      </c>
      <c r="C59" s="36">
        <f>SUMIFS(СВЦЭМ!$D$39:$D$758,СВЦЭМ!$A$39:$A$758,$A59,СВЦЭМ!$B$39:$B$758,C$47)+'СЕТ СН'!$G$11+СВЦЭМ!$D$10+'СЕТ СН'!$G$6-'СЕТ СН'!$G$23</f>
        <v>2294.7869702600001</v>
      </c>
      <c r="D59" s="36">
        <f>SUMIFS(СВЦЭМ!$D$39:$D$758,СВЦЭМ!$A$39:$A$758,$A59,СВЦЭМ!$B$39:$B$758,D$47)+'СЕТ СН'!$G$11+СВЦЭМ!$D$10+'СЕТ СН'!$G$6-'СЕТ СН'!$G$23</f>
        <v>2346.8664762399999</v>
      </c>
      <c r="E59" s="36">
        <f>SUMIFS(СВЦЭМ!$D$39:$D$758,СВЦЭМ!$A$39:$A$758,$A59,СВЦЭМ!$B$39:$B$758,E$47)+'СЕТ СН'!$G$11+СВЦЭМ!$D$10+'СЕТ СН'!$G$6-'СЕТ СН'!$G$23</f>
        <v>2340.3548304999999</v>
      </c>
      <c r="F59" s="36">
        <f>SUMIFS(СВЦЭМ!$D$39:$D$758,СВЦЭМ!$A$39:$A$758,$A59,СВЦЭМ!$B$39:$B$758,F$47)+'СЕТ СН'!$G$11+СВЦЭМ!$D$10+'СЕТ СН'!$G$6-'СЕТ СН'!$G$23</f>
        <v>2335.9476082800002</v>
      </c>
      <c r="G59" s="36">
        <f>SUMIFS(СВЦЭМ!$D$39:$D$758,СВЦЭМ!$A$39:$A$758,$A59,СВЦЭМ!$B$39:$B$758,G$47)+'СЕТ СН'!$G$11+СВЦЭМ!$D$10+'СЕТ СН'!$G$6-'СЕТ СН'!$G$23</f>
        <v>2338.1164228799998</v>
      </c>
      <c r="H59" s="36">
        <f>SUMIFS(СВЦЭМ!$D$39:$D$758,СВЦЭМ!$A$39:$A$758,$A59,СВЦЭМ!$B$39:$B$758,H$47)+'СЕТ СН'!$G$11+СВЦЭМ!$D$10+'СЕТ СН'!$G$6-'СЕТ СН'!$G$23</f>
        <v>2295.0419616899999</v>
      </c>
      <c r="I59" s="36">
        <f>SUMIFS(СВЦЭМ!$D$39:$D$758,СВЦЭМ!$A$39:$A$758,$A59,СВЦЭМ!$B$39:$B$758,I$47)+'СЕТ СН'!$G$11+СВЦЭМ!$D$10+'СЕТ СН'!$G$6-'СЕТ СН'!$G$23</f>
        <v>2173.4215999799999</v>
      </c>
      <c r="J59" s="36">
        <f>SUMIFS(СВЦЭМ!$D$39:$D$758,СВЦЭМ!$A$39:$A$758,$A59,СВЦЭМ!$B$39:$B$758,J$47)+'СЕТ СН'!$G$11+СВЦЭМ!$D$10+'СЕТ СН'!$G$6-'СЕТ СН'!$G$23</f>
        <v>2120.6491001700001</v>
      </c>
      <c r="K59" s="36">
        <f>SUMIFS(СВЦЭМ!$D$39:$D$758,СВЦЭМ!$A$39:$A$758,$A59,СВЦЭМ!$B$39:$B$758,K$47)+'СЕТ СН'!$G$11+СВЦЭМ!$D$10+'СЕТ СН'!$G$6-'СЕТ СН'!$G$23</f>
        <v>2062.77819086</v>
      </c>
      <c r="L59" s="36">
        <f>SUMIFS(СВЦЭМ!$D$39:$D$758,СВЦЭМ!$A$39:$A$758,$A59,СВЦЭМ!$B$39:$B$758,L$47)+'СЕТ СН'!$G$11+СВЦЭМ!$D$10+'СЕТ СН'!$G$6-'СЕТ СН'!$G$23</f>
        <v>2035.2099013700001</v>
      </c>
      <c r="M59" s="36">
        <f>SUMIFS(СВЦЭМ!$D$39:$D$758,СВЦЭМ!$A$39:$A$758,$A59,СВЦЭМ!$B$39:$B$758,M$47)+'СЕТ СН'!$G$11+СВЦЭМ!$D$10+'СЕТ СН'!$G$6-'СЕТ СН'!$G$23</f>
        <v>2047.23951128</v>
      </c>
      <c r="N59" s="36">
        <f>SUMIFS(СВЦЭМ!$D$39:$D$758,СВЦЭМ!$A$39:$A$758,$A59,СВЦЭМ!$B$39:$B$758,N$47)+'СЕТ СН'!$G$11+СВЦЭМ!$D$10+'СЕТ СН'!$G$6-'СЕТ СН'!$G$23</f>
        <v>2056.6326829899999</v>
      </c>
      <c r="O59" s="36">
        <f>SUMIFS(СВЦЭМ!$D$39:$D$758,СВЦЭМ!$A$39:$A$758,$A59,СВЦЭМ!$B$39:$B$758,O$47)+'СЕТ СН'!$G$11+СВЦЭМ!$D$10+'СЕТ СН'!$G$6-'СЕТ СН'!$G$23</f>
        <v>2067.0782305600001</v>
      </c>
      <c r="P59" s="36">
        <f>SUMIFS(СВЦЭМ!$D$39:$D$758,СВЦЭМ!$A$39:$A$758,$A59,СВЦЭМ!$B$39:$B$758,P$47)+'СЕТ СН'!$G$11+СВЦЭМ!$D$10+'СЕТ СН'!$G$6-'СЕТ СН'!$G$23</f>
        <v>2073.1206025299998</v>
      </c>
      <c r="Q59" s="36">
        <f>SUMIFS(СВЦЭМ!$D$39:$D$758,СВЦЭМ!$A$39:$A$758,$A59,СВЦЭМ!$B$39:$B$758,Q$47)+'СЕТ СН'!$G$11+СВЦЭМ!$D$10+'СЕТ СН'!$G$6-'СЕТ СН'!$G$23</f>
        <v>2073.6466436199998</v>
      </c>
      <c r="R59" s="36">
        <f>SUMIFS(СВЦЭМ!$D$39:$D$758,СВЦЭМ!$A$39:$A$758,$A59,СВЦЭМ!$B$39:$B$758,R$47)+'СЕТ СН'!$G$11+СВЦЭМ!$D$10+'СЕТ СН'!$G$6-'СЕТ СН'!$G$23</f>
        <v>2066.9752137999999</v>
      </c>
      <c r="S59" s="36">
        <f>SUMIFS(СВЦЭМ!$D$39:$D$758,СВЦЭМ!$A$39:$A$758,$A59,СВЦЭМ!$B$39:$B$758,S$47)+'СЕТ СН'!$G$11+СВЦЭМ!$D$10+'СЕТ СН'!$G$6-'СЕТ СН'!$G$23</f>
        <v>2035.7199126400001</v>
      </c>
      <c r="T59" s="36">
        <f>SUMIFS(СВЦЭМ!$D$39:$D$758,СВЦЭМ!$A$39:$A$758,$A59,СВЦЭМ!$B$39:$B$758,T$47)+'СЕТ СН'!$G$11+СВЦЭМ!$D$10+'СЕТ СН'!$G$6-'СЕТ СН'!$G$23</f>
        <v>2015.7252143600001</v>
      </c>
      <c r="U59" s="36">
        <f>SUMIFS(СВЦЭМ!$D$39:$D$758,СВЦЭМ!$A$39:$A$758,$A59,СВЦЭМ!$B$39:$B$758,U$47)+'СЕТ СН'!$G$11+СВЦЭМ!$D$10+'СЕТ СН'!$G$6-'СЕТ СН'!$G$23</f>
        <v>2018.5737260200001</v>
      </c>
      <c r="V59" s="36">
        <f>SUMIFS(СВЦЭМ!$D$39:$D$758,СВЦЭМ!$A$39:$A$758,$A59,СВЦЭМ!$B$39:$B$758,V$47)+'СЕТ СН'!$G$11+СВЦЭМ!$D$10+'СЕТ СН'!$G$6-'СЕТ СН'!$G$23</f>
        <v>1995.6119727400001</v>
      </c>
      <c r="W59" s="36">
        <f>SUMIFS(СВЦЭМ!$D$39:$D$758,СВЦЭМ!$A$39:$A$758,$A59,СВЦЭМ!$B$39:$B$758,W$47)+'СЕТ СН'!$G$11+СВЦЭМ!$D$10+'СЕТ СН'!$G$6-'СЕТ СН'!$G$23</f>
        <v>2004.5550244600001</v>
      </c>
      <c r="X59" s="36">
        <f>SUMIFS(СВЦЭМ!$D$39:$D$758,СВЦЭМ!$A$39:$A$758,$A59,СВЦЭМ!$B$39:$B$758,X$47)+'СЕТ СН'!$G$11+СВЦЭМ!$D$10+'СЕТ СН'!$G$6-'СЕТ СН'!$G$23</f>
        <v>2103.2863112599998</v>
      </c>
      <c r="Y59" s="36">
        <f>SUMIFS(СВЦЭМ!$D$39:$D$758,СВЦЭМ!$A$39:$A$758,$A59,СВЦЭМ!$B$39:$B$758,Y$47)+'СЕТ СН'!$G$11+СВЦЭМ!$D$10+'СЕТ СН'!$G$6-'СЕТ СН'!$G$23</f>
        <v>2203.8822396299997</v>
      </c>
    </row>
    <row r="60" spans="1:25" ht="15.75" x14ac:dyDescent="0.2">
      <c r="A60" s="35">
        <f t="shared" si="1"/>
        <v>45548</v>
      </c>
      <c r="B60" s="36">
        <f>SUMIFS(СВЦЭМ!$D$39:$D$758,СВЦЭМ!$A$39:$A$758,$A60,СВЦЭМ!$B$39:$B$758,B$47)+'СЕТ СН'!$G$11+СВЦЭМ!$D$10+'СЕТ СН'!$G$6-'СЕТ СН'!$G$23</f>
        <v>2238.75290344</v>
      </c>
      <c r="C60" s="36">
        <f>SUMIFS(СВЦЭМ!$D$39:$D$758,СВЦЭМ!$A$39:$A$758,$A60,СВЦЭМ!$B$39:$B$758,C$47)+'СЕТ СН'!$G$11+СВЦЭМ!$D$10+'СЕТ СН'!$G$6-'СЕТ СН'!$G$23</f>
        <v>2294.9291781699999</v>
      </c>
      <c r="D60" s="36">
        <f>SUMIFS(СВЦЭМ!$D$39:$D$758,СВЦЭМ!$A$39:$A$758,$A60,СВЦЭМ!$B$39:$B$758,D$47)+'СЕТ СН'!$G$11+СВЦЭМ!$D$10+'СЕТ СН'!$G$6-'СЕТ СН'!$G$23</f>
        <v>2313.5138510799998</v>
      </c>
      <c r="E60" s="36">
        <f>SUMIFS(СВЦЭМ!$D$39:$D$758,СВЦЭМ!$A$39:$A$758,$A60,СВЦЭМ!$B$39:$B$758,E$47)+'СЕТ СН'!$G$11+СВЦЭМ!$D$10+'СЕТ СН'!$G$6-'СЕТ СН'!$G$23</f>
        <v>2297.66840701</v>
      </c>
      <c r="F60" s="36">
        <f>SUMIFS(СВЦЭМ!$D$39:$D$758,СВЦЭМ!$A$39:$A$758,$A60,СВЦЭМ!$B$39:$B$758,F$47)+'СЕТ СН'!$G$11+СВЦЭМ!$D$10+'СЕТ СН'!$G$6-'СЕТ СН'!$G$23</f>
        <v>2295.6581859399998</v>
      </c>
      <c r="G60" s="36">
        <f>SUMIFS(СВЦЭМ!$D$39:$D$758,СВЦЭМ!$A$39:$A$758,$A60,СВЦЭМ!$B$39:$B$758,G$47)+'СЕТ СН'!$G$11+СВЦЭМ!$D$10+'СЕТ СН'!$G$6-'СЕТ СН'!$G$23</f>
        <v>2326.24611211</v>
      </c>
      <c r="H60" s="36">
        <f>SUMIFS(СВЦЭМ!$D$39:$D$758,СВЦЭМ!$A$39:$A$758,$A60,СВЦЭМ!$B$39:$B$758,H$47)+'СЕТ СН'!$G$11+СВЦЭМ!$D$10+'СЕТ СН'!$G$6-'СЕТ СН'!$G$23</f>
        <v>2294.0101385499997</v>
      </c>
      <c r="I60" s="36">
        <f>SUMIFS(СВЦЭМ!$D$39:$D$758,СВЦЭМ!$A$39:$A$758,$A60,СВЦЭМ!$B$39:$B$758,I$47)+'СЕТ СН'!$G$11+СВЦЭМ!$D$10+'СЕТ СН'!$G$6-'СЕТ СН'!$G$23</f>
        <v>2174.91512457</v>
      </c>
      <c r="J60" s="36">
        <f>SUMIFS(СВЦЭМ!$D$39:$D$758,СВЦЭМ!$A$39:$A$758,$A60,СВЦЭМ!$B$39:$B$758,J$47)+'СЕТ СН'!$G$11+СВЦЭМ!$D$10+'СЕТ СН'!$G$6-'СЕТ СН'!$G$23</f>
        <v>2082.1927373499998</v>
      </c>
      <c r="K60" s="36">
        <f>SUMIFS(СВЦЭМ!$D$39:$D$758,СВЦЭМ!$A$39:$A$758,$A60,СВЦЭМ!$B$39:$B$758,K$47)+'СЕТ СН'!$G$11+СВЦЭМ!$D$10+'СЕТ СН'!$G$6-'СЕТ СН'!$G$23</f>
        <v>2019.61259161</v>
      </c>
      <c r="L60" s="36">
        <f>SUMIFS(СВЦЭМ!$D$39:$D$758,СВЦЭМ!$A$39:$A$758,$A60,СВЦЭМ!$B$39:$B$758,L$47)+'СЕТ СН'!$G$11+СВЦЭМ!$D$10+'СЕТ СН'!$G$6-'СЕТ СН'!$G$23</f>
        <v>1997.3219266600001</v>
      </c>
      <c r="M60" s="36">
        <f>SUMIFS(СВЦЭМ!$D$39:$D$758,СВЦЭМ!$A$39:$A$758,$A60,СВЦЭМ!$B$39:$B$758,M$47)+'СЕТ СН'!$G$11+СВЦЭМ!$D$10+'СЕТ СН'!$G$6-'СЕТ СН'!$G$23</f>
        <v>1994.4314178300001</v>
      </c>
      <c r="N60" s="36">
        <f>SUMIFS(СВЦЭМ!$D$39:$D$758,СВЦЭМ!$A$39:$A$758,$A60,СВЦЭМ!$B$39:$B$758,N$47)+'СЕТ СН'!$G$11+СВЦЭМ!$D$10+'СЕТ СН'!$G$6-'СЕТ СН'!$G$23</f>
        <v>1986.95614776</v>
      </c>
      <c r="O60" s="36">
        <f>SUMIFS(СВЦЭМ!$D$39:$D$758,СВЦЭМ!$A$39:$A$758,$A60,СВЦЭМ!$B$39:$B$758,O$47)+'СЕТ СН'!$G$11+СВЦЭМ!$D$10+'СЕТ СН'!$G$6-'СЕТ СН'!$G$23</f>
        <v>2001.4538634</v>
      </c>
      <c r="P60" s="36">
        <f>SUMIFS(СВЦЭМ!$D$39:$D$758,СВЦЭМ!$A$39:$A$758,$A60,СВЦЭМ!$B$39:$B$758,P$47)+'СЕТ СН'!$G$11+СВЦЭМ!$D$10+'СЕТ СН'!$G$6-'СЕТ СН'!$G$23</f>
        <v>2001.0862263900001</v>
      </c>
      <c r="Q60" s="36">
        <f>SUMIFS(СВЦЭМ!$D$39:$D$758,СВЦЭМ!$A$39:$A$758,$A60,СВЦЭМ!$B$39:$B$758,Q$47)+'СЕТ СН'!$G$11+СВЦЭМ!$D$10+'СЕТ СН'!$G$6-'СЕТ СН'!$G$23</f>
        <v>2027.3738276500001</v>
      </c>
      <c r="R60" s="36">
        <f>SUMIFS(СВЦЭМ!$D$39:$D$758,СВЦЭМ!$A$39:$A$758,$A60,СВЦЭМ!$B$39:$B$758,R$47)+'СЕТ СН'!$G$11+СВЦЭМ!$D$10+'СЕТ СН'!$G$6-'СЕТ СН'!$G$23</f>
        <v>2007.9970779600001</v>
      </c>
      <c r="S60" s="36">
        <f>SUMIFS(СВЦЭМ!$D$39:$D$758,СВЦЭМ!$A$39:$A$758,$A60,СВЦЭМ!$B$39:$B$758,S$47)+'СЕТ СН'!$G$11+СВЦЭМ!$D$10+'СЕТ СН'!$G$6-'СЕТ СН'!$G$23</f>
        <v>2013.2456854700001</v>
      </c>
      <c r="T60" s="36">
        <f>SUMIFS(СВЦЭМ!$D$39:$D$758,СВЦЭМ!$A$39:$A$758,$A60,СВЦЭМ!$B$39:$B$758,T$47)+'СЕТ СН'!$G$11+СВЦЭМ!$D$10+'СЕТ СН'!$G$6-'СЕТ СН'!$G$23</f>
        <v>1986.85858977</v>
      </c>
      <c r="U60" s="36">
        <f>SUMIFS(СВЦЭМ!$D$39:$D$758,СВЦЭМ!$A$39:$A$758,$A60,СВЦЭМ!$B$39:$B$758,U$47)+'СЕТ СН'!$G$11+СВЦЭМ!$D$10+'СЕТ СН'!$G$6-'СЕТ СН'!$G$23</f>
        <v>1986.21096418</v>
      </c>
      <c r="V60" s="36">
        <f>SUMIFS(СВЦЭМ!$D$39:$D$758,СВЦЭМ!$A$39:$A$758,$A60,СВЦЭМ!$B$39:$B$758,V$47)+'СЕТ СН'!$G$11+СВЦЭМ!$D$10+'СЕТ СН'!$G$6-'СЕТ СН'!$G$23</f>
        <v>1976.8646643</v>
      </c>
      <c r="W60" s="36">
        <f>SUMIFS(СВЦЭМ!$D$39:$D$758,СВЦЭМ!$A$39:$A$758,$A60,СВЦЭМ!$B$39:$B$758,W$47)+'СЕТ СН'!$G$11+СВЦЭМ!$D$10+'СЕТ СН'!$G$6-'СЕТ СН'!$G$23</f>
        <v>1998.6470411800001</v>
      </c>
      <c r="X60" s="36">
        <f>SUMIFS(СВЦЭМ!$D$39:$D$758,СВЦЭМ!$A$39:$A$758,$A60,СВЦЭМ!$B$39:$B$758,X$47)+'СЕТ СН'!$G$11+СВЦЭМ!$D$10+'СЕТ СН'!$G$6-'СЕТ СН'!$G$23</f>
        <v>2060.5372878799999</v>
      </c>
      <c r="Y60" s="36">
        <f>SUMIFS(СВЦЭМ!$D$39:$D$758,СВЦЭМ!$A$39:$A$758,$A60,СВЦЭМ!$B$39:$B$758,Y$47)+'СЕТ СН'!$G$11+СВЦЭМ!$D$10+'СЕТ СН'!$G$6-'СЕТ СН'!$G$23</f>
        <v>2121.9374625199998</v>
      </c>
    </row>
    <row r="61" spans="1:25" ht="15.75" x14ac:dyDescent="0.2">
      <c r="A61" s="35">
        <f t="shared" si="1"/>
        <v>45549</v>
      </c>
      <c r="B61" s="36">
        <f>SUMIFS(СВЦЭМ!$D$39:$D$758,СВЦЭМ!$A$39:$A$758,$A61,СВЦЭМ!$B$39:$B$758,B$47)+'СЕТ СН'!$G$11+СВЦЭМ!$D$10+'СЕТ СН'!$G$6-'СЕТ СН'!$G$23</f>
        <v>2265.5875230500001</v>
      </c>
      <c r="C61" s="36">
        <f>SUMIFS(СВЦЭМ!$D$39:$D$758,СВЦЭМ!$A$39:$A$758,$A61,СВЦЭМ!$B$39:$B$758,C$47)+'СЕТ СН'!$G$11+СВЦЭМ!$D$10+'СЕТ СН'!$G$6-'СЕТ СН'!$G$23</f>
        <v>2270.0218836599997</v>
      </c>
      <c r="D61" s="36">
        <f>SUMIFS(СВЦЭМ!$D$39:$D$758,СВЦЭМ!$A$39:$A$758,$A61,СВЦЭМ!$B$39:$B$758,D$47)+'СЕТ СН'!$G$11+СВЦЭМ!$D$10+'СЕТ СН'!$G$6-'СЕТ СН'!$G$23</f>
        <v>2331.3786621899999</v>
      </c>
      <c r="E61" s="36">
        <f>SUMIFS(СВЦЭМ!$D$39:$D$758,СВЦЭМ!$A$39:$A$758,$A61,СВЦЭМ!$B$39:$B$758,E$47)+'СЕТ СН'!$G$11+СВЦЭМ!$D$10+'СЕТ СН'!$G$6-'СЕТ СН'!$G$23</f>
        <v>2323.5615912200001</v>
      </c>
      <c r="F61" s="36">
        <f>SUMIFS(СВЦЭМ!$D$39:$D$758,СВЦЭМ!$A$39:$A$758,$A61,СВЦЭМ!$B$39:$B$758,F$47)+'СЕТ СН'!$G$11+СВЦЭМ!$D$10+'СЕТ СН'!$G$6-'СЕТ СН'!$G$23</f>
        <v>2338.29991888</v>
      </c>
      <c r="G61" s="36">
        <f>SUMIFS(СВЦЭМ!$D$39:$D$758,СВЦЭМ!$A$39:$A$758,$A61,СВЦЭМ!$B$39:$B$758,G$47)+'СЕТ СН'!$G$11+СВЦЭМ!$D$10+'СЕТ СН'!$G$6-'СЕТ СН'!$G$23</f>
        <v>2339.7136313400001</v>
      </c>
      <c r="H61" s="36">
        <f>SUMIFS(СВЦЭМ!$D$39:$D$758,СВЦЭМ!$A$39:$A$758,$A61,СВЦЭМ!$B$39:$B$758,H$47)+'СЕТ СН'!$G$11+СВЦЭМ!$D$10+'СЕТ СН'!$G$6-'СЕТ СН'!$G$23</f>
        <v>2351.94976572</v>
      </c>
      <c r="I61" s="36">
        <f>SUMIFS(СВЦЭМ!$D$39:$D$758,СВЦЭМ!$A$39:$A$758,$A61,СВЦЭМ!$B$39:$B$758,I$47)+'СЕТ СН'!$G$11+СВЦЭМ!$D$10+'СЕТ СН'!$G$6-'СЕТ СН'!$G$23</f>
        <v>2291.0568407800001</v>
      </c>
      <c r="J61" s="36">
        <f>SUMIFS(СВЦЭМ!$D$39:$D$758,СВЦЭМ!$A$39:$A$758,$A61,СВЦЭМ!$B$39:$B$758,J$47)+'СЕТ СН'!$G$11+СВЦЭМ!$D$10+'СЕТ СН'!$G$6-'СЕТ СН'!$G$23</f>
        <v>2144.7829927799999</v>
      </c>
      <c r="K61" s="36">
        <f>SUMIFS(СВЦЭМ!$D$39:$D$758,СВЦЭМ!$A$39:$A$758,$A61,СВЦЭМ!$B$39:$B$758,K$47)+'СЕТ СН'!$G$11+СВЦЭМ!$D$10+'СЕТ СН'!$G$6-'СЕТ СН'!$G$23</f>
        <v>2041.2004961300001</v>
      </c>
      <c r="L61" s="36">
        <f>SUMIFS(СВЦЭМ!$D$39:$D$758,СВЦЭМ!$A$39:$A$758,$A61,СВЦЭМ!$B$39:$B$758,L$47)+'СЕТ СН'!$G$11+СВЦЭМ!$D$10+'СЕТ СН'!$G$6-'СЕТ СН'!$G$23</f>
        <v>1986.1331255800001</v>
      </c>
      <c r="M61" s="36">
        <f>SUMIFS(СВЦЭМ!$D$39:$D$758,СВЦЭМ!$A$39:$A$758,$A61,СВЦЭМ!$B$39:$B$758,M$47)+'СЕТ СН'!$G$11+СВЦЭМ!$D$10+'СЕТ СН'!$G$6-'СЕТ СН'!$G$23</f>
        <v>1976.14179771</v>
      </c>
      <c r="N61" s="36">
        <f>SUMIFS(СВЦЭМ!$D$39:$D$758,СВЦЭМ!$A$39:$A$758,$A61,СВЦЭМ!$B$39:$B$758,N$47)+'СЕТ СН'!$G$11+СВЦЭМ!$D$10+'СЕТ СН'!$G$6-'СЕТ СН'!$G$23</f>
        <v>1983.05479532</v>
      </c>
      <c r="O61" s="36">
        <f>SUMIFS(СВЦЭМ!$D$39:$D$758,СВЦЭМ!$A$39:$A$758,$A61,СВЦЭМ!$B$39:$B$758,O$47)+'СЕТ СН'!$G$11+СВЦЭМ!$D$10+'СЕТ СН'!$G$6-'СЕТ СН'!$G$23</f>
        <v>2003.4831149700001</v>
      </c>
      <c r="P61" s="36">
        <f>SUMIFS(СВЦЭМ!$D$39:$D$758,СВЦЭМ!$A$39:$A$758,$A61,СВЦЭМ!$B$39:$B$758,P$47)+'СЕТ СН'!$G$11+СВЦЭМ!$D$10+'СЕТ СН'!$G$6-'СЕТ СН'!$G$23</f>
        <v>2007.58194637</v>
      </c>
      <c r="Q61" s="36">
        <f>SUMIFS(СВЦЭМ!$D$39:$D$758,СВЦЭМ!$A$39:$A$758,$A61,СВЦЭМ!$B$39:$B$758,Q$47)+'СЕТ СН'!$G$11+СВЦЭМ!$D$10+'СЕТ СН'!$G$6-'СЕТ СН'!$G$23</f>
        <v>2010.4674839300001</v>
      </c>
      <c r="R61" s="36">
        <f>SUMIFS(СВЦЭМ!$D$39:$D$758,СВЦЭМ!$A$39:$A$758,$A61,СВЦЭМ!$B$39:$B$758,R$47)+'СЕТ СН'!$G$11+СВЦЭМ!$D$10+'СЕТ СН'!$G$6-'СЕТ СН'!$G$23</f>
        <v>2021.8951045400001</v>
      </c>
      <c r="S61" s="36">
        <f>SUMIFS(СВЦЭМ!$D$39:$D$758,СВЦЭМ!$A$39:$A$758,$A61,СВЦЭМ!$B$39:$B$758,S$47)+'СЕТ СН'!$G$11+СВЦЭМ!$D$10+'СЕТ СН'!$G$6-'СЕТ СН'!$G$23</f>
        <v>2019.0910357300002</v>
      </c>
      <c r="T61" s="36">
        <f>SUMIFS(СВЦЭМ!$D$39:$D$758,СВЦЭМ!$A$39:$A$758,$A61,СВЦЭМ!$B$39:$B$758,T$47)+'СЕТ СН'!$G$11+СВЦЭМ!$D$10+'СЕТ СН'!$G$6-'СЕТ СН'!$G$23</f>
        <v>1998.3939715900001</v>
      </c>
      <c r="U61" s="36">
        <f>SUMIFS(СВЦЭМ!$D$39:$D$758,СВЦЭМ!$A$39:$A$758,$A61,СВЦЭМ!$B$39:$B$758,U$47)+'СЕТ СН'!$G$11+СВЦЭМ!$D$10+'СЕТ СН'!$G$6-'СЕТ СН'!$G$23</f>
        <v>1987.70308387</v>
      </c>
      <c r="V61" s="36">
        <f>SUMIFS(СВЦЭМ!$D$39:$D$758,СВЦЭМ!$A$39:$A$758,$A61,СВЦЭМ!$B$39:$B$758,V$47)+'СЕТ СН'!$G$11+СВЦЭМ!$D$10+'СЕТ СН'!$G$6-'СЕТ СН'!$G$23</f>
        <v>1992.34852157</v>
      </c>
      <c r="W61" s="36">
        <f>SUMIFS(СВЦЭМ!$D$39:$D$758,СВЦЭМ!$A$39:$A$758,$A61,СВЦЭМ!$B$39:$B$758,W$47)+'СЕТ СН'!$G$11+СВЦЭМ!$D$10+'СЕТ СН'!$G$6-'СЕТ СН'!$G$23</f>
        <v>2013.38156742</v>
      </c>
      <c r="X61" s="36">
        <f>SUMIFS(СВЦЭМ!$D$39:$D$758,СВЦЭМ!$A$39:$A$758,$A61,СВЦЭМ!$B$39:$B$758,X$47)+'СЕТ СН'!$G$11+СВЦЭМ!$D$10+'СЕТ СН'!$G$6-'СЕТ СН'!$G$23</f>
        <v>2070.5469485799999</v>
      </c>
      <c r="Y61" s="36">
        <f>SUMIFS(СВЦЭМ!$D$39:$D$758,СВЦЭМ!$A$39:$A$758,$A61,СВЦЭМ!$B$39:$B$758,Y$47)+'СЕТ СН'!$G$11+СВЦЭМ!$D$10+'СЕТ СН'!$G$6-'СЕТ СН'!$G$23</f>
        <v>2163.4734973199998</v>
      </c>
    </row>
    <row r="62" spans="1:25" ht="15.75" x14ac:dyDescent="0.2">
      <c r="A62" s="35">
        <f t="shared" si="1"/>
        <v>45550</v>
      </c>
      <c r="B62" s="36">
        <f>SUMIFS(СВЦЭМ!$D$39:$D$758,СВЦЭМ!$A$39:$A$758,$A62,СВЦЭМ!$B$39:$B$758,B$47)+'СЕТ СН'!$G$11+СВЦЭМ!$D$10+'СЕТ СН'!$G$6-'СЕТ СН'!$G$23</f>
        <v>2242.02253415</v>
      </c>
      <c r="C62" s="36">
        <f>SUMIFS(СВЦЭМ!$D$39:$D$758,СВЦЭМ!$A$39:$A$758,$A62,СВЦЭМ!$B$39:$B$758,C$47)+'СЕТ СН'!$G$11+СВЦЭМ!$D$10+'СЕТ СН'!$G$6-'СЕТ СН'!$G$23</f>
        <v>2326.2383636300001</v>
      </c>
      <c r="D62" s="36">
        <f>SUMIFS(СВЦЭМ!$D$39:$D$758,СВЦЭМ!$A$39:$A$758,$A62,СВЦЭМ!$B$39:$B$758,D$47)+'СЕТ СН'!$G$11+СВЦЭМ!$D$10+'СЕТ СН'!$G$6-'СЕТ СН'!$G$23</f>
        <v>2324.3478835400001</v>
      </c>
      <c r="E62" s="36">
        <f>SUMIFS(СВЦЭМ!$D$39:$D$758,СВЦЭМ!$A$39:$A$758,$A62,СВЦЭМ!$B$39:$B$758,E$47)+'СЕТ СН'!$G$11+СВЦЭМ!$D$10+'СЕТ СН'!$G$6-'СЕТ СН'!$G$23</f>
        <v>2305.8141626299998</v>
      </c>
      <c r="F62" s="36">
        <f>SUMIFS(СВЦЭМ!$D$39:$D$758,СВЦЭМ!$A$39:$A$758,$A62,СВЦЭМ!$B$39:$B$758,F$47)+'СЕТ СН'!$G$11+СВЦЭМ!$D$10+'СЕТ СН'!$G$6-'СЕТ СН'!$G$23</f>
        <v>2298.9350414400001</v>
      </c>
      <c r="G62" s="36">
        <f>SUMIFS(СВЦЭМ!$D$39:$D$758,СВЦЭМ!$A$39:$A$758,$A62,СВЦЭМ!$B$39:$B$758,G$47)+'СЕТ СН'!$G$11+СВЦЭМ!$D$10+'СЕТ СН'!$G$6-'СЕТ СН'!$G$23</f>
        <v>2307.8752204500001</v>
      </c>
      <c r="H62" s="36">
        <f>SUMIFS(СВЦЭМ!$D$39:$D$758,СВЦЭМ!$A$39:$A$758,$A62,СВЦЭМ!$B$39:$B$758,H$47)+'СЕТ СН'!$G$11+СВЦЭМ!$D$10+'СЕТ СН'!$G$6-'СЕТ СН'!$G$23</f>
        <v>2335.2329477200001</v>
      </c>
      <c r="I62" s="36">
        <f>SUMIFS(СВЦЭМ!$D$39:$D$758,СВЦЭМ!$A$39:$A$758,$A62,СВЦЭМ!$B$39:$B$758,I$47)+'СЕТ СН'!$G$11+СВЦЭМ!$D$10+'СЕТ СН'!$G$6-'СЕТ СН'!$G$23</f>
        <v>2325.78940874</v>
      </c>
      <c r="J62" s="36">
        <f>SUMIFS(СВЦЭМ!$D$39:$D$758,СВЦЭМ!$A$39:$A$758,$A62,СВЦЭМ!$B$39:$B$758,J$47)+'СЕТ СН'!$G$11+СВЦЭМ!$D$10+'СЕТ СН'!$G$6-'СЕТ СН'!$G$23</f>
        <v>2196.8499669399998</v>
      </c>
      <c r="K62" s="36">
        <f>SUMIFS(СВЦЭМ!$D$39:$D$758,СВЦЭМ!$A$39:$A$758,$A62,СВЦЭМ!$B$39:$B$758,K$47)+'СЕТ СН'!$G$11+СВЦЭМ!$D$10+'СЕТ СН'!$G$6-'СЕТ СН'!$G$23</f>
        <v>2089.50406849</v>
      </c>
      <c r="L62" s="36">
        <f>SUMIFS(СВЦЭМ!$D$39:$D$758,СВЦЭМ!$A$39:$A$758,$A62,СВЦЭМ!$B$39:$B$758,L$47)+'СЕТ СН'!$G$11+СВЦЭМ!$D$10+'СЕТ СН'!$G$6-'СЕТ СН'!$G$23</f>
        <v>2045.86444867</v>
      </c>
      <c r="M62" s="36">
        <f>SUMIFS(СВЦЭМ!$D$39:$D$758,СВЦЭМ!$A$39:$A$758,$A62,СВЦЭМ!$B$39:$B$758,M$47)+'СЕТ СН'!$G$11+СВЦЭМ!$D$10+'СЕТ СН'!$G$6-'СЕТ СН'!$G$23</f>
        <v>2035.4911135300001</v>
      </c>
      <c r="N62" s="36">
        <f>SUMIFS(СВЦЭМ!$D$39:$D$758,СВЦЭМ!$A$39:$A$758,$A62,СВЦЭМ!$B$39:$B$758,N$47)+'СЕТ СН'!$G$11+СВЦЭМ!$D$10+'СЕТ СН'!$G$6-'СЕТ СН'!$G$23</f>
        <v>2039.7117516800001</v>
      </c>
      <c r="O62" s="36">
        <f>SUMIFS(СВЦЭМ!$D$39:$D$758,СВЦЭМ!$A$39:$A$758,$A62,СВЦЭМ!$B$39:$B$758,O$47)+'СЕТ СН'!$G$11+СВЦЭМ!$D$10+'СЕТ СН'!$G$6-'СЕТ СН'!$G$23</f>
        <v>2052.8153495000001</v>
      </c>
      <c r="P62" s="36">
        <f>SUMIFS(СВЦЭМ!$D$39:$D$758,СВЦЭМ!$A$39:$A$758,$A62,СВЦЭМ!$B$39:$B$758,P$47)+'СЕТ СН'!$G$11+СВЦЭМ!$D$10+'СЕТ СН'!$G$6-'СЕТ СН'!$G$23</f>
        <v>2052.0714225399997</v>
      </c>
      <c r="Q62" s="36">
        <f>SUMIFS(СВЦЭМ!$D$39:$D$758,СВЦЭМ!$A$39:$A$758,$A62,СВЦЭМ!$B$39:$B$758,Q$47)+'СЕТ СН'!$G$11+СВЦЭМ!$D$10+'СЕТ СН'!$G$6-'СЕТ СН'!$G$23</f>
        <v>2067.6533839200001</v>
      </c>
      <c r="R62" s="36">
        <f>SUMIFS(СВЦЭМ!$D$39:$D$758,СВЦЭМ!$A$39:$A$758,$A62,СВЦЭМ!$B$39:$B$758,R$47)+'СЕТ СН'!$G$11+СВЦЭМ!$D$10+'СЕТ СН'!$G$6-'СЕТ СН'!$G$23</f>
        <v>2072.755107</v>
      </c>
      <c r="S62" s="36">
        <f>SUMIFS(СВЦЭМ!$D$39:$D$758,СВЦЭМ!$A$39:$A$758,$A62,СВЦЭМ!$B$39:$B$758,S$47)+'СЕТ СН'!$G$11+СВЦЭМ!$D$10+'СЕТ СН'!$G$6-'СЕТ СН'!$G$23</f>
        <v>2055.6791442099998</v>
      </c>
      <c r="T62" s="36">
        <f>SUMIFS(СВЦЭМ!$D$39:$D$758,СВЦЭМ!$A$39:$A$758,$A62,СВЦЭМ!$B$39:$B$758,T$47)+'СЕТ СН'!$G$11+СВЦЭМ!$D$10+'СЕТ СН'!$G$6-'СЕТ СН'!$G$23</f>
        <v>2016.9367091900001</v>
      </c>
      <c r="U62" s="36">
        <f>SUMIFS(СВЦЭМ!$D$39:$D$758,СВЦЭМ!$A$39:$A$758,$A62,СВЦЭМ!$B$39:$B$758,U$47)+'СЕТ СН'!$G$11+СВЦЭМ!$D$10+'СЕТ СН'!$G$6-'СЕТ СН'!$G$23</f>
        <v>2007.78339893</v>
      </c>
      <c r="V62" s="36">
        <f>SUMIFS(СВЦЭМ!$D$39:$D$758,СВЦЭМ!$A$39:$A$758,$A62,СВЦЭМ!$B$39:$B$758,V$47)+'СЕТ СН'!$G$11+СВЦЭМ!$D$10+'СЕТ СН'!$G$6-'СЕТ СН'!$G$23</f>
        <v>1978.11921338</v>
      </c>
      <c r="W62" s="36">
        <f>SUMIFS(СВЦЭМ!$D$39:$D$758,СВЦЭМ!$A$39:$A$758,$A62,СВЦЭМ!$B$39:$B$758,W$47)+'СЕТ СН'!$G$11+СВЦЭМ!$D$10+'СЕТ СН'!$G$6-'СЕТ СН'!$G$23</f>
        <v>1986.3146425700002</v>
      </c>
      <c r="X62" s="36">
        <f>SUMIFS(СВЦЭМ!$D$39:$D$758,СВЦЭМ!$A$39:$A$758,$A62,СВЦЭМ!$B$39:$B$758,X$47)+'СЕТ СН'!$G$11+СВЦЭМ!$D$10+'СЕТ СН'!$G$6-'СЕТ СН'!$G$23</f>
        <v>2075.1521648399998</v>
      </c>
      <c r="Y62" s="36">
        <f>SUMIFS(СВЦЭМ!$D$39:$D$758,СВЦЭМ!$A$39:$A$758,$A62,СВЦЭМ!$B$39:$B$758,Y$47)+'СЕТ СН'!$G$11+СВЦЭМ!$D$10+'СЕТ СН'!$G$6-'СЕТ СН'!$G$23</f>
        <v>2101.7223172399999</v>
      </c>
    </row>
    <row r="63" spans="1:25" ht="15.75" x14ac:dyDescent="0.2">
      <c r="A63" s="35">
        <f t="shared" si="1"/>
        <v>45551</v>
      </c>
      <c r="B63" s="36">
        <f>SUMIFS(СВЦЭМ!$D$39:$D$758,СВЦЭМ!$A$39:$A$758,$A63,СВЦЭМ!$B$39:$B$758,B$47)+'СЕТ СН'!$G$11+СВЦЭМ!$D$10+'СЕТ СН'!$G$6-'СЕТ СН'!$G$23</f>
        <v>2242.36251326</v>
      </c>
      <c r="C63" s="36">
        <f>SUMIFS(СВЦЭМ!$D$39:$D$758,СВЦЭМ!$A$39:$A$758,$A63,СВЦЭМ!$B$39:$B$758,C$47)+'СЕТ СН'!$G$11+СВЦЭМ!$D$10+'СЕТ СН'!$G$6-'СЕТ СН'!$G$23</f>
        <v>2374.5971958699997</v>
      </c>
      <c r="D63" s="36">
        <f>SUMIFS(СВЦЭМ!$D$39:$D$758,СВЦЭМ!$A$39:$A$758,$A63,СВЦЭМ!$B$39:$B$758,D$47)+'СЕТ СН'!$G$11+СВЦЭМ!$D$10+'СЕТ СН'!$G$6-'СЕТ СН'!$G$23</f>
        <v>2395.8536033099999</v>
      </c>
      <c r="E63" s="36">
        <f>SUMIFS(СВЦЭМ!$D$39:$D$758,СВЦЭМ!$A$39:$A$758,$A63,СВЦЭМ!$B$39:$B$758,E$47)+'СЕТ СН'!$G$11+СВЦЭМ!$D$10+'СЕТ СН'!$G$6-'СЕТ СН'!$G$23</f>
        <v>2397.70799816</v>
      </c>
      <c r="F63" s="36">
        <f>SUMIFS(СВЦЭМ!$D$39:$D$758,СВЦЭМ!$A$39:$A$758,$A63,СВЦЭМ!$B$39:$B$758,F$47)+'СЕТ СН'!$G$11+СВЦЭМ!$D$10+'СЕТ СН'!$G$6-'СЕТ СН'!$G$23</f>
        <v>2386.8162168700001</v>
      </c>
      <c r="G63" s="36">
        <f>SUMIFS(СВЦЭМ!$D$39:$D$758,СВЦЭМ!$A$39:$A$758,$A63,СВЦЭМ!$B$39:$B$758,G$47)+'СЕТ СН'!$G$11+СВЦЭМ!$D$10+'СЕТ СН'!$G$6-'СЕТ СН'!$G$23</f>
        <v>2409.8397464999998</v>
      </c>
      <c r="H63" s="36">
        <f>SUMIFS(СВЦЭМ!$D$39:$D$758,СВЦЭМ!$A$39:$A$758,$A63,СВЦЭМ!$B$39:$B$758,H$47)+'СЕТ СН'!$G$11+СВЦЭМ!$D$10+'СЕТ СН'!$G$6-'СЕТ СН'!$G$23</f>
        <v>2388.5471439299999</v>
      </c>
      <c r="I63" s="36">
        <f>SUMIFS(СВЦЭМ!$D$39:$D$758,СВЦЭМ!$A$39:$A$758,$A63,СВЦЭМ!$B$39:$B$758,I$47)+'СЕТ СН'!$G$11+СВЦЭМ!$D$10+'СЕТ СН'!$G$6-'СЕТ СН'!$G$23</f>
        <v>2257.8583644099999</v>
      </c>
      <c r="J63" s="36">
        <f>SUMIFS(СВЦЭМ!$D$39:$D$758,СВЦЭМ!$A$39:$A$758,$A63,СВЦЭМ!$B$39:$B$758,J$47)+'СЕТ СН'!$G$11+СВЦЭМ!$D$10+'СЕТ СН'!$G$6-'СЕТ СН'!$G$23</f>
        <v>2195.6076433200001</v>
      </c>
      <c r="K63" s="36">
        <f>SUMIFS(СВЦЭМ!$D$39:$D$758,СВЦЭМ!$A$39:$A$758,$A63,СВЦЭМ!$B$39:$B$758,K$47)+'СЕТ СН'!$G$11+СВЦЭМ!$D$10+'СЕТ СН'!$G$6-'СЕТ СН'!$G$23</f>
        <v>2121.8254701999999</v>
      </c>
      <c r="L63" s="36">
        <f>SUMIFS(СВЦЭМ!$D$39:$D$758,СВЦЭМ!$A$39:$A$758,$A63,СВЦЭМ!$B$39:$B$758,L$47)+'СЕТ СН'!$G$11+СВЦЭМ!$D$10+'СЕТ СН'!$G$6-'СЕТ СН'!$G$23</f>
        <v>2098.7527282599999</v>
      </c>
      <c r="M63" s="36">
        <f>SUMIFS(СВЦЭМ!$D$39:$D$758,СВЦЭМ!$A$39:$A$758,$A63,СВЦЭМ!$B$39:$B$758,M$47)+'СЕТ СН'!$G$11+СВЦЭМ!$D$10+'СЕТ СН'!$G$6-'СЕТ СН'!$G$23</f>
        <v>2118.2537445899998</v>
      </c>
      <c r="N63" s="36">
        <f>SUMIFS(СВЦЭМ!$D$39:$D$758,СВЦЭМ!$A$39:$A$758,$A63,СВЦЭМ!$B$39:$B$758,N$47)+'СЕТ СН'!$G$11+СВЦЭМ!$D$10+'СЕТ СН'!$G$6-'СЕТ СН'!$G$23</f>
        <v>2120.4569228599998</v>
      </c>
      <c r="O63" s="36">
        <f>SUMIFS(СВЦЭМ!$D$39:$D$758,СВЦЭМ!$A$39:$A$758,$A63,СВЦЭМ!$B$39:$B$758,O$47)+'СЕТ СН'!$G$11+СВЦЭМ!$D$10+'СЕТ СН'!$G$6-'СЕТ СН'!$G$23</f>
        <v>2131.73834906</v>
      </c>
      <c r="P63" s="36">
        <f>SUMIFS(СВЦЭМ!$D$39:$D$758,СВЦЭМ!$A$39:$A$758,$A63,СВЦЭМ!$B$39:$B$758,P$47)+'СЕТ СН'!$G$11+СВЦЭМ!$D$10+'СЕТ СН'!$G$6-'СЕТ СН'!$G$23</f>
        <v>2131.6383157699997</v>
      </c>
      <c r="Q63" s="36">
        <f>SUMIFS(СВЦЭМ!$D$39:$D$758,СВЦЭМ!$A$39:$A$758,$A63,СВЦЭМ!$B$39:$B$758,Q$47)+'СЕТ СН'!$G$11+СВЦЭМ!$D$10+'СЕТ СН'!$G$6-'СЕТ СН'!$G$23</f>
        <v>2139.49059932</v>
      </c>
      <c r="R63" s="36">
        <f>SUMIFS(СВЦЭМ!$D$39:$D$758,СВЦЭМ!$A$39:$A$758,$A63,СВЦЭМ!$B$39:$B$758,R$47)+'СЕТ СН'!$G$11+СВЦЭМ!$D$10+'СЕТ СН'!$G$6-'СЕТ СН'!$G$23</f>
        <v>2142.0992589699999</v>
      </c>
      <c r="S63" s="36">
        <f>SUMIFS(СВЦЭМ!$D$39:$D$758,СВЦЭМ!$A$39:$A$758,$A63,СВЦЭМ!$B$39:$B$758,S$47)+'СЕТ СН'!$G$11+СВЦЭМ!$D$10+'СЕТ СН'!$G$6-'СЕТ СН'!$G$23</f>
        <v>2115.0963947499999</v>
      </c>
      <c r="T63" s="36">
        <f>SUMIFS(СВЦЭМ!$D$39:$D$758,СВЦЭМ!$A$39:$A$758,$A63,СВЦЭМ!$B$39:$B$758,T$47)+'СЕТ СН'!$G$11+СВЦЭМ!$D$10+'СЕТ СН'!$G$6-'СЕТ СН'!$G$23</f>
        <v>2089.8403627899997</v>
      </c>
      <c r="U63" s="36">
        <f>SUMIFS(СВЦЭМ!$D$39:$D$758,СВЦЭМ!$A$39:$A$758,$A63,СВЦЭМ!$B$39:$B$758,U$47)+'СЕТ СН'!$G$11+СВЦЭМ!$D$10+'СЕТ СН'!$G$6-'СЕТ СН'!$G$23</f>
        <v>2063.3876776299999</v>
      </c>
      <c r="V63" s="36">
        <f>SUMIFS(СВЦЭМ!$D$39:$D$758,СВЦЭМ!$A$39:$A$758,$A63,СВЦЭМ!$B$39:$B$758,V$47)+'СЕТ СН'!$G$11+СВЦЭМ!$D$10+'СЕТ СН'!$G$6-'СЕТ СН'!$G$23</f>
        <v>2052.20640035</v>
      </c>
      <c r="W63" s="36">
        <f>SUMIFS(СВЦЭМ!$D$39:$D$758,СВЦЭМ!$A$39:$A$758,$A63,СВЦЭМ!$B$39:$B$758,W$47)+'СЕТ СН'!$G$11+СВЦЭМ!$D$10+'СЕТ СН'!$G$6-'СЕТ СН'!$G$23</f>
        <v>2089.4500707399998</v>
      </c>
      <c r="X63" s="36">
        <f>SUMIFS(СВЦЭМ!$D$39:$D$758,СВЦЭМ!$A$39:$A$758,$A63,СВЦЭМ!$B$39:$B$758,X$47)+'СЕТ СН'!$G$11+СВЦЭМ!$D$10+'СЕТ СН'!$G$6-'СЕТ СН'!$G$23</f>
        <v>2162.84002599</v>
      </c>
      <c r="Y63" s="36">
        <f>SUMIFS(СВЦЭМ!$D$39:$D$758,СВЦЭМ!$A$39:$A$758,$A63,СВЦЭМ!$B$39:$B$758,Y$47)+'СЕТ СН'!$G$11+СВЦЭМ!$D$10+'СЕТ СН'!$G$6-'СЕТ СН'!$G$23</f>
        <v>2246.9339960399998</v>
      </c>
    </row>
    <row r="64" spans="1:25" ht="15.75" x14ac:dyDescent="0.2">
      <c r="A64" s="35">
        <f t="shared" si="1"/>
        <v>45552</v>
      </c>
      <c r="B64" s="36">
        <f>SUMIFS(СВЦЭМ!$D$39:$D$758,СВЦЭМ!$A$39:$A$758,$A64,СВЦЭМ!$B$39:$B$758,B$47)+'СЕТ СН'!$G$11+СВЦЭМ!$D$10+'СЕТ СН'!$G$6-'СЕТ СН'!$G$23</f>
        <v>2208.61588747</v>
      </c>
      <c r="C64" s="36">
        <f>SUMIFS(СВЦЭМ!$D$39:$D$758,СВЦЭМ!$A$39:$A$758,$A64,СВЦЭМ!$B$39:$B$758,C$47)+'СЕТ СН'!$G$11+СВЦЭМ!$D$10+'СЕТ СН'!$G$6-'СЕТ СН'!$G$23</f>
        <v>2293.78419037</v>
      </c>
      <c r="D64" s="36">
        <f>SUMIFS(СВЦЭМ!$D$39:$D$758,СВЦЭМ!$A$39:$A$758,$A64,СВЦЭМ!$B$39:$B$758,D$47)+'СЕТ СН'!$G$11+СВЦЭМ!$D$10+'СЕТ СН'!$G$6-'СЕТ СН'!$G$23</f>
        <v>2345.17093191</v>
      </c>
      <c r="E64" s="36">
        <f>SUMIFS(СВЦЭМ!$D$39:$D$758,СВЦЭМ!$A$39:$A$758,$A64,СВЦЭМ!$B$39:$B$758,E$47)+'СЕТ СН'!$G$11+СВЦЭМ!$D$10+'СЕТ СН'!$G$6-'СЕТ СН'!$G$23</f>
        <v>2364.5580737699997</v>
      </c>
      <c r="F64" s="36">
        <f>SUMIFS(СВЦЭМ!$D$39:$D$758,СВЦЭМ!$A$39:$A$758,$A64,СВЦЭМ!$B$39:$B$758,F$47)+'СЕТ СН'!$G$11+СВЦЭМ!$D$10+'СЕТ СН'!$G$6-'СЕТ СН'!$G$23</f>
        <v>2347.1991540499998</v>
      </c>
      <c r="G64" s="36">
        <f>SUMIFS(СВЦЭМ!$D$39:$D$758,СВЦЭМ!$A$39:$A$758,$A64,СВЦЭМ!$B$39:$B$758,G$47)+'СЕТ СН'!$G$11+СВЦЭМ!$D$10+'СЕТ СН'!$G$6-'СЕТ СН'!$G$23</f>
        <v>2325.8484151299999</v>
      </c>
      <c r="H64" s="36">
        <f>SUMIFS(СВЦЭМ!$D$39:$D$758,СВЦЭМ!$A$39:$A$758,$A64,СВЦЭМ!$B$39:$B$758,H$47)+'СЕТ СН'!$G$11+СВЦЭМ!$D$10+'СЕТ СН'!$G$6-'СЕТ СН'!$G$23</f>
        <v>2255.5188181600001</v>
      </c>
      <c r="I64" s="36">
        <f>SUMIFS(СВЦЭМ!$D$39:$D$758,СВЦЭМ!$A$39:$A$758,$A64,СВЦЭМ!$B$39:$B$758,I$47)+'СЕТ СН'!$G$11+СВЦЭМ!$D$10+'СЕТ СН'!$G$6-'СЕТ СН'!$G$23</f>
        <v>2118.1476645899997</v>
      </c>
      <c r="J64" s="36">
        <f>SUMIFS(СВЦЭМ!$D$39:$D$758,СВЦЭМ!$A$39:$A$758,$A64,СВЦЭМ!$B$39:$B$758,J$47)+'СЕТ СН'!$G$11+СВЦЭМ!$D$10+'СЕТ СН'!$G$6-'СЕТ СН'!$G$23</f>
        <v>2036.0598775200001</v>
      </c>
      <c r="K64" s="36">
        <f>SUMIFS(СВЦЭМ!$D$39:$D$758,СВЦЭМ!$A$39:$A$758,$A64,СВЦЭМ!$B$39:$B$758,K$47)+'СЕТ СН'!$G$11+СВЦЭМ!$D$10+'СЕТ СН'!$G$6-'СЕТ СН'!$G$23</f>
        <v>1974.3866077300002</v>
      </c>
      <c r="L64" s="36">
        <f>SUMIFS(СВЦЭМ!$D$39:$D$758,СВЦЭМ!$A$39:$A$758,$A64,СВЦЭМ!$B$39:$B$758,L$47)+'СЕТ СН'!$G$11+СВЦЭМ!$D$10+'СЕТ СН'!$G$6-'СЕТ СН'!$G$23</f>
        <v>2015.09465858</v>
      </c>
      <c r="M64" s="36">
        <f>SUMIFS(СВЦЭМ!$D$39:$D$758,СВЦЭМ!$A$39:$A$758,$A64,СВЦЭМ!$B$39:$B$758,M$47)+'СЕТ СН'!$G$11+СВЦЭМ!$D$10+'СЕТ СН'!$G$6-'СЕТ СН'!$G$23</f>
        <v>2082.0948563799998</v>
      </c>
      <c r="N64" s="36">
        <f>SUMIFS(СВЦЭМ!$D$39:$D$758,СВЦЭМ!$A$39:$A$758,$A64,СВЦЭМ!$B$39:$B$758,N$47)+'СЕТ СН'!$G$11+СВЦЭМ!$D$10+'СЕТ СН'!$G$6-'СЕТ СН'!$G$23</f>
        <v>2090.2549565199997</v>
      </c>
      <c r="O64" s="36">
        <f>SUMIFS(СВЦЭМ!$D$39:$D$758,СВЦЭМ!$A$39:$A$758,$A64,СВЦЭМ!$B$39:$B$758,O$47)+'СЕТ СН'!$G$11+СВЦЭМ!$D$10+'СЕТ СН'!$G$6-'СЕТ СН'!$G$23</f>
        <v>2071.1199516900001</v>
      </c>
      <c r="P64" s="36">
        <f>SUMIFS(СВЦЭМ!$D$39:$D$758,СВЦЭМ!$A$39:$A$758,$A64,СВЦЭМ!$B$39:$B$758,P$47)+'СЕТ СН'!$G$11+СВЦЭМ!$D$10+'СЕТ СН'!$G$6-'СЕТ СН'!$G$23</f>
        <v>2053.3654588999998</v>
      </c>
      <c r="Q64" s="36">
        <f>SUMIFS(СВЦЭМ!$D$39:$D$758,СВЦЭМ!$A$39:$A$758,$A64,СВЦЭМ!$B$39:$B$758,Q$47)+'СЕТ СН'!$G$11+СВЦЭМ!$D$10+'СЕТ СН'!$G$6-'СЕТ СН'!$G$23</f>
        <v>2081.1256465900001</v>
      </c>
      <c r="R64" s="36">
        <f>SUMIFS(СВЦЭМ!$D$39:$D$758,СВЦЭМ!$A$39:$A$758,$A64,СВЦЭМ!$B$39:$B$758,R$47)+'СЕТ СН'!$G$11+СВЦЭМ!$D$10+'СЕТ СН'!$G$6-'СЕТ СН'!$G$23</f>
        <v>2109.8933836199999</v>
      </c>
      <c r="S64" s="36">
        <f>SUMIFS(СВЦЭМ!$D$39:$D$758,СВЦЭМ!$A$39:$A$758,$A64,СВЦЭМ!$B$39:$B$758,S$47)+'СЕТ СН'!$G$11+СВЦЭМ!$D$10+'СЕТ СН'!$G$6-'СЕТ СН'!$G$23</f>
        <v>2093.8514757399998</v>
      </c>
      <c r="T64" s="36">
        <f>SUMIFS(СВЦЭМ!$D$39:$D$758,СВЦЭМ!$A$39:$A$758,$A64,СВЦЭМ!$B$39:$B$758,T$47)+'СЕТ СН'!$G$11+СВЦЭМ!$D$10+'СЕТ СН'!$G$6-'СЕТ СН'!$G$23</f>
        <v>2096.8923526499998</v>
      </c>
      <c r="U64" s="36">
        <f>SUMIFS(СВЦЭМ!$D$39:$D$758,СВЦЭМ!$A$39:$A$758,$A64,СВЦЭМ!$B$39:$B$758,U$47)+'СЕТ СН'!$G$11+СВЦЭМ!$D$10+'СЕТ СН'!$G$6-'СЕТ СН'!$G$23</f>
        <v>2072.7688928100001</v>
      </c>
      <c r="V64" s="36">
        <f>SUMIFS(СВЦЭМ!$D$39:$D$758,СВЦЭМ!$A$39:$A$758,$A64,СВЦЭМ!$B$39:$B$758,V$47)+'СЕТ СН'!$G$11+СВЦЭМ!$D$10+'СЕТ СН'!$G$6-'СЕТ СН'!$G$23</f>
        <v>2075.04237427</v>
      </c>
      <c r="W64" s="36">
        <f>SUMIFS(СВЦЭМ!$D$39:$D$758,СВЦЭМ!$A$39:$A$758,$A64,СВЦЭМ!$B$39:$B$758,W$47)+'СЕТ СН'!$G$11+СВЦЭМ!$D$10+'СЕТ СН'!$G$6-'СЕТ СН'!$G$23</f>
        <v>2088.7535916799998</v>
      </c>
      <c r="X64" s="36">
        <f>SUMIFS(СВЦЭМ!$D$39:$D$758,СВЦЭМ!$A$39:$A$758,$A64,СВЦЭМ!$B$39:$B$758,X$47)+'СЕТ СН'!$G$11+СВЦЭМ!$D$10+'СЕТ СН'!$G$6-'СЕТ СН'!$G$23</f>
        <v>2179.90446458</v>
      </c>
      <c r="Y64" s="36">
        <f>SUMIFS(СВЦЭМ!$D$39:$D$758,СВЦЭМ!$A$39:$A$758,$A64,СВЦЭМ!$B$39:$B$758,Y$47)+'СЕТ СН'!$G$11+СВЦЭМ!$D$10+'СЕТ СН'!$G$6-'СЕТ СН'!$G$23</f>
        <v>2221.5398034499999</v>
      </c>
    </row>
    <row r="65" spans="1:26" ht="15.75" x14ac:dyDescent="0.2">
      <c r="A65" s="35">
        <f t="shared" si="1"/>
        <v>45553</v>
      </c>
      <c r="B65" s="36">
        <f>SUMIFS(СВЦЭМ!$D$39:$D$758,СВЦЭМ!$A$39:$A$758,$A65,СВЦЭМ!$B$39:$B$758,B$47)+'СЕТ СН'!$G$11+СВЦЭМ!$D$10+'СЕТ СН'!$G$6-'СЕТ СН'!$G$23</f>
        <v>2324.07860712</v>
      </c>
      <c r="C65" s="36">
        <f>SUMIFS(СВЦЭМ!$D$39:$D$758,СВЦЭМ!$A$39:$A$758,$A65,СВЦЭМ!$B$39:$B$758,C$47)+'СЕТ СН'!$G$11+СВЦЭМ!$D$10+'СЕТ СН'!$G$6-'СЕТ СН'!$G$23</f>
        <v>2324.7702509000001</v>
      </c>
      <c r="D65" s="36">
        <f>SUMIFS(СВЦЭМ!$D$39:$D$758,СВЦЭМ!$A$39:$A$758,$A65,СВЦЭМ!$B$39:$B$758,D$47)+'СЕТ СН'!$G$11+СВЦЭМ!$D$10+'СЕТ СН'!$G$6-'СЕТ СН'!$G$23</f>
        <v>2283.2876010499999</v>
      </c>
      <c r="E65" s="36">
        <f>SUMIFS(СВЦЭМ!$D$39:$D$758,СВЦЭМ!$A$39:$A$758,$A65,СВЦЭМ!$B$39:$B$758,E$47)+'СЕТ СН'!$G$11+СВЦЭМ!$D$10+'СЕТ СН'!$G$6-'СЕТ СН'!$G$23</f>
        <v>2266.2772414800002</v>
      </c>
      <c r="F65" s="36">
        <f>SUMIFS(СВЦЭМ!$D$39:$D$758,СВЦЭМ!$A$39:$A$758,$A65,СВЦЭМ!$B$39:$B$758,F$47)+'СЕТ СН'!$G$11+СВЦЭМ!$D$10+'СЕТ СН'!$G$6-'СЕТ СН'!$G$23</f>
        <v>2263.5267623700001</v>
      </c>
      <c r="G65" s="36">
        <f>SUMIFS(СВЦЭМ!$D$39:$D$758,СВЦЭМ!$A$39:$A$758,$A65,СВЦЭМ!$B$39:$B$758,G$47)+'СЕТ СН'!$G$11+СВЦЭМ!$D$10+'СЕТ СН'!$G$6-'СЕТ СН'!$G$23</f>
        <v>2292.70664859</v>
      </c>
      <c r="H65" s="36">
        <f>SUMIFS(СВЦЭМ!$D$39:$D$758,СВЦЭМ!$A$39:$A$758,$A65,СВЦЭМ!$B$39:$B$758,H$47)+'СЕТ СН'!$G$11+СВЦЭМ!$D$10+'СЕТ СН'!$G$6-'СЕТ СН'!$G$23</f>
        <v>2364.56788443</v>
      </c>
      <c r="I65" s="36">
        <f>SUMIFS(СВЦЭМ!$D$39:$D$758,СВЦЭМ!$A$39:$A$758,$A65,СВЦЭМ!$B$39:$B$758,I$47)+'СЕТ СН'!$G$11+СВЦЭМ!$D$10+'СЕТ СН'!$G$6-'СЕТ СН'!$G$23</f>
        <v>2219.78868483</v>
      </c>
      <c r="J65" s="36">
        <f>SUMIFS(СВЦЭМ!$D$39:$D$758,СВЦЭМ!$A$39:$A$758,$A65,СВЦЭМ!$B$39:$B$758,J$47)+'СЕТ СН'!$G$11+СВЦЭМ!$D$10+'СЕТ СН'!$G$6-'СЕТ СН'!$G$23</f>
        <v>2127.1757653999998</v>
      </c>
      <c r="K65" s="36">
        <f>SUMIFS(СВЦЭМ!$D$39:$D$758,СВЦЭМ!$A$39:$A$758,$A65,СВЦЭМ!$B$39:$B$758,K$47)+'СЕТ СН'!$G$11+СВЦЭМ!$D$10+'СЕТ СН'!$G$6-'СЕТ СН'!$G$23</f>
        <v>2074.2645745199998</v>
      </c>
      <c r="L65" s="36">
        <f>SUMIFS(СВЦЭМ!$D$39:$D$758,СВЦЭМ!$A$39:$A$758,$A65,СВЦЭМ!$B$39:$B$758,L$47)+'СЕТ СН'!$G$11+СВЦЭМ!$D$10+'СЕТ СН'!$G$6-'СЕТ СН'!$G$23</f>
        <v>1952.8581971600001</v>
      </c>
      <c r="M65" s="36">
        <f>SUMIFS(СВЦЭМ!$D$39:$D$758,СВЦЭМ!$A$39:$A$758,$A65,СВЦЭМ!$B$39:$B$758,M$47)+'СЕТ СН'!$G$11+СВЦЭМ!$D$10+'СЕТ СН'!$G$6-'СЕТ СН'!$G$23</f>
        <v>1964.90614461</v>
      </c>
      <c r="N65" s="36">
        <f>SUMIFS(СВЦЭМ!$D$39:$D$758,СВЦЭМ!$A$39:$A$758,$A65,СВЦЭМ!$B$39:$B$758,N$47)+'СЕТ СН'!$G$11+СВЦЭМ!$D$10+'СЕТ СН'!$G$6-'СЕТ СН'!$G$23</f>
        <v>1949.69174305</v>
      </c>
      <c r="O65" s="36">
        <f>SUMIFS(СВЦЭМ!$D$39:$D$758,СВЦЭМ!$A$39:$A$758,$A65,СВЦЭМ!$B$39:$B$758,O$47)+'СЕТ СН'!$G$11+СВЦЭМ!$D$10+'СЕТ СН'!$G$6-'СЕТ СН'!$G$23</f>
        <v>1964.28586064</v>
      </c>
      <c r="P65" s="36">
        <f>SUMIFS(СВЦЭМ!$D$39:$D$758,СВЦЭМ!$A$39:$A$758,$A65,СВЦЭМ!$B$39:$B$758,P$47)+'СЕТ СН'!$G$11+СВЦЭМ!$D$10+'СЕТ СН'!$G$6-'СЕТ СН'!$G$23</f>
        <v>2007.3019103300001</v>
      </c>
      <c r="Q65" s="36">
        <f>SUMIFS(СВЦЭМ!$D$39:$D$758,СВЦЭМ!$A$39:$A$758,$A65,СВЦЭМ!$B$39:$B$758,Q$47)+'СЕТ СН'!$G$11+СВЦЭМ!$D$10+'СЕТ СН'!$G$6-'СЕТ СН'!$G$23</f>
        <v>2015.73692949</v>
      </c>
      <c r="R65" s="36">
        <f>SUMIFS(СВЦЭМ!$D$39:$D$758,СВЦЭМ!$A$39:$A$758,$A65,СВЦЭМ!$B$39:$B$758,R$47)+'СЕТ СН'!$G$11+СВЦЭМ!$D$10+'СЕТ СН'!$G$6-'СЕТ СН'!$G$23</f>
        <v>2047.9997023600001</v>
      </c>
      <c r="S65" s="36">
        <f>SUMIFS(СВЦЭМ!$D$39:$D$758,СВЦЭМ!$A$39:$A$758,$A65,СВЦЭМ!$B$39:$B$758,S$47)+'СЕТ СН'!$G$11+СВЦЭМ!$D$10+'СЕТ СН'!$G$6-'СЕТ СН'!$G$23</f>
        <v>2011.4786527799999</v>
      </c>
      <c r="T65" s="36">
        <f>SUMIFS(СВЦЭМ!$D$39:$D$758,СВЦЭМ!$A$39:$A$758,$A65,СВЦЭМ!$B$39:$B$758,T$47)+'СЕТ СН'!$G$11+СВЦЭМ!$D$10+'СЕТ СН'!$G$6-'СЕТ СН'!$G$23</f>
        <v>1991.8134786099999</v>
      </c>
      <c r="U65" s="36">
        <f>SUMIFS(СВЦЭМ!$D$39:$D$758,СВЦЭМ!$A$39:$A$758,$A65,СВЦЭМ!$B$39:$B$758,U$47)+'СЕТ СН'!$G$11+СВЦЭМ!$D$10+'СЕТ СН'!$G$6-'СЕТ СН'!$G$23</f>
        <v>1962.6942538800001</v>
      </c>
      <c r="V65" s="36">
        <f>SUMIFS(СВЦЭМ!$D$39:$D$758,СВЦЭМ!$A$39:$A$758,$A65,СВЦЭМ!$B$39:$B$758,V$47)+'СЕТ СН'!$G$11+СВЦЭМ!$D$10+'СЕТ СН'!$G$6-'СЕТ СН'!$G$23</f>
        <v>2016.75912397</v>
      </c>
      <c r="W65" s="36">
        <f>SUMIFS(СВЦЭМ!$D$39:$D$758,СВЦЭМ!$A$39:$A$758,$A65,СВЦЭМ!$B$39:$B$758,W$47)+'СЕТ СН'!$G$11+СВЦЭМ!$D$10+'СЕТ СН'!$G$6-'СЕТ СН'!$G$23</f>
        <v>2034.7596691900001</v>
      </c>
      <c r="X65" s="36">
        <f>SUMIFS(СВЦЭМ!$D$39:$D$758,СВЦЭМ!$A$39:$A$758,$A65,СВЦЭМ!$B$39:$B$758,X$47)+'СЕТ СН'!$G$11+СВЦЭМ!$D$10+'СЕТ СН'!$G$6-'СЕТ СН'!$G$23</f>
        <v>2119.3011042799999</v>
      </c>
      <c r="Y65" s="36">
        <f>SUMIFS(СВЦЭМ!$D$39:$D$758,СВЦЭМ!$A$39:$A$758,$A65,СВЦЭМ!$B$39:$B$758,Y$47)+'СЕТ СН'!$G$11+СВЦЭМ!$D$10+'СЕТ СН'!$G$6-'СЕТ СН'!$G$23</f>
        <v>2193.8835038100001</v>
      </c>
    </row>
    <row r="66" spans="1:26" ht="15.75" x14ac:dyDescent="0.2">
      <c r="A66" s="35">
        <f t="shared" si="1"/>
        <v>45554</v>
      </c>
      <c r="B66" s="36">
        <f>SUMIFS(СВЦЭМ!$D$39:$D$758,СВЦЭМ!$A$39:$A$758,$A66,СВЦЭМ!$B$39:$B$758,B$47)+'СЕТ СН'!$G$11+СВЦЭМ!$D$10+'СЕТ СН'!$G$6-'СЕТ СН'!$G$23</f>
        <v>2304.4254234300001</v>
      </c>
      <c r="C66" s="36">
        <f>SUMIFS(СВЦЭМ!$D$39:$D$758,СВЦЭМ!$A$39:$A$758,$A66,СВЦЭМ!$B$39:$B$758,C$47)+'СЕТ СН'!$G$11+СВЦЭМ!$D$10+'СЕТ СН'!$G$6-'СЕТ СН'!$G$23</f>
        <v>2307.67143863</v>
      </c>
      <c r="D66" s="36">
        <f>SUMIFS(СВЦЭМ!$D$39:$D$758,СВЦЭМ!$A$39:$A$758,$A66,СВЦЭМ!$B$39:$B$758,D$47)+'СЕТ СН'!$G$11+СВЦЭМ!$D$10+'СЕТ СН'!$G$6-'СЕТ СН'!$G$23</f>
        <v>2284.2153494599997</v>
      </c>
      <c r="E66" s="36">
        <f>SUMIFS(СВЦЭМ!$D$39:$D$758,СВЦЭМ!$A$39:$A$758,$A66,СВЦЭМ!$B$39:$B$758,E$47)+'СЕТ СН'!$G$11+СВЦЭМ!$D$10+'СЕТ СН'!$G$6-'СЕТ СН'!$G$23</f>
        <v>2280.1265534499998</v>
      </c>
      <c r="F66" s="36">
        <f>SUMIFS(СВЦЭМ!$D$39:$D$758,СВЦЭМ!$A$39:$A$758,$A66,СВЦЭМ!$B$39:$B$758,F$47)+'СЕТ СН'!$G$11+СВЦЭМ!$D$10+'СЕТ СН'!$G$6-'СЕТ СН'!$G$23</f>
        <v>2279.0096925899998</v>
      </c>
      <c r="G66" s="36">
        <f>SUMIFS(СВЦЭМ!$D$39:$D$758,СВЦЭМ!$A$39:$A$758,$A66,СВЦЭМ!$B$39:$B$758,G$47)+'СЕТ СН'!$G$11+СВЦЭМ!$D$10+'СЕТ СН'!$G$6-'СЕТ СН'!$G$23</f>
        <v>2297.0629352299998</v>
      </c>
      <c r="H66" s="36">
        <f>SUMIFS(СВЦЭМ!$D$39:$D$758,СВЦЭМ!$A$39:$A$758,$A66,СВЦЭМ!$B$39:$B$758,H$47)+'СЕТ СН'!$G$11+СВЦЭМ!$D$10+'СЕТ СН'!$G$6-'СЕТ СН'!$G$23</f>
        <v>2303.6432891300001</v>
      </c>
      <c r="I66" s="36">
        <f>SUMIFS(СВЦЭМ!$D$39:$D$758,СВЦЭМ!$A$39:$A$758,$A66,СВЦЭМ!$B$39:$B$758,I$47)+'СЕТ СН'!$G$11+СВЦЭМ!$D$10+'СЕТ СН'!$G$6-'СЕТ СН'!$G$23</f>
        <v>2162.8682325099999</v>
      </c>
      <c r="J66" s="36">
        <f>SUMIFS(СВЦЭМ!$D$39:$D$758,СВЦЭМ!$A$39:$A$758,$A66,СВЦЭМ!$B$39:$B$758,J$47)+'СЕТ СН'!$G$11+СВЦЭМ!$D$10+'СЕТ СН'!$G$6-'СЕТ СН'!$G$23</f>
        <v>2042.6191172400002</v>
      </c>
      <c r="K66" s="36">
        <f>SUMIFS(СВЦЭМ!$D$39:$D$758,СВЦЭМ!$A$39:$A$758,$A66,СВЦЭМ!$B$39:$B$758,K$47)+'СЕТ СН'!$G$11+СВЦЭМ!$D$10+'СЕТ СН'!$G$6-'СЕТ СН'!$G$23</f>
        <v>2005.0038627000001</v>
      </c>
      <c r="L66" s="36">
        <f>SUMIFS(СВЦЭМ!$D$39:$D$758,СВЦЭМ!$A$39:$A$758,$A66,СВЦЭМ!$B$39:$B$758,L$47)+'СЕТ СН'!$G$11+СВЦЭМ!$D$10+'СЕТ СН'!$G$6-'СЕТ СН'!$G$23</f>
        <v>1969.31614694</v>
      </c>
      <c r="M66" s="36">
        <f>SUMIFS(СВЦЭМ!$D$39:$D$758,СВЦЭМ!$A$39:$A$758,$A66,СВЦЭМ!$B$39:$B$758,M$47)+'СЕТ СН'!$G$11+СВЦЭМ!$D$10+'СЕТ СН'!$G$6-'СЕТ СН'!$G$23</f>
        <v>1990.7570827500001</v>
      </c>
      <c r="N66" s="36">
        <f>SUMIFS(СВЦЭМ!$D$39:$D$758,СВЦЭМ!$A$39:$A$758,$A66,СВЦЭМ!$B$39:$B$758,N$47)+'СЕТ СН'!$G$11+СВЦЭМ!$D$10+'СЕТ СН'!$G$6-'СЕТ СН'!$G$23</f>
        <v>1990.1885610700001</v>
      </c>
      <c r="O66" s="36">
        <f>SUMIFS(СВЦЭМ!$D$39:$D$758,СВЦЭМ!$A$39:$A$758,$A66,СВЦЭМ!$B$39:$B$758,O$47)+'СЕТ СН'!$G$11+СВЦЭМ!$D$10+'СЕТ СН'!$G$6-'СЕТ СН'!$G$23</f>
        <v>2009.78892518</v>
      </c>
      <c r="P66" s="36">
        <f>SUMIFS(СВЦЭМ!$D$39:$D$758,СВЦЭМ!$A$39:$A$758,$A66,СВЦЭМ!$B$39:$B$758,P$47)+'СЕТ СН'!$G$11+СВЦЭМ!$D$10+'СЕТ СН'!$G$6-'СЕТ СН'!$G$23</f>
        <v>2024.3169601500001</v>
      </c>
      <c r="Q66" s="36">
        <f>SUMIFS(СВЦЭМ!$D$39:$D$758,СВЦЭМ!$A$39:$A$758,$A66,СВЦЭМ!$B$39:$B$758,Q$47)+'СЕТ СН'!$G$11+СВЦЭМ!$D$10+'СЕТ СН'!$G$6-'СЕТ СН'!$G$23</f>
        <v>2010.5334202400002</v>
      </c>
      <c r="R66" s="36">
        <f>SUMIFS(СВЦЭМ!$D$39:$D$758,СВЦЭМ!$A$39:$A$758,$A66,СВЦЭМ!$B$39:$B$758,R$47)+'СЕТ СН'!$G$11+СВЦЭМ!$D$10+'СЕТ СН'!$G$6-'СЕТ СН'!$G$23</f>
        <v>2019.7918423000001</v>
      </c>
      <c r="S66" s="36">
        <f>SUMIFS(СВЦЭМ!$D$39:$D$758,СВЦЭМ!$A$39:$A$758,$A66,СВЦЭМ!$B$39:$B$758,S$47)+'СЕТ СН'!$G$11+СВЦЭМ!$D$10+'СЕТ СН'!$G$6-'СЕТ СН'!$G$23</f>
        <v>2033.9933660200002</v>
      </c>
      <c r="T66" s="36">
        <f>SUMIFS(СВЦЭМ!$D$39:$D$758,СВЦЭМ!$A$39:$A$758,$A66,СВЦЭМ!$B$39:$B$758,T$47)+'СЕТ СН'!$G$11+СВЦЭМ!$D$10+'СЕТ СН'!$G$6-'СЕТ СН'!$G$23</f>
        <v>2034.1680305900002</v>
      </c>
      <c r="U66" s="36">
        <f>SUMIFS(СВЦЭМ!$D$39:$D$758,СВЦЭМ!$A$39:$A$758,$A66,СВЦЭМ!$B$39:$B$758,U$47)+'СЕТ СН'!$G$11+СВЦЭМ!$D$10+'СЕТ СН'!$G$6-'СЕТ СН'!$G$23</f>
        <v>2024.6717149000001</v>
      </c>
      <c r="V66" s="36">
        <f>SUMIFS(СВЦЭМ!$D$39:$D$758,СВЦЭМ!$A$39:$A$758,$A66,СВЦЭМ!$B$39:$B$758,V$47)+'СЕТ СН'!$G$11+СВЦЭМ!$D$10+'СЕТ СН'!$G$6-'СЕТ СН'!$G$23</f>
        <v>2019.8439703400002</v>
      </c>
      <c r="W66" s="36">
        <f>SUMIFS(СВЦЭМ!$D$39:$D$758,СВЦЭМ!$A$39:$A$758,$A66,СВЦЭМ!$B$39:$B$758,W$47)+'СЕТ СН'!$G$11+СВЦЭМ!$D$10+'СЕТ СН'!$G$6-'СЕТ СН'!$G$23</f>
        <v>2025.8192555000001</v>
      </c>
      <c r="X66" s="36">
        <f>SUMIFS(СВЦЭМ!$D$39:$D$758,СВЦЭМ!$A$39:$A$758,$A66,СВЦЭМ!$B$39:$B$758,X$47)+'СЕТ СН'!$G$11+СВЦЭМ!$D$10+'СЕТ СН'!$G$6-'СЕТ СН'!$G$23</f>
        <v>2097.1593460200002</v>
      </c>
      <c r="Y66" s="36">
        <f>SUMIFS(СВЦЭМ!$D$39:$D$758,СВЦЭМ!$A$39:$A$758,$A66,СВЦЭМ!$B$39:$B$758,Y$47)+'СЕТ СН'!$G$11+СВЦЭМ!$D$10+'СЕТ СН'!$G$6-'СЕТ СН'!$G$23</f>
        <v>2179.4386098099999</v>
      </c>
    </row>
    <row r="67" spans="1:26" ht="15.75" x14ac:dyDescent="0.2">
      <c r="A67" s="35">
        <f t="shared" si="1"/>
        <v>45555</v>
      </c>
      <c r="B67" s="36">
        <f>SUMIFS(СВЦЭМ!$D$39:$D$758,СВЦЭМ!$A$39:$A$758,$A67,СВЦЭМ!$B$39:$B$758,B$47)+'СЕТ СН'!$G$11+СВЦЭМ!$D$10+'СЕТ СН'!$G$6-'СЕТ СН'!$G$23</f>
        <v>2277.68033999</v>
      </c>
      <c r="C67" s="36">
        <f>SUMIFS(СВЦЭМ!$D$39:$D$758,СВЦЭМ!$A$39:$A$758,$A67,СВЦЭМ!$B$39:$B$758,C$47)+'СЕТ СН'!$G$11+СВЦЭМ!$D$10+'СЕТ СН'!$G$6-'СЕТ СН'!$G$23</f>
        <v>2312.4438978200001</v>
      </c>
      <c r="D67" s="36">
        <f>SUMIFS(СВЦЭМ!$D$39:$D$758,СВЦЭМ!$A$39:$A$758,$A67,СВЦЭМ!$B$39:$B$758,D$47)+'СЕТ СН'!$G$11+СВЦЭМ!$D$10+'СЕТ СН'!$G$6-'СЕТ СН'!$G$23</f>
        <v>2292.1395405200001</v>
      </c>
      <c r="E67" s="36">
        <f>SUMIFS(СВЦЭМ!$D$39:$D$758,СВЦЭМ!$A$39:$A$758,$A67,СВЦЭМ!$B$39:$B$758,E$47)+'СЕТ СН'!$G$11+СВЦЭМ!$D$10+'СЕТ СН'!$G$6-'СЕТ СН'!$G$23</f>
        <v>2272.80342268</v>
      </c>
      <c r="F67" s="36">
        <f>SUMIFS(СВЦЭМ!$D$39:$D$758,СВЦЭМ!$A$39:$A$758,$A67,СВЦЭМ!$B$39:$B$758,F$47)+'СЕТ СН'!$G$11+СВЦЭМ!$D$10+'СЕТ СН'!$G$6-'СЕТ СН'!$G$23</f>
        <v>2269.3014914699997</v>
      </c>
      <c r="G67" s="36">
        <f>SUMIFS(СВЦЭМ!$D$39:$D$758,СВЦЭМ!$A$39:$A$758,$A67,СВЦЭМ!$B$39:$B$758,G$47)+'СЕТ СН'!$G$11+СВЦЭМ!$D$10+'СЕТ СН'!$G$6-'СЕТ СН'!$G$23</f>
        <v>2305.9907998200001</v>
      </c>
      <c r="H67" s="36">
        <f>SUMIFS(СВЦЭМ!$D$39:$D$758,СВЦЭМ!$A$39:$A$758,$A67,СВЦЭМ!$B$39:$B$758,H$47)+'СЕТ СН'!$G$11+СВЦЭМ!$D$10+'СЕТ СН'!$G$6-'СЕТ СН'!$G$23</f>
        <v>2371.3324473100001</v>
      </c>
      <c r="I67" s="36">
        <f>SUMIFS(СВЦЭМ!$D$39:$D$758,СВЦЭМ!$A$39:$A$758,$A67,СВЦЭМ!$B$39:$B$758,I$47)+'СЕТ СН'!$G$11+СВЦЭМ!$D$10+'СЕТ СН'!$G$6-'СЕТ СН'!$G$23</f>
        <v>2293.6295924699998</v>
      </c>
      <c r="J67" s="36">
        <f>SUMIFS(СВЦЭМ!$D$39:$D$758,СВЦЭМ!$A$39:$A$758,$A67,СВЦЭМ!$B$39:$B$758,J$47)+'СЕТ СН'!$G$11+СВЦЭМ!$D$10+'СЕТ СН'!$G$6-'СЕТ СН'!$G$23</f>
        <v>2194.1981105700002</v>
      </c>
      <c r="K67" s="36">
        <f>SUMIFS(СВЦЭМ!$D$39:$D$758,СВЦЭМ!$A$39:$A$758,$A67,СВЦЭМ!$B$39:$B$758,K$47)+'СЕТ СН'!$G$11+СВЦЭМ!$D$10+'СЕТ СН'!$G$6-'СЕТ СН'!$G$23</f>
        <v>2144.30635394</v>
      </c>
      <c r="L67" s="36">
        <f>SUMIFS(СВЦЭМ!$D$39:$D$758,СВЦЭМ!$A$39:$A$758,$A67,СВЦЭМ!$B$39:$B$758,L$47)+'СЕТ СН'!$G$11+СВЦЭМ!$D$10+'СЕТ СН'!$G$6-'СЕТ СН'!$G$23</f>
        <v>2112.5728978500001</v>
      </c>
      <c r="M67" s="36">
        <f>SUMIFS(СВЦЭМ!$D$39:$D$758,СВЦЭМ!$A$39:$A$758,$A67,СВЦЭМ!$B$39:$B$758,M$47)+'СЕТ СН'!$G$11+СВЦЭМ!$D$10+'СЕТ СН'!$G$6-'СЕТ СН'!$G$23</f>
        <v>2084.5280177499999</v>
      </c>
      <c r="N67" s="36">
        <f>SUMIFS(СВЦЭМ!$D$39:$D$758,СВЦЭМ!$A$39:$A$758,$A67,СВЦЭМ!$B$39:$B$758,N$47)+'СЕТ СН'!$G$11+СВЦЭМ!$D$10+'СЕТ СН'!$G$6-'СЕТ СН'!$G$23</f>
        <v>2066.52732801</v>
      </c>
      <c r="O67" s="36">
        <f>SUMIFS(СВЦЭМ!$D$39:$D$758,СВЦЭМ!$A$39:$A$758,$A67,СВЦЭМ!$B$39:$B$758,O$47)+'СЕТ СН'!$G$11+СВЦЭМ!$D$10+'СЕТ СН'!$G$6-'СЕТ СН'!$G$23</f>
        <v>2039.0230541600001</v>
      </c>
      <c r="P67" s="36">
        <f>SUMIFS(СВЦЭМ!$D$39:$D$758,СВЦЭМ!$A$39:$A$758,$A67,СВЦЭМ!$B$39:$B$758,P$47)+'СЕТ СН'!$G$11+СВЦЭМ!$D$10+'СЕТ СН'!$G$6-'СЕТ СН'!$G$23</f>
        <v>2036.9098492000001</v>
      </c>
      <c r="Q67" s="36">
        <f>SUMIFS(СВЦЭМ!$D$39:$D$758,СВЦЭМ!$A$39:$A$758,$A67,СВЦЭМ!$B$39:$B$758,Q$47)+'СЕТ СН'!$G$11+СВЦЭМ!$D$10+'СЕТ СН'!$G$6-'СЕТ СН'!$G$23</f>
        <v>2054.50309255</v>
      </c>
      <c r="R67" s="36">
        <f>SUMIFS(СВЦЭМ!$D$39:$D$758,СВЦЭМ!$A$39:$A$758,$A67,СВЦЭМ!$B$39:$B$758,R$47)+'СЕТ СН'!$G$11+СВЦЭМ!$D$10+'СЕТ СН'!$G$6-'СЕТ СН'!$G$23</f>
        <v>2055.8454536700001</v>
      </c>
      <c r="S67" s="36">
        <f>SUMIFS(СВЦЭМ!$D$39:$D$758,СВЦЭМ!$A$39:$A$758,$A67,СВЦЭМ!$B$39:$B$758,S$47)+'СЕТ СН'!$G$11+СВЦЭМ!$D$10+'СЕТ СН'!$G$6-'СЕТ СН'!$G$23</f>
        <v>2029.7541918900001</v>
      </c>
      <c r="T67" s="36">
        <f>SUMIFS(СВЦЭМ!$D$39:$D$758,СВЦЭМ!$A$39:$A$758,$A67,СВЦЭМ!$B$39:$B$758,T$47)+'СЕТ СН'!$G$11+СВЦЭМ!$D$10+'СЕТ СН'!$G$6-'СЕТ СН'!$G$23</f>
        <v>2029.6197651</v>
      </c>
      <c r="U67" s="36">
        <f>SUMIFS(СВЦЭМ!$D$39:$D$758,СВЦЭМ!$A$39:$A$758,$A67,СВЦЭМ!$B$39:$B$758,U$47)+'СЕТ СН'!$G$11+СВЦЭМ!$D$10+'СЕТ СН'!$G$6-'СЕТ СН'!$G$23</f>
        <v>2003.6829538</v>
      </c>
      <c r="V67" s="36">
        <f>SUMIFS(СВЦЭМ!$D$39:$D$758,СВЦЭМ!$A$39:$A$758,$A67,СВЦЭМ!$B$39:$B$758,V$47)+'СЕТ СН'!$G$11+СВЦЭМ!$D$10+'СЕТ СН'!$G$6-'СЕТ СН'!$G$23</f>
        <v>2013.63681402</v>
      </c>
      <c r="W67" s="36">
        <f>SUMIFS(СВЦЭМ!$D$39:$D$758,СВЦЭМ!$A$39:$A$758,$A67,СВЦЭМ!$B$39:$B$758,W$47)+'СЕТ СН'!$G$11+СВЦЭМ!$D$10+'СЕТ СН'!$G$6-'СЕТ СН'!$G$23</f>
        <v>2010.7511322300002</v>
      </c>
      <c r="X67" s="36">
        <f>SUMIFS(СВЦЭМ!$D$39:$D$758,СВЦЭМ!$A$39:$A$758,$A67,СВЦЭМ!$B$39:$B$758,X$47)+'СЕТ СН'!$G$11+СВЦЭМ!$D$10+'СЕТ СН'!$G$6-'СЕТ СН'!$G$23</f>
        <v>2043.0418995300001</v>
      </c>
      <c r="Y67" s="36">
        <f>SUMIFS(СВЦЭМ!$D$39:$D$758,СВЦЭМ!$A$39:$A$758,$A67,СВЦЭМ!$B$39:$B$758,Y$47)+'СЕТ СН'!$G$11+СВЦЭМ!$D$10+'СЕТ СН'!$G$6-'СЕТ СН'!$G$23</f>
        <v>2131.8147171800001</v>
      </c>
    </row>
    <row r="68" spans="1:26" ht="15.75" x14ac:dyDescent="0.2">
      <c r="A68" s="35">
        <f t="shared" si="1"/>
        <v>45556</v>
      </c>
      <c r="B68" s="36">
        <f>SUMIFS(СВЦЭМ!$D$39:$D$758,СВЦЭМ!$A$39:$A$758,$A68,СВЦЭМ!$B$39:$B$758,B$47)+'СЕТ СН'!$G$11+СВЦЭМ!$D$10+'СЕТ СН'!$G$6-'СЕТ СН'!$G$23</f>
        <v>2205.3536424399999</v>
      </c>
      <c r="C68" s="36">
        <f>SUMIFS(СВЦЭМ!$D$39:$D$758,СВЦЭМ!$A$39:$A$758,$A68,СВЦЭМ!$B$39:$B$758,C$47)+'СЕТ СН'!$G$11+СВЦЭМ!$D$10+'СЕТ СН'!$G$6-'СЕТ СН'!$G$23</f>
        <v>2320.5296554400002</v>
      </c>
      <c r="D68" s="36">
        <f>SUMIFS(СВЦЭМ!$D$39:$D$758,СВЦЭМ!$A$39:$A$758,$A68,СВЦЭМ!$B$39:$B$758,D$47)+'СЕТ СН'!$G$11+СВЦЭМ!$D$10+'СЕТ СН'!$G$6-'СЕТ СН'!$G$23</f>
        <v>2409.7728027600001</v>
      </c>
      <c r="E68" s="36">
        <f>SUMIFS(СВЦЭМ!$D$39:$D$758,СВЦЭМ!$A$39:$A$758,$A68,СВЦЭМ!$B$39:$B$758,E$47)+'СЕТ СН'!$G$11+СВЦЭМ!$D$10+'СЕТ СН'!$G$6-'СЕТ СН'!$G$23</f>
        <v>2451.5125964099998</v>
      </c>
      <c r="F68" s="36">
        <f>SUMIFS(СВЦЭМ!$D$39:$D$758,СВЦЭМ!$A$39:$A$758,$A68,СВЦЭМ!$B$39:$B$758,F$47)+'СЕТ СН'!$G$11+СВЦЭМ!$D$10+'СЕТ СН'!$G$6-'СЕТ СН'!$G$23</f>
        <v>2461.1852940700001</v>
      </c>
      <c r="G68" s="36">
        <f>SUMIFS(СВЦЭМ!$D$39:$D$758,СВЦЭМ!$A$39:$A$758,$A68,СВЦЭМ!$B$39:$B$758,G$47)+'СЕТ СН'!$G$11+СВЦЭМ!$D$10+'СЕТ СН'!$G$6-'СЕТ СН'!$G$23</f>
        <v>2438.03964391</v>
      </c>
      <c r="H68" s="36">
        <f>SUMIFS(СВЦЭМ!$D$39:$D$758,СВЦЭМ!$A$39:$A$758,$A68,СВЦЭМ!$B$39:$B$758,H$47)+'СЕТ СН'!$G$11+СВЦЭМ!$D$10+'СЕТ СН'!$G$6-'СЕТ СН'!$G$23</f>
        <v>2380.2224597300001</v>
      </c>
      <c r="I68" s="36">
        <f>SUMIFS(СВЦЭМ!$D$39:$D$758,СВЦЭМ!$A$39:$A$758,$A68,СВЦЭМ!$B$39:$B$758,I$47)+'СЕТ СН'!$G$11+СВЦЭМ!$D$10+'СЕТ СН'!$G$6-'СЕТ СН'!$G$23</f>
        <v>2298.4585030399999</v>
      </c>
      <c r="J68" s="36">
        <f>SUMIFS(СВЦЭМ!$D$39:$D$758,СВЦЭМ!$A$39:$A$758,$A68,СВЦЭМ!$B$39:$B$758,J$47)+'СЕТ СН'!$G$11+СВЦЭМ!$D$10+'СЕТ СН'!$G$6-'СЕТ СН'!$G$23</f>
        <v>2177.7132692800001</v>
      </c>
      <c r="K68" s="36">
        <f>SUMIFS(СВЦЭМ!$D$39:$D$758,СВЦЭМ!$A$39:$A$758,$A68,СВЦЭМ!$B$39:$B$758,K$47)+'СЕТ СН'!$G$11+СВЦЭМ!$D$10+'СЕТ СН'!$G$6-'СЕТ СН'!$G$23</f>
        <v>2080.9701959700001</v>
      </c>
      <c r="L68" s="36">
        <f>SUMIFS(СВЦЭМ!$D$39:$D$758,СВЦЭМ!$A$39:$A$758,$A68,СВЦЭМ!$B$39:$B$758,L$47)+'СЕТ СН'!$G$11+СВЦЭМ!$D$10+'СЕТ СН'!$G$6-'СЕТ СН'!$G$23</f>
        <v>2032.3294504100002</v>
      </c>
      <c r="M68" s="36">
        <f>SUMIFS(СВЦЭМ!$D$39:$D$758,СВЦЭМ!$A$39:$A$758,$A68,СВЦЭМ!$B$39:$B$758,M$47)+'СЕТ СН'!$G$11+СВЦЭМ!$D$10+'СЕТ СН'!$G$6-'СЕТ СН'!$G$23</f>
        <v>2040.40202626</v>
      </c>
      <c r="N68" s="36">
        <f>SUMIFS(СВЦЭМ!$D$39:$D$758,СВЦЭМ!$A$39:$A$758,$A68,СВЦЭМ!$B$39:$B$758,N$47)+'СЕТ СН'!$G$11+СВЦЭМ!$D$10+'СЕТ СН'!$G$6-'СЕТ СН'!$G$23</f>
        <v>2048.5149744699997</v>
      </c>
      <c r="O68" s="36">
        <f>SUMIFS(СВЦЭМ!$D$39:$D$758,СВЦЭМ!$A$39:$A$758,$A68,СВЦЭМ!$B$39:$B$758,O$47)+'СЕТ СН'!$G$11+СВЦЭМ!$D$10+'СЕТ СН'!$G$6-'СЕТ СН'!$G$23</f>
        <v>2072.9407896399998</v>
      </c>
      <c r="P68" s="36">
        <f>SUMIFS(СВЦЭМ!$D$39:$D$758,СВЦЭМ!$A$39:$A$758,$A68,СВЦЭМ!$B$39:$B$758,P$47)+'СЕТ СН'!$G$11+СВЦЭМ!$D$10+'СЕТ СН'!$G$6-'СЕТ СН'!$G$23</f>
        <v>2097.2645204999999</v>
      </c>
      <c r="Q68" s="36">
        <f>SUMIFS(СВЦЭМ!$D$39:$D$758,СВЦЭМ!$A$39:$A$758,$A68,СВЦЭМ!$B$39:$B$758,Q$47)+'СЕТ СН'!$G$11+СВЦЭМ!$D$10+'СЕТ СН'!$G$6-'СЕТ СН'!$G$23</f>
        <v>2102.71884512</v>
      </c>
      <c r="R68" s="36">
        <f>SUMIFS(СВЦЭМ!$D$39:$D$758,СВЦЭМ!$A$39:$A$758,$A68,СВЦЭМ!$B$39:$B$758,R$47)+'СЕТ СН'!$G$11+СВЦЭМ!$D$10+'СЕТ СН'!$G$6-'СЕТ СН'!$G$23</f>
        <v>2097.35102392</v>
      </c>
      <c r="S68" s="36">
        <f>SUMIFS(СВЦЭМ!$D$39:$D$758,СВЦЭМ!$A$39:$A$758,$A68,СВЦЭМ!$B$39:$B$758,S$47)+'СЕТ СН'!$G$11+СВЦЭМ!$D$10+'СЕТ СН'!$G$6-'СЕТ СН'!$G$23</f>
        <v>2059.4020409</v>
      </c>
      <c r="T68" s="36">
        <f>SUMIFS(СВЦЭМ!$D$39:$D$758,СВЦЭМ!$A$39:$A$758,$A68,СВЦЭМ!$B$39:$B$758,T$47)+'СЕТ СН'!$G$11+СВЦЭМ!$D$10+'СЕТ СН'!$G$6-'СЕТ СН'!$G$23</f>
        <v>2034.8752028600002</v>
      </c>
      <c r="U68" s="36">
        <f>SUMIFS(СВЦЭМ!$D$39:$D$758,СВЦЭМ!$A$39:$A$758,$A68,СВЦЭМ!$B$39:$B$758,U$47)+'СЕТ СН'!$G$11+СВЦЭМ!$D$10+'СЕТ СН'!$G$6-'СЕТ СН'!$G$23</f>
        <v>2024.12735284</v>
      </c>
      <c r="V68" s="36">
        <f>SUMIFS(СВЦЭМ!$D$39:$D$758,СВЦЭМ!$A$39:$A$758,$A68,СВЦЭМ!$B$39:$B$758,V$47)+'СЕТ СН'!$G$11+СВЦЭМ!$D$10+'СЕТ СН'!$G$6-'СЕТ СН'!$G$23</f>
        <v>2089.0332997199998</v>
      </c>
      <c r="W68" s="36">
        <f>SUMIFS(СВЦЭМ!$D$39:$D$758,СВЦЭМ!$A$39:$A$758,$A68,СВЦЭМ!$B$39:$B$758,W$47)+'СЕТ СН'!$G$11+СВЦЭМ!$D$10+'СЕТ СН'!$G$6-'СЕТ СН'!$G$23</f>
        <v>2110.5256191200001</v>
      </c>
      <c r="X68" s="36">
        <f>SUMIFS(СВЦЭМ!$D$39:$D$758,СВЦЭМ!$A$39:$A$758,$A68,СВЦЭМ!$B$39:$B$758,X$47)+'СЕТ СН'!$G$11+СВЦЭМ!$D$10+'СЕТ СН'!$G$6-'СЕТ СН'!$G$23</f>
        <v>2187.0301928499998</v>
      </c>
      <c r="Y68" s="36">
        <f>SUMIFS(СВЦЭМ!$D$39:$D$758,СВЦЭМ!$A$39:$A$758,$A68,СВЦЭМ!$B$39:$B$758,Y$47)+'СЕТ СН'!$G$11+СВЦЭМ!$D$10+'СЕТ СН'!$G$6-'СЕТ СН'!$G$23</f>
        <v>2278.9946516199998</v>
      </c>
    </row>
    <row r="69" spans="1:26" ht="15.75" x14ac:dyDescent="0.2">
      <c r="A69" s="35">
        <f t="shared" si="1"/>
        <v>45557</v>
      </c>
      <c r="B69" s="36">
        <f>SUMIFS(СВЦЭМ!$D$39:$D$758,СВЦЭМ!$A$39:$A$758,$A69,СВЦЭМ!$B$39:$B$758,B$47)+'СЕТ СН'!$G$11+СВЦЭМ!$D$10+'СЕТ СН'!$G$6-'СЕТ СН'!$G$23</f>
        <v>2260.48240287</v>
      </c>
      <c r="C69" s="36">
        <f>SUMIFS(СВЦЭМ!$D$39:$D$758,СВЦЭМ!$A$39:$A$758,$A69,СВЦЭМ!$B$39:$B$758,C$47)+'СЕТ СН'!$G$11+СВЦЭМ!$D$10+'СЕТ СН'!$G$6-'СЕТ СН'!$G$23</f>
        <v>2347.0340099800001</v>
      </c>
      <c r="D69" s="36">
        <f>SUMIFS(СВЦЭМ!$D$39:$D$758,СВЦЭМ!$A$39:$A$758,$A69,СВЦЭМ!$B$39:$B$758,D$47)+'СЕТ СН'!$G$11+СВЦЭМ!$D$10+'СЕТ СН'!$G$6-'СЕТ СН'!$G$23</f>
        <v>2410.7889625100001</v>
      </c>
      <c r="E69" s="36">
        <f>SUMIFS(СВЦЭМ!$D$39:$D$758,СВЦЭМ!$A$39:$A$758,$A69,СВЦЭМ!$B$39:$B$758,E$47)+'СЕТ СН'!$G$11+СВЦЭМ!$D$10+'СЕТ СН'!$G$6-'СЕТ СН'!$G$23</f>
        <v>2417.5396848400001</v>
      </c>
      <c r="F69" s="36">
        <f>SUMIFS(СВЦЭМ!$D$39:$D$758,СВЦЭМ!$A$39:$A$758,$A69,СВЦЭМ!$B$39:$B$758,F$47)+'СЕТ СН'!$G$11+СВЦЭМ!$D$10+'СЕТ СН'!$G$6-'СЕТ СН'!$G$23</f>
        <v>2418.5234624499999</v>
      </c>
      <c r="G69" s="36">
        <f>SUMIFS(СВЦЭМ!$D$39:$D$758,СВЦЭМ!$A$39:$A$758,$A69,СВЦЭМ!$B$39:$B$758,G$47)+'СЕТ СН'!$G$11+СВЦЭМ!$D$10+'СЕТ СН'!$G$6-'СЕТ СН'!$G$23</f>
        <v>2397.99397701</v>
      </c>
      <c r="H69" s="36">
        <f>SUMIFS(СВЦЭМ!$D$39:$D$758,СВЦЭМ!$A$39:$A$758,$A69,СВЦЭМ!$B$39:$B$758,H$47)+'СЕТ СН'!$G$11+СВЦЭМ!$D$10+'СЕТ СН'!$G$6-'СЕТ СН'!$G$23</f>
        <v>2354.8228672</v>
      </c>
      <c r="I69" s="36">
        <f>SUMIFS(СВЦЭМ!$D$39:$D$758,СВЦЭМ!$A$39:$A$758,$A69,СВЦЭМ!$B$39:$B$758,I$47)+'СЕТ СН'!$G$11+СВЦЭМ!$D$10+'СЕТ СН'!$G$6-'СЕТ СН'!$G$23</f>
        <v>2295.4539204500002</v>
      </c>
      <c r="J69" s="36">
        <f>SUMIFS(СВЦЭМ!$D$39:$D$758,СВЦЭМ!$A$39:$A$758,$A69,СВЦЭМ!$B$39:$B$758,J$47)+'СЕТ СН'!$G$11+СВЦЭМ!$D$10+'СЕТ СН'!$G$6-'СЕТ СН'!$G$23</f>
        <v>2174.0457860199999</v>
      </c>
      <c r="K69" s="36">
        <f>SUMIFS(СВЦЭМ!$D$39:$D$758,СВЦЭМ!$A$39:$A$758,$A69,СВЦЭМ!$B$39:$B$758,K$47)+'СЕТ СН'!$G$11+СВЦЭМ!$D$10+'СЕТ СН'!$G$6-'СЕТ СН'!$G$23</f>
        <v>2076.8599236999999</v>
      </c>
      <c r="L69" s="36">
        <f>SUMIFS(СВЦЭМ!$D$39:$D$758,СВЦЭМ!$A$39:$A$758,$A69,СВЦЭМ!$B$39:$B$758,L$47)+'СЕТ СН'!$G$11+СВЦЭМ!$D$10+'СЕТ СН'!$G$6-'СЕТ СН'!$G$23</f>
        <v>2011.2067537</v>
      </c>
      <c r="M69" s="36">
        <f>SUMIFS(СВЦЭМ!$D$39:$D$758,СВЦЭМ!$A$39:$A$758,$A69,СВЦЭМ!$B$39:$B$758,M$47)+'СЕТ СН'!$G$11+СВЦЭМ!$D$10+'СЕТ СН'!$G$6-'СЕТ СН'!$G$23</f>
        <v>2042.8627067899999</v>
      </c>
      <c r="N69" s="36">
        <f>SUMIFS(СВЦЭМ!$D$39:$D$758,СВЦЭМ!$A$39:$A$758,$A69,СВЦЭМ!$B$39:$B$758,N$47)+'СЕТ СН'!$G$11+СВЦЭМ!$D$10+'СЕТ СН'!$G$6-'СЕТ СН'!$G$23</f>
        <v>2051.07709785</v>
      </c>
      <c r="O69" s="36">
        <f>SUMIFS(СВЦЭМ!$D$39:$D$758,СВЦЭМ!$A$39:$A$758,$A69,СВЦЭМ!$B$39:$B$758,O$47)+'СЕТ СН'!$G$11+СВЦЭМ!$D$10+'СЕТ СН'!$G$6-'СЕТ СН'!$G$23</f>
        <v>2076.6819027299998</v>
      </c>
      <c r="P69" s="36">
        <f>SUMIFS(СВЦЭМ!$D$39:$D$758,СВЦЭМ!$A$39:$A$758,$A69,СВЦЭМ!$B$39:$B$758,P$47)+'СЕТ СН'!$G$11+СВЦЭМ!$D$10+'СЕТ СН'!$G$6-'СЕТ СН'!$G$23</f>
        <v>2081.9210477299998</v>
      </c>
      <c r="Q69" s="36">
        <f>SUMIFS(СВЦЭМ!$D$39:$D$758,СВЦЭМ!$A$39:$A$758,$A69,СВЦЭМ!$B$39:$B$758,Q$47)+'СЕТ СН'!$G$11+СВЦЭМ!$D$10+'СЕТ СН'!$G$6-'СЕТ СН'!$G$23</f>
        <v>2101.2451938599997</v>
      </c>
      <c r="R69" s="36">
        <f>SUMIFS(СВЦЭМ!$D$39:$D$758,СВЦЭМ!$A$39:$A$758,$A69,СВЦЭМ!$B$39:$B$758,R$47)+'СЕТ СН'!$G$11+СВЦЭМ!$D$10+'СЕТ СН'!$G$6-'СЕТ СН'!$G$23</f>
        <v>2121.6985243599997</v>
      </c>
      <c r="S69" s="36">
        <f>SUMIFS(СВЦЭМ!$D$39:$D$758,СВЦЭМ!$A$39:$A$758,$A69,СВЦЭМ!$B$39:$B$758,S$47)+'СЕТ СН'!$G$11+СВЦЭМ!$D$10+'СЕТ СН'!$G$6-'СЕТ СН'!$G$23</f>
        <v>2091.9909211599997</v>
      </c>
      <c r="T69" s="36">
        <f>SUMIFS(СВЦЭМ!$D$39:$D$758,СВЦЭМ!$A$39:$A$758,$A69,СВЦЭМ!$B$39:$B$758,T$47)+'СЕТ СН'!$G$11+СВЦЭМ!$D$10+'СЕТ СН'!$G$6-'СЕТ СН'!$G$23</f>
        <v>2042.75294472</v>
      </c>
      <c r="U69" s="36">
        <f>SUMIFS(СВЦЭМ!$D$39:$D$758,СВЦЭМ!$A$39:$A$758,$A69,СВЦЭМ!$B$39:$B$758,U$47)+'СЕТ СН'!$G$11+СВЦЭМ!$D$10+'СЕТ СН'!$G$6-'СЕТ СН'!$G$23</f>
        <v>2013.0345397900001</v>
      </c>
      <c r="V69" s="36">
        <f>SUMIFS(СВЦЭМ!$D$39:$D$758,СВЦЭМ!$A$39:$A$758,$A69,СВЦЭМ!$B$39:$B$758,V$47)+'СЕТ СН'!$G$11+СВЦЭМ!$D$10+'СЕТ СН'!$G$6-'СЕТ СН'!$G$23</f>
        <v>1998.72576215</v>
      </c>
      <c r="W69" s="36">
        <f>SUMIFS(СВЦЭМ!$D$39:$D$758,СВЦЭМ!$A$39:$A$758,$A69,СВЦЭМ!$B$39:$B$758,W$47)+'СЕТ СН'!$G$11+СВЦЭМ!$D$10+'СЕТ СН'!$G$6-'СЕТ СН'!$G$23</f>
        <v>2007.6706097000001</v>
      </c>
      <c r="X69" s="36">
        <f>SUMIFS(СВЦЭМ!$D$39:$D$758,СВЦЭМ!$A$39:$A$758,$A69,СВЦЭМ!$B$39:$B$758,X$47)+'СЕТ СН'!$G$11+СВЦЭМ!$D$10+'СЕТ СН'!$G$6-'СЕТ СН'!$G$23</f>
        <v>2092.2223948400001</v>
      </c>
      <c r="Y69" s="36">
        <f>SUMIFS(СВЦЭМ!$D$39:$D$758,СВЦЭМ!$A$39:$A$758,$A69,СВЦЭМ!$B$39:$B$758,Y$47)+'СЕТ СН'!$G$11+СВЦЭМ!$D$10+'СЕТ СН'!$G$6-'СЕТ СН'!$G$23</f>
        <v>2195.9846579199998</v>
      </c>
    </row>
    <row r="70" spans="1:26" ht="15.75" x14ac:dyDescent="0.2">
      <c r="A70" s="35">
        <f t="shared" si="1"/>
        <v>45558</v>
      </c>
      <c r="B70" s="36">
        <f>SUMIFS(СВЦЭМ!$D$39:$D$758,СВЦЭМ!$A$39:$A$758,$A70,СВЦЭМ!$B$39:$B$758,B$47)+'СЕТ СН'!$G$11+СВЦЭМ!$D$10+'СЕТ СН'!$G$6-'СЕТ СН'!$G$23</f>
        <v>2333.1001553199999</v>
      </c>
      <c r="C70" s="36">
        <f>SUMIFS(СВЦЭМ!$D$39:$D$758,СВЦЭМ!$A$39:$A$758,$A70,СВЦЭМ!$B$39:$B$758,C$47)+'СЕТ СН'!$G$11+СВЦЭМ!$D$10+'СЕТ СН'!$G$6-'СЕТ СН'!$G$23</f>
        <v>2434.6151097900001</v>
      </c>
      <c r="D70" s="36">
        <f>SUMIFS(СВЦЭМ!$D$39:$D$758,СВЦЭМ!$A$39:$A$758,$A70,СВЦЭМ!$B$39:$B$758,D$47)+'СЕТ СН'!$G$11+СВЦЭМ!$D$10+'СЕТ СН'!$G$6-'СЕТ СН'!$G$23</f>
        <v>2421.9311451200001</v>
      </c>
      <c r="E70" s="36">
        <f>SUMIFS(СВЦЭМ!$D$39:$D$758,СВЦЭМ!$A$39:$A$758,$A70,СВЦЭМ!$B$39:$B$758,E$47)+'СЕТ СН'!$G$11+СВЦЭМ!$D$10+'СЕТ СН'!$G$6-'СЕТ СН'!$G$23</f>
        <v>2419.40126435</v>
      </c>
      <c r="F70" s="36">
        <f>SUMIFS(СВЦЭМ!$D$39:$D$758,СВЦЭМ!$A$39:$A$758,$A70,СВЦЭМ!$B$39:$B$758,F$47)+'СЕТ СН'!$G$11+СВЦЭМ!$D$10+'СЕТ СН'!$G$6-'СЕТ СН'!$G$23</f>
        <v>2418.9329847399999</v>
      </c>
      <c r="G70" s="36">
        <f>SUMIFS(СВЦЭМ!$D$39:$D$758,СВЦЭМ!$A$39:$A$758,$A70,СВЦЭМ!$B$39:$B$758,G$47)+'СЕТ СН'!$G$11+СВЦЭМ!$D$10+'СЕТ СН'!$G$6-'СЕТ СН'!$G$23</f>
        <v>2435.6968611900002</v>
      </c>
      <c r="H70" s="36">
        <f>SUMIFS(СВЦЭМ!$D$39:$D$758,СВЦЭМ!$A$39:$A$758,$A70,СВЦЭМ!$B$39:$B$758,H$47)+'СЕТ СН'!$G$11+СВЦЭМ!$D$10+'СЕТ СН'!$G$6-'СЕТ СН'!$G$23</f>
        <v>2303.51234531</v>
      </c>
      <c r="I70" s="36">
        <f>SUMIFS(СВЦЭМ!$D$39:$D$758,СВЦЭМ!$A$39:$A$758,$A70,СВЦЭМ!$B$39:$B$758,I$47)+'СЕТ СН'!$G$11+СВЦЭМ!$D$10+'СЕТ СН'!$G$6-'СЕТ СН'!$G$23</f>
        <v>2211.0601583299999</v>
      </c>
      <c r="J70" s="36">
        <f>SUMIFS(СВЦЭМ!$D$39:$D$758,СВЦЭМ!$A$39:$A$758,$A70,СВЦЭМ!$B$39:$B$758,J$47)+'СЕТ СН'!$G$11+СВЦЭМ!$D$10+'СЕТ СН'!$G$6-'СЕТ СН'!$G$23</f>
        <v>2177.6989820999997</v>
      </c>
      <c r="K70" s="36">
        <f>SUMIFS(СВЦЭМ!$D$39:$D$758,СВЦЭМ!$A$39:$A$758,$A70,СВЦЭМ!$B$39:$B$758,K$47)+'СЕТ СН'!$G$11+СВЦЭМ!$D$10+'СЕТ СН'!$G$6-'СЕТ СН'!$G$23</f>
        <v>2135.22882961</v>
      </c>
      <c r="L70" s="36">
        <f>SUMIFS(СВЦЭМ!$D$39:$D$758,СВЦЭМ!$A$39:$A$758,$A70,СВЦЭМ!$B$39:$B$758,L$47)+'СЕТ СН'!$G$11+СВЦЭМ!$D$10+'СЕТ СН'!$G$6-'СЕТ СН'!$G$23</f>
        <v>2127.5154765100001</v>
      </c>
      <c r="M70" s="36">
        <f>SUMIFS(СВЦЭМ!$D$39:$D$758,СВЦЭМ!$A$39:$A$758,$A70,СВЦЭМ!$B$39:$B$758,M$47)+'СЕТ СН'!$G$11+СВЦЭМ!$D$10+'СЕТ СН'!$G$6-'СЕТ СН'!$G$23</f>
        <v>2148.9263272600001</v>
      </c>
      <c r="N70" s="36">
        <f>SUMIFS(СВЦЭМ!$D$39:$D$758,СВЦЭМ!$A$39:$A$758,$A70,СВЦЭМ!$B$39:$B$758,N$47)+'СЕТ СН'!$G$11+СВЦЭМ!$D$10+'СЕТ СН'!$G$6-'СЕТ СН'!$G$23</f>
        <v>2144.9614019400001</v>
      </c>
      <c r="O70" s="36">
        <f>SUMIFS(СВЦЭМ!$D$39:$D$758,СВЦЭМ!$A$39:$A$758,$A70,СВЦЭМ!$B$39:$B$758,O$47)+'СЕТ СН'!$G$11+СВЦЭМ!$D$10+'СЕТ СН'!$G$6-'СЕТ СН'!$G$23</f>
        <v>2134.96948071</v>
      </c>
      <c r="P70" s="36">
        <f>SUMIFS(СВЦЭМ!$D$39:$D$758,СВЦЭМ!$A$39:$A$758,$A70,СВЦЭМ!$B$39:$B$758,P$47)+'СЕТ СН'!$G$11+СВЦЭМ!$D$10+'СЕТ СН'!$G$6-'СЕТ СН'!$G$23</f>
        <v>2154.4234014099998</v>
      </c>
      <c r="Q70" s="36">
        <f>SUMIFS(СВЦЭМ!$D$39:$D$758,СВЦЭМ!$A$39:$A$758,$A70,СВЦЭМ!$B$39:$B$758,Q$47)+'СЕТ СН'!$G$11+СВЦЭМ!$D$10+'СЕТ СН'!$G$6-'СЕТ СН'!$G$23</f>
        <v>2179.3189367099999</v>
      </c>
      <c r="R70" s="36">
        <f>SUMIFS(СВЦЭМ!$D$39:$D$758,СВЦЭМ!$A$39:$A$758,$A70,СВЦЭМ!$B$39:$B$758,R$47)+'СЕТ СН'!$G$11+СВЦЭМ!$D$10+'СЕТ СН'!$G$6-'СЕТ СН'!$G$23</f>
        <v>2203.695252</v>
      </c>
      <c r="S70" s="36">
        <f>SUMIFS(СВЦЭМ!$D$39:$D$758,СВЦЭМ!$A$39:$A$758,$A70,СВЦЭМ!$B$39:$B$758,S$47)+'СЕТ СН'!$G$11+СВЦЭМ!$D$10+'СЕТ СН'!$G$6-'СЕТ СН'!$G$23</f>
        <v>2193.9305557399998</v>
      </c>
      <c r="T70" s="36">
        <f>SUMIFS(СВЦЭМ!$D$39:$D$758,СВЦЭМ!$A$39:$A$758,$A70,СВЦЭМ!$B$39:$B$758,T$47)+'СЕТ СН'!$G$11+СВЦЭМ!$D$10+'СЕТ СН'!$G$6-'СЕТ СН'!$G$23</f>
        <v>2134.9472606899999</v>
      </c>
      <c r="U70" s="36">
        <f>SUMIFS(СВЦЭМ!$D$39:$D$758,СВЦЭМ!$A$39:$A$758,$A70,СВЦЭМ!$B$39:$B$758,U$47)+'СЕТ СН'!$G$11+СВЦЭМ!$D$10+'СЕТ СН'!$G$6-'СЕТ СН'!$G$23</f>
        <v>2098.67405143</v>
      </c>
      <c r="V70" s="36">
        <f>SUMIFS(СВЦЭМ!$D$39:$D$758,СВЦЭМ!$A$39:$A$758,$A70,СВЦЭМ!$B$39:$B$758,V$47)+'СЕТ СН'!$G$11+СВЦЭМ!$D$10+'СЕТ СН'!$G$6-'СЕТ СН'!$G$23</f>
        <v>2098.7114640499999</v>
      </c>
      <c r="W70" s="36">
        <f>SUMIFS(СВЦЭМ!$D$39:$D$758,СВЦЭМ!$A$39:$A$758,$A70,СВЦЭМ!$B$39:$B$758,W$47)+'СЕТ СН'!$G$11+СВЦЭМ!$D$10+'СЕТ СН'!$G$6-'СЕТ СН'!$G$23</f>
        <v>2134.3262719499999</v>
      </c>
      <c r="X70" s="36">
        <f>SUMIFS(СВЦЭМ!$D$39:$D$758,СВЦЭМ!$A$39:$A$758,$A70,СВЦЭМ!$B$39:$B$758,X$47)+'СЕТ СН'!$G$11+СВЦЭМ!$D$10+'СЕТ СН'!$G$6-'СЕТ СН'!$G$23</f>
        <v>2165.0510702299998</v>
      </c>
      <c r="Y70" s="36">
        <f>SUMIFS(СВЦЭМ!$D$39:$D$758,СВЦЭМ!$A$39:$A$758,$A70,СВЦЭМ!$B$39:$B$758,Y$47)+'СЕТ СН'!$G$11+СВЦЭМ!$D$10+'СЕТ СН'!$G$6-'СЕТ СН'!$G$23</f>
        <v>2208.6943554700001</v>
      </c>
    </row>
    <row r="71" spans="1:26" ht="15.75" x14ac:dyDescent="0.2">
      <c r="A71" s="35">
        <f t="shared" si="1"/>
        <v>45559</v>
      </c>
      <c r="B71" s="36">
        <f>SUMIFS(СВЦЭМ!$D$39:$D$758,СВЦЭМ!$A$39:$A$758,$A71,СВЦЭМ!$B$39:$B$758,B$47)+'СЕТ СН'!$G$11+СВЦЭМ!$D$10+'СЕТ СН'!$G$6-'СЕТ СН'!$G$23</f>
        <v>2295.61891087</v>
      </c>
      <c r="C71" s="36">
        <f>SUMIFS(СВЦЭМ!$D$39:$D$758,СВЦЭМ!$A$39:$A$758,$A71,СВЦЭМ!$B$39:$B$758,C$47)+'СЕТ СН'!$G$11+СВЦЭМ!$D$10+'СЕТ СН'!$G$6-'СЕТ СН'!$G$23</f>
        <v>2333.9795782800002</v>
      </c>
      <c r="D71" s="36">
        <f>SUMIFS(СВЦЭМ!$D$39:$D$758,СВЦЭМ!$A$39:$A$758,$A71,СВЦЭМ!$B$39:$B$758,D$47)+'СЕТ СН'!$G$11+СВЦЭМ!$D$10+'СЕТ СН'!$G$6-'СЕТ СН'!$G$23</f>
        <v>2383.5782412499998</v>
      </c>
      <c r="E71" s="36">
        <f>SUMIFS(СВЦЭМ!$D$39:$D$758,СВЦЭМ!$A$39:$A$758,$A71,СВЦЭМ!$B$39:$B$758,E$47)+'СЕТ СН'!$G$11+СВЦЭМ!$D$10+'СЕТ СН'!$G$6-'СЕТ СН'!$G$23</f>
        <v>2410.1437623000002</v>
      </c>
      <c r="F71" s="36">
        <f>SUMIFS(СВЦЭМ!$D$39:$D$758,СВЦЭМ!$A$39:$A$758,$A71,СВЦЭМ!$B$39:$B$758,F$47)+'СЕТ СН'!$G$11+СВЦЭМ!$D$10+'СЕТ СН'!$G$6-'СЕТ СН'!$G$23</f>
        <v>2404.4870772599998</v>
      </c>
      <c r="G71" s="36">
        <f>SUMIFS(СВЦЭМ!$D$39:$D$758,СВЦЭМ!$A$39:$A$758,$A71,СВЦЭМ!$B$39:$B$758,G$47)+'СЕТ СН'!$G$11+СВЦЭМ!$D$10+'СЕТ СН'!$G$6-'СЕТ СН'!$G$23</f>
        <v>2379.3901341400001</v>
      </c>
      <c r="H71" s="36">
        <f>SUMIFS(СВЦЭМ!$D$39:$D$758,СВЦЭМ!$A$39:$A$758,$A71,СВЦЭМ!$B$39:$B$758,H$47)+'СЕТ СН'!$G$11+СВЦЭМ!$D$10+'СЕТ СН'!$G$6-'СЕТ СН'!$G$23</f>
        <v>2292.0010849599998</v>
      </c>
      <c r="I71" s="36">
        <f>SUMIFS(СВЦЭМ!$D$39:$D$758,СВЦЭМ!$A$39:$A$758,$A71,СВЦЭМ!$B$39:$B$758,I$47)+'СЕТ СН'!$G$11+СВЦЭМ!$D$10+'СЕТ СН'!$G$6-'СЕТ СН'!$G$23</f>
        <v>2154.6985324799998</v>
      </c>
      <c r="J71" s="36">
        <f>SUMIFS(СВЦЭМ!$D$39:$D$758,СВЦЭМ!$A$39:$A$758,$A71,СВЦЭМ!$B$39:$B$758,J$47)+'СЕТ СН'!$G$11+СВЦЭМ!$D$10+'СЕТ СН'!$G$6-'СЕТ СН'!$G$23</f>
        <v>2097.2523513199999</v>
      </c>
      <c r="K71" s="36">
        <f>SUMIFS(СВЦЭМ!$D$39:$D$758,СВЦЭМ!$A$39:$A$758,$A71,СВЦЭМ!$B$39:$B$758,K$47)+'СЕТ СН'!$G$11+СВЦЭМ!$D$10+'СЕТ СН'!$G$6-'СЕТ СН'!$G$23</f>
        <v>2065.9456826800001</v>
      </c>
      <c r="L71" s="36">
        <f>SUMIFS(СВЦЭМ!$D$39:$D$758,СВЦЭМ!$A$39:$A$758,$A71,СВЦЭМ!$B$39:$B$758,L$47)+'СЕТ СН'!$G$11+СВЦЭМ!$D$10+'СЕТ СН'!$G$6-'СЕТ СН'!$G$23</f>
        <v>2097.4263858499999</v>
      </c>
      <c r="M71" s="36">
        <f>SUMIFS(СВЦЭМ!$D$39:$D$758,СВЦЭМ!$A$39:$A$758,$A71,СВЦЭМ!$B$39:$B$758,M$47)+'СЕТ СН'!$G$11+СВЦЭМ!$D$10+'СЕТ СН'!$G$6-'СЕТ СН'!$G$23</f>
        <v>2115.9410396600001</v>
      </c>
      <c r="N71" s="36">
        <f>SUMIFS(СВЦЭМ!$D$39:$D$758,СВЦЭМ!$A$39:$A$758,$A71,СВЦЭМ!$B$39:$B$758,N$47)+'СЕТ СН'!$G$11+СВЦЭМ!$D$10+'СЕТ СН'!$G$6-'СЕТ СН'!$G$23</f>
        <v>2137.8224943999999</v>
      </c>
      <c r="O71" s="36">
        <f>SUMIFS(СВЦЭМ!$D$39:$D$758,СВЦЭМ!$A$39:$A$758,$A71,СВЦЭМ!$B$39:$B$758,O$47)+'СЕТ СН'!$G$11+СВЦЭМ!$D$10+'СЕТ СН'!$G$6-'СЕТ СН'!$G$23</f>
        <v>2133.0443155799999</v>
      </c>
      <c r="P71" s="36">
        <f>SUMIFS(СВЦЭМ!$D$39:$D$758,СВЦЭМ!$A$39:$A$758,$A71,СВЦЭМ!$B$39:$B$758,P$47)+'СЕТ СН'!$G$11+СВЦЭМ!$D$10+'СЕТ СН'!$G$6-'СЕТ СН'!$G$23</f>
        <v>2136.18165516</v>
      </c>
      <c r="Q71" s="36">
        <f>SUMIFS(СВЦЭМ!$D$39:$D$758,СВЦЭМ!$A$39:$A$758,$A71,СВЦЭМ!$B$39:$B$758,Q$47)+'СЕТ СН'!$G$11+СВЦЭМ!$D$10+'СЕТ СН'!$G$6-'СЕТ СН'!$G$23</f>
        <v>2174.3227921899997</v>
      </c>
      <c r="R71" s="36">
        <f>SUMIFS(СВЦЭМ!$D$39:$D$758,СВЦЭМ!$A$39:$A$758,$A71,СВЦЭМ!$B$39:$B$758,R$47)+'СЕТ СН'!$G$11+СВЦЭМ!$D$10+'СЕТ СН'!$G$6-'СЕТ СН'!$G$23</f>
        <v>2165.84077415</v>
      </c>
      <c r="S71" s="36">
        <f>SUMIFS(СВЦЭМ!$D$39:$D$758,СВЦЭМ!$A$39:$A$758,$A71,СВЦЭМ!$B$39:$B$758,S$47)+'СЕТ СН'!$G$11+СВЦЭМ!$D$10+'СЕТ СН'!$G$6-'СЕТ СН'!$G$23</f>
        <v>2130.8352746599999</v>
      </c>
      <c r="T71" s="36">
        <f>SUMIFS(СВЦЭМ!$D$39:$D$758,СВЦЭМ!$A$39:$A$758,$A71,СВЦЭМ!$B$39:$B$758,T$47)+'СЕТ СН'!$G$11+СВЦЭМ!$D$10+'СЕТ СН'!$G$6-'СЕТ СН'!$G$23</f>
        <v>2077.9023348599999</v>
      </c>
      <c r="U71" s="36">
        <f>SUMIFS(СВЦЭМ!$D$39:$D$758,СВЦЭМ!$A$39:$A$758,$A71,СВЦЭМ!$B$39:$B$758,U$47)+'СЕТ СН'!$G$11+СВЦЭМ!$D$10+'СЕТ СН'!$G$6-'СЕТ СН'!$G$23</f>
        <v>2061.1863079300001</v>
      </c>
      <c r="V71" s="36">
        <f>SUMIFS(СВЦЭМ!$D$39:$D$758,СВЦЭМ!$A$39:$A$758,$A71,СВЦЭМ!$B$39:$B$758,V$47)+'СЕТ СН'!$G$11+СВЦЭМ!$D$10+'СЕТ СН'!$G$6-'СЕТ СН'!$G$23</f>
        <v>2047.38194189</v>
      </c>
      <c r="W71" s="36">
        <f>SUMIFS(СВЦЭМ!$D$39:$D$758,СВЦЭМ!$A$39:$A$758,$A71,СВЦЭМ!$B$39:$B$758,W$47)+'СЕТ СН'!$G$11+СВЦЭМ!$D$10+'СЕТ СН'!$G$6-'СЕТ СН'!$G$23</f>
        <v>2034.82316621</v>
      </c>
      <c r="X71" s="36">
        <f>SUMIFS(СВЦЭМ!$D$39:$D$758,СВЦЭМ!$A$39:$A$758,$A71,СВЦЭМ!$B$39:$B$758,X$47)+'СЕТ СН'!$G$11+СВЦЭМ!$D$10+'СЕТ СН'!$G$6-'СЕТ СН'!$G$23</f>
        <v>2084.2408322799997</v>
      </c>
      <c r="Y71" s="36">
        <f>SUMIFS(СВЦЭМ!$D$39:$D$758,СВЦЭМ!$A$39:$A$758,$A71,СВЦЭМ!$B$39:$B$758,Y$47)+'СЕТ СН'!$G$11+СВЦЭМ!$D$10+'СЕТ СН'!$G$6-'СЕТ СН'!$G$23</f>
        <v>2154.2769209399999</v>
      </c>
    </row>
    <row r="72" spans="1:26" ht="15.75" x14ac:dyDescent="0.2">
      <c r="A72" s="35">
        <f t="shared" si="1"/>
        <v>45560</v>
      </c>
      <c r="B72" s="36">
        <f>SUMIFS(СВЦЭМ!$D$39:$D$758,СВЦЭМ!$A$39:$A$758,$A72,СВЦЭМ!$B$39:$B$758,B$47)+'СЕТ СН'!$G$11+СВЦЭМ!$D$10+'СЕТ СН'!$G$6-'СЕТ СН'!$G$23</f>
        <v>2205.9240473199998</v>
      </c>
      <c r="C72" s="36">
        <f>SUMIFS(СВЦЭМ!$D$39:$D$758,СВЦЭМ!$A$39:$A$758,$A72,СВЦЭМ!$B$39:$B$758,C$47)+'СЕТ СН'!$G$11+СВЦЭМ!$D$10+'СЕТ СН'!$G$6-'СЕТ СН'!$G$23</f>
        <v>2264.1848607399997</v>
      </c>
      <c r="D72" s="36">
        <f>SUMIFS(СВЦЭМ!$D$39:$D$758,СВЦЭМ!$A$39:$A$758,$A72,СВЦЭМ!$B$39:$B$758,D$47)+'СЕТ СН'!$G$11+СВЦЭМ!$D$10+'СЕТ СН'!$G$6-'СЕТ СН'!$G$23</f>
        <v>2363.54364068</v>
      </c>
      <c r="E72" s="36">
        <f>SUMIFS(СВЦЭМ!$D$39:$D$758,СВЦЭМ!$A$39:$A$758,$A72,СВЦЭМ!$B$39:$B$758,E$47)+'СЕТ СН'!$G$11+СВЦЭМ!$D$10+'СЕТ СН'!$G$6-'СЕТ СН'!$G$23</f>
        <v>2392.1005065300001</v>
      </c>
      <c r="F72" s="36">
        <f>SUMIFS(СВЦЭМ!$D$39:$D$758,СВЦЭМ!$A$39:$A$758,$A72,СВЦЭМ!$B$39:$B$758,F$47)+'СЕТ СН'!$G$11+СВЦЭМ!$D$10+'СЕТ СН'!$G$6-'СЕТ СН'!$G$23</f>
        <v>2388.3331834999999</v>
      </c>
      <c r="G72" s="36">
        <f>SUMIFS(СВЦЭМ!$D$39:$D$758,СВЦЭМ!$A$39:$A$758,$A72,СВЦЭМ!$B$39:$B$758,G$47)+'СЕТ СН'!$G$11+СВЦЭМ!$D$10+'СЕТ СН'!$G$6-'СЕТ СН'!$G$23</f>
        <v>2340.8095244900001</v>
      </c>
      <c r="H72" s="36">
        <f>SUMIFS(СВЦЭМ!$D$39:$D$758,СВЦЭМ!$A$39:$A$758,$A72,СВЦЭМ!$B$39:$B$758,H$47)+'СЕТ СН'!$G$11+СВЦЭМ!$D$10+'СЕТ СН'!$G$6-'СЕТ СН'!$G$23</f>
        <v>2273.1149791799999</v>
      </c>
      <c r="I72" s="36">
        <f>SUMIFS(СВЦЭМ!$D$39:$D$758,СВЦЭМ!$A$39:$A$758,$A72,СВЦЭМ!$B$39:$B$758,I$47)+'СЕТ СН'!$G$11+СВЦЭМ!$D$10+'СЕТ СН'!$G$6-'СЕТ СН'!$G$23</f>
        <v>2158.2847222800001</v>
      </c>
      <c r="J72" s="36">
        <f>SUMIFS(СВЦЭМ!$D$39:$D$758,СВЦЭМ!$A$39:$A$758,$A72,СВЦЭМ!$B$39:$B$758,J$47)+'СЕТ СН'!$G$11+СВЦЭМ!$D$10+'СЕТ СН'!$G$6-'СЕТ СН'!$G$23</f>
        <v>2132.14466657</v>
      </c>
      <c r="K72" s="36">
        <f>SUMIFS(СВЦЭМ!$D$39:$D$758,СВЦЭМ!$A$39:$A$758,$A72,СВЦЭМ!$B$39:$B$758,K$47)+'СЕТ СН'!$G$11+СВЦЭМ!$D$10+'СЕТ СН'!$G$6-'СЕТ СН'!$G$23</f>
        <v>2091.6355105399998</v>
      </c>
      <c r="L72" s="36">
        <f>SUMIFS(СВЦЭМ!$D$39:$D$758,СВЦЭМ!$A$39:$A$758,$A72,СВЦЭМ!$B$39:$B$758,L$47)+'СЕТ СН'!$G$11+СВЦЭМ!$D$10+'СЕТ СН'!$G$6-'СЕТ СН'!$G$23</f>
        <v>2083.9817622099999</v>
      </c>
      <c r="M72" s="36">
        <f>SUMIFS(СВЦЭМ!$D$39:$D$758,СВЦЭМ!$A$39:$A$758,$A72,СВЦЭМ!$B$39:$B$758,M$47)+'СЕТ СН'!$G$11+СВЦЭМ!$D$10+'СЕТ СН'!$G$6-'СЕТ СН'!$G$23</f>
        <v>2105.32786584</v>
      </c>
      <c r="N72" s="36">
        <f>SUMIFS(СВЦЭМ!$D$39:$D$758,СВЦЭМ!$A$39:$A$758,$A72,СВЦЭМ!$B$39:$B$758,N$47)+'СЕТ СН'!$G$11+СВЦЭМ!$D$10+'СЕТ СН'!$G$6-'СЕТ СН'!$G$23</f>
        <v>2127.2567306299998</v>
      </c>
      <c r="O72" s="36">
        <f>SUMIFS(СВЦЭМ!$D$39:$D$758,СВЦЭМ!$A$39:$A$758,$A72,СВЦЭМ!$B$39:$B$758,O$47)+'СЕТ СН'!$G$11+СВЦЭМ!$D$10+'СЕТ СН'!$G$6-'СЕТ СН'!$G$23</f>
        <v>2141.68757366</v>
      </c>
      <c r="P72" s="36">
        <f>SUMIFS(СВЦЭМ!$D$39:$D$758,СВЦЭМ!$A$39:$A$758,$A72,СВЦЭМ!$B$39:$B$758,P$47)+'СЕТ СН'!$G$11+СВЦЭМ!$D$10+'СЕТ СН'!$G$6-'СЕТ СН'!$G$23</f>
        <v>2148.9525937899998</v>
      </c>
      <c r="Q72" s="36">
        <f>SUMIFS(СВЦЭМ!$D$39:$D$758,СВЦЭМ!$A$39:$A$758,$A72,СВЦЭМ!$B$39:$B$758,Q$47)+'СЕТ СН'!$G$11+СВЦЭМ!$D$10+'СЕТ СН'!$G$6-'СЕТ СН'!$G$23</f>
        <v>2157.67361484</v>
      </c>
      <c r="R72" s="36">
        <f>SUMIFS(СВЦЭМ!$D$39:$D$758,СВЦЭМ!$A$39:$A$758,$A72,СВЦЭМ!$B$39:$B$758,R$47)+'СЕТ СН'!$G$11+СВЦЭМ!$D$10+'СЕТ СН'!$G$6-'СЕТ СН'!$G$23</f>
        <v>2166.1206794999998</v>
      </c>
      <c r="S72" s="36">
        <f>SUMIFS(СВЦЭМ!$D$39:$D$758,СВЦЭМ!$A$39:$A$758,$A72,СВЦЭМ!$B$39:$B$758,S$47)+'СЕТ СН'!$G$11+СВЦЭМ!$D$10+'СЕТ СН'!$G$6-'СЕТ СН'!$G$23</f>
        <v>2143.1547340900001</v>
      </c>
      <c r="T72" s="36">
        <f>SUMIFS(СВЦЭМ!$D$39:$D$758,СВЦЭМ!$A$39:$A$758,$A72,СВЦЭМ!$B$39:$B$758,T$47)+'СЕТ СН'!$G$11+СВЦЭМ!$D$10+'СЕТ СН'!$G$6-'СЕТ СН'!$G$23</f>
        <v>2093.90882865</v>
      </c>
      <c r="U72" s="36">
        <f>SUMIFS(СВЦЭМ!$D$39:$D$758,СВЦЭМ!$A$39:$A$758,$A72,СВЦЭМ!$B$39:$B$758,U$47)+'СЕТ СН'!$G$11+СВЦЭМ!$D$10+'СЕТ СН'!$G$6-'СЕТ СН'!$G$23</f>
        <v>2035.7847527400002</v>
      </c>
      <c r="V72" s="36">
        <f>SUMIFS(СВЦЭМ!$D$39:$D$758,СВЦЭМ!$A$39:$A$758,$A72,СВЦЭМ!$B$39:$B$758,V$47)+'СЕТ СН'!$G$11+СВЦЭМ!$D$10+'СЕТ СН'!$G$6-'СЕТ СН'!$G$23</f>
        <v>2020.9584183500001</v>
      </c>
      <c r="W72" s="36">
        <f>SUMIFS(СВЦЭМ!$D$39:$D$758,СВЦЭМ!$A$39:$A$758,$A72,СВЦЭМ!$B$39:$B$758,W$47)+'СЕТ СН'!$G$11+СВЦЭМ!$D$10+'СЕТ СН'!$G$6-'СЕТ СН'!$G$23</f>
        <v>2044.5638754700001</v>
      </c>
      <c r="X72" s="36">
        <f>SUMIFS(СВЦЭМ!$D$39:$D$758,СВЦЭМ!$A$39:$A$758,$A72,СВЦЭМ!$B$39:$B$758,X$47)+'СЕТ СН'!$G$11+СВЦЭМ!$D$10+'СЕТ СН'!$G$6-'СЕТ СН'!$G$23</f>
        <v>2104.25338285</v>
      </c>
      <c r="Y72" s="36">
        <f>SUMIFS(СВЦЭМ!$D$39:$D$758,СВЦЭМ!$A$39:$A$758,$A72,СВЦЭМ!$B$39:$B$758,Y$47)+'СЕТ СН'!$G$11+СВЦЭМ!$D$10+'СЕТ СН'!$G$6-'СЕТ СН'!$G$23</f>
        <v>2184.6581353199999</v>
      </c>
    </row>
    <row r="73" spans="1:26" ht="15.75" x14ac:dyDescent="0.2">
      <c r="A73" s="35">
        <f t="shared" si="1"/>
        <v>45561</v>
      </c>
      <c r="B73" s="36">
        <f>SUMIFS(СВЦЭМ!$D$39:$D$758,СВЦЭМ!$A$39:$A$758,$A73,СВЦЭМ!$B$39:$B$758,B$47)+'СЕТ СН'!$G$11+СВЦЭМ!$D$10+'СЕТ СН'!$G$6-'СЕТ СН'!$G$23</f>
        <v>2305.5618380400001</v>
      </c>
      <c r="C73" s="36">
        <f>SUMIFS(СВЦЭМ!$D$39:$D$758,СВЦЭМ!$A$39:$A$758,$A73,СВЦЭМ!$B$39:$B$758,C$47)+'СЕТ СН'!$G$11+СВЦЭМ!$D$10+'СЕТ СН'!$G$6-'СЕТ СН'!$G$23</f>
        <v>2374.93501182</v>
      </c>
      <c r="D73" s="36">
        <f>SUMIFS(СВЦЭМ!$D$39:$D$758,СВЦЭМ!$A$39:$A$758,$A73,СВЦЭМ!$B$39:$B$758,D$47)+'СЕТ СН'!$G$11+СВЦЭМ!$D$10+'СЕТ СН'!$G$6-'СЕТ СН'!$G$23</f>
        <v>2412.2961891499999</v>
      </c>
      <c r="E73" s="36">
        <f>SUMIFS(СВЦЭМ!$D$39:$D$758,СВЦЭМ!$A$39:$A$758,$A73,СВЦЭМ!$B$39:$B$758,E$47)+'СЕТ СН'!$G$11+СВЦЭМ!$D$10+'СЕТ СН'!$G$6-'СЕТ СН'!$G$23</f>
        <v>2422.1990982100001</v>
      </c>
      <c r="F73" s="36">
        <f>SUMIFS(СВЦЭМ!$D$39:$D$758,СВЦЭМ!$A$39:$A$758,$A73,СВЦЭМ!$B$39:$B$758,F$47)+'СЕТ СН'!$G$11+СВЦЭМ!$D$10+'СЕТ СН'!$G$6-'СЕТ СН'!$G$23</f>
        <v>2419.2241254299997</v>
      </c>
      <c r="G73" s="36">
        <f>SUMIFS(СВЦЭМ!$D$39:$D$758,СВЦЭМ!$A$39:$A$758,$A73,СВЦЭМ!$B$39:$B$758,G$47)+'СЕТ СН'!$G$11+СВЦЭМ!$D$10+'СЕТ СН'!$G$6-'СЕТ СН'!$G$23</f>
        <v>2390.93928594</v>
      </c>
      <c r="H73" s="36">
        <f>SUMIFS(СВЦЭМ!$D$39:$D$758,СВЦЭМ!$A$39:$A$758,$A73,СВЦЭМ!$B$39:$B$758,H$47)+'СЕТ СН'!$G$11+СВЦЭМ!$D$10+'СЕТ СН'!$G$6-'СЕТ СН'!$G$23</f>
        <v>2330.5817278700001</v>
      </c>
      <c r="I73" s="36">
        <f>SUMIFS(СВЦЭМ!$D$39:$D$758,СВЦЭМ!$A$39:$A$758,$A73,СВЦЭМ!$B$39:$B$758,I$47)+'СЕТ СН'!$G$11+СВЦЭМ!$D$10+'СЕТ СН'!$G$6-'СЕТ СН'!$G$23</f>
        <v>2224.7622085200001</v>
      </c>
      <c r="J73" s="36">
        <f>SUMIFS(СВЦЭМ!$D$39:$D$758,СВЦЭМ!$A$39:$A$758,$A73,СВЦЭМ!$B$39:$B$758,J$47)+'СЕТ СН'!$G$11+СВЦЭМ!$D$10+'СЕТ СН'!$G$6-'СЕТ СН'!$G$23</f>
        <v>2176.3111375200001</v>
      </c>
      <c r="K73" s="36">
        <f>SUMIFS(СВЦЭМ!$D$39:$D$758,СВЦЭМ!$A$39:$A$758,$A73,СВЦЭМ!$B$39:$B$758,K$47)+'СЕТ СН'!$G$11+СВЦЭМ!$D$10+'СЕТ СН'!$G$6-'СЕТ СН'!$G$23</f>
        <v>2135.3318483899998</v>
      </c>
      <c r="L73" s="36">
        <f>SUMIFS(СВЦЭМ!$D$39:$D$758,СВЦЭМ!$A$39:$A$758,$A73,СВЦЭМ!$B$39:$B$758,L$47)+'СЕТ СН'!$G$11+СВЦЭМ!$D$10+'СЕТ СН'!$G$6-'СЕТ СН'!$G$23</f>
        <v>2146.0064254999998</v>
      </c>
      <c r="M73" s="36">
        <f>SUMIFS(СВЦЭМ!$D$39:$D$758,СВЦЭМ!$A$39:$A$758,$A73,СВЦЭМ!$B$39:$B$758,M$47)+'СЕТ СН'!$G$11+СВЦЭМ!$D$10+'СЕТ СН'!$G$6-'СЕТ СН'!$G$23</f>
        <v>2179.78871076</v>
      </c>
      <c r="N73" s="36">
        <f>SUMIFS(СВЦЭМ!$D$39:$D$758,СВЦЭМ!$A$39:$A$758,$A73,СВЦЭМ!$B$39:$B$758,N$47)+'СЕТ СН'!$G$11+СВЦЭМ!$D$10+'СЕТ СН'!$G$6-'СЕТ СН'!$G$23</f>
        <v>2198.3358583700001</v>
      </c>
      <c r="O73" s="36">
        <f>SUMIFS(СВЦЭМ!$D$39:$D$758,СВЦЭМ!$A$39:$A$758,$A73,СВЦЭМ!$B$39:$B$758,O$47)+'СЕТ СН'!$G$11+СВЦЭМ!$D$10+'СЕТ СН'!$G$6-'СЕТ СН'!$G$23</f>
        <v>2212.6281131699998</v>
      </c>
      <c r="P73" s="36">
        <f>SUMIFS(СВЦЭМ!$D$39:$D$758,СВЦЭМ!$A$39:$A$758,$A73,СВЦЭМ!$B$39:$B$758,P$47)+'СЕТ СН'!$G$11+СВЦЭМ!$D$10+'СЕТ СН'!$G$6-'СЕТ СН'!$G$23</f>
        <v>2232.3691763699999</v>
      </c>
      <c r="Q73" s="36">
        <f>SUMIFS(СВЦЭМ!$D$39:$D$758,СВЦЭМ!$A$39:$A$758,$A73,СВЦЭМ!$B$39:$B$758,Q$47)+'СЕТ СН'!$G$11+СВЦЭМ!$D$10+'СЕТ СН'!$G$6-'СЕТ СН'!$G$23</f>
        <v>2253.5317126199998</v>
      </c>
      <c r="R73" s="36">
        <f>SUMIFS(СВЦЭМ!$D$39:$D$758,СВЦЭМ!$A$39:$A$758,$A73,СВЦЭМ!$B$39:$B$758,R$47)+'СЕТ СН'!$G$11+СВЦЭМ!$D$10+'СЕТ СН'!$G$6-'СЕТ СН'!$G$23</f>
        <v>2228.8148283400001</v>
      </c>
      <c r="S73" s="36">
        <f>SUMIFS(СВЦЭМ!$D$39:$D$758,СВЦЭМ!$A$39:$A$758,$A73,СВЦЭМ!$B$39:$B$758,S$47)+'СЕТ СН'!$G$11+СВЦЭМ!$D$10+'СЕТ СН'!$G$6-'СЕТ СН'!$G$23</f>
        <v>2195.3205896899999</v>
      </c>
      <c r="T73" s="36">
        <f>SUMIFS(СВЦЭМ!$D$39:$D$758,СВЦЭМ!$A$39:$A$758,$A73,СВЦЭМ!$B$39:$B$758,T$47)+'СЕТ СН'!$G$11+СВЦЭМ!$D$10+'СЕТ СН'!$G$6-'СЕТ СН'!$G$23</f>
        <v>2170.2593917200002</v>
      </c>
      <c r="U73" s="36">
        <f>SUMIFS(СВЦЭМ!$D$39:$D$758,СВЦЭМ!$A$39:$A$758,$A73,СВЦЭМ!$B$39:$B$758,U$47)+'СЕТ СН'!$G$11+СВЦЭМ!$D$10+'СЕТ СН'!$G$6-'СЕТ СН'!$G$23</f>
        <v>2072.4782139700001</v>
      </c>
      <c r="V73" s="36">
        <f>SUMIFS(СВЦЭМ!$D$39:$D$758,СВЦЭМ!$A$39:$A$758,$A73,СВЦЭМ!$B$39:$B$758,V$47)+'СЕТ СН'!$G$11+СВЦЭМ!$D$10+'СЕТ СН'!$G$6-'СЕТ СН'!$G$23</f>
        <v>2072.9085752599999</v>
      </c>
      <c r="W73" s="36">
        <f>SUMIFS(СВЦЭМ!$D$39:$D$758,СВЦЭМ!$A$39:$A$758,$A73,СВЦЭМ!$B$39:$B$758,W$47)+'СЕТ СН'!$G$11+СВЦЭМ!$D$10+'СЕТ СН'!$G$6-'СЕТ СН'!$G$23</f>
        <v>2100.1374046400001</v>
      </c>
      <c r="X73" s="36">
        <f>SUMIFS(СВЦЭМ!$D$39:$D$758,СВЦЭМ!$A$39:$A$758,$A73,СВЦЭМ!$B$39:$B$758,X$47)+'СЕТ СН'!$G$11+СВЦЭМ!$D$10+'СЕТ СН'!$G$6-'СЕТ СН'!$G$23</f>
        <v>2202.4771098699998</v>
      </c>
      <c r="Y73" s="36">
        <f>SUMIFS(СВЦЭМ!$D$39:$D$758,СВЦЭМ!$A$39:$A$758,$A73,СВЦЭМ!$B$39:$B$758,Y$47)+'СЕТ СН'!$G$11+СВЦЭМ!$D$10+'СЕТ СН'!$G$6-'СЕТ СН'!$G$23</f>
        <v>2317.1124396199998</v>
      </c>
    </row>
    <row r="74" spans="1:26" ht="15.75" x14ac:dyDescent="0.2">
      <c r="A74" s="35">
        <f t="shared" si="1"/>
        <v>45562</v>
      </c>
      <c r="B74" s="36">
        <f>SUMIFS(СВЦЭМ!$D$39:$D$758,СВЦЭМ!$A$39:$A$758,$A74,СВЦЭМ!$B$39:$B$758,B$47)+'СЕТ СН'!$G$11+СВЦЭМ!$D$10+'СЕТ СН'!$G$6-'СЕТ СН'!$G$23</f>
        <v>2198.1330097999999</v>
      </c>
      <c r="C74" s="36">
        <f>SUMIFS(СВЦЭМ!$D$39:$D$758,СВЦЭМ!$A$39:$A$758,$A74,СВЦЭМ!$B$39:$B$758,C$47)+'СЕТ СН'!$G$11+СВЦЭМ!$D$10+'СЕТ СН'!$G$6-'СЕТ СН'!$G$23</f>
        <v>2133.9995438599999</v>
      </c>
      <c r="D74" s="36">
        <f>SUMIFS(СВЦЭМ!$D$39:$D$758,СВЦЭМ!$A$39:$A$758,$A74,СВЦЭМ!$B$39:$B$758,D$47)+'СЕТ СН'!$G$11+СВЦЭМ!$D$10+'СЕТ СН'!$G$6-'СЕТ СН'!$G$23</f>
        <v>2115.05588528</v>
      </c>
      <c r="E74" s="36">
        <f>SUMIFS(СВЦЭМ!$D$39:$D$758,СВЦЭМ!$A$39:$A$758,$A74,СВЦЭМ!$B$39:$B$758,E$47)+'СЕТ СН'!$G$11+СВЦЭМ!$D$10+'СЕТ СН'!$G$6-'СЕТ СН'!$G$23</f>
        <v>2126.8092568900001</v>
      </c>
      <c r="F74" s="36">
        <f>SUMIFS(СВЦЭМ!$D$39:$D$758,СВЦЭМ!$A$39:$A$758,$A74,СВЦЭМ!$B$39:$B$758,F$47)+'СЕТ СН'!$G$11+СВЦЭМ!$D$10+'СЕТ СН'!$G$6-'СЕТ СН'!$G$23</f>
        <v>2133.42633686</v>
      </c>
      <c r="G74" s="36">
        <f>SUMIFS(СВЦЭМ!$D$39:$D$758,СВЦЭМ!$A$39:$A$758,$A74,СВЦЭМ!$B$39:$B$758,G$47)+'СЕТ СН'!$G$11+СВЦЭМ!$D$10+'СЕТ СН'!$G$6-'СЕТ СН'!$G$23</f>
        <v>2121.5648779200001</v>
      </c>
      <c r="H74" s="36">
        <f>SUMIFS(СВЦЭМ!$D$39:$D$758,СВЦЭМ!$A$39:$A$758,$A74,СВЦЭМ!$B$39:$B$758,H$47)+'СЕТ СН'!$G$11+СВЦЭМ!$D$10+'СЕТ СН'!$G$6-'СЕТ СН'!$G$23</f>
        <v>2029.8599206200001</v>
      </c>
      <c r="I74" s="36">
        <f>SUMIFS(СВЦЭМ!$D$39:$D$758,СВЦЭМ!$A$39:$A$758,$A74,СВЦЭМ!$B$39:$B$758,I$47)+'СЕТ СН'!$G$11+СВЦЭМ!$D$10+'СЕТ СН'!$G$6-'СЕТ СН'!$G$23</f>
        <v>2074.5376823400002</v>
      </c>
      <c r="J74" s="36">
        <f>SUMIFS(СВЦЭМ!$D$39:$D$758,СВЦЭМ!$A$39:$A$758,$A74,СВЦЭМ!$B$39:$B$758,J$47)+'СЕТ СН'!$G$11+СВЦЭМ!$D$10+'СЕТ СН'!$G$6-'СЕТ СН'!$G$23</f>
        <v>2089.5727202600001</v>
      </c>
      <c r="K74" s="36">
        <f>SUMIFS(СВЦЭМ!$D$39:$D$758,СВЦЭМ!$A$39:$A$758,$A74,СВЦЭМ!$B$39:$B$758,K$47)+'СЕТ СН'!$G$11+СВЦЭМ!$D$10+'СЕТ СН'!$G$6-'СЕТ СН'!$G$23</f>
        <v>2054.4815858299999</v>
      </c>
      <c r="L74" s="36">
        <f>SUMIFS(СВЦЭМ!$D$39:$D$758,СВЦЭМ!$A$39:$A$758,$A74,СВЦЭМ!$B$39:$B$758,L$47)+'СЕТ СН'!$G$11+СВЦЭМ!$D$10+'СЕТ СН'!$G$6-'СЕТ СН'!$G$23</f>
        <v>2052.8507921999999</v>
      </c>
      <c r="M74" s="36">
        <f>SUMIFS(СВЦЭМ!$D$39:$D$758,СВЦЭМ!$A$39:$A$758,$A74,СВЦЭМ!$B$39:$B$758,M$47)+'СЕТ СН'!$G$11+СВЦЭМ!$D$10+'СЕТ СН'!$G$6-'СЕТ СН'!$G$23</f>
        <v>2054.2779474599997</v>
      </c>
      <c r="N74" s="36">
        <f>SUMIFS(СВЦЭМ!$D$39:$D$758,СВЦЭМ!$A$39:$A$758,$A74,СВЦЭМ!$B$39:$B$758,N$47)+'СЕТ СН'!$G$11+СВЦЭМ!$D$10+'СЕТ СН'!$G$6-'СЕТ СН'!$G$23</f>
        <v>2084.16815193</v>
      </c>
      <c r="O74" s="36">
        <f>SUMIFS(СВЦЭМ!$D$39:$D$758,СВЦЭМ!$A$39:$A$758,$A74,СВЦЭМ!$B$39:$B$758,O$47)+'СЕТ СН'!$G$11+СВЦЭМ!$D$10+'СЕТ СН'!$G$6-'СЕТ СН'!$G$23</f>
        <v>2097.7257108499998</v>
      </c>
      <c r="P74" s="36">
        <f>SUMIFS(СВЦЭМ!$D$39:$D$758,СВЦЭМ!$A$39:$A$758,$A74,СВЦЭМ!$B$39:$B$758,P$47)+'СЕТ СН'!$G$11+СВЦЭМ!$D$10+'СЕТ СН'!$G$6-'СЕТ СН'!$G$23</f>
        <v>2096.26073043</v>
      </c>
      <c r="Q74" s="36">
        <f>SUMIFS(СВЦЭМ!$D$39:$D$758,СВЦЭМ!$A$39:$A$758,$A74,СВЦЭМ!$B$39:$B$758,Q$47)+'СЕТ СН'!$G$11+СВЦЭМ!$D$10+'СЕТ СН'!$G$6-'СЕТ СН'!$G$23</f>
        <v>2099.5724731099999</v>
      </c>
      <c r="R74" s="36">
        <f>SUMIFS(СВЦЭМ!$D$39:$D$758,СВЦЭМ!$A$39:$A$758,$A74,СВЦЭМ!$B$39:$B$758,R$47)+'СЕТ СН'!$G$11+СВЦЭМ!$D$10+'СЕТ СН'!$G$6-'СЕТ СН'!$G$23</f>
        <v>2099.36668938</v>
      </c>
      <c r="S74" s="36">
        <f>SUMIFS(СВЦЭМ!$D$39:$D$758,СВЦЭМ!$A$39:$A$758,$A74,СВЦЭМ!$B$39:$B$758,S$47)+'СЕТ СН'!$G$11+СВЦЭМ!$D$10+'СЕТ СН'!$G$6-'СЕТ СН'!$G$23</f>
        <v>2084.8674317499999</v>
      </c>
      <c r="T74" s="36">
        <f>SUMIFS(СВЦЭМ!$D$39:$D$758,СВЦЭМ!$A$39:$A$758,$A74,СВЦЭМ!$B$39:$B$758,T$47)+'СЕТ СН'!$G$11+СВЦЭМ!$D$10+'СЕТ СН'!$G$6-'СЕТ СН'!$G$23</f>
        <v>1941.14030968</v>
      </c>
      <c r="U74" s="36">
        <f>SUMIFS(СВЦЭМ!$D$39:$D$758,СВЦЭМ!$A$39:$A$758,$A74,СВЦЭМ!$B$39:$B$758,U$47)+'СЕТ СН'!$G$11+СВЦЭМ!$D$10+'СЕТ СН'!$G$6-'СЕТ СН'!$G$23</f>
        <v>2052.4789121600002</v>
      </c>
      <c r="V74" s="36">
        <f>SUMIFS(СВЦЭМ!$D$39:$D$758,СВЦЭМ!$A$39:$A$758,$A74,СВЦЭМ!$B$39:$B$758,V$47)+'СЕТ СН'!$G$11+СВЦЭМ!$D$10+'СЕТ СН'!$G$6-'СЕТ СН'!$G$23</f>
        <v>1991.25598528</v>
      </c>
      <c r="W74" s="36">
        <f>SUMIFS(СВЦЭМ!$D$39:$D$758,СВЦЭМ!$A$39:$A$758,$A74,СВЦЭМ!$B$39:$B$758,W$47)+'СЕТ СН'!$G$11+СВЦЭМ!$D$10+'СЕТ СН'!$G$6-'СЕТ СН'!$G$23</f>
        <v>2049.2602243699998</v>
      </c>
      <c r="X74" s="36">
        <f>SUMIFS(СВЦЭМ!$D$39:$D$758,СВЦЭМ!$A$39:$A$758,$A74,СВЦЭМ!$B$39:$B$758,X$47)+'СЕТ СН'!$G$11+СВЦЭМ!$D$10+'СЕТ СН'!$G$6-'СЕТ СН'!$G$23</f>
        <v>2061.7053899899997</v>
      </c>
      <c r="Y74" s="36">
        <f>SUMIFS(СВЦЭМ!$D$39:$D$758,СВЦЭМ!$A$39:$A$758,$A74,СВЦЭМ!$B$39:$B$758,Y$47)+'СЕТ СН'!$G$11+СВЦЭМ!$D$10+'СЕТ СН'!$G$6-'СЕТ СН'!$G$23</f>
        <v>2102.7148191299998</v>
      </c>
    </row>
    <row r="75" spans="1:26" ht="15.75" x14ac:dyDescent="0.2">
      <c r="A75" s="35">
        <f t="shared" si="1"/>
        <v>45563</v>
      </c>
      <c r="B75" s="36">
        <f>SUMIFS(СВЦЭМ!$D$39:$D$758,СВЦЭМ!$A$39:$A$758,$A75,СВЦЭМ!$B$39:$B$758,B$47)+'СЕТ СН'!$G$11+СВЦЭМ!$D$10+'СЕТ СН'!$G$6-'СЕТ СН'!$G$23</f>
        <v>2174.7481618900001</v>
      </c>
      <c r="C75" s="36">
        <f>SUMIFS(СВЦЭМ!$D$39:$D$758,СВЦЭМ!$A$39:$A$758,$A75,СВЦЭМ!$B$39:$B$758,C$47)+'СЕТ СН'!$G$11+СВЦЭМ!$D$10+'СЕТ СН'!$G$6-'СЕТ СН'!$G$23</f>
        <v>2236.4702646699998</v>
      </c>
      <c r="D75" s="36">
        <f>SUMIFS(СВЦЭМ!$D$39:$D$758,СВЦЭМ!$A$39:$A$758,$A75,СВЦЭМ!$B$39:$B$758,D$47)+'СЕТ СН'!$G$11+СВЦЭМ!$D$10+'СЕТ СН'!$G$6-'СЕТ СН'!$G$23</f>
        <v>2281.3695233399999</v>
      </c>
      <c r="E75" s="36">
        <f>SUMIFS(СВЦЭМ!$D$39:$D$758,СВЦЭМ!$A$39:$A$758,$A75,СВЦЭМ!$B$39:$B$758,E$47)+'СЕТ СН'!$G$11+СВЦЭМ!$D$10+'СЕТ СН'!$G$6-'СЕТ СН'!$G$23</f>
        <v>2292.8062026799998</v>
      </c>
      <c r="F75" s="36">
        <f>SUMIFS(СВЦЭМ!$D$39:$D$758,СВЦЭМ!$A$39:$A$758,$A75,СВЦЭМ!$B$39:$B$758,F$47)+'СЕТ СН'!$G$11+СВЦЭМ!$D$10+'СЕТ СН'!$G$6-'СЕТ СН'!$G$23</f>
        <v>2293.8147522099998</v>
      </c>
      <c r="G75" s="36">
        <f>SUMIFS(СВЦЭМ!$D$39:$D$758,СВЦЭМ!$A$39:$A$758,$A75,СВЦЭМ!$B$39:$B$758,G$47)+'СЕТ СН'!$G$11+СВЦЭМ!$D$10+'СЕТ СН'!$G$6-'СЕТ СН'!$G$23</f>
        <v>2268.8319029300001</v>
      </c>
      <c r="H75" s="36">
        <f>SUMIFS(СВЦЭМ!$D$39:$D$758,СВЦЭМ!$A$39:$A$758,$A75,СВЦЭМ!$B$39:$B$758,H$47)+'СЕТ СН'!$G$11+СВЦЭМ!$D$10+'СЕТ СН'!$G$6-'СЕТ СН'!$G$23</f>
        <v>2249.8245544900001</v>
      </c>
      <c r="I75" s="36">
        <f>SUMIFS(СВЦЭМ!$D$39:$D$758,СВЦЭМ!$A$39:$A$758,$A75,СВЦЭМ!$B$39:$B$758,I$47)+'СЕТ СН'!$G$11+СВЦЭМ!$D$10+'СЕТ СН'!$G$6-'СЕТ СН'!$G$23</f>
        <v>2191.3930225300001</v>
      </c>
      <c r="J75" s="36">
        <f>SUMIFS(СВЦЭМ!$D$39:$D$758,СВЦЭМ!$A$39:$A$758,$A75,СВЦЭМ!$B$39:$B$758,J$47)+'СЕТ СН'!$G$11+СВЦЭМ!$D$10+'СЕТ СН'!$G$6-'СЕТ СН'!$G$23</f>
        <v>2129.07043746</v>
      </c>
      <c r="K75" s="36">
        <f>SUMIFS(СВЦЭМ!$D$39:$D$758,СВЦЭМ!$A$39:$A$758,$A75,СВЦЭМ!$B$39:$B$758,K$47)+'СЕТ СН'!$G$11+СВЦЭМ!$D$10+'СЕТ СН'!$G$6-'СЕТ СН'!$G$23</f>
        <v>2066.9814477700002</v>
      </c>
      <c r="L75" s="36">
        <f>SUMIFS(СВЦЭМ!$D$39:$D$758,СВЦЭМ!$A$39:$A$758,$A75,СВЦЭМ!$B$39:$B$758,L$47)+'СЕТ СН'!$G$11+СВЦЭМ!$D$10+'СЕТ СН'!$G$6-'СЕТ СН'!$G$23</f>
        <v>2059.6562159300001</v>
      </c>
      <c r="M75" s="36">
        <f>SUMIFS(СВЦЭМ!$D$39:$D$758,СВЦЭМ!$A$39:$A$758,$A75,СВЦЭМ!$B$39:$B$758,M$47)+'СЕТ СН'!$G$11+СВЦЭМ!$D$10+'СЕТ СН'!$G$6-'СЕТ СН'!$G$23</f>
        <v>2080.4939241799998</v>
      </c>
      <c r="N75" s="36">
        <f>SUMIFS(СВЦЭМ!$D$39:$D$758,СВЦЭМ!$A$39:$A$758,$A75,СВЦЭМ!$B$39:$B$758,N$47)+'СЕТ СН'!$G$11+СВЦЭМ!$D$10+'СЕТ СН'!$G$6-'СЕТ СН'!$G$23</f>
        <v>2090.0089013000002</v>
      </c>
      <c r="O75" s="36">
        <f>SUMIFS(СВЦЭМ!$D$39:$D$758,СВЦЭМ!$A$39:$A$758,$A75,СВЦЭМ!$B$39:$B$758,O$47)+'СЕТ СН'!$G$11+СВЦЭМ!$D$10+'СЕТ СН'!$G$6-'СЕТ СН'!$G$23</f>
        <v>2124.8287208399997</v>
      </c>
      <c r="P75" s="36">
        <f>SUMIFS(СВЦЭМ!$D$39:$D$758,СВЦЭМ!$A$39:$A$758,$A75,СВЦЭМ!$B$39:$B$758,P$47)+'СЕТ СН'!$G$11+СВЦЭМ!$D$10+'СЕТ СН'!$G$6-'СЕТ СН'!$G$23</f>
        <v>2147.3519297399998</v>
      </c>
      <c r="Q75" s="36">
        <f>SUMIFS(СВЦЭМ!$D$39:$D$758,СВЦЭМ!$A$39:$A$758,$A75,СВЦЭМ!$B$39:$B$758,Q$47)+'СЕТ СН'!$G$11+СВЦЭМ!$D$10+'СЕТ СН'!$G$6-'СЕТ СН'!$G$23</f>
        <v>2148.99349889</v>
      </c>
      <c r="R75" s="36">
        <f>SUMIFS(СВЦЭМ!$D$39:$D$758,СВЦЭМ!$A$39:$A$758,$A75,СВЦЭМ!$B$39:$B$758,R$47)+'СЕТ СН'!$G$11+СВЦЭМ!$D$10+'СЕТ СН'!$G$6-'СЕТ СН'!$G$23</f>
        <v>2156.3633505399998</v>
      </c>
      <c r="S75" s="36">
        <f>SUMIFS(СВЦЭМ!$D$39:$D$758,СВЦЭМ!$A$39:$A$758,$A75,СВЦЭМ!$B$39:$B$758,S$47)+'СЕТ СН'!$G$11+СВЦЭМ!$D$10+'СЕТ СН'!$G$6-'СЕТ СН'!$G$23</f>
        <v>2137.79682753</v>
      </c>
      <c r="T75" s="36">
        <f>SUMIFS(СВЦЭМ!$D$39:$D$758,СВЦЭМ!$A$39:$A$758,$A75,СВЦЭМ!$B$39:$B$758,T$47)+'СЕТ СН'!$G$11+СВЦЭМ!$D$10+'СЕТ СН'!$G$6-'СЕТ СН'!$G$23</f>
        <v>2055.5714050299998</v>
      </c>
      <c r="U75" s="36">
        <f>SUMIFS(СВЦЭМ!$D$39:$D$758,СВЦЭМ!$A$39:$A$758,$A75,СВЦЭМ!$B$39:$B$758,U$47)+'СЕТ СН'!$G$11+СВЦЭМ!$D$10+'СЕТ СН'!$G$6-'СЕТ СН'!$G$23</f>
        <v>1997.73377921</v>
      </c>
      <c r="V75" s="36">
        <f>SUMIFS(СВЦЭМ!$D$39:$D$758,СВЦЭМ!$A$39:$A$758,$A75,СВЦЭМ!$B$39:$B$758,V$47)+'СЕТ СН'!$G$11+СВЦЭМ!$D$10+'СЕТ СН'!$G$6-'СЕТ СН'!$G$23</f>
        <v>1975.14247888</v>
      </c>
      <c r="W75" s="36">
        <f>SUMIFS(СВЦЭМ!$D$39:$D$758,СВЦЭМ!$A$39:$A$758,$A75,СВЦЭМ!$B$39:$B$758,W$47)+'СЕТ СН'!$G$11+СВЦЭМ!$D$10+'СЕТ СН'!$G$6-'СЕТ СН'!$G$23</f>
        <v>1989.48371501</v>
      </c>
      <c r="X75" s="36">
        <f>SUMIFS(СВЦЭМ!$D$39:$D$758,СВЦЭМ!$A$39:$A$758,$A75,СВЦЭМ!$B$39:$B$758,X$47)+'СЕТ СН'!$G$11+СВЦЭМ!$D$10+'СЕТ СН'!$G$6-'СЕТ СН'!$G$23</f>
        <v>2052.6838228299998</v>
      </c>
      <c r="Y75" s="36">
        <f>SUMIFS(СВЦЭМ!$D$39:$D$758,СВЦЭМ!$A$39:$A$758,$A75,СВЦЭМ!$B$39:$B$758,Y$47)+'СЕТ СН'!$G$11+СВЦЭМ!$D$10+'СЕТ СН'!$G$6-'СЕТ СН'!$G$23</f>
        <v>2120.9509316899998</v>
      </c>
    </row>
    <row r="76" spans="1:26" ht="15.75" x14ac:dyDescent="0.2">
      <c r="A76" s="35">
        <f t="shared" si="1"/>
        <v>45564</v>
      </c>
      <c r="B76" s="36">
        <f>SUMIFS(СВЦЭМ!$D$39:$D$758,СВЦЭМ!$A$39:$A$758,$A76,СВЦЭМ!$B$39:$B$758,B$47)+'СЕТ СН'!$G$11+СВЦЭМ!$D$10+'СЕТ СН'!$G$6-'СЕТ СН'!$G$23</f>
        <v>2162.7124139100001</v>
      </c>
      <c r="C76" s="36">
        <f>SUMIFS(СВЦЭМ!$D$39:$D$758,СВЦЭМ!$A$39:$A$758,$A76,СВЦЭМ!$B$39:$B$758,C$47)+'СЕТ СН'!$G$11+СВЦЭМ!$D$10+'СЕТ СН'!$G$6-'СЕТ СН'!$G$23</f>
        <v>2223.52485725</v>
      </c>
      <c r="D76" s="36">
        <f>SUMIFS(СВЦЭМ!$D$39:$D$758,СВЦЭМ!$A$39:$A$758,$A76,СВЦЭМ!$B$39:$B$758,D$47)+'СЕТ СН'!$G$11+СВЦЭМ!$D$10+'СЕТ СН'!$G$6-'СЕТ СН'!$G$23</f>
        <v>2296.4055060199998</v>
      </c>
      <c r="E76" s="36">
        <f>SUMIFS(СВЦЭМ!$D$39:$D$758,СВЦЭМ!$A$39:$A$758,$A76,СВЦЭМ!$B$39:$B$758,E$47)+'СЕТ СН'!$G$11+СВЦЭМ!$D$10+'СЕТ СН'!$G$6-'СЕТ СН'!$G$23</f>
        <v>2311.89101966</v>
      </c>
      <c r="F76" s="36">
        <f>SUMIFS(СВЦЭМ!$D$39:$D$758,СВЦЭМ!$A$39:$A$758,$A76,СВЦЭМ!$B$39:$B$758,F$47)+'СЕТ СН'!$G$11+СВЦЭМ!$D$10+'СЕТ СН'!$G$6-'СЕТ СН'!$G$23</f>
        <v>2306.5159764700002</v>
      </c>
      <c r="G76" s="36">
        <f>SUMIFS(СВЦЭМ!$D$39:$D$758,СВЦЭМ!$A$39:$A$758,$A76,СВЦЭМ!$B$39:$B$758,G$47)+'СЕТ СН'!$G$11+СВЦЭМ!$D$10+'СЕТ СН'!$G$6-'СЕТ СН'!$G$23</f>
        <v>2294.40477186</v>
      </c>
      <c r="H76" s="36">
        <f>SUMIFS(СВЦЭМ!$D$39:$D$758,СВЦЭМ!$A$39:$A$758,$A76,СВЦЭМ!$B$39:$B$758,H$47)+'СЕТ СН'!$G$11+СВЦЭМ!$D$10+'СЕТ СН'!$G$6-'СЕТ СН'!$G$23</f>
        <v>2289.0510747399999</v>
      </c>
      <c r="I76" s="36">
        <f>SUMIFS(СВЦЭМ!$D$39:$D$758,СВЦЭМ!$A$39:$A$758,$A76,СВЦЭМ!$B$39:$B$758,I$47)+'СЕТ СН'!$G$11+СВЦЭМ!$D$10+'СЕТ СН'!$G$6-'СЕТ СН'!$G$23</f>
        <v>2251.65194823</v>
      </c>
      <c r="J76" s="36">
        <f>SUMIFS(СВЦЭМ!$D$39:$D$758,СВЦЭМ!$A$39:$A$758,$A76,СВЦЭМ!$B$39:$B$758,J$47)+'СЕТ СН'!$G$11+СВЦЭМ!$D$10+'СЕТ СН'!$G$6-'СЕТ СН'!$G$23</f>
        <v>2151.3842463199999</v>
      </c>
      <c r="K76" s="36">
        <f>SUMIFS(СВЦЭМ!$D$39:$D$758,СВЦЭМ!$A$39:$A$758,$A76,СВЦЭМ!$B$39:$B$758,K$47)+'СЕТ СН'!$G$11+СВЦЭМ!$D$10+'СЕТ СН'!$G$6-'СЕТ СН'!$G$23</f>
        <v>2060.4935088100001</v>
      </c>
      <c r="L76" s="36">
        <f>SUMIFS(СВЦЭМ!$D$39:$D$758,СВЦЭМ!$A$39:$A$758,$A76,СВЦЭМ!$B$39:$B$758,L$47)+'СЕТ СН'!$G$11+СВЦЭМ!$D$10+'СЕТ СН'!$G$6-'СЕТ СН'!$G$23</f>
        <v>2045.84488631</v>
      </c>
      <c r="M76" s="36">
        <f>SUMIFS(СВЦЭМ!$D$39:$D$758,СВЦЭМ!$A$39:$A$758,$A76,СВЦЭМ!$B$39:$B$758,M$47)+'СЕТ СН'!$G$11+СВЦЭМ!$D$10+'СЕТ СН'!$G$6-'СЕТ СН'!$G$23</f>
        <v>2056.9904036799999</v>
      </c>
      <c r="N76" s="36">
        <f>SUMIFS(СВЦЭМ!$D$39:$D$758,СВЦЭМ!$A$39:$A$758,$A76,СВЦЭМ!$B$39:$B$758,N$47)+'СЕТ СН'!$G$11+СВЦЭМ!$D$10+'СЕТ СН'!$G$6-'СЕТ СН'!$G$23</f>
        <v>2081.6913435900001</v>
      </c>
      <c r="O76" s="36">
        <f>SUMIFS(СВЦЭМ!$D$39:$D$758,СВЦЭМ!$A$39:$A$758,$A76,СВЦЭМ!$B$39:$B$758,O$47)+'СЕТ СН'!$G$11+СВЦЭМ!$D$10+'СЕТ СН'!$G$6-'СЕТ СН'!$G$23</f>
        <v>2101.8198741400001</v>
      </c>
      <c r="P76" s="36">
        <f>SUMIFS(СВЦЭМ!$D$39:$D$758,СВЦЭМ!$A$39:$A$758,$A76,СВЦЭМ!$B$39:$B$758,P$47)+'СЕТ СН'!$G$11+СВЦЭМ!$D$10+'СЕТ СН'!$G$6-'СЕТ СН'!$G$23</f>
        <v>2116.40217072</v>
      </c>
      <c r="Q76" s="36">
        <f>SUMIFS(СВЦЭМ!$D$39:$D$758,СВЦЭМ!$A$39:$A$758,$A76,СВЦЭМ!$B$39:$B$758,Q$47)+'СЕТ СН'!$G$11+СВЦЭМ!$D$10+'СЕТ СН'!$G$6-'СЕТ СН'!$G$23</f>
        <v>2140.2628169300001</v>
      </c>
      <c r="R76" s="36">
        <f>SUMIFS(СВЦЭМ!$D$39:$D$758,СВЦЭМ!$A$39:$A$758,$A76,СВЦЭМ!$B$39:$B$758,R$47)+'СЕТ СН'!$G$11+СВЦЭМ!$D$10+'СЕТ СН'!$G$6-'СЕТ СН'!$G$23</f>
        <v>2130.7748151999999</v>
      </c>
      <c r="S76" s="36">
        <f>SUMIFS(СВЦЭМ!$D$39:$D$758,СВЦЭМ!$A$39:$A$758,$A76,СВЦЭМ!$B$39:$B$758,S$47)+'СЕТ СН'!$G$11+СВЦЭМ!$D$10+'СЕТ СН'!$G$6-'СЕТ СН'!$G$23</f>
        <v>2100.5725965900001</v>
      </c>
      <c r="T76" s="36">
        <f>SUMIFS(СВЦЭМ!$D$39:$D$758,СВЦЭМ!$A$39:$A$758,$A76,СВЦЭМ!$B$39:$B$758,T$47)+'СЕТ СН'!$G$11+СВЦЭМ!$D$10+'СЕТ СН'!$G$6-'СЕТ СН'!$G$23</f>
        <v>2057.8803437500001</v>
      </c>
      <c r="U76" s="36">
        <f>SUMIFS(СВЦЭМ!$D$39:$D$758,СВЦЭМ!$A$39:$A$758,$A76,СВЦЭМ!$B$39:$B$758,U$47)+'СЕТ СН'!$G$11+СВЦЭМ!$D$10+'СЕТ СН'!$G$6-'СЕТ СН'!$G$23</f>
        <v>2003.8821369500001</v>
      </c>
      <c r="V76" s="36">
        <f>SUMIFS(СВЦЭМ!$D$39:$D$758,СВЦЭМ!$A$39:$A$758,$A76,СВЦЭМ!$B$39:$B$758,V$47)+'СЕТ СН'!$G$11+СВЦЭМ!$D$10+'СЕТ СН'!$G$6-'СЕТ СН'!$G$23</f>
        <v>1979.1036826300001</v>
      </c>
      <c r="W76" s="36">
        <f>SUMIFS(СВЦЭМ!$D$39:$D$758,СВЦЭМ!$A$39:$A$758,$A76,СВЦЭМ!$B$39:$B$758,W$47)+'СЕТ СН'!$G$11+СВЦЭМ!$D$10+'СЕТ СН'!$G$6-'СЕТ СН'!$G$23</f>
        <v>2005.4164182500001</v>
      </c>
      <c r="X76" s="36">
        <f>SUMIFS(СВЦЭМ!$D$39:$D$758,СВЦЭМ!$A$39:$A$758,$A76,СВЦЭМ!$B$39:$B$758,X$47)+'СЕТ СН'!$G$11+СВЦЭМ!$D$10+'СЕТ СН'!$G$6-'СЕТ СН'!$G$23</f>
        <v>2056.1600707899997</v>
      </c>
      <c r="Y76" s="36">
        <f>SUMIFS(СВЦЭМ!$D$39:$D$758,СВЦЭМ!$A$39:$A$758,$A76,СВЦЭМ!$B$39:$B$758,Y$47)+'СЕТ СН'!$G$11+СВЦЭМ!$D$10+'СЕТ СН'!$G$6-'СЕТ СН'!$G$23</f>
        <v>2155.7805181799999</v>
      </c>
    </row>
    <row r="77" spans="1:26" ht="15.75" x14ac:dyDescent="0.2">
      <c r="A77" s="35">
        <f t="shared" si="1"/>
        <v>45565</v>
      </c>
      <c r="B77" s="36">
        <f>SUMIFS(СВЦЭМ!$D$39:$D$758,СВЦЭМ!$A$39:$A$758,$A77,СВЦЭМ!$B$39:$B$758,B$47)+'СЕТ СН'!$G$11+СВЦЭМ!$D$10+'СЕТ СН'!$G$6-'СЕТ СН'!$G$23</f>
        <v>2146.1850752099999</v>
      </c>
      <c r="C77" s="36">
        <f>SUMIFS(СВЦЭМ!$D$39:$D$758,СВЦЭМ!$A$39:$A$758,$A77,СВЦЭМ!$B$39:$B$758,C$47)+'СЕТ СН'!$G$11+СВЦЭМ!$D$10+'СЕТ СН'!$G$6-'СЕТ СН'!$G$23</f>
        <v>2234.2857334699997</v>
      </c>
      <c r="D77" s="36">
        <f>SUMIFS(СВЦЭМ!$D$39:$D$758,СВЦЭМ!$A$39:$A$758,$A77,СВЦЭМ!$B$39:$B$758,D$47)+'СЕТ СН'!$G$11+СВЦЭМ!$D$10+'СЕТ СН'!$G$6-'СЕТ СН'!$G$23</f>
        <v>2292.7275040499999</v>
      </c>
      <c r="E77" s="36">
        <f>SUMIFS(СВЦЭМ!$D$39:$D$758,СВЦЭМ!$A$39:$A$758,$A77,СВЦЭМ!$B$39:$B$758,E$47)+'СЕТ СН'!$G$11+СВЦЭМ!$D$10+'СЕТ СН'!$G$6-'СЕТ СН'!$G$23</f>
        <v>2301.4353724500002</v>
      </c>
      <c r="F77" s="36">
        <f>SUMIFS(СВЦЭМ!$D$39:$D$758,СВЦЭМ!$A$39:$A$758,$A77,СВЦЭМ!$B$39:$B$758,F$47)+'СЕТ СН'!$G$11+СВЦЭМ!$D$10+'СЕТ СН'!$G$6-'СЕТ СН'!$G$23</f>
        <v>2315.9435958700001</v>
      </c>
      <c r="G77" s="36">
        <f>SUMIFS(СВЦЭМ!$D$39:$D$758,СВЦЭМ!$A$39:$A$758,$A77,СВЦЭМ!$B$39:$B$758,G$47)+'СЕТ СН'!$G$11+СВЦЭМ!$D$10+'СЕТ СН'!$G$6-'СЕТ СН'!$G$23</f>
        <v>2284.8241836500001</v>
      </c>
      <c r="H77" s="36">
        <f>SUMIFS(СВЦЭМ!$D$39:$D$758,СВЦЭМ!$A$39:$A$758,$A77,СВЦЭМ!$B$39:$B$758,H$47)+'СЕТ СН'!$G$11+СВЦЭМ!$D$10+'СЕТ СН'!$G$6-'СЕТ СН'!$G$23</f>
        <v>2246.9389679299998</v>
      </c>
      <c r="I77" s="36">
        <f>SUMIFS(СВЦЭМ!$D$39:$D$758,СВЦЭМ!$A$39:$A$758,$A77,СВЦЭМ!$B$39:$B$758,I$47)+'СЕТ СН'!$G$11+СВЦЭМ!$D$10+'СЕТ СН'!$G$6-'СЕТ СН'!$G$23</f>
        <v>2173.7774443600001</v>
      </c>
      <c r="J77" s="36">
        <f>SUMIFS(СВЦЭМ!$D$39:$D$758,СВЦЭМ!$A$39:$A$758,$A77,СВЦЭМ!$B$39:$B$758,J$47)+'СЕТ СН'!$G$11+СВЦЭМ!$D$10+'СЕТ СН'!$G$6-'СЕТ СН'!$G$23</f>
        <v>2111.95250756</v>
      </c>
      <c r="K77" s="36">
        <f>SUMIFS(СВЦЭМ!$D$39:$D$758,СВЦЭМ!$A$39:$A$758,$A77,СВЦЭМ!$B$39:$B$758,K$47)+'СЕТ СН'!$G$11+СВЦЭМ!$D$10+'СЕТ СН'!$G$6-'СЕТ СН'!$G$23</f>
        <v>2044.4118861000002</v>
      </c>
      <c r="L77" s="36">
        <f>SUMIFS(СВЦЭМ!$D$39:$D$758,СВЦЭМ!$A$39:$A$758,$A77,СВЦЭМ!$B$39:$B$758,L$47)+'СЕТ СН'!$G$11+СВЦЭМ!$D$10+'СЕТ СН'!$G$6-'СЕТ СН'!$G$23</f>
        <v>2014.68054392</v>
      </c>
      <c r="M77" s="36">
        <f>SUMIFS(СВЦЭМ!$D$39:$D$758,СВЦЭМ!$A$39:$A$758,$A77,СВЦЭМ!$B$39:$B$758,M$47)+'СЕТ СН'!$G$11+СВЦЭМ!$D$10+'СЕТ СН'!$G$6-'СЕТ СН'!$G$23</f>
        <v>2034.09611023</v>
      </c>
      <c r="N77" s="36">
        <f>SUMIFS(СВЦЭМ!$D$39:$D$758,СВЦЭМ!$A$39:$A$758,$A77,СВЦЭМ!$B$39:$B$758,N$47)+'СЕТ СН'!$G$11+СВЦЭМ!$D$10+'СЕТ СН'!$G$6-'СЕТ СН'!$G$23</f>
        <v>2057.3833254000001</v>
      </c>
      <c r="O77" s="36">
        <f>SUMIFS(СВЦЭМ!$D$39:$D$758,СВЦЭМ!$A$39:$A$758,$A77,СВЦЭМ!$B$39:$B$758,O$47)+'СЕТ СН'!$G$11+СВЦЭМ!$D$10+'СЕТ СН'!$G$6-'СЕТ СН'!$G$23</f>
        <v>2065.7149285999999</v>
      </c>
      <c r="P77" s="36">
        <f>SUMIFS(СВЦЭМ!$D$39:$D$758,СВЦЭМ!$A$39:$A$758,$A77,СВЦЭМ!$B$39:$B$758,P$47)+'СЕТ СН'!$G$11+СВЦЭМ!$D$10+'СЕТ СН'!$G$6-'СЕТ СН'!$G$23</f>
        <v>2078.7889138800001</v>
      </c>
      <c r="Q77" s="36">
        <f>SUMIFS(СВЦЭМ!$D$39:$D$758,СВЦЭМ!$A$39:$A$758,$A77,СВЦЭМ!$B$39:$B$758,Q$47)+'СЕТ СН'!$G$11+СВЦЭМ!$D$10+'СЕТ СН'!$G$6-'СЕТ СН'!$G$23</f>
        <v>2095.5142321499998</v>
      </c>
      <c r="R77" s="36">
        <f>SUMIFS(СВЦЭМ!$D$39:$D$758,СВЦЭМ!$A$39:$A$758,$A77,СВЦЭМ!$B$39:$B$758,R$47)+'СЕТ СН'!$G$11+СВЦЭМ!$D$10+'СЕТ СН'!$G$6-'СЕТ СН'!$G$23</f>
        <v>2095.5364608499999</v>
      </c>
      <c r="S77" s="36">
        <f>SUMIFS(СВЦЭМ!$D$39:$D$758,СВЦЭМ!$A$39:$A$758,$A77,СВЦЭМ!$B$39:$B$758,S$47)+'СЕТ СН'!$G$11+СВЦЭМ!$D$10+'СЕТ СН'!$G$6-'СЕТ СН'!$G$23</f>
        <v>2082.8499593299998</v>
      </c>
      <c r="T77" s="36">
        <f>SUMIFS(СВЦЭМ!$D$39:$D$758,СВЦЭМ!$A$39:$A$758,$A77,СВЦЭМ!$B$39:$B$758,T$47)+'СЕТ СН'!$G$11+СВЦЭМ!$D$10+'СЕТ СН'!$G$6-'СЕТ СН'!$G$23</f>
        <v>2036.24205299</v>
      </c>
      <c r="U77" s="36">
        <f>SUMIFS(СВЦЭМ!$D$39:$D$758,СВЦЭМ!$A$39:$A$758,$A77,СВЦЭМ!$B$39:$B$758,U$47)+'СЕТ СН'!$G$11+СВЦЭМ!$D$10+'СЕТ СН'!$G$6-'СЕТ СН'!$G$23</f>
        <v>1990.47110281</v>
      </c>
      <c r="V77" s="36">
        <f>SUMIFS(СВЦЭМ!$D$39:$D$758,СВЦЭМ!$A$39:$A$758,$A77,СВЦЭМ!$B$39:$B$758,V$47)+'СЕТ СН'!$G$11+СВЦЭМ!$D$10+'СЕТ СН'!$G$6-'СЕТ СН'!$G$23</f>
        <v>1989.65832237</v>
      </c>
      <c r="W77" s="36">
        <f>SUMIFS(СВЦЭМ!$D$39:$D$758,СВЦЭМ!$A$39:$A$758,$A77,СВЦЭМ!$B$39:$B$758,W$47)+'СЕТ СН'!$G$11+СВЦЭМ!$D$10+'СЕТ СН'!$G$6-'СЕТ СН'!$G$23</f>
        <v>2012.8033232400001</v>
      </c>
      <c r="X77" s="36">
        <f>SUMIFS(СВЦЭМ!$D$39:$D$758,СВЦЭМ!$A$39:$A$758,$A77,СВЦЭМ!$B$39:$B$758,X$47)+'СЕТ СН'!$G$11+СВЦЭМ!$D$10+'СЕТ СН'!$G$6-'СЕТ СН'!$G$23</f>
        <v>2085.6321066599999</v>
      </c>
      <c r="Y77" s="36">
        <f>SUMIFS(СВЦЭМ!$D$39:$D$758,СВЦЭМ!$A$39:$A$758,$A77,СВЦЭМ!$B$39:$B$758,Y$47)+'СЕТ СН'!$G$11+СВЦЭМ!$D$10+'СЕТ СН'!$G$6-'СЕТ СН'!$G$23</f>
        <v>2084.85484107</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01.09.2024</v>
      </c>
      <c r="B84" s="36">
        <f>SUMIFS(СВЦЭМ!$D$39:$D$758,СВЦЭМ!$A$39:$A$758,$A84,СВЦЭМ!$B$39:$B$758,B$83)+'СЕТ СН'!$H$11+СВЦЭМ!$D$10+'СЕТ СН'!$H$6-'СЕТ СН'!$H$23</f>
        <v>2329.9215926500001</v>
      </c>
      <c r="C84" s="36">
        <f>SUMIFS(СВЦЭМ!$D$39:$D$758,СВЦЭМ!$A$39:$A$758,$A84,СВЦЭМ!$B$39:$B$758,C$83)+'СЕТ СН'!$H$11+СВЦЭМ!$D$10+'СЕТ СН'!$H$6-'СЕТ СН'!$H$23</f>
        <v>2384.11016595</v>
      </c>
      <c r="D84" s="36">
        <f>SUMIFS(СВЦЭМ!$D$39:$D$758,СВЦЭМ!$A$39:$A$758,$A84,СВЦЭМ!$B$39:$B$758,D$83)+'СЕТ СН'!$H$11+СВЦЭМ!$D$10+'СЕТ СН'!$H$6-'СЕТ СН'!$H$23</f>
        <v>2450.1339360700003</v>
      </c>
      <c r="E84" s="36">
        <f>SUMIFS(СВЦЭМ!$D$39:$D$758,СВЦЭМ!$A$39:$A$758,$A84,СВЦЭМ!$B$39:$B$758,E$83)+'СЕТ СН'!$H$11+СВЦЭМ!$D$10+'СЕТ СН'!$H$6-'СЕТ СН'!$H$23</f>
        <v>2457.0034347700002</v>
      </c>
      <c r="F84" s="36">
        <f>SUMIFS(СВЦЭМ!$D$39:$D$758,СВЦЭМ!$A$39:$A$758,$A84,СВЦЭМ!$B$39:$B$758,F$83)+'СЕТ СН'!$H$11+СВЦЭМ!$D$10+'СЕТ СН'!$H$6-'СЕТ СН'!$H$23</f>
        <v>2455.8634801400003</v>
      </c>
      <c r="G84" s="36">
        <f>SUMIFS(СВЦЭМ!$D$39:$D$758,СВЦЭМ!$A$39:$A$758,$A84,СВЦЭМ!$B$39:$B$758,G$83)+'СЕТ СН'!$H$11+СВЦЭМ!$D$10+'СЕТ СН'!$H$6-'СЕТ СН'!$H$23</f>
        <v>2429.2767480900002</v>
      </c>
      <c r="H84" s="36">
        <f>SUMIFS(СВЦЭМ!$D$39:$D$758,СВЦЭМ!$A$39:$A$758,$A84,СВЦЭМ!$B$39:$B$758,H$83)+'СЕТ СН'!$H$11+СВЦЭМ!$D$10+'СЕТ СН'!$H$6-'СЕТ СН'!$H$23</f>
        <v>2437.7526307200001</v>
      </c>
      <c r="I84" s="36">
        <f>SUMIFS(СВЦЭМ!$D$39:$D$758,СВЦЭМ!$A$39:$A$758,$A84,СВЦЭМ!$B$39:$B$758,I$83)+'СЕТ СН'!$H$11+СВЦЭМ!$D$10+'СЕТ СН'!$H$6-'СЕТ СН'!$H$23</f>
        <v>2379.5286634300001</v>
      </c>
      <c r="J84" s="36">
        <f>SUMIFS(СВЦЭМ!$D$39:$D$758,СВЦЭМ!$A$39:$A$758,$A84,СВЦЭМ!$B$39:$B$758,J$83)+'СЕТ СН'!$H$11+СВЦЭМ!$D$10+'СЕТ СН'!$H$6-'СЕТ СН'!$H$23</f>
        <v>2262.1144238799998</v>
      </c>
      <c r="K84" s="36">
        <f>SUMIFS(СВЦЭМ!$D$39:$D$758,СВЦЭМ!$A$39:$A$758,$A84,СВЦЭМ!$B$39:$B$758,K$83)+'СЕТ СН'!$H$11+СВЦЭМ!$D$10+'СЕТ СН'!$H$6-'СЕТ СН'!$H$23</f>
        <v>2155.68513613</v>
      </c>
      <c r="L84" s="36">
        <f>SUMIFS(СВЦЭМ!$D$39:$D$758,СВЦЭМ!$A$39:$A$758,$A84,СВЦЭМ!$B$39:$B$758,L$83)+'СЕТ СН'!$H$11+СВЦЭМ!$D$10+'СЕТ СН'!$H$6-'СЕТ СН'!$H$23</f>
        <v>2090.8588028499998</v>
      </c>
      <c r="M84" s="36">
        <f>SUMIFS(СВЦЭМ!$D$39:$D$758,СВЦЭМ!$A$39:$A$758,$A84,СВЦЭМ!$B$39:$B$758,M$83)+'СЕТ СН'!$H$11+СВЦЭМ!$D$10+'СЕТ СН'!$H$6-'СЕТ СН'!$H$23</f>
        <v>2066.18519453</v>
      </c>
      <c r="N84" s="36">
        <f>SUMIFS(СВЦЭМ!$D$39:$D$758,СВЦЭМ!$A$39:$A$758,$A84,СВЦЭМ!$B$39:$B$758,N$83)+'СЕТ СН'!$H$11+СВЦЭМ!$D$10+'СЕТ СН'!$H$6-'СЕТ СН'!$H$23</f>
        <v>2070.3826240400003</v>
      </c>
      <c r="O84" s="36">
        <f>SUMIFS(СВЦЭМ!$D$39:$D$758,СВЦЭМ!$A$39:$A$758,$A84,СВЦЭМ!$B$39:$B$758,O$83)+'СЕТ СН'!$H$11+СВЦЭМ!$D$10+'СЕТ СН'!$H$6-'СЕТ СН'!$H$23</f>
        <v>2069.2971016500001</v>
      </c>
      <c r="P84" s="36">
        <f>SUMIFS(СВЦЭМ!$D$39:$D$758,СВЦЭМ!$A$39:$A$758,$A84,СВЦЭМ!$B$39:$B$758,P$83)+'СЕТ СН'!$H$11+СВЦЭМ!$D$10+'СЕТ СН'!$H$6-'СЕТ СН'!$H$23</f>
        <v>2067.0047352000001</v>
      </c>
      <c r="Q84" s="36">
        <f>SUMIFS(СВЦЭМ!$D$39:$D$758,СВЦЭМ!$A$39:$A$758,$A84,СВЦЭМ!$B$39:$B$758,Q$83)+'СЕТ СН'!$H$11+СВЦЭМ!$D$10+'СЕТ СН'!$H$6-'СЕТ СН'!$H$23</f>
        <v>2079.6350317300003</v>
      </c>
      <c r="R84" s="36">
        <f>SUMIFS(СВЦЭМ!$D$39:$D$758,СВЦЭМ!$A$39:$A$758,$A84,СВЦЭМ!$B$39:$B$758,R$83)+'СЕТ СН'!$H$11+СВЦЭМ!$D$10+'СЕТ СН'!$H$6-'СЕТ СН'!$H$23</f>
        <v>2077.9058414700003</v>
      </c>
      <c r="S84" s="36">
        <f>SUMIFS(СВЦЭМ!$D$39:$D$758,СВЦЭМ!$A$39:$A$758,$A84,СВЦЭМ!$B$39:$B$758,S$83)+'СЕТ СН'!$H$11+СВЦЭМ!$D$10+'СЕТ СН'!$H$6-'СЕТ СН'!$H$23</f>
        <v>2062.15827016</v>
      </c>
      <c r="T84" s="36">
        <f>SUMIFS(СВЦЭМ!$D$39:$D$758,СВЦЭМ!$A$39:$A$758,$A84,СВЦЭМ!$B$39:$B$758,T$83)+'СЕТ СН'!$H$11+СВЦЭМ!$D$10+'СЕТ СН'!$H$6-'СЕТ СН'!$H$23</f>
        <v>2048.96601968</v>
      </c>
      <c r="U84" s="36">
        <f>SUMIFS(СВЦЭМ!$D$39:$D$758,СВЦЭМ!$A$39:$A$758,$A84,СВЦЭМ!$B$39:$B$758,U$83)+'СЕТ СН'!$H$11+СВЦЭМ!$D$10+'СЕТ СН'!$H$6-'СЕТ СН'!$H$23</f>
        <v>2046.81494866</v>
      </c>
      <c r="V84" s="36">
        <f>SUMIFS(СВЦЭМ!$D$39:$D$758,СВЦЭМ!$A$39:$A$758,$A84,СВЦЭМ!$B$39:$B$758,V$83)+'СЕТ СН'!$H$11+СВЦЭМ!$D$10+'СЕТ СН'!$H$6-'СЕТ СН'!$H$23</f>
        <v>2028.68599608</v>
      </c>
      <c r="W84" s="36">
        <f>SUMIFS(СВЦЭМ!$D$39:$D$758,СВЦЭМ!$A$39:$A$758,$A84,СВЦЭМ!$B$39:$B$758,W$83)+'СЕТ СН'!$H$11+СВЦЭМ!$D$10+'СЕТ СН'!$H$6-'СЕТ СН'!$H$23</f>
        <v>2033.1812748699999</v>
      </c>
      <c r="X84" s="36">
        <f>SUMIFS(СВЦЭМ!$D$39:$D$758,СВЦЭМ!$A$39:$A$758,$A84,СВЦЭМ!$B$39:$B$758,X$83)+'СЕТ СН'!$H$11+СВЦЭМ!$D$10+'СЕТ СН'!$H$6-'СЕТ СН'!$H$23</f>
        <v>2098.83873477</v>
      </c>
      <c r="Y84" s="36">
        <f>SUMIFS(СВЦЭМ!$D$39:$D$758,СВЦЭМ!$A$39:$A$758,$A84,СВЦЭМ!$B$39:$B$758,Y$83)+'СЕТ СН'!$H$11+СВЦЭМ!$D$10+'СЕТ СН'!$H$6-'СЕТ СН'!$H$23</f>
        <v>2210.8222468499998</v>
      </c>
      <c r="AA84" s="45"/>
    </row>
    <row r="85" spans="1:27" ht="15.75" x14ac:dyDescent="0.2">
      <c r="A85" s="35">
        <f>A84+1</f>
        <v>45537</v>
      </c>
      <c r="B85" s="36">
        <f>SUMIFS(СВЦЭМ!$D$39:$D$758,СВЦЭМ!$A$39:$A$758,$A85,СВЦЭМ!$B$39:$B$758,B$83)+'СЕТ СН'!$H$11+СВЦЭМ!$D$10+'СЕТ СН'!$H$6-'СЕТ СН'!$H$23</f>
        <v>2281.4685493900001</v>
      </c>
      <c r="C85" s="36">
        <f>SUMIFS(СВЦЭМ!$D$39:$D$758,СВЦЭМ!$A$39:$A$758,$A85,СВЦЭМ!$B$39:$B$758,C$83)+'СЕТ СН'!$H$11+СВЦЭМ!$D$10+'СЕТ СН'!$H$6-'СЕТ СН'!$H$23</f>
        <v>2358.3066454099999</v>
      </c>
      <c r="D85" s="36">
        <f>SUMIFS(СВЦЭМ!$D$39:$D$758,СВЦЭМ!$A$39:$A$758,$A85,СВЦЭМ!$B$39:$B$758,D$83)+'СЕТ СН'!$H$11+СВЦЭМ!$D$10+'СЕТ СН'!$H$6-'СЕТ СН'!$H$23</f>
        <v>2395.4786748900001</v>
      </c>
      <c r="E85" s="36">
        <f>SUMIFS(СВЦЭМ!$D$39:$D$758,СВЦЭМ!$A$39:$A$758,$A85,СВЦЭМ!$B$39:$B$758,E$83)+'СЕТ СН'!$H$11+СВЦЭМ!$D$10+'СЕТ СН'!$H$6-'СЕТ СН'!$H$23</f>
        <v>2403.3459470299999</v>
      </c>
      <c r="F85" s="36">
        <f>SUMIFS(СВЦЭМ!$D$39:$D$758,СВЦЭМ!$A$39:$A$758,$A85,СВЦЭМ!$B$39:$B$758,F$83)+'СЕТ СН'!$H$11+СВЦЭМ!$D$10+'СЕТ СН'!$H$6-'СЕТ СН'!$H$23</f>
        <v>2423.44984561</v>
      </c>
      <c r="G85" s="36">
        <f>SUMIFS(СВЦЭМ!$D$39:$D$758,СВЦЭМ!$A$39:$A$758,$A85,СВЦЭМ!$B$39:$B$758,G$83)+'СЕТ СН'!$H$11+СВЦЭМ!$D$10+'СЕТ СН'!$H$6-'СЕТ СН'!$H$23</f>
        <v>2384.1568356100001</v>
      </c>
      <c r="H85" s="36">
        <f>SUMIFS(СВЦЭМ!$D$39:$D$758,СВЦЭМ!$A$39:$A$758,$A85,СВЦЭМ!$B$39:$B$758,H$83)+'СЕТ СН'!$H$11+СВЦЭМ!$D$10+'СЕТ СН'!$H$6-'СЕТ СН'!$H$23</f>
        <v>2358.0608701400001</v>
      </c>
      <c r="I85" s="36">
        <f>SUMIFS(СВЦЭМ!$D$39:$D$758,СВЦЭМ!$A$39:$A$758,$A85,СВЦЭМ!$B$39:$B$758,I$83)+'СЕТ СН'!$H$11+СВЦЭМ!$D$10+'СЕТ СН'!$H$6-'СЕТ СН'!$H$23</f>
        <v>2262.9867115799998</v>
      </c>
      <c r="J85" s="36">
        <f>SUMIFS(СВЦЭМ!$D$39:$D$758,СВЦЭМ!$A$39:$A$758,$A85,СВЦЭМ!$B$39:$B$758,J$83)+'СЕТ СН'!$H$11+СВЦЭМ!$D$10+'СЕТ СН'!$H$6-'СЕТ СН'!$H$23</f>
        <v>2118.0916773099998</v>
      </c>
      <c r="K85" s="36">
        <f>SUMIFS(СВЦЭМ!$D$39:$D$758,СВЦЭМ!$A$39:$A$758,$A85,СВЦЭМ!$B$39:$B$758,K$83)+'СЕТ СН'!$H$11+СВЦЭМ!$D$10+'СЕТ СН'!$H$6-'СЕТ СН'!$H$23</f>
        <v>2030.3774762099999</v>
      </c>
      <c r="L85" s="36">
        <f>SUMIFS(СВЦЭМ!$D$39:$D$758,СВЦЭМ!$A$39:$A$758,$A85,СВЦЭМ!$B$39:$B$758,L$83)+'СЕТ СН'!$H$11+СВЦЭМ!$D$10+'СЕТ СН'!$H$6-'СЕТ СН'!$H$23</f>
        <v>2017.7289915700001</v>
      </c>
      <c r="M85" s="36">
        <f>SUMIFS(СВЦЭМ!$D$39:$D$758,СВЦЭМ!$A$39:$A$758,$A85,СВЦЭМ!$B$39:$B$758,M$83)+'СЕТ СН'!$H$11+СВЦЭМ!$D$10+'СЕТ СН'!$H$6-'СЕТ СН'!$H$23</f>
        <v>2007.8769547300001</v>
      </c>
      <c r="N85" s="36">
        <f>SUMIFS(СВЦЭМ!$D$39:$D$758,СВЦЭМ!$A$39:$A$758,$A85,СВЦЭМ!$B$39:$B$758,N$83)+'СЕТ СН'!$H$11+СВЦЭМ!$D$10+'СЕТ СН'!$H$6-'СЕТ СН'!$H$23</f>
        <v>2008.96181501</v>
      </c>
      <c r="O85" s="36">
        <f>SUMIFS(СВЦЭМ!$D$39:$D$758,СВЦЭМ!$A$39:$A$758,$A85,СВЦЭМ!$B$39:$B$758,O$83)+'СЕТ СН'!$H$11+СВЦЭМ!$D$10+'СЕТ СН'!$H$6-'СЕТ СН'!$H$23</f>
        <v>2013.0207522400001</v>
      </c>
      <c r="P85" s="36">
        <f>SUMIFS(СВЦЭМ!$D$39:$D$758,СВЦЭМ!$A$39:$A$758,$A85,СВЦЭМ!$B$39:$B$758,P$83)+'СЕТ СН'!$H$11+СВЦЭМ!$D$10+'СЕТ СН'!$H$6-'СЕТ СН'!$H$23</f>
        <v>2003.8596943699999</v>
      </c>
      <c r="Q85" s="36">
        <f>SUMIFS(СВЦЭМ!$D$39:$D$758,СВЦЭМ!$A$39:$A$758,$A85,СВЦЭМ!$B$39:$B$758,Q$83)+'СЕТ СН'!$H$11+СВЦЭМ!$D$10+'СЕТ СН'!$H$6-'СЕТ СН'!$H$23</f>
        <v>2005.27453584</v>
      </c>
      <c r="R85" s="36">
        <f>SUMIFS(СВЦЭМ!$D$39:$D$758,СВЦЭМ!$A$39:$A$758,$A85,СВЦЭМ!$B$39:$B$758,R$83)+'СЕТ СН'!$H$11+СВЦЭМ!$D$10+'СЕТ СН'!$H$6-'СЕТ СН'!$H$23</f>
        <v>2009.5193956200001</v>
      </c>
      <c r="S85" s="36">
        <f>SUMIFS(СВЦЭМ!$D$39:$D$758,СВЦЭМ!$A$39:$A$758,$A85,СВЦЭМ!$B$39:$B$758,S$83)+'СЕТ СН'!$H$11+СВЦЭМ!$D$10+'СЕТ СН'!$H$6-'СЕТ СН'!$H$23</f>
        <v>2003.68226164</v>
      </c>
      <c r="T85" s="36">
        <f>SUMIFS(СВЦЭМ!$D$39:$D$758,СВЦЭМ!$A$39:$A$758,$A85,СВЦЭМ!$B$39:$B$758,T$83)+'СЕТ СН'!$H$11+СВЦЭМ!$D$10+'СЕТ СН'!$H$6-'СЕТ СН'!$H$23</f>
        <v>1992.0238153800001</v>
      </c>
      <c r="U85" s="36">
        <f>SUMIFS(СВЦЭМ!$D$39:$D$758,СВЦЭМ!$A$39:$A$758,$A85,СВЦЭМ!$B$39:$B$758,U$83)+'СЕТ СН'!$H$11+СВЦЭМ!$D$10+'СЕТ СН'!$H$6-'СЕТ СН'!$H$23</f>
        <v>1995.8908504999999</v>
      </c>
      <c r="V85" s="36">
        <f>SUMIFS(СВЦЭМ!$D$39:$D$758,СВЦЭМ!$A$39:$A$758,$A85,СВЦЭМ!$B$39:$B$758,V$83)+'СЕТ СН'!$H$11+СВЦЭМ!$D$10+'СЕТ СН'!$H$6-'СЕТ СН'!$H$23</f>
        <v>1981.17190392</v>
      </c>
      <c r="W85" s="36">
        <f>SUMIFS(СВЦЭМ!$D$39:$D$758,СВЦЭМ!$A$39:$A$758,$A85,СВЦЭМ!$B$39:$B$758,W$83)+'СЕТ СН'!$H$11+СВЦЭМ!$D$10+'СЕТ СН'!$H$6-'СЕТ СН'!$H$23</f>
        <v>1999.0329902200001</v>
      </c>
      <c r="X85" s="36">
        <f>SUMIFS(СВЦЭМ!$D$39:$D$758,СВЦЭМ!$A$39:$A$758,$A85,СВЦЭМ!$B$39:$B$758,X$83)+'СЕТ СН'!$H$11+СВЦЭМ!$D$10+'СЕТ СН'!$H$6-'СЕТ СН'!$H$23</f>
        <v>2073.36428351</v>
      </c>
      <c r="Y85" s="36">
        <f>SUMIFS(СВЦЭМ!$D$39:$D$758,СВЦЭМ!$A$39:$A$758,$A85,СВЦЭМ!$B$39:$B$758,Y$83)+'СЕТ СН'!$H$11+СВЦЭМ!$D$10+'СЕТ СН'!$H$6-'СЕТ СН'!$H$23</f>
        <v>2150.8917899799999</v>
      </c>
    </row>
    <row r="86" spans="1:27" ht="15.75" x14ac:dyDescent="0.2">
      <c r="A86" s="35">
        <f t="shared" ref="A86:A113" si="2">A85+1</f>
        <v>45538</v>
      </c>
      <c r="B86" s="36">
        <f>SUMIFS(СВЦЭМ!$D$39:$D$758,СВЦЭМ!$A$39:$A$758,$A86,СВЦЭМ!$B$39:$B$758,B$83)+'СЕТ СН'!$H$11+СВЦЭМ!$D$10+'СЕТ СН'!$H$6-'СЕТ СН'!$H$23</f>
        <v>2258.69212909</v>
      </c>
      <c r="C86" s="36">
        <f>SUMIFS(СВЦЭМ!$D$39:$D$758,СВЦЭМ!$A$39:$A$758,$A86,СВЦЭМ!$B$39:$B$758,C$83)+'СЕТ СН'!$H$11+СВЦЭМ!$D$10+'СЕТ СН'!$H$6-'СЕТ СН'!$H$23</f>
        <v>2347.89888501</v>
      </c>
      <c r="D86" s="36">
        <f>SUMIFS(СВЦЭМ!$D$39:$D$758,СВЦЭМ!$A$39:$A$758,$A86,СВЦЭМ!$B$39:$B$758,D$83)+'СЕТ СН'!$H$11+СВЦЭМ!$D$10+'СЕТ СН'!$H$6-'СЕТ СН'!$H$23</f>
        <v>2428.3073652200001</v>
      </c>
      <c r="E86" s="36">
        <f>SUMIFS(СВЦЭМ!$D$39:$D$758,СВЦЭМ!$A$39:$A$758,$A86,СВЦЭМ!$B$39:$B$758,E$83)+'СЕТ СН'!$H$11+СВЦЭМ!$D$10+'СЕТ СН'!$H$6-'СЕТ СН'!$H$23</f>
        <v>2469.0591791400002</v>
      </c>
      <c r="F86" s="36">
        <f>SUMIFS(СВЦЭМ!$D$39:$D$758,СВЦЭМ!$A$39:$A$758,$A86,СВЦЭМ!$B$39:$B$758,F$83)+'СЕТ СН'!$H$11+СВЦЭМ!$D$10+'СЕТ СН'!$H$6-'СЕТ СН'!$H$23</f>
        <v>2477.0002193800001</v>
      </c>
      <c r="G86" s="36">
        <f>SUMIFS(СВЦЭМ!$D$39:$D$758,СВЦЭМ!$A$39:$A$758,$A86,СВЦЭМ!$B$39:$B$758,G$83)+'СЕТ СН'!$H$11+СВЦЭМ!$D$10+'СЕТ СН'!$H$6-'СЕТ СН'!$H$23</f>
        <v>2489.2551919300004</v>
      </c>
      <c r="H86" s="36">
        <f>SUMIFS(СВЦЭМ!$D$39:$D$758,СВЦЭМ!$A$39:$A$758,$A86,СВЦЭМ!$B$39:$B$758,H$83)+'СЕТ СН'!$H$11+СВЦЭМ!$D$10+'СЕТ СН'!$H$6-'СЕТ СН'!$H$23</f>
        <v>2480.9245911600001</v>
      </c>
      <c r="I86" s="36">
        <f>SUMIFS(СВЦЭМ!$D$39:$D$758,СВЦЭМ!$A$39:$A$758,$A86,СВЦЭМ!$B$39:$B$758,I$83)+'СЕТ СН'!$H$11+СВЦЭМ!$D$10+'СЕТ СН'!$H$6-'СЕТ СН'!$H$23</f>
        <v>2395.4590300600003</v>
      </c>
      <c r="J86" s="36">
        <f>SUMIFS(СВЦЭМ!$D$39:$D$758,СВЦЭМ!$A$39:$A$758,$A86,СВЦЭМ!$B$39:$B$758,J$83)+'СЕТ СН'!$H$11+СВЦЭМ!$D$10+'СЕТ СН'!$H$6-'СЕТ СН'!$H$23</f>
        <v>2306.94480544</v>
      </c>
      <c r="K86" s="36">
        <f>SUMIFS(СВЦЭМ!$D$39:$D$758,СВЦЭМ!$A$39:$A$758,$A86,СВЦЭМ!$B$39:$B$758,K$83)+'СЕТ СН'!$H$11+СВЦЭМ!$D$10+'СЕТ СН'!$H$6-'СЕТ СН'!$H$23</f>
        <v>2212.96255139</v>
      </c>
      <c r="L86" s="36">
        <f>SUMIFS(СВЦЭМ!$D$39:$D$758,СВЦЭМ!$A$39:$A$758,$A86,СВЦЭМ!$B$39:$B$758,L$83)+'СЕТ СН'!$H$11+СВЦЭМ!$D$10+'СЕТ СН'!$H$6-'СЕТ СН'!$H$23</f>
        <v>2184.2429769700002</v>
      </c>
      <c r="M86" s="36">
        <f>SUMIFS(СВЦЭМ!$D$39:$D$758,СВЦЭМ!$A$39:$A$758,$A86,СВЦЭМ!$B$39:$B$758,M$83)+'СЕТ СН'!$H$11+СВЦЭМ!$D$10+'СЕТ СН'!$H$6-'СЕТ СН'!$H$23</f>
        <v>2166.6087214999998</v>
      </c>
      <c r="N86" s="36">
        <f>SUMIFS(СВЦЭМ!$D$39:$D$758,СВЦЭМ!$A$39:$A$758,$A86,СВЦЭМ!$B$39:$B$758,N$83)+'СЕТ СН'!$H$11+СВЦЭМ!$D$10+'СЕТ СН'!$H$6-'СЕТ СН'!$H$23</f>
        <v>2144.4212968000002</v>
      </c>
      <c r="O86" s="36">
        <f>SUMIFS(СВЦЭМ!$D$39:$D$758,СВЦЭМ!$A$39:$A$758,$A86,СВЦЭМ!$B$39:$B$758,O$83)+'СЕТ СН'!$H$11+СВЦЭМ!$D$10+'СЕТ СН'!$H$6-'СЕТ СН'!$H$23</f>
        <v>2125.50915734</v>
      </c>
      <c r="P86" s="36">
        <f>SUMIFS(СВЦЭМ!$D$39:$D$758,СВЦЭМ!$A$39:$A$758,$A86,СВЦЭМ!$B$39:$B$758,P$83)+'СЕТ СН'!$H$11+СВЦЭМ!$D$10+'СЕТ СН'!$H$6-'СЕТ СН'!$H$23</f>
        <v>2124.5314237600001</v>
      </c>
      <c r="Q86" s="36">
        <f>SUMIFS(СВЦЭМ!$D$39:$D$758,СВЦЭМ!$A$39:$A$758,$A86,СВЦЭМ!$B$39:$B$758,Q$83)+'СЕТ СН'!$H$11+СВЦЭМ!$D$10+'СЕТ СН'!$H$6-'СЕТ СН'!$H$23</f>
        <v>2127.40878681</v>
      </c>
      <c r="R86" s="36">
        <f>SUMIFS(СВЦЭМ!$D$39:$D$758,СВЦЭМ!$A$39:$A$758,$A86,СВЦЭМ!$B$39:$B$758,R$83)+'СЕТ СН'!$H$11+СВЦЭМ!$D$10+'СЕТ СН'!$H$6-'СЕТ СН'!$H$23</f>
        <v>2141.8522696600003</v>
      </c>
      <c r="S86" s="36">
        <f>SUMIFS(СВЦЭМ!$D$39:$D$758,СВЦЭМ!$A$39:$A$758,$A86,СВЦЭМ!$B$39:$B$758,S$83)+'СЕТ СН'!$H$11+СВЦЭМ!$D$10+'СЕТ СН'!$H$6-'СЕТ СН'!$H$23</f>
        <v>2134.4576026499999</v>
      </c>
      <c r="T86" s="36">
        <f>SUMIFS(СВЦЭМ!$D$39:$D$758,СВЦЭМ!$A$39:$A$758,$A86,СВЦЭМ!$B$39:$B$758,T$83)+'СЕТ СН'!$H$11+СВЦЭМ!$D$10+'СЕТ СН'!$H$6-'СЕТ СН'!$H$23</f>
        <v>2131.2058595899998</v>
      </c>
      <c r="U86" s="36">
        <f>SUMIFS(СВЦЭМ!$D$39:$D$758,СВЦЭМ!$A$39:$A$758,$A86,СВЦЭМ!$B$39:$B$758,U$83)+'СЕТ СН'!$H$11+СВЦЭМ!$D$10+'СЕТ СН'!$H$6-'СЕТ СН'!$H$23</f>
        <v>2153.6430016200002</v>
      </c>
      <c r="V86" s="36">
        <f>SUMIFS(СВЦЭМ!$D$39:$D$758,СВЦЭМ!$A$39:$A$758,$A86,СВЦЭМ!$B$39:$B$758,V$83)+'СЕТ СН'!$H$11+СВЦЭМ!$D$10+'СЕТ СН'!$H$6-'СЕТ СН'!$H$23</f>
        <v>2163.76501276</v>
      </c>
      <c r="W86" s="36">
        <f>SUMIFS(СВЦЭМ!$D$39:$D$758,СВЦЭМ!$A$39:$A$758,$A86,СВЦЭМ!$B$39:$B$758,W$83)+'СЕТ СН'!$H$11+СВЦЭМ!$D$10+'СЕТ СН'!$H$6-'СЕТ СН'!$H$23</f>
        <v>2168.3288389199997</v>
      </c>
      <c r="X86" s="36">
        <f>SUMIFS(СВЦЭМ!$D$39:$D$758,СВЦЭМ!$A$39:$A$758,$A86,СВЦЭМ!$B$39:$B$758,X$83)+'СЕТ СН'!$H$11+СВЦЭМ!$D$10+'СЕТ СН'!$H$6-'СЕТ СН'!$H$23</f>
        <v>2251.9858942999999</v>
      </c>
      <c r="Y86" s="36">
        <f>SUMIFS(СВЦЭМ!$D$39:$D$758,СВЦЭМ!$A$39:$A$758,$A86,СВЦЭМ!$B$39:$B$758,Y$83)+'СЕТ СН'!$H$11+СВЦЭМ!$D$10+'СЕТ СН'!$H$6-'СЕТ СН'!$H$23</f>
        <v>2336.7675402</v>
      </c>
    </row>
    <row r="87" spans="1:27" ht="15.75" x14ac:dyDescent="0.2">
      <c r="A87" s="35">
        <f t="shared" si="2"/>
        <v>45539</v>
      </c>
      <c r="B87" s="36">
        <f>SUMIFS(СВЦЭМ!$D$39:$D$758,СВЦЭМ!$A$39:$A$758,$A87,СВЦЭМ!$B$39:$B$758,B$83)+'СЕТ СН'!$H$11+СВЦЭМ!$D$10+'СЕТ СН'!$H$6-'СЕТ СН'!$H$23</f>
        <v>2281.2276231000001</v>
      </c>
      <c r="C87" s="36">
        <f>SUMIFS(СВЦЭМ!$D$39:$D$758,СВЦЭМ!$A$39:$A$758,$A87,СВЦЭМ!$B$39:$B$758,C$83)+'СЕТ СН'!$H$11+СВЦЭМ!$D$10+'СЕТ СН'!$H$6-'СЕТ СН'!$H$23</f>
        <v>2420.9363778900001</v>
      </c>
      <c r="D87" s="36">
        <f>SUMIFS(СВЦЭМ!$D$39:$D$758,СВЦЭМ!$A$39:$A$758,$A87,СВЦЭМ!$B$39:$B$758,D$83)+'СЕТ СН'!$H$11+СВЦЭМ!$D$10+'СЕТ СН'!$H$6-'СЕТ СН'!$H$23</f>
        <v>2447.27613105</v>
      </c>
      <c r="E87" s="36">
        <f>SUMIFS(СВЦЭМ!$D$39:$D$758,СВЦЭМ!$A$39:$A$758,$A87,СВЦЭМ!$B$39:$B$758,E$83)+'СЕТ СН'!$H$11+СВЦЭМ!$D$10+'СЕТ СН'!$H$6-'СЕТ СН'!$H$23</f>
        <v>2429.90995703</v>
      </c>
      <c r="F87" s="36">
        <f>SUMIFS(СВЦЭМ!$D$39:$D$758,СВЦЭМ!$A$39:$A$758,$A87,СВЦЭМ!$B$39:$B$758,F$83)+'СЕТ СН'!$H$11+СВЦЭМ!$D$10+'СЕТ СН'!$H$6-'СЕТ СН'!$H$23</f>
        <v>2425.6098801600001</v>
      </c>
      <c r="G87" s="36">
        <f>SUMIFS(СВЦЭМ!$D$39:$D$758,СВЦЭМ!$A$39:$A$758,$A87,СВЦЭМ!$B$39:$B$758,G$83)+'СЕТ СН'!$H$11+СВЦЭМ!$D$10+'СЕТ СН'!$H$6-'СЕТ СН'!$H$23</f>
        <v>2443.42858351</v>
      </c>
      <c r="H87" s="36">
        <f>SUMIFS(СВЦЭМ!$D$39:$D$758,СВЦЭМ!$A$39:$A$758,$A87,СВЦЭМ!$B$39:$B$758,H$83)+'СЕТ СН'!$H$11+СВЦЭМ!$D$10+'СЕТ СН'!$H$6-'СЕТ СН'!$H$23</f>
        <v>2460.3632966599998</v>
      </c>
      <c r="I87" s="36">
        <f>SUMIFS(СВЦЭМ!$D$39:$D$758,СВЦЭМ!$A$39:$A$758,$A87,СВЦЭМ!$B$39:$B$758,I$83)+'СЕТ СН'!$H$11+СВЦЭМ!$D$10+'СЕТ СН'!$H$6-'СЕТ СН'!$H$23</f>
        <v>2321.4359793000003</v>
      </c>
      <c r="J87" s="36">
        <f>SUMIFS(СВЦЭМ!$D$39:$D$758,СВЦЭМ!$A$39:$A$758,$A87,СВЦЭМ!$B$39:$B$758,J$83)+'СЕТ СН'!$H$11+СВЦЭМ!$D$10+'СЕТ СН'!$H$6-'СЕТ СН'!$H$23</f>
        <v>2200.4878319300001</v>
      </c>
      <c r="K87" s="36">
        <f>SUMIFS(СВЦЭМ!$D$39:$D$758,СВЦЭМ!$A$39:$A$758,$A87,СВЦЭМ!$B$39:$B$758,K$83)+'СЕТ СН'!$H$11+СВЦЭМ!$D$10+'СЕТ СН'!$H$6-'СЕТ СН'!$H$23</f>
        <v>2109.4362829500001</v>
      </c>
      <c r="L87" s="36">
        <f>SUMIFS(СВЦЭМ!$D$39:$D$758,СВЦЭМ!$A$39:$A$758,$A87,СВЦЭМ!$B$39:$B$758,L$83)+'СЕТ СН'!$H$11+СВЦЭМ!$D$10+'СЕТ СН'!$H$6-'СЕТ СН'!$H$23</f>
        <v>2121.0111934199999</v>
      </c>
      <c r="M87" s="36">
        <f>SUMIFS(СВЦЭМ!$D$39:$D$758,СВЦЭМ!$A$39:$A$758,$A87,СВЦЭМ!$B$39:$B$758,M$83)+'СЕТ СН'!$H$11+СВЦЭМ!$D$10+'СЕТ СН'!$H$6-'СЕТ СН'!$H$23</f>
        <v>2125.0507007900001</v>
      </c>
      <c r="N87" s="36">
        <f>SUMIFS(СВЦЭМ!$D$39:$D$758,СВЦЭМ!$A$39:$A$758,$A87,СВЦЭМ!$B$39:$B$758,N$83)+'СЕТ СН'!$H$11+СВЦЭМ!$D$10+'СЕТ СН'!$H$6-'СЕТ СН'!$H$23</f>
        <v>2116.4777162700002</v>
      </c>
      <c r="O87" s="36">
        <f>SUMIFS(СВЦЭМ!$D$39:$D$758,СВЦЭМ!$A$39:$A$758,$A87,СВЦЭМ!$B$39:$B$758,O$83)+'СЕТ СН'!$H$11+СВЦЭМ!$D$10+'СЕТ СН'!$H$6-'СЕТ СН'!$H$23</f>
        <v>2096.0051334500004</v>
      </c>
      <c r="P87" s="36">
        <f>SUMIFS(СВЦЭМ!$D$39:$D$758,СВЦЭМ!$A$39:$A$758,$A87,СВЦЭМ!$B$39:$B$758,P$83)+'СЕТ СН'!$H$11+СВЦЭМ!$D$10+'СЕТ СН'!$H$6-'СЕТ СН'!$H$23</f>
        <v>2102.3541791100001</v>
      </c>
      <c r="Q87" s="36">
        <f>SUMIFS(СВЦЭМ!$D$39:$D$758,СВЦЭМ!$A$39:$A$758,$A87,СВЦЭМ!$B$39:$B$758,Q$83)+'СЕТ СН'!$H$11+СВЦЭМ!$D$10+'СЕТ СН'!$H$6-'СЕТ СН'!$H$23</f>
        <v>2105.3482667899998</v>
      </c>
      <c r="R87" s="36">
        <f>SUMIFS(СВЦЭМ!$D$39:$D$758,СВЦЭМ!$A$39:$A$758,$A87,СВЦЭМ!$B$39:$B$758,R$83)+'СЕТ СН'!$H$11+СВЦЭМ!$D$10+'СЕТ СН'!$H$6-'СЕТ СН'!$H$23</f>
        <v>2117.26090011</v>
      </c>
      <c r="S87" s="36">
        <f>SUMIFS(СВЦЭМ!$D$39:$D$758,СВЦЭМ!$A$39:$A$758,$A87,СВЦЭМ!$B$39:$B$758,S$83)+'СЕТ СН'!$H$11+СВЦЭМ!$D$10+'СЕТ СН'!$H$6-'СЕТ СН'!$H$23</f>
        <v>2096.2649905500002</v>
      </c>
      <c r="T87" s="36">
        <f>SUMIFS(СВЦЭМ!$D$39:$D$758,СВЦЭМ!$A$39:$A$758,$A87,СВЦЭМ!$B$39:$B$758,T$83)+'СЕТ СН'!$H$11+СВЦЭМ!$D$10+'СЕТ СН'!$H$6-'СЕТ СН'!$H$23</f>
        <v>2091.1215854900001</v>
      </c>
      <c r="U87" s="36">
        <f>SUMIFS(СВЦЭМ!$D$39:$D$758,СВЦЭМ!$A$39:$A$758,$A87,СВЦЭМ!$B$39:$B$758,U$83)+'СЕТ СН'!$H$11+СВЦЭМ!$D$10+'СЕТ СН'!$H$6-'СЕТ СН'!$H$23</f>
        <v>2092.1165560300001</v>
      </c>
      <c r="V87" s="36">
        <f>SUMIFS(СВЦЭМ!$D$39:$D$758,СВЦЭМ!$A$39:$A$758,$A87,СВЦЭМ!$B$39:$B$758,V$83)+'СЕТ СН'!$H$11+СВЦЭМ!$D$10+'СЕТ СН'!$H$6-'СЕТ СН'!$H$23</f>
        <v>2086.19201479</v>
      </c>
      <c r="W87" s="36">
        <f>SUMIFS(СВЦЭМ!$D$39:$D$758,СВЦЭМ!$A$39:$A$758,$A87,СВЦЭМ!$B$39:$B$758,W$83)+'СЕТ СН'!$H$11+СВЦЭМ!$D$10+'СЕТ СН'!$H$6-'СЕТ СН'!$H$23</f>
        <v>2085.7310756900001</v>
      </c>
      <c r="X87" s="36">
        <f>SUMIFS(СВЦЭМ!$D$39:$D$758,СВЦЭМ!$A$39:$A$758,$A87,СВЦЭМ!$B$39:$B$758,X$83)+'СЕТ СН'!$H$11+СВЦЭМ!$D$10+'СЕТ СН'!$H$6-'СЕТ СН'!$H$23</f>
        <v>2167.5873439799998</v>
      </c>
      <c r="Y87" s="36">
        <f>SUMIFS(СВЦЭМ!$D$39:$D$758,СВЦЭМ!$A$39:$A$758,$A87,СВЦЭМ!$B$39:$B$758,Y$83)+'СЕТ СН'!$H$11+СВЦЭМ!$D$10+'СЕТ СН'!$H$6-'СЕТ СН'!$H$23</f>
        <v>2252.5669399099997</v>
      </c>
    </row>
    <row r="88" spans="1:27" ht="15.75" x14ac:dyDescent="0.2">
      <c r="A88" s="35">
        <f t="shared" si="2"/>
        <v>45540</v>
      </c>
      <c r="B88" s="36">
        <f>SUMIFS(СВЦЭМ!$D$39:$D$758,СВЦЭМ!$A$39:$A$758,$A88,СВЦЭМ!$B$39:$B$758,B$83)+'СЕТ СН'!$H$11+СВЦЭМ!$D$10+'СЕТ СН'!$H$6-'СЕТ СН'!$H$23</f>
        <v>2316.21435655</v>
      </c>
      <c r="C88" s="36">
        <f>SUMIFS(СВЦЭМ!$D$39:$D$758,СВЦЭМ!$A$39:$A$758,$A88,СВЦЭМ!$B$39:$B$758,C$83)+'СЕТ СН'!$H$11+СВЦЭМ!$D$10+'СЕТ СН'!$H$6-'СЕТ СН'!$H$23</f>
        <v>2314.8466878500003</v>
      </c>
      <c r="D88" s="36">
        <f>SUMIFS(СВЦЭМ!$D$39:$D$758,СВЦЭМ!$A$39:$A$758,$A88,СВЦЭМ!$B$39:$B$758,D$83)+'СЕТ СН'!$H$11+СВЦЭМ!$D$10+'СЕТ СН'!$H$6-'СЕТ СН'!$H$23</f>
        <v>2336.6433972300001</v>
      </c>
      <c r="E88" s="36">
        <f>SUMIFS(СВЦЭМ!$D$39:$D$758,СВЦЭМ!$A$39:$A$758,$A88,СВЦЭМ!$B$39:$B$758,E$83)+'СЕТ СН'!$H$11+СВЦЭМ!$D$10+'СЕТ СН'!$H$6-'СЕТ СН'!$H$23</f>
        <v>2327.9472770699999</v>
      </c>
      <c r="F88" s="36">
        <f>SUMIFS(СВЦЭМ!$D$39:$D$758,СВЦЭМ!$A$39:$A$758,$A88,СВЦЭМ!$B$39:$B$758,F$83)+'СЕТ СН'!$H$11+СВЦЭМ!$D$10+'СЕТ СН'!$H$6-'СЕТ СН'!$H$23</f>
        <v>2325.98745667</v>
      </c>
      <c r="G88" s="36">
        <f>SUMIFS(СВЦЭМ!$D$39:$D$758,СВЦЭМ!$A$39:$A$758,$A88,СВЦЭМ!$B$39:$B$758,G$83)+'СЕТ СН'!$H$11+СВЦЭМ!$D$10+'СЕТ СН'!$H$6-'СЕТ СН'!$H$23</f>
        <v>2340.2675691700001</v>
      </c>
      <c r="H88" s="36">
        <f>SUMIFS(СВЦЭМ!$D$39:$D$758,СВЦЭМ!$A$39:$A$758,$A88,СВЦЭМ!$B$39:$B$758,H$83)+'СЕТ СН'!$H$11+СВЦЭМ!$D$10+'СЕТ СН'!$H$6-'СЕТ СН'!$H$23</f>
        <v>2227.3126342099999</v>
      </c>
      <c r="I88" s="36">
        <f>SUMIFS(СВЦЭМ!$D$39:$D$758,СВЦЭМ!$A$39:$A$758,$A88,СВЦЭМ!$B$39:$B$758,I$83)+'СЕТ СН'!$H$11+СВЦЭМ!$D$10+'СЕТ СН'!$H$6-'СЕТ СН'!$H$23</f>
        <v>2250.9898728500002</v>
      </c>
      <c r="J88" s="36">
        <f>SUMIFS(СВЦЭМ!$D$39:$D$758,СВЦЭМ!$A$39:$A$758,$A88,СВЦЭМ!$B$39:$B$758,J$83)+'СЕТ СН'!$H$11+СВЦЭМ!$D$10+'СЕТ СН'!$H$6-'СЕТ СН'!$H$23</f>
        <v>2074.69865205</v>
      </c>
      <c r="K88" s="36">
        <f>SUMIFS(СВЦЭМ!$D$39:$D$758,СВЦЭМ!$A$39:$A$758,$A88,СВЦЭМ!$B$39:$B$758,K$83)+'СЕТ СН'!$H$11+СВЦЭМ!$D$10+'СЕТ СН'!$H$6-'СЕТ СН'!$H$23</f>
        <v>2122.6300780399997</v>
      </c>
      <c r="L88" s="36">
        <f>SUMIFS(СВЦЭМ!$D$39:$D$758,СВЦЭМ!$A$39:$A$758,$A88,СВЦЭМ!$B$39:$B$758,L$83)+'СЕТ СН'!$H$11+СВЦЭМ!$D$10+'СЕТ СН'!$H$6-'СЕТ СН'!$H$23</f>
        <v>2122.2521302300001</v>
      </c>
      <c r="M88" s="36">
        <f>SUMIFS(СВЦЭМ!$D$39:$D$758,СВЦЭМ!$A$39:$A$758,$A88,СВЦЭМ!$B$39:$B$758,M$83)+'СЕТ СН'!$H$11+СВЦЭМ!$D$10+'СЕТ СН'!$H$6-'СЕТ СН'!$H$23</f>
        <v>2157.1762754800002</v>
      </c>
      <c r="N88" s="36">
        <f>SUMIFS(СВЦЭМ!$D$39:$D$758,СВЦЭМ!$A$39:$A$758,$A88,СВЦЭМ!$B$39:$B$758,N$83)+'СЕТ СН'!$H$11+СВЦЭМ!$D$10+'СЕТ СН'!$H$6-'СЕТ СН'!$H$23</f>
        <v>2154.24277411</v>
      </c>
      <c r="O88" s="36">
        <f>SUMIFS(СВЦЭМ!$D$39:$D$758,СВЦЭМ!$A$39:$A$758,$A88,СВЦЭМ!$B$39:$B$758,O$83)+'СЕТ СН'!$H$11+СВЦЭМ!$D$10+'СЕТ СН'!$H$6-'СЕТ СН'!$H$23</f>
        <v>2156.5587196400002</v>
      </c>
      <c r="P88" s="36">
        <f>SUMIFS(СВЦЭМ!$D$39:$D$758,СВЦЭМ!$A$39:$A$758,$A88,СВЦЭМ!$B$39:$B$758,P$83)+'СЕТ СН'!$H$11+СВЦЭМ!$D$10+'СЕТ СН'!$H$6-'СЕТ СН'!$H$23</f>
        <v>2149.86312387</v>
      </c>
      <c r="Q88" s="36">
        <f>SUMIFS(СВЦЭМ!$D$39:$D$758,СВЦЭМ!$A$39:$A$758,$A88,СВЦЭМ!$B$39:$B$758,Q$83)+'СЕТ СН'!$H$11+СВЦЭМ!$D$10+'СЕТ СН'!$H$6-'СЕТ СН'!$H$23</f>
        <v>2145.7562392300001</v>
      </c>
      <c r="R88" s="36">
        <f>SUMIFS(СВЦЭМ!$D$39:$D$758,СВЦЭМ!$A$39:$A$758,$A88,СВЦЭМ!$B$39:$B$758,R$83)+'СЕТ СН'!$H$11+СВЦЭМ!$D$10+'СЕТ СН'!$H$6-'СЕТ СН'!$H$23</f>
        <v>2155.9303104000001</v>
      </c>
      <c r="S88" s="36">
        <f>SUMIFS(СВЦЭМ!$D$39:$D$758,СВЦЭМ!$A$39:$A$758,$A88,СВЦЭМ!$B$39:$B$758,S$83)+'СЕТ СН'!$H$11+СВЦЭМ!$D$10+'СЕТ СН'!$H$6-'СЕТ СН'!$H$23</f>
        <v>2147.2729137799997</v>
      </c>
      <c r="T88" s="36">
        <f>SUMIFS(СВЦЭМ!$D$39:$D$758,СВЦЭМ!$A$39:$A$758,$A88,СВЦЭМ!$B$39:$B$758,T$83)+'СЕТ СН'!$H$11+СВЦЭМ!$D$10+'СЕТ СН'!$H$6-'СЕТ СН'!$H$23</f>
        <v>2138.8466144200002</v>
      </c>
      <c r="U88" s="36">
        <f>SUMIFS(СВЦЭМ!$D$39:$D$758,СВЦЭМ!$A$39:$A$758,$A88,СВЦЭМ!$B$39:$B$758,U$83)+'СЕТ СН'!$H$11+СВЦЭМ!$D$10+'СЕТ СН'!$H$6-'СЕТ СН'!$H$23</f>
        <v>2117.0706835600004</v>
      </c>
      <c r="V88" s="36">
        <f>SUMIFS(СВЦЭМ!$D$39:$D$758,СВЦЭМ!$A$39:$A$758,$A88,СВЦЭМ!$B$39:$B$758,V$83)+'СЕТ СН'!$H$11+СВЦЭМ!$D$10+'СЕТ СН'!$H$6-'СЕТ СН'!$H$23</f>
        <v>2109.6896616700001</v>
      </c>
      <c r="W88" s="36">
        <f>SUMIFS(СВЦЭМ!$D$39:$D$758,СВЦЭМ!$A$39:$A$758,$A88,СВЦЭМ!$B$39:$B$758,W$83)+'СЕТ СН'!$H$11+СВЦЭМ!$D$10+'СЕТ СН'!$H$6-'СЕТ СН'!$H$23</f>
        <v>2117.7863752600001</v>
      </c>
      <c r="X88" s="36">
        <f>SUMIFS(СВЦЭМ!$D$39:$D$758,СВЦЭМ!$A$39:$A$758,$A88,СВЦЭМ!$B$39:$B$758,X$83)+'СЕТ СН'!$H$11+СВЦЭМ!$D$10+'СЕТ СН'!$H$6-'СЕТ СН'!$H$23</f>
        <v>2194.2481923800001</v>
      </c>
      <c r="Y88" s="36">
        <f>SUMIFS(СВЦЭМ!$D$39:$D$758,СВЦЭМ!$A$39:$A$758,$A88,СВЦЭМ!$B$39:$B$758,Y$83)+'СЕТ СН'!$H$11+СВЦЭМ!$D$10+'СЕТ СН'!$H$6-'СЕТ СН'!$H$23</f>
        <v>2299.8142135899998</v>
      </c>
    </row>
    <row r="89" spans="1:27" ht="15.75" x14ac:dyDescent="0.2">
      <c r="A89" s="35">
        <f t="shared" si="2"/>
        <v>45541</v>
      </c>
      <c r="B89" s="36">
        <f>SUMIFS(СВЦЭМ!$D$39:$D$758,СВЦЭМ!$A$39:$A$758,$A89,СВЦЭМ!$B$39:$B$758,B$83)+'СЕТ СН'!$H$11+СВЦЭМ!$D$10+'СЕТ СН'!$H$6-'СЕТ СН'!$H$23</f>
        <v>2332.1441352700003</v>
      </c>
      <c r="C89" s="36">
        <f>SUMIFS(СВЦЭМ!$D$39:$D$758,СВЦЭМ!$A$39:$A$758,$A89,СВЦЭМ!$B$39:$B$758,C$83)+'СЕТ СН'!$H$11+СВЦЭМ!$D$10+'СЕТ СН'!$H$6-'СЕТ СН'!$H$23</f>
        <v>2381.39831981</v>
      </c>
      <c r="D89" s="36">
        <f>SUMIFS(СВЦЭМ!$D$39:$D$758,СВЦЭМ!$A$39:$A$758,$A89,СВЦЭМ!$B$39:$B$758,D$83)+'СЕТ СН'!$H$11+СВЦЭМ!$D$10+'СЕТ СН'!$H$6-'СЕТ СН'!$H$23</f>
        <v>2468.8117391000001</v>
      </c>
      <c r="E89" s="36">
        <f>SUMIFS(СВЦЭМ!$D$39:$D$758,СВЦЭМ!$A$39:$A$758,$A89,СВЦЭМ!$B$39:$B$758,E$83)+'СЕТ СН'!$H$11+СВЦЭМ!$D$10+'СЕТ СН'!$H$6-'СЕТ СН'!$H$23</f>
        <v>2464.6043498899999</v>
      </c>
      <c r="F89" s="36">
        <f>SUMIFS(СВЦЭМ!$D$39:$D$758,СВЦЭМ!$A$39:$A$758,$A89,СВЦЭМ!$B$39:$B$758,F$83)+'СЕТ СН'!$H$11+СВЦЭМ!$D$10+'СЕТ СН'!$H$6-'СЕТ СН'!$H$23</f>
        <v>2461.0336659200002</v>
      </c>
      <c r="G89" s="36">
        <f>SUMIFS(СВЦЭМ!$D$39:$D$758,СВЦЭМ!$A$39:$A$758,$A89,СВЦЭМ!$B$39:$B$758,G$83)+'СЕТ СН'!$H$11+СВЦЭМ!$D$10+'СЕТ СН'!$H$6-'СЕТ СН'!$H$23</f>
        <v>2458.0326324299999</v>
      </c>
      <c r="H89" s="36">
        <f>SUMIFS(СВЦЭМ!$D$39:$D$758,СВЦЭМ!$A$39:$A$758,$A89,СВЦЭМ!$B$39:$B$758,H$83)+'СЕТ СН'!$H$11+СВЦЭМ!$D$10+'СЕТ СН'!$H$6-'СЕТ СН'!$H$23</f>
        <v>2406.8115792600001</v>
      </c>
      <c r="I89" s="36">
        <f>SUMIFS(СВЦЭМ!$D$39:$D$758,СВЦЭМ!$A$39:$A$758,$A89,СВЦЭМ!$B$39:$B$758,I$83)+'СЕТ СН'!$H$11+СВЦЭМ!$D$10+'СЕТ СН'!$H$6-'СЕТ СН'!$H$23</f>
        <v>2288.4730578999997</v>
      </c>
      <c r="J89" s="36">
        <f>SUMIFS(СВЦЭМ!$D$39:$D$758,СВЦЭМ!$A$39:$A$758,$A89,СВЦЭМ!$B$39:$B$758,J$83)+'СЕТ СН'!$H$11+СВЦЭМ!$D$10+'СЕТ СН'!$H$6-'СЕТ СН'!$H$23</f>
        <v>2185.32154042</v>
      </c>
      <c r="K89" s="36">
        <f>SUMIFS(СВЦЭМ!$D$39:$D$758,СВЦЭМ!$A$39:$A$758,$A89,СВЦЭМ!$B$39:$B$758,K$83)+'СЕТ СН'!$H$11+СВЦЭМ!$D$10+'СЕТ СН'!$H$6-'СЕТ СН'!$H$23</f>
        <v>2136.6119372600001</v>
      </c>
      <c r="L89" s="36">
        <f>SUMIFS(СВЦЭМ!$D$39:$D$758,СВЦЭМ!$A$39:$A$758,$A89,СВЦЭМ!$B$39:$B$758,L$83)+'СЕТ СН'!$H$11+СВЦЭМ!$D$10+'СЕТ СН'!$H$6-'СЕТ СН'!$H$23</f>
        <v>2130.2237853699999</v>
      </c>
      <c r="M89" s="36">
        <f>SUMIFS(СВЦЭМ!$D$39:$D$758,СВЦЭМ!$A$39:$A$758,$A89,СВЦЭМ!$B$39:$B$758,M$83)+'СЕТ СН'!$H$11+СВЦЭМ!$D$10+'СЕТ СН'!$H$6-'СЕТ СН'!$H$23</f>
        <v>2110.3516331299998</v>
      </c>
      <c r="N89" s="36">
        <f>SUMIFS(СВЦЭМ!$D$39:$D$758,СВЦЭМ!$A$39:$A$758,$A89,СВЦЭМ!$B$39:$B$758,N$83)+'СЕТ СН'!$H$11+СВЦЭМ!$D$10+'СЕТ СН'!$H$6-'СЕТ СН'!$H$23</f>
        <v>2094.5880953599999</v>
      </c>
      <c r="O89" s="36">
        <f>SUMIFS(СВЦЭМ!$D$39:$D$758,СВЦЭМ!$A$39:$A$758,$A89,СВЦЭМ!$B$39:$B$758,O$83)+'СЕТ СН'!$H$11+СВЦЭМ!$D$10+'СЕТ СН'!$H$6-'СЕТ СН'!$H$23</f>
        <v>2109.84465886</v>
      </c>
      <c r="P89" s="36">
        <f>SUMIFS(СВЦЭМ!$D$39:$D$758,СВЦЭМ!$A$39:$A$758,$A89,СВЦЭМ!$B$39:$B$758,P$83)+'СЕТ СН'!$H$11+СВЦЭМ!$D$10+'СЕТ СН'!$H$6-'СЕТ СН'!$H$23</f>
        <v>2117.5871538199999</v>
      </c>
      <c r="Q89" s="36">
        <f>SUMIFS(СВЦЭМ!$D$39:$D$758,СВЦЭМ!$A$39:$A$758,$A89,СВЦЭМ!$B$39:$B$758,Q$83)+'СЕТ СН'!$H$11+СВЦЭМ!$D$10+'СЕТ СН'!$H$6-'СЕТ СН'!$H$23</f>
        <v>2114.9105768899999</v>
      </c>
      <c r="R89" s="36">
        <f>SUMIFS(СВЦЭМ!$D$39:$D$758,СВЦЭМ!$A$39:$A$758,$A89,СВЦЭМ!$B$39:$B$758,R$83)+'СЕТ СН'!$H$11+СВЦЭМ!$D$10+'СЕТ СН'!$H$6-'СЕТ СН'!$H$23</f>
        <v>2114.77729026</v>
      </c>
      <c r="S89" s="36">
        <f>SUMIFS(СВЦЭМ!$D$39:$D$758,СВЦЭМ!$A$39:$A$758,$A89,СВЦЭМ!$B$39:$B$758,S$83)+'СЕТ СН'!$H$11+СВЦЭМ!$D$10+'СЕТ СН'!$H$6-'СЕТ СН'!$H$23</f>
        <v>2104.2220692400001</v>
      </c>
      <c r="T89" s="36">
        <f>SUMIFS(СВЦЭМ!$D$39:$D$758,СВЦЭМ!$A$39:$A$758,$A89,СВЦЭМ!$B$39:$B$758,T$83)+'СЕТ СН'!$H$11+СВЦЭМ!$D$10+'СЕТ СН'!$H$6-'СЕТ СН'!$H$23</f>
        <v>2091.3199216900002</v>
      </c>
      <c r="U89" s="36">
        <f>SUMIFS(СВЦЭМ!$D$39:$D$758,СВЦЭМ!$A$39:$A$758,$A89,СВЦЭМ!$B$39:$B$758,U$83)+'СЕТ СН'!$H$11+СВЦЭМ!$D$10+'СЕТ СН'!$H$6-'СЕТ СН'!$H$23</f>
        <v>2080.5656979200003</v>
      </c>
      <c r="V89" s="36">
        <f>SUMIFS(СВЦЭМ!$D$39:$D$758,СВЦЭМ!$A$39:$A$758,$A89,СВЦЭМ!$B$39:$B$758,V$83)+'СЕТ СН'!$H$11+СВЦЭМ!$D$10+'СЕТ СН'!$H$6-'СЕТ СН'!$H$23</f>
        <v>2078.7256896600002</v>
      </c>
      <c r="W89" s="36">
        <f>SUMIFS(СВЦЭМ!$D$39:$D$758,СВЦЭМ!$A$39:$A$758,$A89,СВЦЭМ!$B$39:$B$758,W$83)+'СЕТ СН'!$H$11+СВЦЭМ!$D$10+'СЕТ СН'!$H$6-'СЕТ СН'!$H$23</f>
        <v>2095.8456723300001</v>
      </c>
      <c r="X89" s="36">
        <f>SUMIFS(СВЦЭМ!$D$39:$D$758,СВЦЭМ!$A$39:$A$758,$A89,СВЦЭМ!$B$39:$B$758,X$83)+'СЕТ СН'!$H$11+СВЦЭМ!$D$10+'СЕТ СН'!$H$6-'СЕТ СН'!$H$23</f>
        <v>2169.69184636</v>
      </c>
      <c r="Y89" s="36">
        <f>SUMIFS(СВЦЭМ!$D$39:$D$758,СВЦЭМ!$A$39:$A$758,$A89,СВЦЭМ!$B$39:$B$758,Y$83)+'СЕТ СН'!$H$11+СВЦЭМ!$D$10+'СЕТ СН'!$H$6-'СЕТ СН'!$H$23</f>
        <v>2274.4492362800002</v>
      </c>
    </row>
    <row r="90" spans="1:27" ht="15.75" x14ac:dyDescent="0.2">
      <c r="A90" s="35">
        <f t="shared" si="2"/>
        <v>45542</v>
      </c>
      <c r="B90" s="36">
        <f>SUMIFS(СВЦЭМ!$D$39:$D$758,СВЦЭМ!$A$39:$A$758,$A90,СВЦЭМ!$B$39:$B$758,B$83)+'СЕТ СН'!$H$11+СВЦЭМ!$D$10+'СЕТ СН'!$H$6-'СЕТ СН'!$H$23</f>
        <v>2338.6515120000004</v>
      </c>
      <c r="C90" s="36">
        <f>SUMIFS(СВЦЭМ!$D$39:$D$758,СВЦЭМ!$A$39:$A$758,$A90,СВЦЭМ!$B$39:$B$758,C$83)+'СЕТ СН'!$H$11+СВЦЭМ!$D$10+'СЕТ СН'!$H$6-'СЕТ СН'!$H$23</f>
        <v>2307.83464202</v>
      </c>
      <c r="D90" s="36">
        <f>SUMIFS(СВЦЭМ!$D$39:$D$758,СВЦЭМ!$A$39:$A$758,$A90,СВЦЭМ!$B$39:$B$758,D$83)+'СЕТ СН'!$H$11+СВЦЭМ!$D$10+'СЕТ СН'!$H$6-'СЕТ СН'!$H$23</f>
        <v>2322.3252040899997</v>
      </c>
      <c r="E90" s="36">
        <f>SUMIFS(СВЦЭМ!$D$39:$D$758,СВЦЭМ!$A$39:$A$758,$A90,СВЦЭМ!$B$39:$B$758,E$83)+'СЕТ СН'!$H$11+СВЦЭМ!$D$10+'СЕТ СН'!$H$6-'СЕТ СН'!$H$23</f>
        <v>2350.2821774499998</v>
      </c>
      <c r="F90" s="36">
        <f>SUMIFS(СВЦЭМ!$D$39:$D$758,СВЦЭМ!$A$39:$A$758,$A90,СВЦЭМ!$B$39:$B$758,F$83)+'СЕТ СН'!$H$11+СВЦЭМ!$D$10+'СЕТ СН'!$H$6-'СЕТ СН'!$H$23</f>
        <v>2352.4883362299997</v>
      </c>
      <c r="G90" s="36">
        <f>SUMIFS(СВЦЭМ!$D$39:$D$758,СВЦЭМ!$A$39:$A$758,$A90,СВЦЭМ!$B$39:$B$758,G$83)+'СЕТ СН'!$H$11+СВЦЭМ!$D$10+'СЕТ СН'!$H$6-'СЕТ СН'!$H$23</f>
        <v>2333.70200823</v>
      </c>
      <c r="H90" s="36">
        <f>SUMIFS(СВЦЭМ!$D$39:$D$758,СВЦЭМ!$A$39:$A$758,$A90,СВЦЭМ!$B$39:$B$758,H$83)+'СЕТ СН'!$H$11+СВЦЭМ!$D$10+'СЕТ СН'!$H$6-'СЕТ СН'!$H$23</f>
        <v>2330.0804242499999</v>
      </c>
      <c r="I90" s="36">
        <f>SUMIFS(СВЦЭМ!$D$39:$D$758,СВЦЭМ!$A$39:$A$758,$A90,СВЦЭМ!$B$39:$B$758,I$83)+'СЕТ СН'!$H$11+СВЦЭМ!$D$10+'СЕТ СН'!$H$6-'СЕТ СН'!$H$23</f>
        <v>2243.5497910700001</v>
      </c>
      <c r="J90" s="36">
        <f>SUMIFS(СВЦЭМ!$D$39:$D$758,СВЦЭМ!$A$39:$A$758,$A90,СВЦЭМ!$B$39:$B$758,J$83)+'СЕТ СН'!$H$11+СВЦЭМ!$D$10+'СЕТ СН'!$H$6-'СЕТ СН'!$H$23</f>
        <v>2268.0205313200004</v>
      </c>
      <c r="K90" s="36">
        <f>SUMIFS(СВЦЭМ!$D$39:$D$758,СВЦЭМ!$A$39:$A$758,$A90,СВЦЭМ!$B$39:$B$758,K$83)+'СЕТ СН'!$H$11+СВЦЭМ!$D$10+'СЕТ СН'!$H$6-'СЕТ СН'!$H$23</f>
        <v>2164.4025081300001</v>
      </c>
      <c r="L90" s="36">
        <f>SUMIFS(СВЦЭМ!$D$39:$D$758,СВЦЭМ!$A$39:$A$758,$A90,СВЦЭМ!$B$39:$B$758,L$83)+'СЕТ СН'!$H$11+СВЦЭМ!$D$10+'СЕТ СН'!$H$6-'СЕТ СН'!$H$23</f>
        <v>2097.0307128300001</v>
      </c>
      <c r="M90" s="36">
        <f>SUMIFS(СВЦЭМ!$D$39:$D$758,СВЦЭМ!$A$39:$A$758,$A90,СВЦЭМ!$B$39:$B$758,M$83)+'СЕТ СН'!$H$11+СВЦЭМ!$D$10+'СЕТ СН'!$H$6-'СЕТ СН'!$H$23</f>
        <v>2090.7660182899999</v>
      </c>
      <c r="N90" s="36">
        <f>SUMIFS(СВЦЭМ!$D$39:$D$758,СВЦЭМ!$A$39:$A$758,$A90,СВЦЭМ!$B$39:$B$758,N$83)+'СЕТ СН'!$H$11+СВЦЭМ!$D$10+'СЕТ СН'!$H$6-'СЕТ СН'!$H$23</f>
        <v>2095.0315973900001</v>
      </c>
      <c r="O90" s="36">
        <f>SUMIFS(СВЦЭМ!$D$39:$D$758,СВЦЭМ!$A$39:$A$758,$A90,СВЦЭМ!$B$39:$B$758,O$83)+'СЕТ СН'!$H$11+СВЦЭМ!$D$10+'СЕТ СН'!$H$6-'СЕТ СН'!$H$23</f>
        <v>2101.41687452</v>
      </c>
      <c r="P90" s="36">
        <f>SUMIFS(СВЦЭМ!$D$39:$D$758,СВЦЭМ!$A$39:$A$758,$A90,СВЦЭМ!$B$39:$B$758,P$83)+'СЕТ СН'!$H$11+СВЦЭМ!$D$10+'СЕТ СН'!$H$6-'СЕТ СН'!$H$23</f>
        <v>2106.2821232000001</v>
      </c>
      <c r="Q90" s="36">
        <f>SUMIFS(СВЦЭМ!$D$39:$D$758,СВЦЭМ!$A$39:$A$758,$A90,СВЦЭМ!$B$39:$B$758,Q$83)+'СЕТ СН'!$H$11+СВЦЭМ!$D$10+'СЕТ СН'!$H$6-'СЕТ СН'!$H$23</f>
        <v>2120.8988475400001</v>
      </c>
      <c r="R90" s="36">
        <f>SUMIFS(СВЦЭМ!$D$39:$D$758,СВЦЭМ!$A$39:$A$758,$A90,СВЦЭМ!$B$39:$B$758,R$83)+'СЕТ СН'!$H$11+СВЦЭМ!$D$10+'СЕТ СН'!$H$6-'СЕТ СН'!$H$23</f>
        <v>2116.3296872000001</v>
      </c>
      <c r="S90" s="36">
        <f>SUMIFS(СВЦЭМ!$D$39:$D$758,СВЦЭМ!$A$39:$A$758,$A90,СВЦЭМ!$B$39:$B$758,S$83)+'СЕТ СН'!$H$11+СВЦЭМ!$D$10+'СЕТ СН'!$H$6-'СЕТ СН'!$H$23</f>
        <v>2116.82366705</v>
      </c>
      <c r="T90" s="36">
        <f>SUMIFS(СВЦЭМ!$D$39:$D$758,СВЦЭМ!$A$39:$A$758,$A90,СВЦЭМ!$B$39:$B$758,T$83)+'СЕТ СН'!$H$11+СВЦЭМ!$D$10+'СЕТ СН'!$H$6-'СЕТ СН'!$H$23</f>
        <v>2106.0519830900002</v>
      </c>
      <c r="U90" s="36">
        <f>SUMIFS(СВЦЭМ!$D$39:$D$758,СВЦЭМ!$A$39:$A$758,$A90,СВЦЭМ!$B$39:$B$758,U$83)+'СЕТ СН'!$H$11+СВЦЭМ!$D$10+'СЕТ СН'!$H$6-'СЕТ СН'!$H$23</f>
        <v>2098.5151201600002</v>
      </c>
      <c r="V90" s="36">
        <f>SUMIFS(СВЦЭМ!$D$39:$D$758,СВЦЭМ!$A$39:$A$758,$A90,СВЦЭМ!$B$39:$B$758,V$83)+'СЕТ СН'!$H$11+СВЦЭМ!$D$10+'СЕТ СН'!$H$6-'СЕТ СН'!$H$23</f>
        <v>2087.07312486</v>
      </c>
      <c r="W90" s="36">
        <f>SUMIFS(СВЦЭМ!$D$39:$D$758,СВЦЭМ!$A$39:$A$758,$A90,СВЦЭМ!$B$39:$B$758,W$83)+'СЕТ СН'!$H$11+СВЦЭМ!$D$10+'СЕТ СН'!$H$6-'СЕТ СН'!$H$23</f>
        <v>2092.2148684599997</v>
      </c>
      <c r="X90" s="36">
        <f>SUMIFS(СВЦЭМ!$D$39:$D$758,СВЦЭМ!$A$39:$A$758,$A90,СВЦЭМ!$B$39:$B$758,X$83)+'СЕТ СН'!$H$11+СВЦЭМ!$D$10+'СЕТ СН'!$H$6-'СЕТ СН'!$H$23</f>
        <v>2156.3713496299997</v>
      </c>
      <c r="Y90" s="36">
        <f>SUMIFS(СВЦЭМ!$D$39:$D$758,СВЦЭМ!$A$39:$A$758,$A90,СВЦЭМ!$B$39:$B$758,Y$83)+'СЕТ СН'!$H$11+СВЦЭМ!$D$10+'СЕТ СН'!$H$6-'СЕТ СН'!$H$23</f>
        <v>2251.2383800300004</v>
      </c>
    </row>
    <row r="91" spans="1:27" ht="15.75" x14ac:dyDescent="0.2">
      <c r="A91" s="35">
        <f t="shared" si="2"/>
        <v>45543</v>
      </c>
      <c r="B91" s="36">
        <f>SUMIFS(СВЦЭМ!$D$39:$D$758,СВЦЭМ!$A$39:$A$758,$A91,СВЦЭМ!$B$39:$B$758,B$83)+'СЕТ СН'!$H$11+СВЦЭМ!$D$10+'СЕТ СН'!$H$6-'СЕТ СН'!$H$23</f>
        <v>2263.4387737400002</v>
      </c>
      <c r="C91" s="36">
        <f>SUMIFS(СВЦЭМ!$D$39:$D$758,СВЦЭМ!$A$39:$A$758,$A91,СВЦЭМ!$B$39:$B$758,C$83)+'СЕТ СН'!$H$11+СВЦЭМ!$D$10+'СЕТ СН'!$H$6-'СЕТ СН'!$H$23</f>
        <v>2337.3933333</v>
      </c>
      <c r="D91" s="36">
        <f>SUMIFS(СВЦЭМ!$D$39:$D$758,СВЦЭМ!$A$39:$A$758,$A91,СВЦЭМ!$B$39:$B$758,D$83)+'СЕТ СН'!$H$11+СВЦЭМ!$D$10+'СЕТ СН'!$H$6-'СЕТ СН'!$H$23</f>
        <v>2445.9275670799998</v>
      </c>
      <c r="E91" s="36">
        <f>SUMIFS(СВЦЭМ!$D$39:$D$758,СВЦЭМ!$A$39:$A$758,$A91,СВЦЭМ!$B$39:$B$758,E$83)+'СЕТ СН'!$H$11+СВЦЭМ!$D$10+'СЕТ СН'!$H$6-'СЕТ СН'!$H$23</f>
        <v>2516.0011640800003</v>
      </c>
      <c r="F91" s="36">
        <f>SUMIFS(СВЦЭМ!$D$39:$D$758,СВЦЭМ!$A$39:$A$758,$A91,СВЦЭМ!$B$39:$B$758,F$83)+'СЕТ СН'!$H$11+СВЦЭМ!$D$10+'СЕТ СН'!$H$6-'СЕТ СН'!$H$23</f>
        <v>2522.3119414000003</v>
      </c>
      <c r="G91" s="36">
        <f>SUMIFS(СВЦЭМ!$D$39:$D$758,СВЦЭМ!$A$39:$A$758,$A91,СВЦЭМ!$B$39:$B$758,G$83)+'СЕТ СН'!$H$11+СВЦЭМ!$D$10+'СЕТ СН'!$H$6-'СЕТ СН'!$H$23</f>
        <v>2517.3708697900001</v>
      </c>
      <c r="H91" s="36">
        <f>SUMIFS(СВЦЭМ!$D$39:$D$758,СВЦЭМ!$A$39:$A$758,$A91,СВЦЭМ!$B$39:$B$758,H$83)+'СЕТ СН'!$H$11+СВЦЭМ!$D$10+'СЕТ СН'!$H$6-'СЕТ СН'!$H$23</f>
        <v>2508.50807295</v>
      </c>
      <c r="I91" s="36">
        <f>SUMIFS(СВЦЭМ!$D$39:$D$758,СВЦЭМ!$A$39:$A$758,$A91,СВЦЭМ!$B$39:$B$758,I$83)+'СЕТ СН'!$H$11+СВЦЭМ!$D$10+'СЕТ СН'!$H$6-'СЕТ СН'!$H$23</f>
        <v>2240.51011088</v>
      </c>
      <c r="J91" s="36">
        <f>SUMIFS(СВЦЭМ!$D$39:$D$758,СВЦЭМ!$A$39:$A$758,$A91,СВЦЭМ!$B$39:$B$758,J$83)+'СЕТ СН'!$H$11+СВЦЭМ!$D$10+'СЕТ СН'!$H$6-'СЕТ СН'!$H$23</f>
        <v>2233.12816084</v>
      </c>
      <c r="K91" s="36">
        <f>SUMIFS(СВЦЭМ!$D$39:$D$758,СВЦЭМ!$A$39:$A$758,$A91,СВЦЭМ!$B$39:$B$758,K$83)+'СЕТ СН'!$H$11+СВЦЭМ!$D$10+'СЕТ СН'!$H$6-'СЕТ СН'!$H$23</f>
        <v>2141.2869786700003</v>
      </c>
      <c r="L91" s="36">
        <f>SUMIFS(СВЦЭМ!$D$39:$D$758,СВЦЭМ!$A$39:$A$758,$A91,СВЦЭМ!$B$39:$B$758,L$83)+'СЕТ СН'!$H$11+СВЦЭМ!$D$10+'СЕТ СН'!$H$6-'СЕТ СН'!$H$23</f>
        <v>2168.0013648000004</v>
      </c>
      <c r="M91" s="36">
        <f>SUMIFS(СВЦЭМ!$D$39:$D$758,СВЦЭМ!$A$39:$A$758,$A91,СВЦЭМ!$B$39:$B$758,M$83)+'СЕТ СН'!$H$11+СВЦЭМ!$D$10+'СЕТ СН'!$H$6-'СЕТ СН'!$H$23</f>
        <v>2150.09897185</v>
      </c>
      <c r="N91" s="36">
        <f>SUMIFS(СВЦЭМ!$D$39:$D$758,СВЦЭМ!$A$39:$A$758,$A91,СВЦЭМ!$B$39:$B$758,N$83)+'СЕТ СН'!$H$11+СВЦЭМ!$D$10+'СЕТ СН'!$H$6-'СЕТ СН'!$H$23</f>
        <v>2152.60726669</v>
      </c>
      <c r="O91" s="36">
        <f>SUMIFS(СВЦЭМ!$D$39:$D$758,СВЦЭМ!$A$39:$A$758,$A91,СВЦЭМ!$B$39:$B$758,O$83)+'СЕТ СН'!$H$11+СВЦЭМ!$D$10+'СЕТ СН'!$H$6-'СЕТ СН'!$H$23</f>
        <v>2161.9680013100001</v>
      </c>
      <c r="P91" s="36">
        <f>SUMIFS(СВЦЭМ!$D$39:$D$758,СВЦЭМ!$A$39:$A$758,$A91,СВЦЭМ!$B$39:$B$758,P$83)+'СЕТ СН'!$H$11+СВЦЭМ!$D$10+'СЕТ СН'!$H$6-'СЕТ СН'!$H$23</f>
        <v>2159.7989421900002</v>
      </c>
      <c r="Q91" s="36">
        <f>SUMIFS(СВЦЭМ!$D$39:$D$758,СВЦЭМ!$A$39:$A$758,$A91,СВЦЭМ!$B$39:$B$758,Q$83)+'СЕТ СН'!$H$11+СВЦЭМ!$D$10+'СЕТ СН'!$H$6-'СЕТ СН'!$H$23</f>
        <v>2167.05581661</v>
      </c>
      <c r="R91" s="36">
        <f>SUMIFS(СВЦЭМ!$D$39:$D$758,СВЦЭМ!$A$39:$A$758,$A91,СВЦЭМ!$B$39:$B$758,R$83)+'СЕТ СН'!$H$11+СВЦЭМ!$D$10+'СЕТ СН'!$H$6-'СЕТ СН'!$H$23</f>
        <v>2176.5588107000003</v>
      </c>
      <c r="S91" s="36">
        <f>SUMIFS(СВЦЭМ!$D$39:$D$758,СВЦЭМ!$A$39:$A$758,$A91,СВЦЭМ!$B$39:$B$758,S$83)+'СЕТ СН'!$H$11+СВЦЭМ!$D$10+'СЕТ СН'!$H$6-'СЕТ СН'!$H$23</f>
        <v>2152.1969662299998</v>
      </c>
      <c r="T91" s="36">
        <f>SUMIFS(СВЦЭМ!$D$39:$D$758,СВЦЭМ!$A$39:$A$758,$A91,СВЦЭМ!$B$39:$B$758,T$83)+'СЕТ СН'!$H$11+СВЦЭМ!$D$10+'СЕТ СН'!$H$6-'СЕТ СН'!$H$23</f>
        <v>2139.7348697500001</v>
      </c>
      <c r="U91" s="36">
        <f>SUMIFS(СВЦЭМ!$D$39:$D$758,СВЦЭМ!$A$39:$A$758,$A91,СВЦЭМ!$B$39:$B$758,U$83)+'СЕТ СН'!$H$11+СВЦЭМ!$D$10+'СЕТ СН'!$H$6-'СЕТ СН'!$H$23</f>
        <v>2136.3940273500002</v>
      </c>
      <c r="V91" s="36">
        <f>SUMIFS(СВЦЭМ!$D$39:$D$758,СВЦЭМ!$A$39:$A$758,$A91,СВЦЭМ!$B$39:$B$758,V$83)+'СЕТ СН'!$H$11+СВЦЭМ!$D$10+'СЕТ СН'!$H$6-'СЕТ СН'!$H$23</f>
        <v>2095.3217072300004</v>
      </c>
      <c r="W91" s="36">
        <f>SUMIFS(СВЦЭМ!$D$39:$D$758,СВЦЭМ!$A$39:$A$758,$A91,СВЦЭМ!$B$39:$B$758,W$83)+'СЕТ СН'!$H$11+СВЦЭМ!$D$10+'СЕТ СН'!$H$6-'СЕТ СН'!$H$23</f>
        <v>2104.0391022599997</v>
      </c>
      <c r="X91" s="36">
        <f>SUMIFS(СВЦЭМ!$D$39:$D$758,СВЦЭМ!$A$39:$A$758,$A91,СВЦЭМ!$B$39:$B$758,X$83)+'СЕТ СН'!$H$11+СВЦЭМ!$D$10+'СЕТ СН'!$H$6-'СЕТ СН'!$H$23</f>
        <v>2159.8278267300002</v>
      </c>
      <c r="Y91" s="36">
        <f>SUMIFS(СВЦЭМ!$D$39:$D$758,СВЦЭМ!$A$39:$A$758,$A91,СВЦЭМ!$B$39:$B$758,Y$83)+'СЕТ СН'!$H$11+СВЦЭМ!$D$10+'СЕТ СН'!$H$6-'СЕТ СН'!$H$23</f>
        <v>2279.7697920400001</v>
      </c>
    </row>
    <row r="92" spans="1:27" ht="15.75" x14ac:dyDescent="0.2">
      <c r="A92" s="35">
        <f t="shared" si="2"/>
        <v>45544</v>
      </c>
      <c r="B92" s="36">
        <f>SUMIFS(СВЦЭМ!$D$39:$D$758,СВЦЭМ!$A$39:$A$758,$A92,СВЦЭМ!$B$39:$B$758,B$83)+'СЕТ СН'!$H$11+СВЦЭМ!$D$10+'СЕТ СН'!$H$6-'СЕТ СН'!$H$23</f>
        <v>2417.1489699399999</v>
      </c>
      <c r="C92" s="36">
        <f>SUMIFS(СВЦЭМ!$D$39:$D$758,СВЦЭМ!$A$39:$A$758,$A92,СВЦЭМ!$B$39:$B$758,C$83)+'СЕТ СН'!$H$11+СВЦЭМ!$D$10+'СЕТ СН'!$H$6-'СЕТ СН'!$H$23</f>
        <v>2501.5728393999998</v>
      </c>
      <c r="D92" s="36">
        <f>SUMIFS(СВЦЭМ!$D$39:$D$758,СВЦЭМ!$A$39:$A$758,$A92,СВЦЭМ!$B$39:$B$758,D$83)+'СЕТ СН'!$H$11+СВЦЭМ!$D$10+'СЕТ СН'!$H$6-'СЕТ СН'!$H$23</f>
        <v>2497.5309636800002</v>
      </c>
      <c r="E92" s="36">
        <f>SUMIFS(СВЦЭМ!$D$39:$D$758,СВЦЭМ!$A$39:$A$758,$A92,СВЦЭМ!$B$39:$B$758,E$83)+'СЕТ СН'!$H$11+СВЦЭМ!$D$10+'СЕТ СН'!$H$6-'СЕТ СН'!$H$23</f>
        <v>2493.7274226700001</v>
      </c>
      <c r="F92" s="36">
        <f>SUMIFS(СВЦЭМ!$D$39:$D$758,СВЦЭМ!$A$39:$A$758,$A92,СВЦЭМ!$B$39:$B$758,F$83)+'СЕТ СН'!$H$11+СВЦЭМ!$D$10+'СЕТ СН'!$H$6-'СЕТ СН'!$H$23</f>
        <v>2486.94475302</v>
      </c>
      <c r="G92" s="36">
        <f>SUMIFS(СВЦЭМ!$D$39:$D$758,СВЦЭМ!$A$39:$A$758,$A92,СВЦЭМ!$B$39:$B$758,G$83)+'СЕТ СН'!$H$11+СВЦЭМ!$D$10+'СЕТ СН'!$H$6-'СЕТ СН'!$H$23</f>
        <v>2505.3829798400002</v>
      </c>
      <c r="H92" s="36">
        <f>SUMIFS(СВЦЭМ!$D$39:$D$758,СВЦЭМ!$A$39:$A$758,$A92,СВЦЭМ!$B$39:$B$758,H$83)+'СЕТ СН'!$H$11+СВЦЭМ!$D$10+'СЕТ СН'!$H$6-'СЕТ СН'!$H$23</f>
        <v>2468.2213561799999</v>
      </c>
      <c r="I92" s="36">
        <f>SUMIFS(СВЦЭМ!$D$39:$D$758,СВЦЭМ!$A$39:$A$758,$A92,СВЦЭМ!$B$39:$B$758,I$83)+'СЕТ СН'!$H$11+СВЦЭМ!$D$10+'СЕТ СН'!$H$6-'СЕТ СН'!$H$23</f>
        <v>2342.71396757</v>
      </c>
      <c r="J92" s="36">
        <f>SUMIFS(СВЦЭМ!$D$39:$D$758,СВЦЭМ!$A$39:$A$758,$A92,СВЦЭМ!$B$39:$B$758,J$83)+'СЕТ СН'!$H$11+СВЦЭМ!$D$10+'СЕТ СН'!$H$6-'СЕТ СН'!$H$23</f>
        <v>2242.2708219000001</v>
      </c>
      <c r="K92" s="36">
        <f>SUMIFS(СВЦЭМ!$D$39:$D$758,СВЦЭМ!$A$39:$A$758,$A92,СВЦЭМ!$B$39:$B$758,K$83)+'СЕТ СН'!$H$11+СВЦЭМ!$D$10+'СЕТ СН'!$H$6-'СЕТ СН'!$H$23</f>
        <v>2179.8635122000001</v>
      </c>
      <c r="L92" s="36">
        <f>SUMIFS(СВЦЭМ!$D$39:$D$758,СВЦЭМ!$A$39:$A$758,$A92,СВЦЭМ!$B$39:$B$758,L$83)+'СЕТ СН'!$H$11+СВЦЭМ!$D$10+'СЕТ СН'!$H$6-'СЕТ СН'!$H$23</f>
        <v>2134.9453645600001</v>
      </c>
      <c r="M92" s="36">
        <f>SUMIFS(СВЦЭМ!$D$39:$D$758,СВЦЭМ!$A$39:$A$758,$A92,СВЦЭМ!$B$39:$B$758,M$83)+'СЕТ СН'!$H$11+СВЦЭМ!$D$10+'СЕТ СН'!$H$6-'СЕТ СН'!$H$23</f>
        <v>2130.49057214</v>
      </c>
      <c r="N92" s="36">
        <f>SUMIFS(СВЦЭМ!$D$39:$D$758,СВЦЭМ!$A$39:$A$758,$A92,СВЦЭМ!$B$39:$B$758,N$83)+'СЕТ СН'!$H$11+СВЦЭМ!$D$10+'СЕТ СН'!$H$6-'СЕТ СН'!$H$23</f>
        <v>2124.6255461700002</v>
      </c>
      <c r="O92" s="36">
        <f>SUMIFS(СВЦЭМ!$D$39:$D$758,СВЦЭМ!$A$39:$A$758,$A92,СВЦЭМ!$B$39:$B$758,O$83)+'СЕТ СН'!$H$11+СВЦЭМ!$D$10+'СЕТ СН'!$H$6-'СЕТ СН'!$H$23</f>
        <v>2121.8623296699998</v>
      </c>
      <c r="P92" s="36">
        <f>SUMIFS(СВЦЭМ!$D$39:$D$758,СВЦЭМ!$A$39:$A$758,$A92,СВЦЭМ!$B$39:$B$758,P$83)+'СЕТ СН'!$H$11+СВЦЭМ!$D$10+'СЕТ СН'!$H$6-'СЕТ СН'!$H$23</f>
        <v>2126.0070782100001</v>
      </c>
      <c r="Q92" s="36">
        <f>SUMIFS(СВЦЭМ!$D$39:$D$758,СВЦЭМ!$A$39:$A$758,$A92,СВЦЭМ!$B$39:$B$758,Q$83)+'СЕТ СН'!$H$11+СВЦЭМ!$D$10+'СЕТ СН'!$H$6-'СЕТ СН'!$H$23</f>
        <v>2123.9196876599999</v>
      </c>
      <c r="R92" s="36">
        <f>SUMIFS(СВЦЭМ!$D$39:$D$758,СВЦЭМ!$A$39:$A$758,$A92,СВЦЭМ!$B$39:$B$758,R$83)+'СЕТ СН'!$H$11+СВЦЭМ!$D$10+'СЕТ СН'!$H$6-'СЕТ СН'!$H$23</f>
        <v>2125.2039096799999</v>
      </c>
      <c r="S92" s="36">
        <f>SUMIFS(СВЦЭМ!$D$39:$D$758,СВЦЭМ!$A$39:$A$758,$A92,СВЦЭМ!$B$39:$B$758,S$83)+'СЕТ СН'!$H$11+СВЦЭМ!$D$10+'СЕТ СН'!$H$6-'СЕТ СН'!$H$23</f>
        <v>2113.3254883</v>
      </c>
      <c r="T92" s="36">
        <f>SUMIFS(СВЦЭМ!$D$39:$D$758,СВЦЭМ!$A$39:$A$758,$A92,СВЦЭМ!$B$39:$B$758,T$83)+'СЕТ СН'!$H$11+СВЦЭМ!$D$10+'СЕТ СН'!$H$6-'СЕТ СН'!$H$23</f>
        <v>2095.8260967599999</v>
      </c>
      <c r="U92" s="36">
        <f>SUMIFS(СВЦЭМ!$D$39:$D$758,СВЦЭМ!$A$39:$A$758,$A92,СВЦЭМ!$B$39:$B$758,U$83)+'СЕТ СН'!$H$11+СВЦЭМ!$D$10+'СЕТ СН'!$H$6-'СЕТ СН'!$H$23</f>
        <v>2113.49781536</v>
      </c>
      <c r="V92" s="36">
        <f>SUMIFS(СВЦЭМ!$D$39:$D$758,СВЦЭМ!$A$39:$A$758,$A92,СВЦЭМ!$B$39:$B$758,V$83)+'СЕТ СН'!$H$11+СВЦЭМ!$D$10+'СЕТ СН'!$H$6-'СЕТ СН'!$H$23</f>
        <v>2121.4004145099998</v>
      </c>
      <c r="W92" s="36">
        <f>SUMIFS(СВЦЭМ!$D$39:$D$758,СВЦЭМ!$A$39:$A$758,$A92,СВЦЭМ!$B$39:$B$758,W$83)+'СЕТ СН'!$H$11+СВЦЭМ!$D$10+'СЕТ СН'!$H$6-'СЕТ СН'!$H$23</f>
        <v>2162.7851192899998</v>
      </c>
      <c r="X92" s="36">
        <f>SUMIFS(СВЦЭМ!$D$39:$D$758,СВЦЭМ!$A$39:$A$758,$A92,СВЦЭМ!$B$39:$B$758,X$83)+'СЕТ СН'!$H$11+СВЦЭМ!$D$10+'СЕТ СН'!$H$6-'СЕТ СН'!$H$23</f>
        <v>2235.1682496900003</v>
      </c>
      <c r="Y92" s="36">
        <f>SUMIFS(СВЦЭМ!$D$39:$D$758,СВЦЭМ!$A$39:$A$758,$A92,СВЦЭМ!$B$39:$B$758,Y$83)+'СЕТ СН'!$H$11+СВЦЭМ!$D$10+'СЕТ СН'!$H$6-'СЕТ СН'!$H$23</f>
        <v>2296.7913206100002</v>
      </c>
    </row>
    <row r="93" spans="1:27" ht="15.75" x14ac:dyDescent="0.2">
      <c r="A93" s="35">
        <f t="shared" si="2"/>
        <v>45545</v>
      </c>
      <c r="B93" s="36">
        <f>SUMIFS(СВЦЭМ!$D$39:$D$758,СВЦЭМ!$A$39:$A$758,$A93,СВЦЭМ!$B$39:$B$758,B$83)+'СЕТ СН'!$H$11+СВЦЭМ!$D$10+'СЕТ СН'!$H$6-'СЕТ СН'!$H$23</f>
        <v>2380.02691796</v>
      </c>
      <c r="C93" s="36">
        <f>SUMIFS(СВЦЭМ!$D$39:$D$758,СВЦЭМ!$A$39:$A$758,$A93,СВЦЭМ!$B$39:$B$758,C$83)+'СЕТ СН'!$H$11+СВЦЭМ!$D$10+'СЕТ СН'!$H$6-'СЕТ СН'!$H$23</f>
        <v>2425.8354070800001</v>
      </c>
      <c r="D93" s="36">
        <f>SUMIFS(СВЦЭМ!$D$39:$D$758,СВЦЭМ!$A$39:$A$758,$A93,СВЦЭМ!$B$39:$B$758,D$83)+'СЕТ СН'!$H$11+СВЦЭМ!$D$10+'СЕТ СН'!$H$6-'СЕТ СН'!$H$23</f>
        <v>2493.5655247899999</v>
      </c>
      <c r="E93" s="36">
        <f>SUMIFS(СВЦЭМ!$D$39:$D$758,СВЦЭМ!$A$39:$A$758,$A93,СВЦЭМ!$B$39:$B$758,E$83)+'СЕТ СН'!$H$11+СВЦЭМ!$D$10+'СЕТ СН'!$H$6-'СЕТ СН'!$H$23</f>
        <v>2539.0000424500004</v>
      </c>
      <c r="F93" s="36">
        <f>SUMIFS(СВЦЭМ!$D$39:$D$758,СВЦЭМ!$A$39:$A$758,$A93,СВЦЭМ!$B$39:$B$758,F$83)+'СЕТ СН'!$H$11+СВЦЭМ!$D$10+'СЕТ СН'!$H$6-'СЕТ СН'!$H$23</f>
        <v>2538.8236538400001</v>
      </c>
      <c r="G93" s="36">
        <f>SUMIFS(СВЦЭМ!$D$39:$D$758,СВЦЭМ!$A$39:$A$758,$A93,СВЦЭМ!$B$39:$B$758,G$83)+'СЕТ СН'!$H$11+СВЦЭМ!$D$10+'СЕТ СН'!$H$6-'СЕТ СН'!$H$23</f>
        <v>2502.1037496999998</v>
      </c>
      <c r="H93" s="36">
        <f>SUMIFS(СВЦЭМ!$D$39:$D$758,СВЦЭМ!$A$39:$A$758,$A93,СВЦЭМ!$B$39:$B$758,H$83)+'СЕТ СН'!$H$11+СВЦЭМ!$D$10+'СЕТ СН'!$H$6-'СЕТ СН'!$H$23</f>
        <v>2438.98840247</v>
      </c>
      <c r="I93" s="36">
        <f>SUMIFS(СВЦЭМ!$D$39:$D$758,СВЦЭМ!$A$39:$A$758,$A93,СВЦЭМ!$B$39:$B$758,I$83)+'СЕТ СН'!$H$11+СВЦЭМ!$D$10+'СЕТ СН'!$H$6-'СЕТ СН'!$H$23</f>
        <v>2352.85341066</v>
      </c>
      <c r="J93" s="36">
        <f>SUMIFS(СВЦЭМ!$D$39:$D$758,СВЦЭМ!$A$39:$A$758,$A93,СВЦЭМ!$B$39:$B$758,J$83)+'СЕТ СН'!$H$11+СВЦЭМ!$D$10+'СЕТ СН'!$H$6-'СЕТ СН'!$H$23</f>
        <v>2265.37000962</v>
      </c>
      <c r="K93" s="36">
        <f>SUMIFS(СВЦЭМ!$D$39:$D$758,СВЦЭМ!$A$39:$A$758,$A93,СВЦЭМ!$B$39:$B$758,K$83)+'СЕТ СН'!$H$11+СВЦЭМ!$D$10+'СЕТ СН'!$H$6-'СЕТ СН'!$H$23</f>
        <v>2204.4742064299999</v>
      </c>
      <c r="L93" s="36">
        <f>SUMIFS(СВЦЭМ!$D$39:$D$758,СВЦЭМ!$A$39:$A$758,$A93,СВЦЭМ!$B$39:$B$758,L$83)+'СЕТ СН'!$H$11+СВЦЭМ!$D$10+'СЕТ СН'!$H$6-'СЕТ СН'!$H$23</f>
        <v>2189.24813073</v>
      </c>
      <c r="M93" s="36">
        <f>SUMIFS(СВЦЭМ!$D$39:$D$758,СВЦЭМ!$A$39:$A$758,$A93,СВЦЭМ!$B$39:$B$758,M$83)+'СЕТ СН'!$H$11+СВЦЭМ!$D$10+'СЕТ СН'!$H$6-'СЕТ СН'!$H$23</f>
        <v>2206.5993325999998</v>
      </c>
      <c r="N93" s="36">
        <f>SUMIFS(СВЦЭМ!$D$39:$D$758,СВЦЭМ!$A$39:$A$758,$A93,СВЦЭМ!$B$39:$B$758,N$83)+'СЕТ СН'!$H$11+СВЦЭМ!$D$10+'СЕТ СН'!$H$6-'СЕТ СН'!$H$23</f>
        <v>2185.8179883499997</v>
      </c>
      <c r="O93" s="36">
        <f>SUMIFS(СВЦЭМ!$D$39:$D$758,СВЦЭМ!$A$39:$A$758,$A93,СВЦЭМ!$B$39:$B$758,O$83)+'СЕТ СН'!$H$11+СВЦЭМ!$D$10+'СЕТ СН'!$H$6-'СЕТ СН'!$H$23</f>
        <v>2187.61170141</v>
      </c>
      <c r="P93" s="36">
        <f>SUMIFS(СВЦЭМ!$D$39:$D$758,СВЦЭМ!$A$39:$A$758,$A93,СВЦЭМ!$B$39:$B$758,P$83)+'СЕТ СН'!$H$11+СВЦЭМ!$D$10+'СЕТ СН'!$H$6-'СЕТ СН'!$H$23</f>
        <v>2200.2271209099999</v>
      </c>
      <c r="Q93" s="36">
        <f>SUMIFS(СВЦЭМ!$D$39:$D$758,СВЦЭМ!$A$39:$A$758,$A93,СВЦЭМ!$B$39:$B$758,Q$83)+'СЕТ СН'!$H$11+СВЦЭМ!$D$10+'СЕТ СН'!$H$6-'СЕТ СН'!$H$23</f>
        <v>2203.4940144299999</v>
      </c>
      <c r="R93" s="36">
        <f>SUMIFS(СВЦЭМ!$D$39:$D$758,СВЦЭМ!$A$39:$A$758,$A93,СВЦЭМ!$B$39:$B$758,R$83)+'СЕТ СН'!$H$11+СВЦЭМ!$D$10+'СЕТ СН'!$H$6-'СЕТ СН'!$H$23</f>
        <v>2204.88540332</v>
      </c>
      <c r="S93" s="36">
        <f>SUMIFS(СВЦЭМ!$D$39:$D$758,СВЦЭМ!$A$39:$A$758,$A93,СВЦЭМ!$B$39:$B$758,S$83)+'СЕТ СН'!$H$11+СВЦЭМ!$D$10+'СЕТ СН'!$H$6-'СЕТ СН'!$H$23</f>
        <v>2200.0332364300002</v>
      </c>
      <c r="T93" s="36">
        <f>SUMIFS(СВЦЭМ!$D$39:$D$758,СВЦЭМ!$A$39:$A$758,$A93,СВЦЭМ!$B$39:$B$758,T$83)+'СЕТ СН'!$H$11+СВЦЭМ!$D$10+'СЕТ СН'!$H$6-'СЕТ СН'!$H$23</f>
        <v>2185.90408295</v>
      </c>
      <c r="U93" s="36">
        <f>SUMIFS(СВЦЭМ!$D$39:$D$758,СВЦЭМ!$A$39:$A$758,$A93,СВЦЭМ!$B$39:$B$758,U$83)+'СЕТ СН'!$H$11+СВЦЭМ!$D$10+'СЕТ СН'!$H$6-'СЕТ СН'!$H$23</f>
        <v>2176.6778838700002</v>
      </c>
      <c r="V93" s="36">
        <f>SUMIFS(СВЦЭМ!$D$39:$D$758,СВЦЭМ!$A$39:$A$758,$A93,СВЦЭМ!$B$39:$B$758,V$83)+'СЕТ СН'!$H$11+СВЦЭМ!$D$10+'СЕТ СН'!$H$6-'СЕТ СН'!$H$23</f>
        <v>2161.4138487499999</v>
      </c>
      <c r="W93" s="36">
        <f>SUMIFS(СВЦЭМ!$D$39:$D$758,СВЦЭМ!$A$39:$A$758,$A93,СВЦЭМ!$B$39:$B$758,W$83)+'СЕТ СН'!$H$11+СВЦЭМ!$D$10+'СЕТ СН'!$H$6-'СЕТ СН'!$H$23</f>
        <v>2170.4959800799998</v>
      </c>
      <c r="X93" s="36">
        <f>SUMIFS(СВЦЭМ!$D$39:$D$758,СВЦЭМ!$A$39:$A$758,$A93,СВЦЭМ!$B$39:$B$758,X$83)+'СЕТ СН'!$H$11+СВЦЭМ!$D$10+'СЕТ СН'!$H$6-'СЕТ СН'!$H$23</f>
        <v>2265.9528653100001</v>
      </c>
      <c r="Y93" s="36">
        <f>SUMIFS(СВЦЭМ!$D$39:$D$758,СВЦЭМ!$A$39:$A$758,$A93,СВЦЭМ!$B$39:$B$758,Y$83)+'СЕТ СН'!$H$11+СВЦЭМ!$D$10+'СЕТ СН'!$H$6-'СЕТ СН'!$H$23</f>
        <v>2325.4205290999998</v>
      </c>
    </row>
    <row r="94" spans="1:27" ht="15.75" x14ac:dyDescent="0.2">
      <c r="A94" s="35">
        <f t="shared" si="2"/>
        <v>45546</v>
      </c>
      <c r="B94" s="36">
        <f>SUMIFS(СВЦЭМ!$D$39:$D$758,СВЦЭМ!$A$39:$A$758,$A94,СВЦЭМ!$B$39:$B$758,B$83)+'СЕТ СН'!$H$11+СВЦЭМ!$D$10+'СЕТ СН'!$H$6-'СЕТ СН'!$H$23</f>
        <v>2333.2281884499998</v>
      </c>
      <c r="C94" s="36">
        <f>SUMIFS(СВЦЭМ!$D$39:$D$758,СВЦЭМ!$A$39:$A$758,$A94,СВЦЭМ!$B$39:$B$758,C$83)+'СЕТ СН'!$H$11+СВЦЭМ!$D$10+'СЕТ СН'!$H$6-'СЕТ СН'!$H$23</f>
        <v>2380.0986935400001</v>
      </c>
      <c r="D94" s="36">
        <f>SUMIFS(СВЦЭМ!$D$39:$D$758,СВЦЭМ!$A$39:$A$758,$A94,СВЦЭМ!$B$39:$B$758,D$83)+'СЕТ СН'!$H$11+СВЦЭМ!$D$10+'СЕТ СН'!$H$6-'СЕТ СН'!$H$23</f>
        <v>2419.8573921899997</v>
      </c>
      <c r="E94" s="36">
        <f>SUMIFS(СВЦЭМ!$D$39:$D$758,СВЦЭМ!$A$39:$A$758,$A94,СВЦЭМ!$B$39:$B$758,E$83)+'СЕТ СН'!$H$11+СВЦЭМ!$D$10+'СЕТ СН'!$H$6-'СЕТ СН'!$H$23</f>
        <v>2417.8052218399998</v>
      </c>
      <c r="F94" s="36">
        <f>SUMIFS(СВЦЭМ!$D$39:$D$758,СВЦЭМ!$A$39:$A$758,$A94,СВЦЭМ!$B$39:$B$758,F$83)+'СЕТ СН'!$H$11+СВЦЭМ!$D$10+'СЕТ СН'!$H$6-'СЕТ СН'!$H$23</f>
        <v>2413.3515246699999</v>
      </c>
      <c r="G94" s="36">
        <f>SUMIFS(СВЦЭМ!$D$39:$D$758,СВЦЭМ!$A$39:$A$758,$A94,СВЦЭМ!$B$39:$B$758,G$83)+'СЕТ СН'!$H$11+СВЦЭМ!$D$10+'СЕТ СН'!$H$6-'СЕТ СН'!$H$23</f>
        <v>2418.6240048700001</v>
      </c>
      <c r="H94" s="36">
        <f>SUMIFS(СВЦЭМ!$D$39:$D$758,СВЦЭМ!$A$39:$A$758,$A94,СВЦЭМ!$B$39:$B$758,H$83)+'СЕТ СН'!$H$11+СВЦЭМ!$D$10+'СЕТ СН'!$H$6-'СЕТ СН'!$H$23</f>
        <v>2388.6646313400001</v>
      </c>
      <c r="I94" s="36">
        <f>SUMIFS(СВЦЭМ!$D$39:$D$758,СВЦЭМ!$A$39:$A$758,$A94,СВЦЭМ!$B$39:$B$758,I$83)+'СЕТ СН'!$H$11+СВЦЭМ!$D$10+'СЕТ СН'!$H$6-'СЕТ СН'!$H$23</f>
        <v>2271.3051475800003</v>
      </c>
      <c r="J94" s="36">
        <f>SUMIFS(СВЦЭМ!$D$39:$D$758,СВЦЭМ!$A$39:$A$758,$A94,СВЦЭМ!$B$39:$B$758,J$83)+'СЕТ СН'!$H$11+СВЦЭМ!$D$10+'СЕТ СН'!$H$6-'СЕТ СН'!$H$23</f>
        <v>2206.6637178999999</v>
      </c>
      <c r="K94" s="36">
        <f>SUMIFS(СВЦЭМ!$D$39:$D$758,СВЦЭМ!$A$39:$A$758,$A94,СВЦЭМ!$B$39:$B$758,K$83)+'СЕТ СН'!$H$11+СВЦЭМ!$D$10+'СЕТ СН'!$H$6-'СЕТ СН'!$H$23</f>
        <v>2138.5009664700001</v>
      </c>
      <c r="L94" s="36">
        <f>SUMIFS(СВЦЭМ!$D$39:$D$758,СВЦЭМ!$A$39:$A$758,$A94,СВЦЭМ!$B$39:$B$758,L$83)+'СЕТ СН'!$H$11+СВЦЭМ!$D$10+'СЕТ СН'!$H$6-'СЕТ СН'!$H$23</f>
        <v>2118.87635998</v>
      </c>
      <c r="M94" s="36">
        <f>SUMIFS(СВЦЭМ!$D$39:$D$758,СВЦЭМ!$A$39:$A$758,$A94,СВЦЭМ!$B$39:$B$758,M$83)+'СЕТ СН'!$H$11+СВЦЭМ!$D$10+'СЕТ СН'!$H$6-'СЕТ СН'!$H$23</f>
        <v>2145.4557269100001</v>
      </c>
      <c r="N94" s="36">
        <f>SUMIFS(СВЦЭМ!$D$39:$D$758,СВЦЭМ!$A$39:$A$758,$A94,СВЦЭМ!$B$39:$B$758,N$83)+'СЕТ СН'!$H$11+СВЦЭМ!$D$10+'СЕТ СН'!$H$6-'СЕТ СН'!$H$23</f>
        <v>2122.5019878499998</v>
      </c>
      <c r="O94" s="36">
        <f>SUMIFS(СВЦЭМ!$D$39:$D$758,СВЦЭМ!$A$39:$A$758,$A94,СВЦЭМ!$B$39:$B$758,O$83)+'СЕТ СН'!$H$11+СВЦЭМ!$D$10+'СЕТ СН'!$H$6-'СЕТ СН'!$H$23</f>
        <v>2128.6608937800002</v>
      </c>
      <c r="P94" s="36">
        <f>SUMIFS(СВЦЭМ!$D$39:$D$758,СВЦЭМ!$A$39:$A$758,$A94,СВЦЭМ!$B$39:$B$758,P$83)+'СЕТ СН'!$H$11+СВЦЭМ!$D$10+'СЕТ СН'!$H$6-'СЕТ СН'!$H$23</f>
        <v>2129.96358465</v>
      </c>
      <c r="Q94" s="36">
        <f>SUMIFS(СВЦЭМ!$D$39:$D$758,СВЦЭМ!$A$39:$A$758,$A94,СВЦЭМ!$B$39:$B$758,Q$83)+'СЕТ СН'!$H$11+СВЦЭМ!$D$10+'СЕТ СН'!$H$6-'СЕТ СН'!$H$23</f>
        <v>2129.83579057</v>
      </c>
      <c r="R94" s="36">
        <f>SUMIFS(СВЦЭМ!$D$39:$D$758,СВЦЭМ!$A$39:$A$758,$A94,СВЦЭМ!$B$39:$B$758,R$83)+'СЕТ СН'!$H$11+СВЦЭМ!$D$10+'СЕТ СН'!$H$6-'СЕТ СН'!$H$23</f>
        <v>2133.43320322</v>
      </c>
      <c r="S94" s="36">
        <f>SUMIFS(СВЦЭМ!$D$39:$D$758,СВЦЭМ!$A$39:$A$758,$A94,СВЦЭМ!$B$39:$B$758,S$83)+'СЕТ СН'!$H$11+СВЦЭМ!$D$10+'СЕТ СН'!$H$6-'СЕТ СН'!$H$23</f>
        <v>2133.4054746399997</v>
      </c>
      <c r="T94" s="36">
        <f>SUMIFS(СВЦЭМ!$D$39:$D$758,СВЦЭМ!$A$39:$A$758,$A94,СВЦЭМ!$B$39:$B$758,T$83)+'СЕТ СН'!$H$11+СВЦЭМ!$D$10+'СЕТ СН'!$H$6-'СЕТ СН'!$H$23</f>
        <v>2109.93636294</v>
      </c>
      <c r="U94" s="36">
        <f>SUMIFS(СВЦЭМ!$D$39:$D$758,СВЦЭМ!$A$39:$A$758,$A94,СВЦЭМ!$B$39:$B$758,U$83)+'СЕТ СН'!$H$11+СВЦЭМ!$D$10+'СЕТ СН'!$H$6-'СЕТ СН'!$H$23</f>
        <v>2091.8459311400002</v>
      </c>
      <c r="V94" s="36">
        <f>SUMIFS(СВЦЭМ!$D$39:$D$758,СВЦЭМ!$A$39:$A$758,$A94,СВЦЭМ!$B$39:$B$758,V$83)+'СЕТ СН'!$H$11+СВЦЭМ!$D$10+'СЕТ СН'!$H$6-'СЕТ СН'!$H$23</f>
        <v>2079.5019586999997</v>
      </c>
      <c r="W94" s="36">
        <f>SUMIFS(СВЦЭМ!$D$39:$D$758,СВЦЭМ!$A$39:$A$758,$A94,СВЦЭМ!$B$39:$B$758,W$83)+'СЕТ СН'!$H$11+СВЦЭМ!$D$10+'СЕТ СН'!$H$6-'СЕТ СН'!$H$23</f>
        <v>2096.5758556000001</v>
      </c>
      <c r="X94" s="36">
        <f>SUMIFS(СВЦЭМ!$D$39:$D$758,СВЦЭМ!$A$39:$A$758,$A94,СВЦЭМ!$B$39:$B$758,X$83)+'СЕТ СН'!$H$11+СВЦЭМ!$D$10+'СЕТ СН'!$H$6-'СЕТ СН'!$H$23</f>
        <v>2182.2926325500002</v>
      </c>
      <c r="Y94" s="36">
        <f>SUMIFS(СВЦЭМ!$D$39:$D$758,СВЦЭМ!$A$39:$A$758,$A94,СВЦЭМ!$B$39:$B$758,Y$83)+'СЕТ СН'!$H$11+СВЦЭМ!$D$10+'СЕТ СН'!$H$6-'СЕТ СН'!$H$23</f>
        <v>2245.7543984200001</v>
      </c>
    </row>
    <row r="95" spans="1:27" ht="15.75" x14ac:dyDescent="0.2">
      <c r="A95" s="35">
        <f t="shared" si="2"/>
        <v>45547</v>
      </c>
      <c r="B95" s="36">
        <f>SUMIFS(СВЦЭМ!$D$39:$D$758,СВЦЭМ!$A$39:$A$758,$A95,СВЦЭМ!$B$39:$B$758,B$83)+'СЕТ СН'!$H$11+СВЦЭМ!$D$10+'СЕТ СН'!$H$6-'СЕТ СН'!$H$23</f>
        <v>2279.0192815</v>
      </c>
      <c r="C95" s="36">
        <f>SUMIFS(СВЦЭМ!$D$39:$D$758,СВЦЭМ!$A$39:$A$758,$A95,СВЦЭМ!$B$39:$B$758,C$83)+'СЕТ СН'!$H$11+СВЦЭМ!$D$10+'СЕТ СН'!$H$6-'СЕТ СН'!$H$23</f>
        <v>2350.8169702599998</v>
      </c>
      <c r="D95" s="36">
        <f>SUMIFS(СВЦЭМ!$D$39:$D$758,СВЦЭМ!$A$39:$A$758,$A95,СВЦЭМ!$B$39:$B$758,D$83)+'СЕТ СН'!$H$11+СВЦЭМ!$D$10+'СЕТ СН'!$H$6-'СЕТ СН'!$H$23</f>
        <v>2402.8964762400001</v>
      </c>
      <c r="E95" s="36">
        <f>SUMIFS(СВЦЭМ!$D$39:$D$758,СВЦЭМ!$A$39:$A$758,$A95,СВЦЭМ!$B$39:$B$758,E$83)+'СЕТ СН'!$H$11+СВЦЭМ!$D$10+'СЕТ СН'!$H$6-'СЕТ СН'!$H$23</f>
        <v>2396.3848305000001</v>
      </c>
      <c r="F95" s="36">
        <f>SUMIFS(СВЦЭМ!$D$39:$D$758,СВЦЭМ!$A$39:$A$758,$A95,СВЦЭМ!$B$39:$B$758,F$83)+'СЕТ СН'!$H$11+СВЦЭМ!$D$10+'СЕТ СН'!$H$6-'СЕТ СН'!$H$23</f>
        <v>2391.9776082799999</v>
      </c>
      <c r="G95" s="36">
        <f>SUMIFS(СВЦЭМ!$D$39:$D$758,СВЦЭМ!$A$39:$A$758,$A95,СВЦЭМ!$B$39:$B$758,G$83)+'СЕТ СН'!$H$11+СВЦЭМ!$D$10+'СЕТ СН'!$H$6-'СЕТ СН'!$H$23</f>
        <v>2394.14642288</v>
      </c>
      <c r="H95" s="36">
        <f>SUMIFS(СВЦЭМ!$D$39:$D$758,СВЦЭМ!$A$39:$A$758,$A95,СВЦЭМ!$B$39:$B$758,H$83)+'СЕТ СН'!$H$11+СВЦЭМ!$D$10+'СЕТ СН'!$H$6-'СЕТ СН'!$H$23</f>
        <v>2351.0719616900001</v>
      </c>
      <c r="I95" s="36">
        <f>SUMIFS(СВЦЭМ!$D$39:$D$758,СВЦЭМ!$A$39:$A$758,$A95,СВЦЭМ!$B$39:$B$758,I$83)+'СЕТ СН'!$H$11+СВЦЭМ!$D$10+'СЕТ СН'!$H$6-'СЕТ СН'!$H$23</f>
        <v>2229.4515999800001</v>
      </c>
      <c r="J95" s="36">
        <f>SUMIFS(СВЦЭМ!$D$39:$D$758,СВЦЭМ!$A$39:$A$758,$A95,СВЦЭМ!$B$39:$B$758,J$83)+'СЕТ СН'!$H$11+СВЦЭМ!$D$10+'СЕТ СН'!$H$6-'СЕТ СН'!$H$23</f>
        <v>2176.6791001700003</v>
      </c>
      <c r="K95" s="36">
        <f>SUMIFS(СВЦЭМ!$D$39:$D$758,СВЦЭМ!$A$39:$A$758,$A95,СВЦЭМ!$B$39:$B$758,K$83)+'СЕТ СН'!$H$11+СВЦЭМ!$D$10+'СЕТ СН'!$H$6-'СЕТ СН'!$H$23</f>
        <v>2118.8081908599997</v>
      </c>
      <c r="L95" s="36">
        <f>SUMIFS(СВЦЭМ!$D$39:$D$758,СВЦЭМ!$A$39:$A$758,$A95,СВЦЭМ!$B$39:$B$758,L$83)+'СЕТ СН'!$H$11+СВЦЭМ!$D$10+'СЕТ СН'!$H$6-'СЕТ СН'!$H$23</f>
        <v>2091.2399013700001</v>
      </c>
      <c r="M95" s="36">
        <f>SUMIFS(СВЦЭМ!$D$39:$D$758,СВЦЭМ!$A$39:$A$758,$A95,СВЦЭМ!$B$39:$B$758,M$83)+'СЕТ СН'!$H$11+СВЦЭМ!$D$10+'СЕТ СН'!$H$6-'СЕТ СН'!$H$23</f>
        <v>2103.2695112800002</v>
      </c>
      <c r="N95" s="36">
        <f>SUMIFS(СВЦЭМ!$D$39:$D$758,СВЦЭМ!$A$39:$A$758,$A95,СВЦЭМ!$B$39:$B$758,N$83)+'СЕТ СН'!$H$11+СВЦЭМ!$D$10+'СЕТ СН'!$H$6-'СЕТ СН'!$H$23</f>
        <v>2112.6626829900001</v>
      </c>
      <c r="O95" s="36">
        <f>SUMIFS(СВЦЭМ!$D$39:$D$758,СВЦЭМ!$A$39:$A$758,$A95,СВЦЭМ!$B$39:$B$758,O$83)+'СЕТ СН'!$H$11+СВЦЭМ!$D$10+'СЕТ СН'!$H$6-'СЕТ СН'!$H$23</f>
        <v>2123.1082305600003</v>
      </c>
      <c r="P95" s="36">
        <f>SUMIFS(СВЦЭМ!$D$39:$D$758,СВЦЭМ!$A$39:$A$758,$A95,СВЦЭМ!$B$39:$B$758,P$83)+'СЕТ СН'!$H$11+СВЦЭМ!$D$10+'СЕТ СН'!$H$6-'СЕТ СН'!$H$23</f>
        <v>2129.15060253</v>
      </c>
      <c r="Q95" s="36">
        <f>SUMIFS(СВЦЭМ!$D$39:$D$758,СВЦЭМ!$A$39:$A$758,$A95,СВЦЭМ!$B$39:$B$758,Q$83)+'СЕТ СН'!$H$11+СВЦЭМ!$D$10+'СЕТ СН'!$H$6-'СЕТ СН'!$H$23</f>
        <v>2129.67664362</v>
      </c>
      <c r="R95" s="36">
        <f>SUMIFS(СВЦЭМ!$D$39:$D$758,СВЦЭМ!$A$39:$A$758,$A95,СВЦЭМ!$B$39:$B$758,R$83)+'СЕТ СН'!$H$11+СВЦЭМ!$D$10+'СЕТ СН'!$H$6-'СЕТ СН'!$H$23</f>
        <v>2123.0052138000001</v>
      </c>
      <c r="S95" s="36">
        <f>SUMIFS(СВЦЭМ!$D$39:$D$758,СВЦЭМ!$A$39:$A$758,$A95,СВЦЭМ!$B$39:$B$758,S$83)+'СЕТ СН'!$H$11+СВЦЭМ!$D$10+'СЕТ СН'!$H$6-'СЕТ СН'!$H$23</f>
        <v>2091.7499126399998</v>
      </c>
      <c r="T95" s="36">
        <f>SUMIFS(СВЦЭМ!$D$39:$D$758,СВЦЭМ!$A$39:$A$758,$A95,СВЦЭМ!$B$39:$B$758,T$83)+'СЕТ СН'!$H$11+СВЦЭМ!$D$10+'СЕТ СН'!$H$6-'СЕТ СН'!$H$23</f>
        <v>2071.7552143600001</v>
      </c>
      <c r="U95" s="36">
        <f>SUMIFS(СВЦЭМ!$D$39:$D$758,СВЦЭМ!$A$39:$A$758,$A95,СВЦЭМ!$B$39:$B$758,U$83)+'СЕТ СН'!$H$11+СВЦЭМ!$D$10+'СЕТ СН'!$H$6-'СЕТ СН'!$H$23</f>
        <v>2074.6037260200001</v>
      </c>
      <c r="V95" s="36">
        <f>SUMIFS(СВЦЭМ!$D$39:$D$758,СВЦЭМ!$A$39:$A$758,$A95,СВЦЭМ!$B$39:$B$758,V$83)+'СЕТ СН'!$H$11+СВЦЭМ!$D$10+'СЕТ СН'!$H$6-'СЕТ СН'!$H$23</f>
        <v>2051.6419727399998</v>
      </c>
      <c r="W95" s="36">
        <f>SUMIFS(СВЦЭМ!$D$39:$D$758,СВЦЭМ!$A$39:$A$758,$A95,СВЦЭМ!$B$39:$B$758,W$83)+'СЕТ СН'!$H$11+СВЦЭМ!$D$10+'СЕТ СН'!$H$6-'СЕТ СН'!$H$23</f>
        <v>2060.5850244600001</v>
      </c>
      <c r="X95" s="36">
        <f>SUMIFS(СВЦЭМ!$D$39:$D$758,СВЦЭМ!$A$39:$A$758,$A95,СВЦЭМ!$B$39:$B$758,X$83)+'СЕТ СН'!$H$11+СВЦЭМ!$D$10+'СЕТ СН'!$H$6-'СЕТ СН'!$H$23</f>
        <v>2159.31631126</v>
      </c>
      <c r="Y95" s="36">
        <f>SUMIFS(СВЦЭМ!$D$39:$D$758,СВЦЭМ!$A$39:$A$758,$A95,СВЦЭМ!$B$39:$B$758,Y$83)+'СЕТ СН'!$H$11+СВЦЭМ!$D$10+'СЕТ СН'!$H$6-'СЕТ СН'!$H$23</f>
        <v>2259.9122396299999</v>
      </c>
    </row>
    <row r="96" spans="1:27" ht="15.75" x14ac:dyDescent="0.2">
      <c r="A96" s="35">
        <f t="shared" si="2"/>
        <v>45548</v>
      </c>
      <c r="B96" s="36">
        <f>SUMIFS(СВЦЭМ!$D$39:$D$758,СВЦЭМ!$A$39:$A$758,$A96,СВЦЭМ!$B$39:$B$758,B$83)+'СЕТ СН'!$H$11+СВЦЭМ!$D$10+'СЕТ СН'!$H$6-'СЕТ СН'!$H$23</f>
        <v>2294.7829034400002</v>
      </c>
      <c r="C96" s="36">
        <f>SUMIFS(СВЦЭМ!$D$39:$D$758,СВЦЭМ!$A$39:$A$758,$A96,СВЦЭМ!$B$39:$B$758,C$83)+'СЕТ СН'!$H$11+СВЦЭМ!$D$10+'СЕТ СН'!$H$6-'СЕТ СН'!$H$23</f>
        <v>2350.9591781700001</v>
      </c>
      <c r="D96" s="36">
        <f>SUMIFS(СВЦЭМ!$D$39:$D$758,СВЦЭМ!$A$39:$A$758,$A96,СВЦЭМ!$B$39:$B$758,D$83)+'СЕТ СН'!$H$11+СВЦЭМ!$D$10+'СЕТ СН'!$H$6-'СЕТ СН'!$H$23</f>
        <v>2369.54385108</v>
      </c>
      <c r="E96" s="36">
        <f>SUMIFS(СВЦЭМ!$D$39:$D$758,СВЦЭМ!$A$39:$A$758,$A96,СВЦЭМ!$B$39:$B$758,E$83)+'СЕТ СН'!$H$11+СВЦЭМ!$D$10+'СЕТ СН'!$H$6-'СЕТ СН'!$H$23</f>
        <v>2353.6984070099998</v>
      </c>
      <c r="F96" s="36">
        <f>SUMIFS(СВЦЭМ!$D$39:$D$758,СВЦЭМ!$A$39:$A$758,$A96,СВЦЭМ!$B$39:$B$758,F$83)+'СЕТ СН'!$H$11+СВЦЭМ!$D$10+'СЕТ СН'!$H$6-'СЕТ СН'!$H$23</f>
        <v>2351.68818594</v>
      </c>
      <c r="G96" s="36">
        <f>SUMIFS(СВЦЭМ!$D$39:$D$758,СВЦЭМ!$A$39:$A$758,$A96,СВЦЭМ!$B$39:$B$758,G$83)+'СЕТ СН'!$H$11+СВЦЭМ!$D$10+'СЕТ СН'!$H$6-'СЕТ СН'!$H$23</f>
        <v>2382.2761121100002</v>
      </c>
      <c r="H96" s="36">
        <f>SUMIFS(СВЦЭМ!$D$39:$D$758,СВЦЭМ!$A$39:$A$758,$A96,СВЦЭМ!$B$39:$B$758,H$83)+'СЕТ СН'!$H$11+СВЦЭМ!$D$10+'СЕТ СН'!$H$6-'СЕТ СН'!$H$23</f>
        <v>2350.0401385499999</v>
      </c>
      <c r="I96" s="36">
        <f>SUMIFS(СВЦЭМ!$D$39:$D$758,СВЦЭМ!$A$39:$A$758,$A96,СВЦЭМ!$B$39:$B$758,I$83)+'СЕТ СН'!$H$11+СВЦЭМ!$D$10+'СЕТ СН'!$H$6-'СЕТ СН'!$H$23</f>
        <v>2230.9451245700002</v>
      </c>
      <c r="J96" s="36">
        <f>SUMIFS(СВЦЭМ!$D$39:$D$758,СВЦЭМ!$A$39:$A$758,$A96,СВЦЭМ!$B$39:$B$758,J$83)+'СЕТ СН'!$H$11+СВЦЭМ!$D$10+'СЕТ СН'!$H$6-'СЕТ СН'!$H$23</f>
        <v>2138.22273735</v>
      </c>
      <c r="K96" s="36">
        <f>SUMIFS(СВЦЭМ!$D$39:$D$758,СВЦЭМ!$A$39:$A$758,$A96,СВЦЭМ!$B$39:$B$758,K$83)+'СЕТ СН'!$H$11+СВЦЭМ!$D$10+'СЕТ СН'!$H$6-'СЕТ СН'!$H$23</f>
        <v>2075.6425916099997</v>
      </c>
      <c r="L96" s="36">
        <f>SUMIFS(СВЦЭМ!$D$39:$D$758,СВЦЭМ!$A$39:$A$758,$A96,СВЦЭМ!$B$39:$B$758,L$83)+'СЕТ СН'!$H$11+СВЦЭМ!$D$10+'СЕТ СН'!$H$6-'СЕТ СН'!$H$23</f>
        <v>2053.3519266600001</v>
      </c>
      <c r="M96" s="36">
        <f>SUMIFS(СВЦЭМ!$D$39:$D$758,СВЦЭМ!$A$39:$A$758,$A96,СВЦЭМ!$B$39:$B$758,M$83)+'СЕТ СН'!$H$11+СВЦЭМ!$D$10+'СЕТ СН'!$H$6-'СЕТ СН'!$H$23</f>
        <v>2050.4614178299998</v>
      </c>
      <c r="N96" s="36">
        <f>SUMIFS(СВЦЭМ!$D$39:$D$758,СВЦЭМ!$A$39:$A$758,$A96,СВЦЭМ!$B$39:$B$758,N$83)+'СЕТ СН'!$H$11+СВЦЭМ!$D$10+'СЕТ СН'!$H$6-'СЕТ СН'!$H$23</f>
        <v>2042.98614776</v>
      </c>
      <c r="O96" s="36">
        <f>SUMIFS(СВЦЭМ!$D$39:$D$758,СВЦЭМ!$A$39:$A$758,$A96,СВЦЭМ!$B$39:$B$758,O$83)+'СЕТ СН'!$H$11+СВЦЭМ!$D$10+'СЕТ СН'!$H$6-'СЕТ СН'!$H$23</f>
        <v>2057.4838633999998</v>
      </c>
      <c r="P96" s="36">
        <f>SUMIFS(СВЦЭМ!$D$39:$D$758,СВЦЭМ!$A$39:$A$758,$A96,СВЦЭМ!$B$39:$B$758,P$83)+'СЕТ СН'!$H$11+СВЦЭМ!$D$10+'СЕТ СН'!$H$6-'СЕТ СН'!$H$23</f>
        <v>2057.1162263900001</v>
      </c>
      <c r="Q96" s="36">
        <f>SUMIFS(СВЦЭМ!$D$39:$D$758,СВЦЭМ!$A$39:$A$758,$A96,СВЦЭМ!$B$39:$B$758,Q$83)+'СЕТ СН'!$H$11+СВЦЭМ!$D$10+'СЕТ СН'!$H$6-'СЕТ СН'!$H$23</f>
        <v>2083.40382765</v>
      </c>
      <c r="R96" s="36">
        <f>SUMIFS(СВЦЭМ!$D$39:$D$758,СВЦЭМ!$A$39:$A$758,$A96,СВЦЭМ!$B$39:$B$758,R$83)+'СЕТ СН'!$H$11+СВЦЭМ!$D$10+'СЕТ СН'!$H$6-'СЕТ СН'!$H$23</f>
        <v>2064.02707796</v>
      </c>
      <c r="S96" s="36">
        <f>SUMIFS(СВЦЭМ!$D$39:$D$758,СВЦЭМ!$A$39:$A$758,$A96,СВЦЭМ!$B$39:$B$758,S$83)+'СЕТ СН'!$H$11+СВЦЭМ!$D$10+'СЕТ СН'!$H$6-'СЕТ СН'!$H$23</f>
        <v>2069.2756854700001</v>
      </c>
      <c r="T96" s="36">
        <f>SUMIFS(СВЦЭМ!$D$39:$D$758,СВЦЭМ!$A$39:$A$758,$A96,СВЦЭМ!$B$39:$B$758,T$83)+'СЕТ СН'!$H$11+СВЦЭМ!$D$10+'СЕТ СН'!$H$6-'СЕТ СН'!$H$23</f>
        <v>2042.88858977</v>
      </c>
      <c r="U96" s="36">
        <f>SUMIFS(СВЦЭМ!$D$39:$D$758,СВЦЭМ!$A$39:$A$758,$A96,СВЦЭМ!$B$39:$B$758,U$83)+'СЕТ СН'!$H$11+СВЦЭМ!$D$10+'СЕТ СН'!$H$6-'СЕТ СН'!$H$23</f>
        <v>2042.24096418</v>
      </c>
      <c r="V96" s="36">
        <f>SUMIFS(СВЦЭМ!$D$39:$D$758,СВЦЭМ!$A$39:$A$758,$A96,СВЦЭМ!$B$39:$B$758,V$83)+'СЕТ СН'!$H$11+СВЦЭМ!$D$10+'СЕТ СН'!$H$6-'СЕТ СН'!$H$23</f>
        <v>2032.8946642999999</v>
      </c>
      <c r="W96" s="36">
        <f>SUMIFS(СВЦЭМ!$D$39:$D$758,СВЦЭМ!$A$39:$A$758,$A96,СВЦЭМ!$B$39:$B$758,W$83)+'СЕТ СН'!$H$11+СВЦЭМ!$D$10+'СЕТ СН'!$H$6-'СЕТ СН'!$H$23</f>
        <v>2054.6770411799998</v>
      </c>
      <c r="X96" s="36">
        <f>SUMIFS(СВЦЭМ!$D$39:$D$758,СВЦЭМ!$A$39:$A$758,$A96,СВЦЭМ!$B$39:$B$758,X$83)+'СЕТ СН'!$H$11+СВЦЭМ!$D$10+'СЕТ СН'!$H$6-'СЕТ СН'!$H$23</f>
        <v>2116.5672878800001</v>
      </c>
      <c r="Y96" s="36">
        <f>SUMIFS(СВЦЭМ!$D$39:$D$758,СВЦЭМ!$A$39:$A$758,$A96,СВЦЭМ!$B$39:$B$758,Y$83)+'СЕТ СН'!$H$11+СВЦЭМ!$D$10+'СЕТ СН'!$H$6-'СЕТ СН'!$H$23</f>
        <v>2177.96746252</v>
      </c>
    </row>
    <row r="97" spans="1:25" ht="15.75" x14ac:dyDescent="0.2">
      <c r="A97" s="35">
        <f t="shared" si="2"/>
        <v>45549</v>
      </c>
      <c r="B97" s="36">
        <f>SUMIFS(СВЦЭМ!$D$39:$D$758,СВЦЭМ!$A$39:$A$758,$A97,СВЦЭМ!$B$39:$B$758,B$83)+'СЕТ СН'!$H$11+СВЦЭМ!$D$10+'СЕТ СН'!$H$6-'СЕТ СН'!$H$23</f>
        <v>2321.6175230500003</v>
      </c>
      <c r="C97" s="36">
        <f>SUMIFS(СВЦЭМ!$D$39:$D$758,СВЦЭМ!$A$39:$A$758,$A97,СВЦЭМ!$B$39:$B$758,C$83)+'СЕТ СН'!$H$11+СВЦЭМ!$D$10+'СЕТ СН'!$H$6-'СЕТ СН'!$H$23</f>
        <v>2326.0518836599999</v>
      </c>
      <c r="D97" s="36">
        <f>SUMIFS(СВЦЭМ!$D$39:$D$758,СВЦЭМ!$A$39:$A$758,$A97,СВЦЭМ!$B$39:$B$758,D$83)+'СЕТ СН'!$H$11+СВЦЭМ!$D$10+'СЕТ СН'!$H$6-'СЕТ СН'!$H$23</f>
        <v>2387.4086621900001</v>
      </c>
      <c r="E97" s="36">
        <f>SUMIFS(СВЦЭМ!$D$39:$D$758,СВЦЭМ!$A$39:$A$758,$A97,СВЦЭМ!$B$39:$B$758,E$83)+'СЕТ СН'!$H$11+СВЦЭМ!$D$10+'СЕТ СН'!$H$6-'СЕТ СН'!$H$23</f>
        <v>2379.5915912199998</v>
      </c>
      <c r="F97" s="36">
        <f>SUMIFS(СВЦЭМ!$D$39:$D$758,СВЦЭМ!$A$39:$A$758,$A97,СВЦЭМ!$B$39:$B$758,F$83)+'СЕТ СН'!$H$11+СВЦЭМ!$D$10+'СЕТ СН'!$H$6-'СЕТ СН'!$H$23</f>
        <v>2394.3299188800002</v>
      </c>
      <c r="G97" s="36">
        <f>SUMIFS(СВЦЭМ!$D$39:$D$758,СВЦЭМ!$A$39:$A$758,$A97,СВЦЭМ!$B$39:$B$758,G$83)+'СЕТ СН'!$H$11+СВЦЭМ!$D$10+'СЕТ СН'!$H$6-'СЕТ СН'!$H$23</f>
        <v>2395.7436313400003</v>
      </c>
      <c r="H97" s="36">
        <f>SUMIFS(СВЦЭМ!$D$39:$D$758,СВЦЭМ!$A$39:$A$758,$A97,СВЦЭМ!$B$39:$B$758,H$83)+'СЕТ СН'!$H$11+СВЦЭМ!$D$10+'СЕТ СН'!$H$6-'СЕТ СН'!$H$23</f>
        <v>2407.9797657199997</v>
      </c>
      <c r="I97" s="36">
        <f>SUMIFS(СВЦЭМ!$D$39:$D$758,СВЦЭМ!$A$39:$A$758,$A97,СВЦЭМ!$B$39:$B$758,I$83)+'СЕТ СН'!$H$11+СВЦЭМ!$D$10+'СЕТ СН'!$H$6-'СЕТ СН'!$H$23</f>
        <v>2347.0868407799999</v>
      </c>
      <c r="J97" s="36">
        <f>SUMIFS(СВЦЭМ!$D$39:$D$758,СВЦЭМ!$A$39:$A$758,$A97,СВЦЭМ!$B$39:$B$758,J$83)+'СЕТ СН'!$H$11+СВЦЭМ!$D$10+'СЕТ СН'!$H$6-'СЕТ СН'!$H$23</f>
        <v>2200.8129927800001</v>
      </c>
      <c r="K97" s="36">
        <f>SUMIFS(СВЦЭМ!$D$39:$D$758,СВЦЭМ!$A$39:$A$758,$A97,СВЦЭМ!$B$39:$B$758,K$83)+'СЕТ СН'!$H$11+СВЦЭМ!$D$10+'СЕТ СН'!$H$6-'СЕТ СН'!$H$23</f>
        <v>2097.2304961300001</v>
      </c>
      <c r="L97" s="36">
        <f>SUMIFS(СВЦЭМ!$D$39:$D$758,СВЦЭМ!$A$39:$A$758,$A97,СВЦЭМ!$B$39:$B$758,L$83)+'СЕТ СН'!$H$11+СВЦЭМ!$D$10+'СЕТ СН'!$H$6-'СЕТ СН'!$H$23</f>
        <v>2042.16312558</v>
      </c>
      <c r="M97" s="36">
        <f>SUMIFS(СВЦЭМ!$D$39:$D$758,СВЦЭМ!$A$39:$A$758,$A97,СВЦЭМ!$B$39:$B$758,M$83)+'СЕТ СН'!$H$11+СВЦЭМ!$D$10+'СЕТ СН'!$H$6-'СЕТ СН'!$H$23</f>
        <v>2032.17179771</v>
      </c>
      <c r="N97" s="36">
        <f>SUMIFS(СВЦЭМ!$D$39:$D$758,СВЦЭМ!$A$39:$A$758,$A97,СВЦЭМ!$B$39:$B$758,N$83)+'СЕТ СН'!$H$11+СВЦЭМ!$D$10+'СЕТ СН'!$H$6-'СЕТ СН'!$H$23</f>
        <v>2039.08479532</v>
      </c>
      <c r="O97" s="36">
        <f>SUMIFS(СВЦЭМ!$D$39:$D$758,СВЦЭМ!$A$39:$A$758,$A97,СВЦЭМ!$B$39:$B$758,O$83)+'СЕТ СН'!$H$11+СВЦЭМ!$D$10+'СЕТ СН'!$H$6-'СЕТ СН'!$H$23</f>
        <v>2059.5131149700001</v>
      </c>
      <c r="P97" s="36">
        <f>SUMIFS(СВЦЭМ!$D$39:$D$758,СВЦЭМ!$A$39:$A$758,$A97,СВЦЭМ!$B$39:$B$758,P$83)+'СЕТ СН'!$H$11+СВЦЭМ!$D$10+'СЕТ СН'!$H$6-'СЕТ СН'!$H$23</f>
        <v>2063.6119463699997</v>
      </c>
      <c r="Q97" s="36">
        <f>SUMIFS(СВЦЭМ!$D$39:$D$758,СВЦЭМ!$A$39:$A$758,$A97,СВЦЭМ!$B$39:$B$758,Q$83)+'СЕТ СН'!$H$11+СВЦЭМ!$D$10+'СЕТ СН'!$H$6-'СЕТ СН'!$H$23</f>
        <v>2066.4974839300003</v>
      </c>
      <c r="R97" s="36">
        <f>SUMIFS(СВЦЭМ!$D$39:$D$758,СВЦЭМ!$A$39:$A$758,$A97,СВЦЭМ!$B$39:$B$758,R$83)+'СЕТ СН'!$H$11+СВЦЭМ!$D$10+'СЕТ СН'!$H$6-'СЕТ СН'!$H$23</f>
        <v>2077.9251045400001</v>
      </c>
      <c r="S97" s="36">
        <f>SUMIFS(СВЦЭМ!$D$39:$D$758,СВЦЭМ!$A$39:$A$758,$A97,СВЦЭМ!$B$39:$B$758,S$83)+'СЕТ СН'!$H$11+СВЦЭМ!$D$10+'СЕТ СН'!$H$6-'СЕТ СН'!$H$23</f>
        <v>2075.1210357300001</v>
      </c>
      <c r="T97" s="36">
        <f>SUMIFS(СВЦЭМ!$D$39:$D$758,СВЦЭМ!$A$39:$A$758,$A97,СВЦЭМ!$B$39:$B$758,T$83)+'СЕТ СН'!$H$11+СВЦЭМ!$D$10+'СЕТ СН'!$H$6-'СЕТ СН'!$H$23</f>
        <v>2054.4239715900003</v>
      </c>
      <c r="U97" s="36">
        <f>SUMIFS(СВЦЭМ!$D$39:$D$758,СВЦЭМ!$A$39:$A$758,$A97,СВЦЭМ!$B$39:$B$758,U$83)+'СЕТ СН'!$H$11+СВЦЭМ!$D$10+'СЕТ СН'!$H$6-'СЕТ СН'!$H$23</f>
        <v>2043.73308387</v>
      </c>
      <c r="V97" s="36">
        <f>SUMIFS(СВЦЭМ!$D$39:$D$758,СВЦЭМ!$A$39:$A$758,$A97,СВЦЭМ!$B$39:$B$758,V$83)+'СЕТ СН'!$H$11+СВЦЭМ!$D$10+'СЕТ СН'!$H$6-'СЕТ СН'!$H$23</f>
        <v>2048.37852157</v>
      </c>
      <c r="W97" s="36">
        <f>SUMIFS(СВЦЭМ!$D$39:$D$758,СВЦЭМ!$A$39:$A$758,$A97,СВЦЭМ!$B$39:$B$758,W$83)+'СЕТ СН'!$H$11+СВЦЭМ!$D$10+'СЕТ СН'!$H$6-'СЕТ СН'!$H$23</f>
        <v>2069.4115674200002</v>
      </c>
      <c r="X97" s="36">
        <f>SUMIFS(СВЦЭМ!$D$39:$D$758,СВЦЭМ!$A$39:$A$758,$A97,СВЦЭМ!$B$39:$B$758,X$83)+'СЕТ СН'!$H$11+СВЦЭМ!$D$10+'СЕТ СН'!$H$6-'СЕТ СН'!$H$23</f>
        <v>2126.5769485800001</v>
      </c>
      <c r="Y97" s="36">
        <f>SUMIFS(СВЦЭМ!$D$39:$D$758,СВЦЭМ!$A$39:$A$758,$A97,СВЦЭМ!$B$39:$B$758,Y$83)+'СЕТ СН'!$H$11+СВЦЭМ!$D$10+'СЕТ СН'!$H$6-'СЕТ СН'!$H$23</f>
        <v>2219.50349732</v>
      </c>
    </row>
    <row r="98" spans="1:25" ht="15.75" x14ac:dyDescent="0.2">
      <c r="A98" s="35">
        <f t="shared" si="2"/>
        <v>45550</v>
      </c>
      <c r="B98" s="36">
        <f>SUMIFS(СВЦЭМ!$D$39:$D$758,СВЦЭМ!$A$39:$A$758,$A98,СВЦЭМ!$B$39:$B$758,B$83)+'СЕТ СН'!$H$11+СВЦЭМ!$D$10+'СЕТ СН'!$H$6-'СЕТ СН'!$H$23</f>
        <v>2298.0525341499997</v>
      </c>
      <c r="C98" s="36">
        <f>SUMIFS(СВЦЭМ!$D$39:$D$758,СВЦЭМ!$A$39:$A$758,$A98,СВЦЭМ!$B$39:$B$758,C$83)+'СЕТ СН'!$H$11+СВЦЭМ!$D$10+'СЕТ СН'!$H$6-'СЕТ СН'!$H$23</f>
        <v>2382.2683636299998</v>
      </c>
      <c r="D98" s="36">
        <f>SUMIFS(СВЦЭМ!$D$39:$D$758,СВЦЭМ!$A$39:$A$758,$A98,СВЦЭМ!$B$39:$B$758,D$83)+'СЕТ СН'!$H$11+СВЦЭМ!$D$10+'СЕТ СН'!$H$6-'СЕТ СН'!$H$23</f>
        <v>2380.3778835399999</v>
      </c>
      <c r="E98" s="36">
        <f>SUMIFS(СВЦЭМ!$D$39:$D$758,СВЦЭМ!$A$39:$A$758,$A98,СВЦЭМ!$B$39:$B$758,E$83)+'СЕТ СН'!$H$11+СВЦЭМ!$D$10+'СЕТ СН'!$H$6-'СЕТ СН'!$H$23</f>
        <v>2361.84416263</v>
      </c>
      <c r="F98" s="36">
        <f>SUMIFS(СВЦЭМ!$D$39:$D$758,СВЦЭМ!$A$39:$A$758,$A98,СВЦЭМ!$B$39:$B$758,F$83)+'СЕТ СН'!$H$11+СВЦЭМ!$D$10+'СЕТ СН'!$H$6-'СЕТ СН'!$H$23</f>
        <v>2354.9650414400003</v>
      </c>
      <c r="G98" s="36">
        <f>SUMIFS(СВЦЭМ!$D$39:$D$758,СВЦЭМ!$A$39:$A$758,$A98,СВЦЭМ!$B$39:$B$758,G$83)+'СЕТ СН'!$H$11+СВЦЭМ!$D$10+'СЕТ СН'!$H$6-'СЕТ СН'!$H$23</f>
        <v>2363.9052204500003</v>
      </c>
      <c r="H98" s="36">
        <f>SUMIFS(СВЦЭМ!$D$39:$D$758,СВЦЭМ!$A$39:$A$758,$A98,СВЦЭМ!$B$39:$B$758,H$83)+'СЕТ СН'!$H$11+СВЦЭМ!$D$10+'СЕТ СН'!$H$6-'СЕТ СН'!$H$23</f>
        <v>2391.2629477199998</v>
      </c>
      <c r="I98" s="36">
        <f>SUMIFS(СВЦЭМ!$D$39:$D$758,СВЦЭМ!$A$39:$A$758,$A98,СВЦЭМ!$B$39:$B$758,I$83)+'СЕТ СН'!$H$11+СВЦЭМ!$D$10+'СЕТ СН'!$H$6-'СЕТ СН'!$H$23</f>
        <v>2381.8194087399997</v>
      </c>
      <c r="J98" s="36">
        <f>SUMIFS(СВЦЭМ!$D$39:$D$758,СВЦЭМ!$A$39:$A$758,$A98,СВЦЭМ!$B$39:$B$758,J$83)+'СЕТ СН'!$H$11+СВЦЭМ!$D$10+'СЕТ СН'!$H$6-'СЕТ СН'!$H$23</f>
        <v>2252.87996694</v>
      </c>
      <c r="K98" s="36">
        <f>SUMIFS(СВЦЭМ!$D$39:$D$758,СВЦЭМ!$A$39:$A$758,$A98,СВЦЭМ!$B$39:$B$758,K$83)+'СЕТ СН'!$H$11+СВЦЭМ!$D$10+'СЕТ СН'!$H$6-'СЕТ СН'!$H$23</f>
        <v>2145.5340684900002</v>
      </c>
      <c r="L98" s="36">
        <f>SUMIFS(СВЦЭМ!$D$39:$D$758,СВЦЭМ!$A$39:$A$758,$A98,СВЦЭМ!$B$39:$B$758,L$83)+'СЕТ СН'!$H$11+СВЦЭМ!$D$10+'СЕТ СН'!$H$6-'СЕТ СН'!$H$23</f>
        <v>2101.8944486700002</v>
      </c>
      <c r="M98" s="36">
        <f>SUMIFS(СВЦЭМ!$D$39:$D$758,СВЦЭМ!$A$39:$A$758,$A98,СВЦЭМ!$B$39:$B$758,M$83)+'СЕТ СН'!$H$11+СВЦЭМ!$D$10+'СЕТ СН'!$H$6-'СЕТ СН'!$H$23</f>
        <v>2091.5211135300001</v>
      </c>
      <c r="N98" s="36">
        <f>SUMIFS(СВЦЭМ!$D$39:$D$758,СВЦЭМ!$A$39:$A$758,$A98,СВЦЭМ!$B$39:$B$758,N$83)+'СЕТ СН'!$H$11+СВЦЭМ!$D$10+'СЕТ СН'!$H$6-'СЕТ СН'!$H$23</f>
        <v>2095.7417516800001</v>
      </c>
      <c r="O98" s="36">
        <f>SUMIFS(СВЦЭМ!$D$39:$D$758,СВЦЭМ!$A$39:$A$758,$A98,СВЦЭМ!$B$39:$B$758,O$83)+'СЕТ СН'!$H$11+СВЦЭМ!$D$10+'СЕТ СН'!$H$6-'СЕТ СН'!$H$23</f>
        <v>2108.8453495000003</v>
      </c>
      <c r="P98" s="36">
        <f>SUMIFS(СВЦЭМ!$D$39:$D$758,СВЦЭМ!$A$39:$A$758,$A98,СВЦЭМ!$B$39:$B$758,P$83)+'СЕТ СН'!$H$11+СВЦЭМ!$D$10+'СЕТ СН'!$H$6-'СЕТ СН'!$H$23</f>
        <v>2108.1014225399999</v>
      </c>
      <c r="Q98" s="36">
        <f>SUMIFS(СВЦЭМ!$D$39:$D$758,СВЦЭМ!$A$39:$A$758,$A98,СВЦЭМ!$B$39:$B$758,Q$83)+'СЕТ СН'!$H$11+СВЦЭМ!$D$10+'СЕТ СН'!$H$6-'СЕТ СН'!$H$23</f>
        <v>2123.6833839199999</v>
      </c>
      <c r="R98" s="36">
        <f>SUMIFS(СВЦЭМ!$D$39:$D$758,СВЦЭМ!$A$39:$A$758,$A98,СВЦЭМ!$B$39:$B$758,R$83)+'СЕТ СН'!$H$11+СВЦЭМ!$D$10+'СЕТ СН'!$H$6-'СЕТ СН'!$H$23</f>
        <v>2128.7851069999997</v>
      </c>
      <c r="S98" s="36">
        <f>SUMIFS(СВЦЭМ!$D$39:$D$758,СВЦЭМ!$A$39:$A$758,$A98,СВЦЭМ!$B$39:$B$758,S$83)+'СЕТ СН'!$H$11+СВЦЭМ!$D$10+'СЕТ СН'!$H$6-'СЕТ СН'!$H$23</f>
        <v>2111.70914421</v>
      </c>
      <c r="T98" s="36">
        <f>SUMIFS(СВЦЭМ!$D$39:$D$758,СВЦЭМ!$A$39:$A$758,$A98,СВЦЭМ!$B$39:$B$758,T$83)+'СЕТ СН'!$H$11+СВЦЭМ!$D$10+'СЕТ СН'!$H$6-'СЕТ СН'!$H$23</f>
        <v>2072.9667091900001</v>
      </c>
      <c r="U98" s="36">
        <f>SUMIFS(СВЦЭМ!$D$39:$D$758,СВЦЭМ!$A$39:$A$758,$A98,СВЦЭМ!$B$39:$B$758,U$83)+'СЕТ СН'!$H$11+СВЦЭМ!$D$10+'СЕТ СН'!$H$6-'СЕТ СН'!$H$23</f>
        <v>2063.8133989299999</v>
      </c>
      <c r="V98" s="36">
        <f>SUMIFS(СВЦЭМ!$D$39:$D$758,СВЦЭМ!$A$39:$A$758,$A98,СВЦЭМ!$B$39:$B$758,V$83)+'СЕТ СН'!$H$11+СВЦЭМ!$D$10+'СЕТ СН'!$H$6-'СЕТ СН'!$H$23</f>
        <v>2034.14921338</v>
      </c>
      <c r="W98" s="36">
        <f>SUMIFS(СВЦЭМ!$D$39:$D$758,СВЦЭМ!$A$39:$A$758,$A98,СВЦЭМ!$B$39:$B$758,W$83)+'СЕТ СН'!$H$11+СВЦЭМ!$D$10+'СЕТ СН'!$H$6-'СЕТ СН'!$H$23</f>
        <v>2042.3446425700001</v>
      </c>
      <c r="X98" s="36">
        <f>SUMIFS(СВЦЭМ!$D$39:$D$758,СВЦЭМ!$A$39:$A$758,$A98,СВЦЭМ!$B$39:$B$758,X$83)+'СЕТ СН'!$H$11+СВЦЭМ!$D$10+'СЕТ СН'!$H$6-'СЕТ СН'!$H$23</f>
        <v>2131.18216484</v>
      </c>
      <c r="Y98" s="36">
        <f>SUMIFS(СВЦЭМ!$D$39:$D$758,СВЦЭМ!$A$39:$A$758,$A98,СВЦЭМ!$B$39:$B$758,Y$83)+'СЕТ СН'!$H$11+СВЦЭМ!$D$10+'СЕТ СН'!$H$6-'СЕТ СН'!$H$23</f>
        <v>2157.7523172400001</v>
      </c>
    </row>
    <row r="99" spans="1:25" ht="15.75" x14ac:dyDescent="0.2">
      <c r="A99" s="35">
        <f t="shared" si="2"/>
        <v>45551</v>
      </c>
      <c r="B99" s="36">
        <f>SUMIFS(СВЦЭМ!$D$39:$D$758,СВЦЭМ!$A$39:$A$758,$A99,СВЦЭМ!$B$39:$B$758,B$83)+'СЕТ СН'!$H$11+СВЦЭМ!$D$10+'СЕТ СН'!$H$6-'СЕТ СН'!$H$23</f>
        <v>2298.3925132599998</v>
      </c>
      <c r="C99" s="36">
        <f>SUMIFS(СВЦЭМ!$D$39:$D$758,СВЦЭМ!$A$39:$A$758,$A99,СВЦЭМ!$B$39:$B$758,C$83)+'СЕТ СН'!$H$11+СВЦЭМ!$D$10+'СЕТ СН'!$H$6-'СЕТ СН'!$H$23</f>
        <v>2430.6271958699999</v>
      </c>
      <c r="D99" s="36">
        <f>SUMIFS(СВЦЭМ!$D$39:$D$758,СВЦЭМ!$A$39:$A$758,$A99,СВЦЭМ!$B$39:$B$758,D$83)+'СЕТ СН'!$H$11+СВЦЭМ!$D$10+'СЕТ СН'!$H$6-'СЕТ СН'!$H$23</f>
        <v>2451.8836033100001</v>
      </c>
      <c r="E99" s="36">
        <f>SUMIFS(СВЦЭМ!$D$39:$D$758,СВЦЭМ!$A$39:$A$758,$A99,СВЦЭМ!$B$39:$B$758,E$83)+'СЕТ СН'!$H$11+СВЦЭМ!$D$10+'СЕТ СН'!$H$6-'СЕТ СН'!$H$23</f>
        <v>2453.7379981599997</v>
      </c>
      <c r="F99" s="36">
        <f>SUMIFS(СВЦЭМ!$D$39:$D$758,СВЦЭМ!$A$39:$A$758,$A99,СВЦЭМ!$B$39:$B$758,F$83)+'СЕТ СН'!$H$11+СВЦЭМ!$D$10+'СЕТ СН'!$H$6-'СЕТ СН'!$H$23</f>
        <v>2442.8462168699998</v>
      </c>
      <c r="G99" s="36">
        <f>SUMIFS(СВЦЭМ!$D$39:$D$758,СВЦЭМ!$A$39:$A$758,$A99,СВЦЭМ!$B$39:$B$758,G$83)+'СЕТ СН'!$H$11+СВЦЭМ!$D$10+'СЕТ СН'!$H$6-'СЕТ СН'!$H$23</f>
        <v>2465.8697465</v>
      </c>
      <c r="H99" s="36">
        <f>SUMIFS(СВЦЭМ!$D$39:$D$758,СВЦЭМ!$A$39:$A$758,$A99,СВЦЭМ!$B$39:$B$758,H$83)+'СЕТ СН'!$H$11+СВЦЭМ!$D$10+'СЕТ СН'!$H$6-'СЕТ СН'!$H$23</f>
        <v>2444.5771439299997</v>
      </c>
      <c r="I99" s="36">
        <f>SUMIFS(СВЦЭМ!$D$39:$D$758,СВЦЭМ!$A$39:$A$758,$A99,СВЦЭМ!$B$39:$B$758,I$83)+'СЕТ СН'!$H$11+СВЦЭМ!$D$10+'СЕТ СН'!$H$6-'СЕТ СН'!$H$23</f>
        <v>2313.8883644100001</v>
      </c>
      <c r="J99" s="36">
        <f>SUMIFS(СВЦЭМ!$D$39:$D$758,СВЦЭМ!$A$39:$A$758,$A99,СВЦЭМ!$B$39:$B$758,J$83)+'СЕТ СН'!$H$11+СВЦЭМ!$D$10+'СЕТ СН'!$H$6-'СЕТ СН'!$H$23</f>
        <v>2251.6376433200003</v>
      </c>
      <c r="K99" s="36">
        <f>SUMIFS(СВЦЭМ!$D$39:$D$758,СВЦЭМ!$A$39:$A$758,$A99,СВЦЭМ!$B$39:$B$758,K$83)+'СЕТ СН'!$H$11+СВЦЭМ!$D$10+'СЕТ СН'!$H$6-'СЕТ СН'!$H$23</f>
        <v>2177.8554702000001</v>
      </c>
      <c r="L99" s="36">
        <f>SUMIFS(СВЦЭМ!$D$39:$D$758,СВЦЭМ!$A$39:$A$758,$A99,СВЦЭМ!$B$39:$B$758,L$83)+'СЕТ СН'!$H$11+СВЦЭМ!$D$10+'СЕТ СН'!$H$6-'СЕТ СН'!$H$23</f>
        <v>2154.7827282600001</v>
      </c>
      <c r="M99" s="36">
        <f>SUMIFS(СВЦЭМ!$D$39:$D$758,СВЦЭМ!$A$39:$A$758,$A99,СВЦЭМ!$B$39:$B$758,M$83)+'СЕТ СН'!$H$11+СВЦЭМ!$D$10+'СЕТ СН'!$H$6-'СЕТ СН'!$H$23</f>
        <v>2174.28374459</v>
      </c>
      <c r="N99" s="36">
        <f>SUMIFS(СВЦЭМ!$D$39:$D$758,СВЦЭМ!$A$39:$A$758,$A99,СВЦЭМ!$B$39:$B$758,N$83)+'СЕТ СН'!$H$11+СВЦЭМ!$D$10+'СЕТ СН'!$H$6-'СЕТ СН'!$H$23</f>
        <v>2176.48692286</v>
      </c>
      <c r="O99" s="36">
        <f>SUMIFS(СВЦЭМ!$D$39:$D$758,СВЦЭМ!$A$39:$A$758,$A99,СВЦЭМ!$B$39:$B$758,O$83)+'СЕТ СН'!$H$11+СВЦЭМ!$D$10+'СЕТ СН'!$H$6-'СЕТ СН'!$H$23</f>
        <v>2187.7683490600002</v>
      </c>
      <c r="P99" s="36">
        <f>SUMIFS(СВЦЭМ!$D$39:$D$758,СВЦЭМ!$A$39:$A$758,$A99,СВЦЭМ!$B$39:$B$758,P$83)+'СЕТ СН'!$H$11+СВЦЭМ!$D$10+'СЕТ СН'!$H$6-'СЕТ СН'!$H$23</f>
        <v>2187.6683157699999</v>
      </c>
      <c r="Q99" s="36">
        <f>SUMIFS(СВЦЭМ!$D$39:$D$758,СВЦЭМ!$A$39:$A$758,$A99,СВЦЭМ!$B$39:$B$758,Q$83)+'СЕТ СН'!$H$11+СВЦЭМ!$D$10+'СЕТ СН'!$H$6-'СЕТ СН'!$H$23</f>
        <v>2195.5205993199997</v>
      </c>
      <c r="R99" s="36">
        <f>SUMIFS(СВЦЭМ!$D$39:$D$758,СВЦЭМ!$A$39:$A$758,$A99,СВЦЭМ!$B$39:$B$758,R$83)+'СЕТ СН'!$H$11+СВЦЭМ!$D$10+'СЕТ СН'!$H$6-'СЕТ СН'!$H$23</f>
        <v>2198.1292589700001</v>
      </c>
      <c r="S99" s="36">
        <f>SUMIFS(СВЦЭМ!$D$39:$D$758,СВЦЭМ!$A$39:$A$758,$A99,СВЦЭМ!$B$39:$B$758,S$83)+'СЕТ СН'!$H$11+СВЦЭМ!$D$10+'СЕТ СН'!$H$6-'СЕТ СН'!$H$23</f>
        <v>2171.1263947500001</v>
      </c>
      <c r="T99" s="36">
        <f>SUMIFS(СВЦЭМ!$D$39:$D$758,СВЦЭМ!$A$39:$A$758,$A99,СВЦЭМ!$B$39:$B$758,T$83)+'СЕТ СН'!$H$11+СВЦЭМ!$D$10+'СЕТ СН'!$H$6-'СЕТ СН'!$H$23</f>
        <v>2145.8703627899999</v>
      </c>
      <c r="U99" s="36">
        <f>SUMIFS(СВЦЭМ!$D$39:$D$758,СВЦЭМ!$A$39:$A$758,$A99,СВЦЭМ!$B$39:$B$758,U$83)+'СЕТ СН'!$H$11+СВЦЭМ!$D$10+'СЕТ СН'!$H$6-'СЕТ СН'!$H$23</f>
        <v>2119.4176776300001</v>
      </c>
      <c r="V99" s="36">
        <f>SUMIFS(СВЦЭМ!$D$39:$D$758,СВЦЭМ!$A$39:$A$758,$A99,СВЦЭМ!$B$39:$B$758,V$83)+'СЕТ СН'!$H$11+СВЦЭМ!$D$10+'СЕТ СН'!$H$6-'СЕТ СН'!$H$23</f>
        <v>2108.2364003499997</v>
      </c>
      <c r="W99" s="36">
        <f>SUMIFS(СВЦЭМ!$D$39:$D$758,СВЦЭМ!$A$39:$A$758,$A99,СВЦЭМ!$B$39:$B$758,W$83)+'СЕТ СН'!$H$11+СВЦЭМ!$D$10+'СЕТ СН'!$H$6-'СЕТ СН'!$H$23</f>
        <v>2145.48007074</v>
      </c>
      <c r="X99" s="36">
        <f>SUMIFS(СВЦЭМ!$D$39:$D$758,СВЦЭМ!$A$39:$A$758,$A99,СВЦЭМ!$B$39:$B$758,X$83)+'СЕТ СН'!$H$11+СВЦЭМ!$D$10+'СЕТ СН'!$H$6-'СЕТ СН'!$H$23</f>
        <v>2218.8700259899997</v>
      </c>
      <c r="Y99" s="36">
        <f>SUMIFS(СВЦЭМ!$D$39:$D$758,СВЦЭМ!$A$39:$A$758,$A99,СВЦЭМ!$B$39:$B$758,Y$83)+'СЕТ СН'!$H$11+СВЦЭМ!$D$10+'СЕТ СН'!$H$6-'СЕТ СН'!$H$23</f>
        <v>2302.96399604</v>
      </c>
    </row>
    <row r="100" spans="1:25" ht="15.75" x14ac:dyDescent="0.2">
      <c r="A100" s="35">
        <f t="shared" si="2"/>
        <v>45552</v>
      </c>
      <c r="B100" s="36">
        <f>SUMIFS(СВЦЭМ!$D$39:$D$758,СВЦЭМ!$A$39:$A$758,$A100,СВЦЭМ!$B$39:$B$758,B$83)+'СЕТ СН'!$H$11+СВЦЭМ!$D$10+'СЕТ СН'!$H$6-'СЕТ СН'!$H$23</f>
        <v>2264.6458874700002</v>
      </c>
      <c r="C100" s="36">
        <f>SUMIFS(СВЦЭМ!$D$39:$D$758,СВЦЭМ!$A$39:$A$758,$A100,СВЦЭМ!$B$39:$B$758,C$83)+'СЕТ СН'!$H$11+СВЦЭМ!$D$10+'СЕТ СН'!$H$6-'СЕТ СН'!$H$23</f>
        <v>2349.8141903699998</v>
      </c>
      <c r="D100" s="36">
        <f>SUMIFS(СВЦЭМ!$D$39:$D$758,СВЦЭМ!$A$39:$A$758,$A100,СВЦЭМ!$B$39:$B$758,D$83)+'СЕТ СН'!$H$11+СВЦЭМ!$D$10+'СЕТ СН'!$H$6-'СЕТ СН'!$H$23</f>
        <v>2401.2009319099998</v>
      </c>
      <c r="E100" s="36">
        <f>SUMIFS(СВЦЭМ!$D$39:$D$758,СВЦЭМ!$A$39:$A$758,$A100,СВЦЭМ!$B$39:$B$758,E$83)+'СЕТ СН'!$H$11+СВЦЭМ!$D$10+'СЕТ СН'!$H$6-'СЕТ СН'!$H$23</f>
        <v>2420.5880737699999</v>
      </c>
      <c r="F100" s="36">
        <f>SUMIFS(СВЦЭМ!$D$39:$D$758,СВЦЭМ!$A$39:$A$758,$A100,СВЦЭМ!$B$39:$B$758,F$83)+'СЕТ СН'!$H$11+СВЦЭМ!$D$10+'СЕТ СН'!$H$6-'СЕТ СН'!$H$23</f>
        <v>2403.22915405</v>
      </c>
      <c r="G100" s="36">
        <f>SUMIFS(СВЦЭМ!$D$39:$D$758,СВЦЭМ!$A$39:$A$758,$A100,СВЦЭМ!$B$39:$B$758,G$83)+'СЕТ СН'!$H$11+СВЦЭМ!$D$10+'СЕТ СН'!$H$6-'СЕТ СН'!$H$23</f>
        <v>2381.8784151300001</v>
      </c>
      <c r="H100" s="36">
        <f>SUMIFS(СВЦЭМ!$D$39:$D$758,СВЦЭМ!$A$39:$A$758,$A100,СВЦЭМ!$B$39:$B$758,H$83)+'СЕТ СН'!$H$11+СВЦЭМ!$D$10+'СЕТ СН'!$H$6-'СЕТ СН'!$H$23</f>
        <v>2311.5488181600003</v>
      </c>
      <c r="I100" s="36">
        <f>SUMIFS(СВЦЭМ!$D$39:$D$758,СВЦЭМ!$A$39:$A$758,$A100,СВЦЭМ!$B$39:$B$758,I$83)+'СЕТ СН'!$H$11+СВЦЭМ!$D$10+'СЕТ СН'!$H$6-'СЕТ СН'!$H$23</f>
        <v>2174.1776645899999</v>
      </c>
      <c r="J100" s="36">
        <f>SUMIFS(СВЦЭМ!$D$39:$D$758,СВЦЭМ!$A$39:$A$758,$A100,СВЦЭМ!$B$39:$B$758,J$83)+'СЕТ СН'!$H$11+СВЦЭМ!$D$10+'СЕТ СН'!$H$6-'СЕТ СН'!$H$23</f>
        <v>2092.0898775200003</v>
      </c>
      <c r="K100" s="36">
        <f>SUMIFS(СВЦЭМ!$D$39:$D$758,СВЦЭМ!$A$39:$A$758,$A100,СВЦЭМ!$B$39:$B$758,K$83)+'СЕТ СН'!$H$11+СВЦЭМ!$D$10+'СЕТ СН'!$H$6-'СЕТ СН'!$H$23</f>
        <v>2030.4166077300001</v>
      </c>
      <c r="L100" s="36">
        <f>SUMIFS(СВЦЭМ!$D$39:$D$758,СВЦЭМ!$A$39:$A$758,$A100,СВЦЭМ!$B$39:$B$758,L$83)+'СЕТ СН'!$H$11+СВЦЭМ!$D$10+'СЕТ СН'!$H$6-'СЕТ СН'!$H$23</f>
        <v>2071.12465858</v>
      </c>
      <c r="M100" s="36">
        <f>SUMIFS(СВЦЭМ!$D$39:$D$758,СВЦЭМ!$A$39:$A$758,$A100,СВЦЭМ!$B$39:$B$758,M$83)+'СЕТ СН'!$H$11+СВЦЭМ!$D$10+'СЕТ СН'!$H$6-'СЕТ СН'!$H$23</f>
        <v>2138.12485638</v>
      </c>
      <c r="N100" s="36">
        <f>SUMIFS(СВЦЭМ!$D$39:$D$758,СВЦЭМ!$A$39:$A$758,$A100,СВЦЭМ!$B$39:$B$758,N$83)+'СЕТ СН'!$H$11+СВЦЭМ!$D$10+'СЕТ СН'!$H$6-'СЕТ СН'!$H$23</f>
        <v>2146.2849565199999</v>
      </c>
      <c r="O100" s="36">
        <f>SUMIFS(СВЦЭМ!$D$39:$D$758,СВЦЭМ!$A$39:$A$758,$A100,СВЦЭМ!$B$39:$B$758,O$83)+'СЕТ СН'!$H$11+СВЦЭМ!$D$10+'СЕТ СН'!$H$6-'СЕТ СН'!$H$23</f>
        <v>2127.1499516900003</v>
      </c>
      <c r="P100" s="36">
        <f>SUMIFS(СВЦЭМ!$D$39:$D$758,СВЦЭМ!$A$39:$A$758,$A100,СВЦЭМ!$B$39:$B$758,P$83)+'СЕТ СН'!$H$11+СВЦЭМ!$D$10+'СЕТ СН'!$H$6-'СЕТ СН'!$H$23</f>
        <v>2109.3954589</v>
      </c>
      <c r="Q100" s="36">
        <f>SUMIFS(СВЦЭМ!$D$39:$D$758,СВЦЭМ!$A$39:$A$758,$A100,СВЦЭМ!$B$39:$B$758,Q$83)+'СЕТ СН'!$H$11+СВЦЭМ!$D$10+'СЕТ СН'!$H$6-'СЕТ СН'!$H$23</f>
        <v>2137.1556465900003</v>
      </c>
      <c r="R100" s="36">
        <f>SUMIFS(СВЦЭМ!$D$39:$D$758,СВЦЭМ!$A$39:$A$758,$A100,СВЦЭМ!$B$39:$B$758,R$83)+'СЕТ СН'!$H$11+СВЦЭМ!$D$10+'СЕТ СН'!$H$6-'СЕТ СН'!$H$23</f>
        <v>2165.9233836200001</v>
      </c>
      <c r="S100" s="36">
        <f>SUMIFS(СВЦЭМ!$D$39:$D$758,СВЦЭМ!$A$39:$A$758,$A100,СВЦЭМ!$B$39:$B$758,S$83)+'СЕТ СН'!$H$11+СВЦЭМ!$D$10+'СЕТ СН'!$H$6-'СЕТ СН'!$H$23</f>
        <v>2149.88147574</v>
      </c>
      <c r="T100" s="36">
        <f>SUMIFS(СВЦЭМ!$D$39:$D$758,СВЦЭМ!$A$39:$A$758,$A100,СВЦЭМ!$B$39:$B$758,T$83)+'СЕТ СН'!$H$11+СВЦЭМ!$D$10+'СЕТ СН'!$H$6-'СЕТ СН'!$H$23</f>
        <v>2152.92235265</v>
      </c>
      <c r="U100" s="36">
        <f>SUMIFS(СВЦЭМ!$D$39:$D$758,СВЦЭМ!$A$39:$A$758,$A100,СВЦЭМ!$B$39:$B$758,U$83)+'СЕТ СН'!$H$11+СВЦЭМ!$D$10+'СЕТ СН'!$H$6-'СЕТ СН'!$H$23</f>
        <v>2128.7988928100003</v>
      </c>
      <c r="V100" s="36">
        <f>SUMIFS(СВЦЭМ!$D$39:$D$758,СВЦЭМ!$A$39:$A$758,$A100,СВЦЭМ!$B$39:$B$758,V$83)+'СЕТ СН'!$H$11+СВЦЭМ!$D$10+'СЕТ СН'!$H$6-'СЕТ СН'!$H$23</f>
        <v>2131.0723742700002</v>
      </c>
      <c r="W100" s="36">
        <f>SUMIFS(СВЦЭМ!$D$39:$D$758,СВЦЭМ!$A$39:$A$758,$A100,СВЦЭМ!$B$39:$B$758,W$83)+'СЕТ СН'!$H$11+СВЦЭМ!$D$10+'СЕТ СН'!$H$6-'СЕТ СН'!$H$23</f>
        <v>2144.78359168</v>
      </c>
      <c r="X100" s="36">
        <f>SUMIFS(СВЦЭМ!$D$39:$D$758,СВЦЭМ!$A$39:$A$758,$A100,СВЦЭМ!$B$39:$B$758,X$83)+'СЕТ СН'!$H$11+СВЦЭМ!$D$10+'СЕТ СН'!$H$6-'СЕТ СН'!$H$23</f>
        <v>2235.9344645800002</v>
      </c>
      <c r="Y100" s="36">
        <f>SUMIFS(СВЦЭМ!$D$39:$D$758,СВЦЭМ!$A$39:$A$758,$A100,СВЦЭМ!$B$39:$B$758,Y$83)+'СЕТ СН'!$H$11+СВЦЭМ!$D$10+'СЕТ СН'!$H$6-'СЕТ СН'!$H$23</f>
        <v>2277.5698034500001</v>
      </c>
    </row>
    <row r="101" spans="1:25" ht="15.75" x14ac:dyDescent="0.2">
      <c r="A101" s="35">
        <f t="shared" si="2"/>
        <v>45553</v>
      </c>
      <c r="B101" s="36">
        <f>SUMIFS(СВЦЭМ!$D$39:$D$758,СВЦЭМ!$A$39:$A$758,$A101,СВЦЭМ!$B$39:$B$758,B$83)+'СЕТ СН'!$H$11+СВЦЭМ!$D$10+'СЕТ СН'!$H$6-'СЕТ СН'!$H$23</f>
        <v>2380.1086071199998</v>
      </c>
      <c r="C101" s="36">
        <f>SUMIFS(СВЦЭМ!$D$39:$D$758,СВЦЭМ!$A$39:$A$758,$A101,СВЦЭМ!$B$39:$B$758,C$83)+'СЕТ СН'!$H$11+СВЦЭМ!$D$10+'СЕТ СН'!$H$6-'СЕТ СН'!$H$23</f>
        <v>2380.8002508999998</v>
      </c>
      <c r="D101" s="36">
        <f>SUMIFS(СВЦЭМ!$D$39:$D$758,СВЦЭМ!$A$39:$A$758,$A101,СВЦЭМ!$B$39:$B$758,D$83)+'СЕТ СН'!$H$11+СВЦЭМ!$D$10+'СЕТ СН'!$H$6-'СЕТ СН'!$H$23</f>
        <v>2339.3176010500001</v>
      </c>
      <c r="E101" s="36">
        <f>SUMIFS(СВЦЭМ!$D$39:$D$758,СВЦЭМ!$A$39:$A$758,$A101,СВЦЭМ!$B$39:$B$758,E$83)+'СЕТ СН'!$H$11+СВЦЭМ!$D$10+'СЕТ СН'!$H$6-'СЕТ СН'!$H$23</f>
        <v>2322.3072414799999</v>
      </c>
      <c r="F101" s="36">
        <f>SUMIFS(СВЦЭМ!$D$39:$D$758,СВЦЭМ!$A$39:$A$758,$A101,СВЦЭМ!$B$39:$B$758,F$83)+'СЕТ СН'!$H$11+СВЦЭМ!$D$10+'СЕТ СН'!$H$6-'СЕТ СН'!$H$23</f>
        <v>2319.5567623699999</v>
      </c>
      <c r="G101" s="36">
        <f>SUMIFS(СВЦЭМ!$D$39:$D$758,СВЦЭМ!$A$39:$A$758,$A101,СВЦЭМ!$B$39:$B$758,G$83)+'СЕТ СН'!$H$11+СВЦЭМ!$D$10+'СЕТ СН'!$H$6-'СЕТ СН'!$H$23</f>
        <v>2348.7366485900002</v>
      </c>
      <c r="H101" s="36">
        <f>SUMIFS(СВЦЭМ!$D$39:$D$758,СВЦЭМ!$A$39:$A$758,$A101,СВЦЭМ!$B$39:$B$758,H$83)+'СЕТ СН'!$H$11+СВЦЭМ!$D$10+'СЕТ СН'!$H$6-'СЕТ СН'!$H$23</f>
        <v>2420.5978844299998</v>
      </c>
      <c r="I101" s="36">
        <f>SUMIFS(СВЦЭМ!$D$39:$D$758,СВЦЭМ!$A$39:$A$758,$A101,СВЦЭМ!$B$39:$B$758,I$83)+'СЕТ СН'!$H$11+СВЦЭМ!$D$10+'СЕТ СН'!$H$6-'СЕТ СН'!$H$23</f>
        <v>2275.8186848300002</v>
      </c>
      <c r="J101" s="36">
        <f>SUMIFS(СВЦЭМ!$D$39:$D$758,СВЦЭМ!$A$39:$A$758,$A101,СВЦЭМ!$B$39:$B$758,J$83)+'СЕТ СН'!$H$11+СВЦЭМ!$D$10+'СЕТ СН'!$H$6-'СЕТ СН'!$H$23</f>
        <v>2183.2057654</v>
      </c>
      <c r="K101" s="36">
        <f>SUMIFS(СВЦЭМ!$D$39:$D$758,СВЦЭМ!$A$39:$A$758,$A101,СВЦЭМ!$B$39:$B$758,K$83)+'СЕТ СН'!$H$11+СВЦЭМ!$D$10+'СЕТ СН'!$H$6-'СЕТ СН'!$H$23</f>
        <v>2130.29457452</v>
      </c>
      <c r="L101" s="36">
        <f>SUMIFS(СВЦЭМ!$D$39:$D$758,СВЦЭМ!$A$39:$A$758,$A101,СВЦЭМ!$B$39:$B$758,L$83)+'СЕТ СН'!$H$11+СВЦЭМ!$D$10+'СЕТ СН'!$H$6-'СЕТ СН'!$H$23</f>
        <v>2008.8881971600001</v>
      </c>
      <c r="M101" s="36">
        <f>SUMIFS(СВЦЭМ!$D$39:$D$758,СВЦЭМ!$A$39:$A$758,$A101,СВЦЭМ!$B$39:$B$758,M$83)+'СЕТ СН'!$H$11+СВЦЭМ!$D$10+'СЕТ СН'!$H$6-'СЕТ СН'!$H$23</f>
        <v>2020.9361446099999</v>
      </c>
      <c r="N101" s="36">
        <f>SUMIFS(СВЦЭМ!$D$39:$D$758,СВЦЭМ!$A$39:$A$758,$A101,СВЦЭМ!$B$39:$B$758,N$83)+'СЕТ СН'!$H$11+СВЦЭМ!$D$10+'СЕТ СН'!$H$6-'СЕТ СН'!$H$23</f>
        <v>2005.72174305</v>
      </c>
      <c r="O101" s="36">
        <f>SUMIFS(СВЦЭМ!$D$39:$D$758,СВЦЭМ!$A$39:$A$758,$A101,СВЦЭМ!$B$39:$B$758,O$83)+'СЕТ СН'!$H$11+СВЦЭМ!$D$10+'СЕТ СН'!$H$6-'СЕТ СН'!$H$23</f>
        <v>2020.31586064</v>
      </c>
      <c r="P101" s="36">
        <f>SUMIFS(СВЦЭМ!$D$39:$D$758,СВЦЭМ!$A$39:$A$758,$A101,СВЦЭМ!$B$39:$B$758,P$83)+'СЕТ СН'!$H$11+СВЦЭМ!$D$10+'СЕТ СН'!$H$6-'СЕТ СН'!$H$23</f>
        <v>2063.33191033</v>
      </c>
      <c r="Q101" s="36">
        <f>SUMIFS(СВЦЭМ!$D$39:$D$758,СВЦЭМ!$A$39:$A$758,$A101,СВЦЭМ!$B$39:$B$758,Q$83)+'СЕТ СН'!$H$11+СВЦЭМ!$D$10+'СЕТ СН'!$H$6-'СЕТ СН'!$H$23</f>
        <v>2071.7669294899997</v>
      </c>
      <c r="R101" s="36">
        <f>SUMIFS(СВЦЭМ!$D$39:$D$758,СВЦЭМ!$A$39:$A$758,$A101,СВЦЭМ!$B$39:$B$758,R$83)+'СЕТ СН'!$H$11+СВЦЭМ!$D$10+'СЕТ СН'!$H$6-'СЕТ СН'!$H$23</f>
        <v>2104.0297023600001</v>
      </c>
      <c r="S101" s="36">
        <f>SUMIFS(СВЦЭМ!$D$39:$D$758,СВЦЭМ!$A$39:$A$758,$A101,СВЦЭМ!$B$39:$B$758,S$83)+'СЕТ СН'!$H$11+СВЦЭМ!$D$10+'СЕТ СН'!$H$6-'СЕТ СН'!$H$23</f>
        <v>2067.5086527799999</v>
      </c>
      <c r="T101" s="36">
        <f>SUMIFS(СВЦЭМ!$D$39:$D$758,СВЦЭМ!$A$39:$A$758,$A101,СВЦЭМ!$B$39:$B$758,T$83)+'СЕТ СН'!$H$11+СВЦЭМ!$D$10+'СЕТ СН'!$H$6-'СЕТ СН'!$H$23</f>
        <v>2047.8434786099999</v>
      </c>
      <c r="U101" s="36">
        <f>SUMIFS(СВЦЭМ!$D$39:$D$758,СВЦЭМ!$A$39:$A$758,$A101,СВЦЭМ!$B$39:$B$758,U$83)+'СЕТ СН'!$H$11+СВЦЭМ!$D$10+'СЕТ СН'!$H$6-'СЕТ СН'!$H$23</f>
        <v>2018.7242538800001</v>
      </c>
      <c r="V101" s="36">
        <f>SUMIFS(СВЦЭМ!$D$39:$D$758,СВЦЭМ!$A$39:$A$758,$A101,СВЦЭМ!$B$39:$B$758,V$83)+'СЕТ СН'!$H$11+СВЦЭМ!$D$10+'СЕТ СН'!$H$6-'СЕТ СН'!$H$23</f>
        <v>2072.7891239700002</v>
      </c>
      <c r="W101" s="36">
        <f>SUMIFS(СВЦЭМ!$D$39:$D$758,СВЦЭМ!$A$39:$A$758,$A101,СВЦЭМ!$B$39:$B$758,W$83)+'СЕТ СН'!$H$11+СВЦЭМ!$D$10+'СЕТ СН'!$H$6-'СЕТ СН'!$H$23</f>
        <v>2090.78966919</v>
      </c>
      <c r="X101" s="36">
        <f>SUMIFS(СВЦЭМ!$D$39:$D$758,СВЦЭМ!$A$39:$A$758,$A101,СВЦЭМ!$B$39:$B$758,X$83)+'СЕТ СН'!$H$11+СВЦЭМ!$D$10+'СЕТ СН'!$H$6-'СЕТ СН'!$H$23</f>
        <v>2175.3311042800001</v>
      </c>
      <c r="Y101" s="36">
        <f>SUMIFS(СВЦЭМ!$D$39:$D$758,СВЦЭМ!$A$39:$A$758,$A101,СВЦЭМ!$B$39:$B$758,Y$83)+'СЕТ СН'!$H$11+СВЦЭМ!$D$10+'СЕТ СН'!$H$6-'СЕТ СН'!$H$23</f>
        <v>2249.9135038100003</v>
      </c>
    </row>
    <row r="102" spans="1:25" ht="15.75" x14ac:dyDescent="0.2">
      <c r="A102" s="35">
        <f t="shared" si="2"/>
        <v>45554</v>
      </c>
      <c r="B102" s="36">
        <f>SUMIFS(СВЦЭМ!$D$39:$D$758,СВЦЭМ!$A$39:$A$758,$A102,СВЦЭМ!$B$39:$B$758,B$83)+'СЕТ СН'!$H$11+СВЦЭМ!$D$10+'СЕТ СН'!$H$6-'СЕТ СН'!$H$23</f>
        <v>2360.4554234300003</v>
      </c>
      <c r="C102" s="36">
        <f>SUMIFS(СВЦЭМ!$D$39:$D$758,СВЦЭМ!$A$39:$A$758,$A102,СВЦЭМ!$B$39:$B$758,C$83)+'СЕТ СН'!$H$11+СВЦЭМ!$D$10+'СЕТ СН'!$H$6-'СЕТ СН'!$H$23</f>
        <v>2363.7014386299998</v>
      </c>
      <c r="D102" s="36">
        <f>SUMIFS(СВЦЭМ!$D$39:$D$758,СВЦЭМ!$A$39:$A$758,$A102,СВЦЭМ!$B$39:$B$758,D$83)+'СЕТ СН'!$H$11+СВЦЭМ!$D$10+'СЕТ СН'!$H$6-'СЕТ СН'!$H$23</f>
        <v>2340.2453494599999</v>
      </c>
      <c r="E102" s="36">
        <f>SUMIFS(СВЦЭМ!$D$39:$D$758,СВЦЭМ!$A$39:$A$758,$A102,СВЦЭМ!$B$39:$B$758,E$83)+'СЕТ СН'!$H$11+СВЦЭМ!$D$10+'СЕТ СН'!$H$6-'СЕТ СН'!$H$23</f>
        <v>2336.15655345</v>
      </c>
      <c r="F102" s="36">
        <f>SUMIFS(СВЦЭМ!$D$39:$D$758,СВЦЭМ!$A$39:$A$758,$A102,СВЦЭМ!$B$39:$B$758,F$83)+'СЕТ СН'!$H$11+СВЦЭМ!$D$10+'СЕТ СН'!$H$6-'СЕТ СН'!$H$23</f>
        <v>2335.03969259</v>
      </c>
      <c r="G102" s="36">
        <f>SUMIFS(СВЦЭМ!$D$39:$D$758,СВЦЭМ!$A$39:$A$758,$A102,СВЦЭМ!$B$39:$B$758,G$83)+'СЕТ СН'!$H$11+СВЦЭМ!$D$10+'СЕТ СН'!$H$6-'СЕТ СН'!$H$23</f>
        <v>2353.09293523</v>
      </c>
      <c r="H102" s="36">
        <f>SUMIFS(СВЦЭМ!$D$39:$D$758,СВЦЭМ!$A$39:$A$758,$A102,СВЦЭМ!$B$39:$B$758,H$83)+'СЕТ СН'!$H$11+СВЦЭМ!$D$10+'СЕТ СН'!$H$6-'СЕТ СН'!$H$23</f>
        <v>2359.6732891299998</v>
      </c>
      <c r="I102" s="36">
        <f>SUMIFS(СВЦЭМ!$D$39:$D$758,СВЦЭМ!$A$39:$A$758,$A102,СВЦЭМ!$B$39:$B$758,I$83)+'СЕТ СН'!$H$11+СВЦЭМ!$D$10+'СЕТ СН'!$H$6-'СЕТ СН'!$H$23</f>
        <v>2218.8982325100001</v>
      </c>
      <c r="J102" s="36">
        <f>SUMIFS(СВЦЭМ!$D$39:$D$758,СВЦЭМ!$A$39:$A$758,$A102,СВЦЭМ!$B$39:$B$758,J$83)+'СЕТ СН'!$H$11+СВЦЭМ!$D$10+'СЕТ СН'!$H$6-'СЕТ СН'!$H$23</f>
        <v>2098.6491172400001</v>
      </c>
      <c r="K102" s="36">
        <f>SUMIFS(СВЦЭМ!$D$39:$D$758,СВЦЭМ!$A$39:$A$758,$A102,СВЦЭМ!$B$39:$B$758,K$83)+'СЕТ СН'!$H$11+СВЦЭМ!$D$10+'СЕТ СН'!$H$6-'СЕТ СН'!$H$23</f>
        <v>2061.0338627000001</v>
      </c>
      <c r="L102" s="36">
        <f>SUMIFS(СВЦЭМ!$D$39:$D$758,СВЦЭМ!$A$39:$A$758,$A102,СВЦЭМ!$B$39:$B$758,L$83)+'СЕТ СН'!$H$11+СВЦЭМ!$D$10+'СЕТ СН'!$H$6-'СЕТ СН'!$H$23</f>
        <v>2025.3461469399999</v>
      </c>
      <c r="M102" s="36">
        <f>SUMIFS(СВЦЭМ!$D$39:$D$758,СВЦЭМ!$A$39:$A$758,$A102,СВЦЭМ!$B$39:$B$758,M$83)+'СЕТ СН'!$H$11+СВЦЭМ!$D$10+'СЕТ СН'!$H$6-'СЕТ СН'!$H$23</f>
        <v>2046.7870827500001</v>
      </c>
      <c r="N102" s="36">
        <f>SUMIFS(СВЦЭМ!$D$39:$D$758,СВЦЭМ!$A$39:$A$758,$A102,СВЦЭМ!$B$39:$B$758,N$83)+'СЕТ СН'!$H$11+СВЦЭМ!$D$10+'СЕТ СН'!$H$6-'СЕТ СН'!$H$23</f>
        <v>2046.2185610700001</v>
      </c>
      <c r="O102" s="36">
        <f>SUMIFS(СВЦЭМ!$D$39:$D$758,СВЦЭМ!$A$39:$A$758,$A102,СВЦЭМ!$B$39:$B$758,O$83)+'СЕТ СН'!$H$11+СВЦЭМ!$D$10+'СЕТ СН'!$H$6-'СЕТ СН'!$H$23</f>
        <v>2065.81892518</v>
      </c>
      <c r="P102" s="36">
        <f>SUMIFS(СВЦЭМ!$D$39:$D$758,СВЦЭМ!$A$39:$A$758,$A102,СВЦЭМ!$B$39:$B$758,P$83)+'СЕТ СН'!$H$11+СВЦЭМ!$D$10+'СЕТ СН'!$H$6-'СЕТ СН'!$H$23</f>
        <v>2080.3469601500001</v>
      </c>
      <c r="Q102" s="36">
        <f>SUMIFS(СВЦЭМ!$D$39:$D$758,СВЦЭМ!$A$39:$A$758,$A102,СВЦЭМ!$B$39:$B$758,Q$83)+'СЕТ СН'!$H$11+СВЦЭМ!$D$10+'СЕТ СН'!$H$6-'СЕТ СН'!$H$23</f>
        <v>2066.5634202400001</v>
      </c>
      <c r="R102" s="36">
        <f>SUMIFS(СВЦЭМ!$D$39:$D$758,СВЦЭМ!$A$39:$A$758,$A102,СВЦЭМ!$B$39:$B$758,R$83)+'СЕТ СН'!$H$11+СВЦЭМ!$D$10+'СЕТ СН'!$H$6-'СЕТ СН'!$H$23</f>
        <v>2075.8218422999998</v>
      </c>
      <c r="S102" s="36">
        <f>SUMIFS(СВЦЭМ!$D$39:$D$758,СВЦЭМ!$A$39:$A$758,$A102,СВЦЭМ!$B$39:$B$758,S$83)+'СЕТ СН'!$H$11+СВЦЭМ!$D$10+'СЕТ СН'!$H$6-'СЕТ СН'!$H$23</f>
        <v>2090.0233660200001</v>
      </c>
      <c r="T102" s="36">
        <f>SUMIFS(СВЦЭМ!$D$39:$D$758,СВЦЭМ!$A$39:$A$758,$A102,СВЦЭМ!$B$39:$B$758,T$83)+'СЕТ СН'!$H$11+СВЦЭМ!$D$10+'СЕТ СН'!$H$6-'СЕТ СН'!$H$23</f>
        <v>2090.1980305900001</v>
      </c>
      <c r="U102" s="36">
        <f>SUMIFS(СВЦЭМ!$D$39:$D$758,СВЦЭМ!$A$39:$A$758,$A102,СВЦЭМ!$B$39:$B$758,U$83)+'СЕТ СН'!$H$11+СВЦЭМ!$D$10+'СЕТ СН'!$H$6-'СЕТ СН'!$H$23</f>
        <v>2080.7017149000003</v>
      </c>
      <c r="V102" s="36">
        <f>SUMIFS(СВЦЭМ!$D$39:$D$758,СВЦЭМ!$A$39:$A$758,$A102,СВЦЭМ!$B$39:$B$758,V$83)+'СЕТ СН'!$H$11+СВЦЭМ!$D$10+'СЕТ СН'!$H$6-'СЕТ СН'!$H$23</f>
        <v>2075.8739703400001</v>
      </c>
      <c r="W102" s="36">
        <f>SUMIFS(СВЦЭМ!$D$39:$D$758,СВЦЭМ!$A$39:$A$758,$A102,СВЦЭМ!$B$39:$B$758,W$83)+'СЕТ СН'!$H$11+СВЦЭМ!$D$10+'СЕТ СН'!$H$6-'СЕТ СН'!$H$23</f>
        <v>2081.8492555000003</v>
      </c>
      <c r="X102" s="36">
        <f>SUMIFS(СВЦЭМ!$D$39:$D$758,СВЦЭМ!$A$39:$A$758,$A102,СВЦЭМ!$B$39:$B$758,X$83)+'СЕТ СН'!$H$11+СВЦЭМ!$D$10+'СЕТ СН'!$H$6-'СЕТ СН'!$H$23</f>
        <v>2153.1893460199999</v>
      </c>
      <c r="Y102" s="36">
        <f>SUMIFS(СВЦЭМ!$D$39:$D$758,СВЦЭМ!$A$39:$A$758,$A102,СВЦЭМ!$B$39:$B$758,Y$83)+'СЕТ СН'!$H$11+СВЦЭМ!$D$10+'СЕТ СН'!$H$6-'СЕТ СН'!$H$23</f>
        <v>2235.4686098100001</v>
      </c>
    </row>
    <row r="103" spans="1:25" ht="15.75" x14ac:dyDescent="0.2">
      <c r="A103" s="35">
        <f t="shared" si="2"/>
        <v>45555</v>
      </c>
      <c r="B103" s="36">
        <f>SUMIFS(СВЦЭМ!$D$39:$D$758,СВЦЭМ!$A$39:$A$758,$A103,СВЦЭМ!$B$39:$B$758,B$83)+'СЕТ СН'!$H$11+СВЦЭМ!$D$10+'СЕТ СН'!$H$6-'СЕТ СН'!$H$23</f>
        <v>2333.7103399899997</v>
      </c>
      <c r="C103" s="36">
        <f>SUMIFS(СВЦЭМ!$D$39:$D$758,СВЦЭМ!$A$39:$A$758,$A103,СВЦЭМ!$B$39:$B$758,C$83)+'СЕТ СН'!$H$11+СВЦЭМ!$D$10+'СЕТ СН'!$H$6-'СЕТ СН'!$H$23</f>
        <v>2368.4738978200003</v>
      </c>
      <c r="D103" s="36">
        <f>SUMIFS(СВЦЭМ!$D$39:$D$758,СВЦЭМ!$A$39:$A$758,$A103,СВЦЭМ!$B$39:$B$758,D$83)+'СЕТ СН'!$H$11+СВЦЭМ!$D$10+'СЕТ СН'!$H$6-'СЕТ СН'!$H$23</f>
        <v>2348.1695405199998</v>
      </c>
      <c r="E103" s="36">
        <f>SUMIFS(СВЦЭМ!$D$39:$D$758,СВЦЭМ!$A$39:$A$758,$A103,СВЦЭМ!$B$39:$B$758,E$83)+'СЕТ СН'!$H$11+СВЦЭМ!$D$10+'СЕТ СН'!$H$6-'СЕТ СН'!$H$23</f>
        <v>2328.8334226799998</v>
      </c>
      <c r="F103" s="36">
        <f>SUMIFS(СВЦЭМ!$D$39:$D$758,СВЦЭМ!$A$39:$A$758,$A103,СВЦЭМ!$B$39:$B$758,F$83)+'СЕТ СН'!$H$11+СВЦЭМ!$D$10+'СЕТ СН'!$H$6-'СЕТ СН'!$H$23</f>
        <v>2325.3314914699999</v>
      </c>
      <c r="G103" s="36">
        <f>SUMIFS(СВЦЭМ!$D$39:$D$758,СВЦЭМ!$A$39:$A$758,$A103,СВЦЭМ!$B$39:$B$758,G$83)+'СЕТ СН'!$H$11+СВЦЭМ!$D$10+'СЕТ СН'!$H$6-'СЕТ СН'!$H$23</f>
        <v>2362.0207998200003</v>
      </c>
      <c r="H103" s="36">
        <f>SUMIFS(СВЦЭМ!$D$39:$D$758,СВЦЭМ!$A$39:$A$758,$A103,СВЦЭМ!$B$39:$B$758,H$83)+'СЕТ СН'!$H$11+СВЦЭМ!$D$10+'СЕТ СН'!$H$6-'СЕТ СН'!$H$23</f>
        <v>2427.3624473099999</v>
      </c>
      <c r="I103" s="36">
        <f>SUMIFS(СВЦЭМ!$D$39:$D$758,СВЦЭМ!$A$39:$A$758,$A103,СВЦЭМ!$B$39:$B$758,I$83)+'СЕТ СН'!$H$11+СВЦЭМ!$D$10+'СЕТ СН'!$H$6-'СЕТ СН'!$H$23</f>
        <v>2349.65959247</v>
      </c>
      <c r="J103" s="36">
        <f>SUMIFS(СВЦЭМ!$D$39:$D$758,СВЦЭМ!$A$39:$A$758,$A103,СВЦЭМ!$B$39:$B$758,J$83)+'СЕТ СН'!$H$11+СВЦЭМ!$D$10+'СЕТ СН'!$H$6-'СЕТ СН'!$H$23</f>
        <v>2250.2281105700004</v>
      </c>
      <c r="K103" s="36">
        <f>SUMIFS(СВЦЭМ!$D$39:$D$758,СВЦЭМ!$A$39:$A$758,$A103,СВЦЭМ!$B$39:$B$758,K$83)+'СЕТ СН'!$H$11+СВЦЭМ!$D$10+'СЕТ СН'!$H$6-'СЕТ СН'!$H$23</f>
        <v>2200.3363539399998</v>
      </c>
      <c r="L103" s="36">
        <f>SUMIFS(СВЦЭМ!$D$39:$D$758,СВЦЭМ!$A$39:$A$758,$A103,СВЦЭМ!$B$39:$B$758,L$83)+'СЕТ СН'!$H$11+СВЦЭМ!$D$10+'СЕТ СН'!$H$6-'СЕТ СН'!$H$23</f>
        <v>2168.6028978499999</v>
      </c>
      <c r="M103" s="36">
        <f>SUMIFS(СВЦЭМ!$D$39:$D$758,СВЦЭМ!$A$39:$A$758,$A103,СВЦЭМ!$B$39:$B$758,M$83)+'СЕТ СН'!$H$11+СВЦЭМ!$D$10+'СЕТ СН'!$H$6-'СЕТ СН'!$H$23</f>
        <v>2140.5580177500001</v>
      </c>
      <c r="N103" s="36">
        <f>SUMIFS(СВЦЭМ!$D$39:$D$758,СВЦЭМ!$A$39:$A$758,$A103,СВЦЭМ!$B$39:$B$758,N$83)+'СЕТ СН'!$H$11+СВЦЭМ!$D$10+'СЕТ СН'!$H$6-'СЕТ СН'!$H$23</f>
        <v>2122.5573280099998</v>
      </c>
      <c r="O103" s="36">
        <f>SUMIFS(СВЦЭМ!$D$39:$D$758,СВЦЭМ!$A$39:$A$758,$A103,СВЦЭМ!$B$39:$B$758,O$83)+'СЕТ СН'!$H$11+СВЦЭМ!$D$10+'СЕТ СН'!$H$6-'СЕТ СН'!$H$23</f>
        <v>2095.0530541600001</v>
      </c>
      <c r="P103" s="36">
        <f>SUMIFS(СВЦЭМ!$D$39:$D$758,СВЦЭМ!$A$39:$A$758,$A103,СВЦЭМ!$B$39:$B$758,P$83)+'СЕТ СН'!$H$11+СВЦЭМ!$D$10+'СЕТ СН'!$H$6-'СЕТ СН'!$H$23</f>
        <v>2092.9398492</v>
      </c>
      <c r="Q103" s="36">
        <f>SUMIFS(СВЦЭМ!$D$39:$D$758,СВЦЭМ!$A$39:$A$758,$A103,СВЦЭМ!$B$39:$B$758,Q$83)+'СЕТ СН'!$H$11+СВЦЭМ!$D$10+'СЕТ СН'!$H$6-'СЕТ СН'!$H$23</f>
        <v>2110.5330925500002</v>
      </c>
      <c r="R103" s="36">
        <f>SUMIFS(СВЦЭМ!$D$39:$D$758,СВЦЭМ!$A$39:$A$758,$A103,СВЦЭМ!$B$39:$B$758,R$83)+'СЕТ СН'!$H$11+СВЦЭМ!$D$10+'СЕТ СН'!$H$6-'СЕТ СН'!$H$23</f>
        <v>2111.8754536699998</v>
      </c>
      <c r="S103" s="36">
        <f>SUMIFS(СВЦЭМ!$D$39:$D$758,СВЦЭМ!$A$39:$A$758,$A103,СВЦЭМ!$B$39:$B$758,S$83)+'СЕТ СН'!$H$11+СВЦЭМ!$D$10+'СЕТ СН'!$H$6-'СЕТ СН'!$H$23</f>
        <v>2085.7841918900003</v>
      </c>
      <c r="T103" s="36">
        <f>SUMIFS(СВЦЭМ!$D$39:$D$758,СВЦЭМ!$A$39:$A$758,$A103,СВЦЭМ!$B$39:$B$758,T$83)+'СЕТ СН'!$H$11+СВЦЭМ!$D$10+'СЕТ СН'!$H$6-'СЕТ СН'!$H$23</f>
        <v>2085.6497651</v>
      </c>
      <c r="U103" s="36">
        <f>SUMIFS(СВЦЭМ!$D$39:$D$758,СВЦЭМ!$A$39:$A$758,$A103,СВЦЭМ!$B$39:$B$758,U$83)+'СЕТ СН'!$H$11+СВЦЭМ!$D$10+'СЕТ СН'!$H$6-'СЕТ СН'!$H$23</f>
        <v>2059.7129537999999</v>
      </c>
      <c r="V103" s="36">
        <f>SUMIFS(СВЦЭМ!$D$39:$D$758,СВЦЭМ!$A$39:$A$758,$A103,СВЦЭМ!$B$39:$B$758,V$83)+'СЕТ СН'!$H$11+СВЦЭМ!$D$10+'СЕТ СН'!$H$6-'СЕТ СН'!$H$23</f>
        <v>2069.6668140199999</v>
      </c>
      <c r="W103" s="36">
        <f>SUMIFS(СВЦЭМ!$D$39:$D$758,СВЦЭМ!$A$39:$A$758,$A103,СВЦЭМ!$B$39:$B$758,W$83)+'СЕТ СН'!$H$11+СВЦЭМ!$D$10+'СЕТ СН'!$H$6-'СЕТ СН'!$H$23</f>
        <v>2066.7811322300004</v>
      </c>
      <c r="X103" s="36">
        <f>SUMIFS(СВЦЭМ!$D$39:$D$758,СВЦЭМ!$A$39:$A$758,$A103,СВЦЭМ!$B$39:$B$758,X$83)+'СЕТ СН'!$H$11+СВЦЭМ!$D$10+'СЕТ СН'!$H$6-'СЕТ СН'!$H$23</f>
        <v>2099.0718995300003</v>
      </c>
      <c r="Y103" s="36">
        <f>SUMIFS(СВЦЭМ!$D$39:$D$758,СВЦЭМ!$A$39:$A$758,$A103,СВЦЭМ!$B$39:$B$758,Y$83)+'СЕТ СН'!$H$11+СВЦЭМ!$D$10+'СЕТ СН'!$H$6-'СЕТ СН'!$H$23</f>
        <v>2187.8447171799999</v>
      </c>
    </row>
    <row r="104" spans="1:25" ht="15.75" x14ac:dyDescent="0.2">
      <c r="A104" s="35">
        <f t="shared" si="2"/>
        <v>45556</v>
      </c>
      <c r="B104" s="36">
        <f>SUMIFS(СВЦЭМ!$D$39:$D$758,СВЦЭМ!$A$39:$A$758,$A104,СВЦЭМ!$B$39:$B$758,B$83)+'СЕТ СН'!$H$11+СВЦЭМ!$D$10+'СЕТ СН'!$H$6-'СЕТ СН'!$H$23</f>
        <v>2261.3836424400001</v>
      </c>
      <c r="C104" s="36">
        <f>SUMIFS(СВЦЭМ!$D$39:$D$758,СВЦЭМ!$A$39:$A$758,$A104,СВЦЭМ!$B$39:$B$758,C$83)+'СЕТ СН'!$H$11+СВЦЭМ!$D$10+'СЕТ СН'!$H$6-'СЕТ СН'!$H$23</f>
        <v>2376.5596554399999</v>
      </c>
      <c r="D104" s="36">
        <f>SUMIFS(СВЦЭМ!$D$39:$D$758,СВЦЭМ!$A$39:$A$758,$A104,СВЦЭМ!$B$39:$B$758,D$83)+'СЕТ СН'!$H$11+СВЦЭМ!$D$10+'СЕТ СН'!$H$6-'СЕТ СН'!$H$23</f>
        <v>2465.8028027600003</v>
      </c>
      <c r="E104" s="36">
        <f>SUMIFS(СВЦЭМ!$D$39:$D$758,СВЦЭМ!$A$39:$A$758,$A104,СВЦЭМ!$B$39:$B$758,E$83)+'СЕТ СН'!$H$11+СВЦЭМ!$D$10+'СЕТ СН'!$H$6-'СЕТ СН'!$H$23</f>
        <v>2507.54259641</v>
      </c>
      <c r="F104" s="36">
        <f>SUMIFS(СВЦЭМ!$D$39:$D$758,СВЦЭМ!$A$39:$A$758,$A104,СВЦЭМ!$B$39:$B$758,F$83)+'СЕТ СН'!$H$11+СВЦЭМ!$D$10+'СЕТ СН'!$H$6-'СЕТ СН'!$H$23</f>
        <v>2517.2152940699998</v>
      </c>
      <c r="G104" s="36">
        <f>SUMIFS(СВЦЭМ!$D$39:$D$758,СВЦЭМ!$A$39:$A$758,$A104,СВЦЭМ!$B$39:$B$758,G$83)+'СЕТ СН'!$H$11+СВЦЭМ!$D$10+'СЕТ СН'!$H$6-'СЕТ СН'!$H$23</f>
        <v>2494.0696439100002</v>
      </c>
      <c r="H104" s="36">
        <f>SUMIFS(СВЦЭМ!$D$39:$D$758,СВЦЭМ!$A$39:$A$758,$A104,СВЦЭМ!$B$39:$B$758,H$83)+'СЕТ СН'!$H$11+СВЦЭМ!$D$10+'СЕТ СН'!$H$6-'СЕТ СН'!$H$23</f>
        <v>2436.2524597299998</v>
      </c>
      <c r="I104" s="36">
        <f>SUMIFS(СВЦЭМ!$D$39:$D$758,СВЦЭМ!$A$39:$A$758,$A104,СВЦЭМ!$B$39:$B$758,I$83)+'СЕТ СН'!$H$11+СВЦЭМ!$D$10+'СЕТ СН'!$H$6-'СЕТ СН'!$H$23</f>
        <v>2354.4885030400001</v>
      </c>
      <c r="J104" s="36">
        <f>SUMIFS(СВЦЭМ!$D$39:$D$758,СВЦЭМ!$A$39:$A$758,$A104,СВЦЭМ!$B$39:$B$758,J$83)+'СЕТ СН'!$H$11+СВЦЭМ!$D$10+'СЕТ СН'!$H$6-'СЕТ СН'!$H$23</f>
        <v>2233.7432692800003</v>
      </c>
      <c r="K104" s="36">
        <f>SUMIFS(СВЦЭМ!$D$39:$D$758,СВЦЭМ!$A$39:$A$758,$A104,СВЦЭМ!$B$39:$B$758,K$83)+'СЕТ СН'!$H$11+СВЦЭМ!$D$10+'СЕТ СН'!$H$6-'СЕТ СН'!$H$23</f>
        <v>2137.0001959700003</v>
      </c>
      <c r="L104" s="36">
        <f>SUMIFS(СВЦЭМ!$D$39:$D$758,СВЦЭМ!$A$39:$A$758,$A104,СВЦЭМ!$B$39:$B$758,L$83)+'СЕТ СН'!$H$11+СВЦЭМ!$D$10+'СЕТ СН'!$H$6-'СЕТ СН'!$H$23</f>
        <v>2088.3594504100001</v>
      </c>
      <c r="M104" s="36">
        <f>SUMIFS(СВЦЭМ!$D$39:$D$758,СВЦЭМ!$A$39:$A$758,$A104,СВЦЭМ!$B$39:$B$758,M$83)+'СЕТ СН'!$H$11+СВЦЭМ!$D$10+'СЕТ СН'!$H$6-'СЕТ СН'!$H$23</f>
        <v>2096.4320262599999</v>
      </c>
      <c r="N104" s="36">
        <f>SUMIFS(СВЦЭМ!$D$39:$D$758,СВЦЭМ!$A$39:$A$758,$A104,СВЦЭМ!$B$39:$B$758,N$83)+'СЕТ СН'!$H$11+СВЦЭМ!$D$10+'СЕТ СН'!$H$6-'СЕТ СН'!$H$23</f>
        <v>2104.5449744699999</v>
      </c>
      <c r="O104" s="36">
        <f>SUMIFS(СВЦЭМ!$D$39:$D$758,СВЦЭМ!$A$39:$A$758,$A104,СВЦЭМ!$B$39:$B$758,O$83)+'СЕТ СН'!$H$11+СВЦЭМ!$D$10+'СЕТ СН'!$H$6-'СЕТ СН'!$H$23</f>
        <v>2128.97078964</v>
      </c>
      <c r="P104" s="36">
        <f>SUMIFS(СВЦЭМ!$D$39:$D$758,СВЦЭМ!$A$39:$A$758,$A104,СВЦЭМ!$B$39:$B$758,P$83)+'СЕТ СН'!$H$11+СВЦЭМ!$D$10+'СЕТ СН'!$H$6-'СЕТ СН'!$H$23</f>
        <v>2153.2945205000001</v>
      </c>
      <c r="Q104" s="36">
        <f>SUMIFS(СВЦЭМ!$D$39:$D$758,СВЦЭМ!$A$39:$A$758,$A104,СВЦЭМ!$B$39:$B$758,Q$83)+'СЕТ СН'!$H$11+СВЦЭМ!$D$10+'СЕТ СН'!$H$6-'СЕТ СН'!$H$23</f>
        <v>2158.7488451199997</v>
      </c>
      <c r="R104" s="36">
        <f>SUMIFS(СВЦЭМ!$D$39:$D$758,СВЦЭМ!$A$39:$A$758,$A104,СВЦЭМ!$B$39:$B$758,R$83)+'СЕТ СН'!$H$11+СВЦЭМ!$D$10+'СЕТ СН'!$H$6-'СЕТ СН'!$H$23</f>
        <v>2153.3810239200002</v>
      </c>
      <c r="S104" s="36">
        <f>SUMIFS(СВЦЭМ!$D$39:$D$758,СВЦЭМ!$A$39:$A$758,$A104,СВЦЭМ!$B$39:$B$758,S$83)+'СЕТ СН'!$H$11+СВЦЭМ!$D$10+'СЕТ СН'!$H$6-'СЕТ СН'!$H$23</f>
        <v>2115.4320409000002</v>
      </c>
      <c r="T104" s="36">
        <f>SUMIFS(СВЦЭМ!$D$39:$D$758,СВЦЭМ!$A$39:$A$758,$A104,СВЦЭМ!$B$39:$B$758,T$83)+'СЕТ СН'!$H$11+СВЦЭМ!$D$10+'СЕТ СН'!$H$6-'СЕТ СН'!$H$23</f>
        <v>2090.9052028599999</v>
      </c>
      <c r="U104" s="36">
        <f>SUMIFS(СВЦЭМ!$D$39:$D$758,СВЦЭМ!$A$39:$A$758,$A104,СВЦЭМ!$B$39:$B$758,U$83)+'СЕТ СН'!$H$11+СВЦЭМ!$D$10+'СЕТ СН'!$H$6-'СЕТ СН'!$H$23</f>
        <v>2080.1573528399999</v>
      </c>
      <c r="V104" s="36">
        <f>SUMIFS(СВЦЭМ!$D$39:$D$758,СВЦЭМ!$A$39:$A$758,$A104,СВЦЭМ!$B$39:$B$758,V$83)+'СЕТ СН'!$H$11+СВЦЭМ!$D$10+'СЕТ СН'!$H$6-'СЕТ СН'!$H$23</f>
        <v>2145.06329972</v>
      </c>
      <c r="W104" s="36">
        <f>SUMIFS(СВЦЭМ!$D$39:$D$758,СВЦЭМ!$A$39:$A$758,$A104,СВЦЭМ!$B$39:$B$758,W$83)+'СЕТ СН'!$H$11+СВЦЭМ!$D$10+'СЕТ СН'!$H$6-'СЕТ СН'!$H$23</f>
        <v>2166.5556191200003</v>
      </c>
      <c r="X104" s="36">
        <f>SUMIFS(СВЦЭМ!$D$39:$D$758,СВЦЭМ!$A$39:$A$758,$A104,СВЦЭМ!$B$39:$B$758,X$83)+'СЕТ СН'!$H$11+СВЦЭМ!$D$10+'СЕТ СН'!$H$6-'СЕТ СН'!$H$23</f>
        <v>2243.06019285</v>
      </c>
      <c r="Y104" s="36">
        <f>SUMIFS(СВЦЭМ!$D$39:$D$758,СВЦЭМ!$A$39:$A$758,$A104,СВЦЭМ!$B$39:$B$758,Y$83)+'СЕТ СН'!$H$11+СВЦЭМ!$D$10+'СЕТ СН'!$H$6-'СЕТ СН'!$H$23</f>
        <v>2335.02465162</v>
      </c>
    </row>
    <row r="105" spans="1:25" ht="15.75" x14ac:dyDescent="0.2">
      <c r="A105" s="35">
        <f t="shared" si="2"/>
        <v>45557</v>
      </c>
      <c r="B105" s="36">
        <f>SUMIFS(СВЦЭМ!$D$39:$D$758,СВЦЭМ!$A$39:$A$758,$A105,СВЦЭМ!$B$39:$B$758,B$83)+'СЕТ СН'!$H$11+СВЦЭМ!$D$10+'СЕТ СН'!$H$6-'СЕТ СН'!$H$23</f>
        <v>2316.5124028700002</v>
      </c>
      <c r="C105" s="36">
        <f>SUMIFS(СВЦЭМ!$D$39:$D$758,СВЦЭМ!$A$39:$A$758,$A105,СВЦЭМ!$B$39:$B$758,C$83)+'СЕТ СН'!$H$11+СВЦЭМ!$D$10+'СЕТ СН'!$H$6-'СЕТ СН'!$H$23</f>
        <v>2403.0640099800003</v>
      </c>
      <c r="D105" s="36">
        <f>SUMIFS(СВЦЭМ!$D$39:$D$758,СВЦЭМ!$A$39:$A$758,$A105,СВЦЭМ!$B$39:$B$758,D$83)+'СЕТ СН'!$H$11+СВЦЭМ!$D$10+'СЕТ СН'!$H$6-'СЕТ СН'!$H$23</f>
        <v>2466.8189625100003</v>
      </c>
      <c r="E105" s="36">
        <f>SUMIFS(СВЦЭМ!$D$39:$D$758,СВЦЭМ!$A$39:$A$758,$A105,СВЦЭМ!$B$39:$B$758,E$83)+'СЕТ СН'!$H$11+СВЦЭМ!$D$10+'СЕТ СН'!$H$6-'СЕТ СН'!$H$23</f>
        <v>2473.5696848400003</v>
      </c>
      <c r="F105" s="36">
        <f>SUMIFS(СВЦЭМ!$D$39:$D$758,СВЦЭМ!$A$39:$A$758,$A105,СВЦЭМ!$B$39:$B$758,F$83)+'СЕТ СН'!$H$11+СВЦЭМ!$D$10+'СЕТ СН'!$H$6-'СЕТ СН'!$H$23</f>
        <v>2474.5534624500001</v>
      </c>
      <c r="G105" s="36">
        <f>SUMIFS(СВЦЭМ!$D$39:$D$758,СВЦЭМ!$A$39:$A$758,$A105,СВЦЭМ!$B$39:$B$758,G$83)+'СЕТ СН'!$H$11+СВЦЭМ!$D$10+'СЕТ СН'!$H$6-'СЕТ СН'!$H$23</f>
        <v>2454.0239770099997</v>
      </c>
      <c r="H105" s="36">
        <f>SUMIFS(СВЦЭМ!$D$39:$D$758,СВЦЭМ!$A$39:$A$758,$A105,СВЦЭМ!$B$39:$B$758,H$83)+'СЕТ СН'!$H$11+СВЦЭМ!$D$10+'СЕТ СН'!$H$6-'СЕТ СН'!$H$23</f>
        <v>2410.8528672000002</v>
      </c>
      <c r="I105" s="36">
        <f>SUMIFS(СВЦЭМ!$D$39:$D$758,СВЦЭМ!$A$39:$A$758,$A105,СВЦЭМ!$B$39:$B$758,I$83)+'СЕТ СН'!$H$11+СВЦЭМ!$D$10+'СЕТ СН'!$H$6-'СЕТ СН'!$H$23</f>
        <v>2351.4839204500004</v>
      </c>
      <c r="J105" s="36">
        <f>SUMIFS(СВЦЭМ!$D$39:$D$758,СВЦЭМ!$A$39:$A$758,$A105,СВЦЭМ!$B$39:$B$758,J$83)+'СЕТ СН'!$H$11+СВЦЭМ!$D$10+'СЕТ СН'!$H$6-'СЕТ СН'!$H$23</f>
        <v>2230.0757860200001</v>
      </c>
      <c r="K105" s="36">
        <f>SUMIFS(СВЦЭМ!$D$39:$D$758,СВЦЭМ!$A$39:$A$758,$A105,СВЦЭМ!$B$39:$B$758,K$83)+'СЕТ СН'!$H$11+СВЦЭМ!$D$10+'СЕТ СН'!$H$6-'СЕТ СН'!$H$23</f>
        <v>2132.8899237000001</v>
      </c>
      <c r="L105" s="36">
        <f>SUMIFS(СВЦЭМ!$D$39:$D$758,СВЦЭМ!$A$39:$A$758,$A105,СВЦЭМ!$B$39:$B$758,L$83)+'СЕТ СН'!$H$11+СВЦЭМ!$D$10+'СЕТ СН'!$H$6-'СЕТ СН'!$H$23</f>
        <v>2067.2367537</v>
      </c>
      <c r="M105" s="36">
        <f>SUMIFS(СВЦЭМ!$D$39:$D$758,СВЦЭМ!$A$39:$A$758,$A105,СВЦЭМ!$B$39:$B$758,M$83)+'СЕТ СН'!$H$11+СВЦЭМ!$D$10+'СЕТ СН'!$H$6-'СЕТ СН'!$H$23</f>
        <v>2098.8927067899999</v>
      </c>
      <c r="N105" s="36">
        <f>SUMIFS(СВЦЭМ!$D$39:$D$758,СВЦЭМ!$A$39:$A$758,$A105,СВЦЭМ!$B$39:$B$758,N$83)+'СЕТ СН'!$H$11+СВЦЭМ!$D$10+'СЕТ СН'!$H$6-'СЕТ СН'!$H$23</f>
        <v>2107.1070978500002</v>
      </c>
      <c r="O105" s="36">
        <f>SUMIFS(СВЦЭМ!$D$39:$D$758,СВЦЭМ!$A$39:$A$758,$A105,СВЦЭМ!$B$39:$B$758,O$83)+'СЕТ СН'!$H$11+СВЦЭМ!$D$10+'СЕТ СН'!$H$6-'СЕТ СН'!$H$23</f>
        <v>2132.71190273</v>
      </c>
      <c r="P105" s="36">
        <f>SUMIFS(СВЦЭМ!$D$39:$D$758,СВЦЭМ!$A$39:$A$758,$A105,СВЦЭМ!$B$39:$B$758,P$83)+'СЕТ СН'!$H$11+СВЦЭМ!$D$10+'СЕТ СН'!$H$6-'СЕТ СН'!$H$23</f>
        <v>2137.95104773</v>
      </c>
      <c r="Q105" s="36">
        <f>SUMIFS(СВЦЭМ!$D$39:$D$758,СВЦЭМ!$A$39:$A$758,$A105,СВЦЭМ!$B$39:$B$758,Q$83)+'СЕТ СН'!$H$11+СВЦЭМ!$D$10+'СЕТ СН'!$H$6-'СЕТ СН'!$H$23</f>
        <v>2157.2751938599999</v>
      </c>
      <c r="R105" s="36">
        <f>SUMIFS(СВЦЭМ!$D$39:$D$758,СВЦЭМ!$A$39:$A$758,$A105,СВЦЭМ!$B$39:$B$758,R$83)+'СЕТ СН'!$H$11+СВЦЭМ!$D$10+'СЕТ СН'!$H$6-'СЕТ СН'!$H$23</f>
        <v>2177.7285243599999</v>
      </c>
      <c r="S105" s="36">
        <f>SUMIFS(СВЦЭМ!$D$39:$D$758,СВЦЭМ!$A$39:$A$758,$A105,СВЦЭМ!$B$39:$B$758,S$83)+'СЕТ СН'!$H$11+СВЦЭМ!$D$10+'СЕТ СН'!$H$6-'СЕТ СН'!$H$23</f>
        <v>2148.0209211599999</v>
      </c>
      <c r="T105" s="36">
        <f>SUMIFS(СВЦЭМ!$D$39:$D$758,СВЦЭМ!$A$39:$A$758,$A105,СВЦЭМ!$B$39:$B$758,T$83)+'СЕТ СН'!$H$11+СВЦЭМ!$D$10+'СЕТ СН'!$H$6-'СЕТ СН'!$H$23</f>
        <v>2098.7829447200002</v>
      </c>
      <c r="U105" s="36">
        <f>SUMIFS(СВЦЭМ!$D$39:$D$758,СВЦЭМ!$A$39:$A$758,$A105,СВЦЭМ!$B$39:$B$758,U$83)+'СЕТ СН'!$H$11+СВЦЭМ!$D$10+'СЕТ СН'!$H$6-'СЕТ СН'!$H$23</f>
        <v>2069.0645397899998</v>
      </c>
      <c r="V105" s="36">
        <f>SUMIFS(СВЦЭМ!$D$39:$D$758,СВЦЭМ!$A$39:$A$758,$A105,СВЦЭМ!$B$39:$B$758,V$83)+'СЕТ СН'!$H$11+СВЦЭМ!$D$10+'СЕТ СН'!$H$6-'СЕТ СН'!$H$23</f>
        <v>2054.75576215</v>
      </c>
      <c r="W105" s="36">
        <f>SUMIFS(СВЦЭМ!$D$39:$D$758,СВЦЭМ!$A$39:$A$758,$A105,СВЦЭМ!$B$39:$B$758,W$83)+'СЕТ СН'!$H$11+СВЦЭМ!$D$10+'СЕТ СН'!$H$6-'СЕТ СН'!$H$23</f>
        <v>2063.7006097000003</v>
      </c>
      <c r="X105" s="36">
        <f>SUMIFS(СВЦЭМ!$D$39:$D$758,СВЦЭМ!$A$39:$A$758,$A105,СВЦЭМ!$B$39:$B$758,X$83)+'СЕТ СН'!$H$11+СВЦЭМ!$D$10+'СЕТ СН'!$H$6-'СЕТ СН'!$H$23</f>
        <v>2148.2523948400003</v>
      </c>
      <c r="Y105" s="36">
        <f>SUMIFS(СВЦЭМ!$D$39:$D$758,СВЦЭМ!$A$39:$A$758,$A105,СВЦЭМ!$B$39:$B$758,Y$83)+'СЕТ СН'!$H$11+СВЦЭМ!$D$10+'СЕТ СН'!$H$6-'СЕТ СН'!$H$23</f>
        <v>2252.01465792</v>
      </c>
    </row>
    <row r="106" spans="1:25" ht="15.75" x14ac:dyDescent="0.2">
      <c r="A106" s="35">
        <f t="shared" si="2"/>
        <v>45558</v>
      </c>
      <c r="B106" s="36">
        <f>SUMIFS(СВЦЭМ!$D$39:$D$758,СВЦЭМ!$A$39:$A$758,$A106,СВЦЭМ!$B$39:$B$758,B$83)+'СЕТ СН'!$H$11+СВЦЭМ!$D$10+'СЕТ СН'!$H$6-'СЕТ СН'!$H$23</f>
        <v>2389.1301553200001</v>
      </c>
      <c r="C106" s="36">
        <f>SUMIFS(СВЦЭМ!$D$39:$D$758,СВЦЭМ!$A$39:$A$758,$A106,СВЦЭМ!$B$39:$B$758,C$83)+'СЕТ СН'!$H$11+СВЦЭМ!$D$10+'СЕТ СН'!$H$6-'СЕТ СН'!$H$23</f>
        <v>2490.6451097899999</v>
      </c>
      <c r="D106" s="36">
        <f>SUMIFS(СВЦЭМ!$D$39:$D$758,СВЦЭМ!$A$39:$A$758,$A106,СВЦЭМ!$B$39:$B$758,D$83)+'СЕТ СН'!$H$11+СВЦЭМ!$D$10+'СЕТ СН'!$H$6-'СЕТ СН'!$H$23</f>
        <v>2477.9611451199999</v>
      </c>
      <c r="E106" s="36">
        <f>SUMIFS(СВЦЭМ!$D$39:$D$758,СВЦЭМ!$A$39:$A$758,$A106,СВЦЭМ!$B$39:$B$758,E$83)+'СЕТ СН'!$H$11+СВЦЭМ!$D$10+'СЕТ СН'!$H$6-'СЕТ СН'!$H$23</f>
        <v>2475.4312643499998</v>
      </c>
      <c r="F106" s="36">
        <f>SUMIFS(СВЦЭМ!$D$39:$D$758,СВЦЭМ!$A$39:$A$758,$A106,СВЦЭМ!$B$39:$B$758,F$83)+'СЕТ СН'!$H$11+СВЦЭМ!$D$10+'СЕТ СН'!$H$6-'СЕТ СН'!$H$23</f>
        <v>2474.9629847400001</v>
      </c>
      <c r="G106" s="36">
        <f>SUMIFS(СВЦЭМ!$D$39:$D$758,СВЦЭМ!$A$39:$A$758,$A106,СВЦЭМ!$B$39:$B$758,G$83)+'СЕТ СН'!$H$11+СВЦЭМ!$D$10+'СЕТ СН'!$H$6-'СЕТ СН'!$H$23</f>
        <v>2491.7268611899999</v>
      </c>
      <c r="H106" s="36">
        <f>SUMIFS(СВЦЭМ!$D$39:$D$758,СВЦЭМ!$A$39:$A$758,$A106,СВЦЭМ!$B$39:$B$758,H$83)+'СЕТ СН'!$H$11+СВЦЭМ!$D$10+'СЕТ СН'!$H$6-'СЕТ СН'!$H$23</f>
        <v>2359.5423453100002</v>
      </c>
      <c r="I106" s="36">
        <f>SUMIFS(СВЦЭМ!$D$39:$D$758,СВЦЭМ!$A$39:$A$758,$A106,СВЦЭМ!$B$39:$B$758,I$83)+'СЕТ СН'!$H$11+СВЦЭМ!$D$10+'СЕТ СН'!$H$6-'СЕТ СН'!$H$23</f>
        <v>2267.0901583300001</v>
      </c>
      <c r="J106" s="36">
        <f>SUMIFS(СВЦЭМ!$D$39:$D$758,СВЦЭМ!$A$39:$A$758,$A106,СВЦЭМ!$B$39:$B$758,J$83)+'СЕТ СН'!$H$11+СВЦЭМ!$D$10+'СЕТ СН'!$H$6-'СЕТ СН'!$H$23</f>
        <v>2233.7289820999999</v>
      </c>
      <c r="K106" s="36">
        <f>SUMIFS(СВЦЭМ!$D$39:$D$758,СВЦЭМ!$A$39:$A$758,$A106,СВЦЭМ!$B$39:$B$758,K$83)+'СЕТ СН'!$H$11+СВЦЭМ!$D$10+'СЕТ СН'!$H$6-'СЕТ СН'!$H$23</f>
        <v>2191.2588296100002</v>
      </c>
      <c r="L106" s="36">
        <f>SUMIFS(СВЦЭМ!$D$39:$D$758,СВЦЭМ!$A$39:$A$758,$A106,СВЦЭМ!$B$39:$B$758,L$83)+'СЕТ СН'!$H$11+СВЦЭМ!$D$10+'СЕТ СН'!$H$6-'СЕТ СН'!$H$23</f>
        <v>2183.5454765100003</v>
      </c>
      <c r="M106" s="36">
        <f>SUMIFS(СВЦЭМ!$D$39:$D$758,СВЦЭМ!$A$39:$A$758,$A106,СВЦЭМ!$B$39:$B$758,M$83)+'СЕТ СН'!$H$11+СВЦЭМ!$D$10+'СЕТ СН'!$H$6-'СЕТ СН'!$H$23</f>
        <v>2204.9563272599999</v>
      </c>
      <c r="N106" s="36">
        <f>SUMIFS(СВЦЭМ!$D$39:$D$758,СВЦЭМ!$A$39:$A$758,$A106,СВЦЭМ!$B$39:$B$758,N$83)+'СЕТ СН'!$H$11+СВЦЭМ!$D$10+'СЕТ СН'!$H$6-'СЕТ СН'!$H$23</f>
        <v>2200.9914019400003</v>
      </c>
      <c r="O106" s="36">
        <f>SUMIFS(СВЦЭМ!$D$39:$D$758,СВЦЭМ!$A$39:$A$758,$A106,СВЦЭМ!$B$39:$B$758,O$83)+'СЕТ СН'!$H$11+СВЦЭМ!$D$10+'СЕТ СН'!$H$6-'СЕТ СН'!$H$23</f>
        <v>2190.9994807100002</v>
      </c>
      <c r="P106" s="36">
        <f>SUMIFS(СВЦЭМ!$D$39:$D$758,СВЦЭМ!$A$39:$A$758,$A106,СВЦЭМ!$B$39:$B$758,P$83)+'СЕТ СН'!$H$11+СВЦЭМ!$D$10+'СЕТ СН'!$H$6-'СЕТ СН'!$H$23</f>
        <v>2210.45340141</v>
      </c>
      <c r="Q106" s="36">
        <f>SUMIFS(СВЦЭМ!$D$39:$D$758,СВЦЭМ!$A$39:$A$758,$A106,СВЦЭМ!$B$39:$B$758,Q$83)+'СЕТ СН'!$H$11+СВЦЭМ!$D$10+'СЕТ СН'!$H$6-'СЕТ СН'!$H$23</f>
        <v>2235.3489367100001</v>
      </c>
      <c r="R106" s="36">
        <f>SUMIFS(СВЦЭМ!$D$39:$D$758,СВЦЭМ!$A$39:$A$758,$A106,СВЦЭМ!$B$39:$B$758,R$83)+'СЕТ СН'!$H$11+СВЦЭМ!$D$10+'СЕТ СН'!$H$6-'СЕТ СН'!$H$23</f>
        <v>2259.7252520000002</v>
      </c>
      <c r="S106" s="36">
        <f>SUMIFS(СВЦЭМ!$D$39:$D$758,СВЦЭМ!$A$39:$A$758,$A106,СВЦЭМ!$B$39:$B$758,S$83)+'СЕТ СН'!$H$11+СВЦЭМ!$D$10+'СЕТ СН'!$H$6-'СЕТ СН'!$H$23</f>
        <v>2249.96055574</v>
      </c>
      <c r="T106" s="36">
        <f>SUMIFS(СВЦЭМ!$D$39:$D$758,СВЦЭМ!$A$39:$A$758,$A106,СВЦЭМ!$B$39:$B$758,T$83)+'СЕТ СН'!$H$11+СВЦЭМ!$D$10+'СЕТ СН'!$H$6-'СЕТ СН'!$H$23</f>
        <v>2190.9772606900001</v>
      </c>
      <c r="U106" s="36">
        <f>SUMIFS(СВЦЭМ!$D$39:$D$758,СВЦЭМ!$A$39:$A$758,$A106,СВЦЭМ!$B$39:$B$758,U$83)+'СЕТ СН'!$H$11+СВЦЭМ!$D$10+'СЕТ СН'!$H$6-'СЕТ СН'!$H$23</f>
        <v>2154.7040514299997</v>
      </c>
      <c r="V106" s="36">
        <f>SUMIFS(СВЦЭМ!$D$39:$D$758,СВЦЭМ!$A$39:$A$758,$A106,СВЦЭМ!$B$39:$B$758,V$83)+'СЕТ СН'!$H$11+СВЦЭМ!$D$10+'СЕТ СН'!$H$6-'СЕТ СН'!$H$23</f>
        <v>2154.7414640500001</v>
      </c>
      <c r="W106" s="36">
        <f>SUMIFS(СВЦЭМ!$D$39:$D$758,СВЦЭМ!$A$39:$A$758,$A106,СВЦЭМ!$B$39:$B$758,W$83)+'СЕТ СН'!$H$11+СВЦЭМ!$D$10+'СЕТ СН'!$H$6-'СЕТ СН'!$H$23</f>
        <v>2190.3562719500001</v>
      </c>
      <c r="X106" s="36">
        <f>SUMIFS(СВЦЭМ!$D$39:$D$758,СВЦЭМ!$A$39:$A$758,$A106,СВЦЭМ!$B$39:$B$758,X$83)+'СЕТ СН'!$H$11+СВЦЭМ!$D$10+'СЕТ СН'!$H$6-'СЕТ СН'!$H$23</f>
        <v>2221.08107023</v>
      </c>
      <c r="Y106" s="36">
        <f>SUMIFS(СВЦЭМ!$D$39:$D$758,СВЦЭМ!$A$39:$A$758,$A106,СВЦЭМ!$B$39:$B$758,Y$83)+'СЕТ СН'!$H$11+СВЦЭМ!$D$10+'СЕТ СН'!$H$6-'СЕТ СН'!$H$23</f>
        <v>2264.7243554699999</v>
      </c>
    </row>
    <row r="107" spans="1:25" ht="15.75" x14ac:dyDescent="0.2">
      <c r="A107" s="35">
        <f t="shared" si="2"/>
        <v>45559</v>
      </c>
      <c r="B107" s="36">
        <f>SUMIFS(СВЦЭМ!$D$39:$D$758,СВЦЭМ!$A$39:$A$758,$A107,СВЦЭМ!$B$39:$B$758,B$83)+'СЕТ СН'!$H$11+СВЦЭМ!$D$10+'СЕТ СН'!$H$6-'СЕТ СН'!$H$23</f>
        <v>2351.6489108699998</v>
      </c>
      <c r="C107" s="36">
        <f>SUMIFS(СВЦЭМ!$D$39:$D$758,СВЦЭМ!$A$39:$A$758,$A107,СВЦЭМ!$B$39:$B$758,C$83)+'СЕТ СН'!$H$11+СВЦЭМ!$D$10+'СЕТ СН'!$H$6-'СЕТ СН'!$H$23</f>
        <v>2390.0095782799999</v>
      </c>
      <c r="D107" s="36">
        <f>SUMIFS(СВЦЭМ!$D$39:$D$758,СВЦЭМ!$A$39:$A$758,$A107,СВЦЭМ!$B$39:$B$758,D$83)+'СЕТ СН'!$H$11+СВЦЭМ!$D$10+'СЕТ СН'!$H$6-'СЕТ СН'!$H$23</f>
        <v>2439.60824125</v>
      </c>
      <c r="E107" s="36">
        <f>SUMIFS(СВЦЭМ!$D$39:$D$758,СВЦЭМ!$A$39:$A$758,$A107,СВЦЭМ!$B$39:$B$758,E$83)+'СЕТ СН'!$H$11+СВЦЭМ!$D$10+'СЕТ СН'!$H$6-'СЕТ СН'!$H$23</f>
        <v>2466.1737622999999</v>
      </c>
      <c r="F107" s="36">
        <f>SUMIFS(СВЦЭМ!$D$39:$D$758,СВЦЭМ!$A$39:$A$758,$A107,СВЦЭМ!$B$39:$B$758,F$83)+'СЕТ СН'!$H$11+СВЦЭМ!$D$10+'СЕТ СН'!$H$6-'СЕТ СН'!$H$23</f>
        <v>2460.51707726</v>
      </c>
      <c r="G107" s="36">
        <f>SUMIFS(СВЦЭМ!$D$39:$D$758,СВЦЭМ!$A$39:$A$758,$A107,СВЦЭМ!$B$39:$B$758,G$83)+'СЕТ СН'!$H$11+СВЦЭМ!$D$10+'СЕТ СН'!$H$6-'СЕТ СН'!$H$23</f>
        <v>2435.4201341400003</v>
      </c>
      <c r="H107" s="36">
        <f>SUMIFS(СВЦЭМ!$D$39:$D$758,СВЦЭМ!$A$39:$A$758,$A107,СВЦЭМ!$B$39:$B$758,H$83)+'СЕТ СН'!$H$11+СВЦЭМ!$D$10+'СЕТ СН'!$H$6-'СЕТ СН'!$H$23</f>
        <v>2348.03108496</v>
      </c>
      <c r="I107" s="36">
        <f>SUMIFS(СВЦЭМ!$D$39:$D$758,СВЦЭМ!$A$39:$A$758,$A107,СВЦЭМ!$B$39:$B$758,I$83)+'СЕТ СН'!$H$11+СВЦЭМ!$D$10+'СЕТ СН'!$H$6-'СЕТ СН'!$H$23</f>
        <v>2210.72853248</v>
      </c>
      <c r="J107" s="36">
        <f>SUMIFS(СВЦЭМ!$D$39:$D$758,СВЦЭМ!$A$39:$A$758,$A107,СВЦЭМ!$B$39:$B$758,J$83)+'СЕТ СН'!$H$11+СВЦЭМ!$D$10+'СЕТ СН'!$H$6-'СЕТ СН'!$H$23</f>
        <v>2153.2823513200001</v>
      </c>
      <c r="K107" s="36">
        <f>SUMIFS(СВЦЭМ!$D$39:$D$758,СВЦЭМ!$A$39:$A$758,$A107,СВЦЭМ!$B$39:$B$758,K$83)+'СЕТ СН'!$H$11+СВЦЭМ!$D$10+'СЕТ СН'!$H$6-'СЕТ СН'!$H$23</f>
        <v>2121.9756826800003</v>
      </c>
      <c r="L107" s="36">
        <f>SUMIFS(СВЦЭМ!$D$39:$D$758,СВЦЭМ!$A$39:$A$758,$A107,СВЦЭМ!$B$39:$B$758,L$83)+'СЕТ СН'!$H$11+СВЦЭМ!$D$10+'СЕТ СН'!$H$6-'СЕТ СН'!$H$23</f>
        <v>2153.4563858500001</v>
      </c>
      <c r="M107" s="36">
        <f>SUMIFS(СВЦЭМ!$D$39:$D$758,СВЦЭМ!$A$39:$A$758,$A107,СВЦЭМ!$B$39:$B$758,M$83)+'СЕТ СН'!$H$11+СВЦЭМ!$D$10+'СЕТ СН'!$H$6-'СЕТ СН'!$H$23</f>
        <v>2171.9710396600003</v>
      </c>
      <c r="N107" s="36">
        <f>SUMIFS(СВЦЭМ!$D$39:$D$758,СВЦЭМ!$A$39:$A$758,$A107,СВЦЭМ!$B$39:$B$758,N$83)+'СЕТ СН'!$H$11+СВЦЭМ!$D$10+'СЕТ СН'!$H$6-'СЕТ СН'!$H$23</f>
        <v>2193.8524944000001</v>
      </c>
      <c r="O107" s="36">
        <f>SUMIFS(СВЦЭМ!$D$39:$D$758,СВЦЭМ!$A$39:$A$758,$A107,СВЦЭМ!$B$39:$B$758,O$83)+'СЕТ СН'!$H$11+СВЦЭМ!$D$10+'СЕТ СН'!$H$6-'СЕТ СН'!$H$23</f>
        <v>2189.0743155800001</v>
      </c>
      <c r="P107" s="36">
        <f>SUMIFS(СВЦЭМ!$D$39:$D$758,СВЦЭМ!$A$39:$A$758,$A107,СВЦЭМ!$B$39:$B$758,P$83)+'СЕТ СН'!$H$11+СВЦЭМ!$D$10+'СЕТ СН'!$H$6-'СЕТ СН'!$H$23</f>
        <v>2192.2116551600002</v>
      </c>
      <c r="Q107" s="36">
        <f>SUMIFS(СВЦЭМ!$D$39:$D$758,СВЦЭМ!$A$39:$A$758,$A107,СВЦЭМ!$B$39:$B$758,Q$83)+'СЕТ СН'!$H$11+СВЦЭМ!$D$10+'СЕТ СН'!$H$6-'СЕТ СН'!$H$23</f>
        <v>2230.3527921899999</v>
      </c>
      <c r="R107" s="36">
        <f>SUMIFS(СВЦЭМ!$D$39:$D$758,СВЦЭМ!$A$39:$A$758,$A107,СВЦЭМ!$B$39:$B$758,R$83)+'СЕТ СН'!$H$11+СВЦЭМ!$D$10+'СЕТ СН'!$H$6-'СЕТ СН'!$H$23</f>
        <v>2221.8707741500002</v>
      </c>
      <c r="S107" s="36">
        <f>SUMIFS(СВЦЭМ!$D$39:$D$758,СВЦЭМ!$A$39:$A$758,$A107,СВЦЭМ!$B$39:$B$758,S$83)+'СЕТ СН'!$H$11+СВЦЭМ!$D$10+'СЕТ СН'!$H$6-'СЕТ СН'!$H$23</f>
        <v>2186.8652746600001</v>
      </c>
      <c r="T107" s="36">
        <f>SUMIFS(СВЦЭМ!$D$39:$D$758,СВЦЭМ!$A$39:$A$758,$A107,СВЦЭМ!$B$39:$B$758,T$83)+'СЕТ СН'!$H$11+СВЦЭМ!$D$10+'СЕТ СН'!$H$6-'СЕТ СН'!$H$23</f>
        <v>2133.9323348600001</v>
      </c>
      <c r="U107" s="36">
        <f>SUMIFS(СВЦЭМ!$D$39:$D$758,СВЦЭМ!$A$39:$A$758,$A107,СВЦЭМ!$B$39:$B$758,U$83)+'СЕТ СН'!$H$11+СВЦЭМ!$D$10+'СЕТ СН'!$H$6-'СЕТ СН'!$H$23</f>
        <v>2117.2163079299999</v>
      </c>
      <c r="V107" s="36">
        <f>SUMIFS(СВЦЭМ!$D$39:$D$758,СВЦЭМ!$A$39:$A$758,$A107,СВЦЭМ!$B$39:$B$758,V$83)+'СЕТ СН'!$H$11+СВЦЭМ!$D$10+'СЕТ СН'!$H$6-'СЕТ СН'!$H$23</f>
        <v>2103.41194189</v>
      </c>
      <c r="W107" s="36">
        <f>SUMIFS(СВЦЭМ!$D$39:$D$758,СВЦЭМ!$A$39:$A$758,$A107,СВЦЭМ!$B$39:$B$758,W$83)+'СЕТ СН'!$H$11+СВЦЭМ!$D$10+'СЕТ СН'!$H$6-'СЕТ СН'!$H$23</f>
        <v>2090.8531662099999</v>
      </c>
      <c r="X107" s="36">
        <f>SUMIFS(СВЦЭМ!$D$39:$D$758,СВЦЭМ!$A$39:$A$758,$A107,СВЦЭМ!$B$39:$B$758,X$83)+'СЕТ СН'!$H$11+СВЦЭМ!$D$10+'СЕТ СН'!$H$6-'СЕТ СН'!$H$23</f>
        <v>2140.2708322799999</v>
      </c>
      <c r="Y107" s="36">
        <f>SUMIFS(СВЦЭМ!$D$39:$D$758,СВЦЭМ!$A$39:$A$758,$A107,СВЦЭМ!$B$39:$B$758,Y$83)+'СЕТ СН'!$H$11+СВЦЭМ!$D$10+'СЕТ СН'!$H$6-'СЕТ СН'!$H$23</f>
        <v>2210.3069209400001</v>
      </c>
    </row>
    <row r="108" spans="1:25" ht="15.75" x14ac:dyDescent="0.2">
      <c r="A108" s="35">
        <f t="shared" si="2"/>
        <v>45560</v>
      </c>
      <c r="B108" s="36">
        <f>SUMIFS(СВЦЭМ!$D$39:$D$758,СВЦЭМ!$A$39:$A$758,$A108,СВЦЭМ!$B$39:$B$758,B$83)+'СЕТ СН'!$H$11+СВЦЭМ!$D$10+'СЕТ СН'!$H$6-'СЕТ СН'!$H$23</f>
        <v>2261.95404732</v>
      </c>
      <c r="C108" s="36">
        <f>SUMIFS(СВЦЭМ!$D$39:$D$758,СВЦЭМ!$A$39:$A$758,$A108,СВЦЭМ!$B$39:$B$758,C$83)+'СЕТ СН'!$H$11+СВЦЭМ!$D$10+'СЕТ СН'!$H$6-'СЕТ СН'!$H$23</f>
        <v>2320.2148607399999</v>
      </c>
      <c r="D108" s="36">
        <f>SUMIFS(СВЦЭМ!$D$39:$D$758,СВЦЭМ!$A$39:$A$758,$A108,СВЦЭМ!$B$39:$B$758,D$83)+'СЕТ СН'!$H$11+СВЦЭМ!$D$10+'СЕТ СН'!$H$6-'СЕТ СН'!$H$23</f>
        <v>2419.5736406799997</v>
      </c>
      <c r="E108" s="36">
        <f>SUMIFS(СВЦЭМ!$D$39:$D$758,СВЦЭМ!$A$39:$A$758,$A108,СВЦЭМ!$B$39:$B$758,E$83)+'СЕТ СН'!$H$11+СВЦЭМ!$D$10+'СЕТ СН'!$H$6-'СЕТ СН'!$H$23</f>
        <v>2448.1305065300003</v>
      </c>
      <c r="F108" s="36">
        <f>SUMIFS(СВЦЭМ!$D$39:$D$758,СВЦЭМ!$A$39:$A$758,$A108,СВЦЭМ!$B$39:$B$758,F$83)+'СЕТ СН'!$H$11+СВЦЭМ!$D$10+'СЕТ СН'!$H$6-'СЕТ СН'!$H$23</f>
        <v>2444.3631835000001</v>
      </c>
      <c r="G108" s="36">
        <f>SUMIFS(СВЦЭМ!$D$39:$D$758,СВЦЭМ!$A$39:$A$758,$A108,СВЦЭМ!$B$39:$B$758,G$83)+'СЕТ СН'!$H$11+СВЦЭМ!$D$10+'СЕТ СН'!$H$6-'СЕТ СН'!$H$23</f>
        <v>2396.8395244900003</v>
      </c>
      <c r="H108" s="36">
        <f>SUMIFS(СВЦЭМ!$D$39:$D$758,СВЦЭМ!$A$39:$A$758,$A108,СВЦЭМ!$B$39:$B$758,H$83)+'СЕТ СН'!$H$11+СВЦЭМ!$D$10+'СЕТ СН'!$H$6-'СЕТ СН'!$H$23</f>
        <v>2329.1449791800001</v>
      </c>
      <c r="I108" s="36">
        <f>SUMIFS(СВЦЭМ!$D$39:$D$758,СВЦЭМ!$A$39:$A$758,$A108,СВЦЭМ!$B$39:$B$758,I$83)+'СЕТ СН'!$H$11+СВЦЭМ!$D$10+'СЕТ СН'!$H$6-'СЕТ СН'!$H$23</f>
        <v>2214.3147222799998</v>
      </c>
      <c r="J108" s="36">
        <f>SUMIFS(СВЦЭМ!$D$39:$D$758,СВЦЭМ!$A$39:$A$758,$A108,СВЦЭМ!$B$39:$B$758,J$83)+'СЕТ СН'!$H$11+СВЦЭМ!$D$10+'СЕТ СН'!$H$6-'СЕТ СН'!$H$23</f>
        <v>2188.1746665700002</v>
      </c>
      <c r="K108" s="36">
        <f>SUMIFS(СВЦЭМ!$D$39:$D$758,СВЦЭМ!$A$39:$A$758,$A108,СВЦЭМ!$B$39:$B$758,K$83)+'СЕТ СН'!$H$11+СВЦЭМ!$D$10+'СЕТ СН'!$H$6-'СЕТ СН'!$H$23</f>
        <v>2147.66551054</v>
      </c>
      <c r="L108" s="36">
        <f>SUMIFS(СВЦЭМ!$D$39:$D$758,СВЦЭМ!$A$39:$A$758,$A108,СВЦЭМ!$B$39:$B$758,L$83)+'СЕТ СН'!$H$11+СВЦЭМ!$D$10+'СЕТ СН'!$H$6-'СЕТ СН'!$H$23</f>
        <v>2140.0117622100001</v>
      </c>
      <c r="M108" s="36">
        <f>SUMIFS(СВЦЭМ!$D$39:$D$758,СВЦЭМ!$A$39:$A$758,$A108,СВЦЭМ!$B$39:$B$758,M$83)+'СЕТ СН'!$H$11+СВЦЭМ!$D$10+'СЕТ СН'!$H$6-'СЕТ СН'!$H$23</f>
        <v>2161.3578658400002</v>
      </c>
      <c r="N108" s="36">
        <f>SUMIFS(СВЦЭМ!$D$39:$D$758,СВЦЭМ!$A$39:$A$758,$A108,СВЦЭМ!$B$39:$B$758,N$83)+'СЕТ СН'!$H$11+СВЦЭМ!$D$10+'СЕТ СН'!$H$6-'СЕТ СН'!$H$23</f>
        <v>2183.28673063</v>
      </c>
      <c r="O108" s="36">
        <f>SUMIFS(СВЦЭМ!$D$39:$D$758,СВЦЭМ!$A$39:$A$758,$A108,СВЦЭМ!$B$39:$B$758,O$83)+'СЕТ СН'!$H$11+СВЦЭМ!$D$10+'СЕТ СН'!$H$6-'СЕТ СН'!$H$23</f>
        <v>2197.7175736600002</v>
      </c>
      <c r="P108" s="36">
        <f>SUMIFS(СВЦЭМ!$D$39:$D$758,СВЦЭМ!$A$39:$A$758,$A108,СВЦЭМ!$B$39:$B$758,P$83)+'СЕТ СН'!$H$11+СВЦЭМ!$D$10+'СЕТ СН'!$H$6-'СЕТ СН'!$H$23</f>
        <v>2204.98259379</v>
      </c>
      <c r="Q108" s="36">
        <f>SUMIFS(СВЦЭМ!$D$39:$D$758,СВЦЭМ!$A$39:$A$758,$A108,СВЦЭМ!$B$39:$B$758,Q$83)+'СЕТ СН'!$H$11+СВЦЭМ!$D$10+'СЕТ СН'!$H$6-'СЕТ СН'!$H$23</f>
        <v>2213.7036148400002</v>
      </c>
      <c r="R108" s="36">
        <f>SUMIFS(СВЦЭМ!$D$39:$D$758,СВЦЭМ!$A$39:$A$758,$A108,СВЦЭМ!$B$39:$B$758,R$83)+'СЕТ СН'!$H$11+СВЦЭМ!$D$10+'СЕТ СН'!$H$6-'СЕТ СН'!$H$23</f>
        <v>2222.1506795</v>
      </c>
      <c r="S108" s="36">
        <f>SUMIFS(СВЦЭМ!$D$39:$D$758,СВЦЭМ!$A$39:$A$758,$A108,СВЦЭМ!$B$39:$B$758,S$83)+'СЕТ СН'!$H$11+СВЦЭМ!$D$10+'СЕТ СН'!$H$6-'СЕТ СН'!$H$23</f>
        <v>2199.1847340900003</v>
      </c>
      <c r="T108" s="36">
        <f>SUMIFS(СВЦЭМ!$D$39:$D$758,СВЦЭМ!$A$39:$A$758,$A108,СВЦЭМ!$B$39:$B$758,T$83)+'СЕТ СН'!$H$11+СВЦЭМ!$D$10+'СЕТ СН'!$H$6-'СЕТ СН'!$H$23</f>
        <v>2149.9388286499998</v>
      </c>
      <c r="U108" s="36">
        <f>SUMIFS(СВЦЭМ!$D$39:$D$758,СВЦЭМ!$A$39:$A$758,$A108,СВЦЭМ!$B$39:$B$758,U$83)+'СЕТ СН'!$H$11+СВЦЭМ!$D$10+'СЕТ СН'!$H$6-'СЕТ СН'!$H$23</f>
        <v>2091.8147527400001</v>
      </c>
      <c r="V108" s="36">
        <f>SUMIFS(СВЦЭМ!$D$39:$D$758,СВЦЭМ!$A$39:$A$758,$A108,СВЦЭМ!$B$39:$B$758,V$83)+'СЕТ СН'!$H$11+СВЦЭМ!$D$10+'СЕТ СН'!$H$6-'СЕТ СН'!$H$23</f>
        <v>2076.9884183499998</v>
      </c>
      <c r="W108" s="36">
        <f>SUMIFS(СВЦЭМ!$D$39:$D$758,СВЦЭМ!$A$39:$A$758,$A108,СВЦЭМ!$B$39:$B$758,W$83)+'СЕТ СН'!$H$11+СВЦЭМ!$D$10+'СЕТ СН'!$H$6-'СЕТ СН'!$H$23</f>
        <v>2100.5938754700001</v>
      </c>
      <c r="X108" s="36">
        <f>SUMIFS(СВЦЭМ!$D$39:$D$758,СВЦЭМ!$A$39:$A$758,$A108,СВЦЭМ!$B$39:$B$758,X$83)+'СЕТ СН'!$H$11+СВЦЭМ!$D$10+'СЕТ СН'!$H$6-'СЕТ СН'!$H$23</f>
        <v>2160.2833828499997</v>
      </c>
      <c r="Y108" s="36">
        <f>SUMIFS(СВЦЭМ!$D$39:$D$758,СВЦЭМ!$A$39:$A$758,$A108,СВЦЭМ!$B$39:$B$758,Y$83)+'СЕТ СН'!$H$11+СВЦЭМ!$D$10+'СЕТ СН'!$H$6-'СЕТ СН'!$H$23</f>
        <v>2240.6881353200001</v>
      </c>
    </row>
    <row r="109" spans="1:25" ht="15.75" x14ac:dyDescent="0.2">
      <c r="A109" s="35">
        <f t="shared" si="2"/>
        <v>45561</v>
      </c>
      <c r="B109" s="36">
        <f>SUMIFS(СВЦЭМ!$D$39:$D$758,СВЦЭМ!$A$39:$A$758,$A109,СВЦЭМ!$B$39:$B$758,B$83)+'СЕТ СН'!$H$11+СВЦЭМ!$D$10+'СЕТ СН'!$H$6-'СЕТ СН'!$H$23</f>
        <v>2361.5918380399999</v>
      </c>
      <c r="C109" s="36">
        <f>SUMIFS(СВЦЭМ!$D$39:$D$758,СВЦЭМ!$A$39:$A$758,$A109,СВЦЭМ!$B$39:$B$758,C$83)+'СЕТ СН'!$H$11+СВЦЭМ!$D$10+'СЕТ СН'!$H$6-'СЕТ СН'!$H$23</f>
        <v>2430.9650118199997</v>
      </c>
      <c r="D109" s="36">
        <f>SUMIFS(СВЦЭМ!$D$39:$D$758,СВЦЭМ!$A$39:$A$758,$A109,СВЦЭМ!$B$39:$B$758,D$83)+'СЕТ СН'!$H$11+СВЦЭМ!$D$10+'СЕТ СН'!$H$6-'СЕТ СН'!$H$23</f>
        <v>2468.3261891500001</v>
      </c>
      <c r="E109" s="36">
        <f>SUMIFS(СВЦЭМ!$D$39:$D$758,СВЦЭМ!$A$39:$A$758,$A109,СВЦЭМ!$B$39:$B$758,E$83)+'СЕТ СН'!$H$11+СВЦЭМ!$D$10+'СЕТ СН'!$H$6-'СЕТ СН'!$H$23</f>
        <v>2478.2290982100003</v>
      </c>
      <c r="F109" s="36">
        <f>SUMIFS(СВЦЭМ!$D$39:$D$758,СВЦЭМ!$A$39:$A$758,$A109,СВЦЭМ!$B$39:$B$758,F$83)+'СЕТ СН'!$H$11+СВЦЭМ!$D$10+'СЕТ СН'!$H$6-'СЕТ СН'!$H$23</f>
        <v>2475.2541254299999</v>
      </c>
      <c r="G109" s="36">
        <f>SUMIFS(СВЦЭМ!$D$39:$D$758,СВЦЭМ!$A$39:$A$758,$A109,СВЦЭМ!$B$39:$B$758,G$83)+'СЕТ СН'!$H$11+СВЦЭМ!$D$10+'СЕТ СН'!$H$6-'СЕТ СН'!$H$23</f>
        <v>2446.9692859400002</v>
      </c>
      <c r="H109" s="36">
        <f>SUMIFS(СВЦЭМ!$D$39:$D$758,СВЦЭМ!$A$39:$A$758,$A109,СВЦЭМ!$B$39:$B$758,H$83)+'СЕТ СН'!$H$11+СВЦЭМ!$D$10+'СЕТ СН'!$H$6-'СЕТ СН'!$H$23</f>
        <v>2386.6117278700003</v>
      </c>
      <c r="I109" s="36">
        <f>SUMIFS(СВЦЭМ!$D$39:$D$758,СВЦЭМ!$A$39:$A$758,$A109,СВЦЭМ!$B$39:$B$758,I$83)+'СЕТ СН'!$H$11+СВЦЭМ!$D$10+'СЕТ СН'!$H$6-'СЕТ СН'!$H$23</f>
        <v>2280.7922085199998</v>
      </c>
      <c r="J109" s="36">
        <f>SUMIFS(СВЦЭМ!$D$39:$D$758,СВЦЭМ!$A$39:$A$758,$A109,СВЦЭМ!$B$39:$B$758,J$83)+'СЕТ СН'!$H$11+СВЦЭМ!$D$10+'СЕТ СН'!$H$6-'СЕТ СН'!$H$23</f>
        <v>2232.3411375200003</v>
      </c>
      <c r="K109" s="36">
        <f>SUMIFS(СВЦЭМ!$D$39:$D$758,СВЦЭМ!$A$39:$A$758,$A109,СВЦЭМ!$B$39:$B$758,K$83)+'СЕТ СН'!$H$11+СВЦЭМ!$D$10+'СЕТ СН'!$H$6-'СЕТ СН'!$H$23</f>
        <v>2191.36184839</v>
      </c>
      <c r="L109" s="36">
        <f>SUMIFS(СВЦЭМ!$D$39:$D$758,СВЦЭМ!$A$39:$A$758,$A109,СВЦЭМ!$B$39:$B$758,L$83)+'СЕТ СН'!$H$11+СВЦЭМ!$D$10+'СЕТ СН'!$H$6-'СЕТ СН'!$H$23</f>
        <v>2202.0364255</v>
      </c>
      <c r="M109" s="36">
        <f>SUMIFS(СВЦЭМ!$D$39:$D$758,СВЦЭМ!$A$39:$A$758,$A109,СВЦЭМ!$B$39:$B$758,M$83)+'СЕТ СН'!$H$11+СВЦЭМ!$D$10+'СЕТ СН'!$H$6-'СЕТ СН'!$H$23</f>
        <v>2235.8187107599997</v>
      </c>
      <c r="N109" s="36">
        <f>SUMIFS(СВЦЭМ!$D$39:$D$758,СВЦЭМ!$A$39:$A$758,$A109,СВЦЭМ!$B$39:$B$758,N$83)+'СЕТ СН'!$H$11+СВЦЭМ!$D$10+'СЕТ СН'!$H$6-'СЕТ СН'!$H$23</f>
        <v>2254.3658583699998</v>
      </c>
      <c r="O109" s="36">
        <f>SUMIFS(СВЦЭМ!$D$39:$D$758,СВЦЭМ!$A$39:$A$758,$A109,СВЦЭМ!$B$39:$B$758,O$83)+'СЕТ СН'!$H$11+СВЦЭМ!$D$10+'СЕТ СН'!$H$6-'СЕТ СН'!$H$23</f>
        <v>2268.65811317</v>
      </c>
      <c r="P109" s="36">
        <f>SUMIFS(СВЦЭМ!$D$39:$D$758,СВЦЭМ!$A$39:$A$758,$A109,СВЦЭМ!$B$39:$B$758,P$83)+'СЕТ СН'!$H$11+СВЦЭМ!$D$10+'СЕТ СН'!$H$6-'СЕТ СН'!$H$23</f>
        <v>2288.3991763700001</v>
      </c>
      <c r="Q109" s="36">
        <f>SUMIFS(СВЦЭМ!$D$39:$D$758,СВЦЭМ!$A$39:$A$758,$A109,СВЦЭМ!$B$39:$B$758,Q$83)+'СЕТ СН'!$H$11+СВЦЭМ!$D$10+'СЕТ СН'!$H$6-'СЕТ СН'!$H$23</f>
        <v>2309.56171262</v>
      </c>
      <c r="R109" s="36">
        <f>SUMIFS(СВЦЭМ!$D$39:$D$758,СВЦЭМ!$A$39:$A$758,$A109,СВЦЭМ!$B$39:$B$758,R$83)+'СЕТ СН'!$H$11+СВЦЭМ!$D$10+'СЕТ СН'!$H$6-'СЕТ СН'!$H$23</f>
        <v>2284.8448283400003</v>
      </c>
      <c r="S109" s="36">
        <f>SUMIFS(СВЦЭМ!$D$39:$D$758,СВЦЭМ!$A$39:$A$758,$A109,СВЦЭМ!$B$39:$B$758,S$83)+'СЕТ СН'!$H$11+СВЦЭМ!$D$10+'СЕТ СН'!$H$6-'СЕТ СН'!$H$23</f>
        <v>2251.3505896900001</v>
      </c>
      <c r="T109" s="36">
        <f>SUMIFS(СВЦЭМ!$D$39:$D$758,СВЦЭМ!$A$39:$A$758,$A109,СВЦЭМ!$B$39:$B$758,T$83)+'СЕТ СН'!$H$11+СВЦЭМ!$D$10+'СЕТ СН'!$H$6-'СЕТ СН'!$H$23</f>
        <v>2226.2893917199999</v>
      </c>
      <c r="U109" s="36">
        <f>SUMIFS(СВЦЭМ!$D$39:$D$758,СВЦЭМ!$A$39:$A$758,$A109,СВЦЭМ!$B$39:$B$758,U$83)+'СЕТ СН'!$H$11+СВЦЭМ!$D$10+'СЕТ СН'!$H$6-'СЕТ СН'!$H$23</f>
        <v>2128.5082139699998</v>
      </c>
      <c r="V109" s="36">
        <f>SUMIFS(СВЦЭМ!$D$39:$D$758,СВЦЭМ!$A$39:$A$758,$A109,СВЦЭМ!$B$39:$B$758,V$83)+'СЕТ СН'!$H$11+СВЦЭМ!$D$10+'СЕТ СН'!$H$6-'СЕТ СН'!$H$23</f>
        <v>2128.9385752600001</v>
      </c>
      <c r="W109" s="36">
        <f>SUMIFS(СВЦЭМ!$D$39:$D$758,СВЦЭМ!$A$39:$A$758,$A109,СВЦЭМ!$B$39:$B$758,W$83)+'СЕТ СН'!$H$11+СВЦЭМ!$D$10+'СЕТ СН'!$H$6-'СЕТ СН'!$H$23</f>
        <v>2156.1674046400003</v>
      </c>
      <c r="X109" s="36">
        <f>SUMIFS(СВЦЭМ!$D$39:$D$758,СВЦЭМ!$A$39:$A$758,$A109,СВЦЭМ!$B$39:$B$758,X$83)+'СЕТ СН'!$H$11+СВЦЭМ!$D$10+'СЕТ СН'!$H$6-'СЕТ СН'!$H$23</f>
        <v>2258.50710987</v>
      </c>
      <c r="Y109" s="36">
        <f>SUMIFS(СВЦЭМ!$D$39:$D$758,СВЦЭМ!$A$39:$A$758,$A109,СВЦЭМ!$B$39:$B$758,Y$83)+'СЕТ СН'!$H$11+СВЦЭМ!$D$10+'СЕТ СН'!$H$6-'СЕТ СН'!$H$23</f>
        <v>2373.14243962</v>
      </c>
    </row>
    <row r="110" spans="1:25" ht="15.75" x14ac:dyDescent="0.2">
      <c r="A110" s="35">
        <f t="shared" si="2"/>
        <v>45562</v>
      </c>
      <c r="B110" s="36">
        <f>SUMIFS(СВЦЭМ!$D$39:$D$758,СВЦЭМ!$A$39:$A$758,$A110,СВЦЭМ!$B$39:$B$758,B$83)+'СЕТ СН'!$H$11+СВЦЭМ!$D$10+'СЕТ СН'!$H$6-'СЕТ СН'!$H$23</f>
        <v>2254.1630098000001</v>
      </c>
      <c r="C110" s="36">
        <f>SUMIFS(СВЦЭМ!$D$39:$D$758,СВЦЭМ!$A$39:$A$758,$A110,СВЦЭМ!$B$39:$B$758,C$83)+'СЕТ СН'!$H$11+СВЦЭМ!$D$10+'СЕТ СН'!$H$6-'СЕТ СН'!$H$23</f>
        <v>2190.0295438600001</v>
      </c>
      <c r="D110" s="36">
        <f>SUMIFS(СВЦЭМ!$D$39:$D$758,СВЦЭМ!$A$39:$A$758,$A110,СВЦЭМ!$B$39:$B$758,D$83)+'СЕТ СН'!$H$11+СВЦЭМ!$D$10+'СЕТ СН'!$H$6-'СЕТ СН'!$H$23</f>
        <v>2171.0858852800002</v>
      </c>
      <c r="E110" s="36">
        <f>SUMIFS(СВЦЭМ!$D$39:$D$758,СВЦЭМ!$A$39:$A$758,$A110,СВЦЭМ!$B$39:$B$758,E$83)+'СЕТ СН'!$H$11+СВЦЭМ!$D$10+'СЕТ СН'!$H$6-'СЕТ СН'!$H$23</f>
        <v>2182.8392568899999</v>
      </c>
      <c r="F110" s="36">
        <f>SUMIFS(СВЦЭМ!$D$39:$D$758,СВЦЭМ!$A$39:$A$758,$A110,СВЦЭМ!$B$39:$B$758,F$83)+'СЕТ СН'!$H$11+СВЦЭМ!$D$10+'СЕТ СН'!$H$6-'СЕТ СН'!$H$23</f>
        <v>2189.4563368600002</v>
      </c>
      <c r="G110" s="36">
        <f>SUMIFS(СВЦЭМ!$D$39:$D$758,СВЦЭМ!$A$39:$A$758,$A110,СВЦЭМ!$B$39:$B$758,G$83)+'СЕТ СН'!$H$11+СВЦЭМ!$D$10+'СЕТ СН'!$H$6-'СЕТ СН'!$H$23</f>
        <v>2177.5948779199998</v>
      </c>
      <c r="H110" s="36">
        <f>SUMIFS(СВЦЭМ!$D$39:$D$758,СВЦЭМ!$A$39:$A$758,$A110,СВЦЭМ!$B$39:$B$758,H$83)+'СЕТ СН'!$H$11+СВЦЭМ!$D$10+'СЕТ СН'!$H$6-'СЕТ СН'!$H$23</f>
        <v>2085.8899206200003</v>
      </c>
      <c r="I110" s="36">
        <f>SUMIFS(СВЦЭМ!$D$39:$D$758,СВЦЭМ!$A$39:$A$758,$A110,СВЦЭМ!$B$39:$B$758,I$83)+'СЕТ СН'!$H$11+СВЦЭМ!$D$10+'СЕТ СН'!$H$6-'СЕТ СН'!$H$23</f>
        <v>2130.5676823399999</v>
      </c>
      <c r="J110" s="36">
        <f>SUMIFS(СВЦЭМ!$D$39:$D$758,СВЦЭМ!$A$39:$A$758,$A110,СВЦЭМ!$B$39:$B$758,J$83)+'СЕТ СН'!$H$11+СВЦЭМ!$D$10+'СЕТ СН'!$H$6-'СЕТ СН'!$H$23</f>
        <v>2145.6027202599998</v>
      </c>
      <c r="K110" s="36">
        <f>SUMIFS(СВЦЭМ!$D$39:$D$758,СВЦЭМ!$A$39:$A$758,$A110,СВЦЭМ!$B$39:$B$758,K$83)+'СЕТ СН'!$H$11+СВЦЭМ!$D$10+'СЕТ СН'!$H$6-'СЕТ СН'!$H$23</f>
        <v>2110.5115858300001</v>
      </c>
      <c r="L110" s="36">
        <f>SUMIFS(СВЦЭМ!$D$39:$D$758,СВЦЭМ!$A$39:$A$758,$A110,СВЦЭМ!$B$39:$B$758,L$83)+'СЕТ СН'!$H$11+СВЦЭМ!$D$10+'СЕТ СН'!$H$6-'СЕТ СН'!$H$23</f>
        <v>2108.8807922000001</v>
      </c>
      <c r="M110" s="36">
        <f>SUMIFS(СВЦЭМ!$D$39:$D$758,СВЦЭМ!$A$39:$A$758,$A110,СВЦЭМ!$B$39:$B$758,M$83)+'СЕТ СН'!$H$11+СВЦЭМ!$D$10+'СЕТ СН'!$H$6-'СЕТ СН'!$H$23</f>
        <v>2110.3079474599999</v>
      </c>
      <c r="N110" s="36">
        <f>SUMIFS(СВЦЭМ!$D$39:$D$758,СВЦЭМ!$A$39:$A$758,$A110,СВЦЭМ!$B$39:$B$758,N$83)+'СЕТ СН'!$H$11+СВЦЭМ!$D$10+'СЕТ СН'!$H$6-'СЕТ СН'!$H$23</f>
        <v>2140.1981519299998</v>
      </c>
      <c r="O110" s="36">
        <f>SUMIFS(СВЦЭМ!$D$39:$D$758,СВЦЭМ!$A$39:$A$758,$A110,СВЦЭМ!$B$39:$B$758,O$83)+'СЕТ СН'!$H$11+СВЦЭМ!$D$10+'СЕТ СН'!$H$6-'СЕТ СН'!$H$23</f>
        <v>2153.75571085</v>
      </c>
      <c r="P110" s="36">
        <f>SUMIFS(СВЦЭМ!$D$39:$D$758,СВЦЭМ!$A$39:$A$758,$A110,СВЦЭМ!$B$39:$B$758,P$83)+'СЕТ СН'!$H$11+СВЦЭМ!$D$10+'СЕТ СН'!$H$6-'СЕТ СН'!$H$23</f>
        <v>2152.2907304299997</v>
      </c>
      <c r="Q110" s="36">
        <f>SUMIFS(СВЦЭМ!$D$39:$D$758,СВЦЭМ!$A$39:$A$758,$A110,СВЦЭМ!$B$39:$B$758,Q$83)+'СЕТ СН'!$H$11+СВЦЭМ!$D$10+'СЕТ СН'!$H$6-'СЕТ СН'!$H$23</f>
        <v>2155.6024731100001</v>
      </c>
      <c r="R110" s="36">
        <f>SUMIFS(СВЦЭМ!$D$39:$D$758,СВЦЭМ!$A$39:$A$758,$A110,СВЦЭМ!$B$39:$B$758,R$83)+'СЕТ СН'!$H$11+СВЦЭМ!$D$10+'СЕТ СН'!$H$6-'СЕТ СН'!$H$23</f>
        <v>2155.3966893799998</v>
      </c>
      <c r="S110" s="36">
        <f>SUMIFS(СВЦЭМ!$D$39:$D$758,СВЦЭМ!$A$39:$A$758,$A110,СВЦЭМ!$B$39:$B$758,S$83)+'СЕТ СН'!$H$11+СВЦЭМ!$D$10+'СЕТ СН'!$H$6-'СЕТ СН'!$H$23</f>
        <v>2140.8974317500001</v>
      </c>
      <c r="T110" s="36">
        <f>SUMIFS(СВЦЭМ!$D$39:$D$758,СВЦЭМ!$A$39:$A$758,$A110,СВЦЭМ!$B$39:$B$758,T$83)+'СЕТ СН'!$H$11+СВЦЭМ!$D$10+'СЕТ СН'!$H$6-'СЕТ СН'!$H$23</f>
        <v>1997.1703096799999</v>
      </c>
      <c r="U110" s="36">
        <f>SUMIFS(СВЦЭМ!$D$39:$D$758,СВЦЭМ!$A$39:$A$758,$A110,СВЦЭМ!$B$39:$B$758,U$83)+'СЕТ СН'!$H$11+СВЦЭМ!$D$10+'СЕТ СН'!$H$6-'СЕТ СН'!$H$23</f>
        <v>2108.5089121600004</v>
      </c>
      <c r="V110" s="36">
        <f>SUMIFS(СВЦЭМ!$D$39:$D$758,СВЦЭМ!$A$39:$A$758,$A110,СВЦЭМ!$B$39:$B$758,V$83)+'СЕТ СН'!$H$11+СВЦЭМ!$D$10+'СЕТ СН'!$H$6-'СЕТ СН'!$H$23</f>
        <v>2047.28598528</v>
      </c>
      <c r="W110" s="36">
        <f>SUMIFS(СВЦЭМ!$D$39:$D$758,СВЦЭМ!$A$39:$A$758,$A110,СВЦЭМ!$B$39:$B$758,W$83)+'СЕТ СН'!$H$11+СВЦЭМ!$D$10+'СЕТ СН'!$H$6-'СЕТ СН'!$H$23</f>
        <v>2105.29022437</v>
      </c>
      <c r="X110" s="36">
        <f>SUMIFS(СВЦЭМ!$D$39:$D$758,СВЦЭМ!$A$39:$A$758,$A110,СВЦЭМ!$B$39:$B$758,X$83)+'СЕТ СН'!$H$11+СВЦЭМ!$D$10+'СЕТ СН'!$H$6-'СЕТ СН'!$H$23</f>
        <v>2117.7353899899999</v>
      </c>
      <c r="Y110" s="36">
        <f>SUMIFS(СВЦЭМ!$D$39:$D$758,СВЦЭМ!$A$39:$A$758,$A110,СВЦЭМ!$B$39:$B$758,Y$83)+'СЕТ СН'!$H$11+СВЦЭМ!$D$10+'СЕТ СН'!$H$6-'СЕТ СН'!$H$23</f>
        <v>2158.74481913</v>
      </c>
    </row>
    <row r="111" spans="1:25" ht="15.75" x14ac:dyDescent="0.2">
      <c r="A111" s="35">
        <f t="shared" si="2"/>
        <v>45563</v>
      </c>
      <c r="B111" s="36">
        <f>SUMIFS(СВЦЭМ!$D$39:$D$758,СВЦЭМ!$A$39:$A$758,$A111,СВЦЭМ!$B$39:$B$758,B$83)+'СЕТ СН'!$H$11+СВЦЭМ!$D$10+'СЕТ СН'!$H$6-'СЕТ СН'!$H$23</f>
        <v>2230.7781618899999</v>
      </c>
      <c r="C111" s="36">
        <f>SUMIFS(СВЦЭМ!$D$39:$D$758,СВЦЭМ!$A$39:$A$758,$A111,СВЦЭМ!$B$39:$B$758,C$83)+'СЕТ СН'!$H$11+СВЦЭМ!$D$10+'СЕТ СН'!$H$6-'СЕТ СН'!$H$23</f>
        <v>2292.50026467</v>
      </c>
      <c r="D111" s="36">
        <f>SUMIFS(СВЦЭМ!$D$39:$D$758,СВЦЭМ!$A$39:$A$758,$A111,СВЦЭМ!$B$39:$B$758,D$83)+'СЕТ СН'!$H$11+СВЦЭМ!$D$10+'СЕТ СН'!$H$6-'СЕТ СН'!$H$23</f>
        <v>2337.3995233400001</v>
      </c>
      <c r="E111" s="36">
        <f>SUMIFS(СВЦЭМ!$D$39:$D$758,СВЦЭМ!$A$39:$A$758,$A111,СВЦЭМ!$B$39:$B$758,E$83)+'СЕТ СН'!$H$11+СВЦЭМ!$D$10+'СЕТ СН'!$H$6-'СЕТ СН'!$H$23</f>
        <v>2348.83620268</v>
      </c>
      <c r="F111" s="36">
        <f>SUMIFS(СВЦЭМ!$D$39:$D$758,СВЦЭМ!$A$39:$A$758,$A111,СВЦЭМ!$B$39:$B$758,F$83)+'СЕТ СН'!$H$11+СВЦЭМ!$D$10+'СЕТ СН'!$H$6-'СЕТ СН'!$H$23</f>
        <v>2349.84475221</v>
      </c>
      <c r="G111" s="36">
        <f>SUMIFS(СВЦЭМ!$D$39:$D$758,СВЦЭМ!$A$39:$A$758,$A111,СВЦЭМ!$B$39:$B$758,G$83)+'СЕТ СН'!$H$11+СВЦЭМ!$D$10+'СЕТ СН'!$H$6-'СЕТ СН'!$H$23</f>
        <v>2324.8619029299998</v>
      </c>
      <c r="H111" s="36">
        <f>SUMIFS(СВЦЭМ!$D$39:$D$758,СВЦЭМ!$A$39:$A$758,$A111,СВЦЭМ!$B$39:$B$758,H$83)+'СЕТ СН'!$H$11+СВЦЭМ!$D$10+'СЕТ СН'!$H$6-'СЕТ СН'!$H$23</f>
        <v>2305.8545544899998</v>
      </c>
      <c r="I111" s="36">
        <f>SUMIFS(СВЦЭМ!$D$39:$D$758,СВЦЭМ!$A$39:$A$758,$A111,СВЦЭМ!$B$39:$B$758,I$83)+'СЕТ СН'!$H$11+СВЦЭМ!$D$10+'СЕТ СН'!$H$6-'СЕТ СН'!$H$23</f>
        <v>2247.4230225299998</v>
      </c>
      <c r="J111" s="36">
        <f>SUMIFS(СВЦЭМ!$D$39:$D$758,СВЦЭМ!$A$39:$A$758,$A111,СВЦЭМ!$B$39:$B$758,J$83)+'СЕТ СН'!$H$11+СВЦЭМ!$D$10+'СЕТ СН'!$H$6-'СЕТ СН'!$H$23</f>
        <v>2185.1004374599997</v>
      </c>
      <c r="K111" s="36">
        <f>SUMIFS(СВЦЭМ!$D$39:$D$758,СВЦЭМ!$A$39:$A$758,$A111,СВЦЭМ!$B$39:$B$758,K$83)+'СЕТ СН'!$H$11+СВЦЭМ!$D$10+'СЕТ СН'!$H$6-'СЕТ СН'!$H$23</f>
        <v>2123.0114477699999</v>
      </c>
      <c r="L111" s="36">
        <f>SUMIFS(СВЦЭМ!$D$39:$D$758,СВЦЭМ!$A$39:$A$758,$A111,СВЦЭМ!$B$39:$B$758,L$83)+'СЕТ СН'!$H$11+СВЦЭМ!$D$10+'СЕТ СН'!$H$6-'СЕТ СН'!$H$23</f>
        <v>2115.6862159299999</v>
      </c>
      <c r="M111" s="36">
        <f>SUMIFS(СВЦЭМ!$D$39:$D$758,СВЦЭМ!$A$39:$A$758,$A111,СВЦЭМ!$B$39:$B$758,M$83)+'СЕТ СН'!$H$11+СВЦЭМ!$D$10+'СЕТ СН'!$H$6-'СЕТ СН'!$H$23</f>
        <v>2136.52392418</v>
      </c>
      <c r="N111" s="36">
        <f>SUMIFS(СВЦЭМ!$D$39:$D$758,СВЦЭМ!$A$39:$A$758,$A111,СВЦЭМ!$B$39:$B$758,N$83)+'СЕТ СН'!$H$11+СВЦЭМ!$D$10+'СЕТ СН'!$H$6-'СЕТ СН'!$H$23</f>
        <v>2146.0389013000004</v>
      </c>
      <c r="O111" s="36">
        <f>SUMIFS(СВЦЭМ!$D$39:$D$758,СВЦЭМ!$A$39:$A$758,$A111,СВЦЭМ!$B$39:$B$758,O$83)+'СЕТ СН'!$H$11+СВЦЭМ!$D$10+'СЕТ СН'!$H$6-'СЕТ СН'!$H$23</f>
        <v>2180.8587208399999</v>
      </c>
      <c r="P111" s="36">
        <f>SUMIFS(СВЦЭМ!$D$39:$D$758,СВЦЭМ!$A$39:$A$758,$A111,СВЦЭМ!$B$39:$B$758,P$83)+'СЕТ СН'!$H$11+СВЦЭМ!$D$10+'СЕТ СН'!$H$6-'СЕТ СН'!$H$23</f>
        <v>2203.38192974</v>
      </c>
      <c r="Q111" s="36">
        <f>SUMIFS(СВЦЭМ!$D$39:$D$758,СВЦЭМ!$A$39:$A$758,$A111,СВЦЭМ!$B$39:$B$758,Q$83)+'СЕТ СН'!$H$11+СВЦЭМ!$D$10+'СЕТ СН'!$H$6-'СЕТ СН'!$H$23</f>
        <v>2205.0234988900002</v>
      </c>
      <c r="R111" s="36">
        <f>SUMIFS(СВЦЭМ!$D$39:$D$758,СВЦЭМ!$A$39:$A$758,$A111,СВЦЭМ!$B$39:$B$758,R$83)+'СЕТ СН'!$H$11+СВЦЭМ!$D$10+'СЕТ СН'!$H$6-'СЕТ СН'!$H$23</f>
        <v>2212.39335054</v>
      </c>
      <c r="S111" s="36">
        <f>SUMIFS(СВЦЭМ!$D$39:$D$758,СВЦЭМ!$A$39:$A$758,$A111,СВЦЭМ!$B$39:$B$758,S$83)+'СЕТ СН'!$H$11+СВЦЭМ!$D$10+'СЕТ СН'!$H$6-'СЕТ СН'!$H$23</f>
        <v>2193.8268275299997</v>
      </c>
      <c r="T111" s="36">
        <f>SUMIFS(СВЦЭМ!$D$39:$D$758,СВЦЭМ!$A$39:$A$758,$A111,СВЦЭМ!$B$39:$B$758,T$83)+'СЕТ СН'!$H$11+СВЦЭМ!$D$10+'СЕТ СН'!$H$6-'СЕТ СН'!$H$23</f>
        <v>2111.60140503</v>
      </c>
      <c r="U111" s="36">
        <f>SUMIFS(СВЦЭМ!$D$39:$D$758,СВЦЭМ!$A$39:$A$758,$A111,СВЦЭМ!$B$39:$B$758,U$83)+'СЕТ СН'!$H$11+СВЦЭМ!$D$10+'СЕТ СН'!$H$6-'СЕТ СН'!$H$23</f>
        <v>2053.7637792099999</v>
      </c>
      <c r="V111" s="36">
        <f>SUMIFS(СВЦЭМ!$D$39:$D$758,СВЦЭМ!$A$39:$A$758,$A111,СВЦЭМ!$B$39:$B$758,V$83)+'СЕТ СН'!$H$11+СВЦЭМ!$D$10+'СЕТ СН'!$H$6-'СЕТ СН'!$H$23</f>
        <v>2031.17247888</v>
      </c>
      <c r="W111" s="36">
        <f>SUMIFS(СВЦЭМ!$D$39:$D$758,СВЦЭМ!$A$39:$A$758,$A111,СВЦЭМ!$B$39:$B$758,W$83)+'СЕТ СН'!$H$11+СВЦЭМ!$D$10+'СЕТ СН'!$H$6-'СЕТ СН'!$H$23</f>
        <v>2045.5137150099999</v>
      </c>
      <c r="X111" s="36">
        <f>SUMIFS(СВЦЭМ!$D$39:$D$758,СВЦЭМ!$A$39:$A$758,$A111,СВЦЭМ!$B$39:$B$758,X$83)+'СЕТ СН'!$H$11+СВЦЭМ!$D$10+'СЕТ СН'!$H$6-'СЕТ СН'!$H$23</f>
        <v>2108.71382283</v>
      </c>
      <c r="Y111" s="36">
        <f>SUMIFS(СВЦЭМ!$D$39:$D$758,СВЦЭМ!$A$39:$A$758,$A111,СВЦЭМ!$B$39:$B$758,Y$83)+'СЕТ СН'!$H$11+СВЦЭМ!$D$10+'СЕТ СН'!$H$6-'СЕТ СН'!$H$23</f>
        <v>2176.98093169</v>
      </c>
    </row>
    <row r="112" spans="1:25" ht="15.75" x14ac:dyDescent="0.2">
      <c r="A112" s="35">
        <f t="shared" si="2"/>
        <v>45564</v>
      </c>
      <c r="B112" s="36">
        <f>SUMIFS(СВЦЭМ!$D$39:$D$758,СВЦЭМ!$A$39:$A$758,$A112,СВЦЭМ!$B$39:$B$758,B$83)+'СЕТ СН'!$H$11+СВЦЭМ!$D$10+'СЕТ СН'!$H$6-'СЕТ СН'!$H$23</f>
        <v>2218.7424139100003</v>
      </c>
      <c r="C112" s="36">
        <f>SUMIFS(СВЦЭМ!$D$39:$D$758,СВЦЭМ!$A$39:$A$758,$A112,СВЦЭМ!$B$39:$B$758,C$83)+'СЕТ СН'!$H$11+СВЦЭМ!$D$10+'СЕТ СН'!$H$6-'СЕТ СН'!$H$23</f>
        <v>2279.5548572500002</v>
      </c>
      <c r="D112" s="36">
        <f>SUMIFS(СВЦЭМ!$D$39:$D$758,СВЦЭМ!$A$39:$A$758,$A112,СВЦЭМ!$B$39:$B$758,D$83)+'СЕТ СН'!$H$11+СВЦЭМ!$D$10+'СЕТ СН'!$H$6-'СЕТ СН'!$H$23</f>
        <v>2352.43550602</v>
      </c>
      <c r="E112" s="36">
        <f>SUMIFS(СВЦЭМ!$D$39:$D$758,СВЦЭМ!$A$39:$A$758,$A112,СВЦЭМ!$B$39:$B$758,E$83)+'СЕТ СН'!$H$11+СВЦЭМ!$D$10+'СЕТ СН'!$H$6-'СЕТ СН'!$H$23</f>
        <v>2367.9210196599997</v>
      </c>
      <c r="F112" s="36">
        <f>SUMIFS(СВЦЭМ!$D$39:$D$758,СВЦЭМ!$A$39:$A$758,$A112,СВЦЭМ!$B$39:$B$758,F$83)+'СЕТ СН'!$H$11+СВЦЭМ!$D$10+'СЕТ СН'!$H$6-'СЕТ СН'!$H$23</f>
        <v>2362.5459764699999</v>
      </c>
      <c r="G112" s="36">
        <f>SUMIFS(СВЦЭМ!$D$39:$D$758,СВЦЭМ!$A$39:$A$758,$A112,СВЦЭМ!$B$39:$B$758,G$83)+'СЕТ СН'!$H$11+СВЦЭМ!$D$10+'СЕТ СН'!$H$6-'СЕТ СН'!$H$23</f>
        <v>2350.4347718600002</v>
      </c>
      <c r="H112" s="36">
        <f>SUMIFS(СВЦЭМ!$D$39:$D$758,СВЦЭМ!$A$39:$A$758,$A112,СВЦЭМ!$B$39:$B$758,H$83)+'СЕТ СН'!$H$11+СВЦЭМ!$D$10+'СЕТ СН'!$H$6-'СЕТ СН'!$H$23</f>
        <v>2345.0810747400001</v>
      </c>
      <c r="I112" s="36">
        <f>SUMIFS(СВЦЭМ!$D$39:$D$758,СВЦЭМ!$A$39:$A$758,$A112,СВЦЭМ!$B$39:$B$758,I$83)+'СЕТ СН'!$H$11+СВЦЭМ!$D$10+'СЕТ СН'!$H$6-'СЕТ СН'!$H$23</f>
        <v>2307.6819482299998</v>
      </c>
      <c r="J112" s="36">
        <f>SUMIFS(СВЦЭМ!$D$39:$D$758,СВЦЭМ!$A$39:$A$758,$A112,СВЦЭМ!$B$39:$B$758,J$83)+'СЕТ СН'!$H$11+СВЦЭМ!$D$10+'СЕТ СН'!$H$6-'СЕТ СН'!$H$23</f>
        <v>2207.4142463200001</v>
      </c>
      <c r="K112" s="36">
        <f>SUMIFS(СВЦЭМ!$D$39:$D$758,СВЦЭМ!$A$39:$A$758,$A112,СВЦЭМ!$B$39:$B$758,K$83)+'СЕТ СН'!$H$11+СВЦЭМ!$D$10+'СЕТ СН'!$H$6-'СЕТ СН'!$H$23</f>
        <v>2116.5235088099998</v>
      </c>
      <c r="L112" s="36">
        <f>SUMIFS(СВЦЭМ!$D$39:$D$758,СВЦЭМ!$A$39:$A$758,$A112,СВЦЭМ!$B$39:$B$758,L$83)+'СЕТ СН'!$H$11+СВЦЭМ!$D$10+'СЕТ СН'!$H$6-'СЕТ СН'!$H$23</f>
        <v>2101.87488631</v>
      </c>
      <c r="M112" s="36">
        <f>SUMIFS(СВЦЭМ!$D$39:$D$758,СВЦЭМ!$A$39:$A$758,$A112,СВЦЭМ!$B$39:$B$758,M$83)+'СЕТ СН'!$H$11+СВЦЭМ!$D$10+'СЕТ СН'!$H$6-'СЕТ СН'!$H$23</f>
        <v>2113.0204036800001</v>
      </c>
      <c r="N112" s="36">
        <f>SUMIFS(СВЦЭМ!$D$39:$D$758,СВЦЭМ!$A$39:$A$758,$A112,СВЦЭМ!$B$39:$B$758,N$83)+'СЕТ СН'!$H$11+СВЦЭМ!$D$10+'СЕТ СН'!$H$6-'СЕТ СН'!$H$23</f>
        <v>2137.7213435900003</v>
      </c>
      <c r="O112" s="36">
        <f>SUMIFS(СВЦЭМ!$D$39:$D$758,СВЦЭМ!$A$39:$A$758,$A112,СВЦЭМ!$B$39:$B$758,O$83)+'СЕТ СН'!$H$11+СВЦЭМ!$D$10+'СЕТ СН'!$H$6-'СЕТ СН'!$H$23</f>
        <v>2157.8498741399999</v>
      </c>
      <c r="P112" s="36">
        <f>SUMIFS(СВЦЭМ!$D$39:$D$758,СВЦЭМ!$A$39:$A$758,$A112,СВЦЭМ!$B$39:$B$758,P$83)+'СЕТ СН'!$H$11+СВЦЭМ!$D$10+'СЕТ СН'!$H$6-'СЕТ СН'!$H$23</f>
        <v>2172.4321707199997</v>
      </c>
      <c r="Q112" s="36">
        <f>SUMIFS(СВЦЭМ!$D$39:$D$758,СВЦЭМ!$A$39:$A$758,$A112,СВЦЭМ!$B$39:$B$758,Q$83)+'СЕТ СН'!$H$11+СВЦЭМ!$D$10+'СЕТ СН'!$H$6-'СЕТ СН'!$H$23</f>
        <v>2196.2928169300003</v>
      </c>
      <c r="R112" s="36">
        <f>SUMIFS(СВЦЭМ!$D$39:$D$758,СВЦЭМ!$A$39:$A$758,$A112,СВЦЭМ!$B$39:$B$758,R$83)+'СЕТ СН'!$H$11+СВЦЭМ!$D$10+'СЕТ СН'!$H$6-'СЕТ СН'!$H$23</f>
        <v>2186.8048152000001</v>
      </c>
      <c r="S112" s="36">
        <f>SUMIFS(СВЦЭМ!$D$39:$D$758,СВЦЭМ!$A$39:$A$758,$A112,СВЦЭМ!$B$39:$B$758,S$83)+'СЕТ СН'!$H$11+СВЦЭМ!$D$10+'СЕТ СН'!$H$6-'СЕТ СН'!$H$23</f>
        <v>2156.6025965899998</v>
      </c>
      <c r="T112" s="36">
        <f>SUMIFS(СВЦЭМ!$D$39:$D$758,СВЦЭМ!$A$39:$A$758,$A112,СВЦЭМ!$B$39:$B$758,T$83)+'СЕТ СН'!$H$11+СВЦЭМ!$D$10+'СЕТ СН'!$H$6-'СЕТ СН'!$H$23</f>
        <v>2113.9103437499998</v>
      </c>
      <c r="U112" s="36">
        <f>SUMIFS(СВЦЭМ!$D$39:$D$758,СВЦЭМ!$A$39:$A$758,$A112,СВЦЭМ!$B$39:$B$758,U$83)+'СЕТ СН'!$H$11+СВЦЭМ!$D$10+'СЕТ СН'!$H$6-'СЕТ СН'!$H$23</f>
        <v>2059.9121369499999</v>
      </c>
      <c r="V112" s="36">
        <f>SUMIFS(СВЦЭМ!$D$39:$D$758,СВЦЭМ!$A$39:$A$758,$A112,СВЦЭМ!$B$39:$B$758,V$83)+'СЕТ СН'!$H$11+СВЦЭМ!$D$10+'СЕТ СН'!$H$6-'СЕТ СН'!$H$23</f>
        <v>2035.1336826300001</v>
      </c>
      <c r="W112" s="36">
        <f>SUMIFS(СВЦЭМ!$D$39:$D$758,СВЦЭМ!$A$39:$A$758,$A112,СВЦЭМ!$B$39:$B$758,W$83)+'СЕТ СН'!$H$11+СВЦЭМ!$D$10+'СЕТ СН'!$H$6-'СЕТ СН'!$H$23</f>
        <v>2061.4464182500001</v>
      </c>
      <c r="X112" s="36">
        <f>SUMIFS(СВЦЭМ!$D$39:$D$758,СВЦЭМ!$A$39:$A$758,$A112,СВЦЭМ!$B$39:$B$758,X$83)+'СЕТ СН'!$H$11+СВЦЭМ!$D$10+'СЕТ СН'!$H$6-'СЕТ СН'!$H$23</f>
        <v>2112.1900707899999</v>
      </c>
      <c r="Y112" s="36">
        <f>SUMIFS(СВЦЭМ!$D$39:$D$758,СВЦЭМ!$A$39:$A$758,$A112,СВЦЭМ!$B$39:$B$758,Y$83)+'СЕТ СН'!$H$11+СВЦЭМ!$D$10+'СЕТ СН'!$H$6-'СЕТ СН'!$H$23</f>
        <v>2211.8105181800001</v>
      </c>
    </row>
    <row r="113" spans="1:27" ht="15.75" x14ac:dyDescent="0.2">
      <c r="A113" s="35">
        <f t="shared" si="2"/>
        <v>45565</v>
      </c>
      <c r="B113" s="36">
        <f>SUMIFS(СВЦЭМ!$D$39:$D$758,СВЦЭМ!$A$39:$A$758,$A113,СВЦЭМ!$B$39:$B$758,B$83)+'СЕТ СН'!$H$11+СВЦЭМ!$D$10+'СЕТ СН'!$H$6-'СЕТ СН'!$H$23</f>
        <v>2202.2150752100001</v>
      </c>
      <c r="C113" s="36">
        <f>SUMIFS(СВЦЭМ!$D$39:$D$758,СВЦЭМ!$A$39:$A$758,$A113,СВЦЭМ!$B$39:$B$758,C$83)+'СЕТ СН'!$H$11+СВЦЭМ!$D$10+'СЕТ СН'!$H$6-'СЕТ СН'!$H$23</f>
        <v>2290.3157334699999</v>
      </c>
      <c r="D113" s="36">
        <f>SUMIFS(СВЦЭМ!$D$39:$D$758,СВЦЭМ!$A$39:$A$758,$A113,СВЦЭМ!$B$39:$B$758,D$83)+'СЕТ СН'!$H$11+СВЦЭМ!$D$10+'СЕТ СН'!$H$6-'СЕТ СН'!$H$23</f>
        <v>2348.7575040500001</v>
      </c>
      <c r="E113" s="36">
        <f>SUMIFS(СВЦЭМ!$D$39:$D$758,СВЦЭМ!$A$39:$A$758,$A113,СВЦЭМ!$B$39:$B$758,E$83)+'СЕТ СН'!$H$11+СВЦЭМ!$D$10+'СЕТ СН'!$H$6-'СЕТ СН'!$H$23</f>
        <v>2357.4653724500004</v>
      </c>
      <c r="F113" s="36">
        <f>SUMIFS(СВЦЭМ!$D$39:$D$758,СВЦЭМ!$A$39:$A$758,$A113,СВЦЭМ!$B$39:$B$758,F$83)+'СЕТ СН'!$H$11+СВЦЭМ!$D$10+'СЕТ СН'!$H$6-'СЕТ СН'!$H$23</f>
        <v>2371.9735958700003</v>
      </c>
      <c r="G113" s="36">
        <f>SUMIFS(СВЦЭМ!$D$39:$D$758,СВЦЭМ!$A$39:$A$758,$A113,СВЦЭМ!$B$39:$B$758,G$83)+'СЕТ СН'!$H$11+СВЦЭМ!$D$10+'СЕТ СН'!$H$6-'СЕТ СН'!$H$23</f>
        <v>2340.8541836499999</v>
      </c>
      <c r="H113" s="36">
        <f>SUMIFS(СВЦЭМ!$D$39:$D$758,СВЦЭМ!$A$39:$A$758,$A113,СВЦЭМ!$B$39:$B$758,H$83)+'СЕТ СН'!$H$11+СВЦЭМ!$D$10+'СЕТ СН'!$H$6-'СЕТ СН'!$H$23</f>
        <v>2302.96896793</v>
      </c>
      <c r="I113" s="36">
        <f>SUMIFS(СВЦЭМ!$D$39:$D$758,СВЦЭМ!$A$39:$A$758,$A113,СВЦЭМ!$B$39:$B$758,I$83)+'СЕТ СН'!$H$11+СВЦЭМ!$D$10+'СЕТ СН'!$H$6-'СЕТ СН'!$H$23</f>
        <v>2229.8074443599999</v>
      </c>
      <c r="J113" s="36">
        <f>SUMIFS(СВЦЭМ!$D$39:$D$758,СВЦЭМ!$A$39:$A$758,$A113,СВЦЭМ!$B$39:$B$758,J$83)+'СЕТ СН'!$H$11+СВЦЭМ!$D$10+'СЕТ СН'!$H$6-'СЕТ СН'!$H$23</f>
        <v>2167.9825075600002</v>
      </c>
      <c r="K113" s="36">
        <f>SUMIFS(СВЦЭМ!$D$39:$D$758,СВЦЭМ!$A$39:$A$758,$A113,СВЦЭМ!$B$39:$B$758,K$83)+'СЕТ СН'!$H$11+СВЦЭМ!$D$10+'СЕТ СН'!$H$6-'СЕТ СН'!$H$23</f>
        <v>2100.4418861000004</v>
      </c>
      <c r="L113" s="36">
        <f>SUMIFS(СВЦЭМ!$D$39:$D$758,СВЦЭМ!$A$39:$A$758,$A113,СВЦЭМ!$B$39:$B$758,L$83)+'СЕТ СН'!$H$11+СВЦЭМ!$D$10+'СЕТ СН'!$H$6-'СЕТ СН'!$H$23</f>
        <v>2070.71054392</v>
      </c>
      <c r="M113" s="36">
        <f>SUMIFS(СВЦЭМ!$D$39:$D$758,СВЦЭМ!$A$39:$A$758,$A113,СВЦЭМ!$B$39:$B$758,M$83)+'СЕТ СН'!$H$11+СВЦЭМ!$D$10+'СЕТ СН'!$H$6-'СЕТ СН'!$H$23</f>
        <v>2090.12611023</v>
      </c>
      <c r="N113" s="36">
        <f>SUMIFS(СВЦЭМ!$D$39:$D$758,СВЦЭМ!$A$39:$A$758,$A113,СВЦЭМ!$B$39:$B$758,N$83)+'СЕТ СН'!$H$11+СВЦЭМ!$D$10+'СЕТ СН'!$H$6-'СЕТ СН'!$H$23</f>
        <v>2113.4133253999998</v>
      </c>
      <c r="O113" s="36">
        <f>SUMIFS(СВЦЭМ!$D$39:$D$758,СВЦЭМ!$A$39:$A$758,$A113,СВЦЭМ!$B$39:$B$758,O$83)+'СЕТ СН'!$H$11+СВЦЭМ!$D$10+'СЕТ СН'!$H$6-'СЕТ СН'!$H$23</f>
        <v>2121.7449286000001</v>
      </c>
      <c r="P113" s="36">
        <f>SUMIFS(СВЦЭМ!$D$39:$D$758,СВЦЭМ!$A$39:$A$758,$A113,СВЦЭМ!$B$39:$B$758,P$83)+'СЕТ СН'!$H$11+СВЦЭМ!$D$10+'СЕТ СН'!$H$6-'СЕТ СН'!$H$23</f>
        <v>2134.8189138799999</v>
      </c>
      <c r="Q113" s="36">
        <f>SUMIFS(СВЦЭМ!$D$39:$D$758,СВЦЭМ!$A$39:$A$758,$A113,СВЦЭМ!$B$39:$B$758,Q$83)+'СЕТ СН'!$H$11+СВЦЭМ!$D$10+'СЕТ СН'!$H$6-'СЕТ СН'!$H$23</f>
        <v>2151.54423215</v>
      </c>
      <c r="R113" s="36">
        <f>SUMIFS(СВЦЭМ!$D$39:$D$758,СВЦЭМ!$A$39:$A$758,$A113,СВЦЭМ!$B$39:$B$758,R$83)+'СЕТ СН'!$H$11+СВЦЭМ!$D$10+'СЕТ СН'!$H$6-'СЕТ СН'!$H$23</f>
        <v>2151.5664608500001</v>
      </c>
      <c r="S113" s="36">
        <f>SUMIFS(СВЦЭМ!$D$39:$D$758,СВЦЭМ!$A$39:$A$758,$A113,СВЦЭМ!$B$39:$B$758,S$83)+'СЕТ СН'!$H$11+СВЦЭМ!$D$10+'СЕТ СН'!$H$6-'СЕТ СН'!$H$23</f>
        <v>2138.87995933</v>
      </c>
      <c r="T113" s="36">
        <f>SUMIFS(СВЦЭМ!$D$39:$D$758,СВЦЭМ!$A$39:$A$758,$A113,СВЦЭМ!$B$39:$B$758,T$83)+'СЕТ СН'!$H$11+СВЦЭМ!$D$10+'СЕТ СН'!$H$6-'СЕТ СН'!$H$23</f>
        <v>2092.2720529899998</v>
      </c>
      <c r="U113" s="36">
        <f>SUMIFS(СВЦЭМ!$D$39:$D$758,СВЦЭМ!$A$39:$A$758,$A113,СВЦЭМ!$B$39:$B$758,U$83)+'СЕТ СН'!$H$11+СВЦЭМ!$D$10+'СЕТ СН'!$H$6-'СЕТ СН'!$H$23</f>
        <v>2046.50110281</v>
      </c>
      <c r="V113" s="36">
        <f>SUMIFS(СВЦЭМ!$D$39:$D$758,СВЦЭМ!$A$39:$A$758,$A113,СВЦЭМ!$B$39:$B$758,V$83)+'СЕТ СН'!$H$11+СВЦЭМ!$D$10+'СЕТ СН'!$H$6-'СЕТ СН'!$H$23</f>
        <v>2045.6883223699999</v>
      </c>
      <c r="W113" s="36">
        <f>SUMIFS(СВЦЭМ!$D$39:$D$758,СВЦЭМ!$A$39:$A$758,$A113,СВЦЭМ!$B$39:$B$758,W$83)+'СЕТ СН'!$H$11+СВЦЭМ!$D$10+'СЕТ СН'!$H$6-'СЕТ СН'!$H$23</f>
        <v>2068.83332324</v>
      </c>
      <c r="X113" s="36">
        <f>SUMIFS(СВЦЭМ!$D$39:$D$758,СВЦЭМ!$A$39:$A$758,$A113,СВЦЭМ!$B$39:$B$758,X$83)+'СЕТ СН'!$H$11+СВЦЭМ!$D$10+'СЕТ СН'!$H$6-'СЕТ СН'!$H$23</f>
        <v>2141.6621066600001</v>
      </c>
      <c r="Y113" s="36">
        <f>SUMIFS(СВЦЭМ!$D$39:$D$758,СВЦЭМ!$A$39:$A$758,$A113,СВЦЭМ!$B$39:$B$758,Y$83)+'СЕТ СН'!$H$11+СВЦЭМ!$D$10+'СЕТ СН'!$H$6-'СЕТ СН'!$H$23</f>
        <v>2140.8848410700002</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01.09.2024</v>
      </c>
      <c r="B120" s="36">
        <f>SUMIFS(СВЦЭМ!$D$39:$D$758,СВЦЭМ!$A$39:$A$758,$A120,СВЦЭМ!$B$39:$B$758,B$119)+'СЕТ СН'!$I$11+СВЦЭМ!$D$10+'СЕТ СН'!$I$6-'СЕТ СН'!$I$23</f>
        <v>2924.8315926499999</v>
      </c>
      <c r="C120" s="36">
        <f>SUMIFS(СВЦЭМ!$D$39:$D$758,СВЦЭМ!$A$39:$A$758,$A120,СВЦЭМ!$B$39:$B$758,C$119)+'СЕТ СН'!$I$11+СВЦЭМ!$D$10+'СЕТ СН'!$I$6-'СЕТ СН'!$I$23</f>
        <v>2979.0201659499999</v>
      </c>
      <c r="D120" s="36">
        <f>SUMIFS(СВЦЭМ!$D$39:$D$758,СВЦЭМ!$A$39:$A$758,$A120,СВЦЭМ!$B$39:$B$758,D$119)+'СЕТ СН'!$I$11+СВЦЭМ!$D$10+'СЕТ СН'!$I$6-'СЕТ СН'!$I$23</f>
        <v>3045.0439360700002</v>
      </c>
      <c r="E120" s="36">
        <f>SUMIFS(СВЦЭМ!$D$39:$D$758,СВЦЭМ!$A$39:$A$758,$A120,СВЦЭМ!$B$39:$B$758,E$119)+'СЕТ СН'!$I$11+СВЦЭМ!$D$10+'СЕТ СН'!$I$6-'СЕТ СН'!$I$23</f>
        <v>3051.9134347700001</v>
      </c>
      <c r="F120" s="36">
        <f>SUMIFS(СВЦЭМ!$D$39:$D$758,СВЦЭМ!$A$39:$A$758,$A120,СВЦЭМ!$B$39:$B$758,F$119)+'СЕТ СН'!$I$11+СВЦЭМ!$D$10+'СЕТ СН'!$I$6-'СЕТ СН'!$I$23</f>
        <v>3050.7734801400002</v>
      </c>
      <c r="G120" s="36">
        <f>SUMIFS(СВЦЭМ!$D$39:$D$758,СВЦЭМ!$A$39:$A$758,$A120,СВЦЭМ!$B$39:$B$758,G$119)+'СЕТ СН'!$I$11+СВЦЭМ!$D$10+'СЕТ СН'!$I$6-'СЕТ СН'!$I$23</f>
        <v>3024.18674809</v>
      </c>
      <c r="H120" s="36">
        <f>SUMIFS(СВЦЭМ!$D$39:$D$758,СВЦЭМ!$A$39:$A$758,$A120,СВЦЭМ!$B$39:$B$758,H$119)+'СЕТ СН'!$I$11+СВЦЭМ!$D$10+'СЕТ СН'!$I$6-'СЕТ СН'!$I$23</f>
        <v>3032.6626307200004</v>
      </c>
      <c r="I120" s="36">
        <f>SUMIFS(СВЦЭМ!$D$39:$D$758,СВЦЭМ!$A$39:$A$758,$A120,СВЦЭМ!$B$39:$B$758,I$119)+'СЕТ СН'!$I$11+СВЦЭМ!$D$10+'СЕТ СН'!$I$6-'СЕТ СН'!$I$23</f>
        <v>2974.4386634299999</v>
      </c>
      <c r="J120" s="36">
        <f>SUMIFS(СВЦЭМ!$D$39:$D$758,СВЦЭМ!$A$39:$A$758,$A120,СВЦЭМ!$B$39:$B$758,J$119)+'СЕТ СН'!$I$11+СВЦЭМ!$D$10+'СЕТ СН'!$I$6-'СЕТ СН'!$I$23</f>
        <v>2857.0244238800001</v>
      </c>
      <c r="K120" s="36">
        <f>SUMIFS(СВЦЭМ!$D$39:$D$758,СВЦЭМ!$A$39:$A$758,$A120,СВЦЭМ!$B$39:$B$758,K$119)+'СЕТ СН'!$I$11+СВЦЭМ!$D$10+'СЕТ СН'!$I$6-'СЕТ СН'!$I$23</f>
        <v>2750.5951361300004</v>
      </c>
      <c r="L120" s="36">
        <f>SUMIFS(СВЦЭМ!$D$39:$D$758,СВЦЭМ!$A$39:$A$758,$A120,СВЦЭМ!$B$39:$B$758,L$119)+'СЕТ СН'!$I$11+СВЦЭМ!$D$10+'СЕТ СН'!$I$6-'СЕТ СН'!$I$23</f>
        <v>2685.7688028500002</v>
      </c>
      <c r="M120" s="36">
        <f>SUMIFS(СВЦЭМ!$D$39:$D$758,СВЦЭМ!$A$39:$A$758,$A120,СВЦЭМ!$B$39:$B$758,M$119)+'СЕТ СН'!$I$11+СВЦЭМ!$D$10+'СЕТ СН'!$I$6-'СЕТ СН'!$I$23</f>
        <v>2661.0951945300003</v>
      </c>
      <c r="N120" s="36">
        <f>SUMIFS(СВЦЭМ!$D$39:$D$758,СВЦЭМ!$A$39:$A$758,$A120,СВЦЭМ!$B$39:$B$758,N$119)+'СЕТ СН'!$I$11+СВЦЭМ!$D$10+'СЕТ СН'!$I$6-'СЕТ СН'!$I$23</f>
        <v>2665.2926240400002</v>
      </c>
      <c r="O120" s="36">
        <f>SUMIFS(СВЦЭМ!$D$39:$D$758,СВЦЭМ!$A$39:$A$758,$A120,СВЦЭМ!$B$39:$B$758,O$119)+'СЕТ СН'!$I$11+СВЦЭМ!$D$10+'СЕТ СН'!$I$6-'СЕТ СН'!$I$23</f>
        <v>2664.2071016500004</v>
      </c>
      <c r="P120" s="36">
        <f>SUMIFS(СВЦЭМ!$D$39:$D$758,СВЦЭМ!$A$39:$A$758,$A120,СВЦЭМ!$B$39:$B$758,P$119)+'СЕТ СН'!$I$11+СВЦЭМ!$D$10+'СЕТ СН'!$I$6-'СЕТ СН'!$I$23</f>
        <v>2661.9147352</v>
      </c>
      <c r="Q120" s="36">
        <f>SUMIFS(СВЦЭМ!$D$39:$D$758,СВЦЭМ!$A$39:$A$758,$A120,СВЦЭМ!$B$39:$B$758,Q$119)+'СЕТ СН'!$I$11+СВЦЭМ!$D$10+'СЕТ СН'!$I$6-'СЕТ СН'!$I$23</f>
        <v>2674.5450317300001</v>
      </c>
      <c r="R120" s="36">
        <f>SUMIFS(СВЦЭМ!$D$39:$D$758,СВЦЭМ!$A$39:$A$758,$A120,СВЦЭМ!$B$39:$B$758,R$119)+'СЕТ СН'!$I$11+СВЦЭМ!$D$10+'СЕТ СН'!$I$6-'СЕТ СН'!$I$23</f>
        <v>2672.8158414700001</v>
      </c>
      <c r="S120" s="36">
        <f>SUMIFS(СВЦЭМ!$D$39:$D$758,СВЦЭМ!$A$39:$A$758,$A120,СВЦЭМ!$B$39:$B$758,S$119)+'СЕТ СН'!$I$11+СВЦЭМ!$D$10+'СЕТ СН'!$I$6-'СЕТ СН'!$I$23</f>
        <v>2657.0682701599999</v>
      </c>
      <c r="T120" s="36">
        <f>SUMIFS(СВЦЭМ!$D$39:$D$758,СВЦЭМ!$A$39:$A$758,$A120,СВЦЭМ!$B$39:$B$758,T$119)+'СЕТ СН'!$I$11+СВЦЭМ!$D$10+'СЕТ СН'!$I$6-'СЕТ СН'!$I$23</f>
        <v>2643.8760196800004</v>
      </c>
      <c r="U120" s="36">
        <f>SUMIFS(СВЦЭМ!$D$39:$D$758,СВЦЭМ!$A$39:$A$758,$A120,СВЦЭМ!$B$39:$B$758,U$119)+'СЕТ СН'!$I$11+СВЦЭМ!$D$10+'СЕТ СН'!$I$6-'СЕТ СН'!$I$23</f>
        <v>2641.7249486600003</v>
      </c>
      <c r="V120" s="36">
        <f>SUMIFS(СВЦЭМ!$D$39:$D$758,СВЦЭМ!$A$39:$A$758,$A120,СВЦЭМ!$B$39:$B$758,V$119)+'СЕТ СН'!$I$11+СВЦЭМ!$D$10+'СЕТ СН'!$I$6-'СЕТ СН'!$I$23</f>
        <v>2623.5959960800001</v>
      </c>
      <c r="W120" s="36">
        <f>SUMIFS(СВЦЭМ!$D$39:$D$758,СВЦЭМ!$A$39:$A$758,$A120,СВЦЭМ!$B$39:$B$758,W$119)+'СЕТ СН'!$I$11+СВЦЭМ!$D$10+'СЕТ СН'!$I$6-'СЕТ СН'!$I$23</f>
        <v>2628.0912748700002</v>
      </c>
      <c r="X120" s="36">
        <f>SUMIFS(СВЦЭМ!$D$39:$D$758,СВЦЭМ!$A$39:$A$758,$A120,СВЦЭМ!$B$39:$B$758,X$119)+'СЕТ СН'!$I$11+СВЦЭМ!$D$10+'СЕТ СН'!$I$6-'СЕТ СН'!$I$23</f>
        <v>2693.7487347699998</v>
      </c>
      <c r="Y120" s="36">
        <f>SUMIFS(СВЦЭМ!$D$39:$D$758,СВЦЭМ!$A$39:$A$758,$A120,СВЦЭМ!$B$39:$B$758,Y$119)+'СЕТ СН'!$I$11+СВЦЭМ!$D$10+'СЕТ СН'!$I$6-'СЕТ СН'!$I$23</f>
        <v>2805.7322468500001</v>
      </c>
      <c r="AA120" s="45"/>
    </row>
    <row r="121" spans="1:27" ht="15.75" x14ac:dyDescent="0.2">
      <c r="A121" s="35">
        <f>A120+1</f>
        <v>45537</v>
      </c>
      <c r="B121" s="36">
        <f>SUMIFS(СВЦЭМ!$D$39:$D$758,СВЦЭМ!$A$39:$A$758,$A121,СВЦЭМ!$B$39:$B$758,B$119)+'СЕТ СН'!$I$11+СВЦЭМ!$D$10+'СЕТ СН'!$I$6-'СЕТ СН'!$I$23</f>
        <v>2876.3785493900004</v>
      </c>
      <c r="C121" s="36">
        <f>SUMIFS(СВЦЭМ!$D$39:$D$758,СВЦЭМ!$A$39:$A$758,$A121,СВЦЭМ!$B$39:$B$758,C$119)+'СЕТ СН'!$I$11+СВЦЭМ!$D$10+'СЕТ СН'!$I$6-'СЕТ СН'!$I$23</f>
        <v>2953.2166454100002</v>
      </c>
      <c r="D121" s="36">
        <f>SUMIFS(СВЦЭМ!$D$39:$D$758,СВЦЭМ!$A$39:$A$758,$A121,СВЦЭМ!$B$39:$B$758,D$119)+'СЕТ СН'!$I$11+СВЦЭМ!$D$10+'СЕТ СН'!$I$6-'СЕТ СН'!$I$23</f>
        <v>2990.3886748900004</v>
      </c>
      <c r="E121" s="36">
        <f>SUMIFS(СВЦЭМ!$D$39:$D$758,СВЦЭМ!$A$39:$A$758,$A121,СВЦЭМ!$B$39:$B$758,E$119)+'СЕТ СН'!$I$11+СВЦЭМ!$D$10+'СЕТ СН'!$I$6-'СЕТ СН'!$I$23</f>
        <v>2998.2559470300002</v>
      </c>
      <c r="F121" s="36">
        <f>SUMIFS(СВЦЭМ!$D$39:$D$758,СВЦЭМ!$A$39:$A$758,$A121,СВЦЭМ!$B$39:$B$758,F$119)+'СЕТ СН'!$I$11+СВЦЭМ!$D$10+'СЕТ СН'!$I$6-'СЕТ СН'!$I$23</f>
        <v>3018.3598456099999</v>
      </c>
      <c r="G121" s="36">
        <f>SUMIFS(СВЦЭМ!$D$39:$D$758,СВЦЭМ!$A$39:$A$758,$A121,СВЦЭМ!$B$39:$B$758,G$119)+'СЕТ СН'!$I$11+СВЦЭМ!$D$10+'СЕТ СН'!$I$6-'СЕТ СН'!$I$23</f>
        <v>2979.0668356100005</v>
      </c>
      <c r="H121" s="36">
        <f>SUMIFS(СВЦЭМ!$D$39:$D$758,СВЦЭМ!$A$39:$A$758,$A121,СВЦЭМ!$B$39:$B$758,H$119)+'СЕТ СН'!$I$11+СВЦЭМ!$D$10+'СЕТ СН'!$I$6-'СЕТ СН'!$I$23</f>
        <v>2952.9708701400004</v>
      </c>
      <c r="I121" s="36">
        <f>SUMIFS(СВЦЭМ!$D$39:$D$758,СВЦЭМ!$A$39:$A$758,$A121,СВЦЭМ!$B$39:$B$758,I$119)+'СЕТ СН'!$I$11+СВЦЭМ!$D$10+'СЕТ СН'!$I$6-'СЕТ СН'!$I$23</f>
        <v>2857.8967115800001</v>
      </c>
      <c r="J121" s="36">
        <f>SUMIFS(СВЦЭМ!$D$39:$D$758,СВЦЭМ!$A$39:$A$758,$A121,СВЦЭМ!$B$39:$B$758,J$119)+'СЕТ СН'!$I$11+СВЦЭМ!$D$10+'СЕТ СН'!$I$6-'СЕТ СН'!$I$23</f>
        <v>2713.0016773100001</v>
      </c>
      <c r="K121" s="36">
        <f>SUMIFS(СВЦЭМ!$D$39:$D$758,СВЦЭМ!$A$39:$A$758,$A121,СВЦЭМ!$B$39:$B$758,K$119)+'СЕТ СН'!$I$11+СВЦЭМ!$D$10+'СЕТ СН'!$I$6-'СЕТ СН'!$I$23</f>
        <v>2625.28747621</v>
      </c>
      <c r="L121" s="36">
        <f>SUMIFS(СВЦЭМ!$D$39:$D$758,СВЦЭМ!$A$39:$A$758,$A121,СВЦЭМ!$B$39:$B$758,L$119)+'СЕТ СН'!$I$11+СВЦЭМ!$D$10+'СЕТ СН'!$I$6-'СЕТ СН'!$I$23</f>
        <v>2612.6389915700001</v>
      </c>
      <c r="M121" s="36">
        <f>SUMIFS(СВЦЭМ!$D$39:$D$758,СВЦЭМ!$A$39:$A$758,$A121,СВЦЭМ!$B$39:$B$758,M$119)+'СЕТ СН'!$I$11+СВЦЭМ!$D$10+'СЕТ СН'!$I$6-'СЕТ СН'!$I$23</f>
        <v>2602.7869547300002</v>
      </c>
      <c r="N121" s="36">
        <f>SUMIFS(СВЦЭМ!$D$39:$D$758,СВЦЭМ!$A$39:$A$758,$A121,СВЦЭМ!$B$39:$B$758,N$119)+'СЕТ СН'!$I$11+СВЦЭМ!$D$10+'СЕТ СН'!$I$6-'СЕТ СН'!$I$23</f>
        <v>2603.8718150100003</v>
      </c>
      <c r="O121" s="36">
        <f>SUMIFS(СВЦЭМ!$D$39:$D$758,СВЦЭМ!$A$39:$A$758,$A121,СВЦЭМ!$B$39:$B$758,O$119)+'СЕТ СН'!$I$11+СВЦЭМ!$D$10+'СЕТ СН'!$I$6-'СЕТ СН'!$I$23</f>
        <v>2607.9307522400004</v>
      </c>
      <c r="P121" s="36">
        <f>SUMIFS(СВЦЭМ!$D$39:$D$758,СВЦЭМ!$A$39:$A$758,$A121,СВЦЭМ!$B$39:$B$758,P$119)+'СЕТ СН'!$I$11+СВЦЭМ!$D$10+'СЕТ СН'!$I$6-'СЕТ СН'!$I$23</f>
        <v>2598.7696943700003</v>
      </c>
      <c r="Q121" s="36">
        <f>SUMIFS(СВЦЭМ!$D$39:$D$758,СВЦЭМ!$A$39:$A$758,$A121,СВЦЭМ!$B$39:$B$758,Q$119)+'СЕТ СН'!$I$11+СВЦЭМ!$D$10+'СЕТ СН'!$I$6-'СЕТ СН'!$I$23</f>
        <v>2600.1845358400001</v>
      </c>
      <c r="R121" s="36">
        <f>SUMIFS(СВЦЭМ!$D$39:$D$758,СВЦЭМ!$A$39:$A$758,$A121,СВЦЭМ!$B$39:$B$758,R$119)+'СЕТ СН'!$I$11+СВЦЭМ!$D$10+'СЕТ СН'!$I$6-'СЕТ СН'!$I$23</f>
        <v>2604.4293956199999</v>
      </c>
      <c r="S121" s="36">
        <f>SUMIFS(СВЦЭМ!$D$39:$D$758,СВЦЭМ!$A$39:$A$758,$A121,СВЦЭМ!$B$39:$B$758,S$119)+'СЕТ СН'!$I$11+СВЦЭМ!$D$10+'СЕТ СН'!$I$6-'СЕТ СН'!$I$23</f>
        <v>2598.5922616400003</v>
      </c>
      <c r="T121" s="36">
        <f>SUMIFS(СВЦЭМ!$D$39:$D$758,СВЦЭМ!$A$39:$A$758,$A121,СВЦЭМ!$B$39:$B$758,T$119)+'СЕТ СН'!$I$11+СВЦЭМ!$D$10+'СЕТ СН'!$I$6-'СЕТ СН'!$I$23</f>
        <v>2586.9338153799999</v>
      </c>
      <c r="U121" s="36">
        <f>SUMIFS(СВЦЭМ!$D$39:$D$758,СВЦЭМ!$A$39:$A$758,$A121,СВЦЭМ!$B$39:$B$758,U$119)+'СЕТ СН'!$I$11+СВЦЭМ!$D$10+'СЕТ СН'!$I$6-'СЕТ СН'!$I$23</f>
        <v>2590.8008504999998</v>
      </c>
      <c r="V121" s="36">
        <f>SUMIFS(СВЦЭМ!$D$39:$D$758,СВЦЭМ!$A$39:$A$758,$A121,СВЦЭМ!$B$39:$B$758,V$119)+'СЕТ СН'!$I$11+СВЦЭМ!$D$10+'СЕТ СН'!$I$6-'СЕТ СН'!$I$23</f>
        <v>2576.0819039200001</v>
      </c>
      <c r="W121" s="36">
        <f>SUMIFS(СВЦЭМ!$D$39:$D$758,СВЦЭМ!$A$39:$A$758,$A121,СВЦЭМ!$B$39:$B$758,W$119)+'СЕТ СН'!$I$11+СВЦЭМ!$D$10+'СЕТ СН'!$I$6-'СЕТ СН'!$I$23</f>
        <v>2593.94299022</v>
      </c>
      <c r="X121" s="36">
        <f>SUMIFS(СВЦЭМ!$D$39:$D$758,СВЦЭМ!$A$39:$A$758,$A121,СВЦЭМ!$B$39:$B$758,X$119)+'СЕТ СН'!$I$11+СВЦЭМ!$D$10+'СЕТ СН'!$I$6-'СЕТ СН'!$I$23</f>
        <v>2668.2742835099998</v>
      </c>
      <c r="Y121" s="36">
        <f>SUMIFS(СВЦЭМ!$D$39:$D$758,СВЦЭМ!$A$39:$A$758,$A121,СВЦЭМ!$B$39:$B$758,Y$119)+'СЕТ СН'!$I$11+СВЦЭМ!$D$10+'СЕТ СН'!$I$6-'СЕТ СН'!$I$23</f>
        <v>2745.8017899800002</v>
      </c>
    </row>
    <row r="122" spans="1:27" ht="15.75" x14ac:dyDescent="0.2">
      <c r="A122" s="35">
        <f t="shared" ref="A122:A149" si="3">A121+1</f>
        <v>45538</v>
      </c>
      <c r="B122" s="36">
        <f>SUMIFS(СВЦЭМ!$D$39:$D$758,СВЦЭМ!$A$39:$A$758,$A122,СВЦЭМ!$B$39:$B$758,B$119)+'СЕТ СН'!$I$11+СВЦЭМ!$D$10+'СЕТ СН'!$I$6-'СЕТ СН'!$I$23</f>
        <v>2853.6021290899998</v>
      </c>
      <c r="C122" s="36">
        <f>SUMIFS(СВЦЭМ!$D$39:$D$758,СВЦЭМ!$A$39:$A$758,$A122,СВЦЭМ!$B$39:$B$758,C$119)+'СЕТ СН'!$I$11+СВЦЭМ!$D$10+'СЕТ СН'!$I$6-'СЕТ СН'!$I$23</f>
        <v>2942.8088850100003</v>
      </c>
      <c r="D122" s="36">
        <f>SUMIFS(СВЦЭМ!$D$39:$D$758,СВЦЭМ!$A$39:$A$758,$A122,СВЦЭМ!$B$39:$B$758,D$119)+'СЕТ СН'!$I$11+СВЦЭМ!$D$10+'СЕТ СН'!$I$6-'СЕТ СН'!$I$23</f>
        <v>3023.2173652199999</v>
      </c>
      <c r="E122" s="36">
        <f>SUMIFS(СВЦЭМ!$D$39:$D$758,СВЦЭМ!$A$39:$A$758,$A122,СВЦЭМ!$B$39:$B$758,E$119)+'СЕТ СН'!$I$11+СВЦЭМ!$D$10+'СЕТ СН'!$I$6-'СЕТ СН'!$I$23</f>
        <v>3063.9691791400001</v>
      </c>
      <c r="F122" s="36">
        <f>SUMIFS(СВЦЭМ!$D$39:$D$758,СВЦЭМ!$A$39:$A$758,$A122,СВЦЭМ!$B$39:$B$758,F$119)+'СЕТ СН'!$I$11+СВЦЭМ!$D$10+'СЕТ СН'!$I$6-'СЕТ СН'!$I$23</f>
        <v>3071.9102193799999</v>
      </c>
      <c r="G122" s="36">
        <f>SUMIFS(СВЦЭМ!$D$39:$D$758,СВЦЭМ!$A$39:$A$758,$A122,СВЦЭМ!$B$39:$B$758,G$119)+'СЕТ СН'!$I$11+СВЦЭМ!$D$10+'СЕТ СН'!$I$6-'СЕТ СН'!$I$23</f>
        <v>3084.1651919300002</v>
      </c>
      <c r="H122" s="36">
        <f>SUMIFS(СВЦЭМ!$D$39:$D$758,СВЦЭМ!$A$39:$A$758,$A122,СВЦЭМ!$B$39:$B$758,H$119)+'СЕТ СН'!$I$11+СВЦЭМ!$D$10+'СЕТ СН'!$I$6-'СЕТ СН'!$I$23</f>
        <v>3075.8345911599999</v>
      </c>
      <c r="I122" s="36">
        <f>SUMIFS(СВЦЭМ!$D$39:$D$758,СВЦЭМ!$A$39:$A$758,$A122,СВЦЭМ!$B$39:$B$758,I$119)+'СЕТ СН'!$I$11+СВЦЭМ!$D$10+'СЕТ СН'!$I$6-'СЕТ СН'!$I$23</f>
        <v>2990.3690300600001</v>
      </c>
      <c r="J122" s="36">
        <f>SUMIFS(СВЦЭМ!$D$39:$D$758,СВЦЭМ!$A$39:$A$758,$A122,СВЦЭМ!$B$39:$B$758,J$119)+'СЕТ СН'!$I$11+СВЦЭМ!$D$10+'СЕТ СН'!$I$6-'СЕТ СН'!$I$23</f>
        <v>2901.8548054399998</v>
      </c>
      <c r="K122" s="36">
        <f>SUMIFS(СВЦЭМ!$D$39:$D$758,СВЦЭМ!$A$39:$A$758,$A122,СВЦЭМ!$B$39:$B$758,K$119)+'СЕТ СН'!$I$11+СВЦЭМ!$D$10+'СЕТ СН'!$I$6-'СЕТ СН'!$I$23</f>
        <v>2807.8725513899999</v>
      </c>
      <c r="L122" s="36">
        <f>SUMIFS(СВЦЭМ!$D$39:$D$758,СВЦЭМ!$A$39:$A$758,$A122,СВЦЭМ!$B$39:$B$758,L$119)+'СЕТ СН'!$I$11+СВЦЭМ!$D$10+'СЕТ СН'!$I$6-'СЕТ СН'!$I$23</f>
        <v>2779.1529769700001</v>
      </c>
      <c r="M122" s="36">
        <f>SUMIFS(СВЦЭМ!$D$39:$D$758,СВЦЭМ!$A$39:$A$758,$A122,СВЦЭМ!$B$39:$B$758,M$119)+'СЕТ СН'!$I$11+СВЦЭМ!$D$10+'СЕТ СН'!$I$6-'СЕТ СН'!$I$23</f>
        <v>2761.5187215000001</v>
      </c>
      <c r="N122" s="36">
        <f>SUMIFS(СВЦЭМ!$D$39:$D$758,СВЦЭМ!$A$39:$A$758,$A122,СВЦЭМ!$B$39:$B$758,N$119)+'СЕТ СН'!$I$11+СВЦЭМ!$D$10+'СЕТ СН'!$I$6-'СЕТ СН'!$I$23</f>
        <v>2739.3312968</v>
      </c>
      <c r="O122" s="36">
        <f>SUMIFS(СВЦЭМ!$D$39:$D$758,СВЦЭМ!$A$39:$A$758,$A122,СВЦЭМ!$B$39:$B$758,O$119)+'СЕТ СН'!$I$11+СВЦЭМ!$D$10+'СЕТ СН'!$I$6-'СЕТ СН'!$I$23</f>
        <v>2720.4191573400003</v>
      </c>
      <c r="P122" s="36">
        <f>SUMIFS(СВЦЭМ!$D$39:$D$758,СВЦЭМ!$A$39:$A$758,$A122,СВЦЭМ!$B$39:$B$758,P$119)+'СЕТ СН'!$I$11+СВЦЭМ!$D$10+'СЕТ СН'!$I$6-'СЕТ СН'!$I$23</f>
        <v>2719.4414237600004</v>
      </c>
      <c r="Q122" s="36">
        <f>SUMIFS(СВЦЭМ!$D$39:$D$758,СВЦЭМ!$A$39:$A$758,$A122,СВЦЭМ!$B$39:$B$758,Q$119)+'СЕТ СН'!$I$11+СВЦЭМ!$D$10+'СЕТ СН'!$I$6-'СЕТ СН'!$I$23</f>
        <v>2722.3187868100003</v>
      </c>
      <c r="R122" s="36">
        <f>SUMIFS(СВЦЭМ!$D$39:$D$758,СВЦЭМ!$A$39:$A$758,$A122,СВЦЭМ!$B$39:$B$758,R$119)+'СЕТ СН'!$I$11+СВЦЭМ!$D$10+'СЕТ СН'!$I$6-'СЕТ СН'!$I$23</f>
        <v>2736.7622696600001</v>
      </c>
      <c r="S122" s="36">
        <f>SUMIFS(СВЦЭМ!$D$39:$D$758,СВЦЭМ!$A$39:$A$758,$A122,СВЦЭМ!$B$39:$B$758,S$119)+'СЕТ СН'!$I$11+СВЦЭМ!$D$10+'СЕТ СН'!$I$6-'СЕТ СН'!$I$23</f>
        <v>2729.3676026500002</v>
      </c>
      <c r="T122" s="36">
        <f>SUMIFS(СВЦЭМ!$D$39:$D$758,СВЦЭМ!$A$39:$A$758,$A122,СВЦЭМ!$B$39:$B$758,T$119)+'СЕТ СН'!$I$11+СВЦЭМ!$D$10+'СЕТ СН'!$I$6-'СЕТ СН'!$I$23</f>
        <v>2726.1158595900001</v>
      </c>
      <c r="U122" s="36">
        <f>SUMIFS(СВЦЭМ!$D$39:$D$758,СВЦЭМ!$A$39:$A$758,$A122,СВЦЭМ!$B$39:$B$758,U$119)+'СЕТ СН'!$I$11+СВЦЭМ!$D$10+'СЕТ СН'!$I$6-'СЕТ СН'!$I$23</f>
        <v>2748.55300162</v>
      </c>
      <c r="V122" s="36">
        <f>SUMIFS(СВЦЭМ!$D$39:$D$758,СВЦЭМ!$A$39:$A$758,$A122,СВЦЭМ!$B$39:$B$758,V$119)+'СЕТ СН'!$I$11+СВЦЭМ!$D$10+'СЕТ СН'!$I$6-'СЕТ СН'!$I$23</f>
        <v>2758.6750127599998</v>
      </c>
      <c r="W122" s="36">
        <f>SUMIFS(СВЦЭМ!$D$39:$D$758,СВЦЭМ!$A$39:$A$758,$A122,СВЦЭМ!$B$39:$B$758,W$119)+'СЕТ СН'!$I$11+СВЦЭМ!$D$10+'СЕТ СН'!$I$6-'СЕТ СН'!$I$23</f>
        <v>2763.23883892</v>
      </c>
      <c r="X122" s="36">
        <f>SUMIFS(СВЦЭМ!$D$39:$D$758,СВЦЭМ!$A$39:$A$758,$A122,СВЦЭМ!$B$39:$B$758,X$119)+'СЕТ СН'!$I$11+СВЦЭМ!$D$10+'СЕТ СН'!$I$6-'СЕТ СН'!$I$23</f>
        <v>2846.8958942999998</v>
      </c>
      <c r="Y122" s="36">
        <f>SUMIFS(СВЦЭМ!$D$39:$D$758,СВЦЭМ!$A$39:$A$758,$A122,СВЦЭМ!$B$39:$B$758,Y$119)+'СЕТ СН'!$I$11+СВЦЭМ!$D$10+'СЕТ СН'!$I$6-'СЕТ СН'!$I$23</f>
        <v>2931.6775402000003</v>
      </c>
    </row>
    <row r="123" spans="1:27" ht="15.75" x14ac:dyDescent="0.2">
      <c r="A123" s="35">
        <f t="shared" si="3"/>
        <v>45539</v>
      </c>
      <c r="B123" s="36">
        <f>SUMIFS(СВЦЭМ!$D$39:$D$758,СВЦЭМ!$A$39:$A$758,$A123,СВЦЭМ!$B$39:$B$758,B$119)+'СЕТ СН'!$I$11+СВЦЭМ!$D$10+'СЕТ СН'!$I$6-'СЕТ СН'!$I$23</f>
        <v>2876.1376231000004</v>
      </c>
      <c r="C123" s="36">
        <f>SUMIFS(СВЦЭМ!$D$39:$D$758,СВЦЭМ!$A$39:$A$758,$A123,СВЦЭМ!$B$39:$B$758,C$119)+'СЕТ СН'!$I$11+СВЦЭМ!$D$10+'СЕТ СН'!$I$6-'СЕТ СН'!$I$23</f>
        <v>3015.8463778900004</v>
      </c>
      <c r="D123" s="36">
        <f>SUMIFS(СВЦЭМ!$D$39:$D$758,СВЦЭМ!$A$39:$A$758,$A123,СВЦЭМ!$B$39:$B$758,D$119)+'СЕТ СН'!$I$11+СВЦЭМ!$D$10+'СЕТ СН'!$I$6-'СЕТ СН'!$I$23</f>
        <v>3042.1861310499999</v>
      </c>
      <c r="E123" s="36">
        <f>SUMIFS(СВЦЭМ!$D$39:$D$758,СВЦЭМ!$A$39:$A$758,$A123,СВЦЭМ!$B$39:$B$758,E$119)+'СЕТ СН'!$I$11+СВЦЭМ!$D$10+'СЕТ СН'!$I$6-'СЕТ СН'!$I$23</f>
        <v>3024.8199570300003</v>
      </c>
      <c r="F123" s="36">
        <f>SUMIFS(СВЦЭМ!$D$39:$D$758,СВЦЭМ!$A$39:$A$758,$A123,СВЦЭМ!$B$39:$B$758,F$119)+'СЕТ СН'!$I$11+СВЦЭМ!$D$10+'СЕТ СН'!$I$6-'СЕТ СН'!$I$23</f>
        <v>3020.51988016</v>
      </c>
      <c r="G123" s="36">
        <f>SUMIFS(СВЦЭМ!$D$39:$D$758,СВЦЭМ!$A$39:$A$758,$A123,СВЦЭМ!$B$39:$B$758,G$119)+'СЕТ СН'!$I$11+СВЦЭМ!$D$10+'СЕТ СН'!$I$6-'СЕТ СН'!$I$23</f>
        <v>3038.3385835099998</v>
      </c>
      <c r="H123" s="36">
        <f>SUMIFS(СВЦЭМ!$D$39:$D$758,СВЦЭМ!$A$39:$A$758,$A123,СВЦЭМ!$B$39:$B$758,H$119)+'СЕТ СН'!$I$11+СВЦЭМ!$D$10+'СЕТ СН'!$I$6-'СЕТ СН'!$I$23</f>
        <v>3055.2732966600001</v>
      </c>
      <c r="I123" s="36">
        <f>SUMIFS(СВЦЭМ!$D$39:$D$758,СВЦЭМ!$A$39:$A$758,$A123,СВЦЭМ!$B$39:$B$758,I$119)+'СЕТ СН'!$I$11+СВЦЭМ!$D$10+'СЕТ СН'!$I$6-'СЕТ СН'!$I$23</f>
        <v>2916.3459793000002</v>
      </c>
      <c r="J123" s="36">
        <f>SUMIFS(СВЦЭМ!$D$39:$D$758,СВЦЭМ!$A$39:$A$758,$A123,СВЦЭМ!$B$39:$B$758,J$119)+'СЕТ СН'!$I$11+СВЦЭМ!$D$10+'СЕТ СН'!$I$6-'СЕТ СН'!$I$23</f>
        <v>2795.3978319300004</v>
      </c>
      <c r="K123" s="36">
        <f>SUMIFS(СВЦЭМ!$D$39:$D$758,СВЦЭМ!$A$39:$A$758,$A123,СВЦЭМ!$B$39:$B$758,K$119)+'СЕТ СН'!$I$11+СВЦЭМ!$D$10+'СЕТ СН'!$I$6-'СЕТ СН'!$I$23</f>
        <v>2704.3462829500004</v>
      </c>
      <c r="L123" s="36">
        <f>SUMIFS(СВЦЭМ!$D$39:$D$758,СВЦЭМ!$A$39:$A$758,$A123,СВЦЭМ!$B$39:$B$758,L$119)+'СЕТ СН'!$I$11+СВЦЭМ!$D$10+'СЕТ СН'!$I$6-'СЕТ СН'!$I$23</f>
        <v>2715.9211934200002</v>
      </c>
      <c r="M123" s="36">
        <f>SUMIFS(СВЦЭМ!$D$39:$D$758,СВЦЭМ!$A$39:$A$758,$A123,СВЦЭМ!$B$39:$B$758,M$119)+'СЕТ СН'!$I$11+СВЦЭМ!$D$10+'СЕТ СН'!$I$6-'СЕТ СН'!$I$23</f>
        <v>2719.9607007900004</v>
      </c>
      <c r="N123" s="36">
        <f>SUMIFS(СВЦЭМ!$D$39:$D$758,СВЦЭМ!$A$39:$A$758,$A123,СВЦЭМ!$B$39:$B$758,N$119)+'СЕТ СН'!$I$11+СВЦЭМ!$D$10+'СЕТ СН'!$I$6-'СЕТ СН'!$I$23</f>
        <v>2711.3877162700001</v>
      </c>
      <c r="O123" s="36">
        <f>SUMIFS(СВЦЭМ!$D$39:$D$758,СВЦЭМ!$A$39:$A$758,$A123,СВЦЭМ!$B$39:$B$758,O$119)+'СЕТ СН'!$I$11+СВЦЭМ!$D$10+'СЕТ СН'!$I$6-'СЕТ СН'!$I$23</f>
        <v>2690.9151334500002</v>
      </c>
      <c r="P123" s="36">
        <f>SUMIFS(СВЦЭМ!$D$39:$D$758,СВЦЭМ!$A$39:$A$758,$A123,СВЦЭМ!$B$39:$B$758,P$119)+'СЕТ СН'!$I$11+СВЦЭМ!$D$10+'СЕТ СН'!$I$6-'СЕТ СН'!$I$23</f>
        <v>2697.2641791100004</v>
      </c>
      <c r="Q123" s="36">
        <f>SUMIFS(СВЦЭМ!$D$39:$D$758,СВЦЭМ!$A$39:$A$758,$A123,СВЦЭМ!$B$39:$B$758,Q$119)+'СЕТ СН'!$I$11+СВЦЭМ!$D$10+'СЕТ СН'!$I$6-'СЕТ СН'!$I$23</f>
        <v>2700.2582667900001</v>
      </c>
      <c r="R123" s="36">
        <f>SUMIFS(СВЦЭМ!$D$39:$D$758,СВЦЭМ!$A$39:$A$758,$A123,СВЦЭМ!$B$39:$B$758,R$119)+'СЕТ СН'!$I$11+СВЦЭМ!$D$10+'СЕТ СН'!$I$6-'СЕТ СН'!$I$23</f>
        <v>2712.1709001099998</v>
      </c>
      <c r="S123" s="36">
        <f>SUMIFS(СВЦЭМ!$D$39:$D$758,СВЦЭМ!$A$39:$A$758,$A123,СВЦЭМ!$B$39:$B$758,S$119)+'СЕТ СН'!$I$11+СВЦЭМ!$D$10+'СЕТ СН'!$I$6-'СЕТ СН'!$I$23</f>
        <v>2691.1749905500001</v>
      </c>
      <c r="T123" s="36">
        <f>SUMIFS(СВЦЭМ!$D$39:$D$758,СВЦЭМ!$A$39:$A$758,$A123,СВЦЭМ!$B$39:$B$758,T$119)+'СЕТ СН'!$I$11+СВЦЭМ!$D$10+'СЕТ СН'!$I$6-'СЕТ СН'!$I$23</f>
        <v>2686.03158549</v>
      </c>
      <c r="U123" s="36">
        <f>SUMIFS(СВЦЭМ!$D$39:$D$758,СВЦЭМ!$A$39:$A$758,$A123,СВЦЭМ!$B$39:$B$758,U$119)+'СЕТ СН'!$I$11+СВЦЭМ!$D$10+'СЕТ СН'!$I$6-'СЕТ СН'!$I$23</f>
        <v>2687.0265560300004</v>
      </c>
      <c r="V123" s="36">
        <f>SUMIFS(СВЦЭМ!$D$39:$D$758,СВЦЭМ!$A$39:$A$758,$A123,СВЦЭМ!$B$39:$B$758,V$119)+'СЕТ СН'!$I$11+СВЦЭМ!$D$10+'СЕТ СН'!$I$6-'СЕТ СН'!$I$23</f>
        <v>2681.1020147899999</v>
      </c>
      <c r="W123" s="36">
        <f>SUMIFS(СВЦЭМ!$D$39:$D$758,СВЦЭМ!$A$39:$A$758,$A123,СВЦЭМ!$B$39:$B$758,W$119)+'СЕТ СН'!$I$11+СВЦЭМ!$D$10+'СЕТ СН'!$I$6-'СЕТ СН'!$I$23</f>
        <v>2680.6410756900004</v>
      </c>
      <c r="X123" s="36">
        <f>SUMIFS(СВЦЭМ!$D$39:$D$758,СВЦЭМ!$A$39:$A$758,$A123,СВЦЭМ!$B$39:$B$758,X$119)+'СЕТ СН'!$I$11+СВЦЭМ!$D$10+'СЕТ СН'!$I$6-'СЕТ СН'!$I$23</f>
        <v>2762.4973439800001</v>
      </c>
      <c r="Y123" s="36">
        <f>SUMIFS(СВЦЭМ!$D$39:$D$758,СВЦЭМ!$A$39:$A$758,$A123,СВЦЭМ!$B$39:$B$758,Y$119)+'СЕТ СН'!$I$11+СВЦЭМ!$D$10+'СЕТ СН'!$I$6-'СЕТ СН'!$I$23</f>
        <v>2847.4769399100001</v>
      </c>
    </row>
    <row r="124" spans="1:27" ht="15.75" x14ac:dyDescent="0.2">
      <c r="A124" s="35">
        <f t="shared" si="3"/>
        <v>45540</v>
      </c>
      <c r="B124" s="36">
        <f>SUMIFS(СВЦЭМ!$D$39:$D$758,СВЦЭМ!$A$39:$A$758,$A124,СВЦЭМ!$B$39:$B$758,B$119)+'СЕТ СН'!$I$11+СВЦЭМ!$D$10+'СЕТ СН'!$I$6-'СЕТ СН'!$I$23</f>
        <v>2911.1243565499999</v>
      </c>
      <c r="C124" s="36">
        <f>SUMIFS(СВЦЭМ!$D$39:$D$758,СВЦЭМ!$A$39:$A$758,$A124,СВЦЭМ!$B$39:$B$758,C$119)+'СЕТ СН'!$I$11+СВЦЭМ!$D$10+'СЕТ СН'!$I$6-'СЕТ СН'!$I$23</f>
        <v>2909.7566878500002</v>
      </c>
      <c r="D124" s="36">
        <f>SUMIFS(СВЦЭМ!$D$39:$D$758,СВЦЭМ!$A$39:$A$758,$A124,СВЦЭМ!$B$39:$B$758,D$119)+'СЕТ СН'!$I$11+СВЦЭМ!$D$10+'СЕТ СН'!$I$6-'СЕТ СН'!$I$23</f>
        <v>2931.55339723</v>
      </c>
      <c r="E124" s="36">
        <f>SUMIFS(СВЦЭМ!$D$39:$D$758,СВЦЭМ!$A$39:$A$758,$A124,СВЦЭМ!$B$39:$B$758,E$119)+'СЕТ СН'!$I$11+СВЦЭМ!$D$10+'СЕТ СН'!$I$6-'СЕТ СН'!$I$23</f>
        <v>2922.8572770700002</v>
      </c>
      <c r="F124" s="36">
        <f>SUMIFS(СВЦЭМ!$D$39:$D$758,СВЦЭМ!$A$39:$A$758,$A124,СВЦЭМ!$B$39:$B$758,F$119)+'СЕТ СН'!$I$11+СВЦЭМ!$D$10+'СЕТ СН'!$I$6-'СЕТ СН'!$I$23</f>
        <v>2920.8974566699999</v>
      </c>
      <c r="G124" s="36">
        <f>SUMIFS(СВЦЭМ!$D$39:$D$758,СВЦЭМ!$A$39:$A$758,$A124,СВЦЭМ!$B$39:$B$758,G$119)+'СЕТ СН'!$I$11+СВЦЭМ!$D$10+'СЕТ СН'!$I$6-'СЕТ СН'!$I$23</f>
        <v>2935.1775691700004</v>
      </c>
      <c r="H124" s="36">
        <f>SUMIFS(СВЦЭМ!$D$39:$D$758,СВЦЭМ!$A$39:$A$758,$A124,СВЦЭМ!$B$39:$B$758,H$119)+'СЕТ СН'!$I$11+СВЦЭМ!$D$10+'СЕТ СН'!$I$6-'СЕТ СН'!$I$23</f>
        <v>2822.2226342100003</v>
      </c>
      <c r="I124" s="36">
        <f>SUMIFS(СВЦЭМ!$D$39:$D$758,СВЦЭМ!$A$39:$A$758,$A124,СВЦЭМ!$B$39:$B$758,I$119)+'СЕТ СН'!$I$11+СВЦЭМ!$D$10+'СЕТ СН'!$I$6-'СЕТ СН'!$I$23</f>
        <v>2845.8998728500001</v>
      </c>
      <c r="J124" s="36">
        <f>SUMIFS(СВЦЭМ!$D$39:$D$758,СВЦЭМ!$A$39:$A$758,$A124,СВЦЭМ!$B$39:$B$758,J$119)+'СЕТ СН'!$I$11+СВЦЭМ!$D$10+'СЕТ СН'!$I$6-'СЕТ СН'!$I$23</f>
        <v>2669.6086520500003</v>
      </c>
      <c r="K124" s="36">
        <f>SUMIFS(СВЦЭМ!$D$39:$D$758,СВЦЭМ!$A$39:$A$758,$A124,СВЦЭМ!$B$39:$B$758,K$119)+'СЕТ СН'!$I$11+СВЦЭМ!$D$10+'СЕТ СН'!$I$6-'СЕТ СН'!$I$23</f>
        <v>2717.54007804</v>
      </c>
      <c r="L124" s="36">
        <f>SUMIFS(СВЦЭМ!$D$39:$D$758,СВЦЭМ!$A$39:$A$758,$A124,СВЦЭМ!$B$39:$B$758,L$119)+'СЕТ СН'!$I$11+СВЦЭМ!$D$10+'СЕТ СН'!$I$6-'СЕТ СН'!$I$23</f>
        <v>2717.16213023</v>
      </c>
      <c r="M124" s="36">
        <f>SUMIFS(СВЦЭМ!$D$39:$D$758,СВЦЭМ!$A$39:$A$758,$A124,СВЦЭМ!$B$39:$B$758,M$119)+'СЕТ СН'!$I$11+СВЦЭМ!$D$10+'СЕТ СН'!$I$6-'СЕТ СН'!$I$23</f>
        <v>2752.08627548</v>
      </c>
      <c r="N124" s="36">
        <f>SUMIFS(СВЦЭМ!$D$39:$D$758,СВЦЭМ!$A$39:$A$758,$A124,СВЦЭМ!$B$39:$B$758,N$119)+'СЕТ СН'!$I$11+СВЦЭМ!$D$10+'СЕТ СН'!$I$6-'СЕТ СН'!$I$23</f>
        <v>2749.1527741099999</v>
      </c>
      <c r="O124" s="36">
        <f>SUMIFS(СВЦЭМ!$D$39:$D$758,СВЦЭМ!$A$39:$A$758,$A124,СВЦЭМ!$B$39:$B$758,O$119)+'СЕТ СН'!$I$11+СВЦЭМ!$D$10+'СЕТ СН'!$I$6-'СЕТ СН'!$I$23</f>
        <v>2751.46871964</v>
      </c>
      <c r="P124" s="36">
        <f>SUMIFS(СВЦЭМ!$D$39:$D$758,СВЦЭМ!$A$39:$A$758,$A124,СВЦЭМ!$B$39:$B$758,P$119)+'СЕТ СН'!$I$11+СВЦЭМ!$D$10+'СЕТ СН'!$I$6-'СЕТ СН'!$I$23</f>
        <v>2744.7731238699998</v>
      </c>
      <c r="Q124" s="36">
        <f>SUMIFS(СВЦЭМ!$D$39:$D$758,СВЦЭМ!$A$39:$A$758,$A124,СВЦЭМ!$B$39:$B$758,Q$119)+'СЕТ СН'!$I$11+СВЦЭМ!$D$10+'СЕТ СН'!$I$6-'СЕТ СН'!$I$23</f>
        <v>2740.6662392300004</v>
      </c>
      <c r="R124" s="36">
        <f>SUMIFS(СВЦЭМ!$D$39:$D$758,СВЦЭМ!$A$39:$A$758,$A124,СВЦЭМ!$B$39:$B$758,R$119)+'СЕТ СН'!$I$11+СВЦЭМ!$D$10+'СЕТ СН'!$I$6-'СЕТ СН'!$I$23</f>
        <v>2750.8403103999999</v>
      </c>
      <c r="S124" s="36">
        <f>SUMIFS(СВЦЭМ!$D$39:$D$758,СВЦЭМ!$A$39:$A$758,$A124,СВЦЭМ!$B$39:$B$758,S$119)+'СЕТ СН'!$I$11+СВЦЭМ!$D$10+'СЕТ СН'!$I$6-'СЕТ СН'!$I$23</f>
        <v>2742.18291378</v>
      </c>
      <c r="T124" s="36">
        <f>SUMIFS(СВЦЭМ!$D$39:$D$758,СВЦЭМ!$A$39:$A$758,$A124,СВЦЭМ!$B$39:$B$758,T$119)+'СЕТ СН'!$I$11+СВЦЭМ!$D$10+'СЕТ СН'!$I$6-'СЕТ СН'!$I$23</f>
        <v>2733.75661442</v>
      </c>
      <c r="U124" s="36">
        <f>SUMIFS(СВЦЭМ!$D$39:$D$758,СВЦЭМ!$A$39:$A$758,$A124,СВЦЭМ!$B$39:$B$758,U$119)+'СЕТ СН'!$I$11+СВЦЭМ!$D$10+'СЕТ СН'!$I$6-'СЕТ СН'!$I$23</f>
        <v>2711.9806835600002</v>
      </c>
      <c r="V124" s="36">
        <f>SUMIFS(СВЦЭМ!$D$39:$D$758,СВЦЭМ!$A$39:$A$758,$A124,СВЦЭМ!$B$39:$B$758,V$119)+'СЕТ СН'!$I$11+СВЦЭМ!$D$10+'СЕТ СН'!$I$6-'СЕТ СН'!$I$23</f>
        <v>2704.5996616700004</v>
      </c>
      <c r="W124" s="36">
        <f>SUMIFS(СВЦЭМ!$D$39:$D$758,СВЦЭМ!$A$39:$A$758,$A124,СВЦЭМ!$B$39:$B$758,W$119)+'СЕТ СН'!$I$11+СВЦЭМ!$D$10+'СЕТ СН'!$I$6-'СЕТ СН'!$I$23</f>
        <v>2712.6963752600004</v>
      </c>
      <c r="X124" s="36">
        <f>SUMIFS(СВЦЭМ!$D$39:$D$758,СВЦЭМ!$A$39:$A$758,$A124,СВЦЭМ!$B$39:$B$758,X$119)+'СЕТ СН'!$I$11+СВЦЭМ!$D$10+'СЕТ СН'!$I$6-'СЕТ СН'!$I$23</f>
        <v>2789.1581923800004</v>
      </c>
      <c r="Y124" s="36">
        <f>SUMIFS(СВЦЭМ!$D$39:$D$758,СВЦЭМ!$A$39:$A$758,$A124,СВЦЭМ!$B$39:$B$758,Y$119)+'СЕТ СН'!$I$11+СВЦЭМ!$D$10+'СЕТ СН'!$I$6-'СЕТ СН'!$I$23</f>
        <v>2894.7242135900001</v>
      </c>
    </row>
    <row r="125" spans="1:27" ht="15.75" x14ac:dyDescent="0.2">
      <c r="A125" s="35">
        <f t="shared" si="3"/>
        <v>45541</v>
      </c>
      <c r="B125" s="36">
        <f>SUMIFS(СВЦЭМ!$D$39:$D$758,СВЦЭМ!$A$39:$A$758,$A125,СВЦЭМ!$B$39:$B$758,B$119)+'СЕТ СН'!$I$11+СВЦЭМ!$D$10+'СЕТ СН'!$I$6-'СЕТ СН'!$I$23</f>
        <v>2927.0541352700002</v>
      </c>
      <c r="C125" s="36">
        <f>SUMIFS(СВЦЭМ!$D$39:$D$758,СВЦЭМ!$A$39:$A$758,$A125,СВЦЭМ!$B$39:$B$758,C$119)+'СЕТ СН'!$I$11+СВЦЭМ!$D$10+'СЕТ СН'!$I$6-'СЕТ СН'!$I$23</f>
        <v>2976.3083198100003</v>
      </c>
      <c r="D125" s="36">
        <f>SUMIFS(СВЦЭМ!$D$39:$D$758,СВЦЭМ!$A$39:$A$758,$A125,СВЦЭМ!$B$39:$B$758,D$119)+'СЕТ СН'!$I$11+СВЦЭМ!$D$10+'СЕТ СН'!$I$6-'СЕТ СН'!$I$23</f>
        <v>3063.7217391000004</v>
      </c>
      <c r="E125" s="36">
        <f>SUMIFS(СВЦЭМ!$D$39:$D$758,СВЦЭМ!$A$39:$A$758,$A125,СВЦЭМ!$B$39:$B$758,E$119)+'СЕТ СН'!$I$11+СВЦЭМ!$D$10+'СЕТ СН'!$I$6-'СЕТ СН'!$I$23</f>
        <v>3059.5143498900002</v>
      </c>
      <c r="F125" s="36">
        <f>SUMIFS(СВЦЭМ!$D$39:$D$758,СВЦЭМ!$A$39:$A$758,$A125,СВЦЭМ!$B$39:$B$758,F$119)+'СЕТ СН'!$I$11+СВЦЭМ!$D$10+'СЕТ СН'!$I$6-'СЕТ СН'!$I$23</f>
        <v>3055.9436659200001</v>
      </c>
      <c r="G125" s="36">
        <f>SUMIFS(СВЦЭМ!$D$39:$D$758,СВЦЭМ!$A$39:$A$758,$A125,СВЦЭМ!$B$39:$B$758,G$119)+'СЕТ СН'!$I$11+СВЦЭМ!$D$10+'СЕТ СН'!$I$6-'СЕТ СН'!$I$23</f>
        <v>3052.9426324300002</v>
      </c>
      <c r="H125" s="36">
        <f>SUMIFS(СВЦЭМ!$D$39:$D$758,СВЦЭМ!$A$39:$A$758,$A125,СВЦЭМ!$B$39:$B$758,H$119)+'СЕТ СН'!$I$11+СВЦЭМ!$D$10+'СЕТ СН'!$I$6-'СЕТ СН'!$I$23</f>
        <v>3001.72157926</v>
      </c>
      <c r="I125" s="36">
        <f>SUMIFS(СВЦЭМ!$D$39:$D$758,СВЦЭМ!$A$39:$A$758,$A125,СВЦЭМ!$B$39:$B$758,I$119)+'СЕТ СН'!$I$11+СВЦЭМ!$D$10+'СЕТ СН'!$I$6-'СЕТ СН'!$I$23</f>
        <v>2883.3830579</v>
      </c>
      <c r="J125" s="36">
        <f>SUMIFS(СВЦЭМ!$D$39:$D$758,СВЦЭМ!$A$39:$A$758,$A125,СВЦЭМ!$B$39:$B$758,J$119)+'СЕТ СН'!$I$11+СВЦЭМ!$D$10+'СЕТ СН'!$I$6-'СЕТ СН'!$I$23</f>
        <v>2780.2315404199999</v>
      </c>
      <c r="K125" s="36">
        <f>SUMIFS(СВЦЭМ!$D$39:$D$758,СВЦЭМ!$A$39:$A$758,$A125,СВЦЭМ!$B$39:$B$758,K$119)+'СЕТ СН'!$I$11+СВЦЭМ!$D$10+'СЕТ СН'!$I$6-'СЕТ СН'!$I$23</f>
        <v>2731.5219372600004</v>
      </c>
      <c r="L125" s="36">
        <f>SUMIFS(СВЦЭМ!$D$39:$D$758,СВЦЭМ!$A$39:$A$758,$A125,СВЦЭМ!$B$39:$B$758,L$119)+'СЕТ СН'!$I$11+СВЦЭМ!$D$10+'СЕТ СН'!$I$6-'СЕТ СН'!$I$23</f>
        <v>2725.1337853700002</v>
      </c>
      <c r="M125" s="36">
        <f>SUMIFS(СВЦЭМ!$D$39:$D$758,СВЦЭМ!$A$39:$A$758,$A125,СВЦЭМ!$B$39:$B$758,M$119)+'СЕТ СН'!$I$11+СВЦЭМ!$D$10+'СЕТ СН'!$I$6-'СЕТ СН'!$I$23</f>
        <v>2705.2616331300001</v>
      </c>
      <c r="N125" s="36">
        <f>SUMIFS(СВЦЭМ!$D$39:$D$758,СВЦЭМ!$A$39:$A$758,$A125,СВЦЭМ!$B$39:$B$758,N$119)+'СЕТ СН'!$I$11+СВЦЭМ!$D$10+'СЕТ СН'!$I$6-'СЕТ СН'!$I$23</f>
        <v>2689.4980953600002</v>
      </c>
      <c r="O125" s="36">
        <f>SUMIFS(СВЦЭМ!$D$39:$D$758,СВЦЭМ!$A$39:$A$758,$A125,СВЦЭМ!$B$39:$B$758,O$119)+'СЕТ СН'!$I$11+СВЦЭМ!$D$10+'СЕТ СН'!$I$6-'СЕТ СН'!$I$23</f>
        <v>2704.7546588599998</v>
      </c>
      <c r="P125" s="36">
        <f>SUMIFS(СВЦЭМ!$D$39:$D$758,СВЦЭМ!$A$39:$A$758,$A125,СВЦЭМ!$B$39:$B$758,P$119)+'СЕТ СН'!$I$11+СВЦЭМ!$D$10+'СЕТ СН'!$I$6-'СЕТ СН'!$I$23</f>
        <v>2712.4971538200002</v>
      </c>
      <c r="Q125" s="36">
        <f>SUMIFS(СВЦЭМ!$D$39:$D$758,СВЦЭМ!$A$39:$A$758,$A125,СВЦЭМ!$B$39:$B$758,Q$119)+'СЕТ СН'!$I$11+СВЦЭМ!$D$10+'СЕТ СН'!$I$6-'СЕТ СН'!$I$23</f>
        <v>2709.8205768900002</v>
      </c>
      <c r="R125" s="36">
        <f>SUMIFS(СВЦЭМ!$D$39:$D$758,СВЦЭМ!$A$39:$A$758,$A125,СВЦЭМ!$B$39:$B$758,R$119)+'СЕТ СН'!$I$11+СВЦЭМ!$D$10+'СЕТ СН'!$I$6-'СЕТ СН'!$I$23</f>
        <v>2709.6872902599998</v>
      </c>
      <c r="S125" s="36">
        <f>SUMIFS(СВЦЭМ!$D$39:$D$758,СВЦЭМ!$A$39:$A$758,$A125,СВЦЭМ!$B$39:$B$758,S$119)+'СЕТ СН'!$I$11+СВЦЭМ!$D$10+'СЕТ СН'!$I$6-'СЕТ СН'!$I$23</f>
        <v>2699.1320692400004</v>
      </c>
      <c r="T125" s="36">
        <f>SUMIFS(СВЦЭМ!$D$39:$D$758,СВЦЭМ!$A$39:$A$758,$A125,СВЦЭМ!$B$39:$B$758,T$119)+'СЕТ СН'!$I$11+СВЦЭМ!$D$10+'СЕТ СН'!$I$6-'СЕТ СН'!$I$23</f>
        <v>2686.2299216900001</v>
      </c>
      <c r="U125" s="36">
        <f>SUMIFS(СВЦЭМ!$D$39:$D$758,СВЦЭМ!$A$39:$A$758,$A125,СВЦЭМ!$B$39:$B$758,U$119)+'СЕТ СН'!$I$11+СВЦЭМ!$D$10+'СЕТ СН'!$I$6-'СЕТ СН'!$I$23</f>
        <v>2675.4756979200001</v>
      </c>
      <c r="V125" s="36">
        <f>SUMIFS(СВЦЭМ!$D$39:$D$758,СВЦЭМ!$A$39:$A$758,$A125,СВЦЭМ!$B$39:$B$758,V$119)+'СЕТ СН'!$I$11+СВЦЭМ!$D$10+'СЕТ СН'!$I$6-'СЕТ СН'!$I$23</f>
        <v>2673.63568966</v>
      </c>
      <c r="W125" s="36">
        <f>SUMIFS(СВЦЭМ!$D$39:$D$758,СВЦЭМ!$A$39:$A$758,$A125,СВЦЭМ!$B$39:$B$758,W$119)+'СЕТ СН'!$I$11+СВЦЭМ!$D$10+'СЕТ СН'!$I$6-'СЕТ СН'!$I$23</f>
        <v>2690.7556723300004</v>
      </c>
      <c r="X125" s="36">
        <f>SUMIFS(СВЦЭМ!$D$39:$D$758,СВЦЭМ!$A$39:$A$758,$A125,СВЦЭМ!$B$39:$B$758,X$119)+'СЕТ СН'!$I$11+СВЦЭМ!$D$10+'СЕТ СН'!$I$6-'СЕТ СН'!$I$23</f>
        <v>2764.6018463600003</v>
      </c>
      <c r="Y125" s="36">
        <f>SUMIFS(СВЦЭМ!$D$39:$D$758,СВЦЭМ!$A$39:$A$758,$A125,СВЦЭМ!$B$39:$B$758,Y$119)+'СЕТ СН'!$I$11+СВЦЭМ!$D$10+'СЕТ СН'!$I$6-'СЕТ СН'!$I$23</f>
        <v>2869.35923628</v>
      </c>
    </row>
    <row r="126" spans="1:27" ht="15.75" x14ac:dyDescent="0.2">
      <c r="A126" s="35">
        <f t="shared" si="3"/>
        <v>45542</v>
      </c>
      <c r="B126" s="36">
        <f>SUMIFS(СВЦЭМ!$D$39:$D$758,СВЦЭМ!$A$39:$A$758,$A126,СВЦЭМ!$B$39:$B$758,B$119)+'СЕТ СН'!$I$11+СВЦЭМ!$D$10+'СЕТ СН'!$I$6-'СЕТ СН'!$I$23</f>
        <v>2933.5615120000002</v>
      </c>
      <c r="C126" s="36">
        <f>SUMIFS(СВЦЭМ!$D$39:$D$758,СВЦЭМ!$A$39:$A$758,$A126,СВЦЭМ!$B$39:$B$758,C$119)+'СЕТ СН'!$I$11+СВЦЭМ!$D$10+'СЕТ СН'!$I$6-'СЕТ СН'!$I$23</f>
        <v>2902.7446420200004</v>
      </c>
      <c r="D126" s="36">
        <f>SUMIFS(СВЦЭМ!$D$39:$D$758,СВЦЭМ!$A$39:$A$758,$A126,СВЦЭМ!$B$39:$B$758,D$119)+'СЕТ СН'!$I$11+СВЦЭМ!$D$10+'СЕТ СН'!$I$6-'СЕТ СН'!$I$23</f>
        <v>2917.23520409</v>
      </c>
      <c r="E126" s="36">
        <f>SUMIFS(СВЦЭМ!$D$39:$D$758,СВЦЭМ!$A$39:$A$758,$A126,СВЦЭМ!$B$39:$B$758,E$119)+'СЕТ СН'!$I$11+СВЦЭМ!$D$10+'СЕТ СН'!$I$6-'СЕТ СН'!$I$23</f>
        <v>2945.1921774500001</v>
      </c>
      <c r="F126" s="36">
        <f>SUMIFS(СВЦЭМ!$D$39:$D$758,СВЦЭМ!$A$39:$A$758,$A126,СВЦЭМ!$B$39:$B$758,F$119)+'СЕТ СН'!$I$11+СВЦЭМ!$D$10+'СЕТ СН'!$I$6-'СЕТ СН'!$I$23</f>
        <v>2947.39833623</v>
      </c>
      <c r="G126" s="36">
        <f>SUMIFS(СВЦЭМ!$D$39:$D$758,СВЦЭМ!$A$39:$A$758,$A126,СВЦЭМ!$B$39:$B$758,G$119)+'СЕТ СН'!$I$11+СВЦЭМ!$D$10+'СЕТ СН'!$I$6-'СЕТ СН'!$I$23</f>
        <v>2928.6120082300004</v>
      </c>
      <c r="H126" s="36">
        <f>SUMIFS(СВЦЭМ!$D$39:$D$758,СВЦЭМ!$A$39:$A$758,$A126,СВЦЭМ!$B$39:$B$758,H$119)+'СЕТ СН'!$I$11+СВЦЭМ!$D$10+'СЕТ СН'!$I$6-'СЕТ СН'!$I$23</f>
        <v>2924.9904242500002</v>
      </c>
      <c r="I126" s="36">
        <f>SUMIFS(СВЦЭМ!$D$39:$D$758,СВЦЭМ!$A$39:$A$758,$A126,СВЦЭМ!$B$39:$B$758,I$119)+'СЕТ СН'!$I$11+СВЦЭМ!$D$10+'СЕТ СН'!$I$6-'СЕТ СН'!$I$23</f>
        <v>2838.4597910700004</v>
      </c>
      <c r="J126" s="36">
        <f>SUMIFS(СВЦЭМ!$D$39:$D$758,СВЦЭМ!$A$39:$A$758,$A126,СВЦЭМ!$B$39:$B$758,J$119)+'СЕТ СН'!$I$11+СВЦЭМ!$D$10+'СЕТ СН'!$I$6-'СЕТ СН'!$I$23</f>
        <v>2862.9305313200002</v>
      </c>
      <c r="K126" s="36">
        <f>SUMIFS(СВЦЭМ!$D$39:$D$758,СВЦЭМ!$A$39:$A$758,$A126,СВЦЭМ!$B$39:$B$758,K$119)+'СЕТ СН'!$I$11+СВЦЭМ!$D$10+'СЕТ СН'!$I$6-'СЕТ СН'!$I$23</f>
        <v>2759.3125081300004</v>
      </c>
      <c r="L126" s="36">
        <f>SUMIFS(СВЦЭМ!$D$39:$D$758,СВЦЭМ!$A$39:$A$758,$A126,СВЦЭМ!$B$39:$B$758,L$119)+'СЕТ СН'!$I$11+СВЦЭМ!$D$10+'СЕТ СН'!$I$6-'СЕТ СН'!$I$23</f>
        <v>2691.9407128299999</v>
      </c>
      <c r="M126" s="36">
        <f>SUMIFS(СВЦЭМ!$D$39:$D$758,СВЦЭМ!$A$39:$A$758,$A126,СВЦЭМ!$B$39:$B$758,M$119)+'СЕТ СН'!$I$11+СВЦЭМ!$D$10+'СЕТ СН'!$I$6-'СЕТ СН'!$I$23</f>
        <v>2685.6760182900002</v>
      </c>
      <c r="N126" s="36">
        <f>SUMIFS(СВЦЭМ!$D$39:$D$758,СВЦЭМ!$A$39:$A$758,$A126,СВЦЭМ!$B$39:$B$758,N$119)+'СЕТ СН'!$I$11+СВЦЭМ!$D$10+'СЕТ СН'!$I$6-'СЕТ СН'!$I$23</f>
        <v>2689.9415973900004</v>
      </c>
      <c r="O126" s="36">
        <f>SUMIFS(СВЦЭМ!$D$39:$D$758,СВЦЭМ!$A$39:$A$758,$A126,СВЦЭМ!$B$39:$B$758,O$119)+'СЕТ СН'!$I$11+СВЦЭМ!$D$10+'СЕТ СН'!$I$6-'СЕТ СН'!$I$23</f>
        <v>2696.3268745200003</v>
      </c>
      <c r="P126" s="36">
        <f>SUMIFS(СВЦЭМ!$D$39:$D$758,СВЦЭМ!$A$39:$A$758,$A126,СВЦЭМ!$B$39:$B$758,P$119)+'СЕТ СН'!$I$11+СВЦЭМ!$D$10+'СЕТ СН'!$I$6-'СЕТ СН'!$I$23</f>
        <v>2701.1921232000004</v>
      </c>
      <c r="Q126" s="36">
        <f>SUMIFS(СВЦЭМ!$D$39:$D$758,СВЦЭМ!$A$39:$A$758,$A126,СВЦЭМ!$B$39:$B$758,Q$119)+'СЕТ СН'!$I$11+СВЦЭМ!$D$10+'СЕТ СН'!$I$6-'СЕТ СН'!$I$23</f>
        <v>2715.80884754</v>
      </c>
      <c r="R126" s="36">
        <f>SUMIFS(СВЦЭМ!$D$39:$D$758,СВЦЭМ!$A$39:$A$758,$A126,СВЦЭМ!$B$39:$B$758,R$119)+'СЕТ СН'!$I$11+СВЦЭМ!$D$10+'СЕТ СН'!$I$6-'СЕТ СН'!$I$23</f>
        <v>2711.2396871999999</v>
      </c>
      <c r="S126" s="36">
        <f>SUMIFS(СВЦЭМ!$D$39:$D$758,СВЦЭМ!$A$39:$A$758,$A126,СВЦЭМ!$B$39:$B$758,S$119)+'СЕТ СН'!$I$11+СВЦЭМ!$D$10+'СЕТ СН'!$I$6-'СЕТ СН'!$I$23</f>
        <v>2711.7336670499999</v>
      </c>
      <c r="T126" s="36">
        <f>SUMIFS(СВЦЭМ!$D$39:$D$758,СВЦЭМ!$A$39:$A$758,$A126,СВЦЭМ!$B$39:$B$758,T$119)+'СЕТ СН'!$I$11+СВЦЭМ!$D$10+'СЕТ СН'!$I$6-'СЕТ СН'!$I$23</f>
        <v>2700.9619830900001</v>
      </c>
      <c r="U126" s="36">
        <f>SUMIFS(СВЦЭМ!$D$39:$D$758,СВЦЭМ!$A$39:$A$758,$A126,СВЦЭМ!$B$39:$B$758,U$119)+'СЕТ СН'!$I$11+СВЦЭМ!$D$10+'СЕТ СН'!$I$6-'СЕТ СН'!$I$23</f>
        <v>2693.42512016</v>
      </c>
      <c r="V126" s="36">
        <f>SUMIFS(СВЦЭМ!$D$39:$D$758,СВЦЭМ!$A$39:$A$758,$A126,СВЦЭМ!$B$39:$B$758,V$119)+'СЕТ СН'!$I$11+СВЦЭМ!$D$10+'СЕТ СН'!$I$6-'СЕТ СН'!$I$23</f>
        <v>2681.9831248600003</v>
      </c>
      <c r="W126" s="36">
        <f>SUMIFS(СВЦЭМ!$D$39:$D$758,СВЦЭМ!$A$39:$A$758,$A126,СВЦЭМ!$B$39:$B$758,W$119)+'СЕТ СН'!$I$11+СВЦЭМ!$D$10+'СЕТ СН'!$I$6-'СЕТ СН'!$I$23</f>
        <v>2687.12486846</v>
      </c>
      <c r="X126" s="36">
        <f>SUMIFS(СВЦЭМ!$D$39:$D$758,СВЦЭМ!$A$39:$A$758,$A126,СВЦЭМ!$B$39:$B$758,X$119)+'СЕТ СН'!$I$11+СВЦЭМ!$D$10+'СЕТ СН'!$I$6-'СЕТ СН'!$I$23</f>
        <v>2751.28134963</v>
      </c>
      <c r="Y126" s="36">
        <f>SUMIFS(СВЦЭМ!$D$39:$D$758,СВЦЭМ!$A$39:$A$758,$A126,СВЦЭМ!$B$39:$B$758,Y$119)+'СЕТ СН'!$I$11+СВЦЭМ!$D$10+'СЕТ СН'!$I$6-'СЕТ СН'!$I$23</f>
        <v>2846.1483800300002</v>
      </c>
    </row>
    <row r="127" spans="1:27" ht="15.75" x14ac:dyDescent="0.2">
      <c r="A127" s="35">
        <f t="shared" si="3"/>
        <v>45543</v>
      </c>
      <c r="B127" s="36">
        <f>SUMIFS(СВЦЭМ!$D$39:$D$758,СВЦЭМ!$A$39:$A$758,$A127,СВЦЭМ!$B$39:$B$758,B$119)+'СЕТ СН'!$I$11+СВЦЭМ!$D$10+'СЕТ СН'!$I$6-'СЕТ СН'!$I$23</f>
        <v>2858.3487737400001</v>
      </c>
      <c r="C127" s="36">
        <f>SUMIFS(СВЦЭМ!$D$39:$D$758,СВЦЭМ!$A$39:$A$758,$A127,СВЦЭМ!$B$39:$B$758,C$119)+'СЕТ СН'!$I$11+СВЦЭМ!$D$10+'СЕТ СН'!$I$6-'СЕТ СН'!$I$23</f>
        <v>2932.3033333000003</v>
      </c>
      <c r="D127" s="36">
        <f>SUMIFS(СВЦЭМ!$D$39:$D$758,СВЦЭМ!$A$39:$A$758,$A127,СВЦЭМ!$B$39:$B$758,D$119)+'СЕТ СН'!$I$11+СВЦЭМ!$D$10+'СЕТ СН'!$I$6-'СЕТ СН'!$I$23</f>
        <v>3040.8375670800001</v>
      </c>
      <c r="E127" s="36">
        <f>SUMIFS(СВЦЭМ!$D$39:$D$758,СВЦЭМ!$A$39:$A$758,$A127,СВЦЭМ!$B$39:$B$758,E$119)+'СЕТ СН'!$I$11+СВЦЭМ!$D$10+'СЕТ СН'!$I$6-'СЕТ СН'!$I$23</f>
        <v>3110.9111640800002</v>
      </c>
      <c r="F127" s="36">
        <f>SUMIFS(СВЦЭМ!$D$39:$D$758,СВЦЭМ!$A$39:$A$758,$A127,СВЦЭМ!$B$39:$B$758,F$119)+'СЕТ СН'!$I$11+СВЦЭМ!$D$10+'СЕТ СН'!$I$6-'СЕТ СН'!$I$23</f>
        <v>3117.2219414000001</v>
      </c>
      <c r="G127" s="36">
        <f>SUMIFS(СВЦЭМ!$D$39:$D$758,СВЦЭМ!$A$39:$A$758,$A127,СВЦЭМ!$B$39:$B$758,G$119)+'СЕТ СН'!$I$11+СВЦЭМ!$D$10+'СЕТ СН'!$I$6-'СЕТ СН'!$I$23</f>
        <v>3112.28086979</v>
      </c>
      <c r="H127" s="36">
        <f>SUMIFS(СВЦЭМ!$D$39:$D$758,СВЦЭМ!$A$39:$A$758,$A127,СВЦЭМ!$B$39:$B$758,H$119)+'СЕТ СН'!$I$11+СВЦЭМ!$D$10+'СЕТ СН'!$I$6-'СЕТ СН'!$I$23</f>
        <v>3103.4180729500004</v>
      </c>
      <c r="I127" s="36">
        <f>SUMIFS(СВЦЭМ!$D$39:$D$758,СВЦЭМ!$A$39:$A$758,$A127,СВЦЭМ!$B$39:$B$758,I$119)+'СЕТ СН'!$I$11+СВЦЭМ!$D$10+'СЕТ СН'!$I$6-'СЕТ СН'!$I$23</f>
        <v>2835.4201108799998</v>
      </c>
      <c r="J127" s="36">
        <f>SUMIFS(СВЦЭМ!$D$39:$D$758,СВЦЭМ!$A$39:$A$758,$A127,СВЦЭМ!$B$39:$B$758,J$119)+'СЕТ СН'!$I$11+СВЦЭМ!$D$10+'СЕТ СН'!$I$6-'СЕТ СН'!$I$23</f>
        <v>2828.0381608400003</v>
      </c>
      <c r="K127" s="36">
        <f>SUMIFS(СВЦЭМ!$D$39:$D$758,СВЦЭМ!$A$39:$A$758,$A127,СВЦЭМ!$B$39:$B$758,K$119)+'СЕТ СН'!$I$11+СВЦЭМ!$D$10+'СЕТ СН'!$I$6-'СЕТ СН'!$I$23</f>
        <v>2736.1969786700001</v>
      </c>
      <c r="L127" s="36">
        <f>SUMIFS(СВЦЭМ!$D$39:$D$758,СВЦЭМ!$A$39:$A$758,$A127,СВЦЭМ!$B$39:$B$758,L$119)+'СЕТ СН'!$I$11+СВЦЭМ!$D$10+'СЕТ СН'!$I$6-'СЕТ СН'!$I$23</f>
        <v>2762.9113648000002</v>
      </c>
      <c r="M127" s="36">
        <f>SUMIFS(СВЦЭМ!$D$39:$D$758,СВЦЭМ!$A$39:$A$758,$A127,СВЦЭМ!$B$39:$B$758,M$119)+'СЕТ СН'!$I$11+СВЦЭМ!$D$10+'СЕТ СН'!$I$6-'СЕТ СН'!$I$23</f>
        <v>2745.0089718500003</v>
      </c>
      <c r="N127" s="36">
        <f>SUMIFS(СВЦЭМ!$D$39:$D$758,СВЦЭМ!$A$39:$A$758,$A127,СВЦЭМ!$B$39:$B$758,N$119)+'СЕТ СН'!$I$11+СВЦЭМ!$D$10+'СЕТ СН'!$I$6-'СЕТ СН'!$I$23</f>
        <v>2747.5172666899998</v>
      </c>
      <c r="O127" s="36">
        <f>SUMIFS(СВЦЭМ!$D$39:$D$758,СВЦЭМ!$A$39:$A$758,$A127,СВЦЭМ!$B$39:$B$758,O$119)+'СЕТ СН'!$I$11+СВЦЭМ!$D$10+'СЕТ СН'!$I$6-'СЕТ СН'!$I$23</f>
        <v>2756.8780013100004</v>
      </c>
      <c r="P127" s="36">
        <f>SUMIFS(СВЦЭМ!$D$39:$D$758,СВЦЭМ!$A$39:$A$758,$A127,СВЦЭМ!$B$39:$B$758,P$119)+'СЕТ СН'!$I$11+СВЦЭМ!$D$10+'СЕТ СН'!$I$6-'СЕТ СН'!$I$23</f>
        <v>2754.70894219</v>
      </c>
      <c r="Q127" s="36">
        <f>SUMIFS(СВЦЭМ!$D$39:$D$758,СВЦЭМ!$A$39:$A$758,$A127,СВЦЭМ!$B$39:$B$758,Q$119)+'СЕТ СН'!$I$11+СВЦЭМ!$D$10+'СЕТ СН'!$I$6-'СЕТ СН'!$I$23</f>
        <v>2761.9658166099998</v>
      </c>
      <c r="R127" s="36">
        <f>SUMIFS(СВЦЭМ!$D$39:$D$758,СВЦЭМ!$A$39:$A$758,$A127,СВЦЭМ!$B$39:$B$758,R$119)+'СЕТ СН'!$I$11+СВЦЭМ!$D$10+'СЕТ СН'!$I$6-'СЕТ СН'!$I$23</f>
        <v>2771.4688107000002</v>
      </c>
      <c r="S127" s="36">
        <f>SUMIFS(СВЦЭМ!$D$39:$D$758,СВЦЭМ!$A$39:$A$758,$A127,СВЦЭМ!$B$39:$B$758,S$119)+'СЕТ СН'!$I$11+СВЦЭМ!$D$10+'СЕТ СН'!$I$6-'СЕТ СН'!$I$23</f>
        <v>2747.1069662300001</v>
      </c>
      <c r="T127" s="36">
        <f>SUMIFS(СВЦЭМ!$D$39:$D$758,СВЦЭМ!$A$39:$A$758,$A127,СВЦЭМ!$B$39:$B$758,T$119)+'СЕТ СН'!$I$11+СВЦЭМ!$D$10+'СЕТ СН'!$I$6-'СЕТ СН'!$I$23</f>
        <v>2734.64486975</v>
      </c>
      <c r="U127" s="36">
        <f>SUMIFS(СВЦЭМ!$D$39:$D$758,СВЦЭМ!$A$39:$A$758,$A127,СВЦЭМ!$B$39:$B$758,U$119)+'СЕТ СН'!$I$11+СВЦЭМ!$D$10+'СЕТ СН'!$I$6-'СЕТ СН'!$I$23</f>
        <v>2731.3040273500001</v>
      </c>
      <c r="V127" s="36">
        <f>SUMIFS(СВЦЭМ!$D$39:$D$758,СВЦЭМ!$A$39:$A$758,$A127,СВЦЭМ!$B$39:$B$758,V$119)+'СЕТ СН'!$I$11+СВЦЭМ!$D$10+'СЕТ СН'!$I$6-'СЕТ СН'!$I$23</f>
        <v>2690.2317072300002</v>
      </c>
      <c r="W127" s="36">
        <f>SUMIFS(СВЦЭМ!$D$39:$D$758,СВЦЭМ!$A$39:$A$758,$A127,СВЦЭМ!$B$39:$B$758,W$119)+'СЕТ СН'!$I$11+СВЦЭМ!$D$10+'СЕТ СН'!$I$6-'СЕТ СН'!$I$23</f>
        <v>2698.94910226</v>
      </c>
      <c r="X127" s="36">
        <f>SUMIFS(СВЦЭМ!$D$39:$D$758,СВЦЭМ!$A$39:$A$758,$A127,СВЦЭМ!$B$39:$B$758,X$119)+'СЕТ СН'!$I$11+СВЦЭМ!$D$10+'СЕТ СН'!$I$6-'СЕТ СН'!$I$23</f>
        <v>2754.7378267300001</v>
      </c>
      <c r="Y127" s="36">
        <f>SUMIFS(СВЦЭМ!$D$39:$D$758,СВЦЭМ!$A$39:$A$758,$A127,СВЦЭМ!$B$39:$B$758,Y$119)+'СЕТ СН'!$I$11+СВЦЭМ!$D$10+'СЕТ СН'!$I$6-'СЕТ СН'!$I$23</f>
        <v>2874.6797920400004</v>
      </c>
    </row>
    <row r="128" spans="1:27" ht="15.75" x14ac:dyDescent="0.2">
      <c r="A128" s="35">
        <f t="shared" si="3"/>
        <v>45544</v>
      </c>
      <c r="B128" s="36">
        <f>SUMIFS(СВЦЭМ!$D$39:$D$758,СВЦЭМ!$A$39:$A$758,$A128,СВЦЭМ!$B$39:$B$758,B$119)+'СЕТ СН'!$I$11+СВЦЭМ!$D$10+'СЕТ СН'!$I$6-'СЕТ СН'!$I$23</f>
        <v>3012.0589699400002</v>
      </c>
      <c r="C128" s="36">
        <f>SUMIFS(СВЦЭМ!$D$39:$D$758,СВЦЭМ!$A$39:$A$758,$A128,СВЦЭМ!$B$39:$B$758,C$119)+'СЕТ СН'!$I$11+СВЦЭМ!$D$10+'СЕТ СН'!$I$6-'СЕТ СН'!$I$23</f>
        <v>3096.4828394000001</v>
      </c>
      <c r="D128" s="36">
        <f>SUMIFS(СВЦЭМ!$D$39:$D$758,СВЦЭМ!$A$39:$A$758,$A128,СВЦЭМ!$B$39:$B$758,D$119)+'СЕТ СН'!$I$11+СВЦЭМ!$D$10+'СЕТ СН'!$I$6-'СЕТ СН'!$I$23</f>
        <v>3092.4409636800001</v>
      </c>
      <c r="E128" s="36">
        <f>SUMIFS(СВЦЭМ!$D$39:$D$758,СВЦЭМ!$A$39:$A$758,$A128,СВЦЭМ!$B$39:$B$758,E$119)+'СЕТ СН'!$I$11+СВЦЭМ!$D$10+'СЕТ СН'!$I$6-'СЕТ СН'!$I$23</f>
        <v>3088.63742267</v>
      </c>
      <c r="F128" s="36">
        <f>SUMIFS(СВЦЭМ!$D$39:$D$758,СВЦЭМ!$A$39:$A$758,$A128,СВЦЭМ!$B$39:$B$758,F$119)+'СЕТ СН'!$I$11+СВЦЭМ!$D$10+'СЕТ СН'!$I$6-'СЕТ СН'!$I$23</f>
        <v>3081.8547530200003</v>
      </c>
      <c r="G128" s="36">
        <f>SUMIFS(СВЦЭМ!$D$39:$D$758,СВЦЭМ!$A$39:$A$758,$A128,СВЦЭМ!$B$39:$B$758,G$119)+'СЕТ СН'!$I$11+СВЦЭМ!$D$10+'СЕТ СН'!$I$6-'СЕТ СН'!$I$23</f>
        <v>3100.29297984</v>
      </c>
      <c r="H128" s="36">
        <f>SUMIFS(СВЦЭМ!$D$39:$D$758,СВЦЭМ!$A$39:$A$758,$A128,СВЦЭМ!$B$39:$B$758,H$119)+'СЕТ СН'!$I$11+СВЦЭМ!$D$10+'СЕТ СН'!$I$6-'СЕТ СН'!$I$23</f>
        <v>3063.1313561799998</v>
      </c>
      <c r="I128" s="36">
        <f>SUMIFS(СВЦЭМ!$D$39:$D$758,СВЦЭМ!$A$39:$A$758,$A128,СВЦЭМ!$B$39:$B$758,I$119)+'СЕТ СН'!$I$11+СВЦЭМ!$D$10+'СЕТ СН'!$I$6-'СЕТ СН'!$I$23</f>
        <v>2937.6239675699999</v>
      </c>
      <c r="J128" s="36">
        <f>SUMIFS(СВЦЭМ!$D$39:$D$758,СВЦЭМ!$A$39:$A$758,$A128,СВЦЭМ!$B$39:$B$758,J$119)+'СЕТ СН'!$I$11+СВЦЭМ!$D$10+'СЕТ СН'!$I$6-'СЕТ СН'!$I$23</f>
        <v>2837.1808219000004</v>
      </c>
      <c r="K128" s="36">
        <f>SUMIFS(СВЦЭМ!$D$39:$D$758,СВЦЭМ!$A$39:$A$758,$A128,СВЦЭМ!$B$39:$B$758,K$119)+'СЕТ СН'!$I$11+СВЦЭМ!$D$10+'СЕТ СН'!$I$6-'СЕТ СН'!$I$23</f>
        <v>2774.7735122000004</v>
      </c>
      <c r="L128" s="36">
        <f>SUMIFS(СВЦЭМ!$D$39:$D$758,СВЦЭМ!$A$39:$A$758,$A128,СВЦЭМ!$B$39:$B$758,L$119)+'СЕТ СН'!$I$11+СВЦЭМ!$D$10+'СЕТ СН'!$I$6-'СЕТ СН'!$I$23</f>
        <v>2729.8553645600005</v>
      </c>
      <c r="M128" s="36">
        <f>SUMIFS(СВЦЭМ!$D$39:$D$758,СВЦЭМ!$A$39:$A$758,$A128,СВЦЭМ!$B$39:$B$758,M$119)+'СЕТ СН'!$I$11+СВЦЭМ!$D$10+'СЕТ СН'!$I$6-'СЕТ СН'!$I$23</f>
        <v>2725.4005721399999</v>
      </c>
      <c r="N128" s="36">
        <f>SUMIFS(СВЦЭМ!$D$39:$D$758,СВЦЭМ!$A$39:$A$758,$A128,СВЦЭМ!$B$39:$B$758,N$119)+'СЕТ СН'!$I$11+СВЦЭМ!$D$10+'СЕТ СН'!$I$6-'СЕТ СН'!$I$23</f>
        <v>2719.5355461700001</v>
      </c>
      <c r="O128" s="36">
        <f>SUMIFS(СВЦЭМ!$D$39:$D$758,СВЦЭМ!$A$39:$A$758,$A128,СВЦЭМ!$B$39:$B$758,O$119)+'СЕТ СН'!$I$11+СВЦЭМ!$D$10+'СЕТ СН'!$I$6-'СЕТ СН'!$I$23</f>
        <v>2716.7723296700001</v>
      </c>
      <c r="P128" s="36">
        <f>SUMIFS(СВЦЭМ!$D$39:$D$758,СВЦЭМ!$A$39:$A$758,$A128,СВЦЭМ!$B$39:$B$758,P$119)+'СЕТ СН'!$I$11+СВЦЭМ!$D$10+'СЕТ СН'!$I$6-'СЕТ СН'!$I$23</f>
        <v>2720.91707821</v>
      </c>
      <c r="Q128" s="36">
        <f>SUMIFS(СВЦЭМ!$D$39:$D$758,СВЦЭМ!$A$39:$A$758,$A128,СВЦЭМ!$B$39:$B$758,Q$119)+'СЕТ СН'!$I$11+СВЦЭМ!$D$10+'СЕТ СН'!$I$6-'СЕТ СН'!$I$23</f>
        <v>2718.8296876600002</v>
      </c>
      <c r="R128" s="36">
        <f>SUMIFS(СВЦЭМ!$D$39:$D$758,СВЦЭМ!$A$39:$A$758,$A128,СВЦЭМ!$B$39:$B$758,R$119)+'СЕТ СН'!$I$11+СВЦЭМ!$D$10+'СЕТ СН'!$I$6-'СЕТ СН'!$I$23</f>
        <v>2720.1139096799998</v>
      </c>
      <c r="S128" s="36">
        <f>SUMIFS(СВЦЭМ!$D$39:$D$758,СВЦЭМ!$A$39:$A$758,$A128,СВЦЭМ!$B$39:$B$758,S$119)+'СЕТ СН'!$I$11+СВЦЭМ!$D$10+'СЕТ СН'!$I$6-'СЕТ СН'!$I$23</f>
        <v>2708.2354882999998</v>
      </c>
      <c r="T128" s="36">
        <f>SUMIFS(СВЦЭМ!$D$39:$D$758,СВЦЭМ!$A$39:$A$758,$A128,СВЦЭМ!$B$39:$B$758,T$119)+'СЕТ СН'!$I$11+СВЦЭМ!$D$10+'СЕТ СН'!$I$6-'СЕТ СН'!$I$23</f>
        <v>2690.7360967599998</v>
      </c>
      <c r="U128" s="36">
        <f>SUMIFS(СВЦЭМ!$D$39:$D$758,СВЦЭМ!$A$39:$A$758,$A128,СВЦЭМ!$B$39:$B$758,U$119)+'СЕТ СН'!$I$11+СВЦЭМ!$D$10+'СЕТ СН'!$I$6-'СЕТ СН'!$I$23</f>
        <v>2708.4078153600003</v>
      </c>
      <c r="V128" s="36">
        <f>SUMIFS(СВЦЭМ!$D$39:$D$758,СВЦЭМ!$A$39:$A$758,$A128,СВЦЭМ!$B$39:$B$758,V$119)+'СЕТ СН'!$I$11+СВЦЭМ!$D$10+'СЕТ СН'!$I$6-'СЕТ СН'!$I$23</f>
        <v>2716.3104145100001</v>
      </c>
      <c r="W128" s="36">
        <f>SUMIFS(СВЦЭМ!$D$39:$D$758,СВЦЭМ!$A$39:$A$758,$A128,СВЦЭМ!$B$39:$B$758,W$119)+'СЕТ СН'!$I$11+СВЦЭМ!$D$10+'СЕТ СН'!$I$6-'СЕТ СН'!$I$23</f>
        <v>2757.6951192900001</v>
      </c>
      <c r="X128" s="36">
        <f>SUMIFS(СВЦЭМ!$D$39:$D$758,СВЦЭМ!$A$39:$A$758,$A128,СВЦЭМ!$B$39:$B$758,X$119)+'СЕТ СН'!$I$11+СВЦЭМ!$D$10+'СЕТ СН'!$I$6-'СЕТ СН'!$I$23</f>
        <v>2830.0782496900001</v>
      </c>
      <c r="Y128" s="36">
        <f>SUMIFS(СВЦЭМ!$D$39:$D$758,СВЦЭМ!$A$39:$A$758,$A128,СВЦЭМ!$B$39:$B$758,Y$119)+'СЕТ СН'!$I$11+СВЦЭМ!$D$10+'СЕТ СН'!$I$6-'СЕТ СН'!$I$23</f>
        <v>2891.70132061</v>
      </c>
    </row>
    <row r="129" spans="1:25" ht="15.75" x14ac:dyDescent="0.2">
      <c r="A129" s="35">
        <f t="shared" si="3"/>
        <v>45545</v>
      </c>
      <c r="B129" s="36">
        <f>SUMIFS(СВЦЭМ!$D$39:$D$758,СВЦЭМ!$A$39:$A$758,$A129,СВЦЭМ!$B$39:$B$758,B$119)+'СЕТ СН'!$I$11+СВЦЭМ!$D$10+'СЕТ СН'!$I$6-'СЕТ СН'!$I$23</f>
        <v>2974.9369179599998</v>
      </c>
      <c r="C129" s="36">
        <f>SUMIFS(СВЦЭМ!$D$39:$D$758,СВЦЭМ!$A$39:$A$758,$A129,СВЦЭМ!$B$39:$B$758,C$119)+'СЕТ СН'!$I$11+СВЦЭМ!$D$10+'СЕТ СН'!$I$6-'СЕТ СН'!$I$23</f>
        <v>3020.7454070800004</v>
      </c>
      <c r="D129" s="36">
        <f>SUMIFS(СВЦЭМ!$D$39:$D$758,СВЦЭМ!$A$39:$A$758,$A129,СВЦЭМ!$B$39:$B$758,D$119)+'СЕТ СН'!$I$11+СВЦЭМ!$D$10+'СЕТ СН'!$I$6-'СЕТ СН'!$I$23</f>
        <v>3088.4755247900002</v>
      </c>
      <c r="E129" s="36">
        <f>SUMIFS(СВЦЭМ!$D$39:$D$758,СВЦЭМ!$A$39:$A$758,$A129,СВЦЭМ!$B$39:$B$758,E$119)+'СЕТ СН'!$I$11+СВЦЭМ!$D$10+'СЕТ СН'!$I$6-'СЕТ СН'!$I$23</f>
        <v>3133.9100424500002</v>
      </c>
      <c r="F129" s="36">
        <f>SUMIFS(СВЦЭМ!$D$39:$D$758,СВЦЭМ!$A$39:$A$758,$A129,СВЦЭМ!$B$39:$B$758,F$119)+'СЕТ СН'!$I$11+СВЦЭМ!$D$10+'СЕТ СН'!$I$6-'СЕТ СН'!$I$23</f>
        <v>3133.7336538400004</v>
      </c>
      <c r="G129" s="36">
        <f>SUMIFS(СВЦЭМ!$D$39:$D$758,СВЦЭМ!$A$39:$A$758,$A129,СВЦЭМ!$B$39:$B$758,G$119)+'СЕТ СН'!$I$11+СВЦЭМ!$D$10+'СЕТ СН'!$I$6-'СЕТ СН'!$I$23</f>
        <v>3097.0137497000001</v>
      </c>
      <c r="H129" s="36">
        <f>SUMIFS(СВЦЭМ!$D$39:$D$758,СВЦЭМ!$A$39:$A$758,$A129,СВЦЭМ!$B$39:$B$758,H$119)+'СЕТ СН'!$I$11+СВЦЭМ!$D$10+'СЕТ СН'!$I$6-'СЕТ СН'!$I$23</f>
        <v>3033.8984024700003</v>
      </c>
      <c r="I129" s="36">
        <f>SUMIFS(СВЦЭМ!$D$39:$D$758,СВЦЭМ!$A$39:$A$758,$A129,СВЦЭМ!$B$39:$B$758,I$119)+'СЕТ СН'!$I$11+СВЦЭМ!$D$10+'СЕТ СН'!$I$6-'СЕТ СН'!$I$23</f>
        <v>2947.7634106599999</v>
      </c>
      <c r="J129" s="36">
        <f>SUMIFS(СВЦЭМ!$D$39:$D$758,СВЦЭМ!$A$39:$A$758,$A129,СВЦЭМ!$B$39:$B$758,J$119)+'СЕТ СН'!$I$11+СВЦЭМ!$D$10+'СЕТ СН'!$I$6-'СЕТ СН'!$I$23</f>
        <v>2860.2800096199999</v>
      </c>
      <c r="K129" s="36">
        <f>SUMIFS(СВЦЭМ!$D$39:$D$758,СВЦЭМ!$A$39:$A$758,$A129,СВЦЭМ!$B$39:$B$758,K$119)+'СЕТ СН'!$I$11+СВЦЭМ!$D$10+'СЕТ СН'!$I$6-'СЕТ СН'!$I$23</f>
        <v>2799.3842064300002</v>
      </c>
      <c r="L129" s="36">
        <f>SUMIFS(СВЦЭМ!$D$39:$D$758,СВЦЭМ!$A$39:$A$758,$A129,СВЦЭМ!$B$39:$B$758,L$119)+'СЕТ СН'!$I$11+СВЦЭМ!$D$10+'СЕТ СН'!$I$6-'СЕТ СН'!$I$23</f>
        <v>2784.1581307300003</v>
      </c>
      <c r="M129" s="36">
        <f>SUMIFS(СВЦЭМ!$D$39:$D$758,СВЦЭМ!$A$39:$A$758,$A129,СВЦЭМ!$B$39:$B$758,M$119)+'СЕТ СН'!$I$11+СВЦЭМ!$D$10+'СЕТ СН'!$I$6-'СЕТ СН'!$I$23</f>
        <v>2801.5093326000001</v>
      </c>
      <c r="N129" s="36">
        <f>SUMIFS(СВЦЭМ!$D$39:$D$758,СВЦЭМ!$A$39:$A$758,$A129,СВЦЭМ!$B$39:$B$758,N$119)+'СЕТ СН'!$I$11+СВЦЭМ!$D$10+'СЕТ СН'!$I$6-'СЕТ СН'!$I$23</f>
        <v>2780.72798835</v>
      </c>
      <c r="O129" s="36">
        <f>SUMIFS(СВЦЭМ!$D$39:$D$758,СВЦЭМ!$A$39:$A$758,$A129,СВЦЭМ!$B$39:$B$758,O$119)+'СЕТ СН'!$I$11+СВЦЭМ!$D$10+'СЕТ СН'!$I$6-'СЕТ СН'!$I$23</f>
        <v>2782.5217014099999</v>
      </c>
      <c r="P129" s="36">
        <f>SUMIFS(СВЦЭМ!$D$39:$D$758,СВЦЭМ!$A$39:$A$758,$A129,СВЦЭМ!$B$39:$B$758,P$119)+'СЕТ СН'!$I$11+СВЦЭМ!$D$10+'СЕТ СН'!$I$6-'СЕТ СН'!$I$23</f>
        <v>2795.1371209099998</v>
      </c>
      <c r="Q129" s="36">
        <f>SUMIFS(СВЦЭМ!$D$39:$D$758,СВЦЭМ!$A$39:$A$758,$A129,СВЦЭМ!$B$39:$B$758,Q$119)+'СЕТ СН'!$I$11+СВЦЭМ!$D$10+'СЕТ СН'!$I$6-'СЕТ СН'!$I$23</f>
        <v>2798.4040144300002</v>
      </c>
      <c r="R129" s="36">
        <f>SUMIFS(СВЦЭМ!$D$39:$D$758,СВЦЭМ!$A$39:$A$758,$A129,СВЦЭМ!$B$39:$B$758,R$119)+'СЕТ СН'!$I$11+СВЦЭМ!$D$10+'СЕТ СН'!$I$6-'СЕТ СН'!$I$23</f>
        <v>2799.7954033200003</v>
      </c>
      <c r="S129" s="36">
        <f>SUMIFS(СВЦЭМ!$D$39:$D$758,СВЦЭМ!$A$39:$A$758,$A129,СВЦЭМ!$B$39:$B$758,S$119)+'СЕТ СН'!$I$11+СВЦЭМ!$D$10+'СЕТ СН'!$I$6-'СЕТ СН'!$I$23</f>
        <v>2794.9432364300001</v>
      </c>
      <c r="T129" s="36">
        <f>SUMIFS(СВЦЭМ!$D$39:$D$758,СВЦЭМ!$A$39:$A$758,$A129,СВЦЭМ!$B$39:$B$758,T$119)+'СЕТ СН'!$I$11+СВЦЭМ!$D$10+'СЕТ СН'!$I$6-'СЕТ СН'!$I$23</f>
        <v>2780.8140829499998</v>
      </c>
      <c r="U129" s="36">
        <f>SUMIFS(СВЦЭМ!$D$39:$D$758,СВЦЭМ!$A$39:$A$758,$A129,СВЦЭМ!$B$39:$B$758,U$119)+'СЕТ СН'!$I$11+СВЦЭМ!$D$10+'СЕТ СН'!$I$6-'СЕТ СН'!$I$23</f>
        <v>2771.58788387</v>
      </c>
      <c r="V129" s="36">
        <f>SUMIFS(СВЦЭМ!$D$39:$D$758,СВЦЭМ!$A$39:$A$758,$A129,СВЦЭМ!$B$39:$B$758,V$119)+'СЕТ СН'!$I$11+СВЦЭМ!$D$10+'СЕТ СН'!$I$6-'СЕТ СН'!$I$23</f>
        <v>2756.3238487500003</v>
      </c>
      <c r="W129" s="36">
        <f>SUMIFS(СВЦЭМ!$D$39:$D$758,СВЦЭМ!$A$39:$A$758,$A129,СВЦЭМ!$B$39:$B$758,W$119)+'СЕТ СН'!$I$11+СВЦЭМ!$D$10+'СЕТ СН'!$I$6-'СЕТ СН'!$I$23</f>
        <v>2765.4059800800001</v>
      </c>
      <c r="X129" s="36">
        <f>SUMIFS(СВЦЭМ!$D$39:$D$758,СВЦЭМ!$A$39:$A$758,$A129,СВЦЭМ!$B$39:$B$758,X$119)+'СЕТ СН'!$I$11+СВЦЭМ!$D$10+'СЕТ СН'!$I$6-'СЕТ СН'!$I$23</f>
        <v>2860.8628653100004</v>
      </c>
      <c r="Y129" s="36">
        <f>SUMIFS(СВЦЭМ!$D$39:$D$758,СВЦЭМ!$A$39:$A$758,$A129,СВЦЭМ!$B$39:$B$758,Y$119)+'СЕТ СН'!$I$11+СВЦЭМ!$D$10+'СЕТ СН'!$I$6-'СЕТ СН'!$I$23</f>
        <v>2920.3305291000001</v>
      </c>
    </row>
    <row r="130" spans="1:25" ht="15.75" x14ac:dyDescent="0.2">
      <c r="A130" s="35">
        <f t="shared" si="3"/>
        <v>45546</v>
      </c>
      <c r="B130" s="36">
        <f>SUMIFS(СВЦЭМ!$D$39:$D$758,СВЦЭМ!$A$39:$A$758,$A130,СВЦЭМ!$B$39:$B$758,B$119)+'СЕТ СН'!$I$11+СВЦЭМ!$D$10+'СЕТ СН'!$I$6-'СЕТ СН'!$I$23</f>
        <v>2928.1381884500001</v>
      </c>
      <c r="C130" s="36">
        <f>SUMIFS(СВЦЭМ!$D$39:$D$758,СВЦЭМ!$A$39:$A$758,$A130,СВЦЭМ!$B$39:$B$758,C$119)+'СЕТ СН'!$I$11+СВЦЭМ!$D$10+'СЕТ СН'!$I$6-'СЕТ СН'!$I$23</f>
        <v>2975.0086935400004</v>
      </c>
      <c r="D130" s="36">
        <f>SUMIFS(СВЦЭМ!$D$39:$D$758,СВЦЭМ!$A$39:$A$758,$A130,СВЦЭМ!$B$39:$B$758,D$119)+'СЕТ СН'!$I$11+СВЦЭМ!$D$10+'СЕТ СН'!$I$6-'СЕТ СН'!$I$23</f>
        <v>3014.76739219</v>
      </c>
      <c r="E130" s="36">
        <f>SUMIFS(СВЦЭМ!$D$39:$D$758,СВЦЭМ!$A$39:$A$758,$A130,СВЦЭМ!$B$39:$B$758,E$119)+'СЕТ СН'!$I$11+СВЦЭМ!$D$10+'СЕТ СН'!$I$6-'СЕТ СН'!$I$23</f>
        <v>3012.7152218400001</v>
      </c>
      <c r="F130" s="36">
        <f>SUMIFS(СВЦЭМ!$D$39:$D$758,СВЦЭМ!$A$39:$A$758,$A130,СВЦЭМ!$B$39:$B$758,F$119)+'СЕТ СН'!$I$11+СВЦЭМ!$D$10+'СЕТ СН'!$I$6-'СЕТ СН'!$I$23</f>
        <v>3008.2615246700002</v>
      </c>
      <c r="G130" s="36">
        <f>SUMIFS(СВЦЭМ!$D$39:$D$758,СВЦЭМ!$A$39:$A$758,$A130,СВЦЭМ!$B$39:$B$758,G$119)+'СЕТ СН'!$I$11+СВЦЭМ!$D$10+'СЕТ СН'!$I$6-'СЕТ СН'!$I$23</f>
        <v>3013.53400487</v>
      </c>
      <c r="H130" s="36">
        <f>SUMIFS(СВЦЭМ!$D$39:$D$758,СВЦЭМ!$A$39:$A$758,$A130,СВЦЭМ!$B$39:$B$758,H$119)+'СЕТ СН'!$I$11+СВЦЭМ!$D$10+'СЕТ СН'!$I$6-'СЕТ СН'!$I$23</f>
        <v>2983.5746313400005</v>
      </c>
      <c r="I130" s="36">
        <f>SUMIFS(СВЦЭМ!$D$39:$D$758,СВЦЭМ!$A$39:$A$758,$A130,СВЦЭМ!$B$39:$B$758,I$119)+'СЕТ СН'!$I$11+СВЦЭМ!$D$10+'СЕТ СН'!$I$6-'СЕТ СН'!$I$23</f>
        <v>2866.2151475800001</v>
      </c>
      <c r="J130" s="36">
        <f>SUMIFS(СВЦЭМ!$D$39:$D$758,СВЦЭМ!$A$39:$A$758,$A130,СВЦЭМ!$B$39:$B$758,J$119)+'СЕТ СН'!$I$11+СВЦЭМ!$D$10+'СЕТ СН'!$I$6-'СЕТ СН'!$I$23</f>
        <v>2801.5737178999998</v>
      </c>
      <c r="K130" s="36">
        <f>SUMIFS(СВЦЭМ!$D$39:$D$758,СВЦЭМ!$A$39:$A$758,$A130,СВЦЭМ!$B$39:$B$758,K$119)+'СЕТ СН'!$I$11+СВЦЭМ!$D$10+'СЕТ СН'!$I$6-'СЕТ СН'!$I$23</f>
        <v>2733.4109664699999</v>
      </c>
      <c r="L130" s="36">
        <f>SUMIFS(СВЦЭМ!$D$39:$D$758,СВЦЭМ!$A$39:$A$758,$A130,СВЦЭМ!$B$39:$B$758,L$119)+'СЕТ СН'!$I$11+СВЦЭМ!$D$10+'СЕТ СН'!$I$6-'СЕТ СН'!$I$23</f>
        <v>2713.7863599800003</v>
      </c>
      <c r="M130" s="36">
        <f>SUMIFS(СВЦЭМ!$D$39:$D$758,СВЦЭМ!$A$39:$A$758,$A130,СВЦЭМ!$B$39:$B$758,M$119)+'СЕТ СН'!$I$11+СВЦЭМ!$D$10+'СЕТ СН'!$I$6-'СЕТ СН'!$I$23</f>
        <v>2740.3657269100004</v>
      </c>
      <c r="N130" s="36">
        <f>SUMIFS(СВЦЭМ!$D$39:$D$758,СВЦЭМ!$A$39:$A$758,$A130,СВЦЭМ!$B$39:$B$758,N$119)+'СЕТ СН'!$I$11+СВЦЭМ!$D$10+'СЕТ СН'!$I$6-'СЕТ СН'!$I$23</f>
        <v>2717.4119878500001</v>
      </c>
      <c r="O130" s="36">
        <f>SUMIFS(СВЦЭМ!$D$39:$D$758,СВЦЭМ!$A$39:$A$758,$A130,СВЦЭМ!$B$39:$B$758,O$119)+'СЕТ СН'!$I$11+СВЦЭМ!$D$10+'СЕТ СН'!$I$6-'СЕТ СН'!$I$23</f>
        <v>2723.57089378</v>
      </c>
      <c r="P130" s="36">
        <f>SUMIFS(СВЦЭМ!$D$39:$D$758,СВЦЭМ!$A$39:$A$758,$A130,СВЦЭМ!$B$39:$B$758,P$119)+'СЕТ СН'!$I$11+СВЦЭМ!$D$10+'СЕТ СН'!$I$6-'СЕТ СН'!$I$23</f>
        <v>2724.8735846500003</v>
      </c>
      <c r="Q130" s="36">
        <f>SUMIFS(СВЦЭМ!$D$39:$D$758,СВЦЭМ!$A$39:$A$758,$A130,СВЦЭМ!$B$39:$B$758,Q$119)+'СЕТ СН'!$I$11+СВЦЭМ!$D$10+'СЕТ СН'!$I$6-'СЕТ СН'!$I$23</f>
        <v>2724.7457905700003</v>
      </c>
      <c r="R130" s="36">
        <f>SUMIFS(СВЦЭМ!$D$39:$D$758,СВЦЭМ!$A$39:$A$758,$A130,СВЦЭМ!$B$39:$B$758,R$119)+'СЕТ СН'!$I$11+СВЦЭМ!$D$10+'СЕТ СН'!$I$6-'СЕТ СН'!$I$23</f>
        <v>2728.3432032199999</v>
      </c>
      <c r="S130" s="36">
        <f>SUMIFS(СВЦЭМ!$D$39:$D$758,СВЦЭМ!$A$39:$A$758,$A130,СВЦЭМ!$B$39:$B$758,S$119)+'СЕТ СН'!$I$11+СВЦЭМ!$D$10+'СЕТ СН'!$I$6-'СЕТ СН'!$I$23</f>
        <v>2728.31547464</v>
      </c>
      <c r="T130" s="36">
        <f>SUMIFS(СВЦЭМ!$D$39:$D$758,СВЦЭМ!$A$39:$A$758,$A130,СВЦЭМ!$B$39:$B$758,T$119)+'СЕТ СН'!$I$11+СВЦЭМ!$D$10+'СЕТ СН'!$I$6-'СЕТ СН'!$I$23</f>
        <v>2704.8463629400003</v>
      </c>
      <c r="U130" s="36">
        <f>SUMIFS(СВЦЭМ!$D$39:$D$758,СВЦЭМ!$A$39:$A$758,$A130,СВЦЭМ!$B$39:$B$758,U$119)+'СЕТ СН'!$I$11+СВЦЭМ!$D$10+'СЕТ СН'!$I$6-'СЕТ СН'!$I$23</f>
        <v>2686.75593114</v>
      </c>
      <c r="V130" s="36">
        <f>SUMIFS(СВЦЭМ!$D$39:$D$758,СВЦЭМ!$A$39:$A$758,$A130,СВЦЭМ!$B$39:$B$758,V$119)+'СЕТ СН'!$I$11+СВЦЭМ!$D$10+'СЕТ СН'!$I$6-'СЕТ СН'!$I$23</f>
        <v>2674.4119587</v>
      </c>
      <c r="W130" s="36">
        <f>SUMIFS(СВЦЭМ!$D$39:$D$758,СВЦЭМ!$A$39:$A$758,$A130,СВЦЭМ!$B$39:$B$758,W$119)+'СЕТ СН'!$I$11+СВЦЭМ!$D$10+'СЕТ СН'!$I$6-'СЕТ СН'!$I$23</f>
        <v>2691.4858555999999</v>
      </c>
      <c r="X130" s="36">
        <f>SUMIFS(СВЦЭМ!$D$39:$D$758,СВЦЭМ!$A$39:$A$758,$A130,СВЦЭМ!$B$39:$B$758,X$119)+'СЕТ СН'!$I$11+СВЦЭМ!$D$10+'СЕТ СН'!$I$6-'СЕТ СН'!$I$23</f>
        <v>2777.2026325500001</v>
      </c>
      <c r="Y130" s="36">
        <f>SUMIFS(СВЦЭМ!$D$39:$D$758,СВЦЭМ!$A$39:$A$758,$A130,СВЦЭМ!$B$39:$B$758,Y$119)+'СЕТ СН'!$I$11+СВЦЭМ!$D$10+'СЕТ СН'!$I$6-'СЕТ СН'!$I$23</f>
        <v>2840.66439842</v>
      </c>
    </row>
    <row r="131" spans="1:25" ht="15.75" x14ac:dyDescent="0.2">
      <c r="A131" s="35">
        <f t="shared" si="3"/>
        <v>45547</v>
      </c>
      <c r="B131" s="36">
        <f>SUMIFS(СВЦЭМ!$D$39:$D$758,СВЦЭМ!$A$39:$A$758,$A131,СВЦЭМ!$B$39:$B$758,B$119)+'СЕТ СН'!$I$11+СВЦЭМ!$D$10+'СЕТ СН'!$I$6-'СЕТ СН'!$I$23</f>
        <v>2873.9292814999999</v>
      </c>
      <c r="C131" s="36">
        <f>SUMIFS(СВЦЭМ!$D$39:$D$758,СВЦЭМ!$A$39:$A$758,$A131,СВЦЭМ!$B$39:$B$758,C$119)+'СЕТ СН'!$I$11+СВЦЭМ!$D$10+'СЕТ СН'!$I$6-'СЕТ СН'!$I$23</f>
        <v>2945.7269702600001</v>
      </c>
      <c r="D131" s="36">
        <f>SUMIFS(СВЦЭМ!$D$39:$D$758,СВЦЭМ!$A$39:$A$758,$A131,СВЦЭМ!$B$39:$B$758,D$119)+'СЕТ СН'!$I$11+СВЦЭМ!$D$10+'СЕТ СН'!$I$6-'СЕТ СН'!$I$23</f>
        <v>2997.8064762399999</v>
      </c>
      <c r="E131" s="36">
        <f>SUMIFS(СВЦЭМ!$D$39:$D$758,СВЦЭМ!$A$39:$A$758,$A131,СВЦЭМ!$B$39:$B$758,E$119)+'СЕТ СН'!$I$11+СВЦЭМ!$D$10+'СЕТ СН'!$I$6-'СЕТ СН'!$I$23</f>
        <v>2991.2948305</v>
      </c>
      <c r="F131" s="36">
        <f>SUMIFS(СВЦЭМ!$D$39:$D$758,СВЦЭМ!$A$39:$A$758,$A131,СВЦЭМ!$B$39:$B$758,F$119)+'СЕТ СН'!$I$11+СВЦЭМ!$D$10+'СЕТ СН'!$I$6-'СЕТ СН'!$I$23</f>
        <v>2986.8876082800002</v>
      </c>
      <c r="G131" s="36">
        <f>SUMIFS(СВЦЭМ!$D$39:$D$758,СВЦЭМ!$A$39:$A$758,$A131,СВЦЭМ!$B$39:$B$758,G$119)+'СЕТ СН'!$I$11+СВЦЭМ!$D$10+'СЕТ СН'!$I$6-'СЕТ СН'!$I$23</f>
        <v>2989.0564228800004</v>
      </c>
      <c r="H131" s="36">
        <f>SUMIFS(СВЦЭМ!$D$39:$D$758,СВЦЭМ!$A$39:$A$758,$A131,СВЦЭМ!$B$39:$B$758,H$119)+'СЕТ СН'!$I$11+СВЦЭМ!$D$10+'СЕТ СН'!$I$6-'СЕТ СН'!$I$23</f>
        <v>2945.9819616900004</v>
      </c>
      <c r="I131" s="36">
        <f>SUMIFS(СВЦЭМ!$D$39:$D$758,СВЦЭМ!$A$39:$A$758,$A131,СВЦЭМ!$B$39:$B$758,I$119)+'СЕТ СН'!$I$11+СВЦЭМ!$D$10+'СЕТ СН'!$I$6-'СЕТ СН'!$I$23</f>
        <v>2824.3615999800004</v>
      </c>
      <c r="J131" s="36">
        <f>SUMIFS(СВЦЭМ!$D$39:$D$758,СВЦЭМ!$A$39:$A$758,$A131,СВЦЭМ!$B$39:$B$758,J$119)+'СЕТ СН'!$I$11+СВЦЭМ!$D$10+'СЕТ СН'!$I$6-'СЕТ СН'!$I$23</f>
        <v>2771.5891001700002</v>
      </c>
      <c r="K131" s="36">
        <f>SUMIFS(СВЦЭМ!$D$39:$D$758,СВЦЭМ!$A$39:$A$758,$A131,СВЦЭМ!$B$39:$B$758,K$119)+'СЕТ СН'!$I$11+СВЦЭМ!$D$10+'СЕТ СН'!$I$6-'СЕТ СН'!$I$23</f>
        <v>2713.71819086</v>
      </c>
      <c r="L131" s="36">
        <f>SUMIFS(СВЦЭМ!$D$39:$D$758,СВЦЭМ!$A$39:$A$758,$A131,СВЦЭМ!$B$39:$B$758,L$119)+'СЕТ СН'!$I$11+СВЦЭМ!$D$10+'СЕТ СН'!$I$6-'СЕТ СН'!$I$23</f>
        <v>2686.1499013700004</v>
      </c>
      <c r="M131" s="36">
        <f>SUMIFS(СВЦЭМ!$D$39:$D$758,СВЦЭМ!$A$39:$A$758,$A131,СВЦЭМ!$B$39:$B$758,M$119)+'СЕТ СН'!$I$11+СВЦЭМ!$D$10+'СЕТ СН'!$I$6-'СЕТ СН'!$I$23</f>
        <v>2698.17951128</v>
      </c>
      <c r="N131" s="36">
        <f>SUMIFS(СВЦЭМ!$D$39:$D$758,СВЦЭМ!$A$39:$A$758,$A131,СВЦЭМ!$B$39:$B$758,N$119)+'СЕТ СН'!$I$11+СВЦЭМ!$D$10+'СЕТ СН'!$I$6-'СЕТ СН'!$I$23</f>
        <v>2707.5726829900004</v>
      </c>
      <c r="O131" s="36">
        <f>SUMIFS(СВЦЭМ!$D$39:$D$758,СВЦЭМ!$A$39:$A$758,$A131,СВЦЭМ!$B$39:$B$758,O$119)+'СЕТ СН'!$I$11+СВЦЭМ!$D$10+'СЕТ СН'!$I$6-'СЕТ СН'!$I$23</f>
        <v>2718.0182305600001</v>
      </c>
      <c r="P131" s="36">
        <f>SUMIFS(СВЦЭМ!$D$39:$D$758,СВЦЭМ!$A$39:$A$758,$A131,СВЦЭМ!$B$39:$B$758,P$119)+'СЕТ СН'!$I$11+СВЦЭМ!$D$10+'СЕТ СН'!$I$6-'СЕТ СН'!$I$23</f>
        <v>2724.0606025300003</v>
      </c>
      <c r="Q131" s="36">
        <f>SUMIFS(СВЦЭМ!$D$39:$D$758,СВЦЭМ!$A$39:$A$758,$A131,СВЦЭМ!$B$39:$B$758,Q$119)+'СЕТ СН'!$I$11+СВЦЭМ!$D$10+'СЕТ СН'!$I$6-'СЕТ СН'!$I$23</f>
        <v>2724.5866436200004</v>
      </c>
      <c r="R131" s="36">
        <f>SUMIFS(СВЦЭМ!$D$39:$D$758,СВЦЭМ!$A$39:$A$758,$A131,СВЦЭМ!$B$39:$B$758,R$119)+'СЕТ СН'!$I$11+СВЦЭМ!$D$10+'СЕТ СН'!$I$6-'СЕТ СН'!$I$23</f>
        <v>2717.9152137999999</v>
      </c>
      <c r="S131" s="36">
        <f>SUMIFS(СВЦЭМ!$D$39:$D$758,СВЦЭМ!$A$39:$A$758,$A131,СВЦЭМ!$B$39:$B$758,S$119)+'СЕТ СН'!$I$11+СВЦЭМ!$D$10+'СЕТ СН'!$I$6-'СЕТ СН'!$I$23</f>
        <v>2686.6599126400001</v>
      </c>
      <c r="T131" s="36">
        <f>SUMIFS(СВЦЭМ!$D$39:$D$758,СВЦЭМ!$A$39:$A$758,$A131,СВЦЭМ!$B$39:$B$758,T$119)+'СЕТ СН'!$I$11+СВЦЭМ!$D$10+'СЕТ СН'!$I$6-'СЕТ СН'!$I$23</f>
        <v>2666.6652143600004</v>
      </c>
      <c r="U131" s="36">
        <f>SUMIFS(СВЦЭМ!$D$39:$D$758,СВЦЭМ!$A$39:$A$758,$A131,СВЦЭМ!$B$39:$B$758,U$119)+'СЕТ СН'!$I$11+СВЦЭМ!$D$10+'СЕТ СН'!$I$6-'СЕТ СН'!$I$23</f>
        <v>2669.5137260199999</v>
      </c>
      <c r="V131" s="36">
        <f>SUMIFS(СВЦЭМ!$D$39:$D$758,СВЦЭМ!$A$39:$A$758,$A131,СВЦЭМ!$B$39:$B$758,V$119)+'СЕТ СН'!$I$11+СВЦЭМ!$D$10+'СЕТ СН'!$I$6-'СЕТ СН'!$I$23</f>
        <v>2646.5519727400001</v>
      </c>
      <c r="W131" s="36">
        <f>SUMIFS(СВЦЭМ!$D$39:$D$758,СВЦЭМ!$A$39:$A$758,$A131,СВЦЭМ!$B$39:$B$758,W$119)+'СЕТ СН'!$I$11+СВЦЭМ!$D$10+'СЕТ СН'!$I$6-'СЕТ СН'!$I$23</f>
        <v>2655.4950244600004</v>
      </c>
      <c r="X131" s="36">
        <f>SUMIFS(СВЦЭМ!$D$39:$D$758,СВЦЭМ!$A$39:$A$758,$A131,СВЦЭМ!$B$39:$B$758,X$119)+'СЕТ СН'!$I$11+СВЦЭМ!$D$10+'СЕТ СН'!$I$6-'СЕТ СН'!$I$23</f>
        <v>2754.2263112600003</v>
      </c>
      <c r="Y131" s="36">
        <f>SUMIFS(СВЦЭМ!$D$39:$D$758,СВЦЭМ!$A$39:$A$758,$A131,СВЦЭМ!$B$39:$B$758,Y$119)+'СЕТ СН'!$I$11+СВЦЭМ!$D$10+'СЕТ СН'!$I$6-'СЕТ СН'!$I$23</f>
        <v>2854.8222396299998</v>
      </c>
    </row>
    <row r="132" spans="1:25" ht="15.75" x14ac:dyDescent="0.2">
      <c r="A132" s="35">
        <f t="shared" si="3"/>
        <v>45548</v>
      </c>
      <c r="B132" s="36">
        <f>SUMIFS(СВЦЭМ!$D$39:$D$758,СВЦЭМ!$A$39:$A$758,$A132,СВЦЭМ!$B$39:$B$758,B$119)+'СЕТ СН'!$I$11+СВЦЭМ!$D$10+'СЕТ СН'!$I$6-'СЕТ СН'!$I$23</f>
        <v>2889.69290344</v>
      </c>
      <c r="C132" s="36">
        <f>SUMIFS(СВЦЭМ!$D$39:$D$758,СВЦЭМ!$A$39:$A$758,$A132,СВЦЭМ!$B$39:$B$758,C$119)+'СЕТ СН'!$I$11+СВЦЭМ!$D$10+'СЕТ СН'!$I$6-'СЕТ СН'!$I$23</f>
        <v>2945.8691781699999</v>
      </c>
      <c r="D132" s="36">
        <f>SUMIFS(СВЦЭМ!$D$39:$D$758,СВЦЭМ!$A$39:$A$758,$A132,СВЦЭМ!$B$39:$B$758,D$119)+'СЕТ СН'!$I$11+СВЦЭМ!$D$10+'СЕТ СН'!$I$6-'СЕТ СН'!$I$23</f>
        <v>2964.4538510800003</v>
      </c>
      <c r="E132" s="36">
        <f>SUMIFS(СВЦЭМ!$D$39:$D$758,СВЦЭМ!$A$39:$A$758,$A132,СВЦЭМ!$B$39:$B$758,E$119)+'СЕТ СН'!$I$11+СВЦЭМ!$D$10+'СЕТ СН'!$I$6-'СЕТ СН'!$I$23</f>
        <v>2948.6084070100001</v>
      </c>
      <c r="F132" s="36">
        <f>SUMIFS(СВЦЭМ!$D$39:$D$758,СВЦЭМ!$A$39:$A$758,$A132,СВЦЭМ!$B$39:$B$758,F$119)+'СЕТ СН'!$I$11+СВЦЭМ!$D$10+'СЕТ СН'!$I$6-'СЕТ СН'!$I$23</f>
        <v>2946.5981859399999</v>
      </c>
      <c r="G132" s="36">
        <f>SUMIFS(СВЦЭМ!$D$39:$D$758,СВЦЭМ!$A$39:$A$758,$A132,СВЦЭМ!$B$39:$B$758,G$119)+'СЕТ СН'!$I$11+СВЦЭМ!$D$10+'СЕТ СН'!$I$6-'СЕТ СН'!$I$23</f>
        <v>2977.1861121100001</v>
      </c>
      <c r="H132" s="36">
        <f>SUMIFS(СВЦЭМ!$D$39:$D$758,СВЦЭМ!$A$39:$A$758,$A132,СВЦЭМ!$B$39:$B$758,H$119)+'СЕТ СН'!$I$11+СВЦЭМ!$D$10+'СЕТ СН'!$I$6-'СЕТ СН'!$I$23</f>
        <v>2944.9501385499998</v>
      </c>
      <c r="I132" s="36">
        <f>SUMIFS(СВЦЭМ!$D$39:$D$758,СВЦЭМ!$A$39:$A$758,$A132,СВЦЭМ!$B$39:$B$758,I$119)+'СЕТ СН'!$I$11+СВЦЭМ!$D$10+'СЕТ СН'!$I$6-'СЕТ СН'!$I$23</f>
        <v>2825.85512457</v>
      </c>
      <c r="J132" s="36">
        <f>SUMIFS(СВЦЭМ!$D$39:$D$758,СВЦЭМ!$A$39:$A$758,$A132,СВЦЭМ!$B$39:$B$758,J$119)+'СЕТ СН'!$I$11+СВЦЭМ!$D$10+'СЕТ СН'!$I$6-'СЕТ СН'!$I$23</f>
        <v>2733.1327373499998</v>
      </c>
      <c r="K132" s="36">
        <f>SUMIFS(СВЦЭМ!$D$39:$D$758,СВЦЭМ!$A$39:$A$758,$A132,СВЦЭМ!$B$39:$B$758,K$119)+'СЕТ СН'!$I$11+СВЦЭМ!$D$10+'СЕТ СН'!$I$6-'СЕТ СН'!$I$23</f>
        <v>2670.55259161</v>
      </c>
      <c r="L132" s="36">
        <f>SUMIFS(СВЦЭМ!$D$39:$D$758,СВЦЭМ!$A$39:$A$758,$A132,СВЦЭМ!$B$39:$B$758,L$119)+'СЕТ СН'!$I$11+СВЦЭМ!$D$10+'СЕТ СН'!$I$6-'СЕТ СН'!$I$23</f>
        <v>2648.2619266600004</v>
      </c>
      <c r="M132" s="36">
        <f>SUMIFS(СВЦЭМ!$D$39:$D$758,СВЦЭМ!$A$39:$A$758,$A132,СВЦЭМ!$B$39:$B$758,M$119)+'СЕТ СН'!$I$11+СВЦЭМ!$D$10+'СЕТ СН'!$I$6-'СЕТ СН'!$I$23</f>
        <v>2645.3714178300002</v>
      </c>
      <c r="N132" s="36">
        <f>SUMIFS(СВЦЭМ!$D$39:$D$758,СВЦЭМ!$A$39:$A$758,$A132,СВЦЭМ!$B$39:$B$758,N$119)+'СЕТ СН'!$I$11+СВЦЭМ!$D$10+'СЕТ СН'!$I$6-'СЕТ СН'!$I$23</f>
        <v>2637.8961477600001</v>
      </c>
      <c r="O132" s="36">
        <f>SUMIFS(СВЦЭМ!$D$39:$D$758,СВЦЭМ!$A$39:$A$758,$A132,СВЦЭМ!$B$39:$B$758,O$119)+'СЕТ СН'!$I$11+СВЦЭМ!$D$10+'СЕТ СН'!$I$6-'СЕТ СН'!$I$23</f>
        <v>2652.3938634000001</v>
      </c>
      <c r="P132" s="36">
        <f>SUMIFS(СВЦЭМ!$D$39:$D$758,СВЦЭМ!$A$39:$A$758,$A132,СВЦЭМ!$B$39:$B$758,P$119)+'СЕТ СН'!$I$11+СВЦЭМ!$D$10+'СЕТ СН'!$I$6-'СЕТ СН'!$I$23</f>
        <v>2652.0262263900004</v>
      </c>
      <c r="Q132" s="36">
        <f>SUMIFS(СВЦЭМ!$D$39:$D$758,СВЦЭМ!$A$39:$A$758,$A132,СВЦЭМ!$B$39:$B$758,Q$119)+'СЕТ СН'!$I$11+СВЦЭМ!$D$10+'СЕТ СН'!$I$6-'СЕТ СН'!$I$23</f>
        <v>2678.3138276500003</v>
      </c>
      <c r="R132" s="36">
        <f>SUMIFS(СВЦЭМ!$D$39:$D$758,СВЦЭМ!$A$39:$A$758,$A132,СВЦЭМ!$B$39:$B$758,R$119)+'СЕТ СН'!$I$11+СВЦЭМ!$D$10+'СЕТ СН'!$I$6-'СЕТ СН'!$I$23</f>
        <v>2658.9370779600004</v>
      </c>
      <c r="S132" s="36">
        <f>SUMIFS(СВЦЭМ!$D$39:$D$758,СВЦЭМ!$A$39:$A$758,$A132,СВЦЭМ!$B$39:$B$758,S$119)+'СЕТ СН'!$I$11+СВЦЭМ!$D$10+'СЕТ СН'!$I$6-'СЕТ СН'!$I$23</f>
        <v>2664.18568547</v>
      </c>
      <c r="T132" s="36">
        <f>SUMIFS(СВЦЭМ!$D$39:$D$758,СВЦЭМ!$A$39:$A$758,$A132,СВЦЭМ!$B$39:$B$758,T$119)+'СЕТ СН'!$I$11+СВЦЭМ!$D$10+'СЕТ СН'!$I$6-'СЕТ СН'!$I$23</f>
        <v>2637.79858977</v>
      </c>
      <c r="U132" s="36">
        <f>SUMIFS(СВЦЭМ!$D$39:$D$758,СВЦЭМ!$A$39:$A$758,$A132,СВЦЭМ!$B$39:$B$758,U$119)+'СЕТ СН'!$I$11+СВЦЭМ!$D$10+'СЕТ СН'!$I$6-'СЕТ СН'!$I$23</f>
        <v>2637.1509641800003</v>
      </c>
      <c r="V132" s="36">
        <f>SUMIFS(СВЦЭМ!$D$39:$D$758,СВЦЭМ!$A$39:$A$758,$A132,СВЦЭМ!$B$39:$B$758,V$119)+'СЕТ СН'!$I$11+СВЦЭМ!$D$10+'СЕТ СН'!$I$6-'СЕТ СН'!$I$23</f>
        <v>2627.8046642999998</v>
      </c>
      <c r="W132" s="36">
        <f>SUMIFS(СВЦЭМ!$D$39:$D$758,СВЦЭМ!$A$39:$A$758,$A132,СВЦЭМ!$B$39:$B$758,W$119)+'СЕТ СН'!$I$11+СВЦЭМ!$D$10+'СЕТ СН'!$I$6-'СЕТ СН'!$I$23</f>
        <v>2649.5870411800001</v>
      </c>
      <c r="X132" s="36">
        <f>SUMIFS(СВЦЭМ!$D$39:$D$758,СВЦЭМ!$A$39:$A$758,$A132,СВЦЭМ!$B$39:$B$758,X$119)+'СЕТ СН'!$I$11+СВЦЭМ!$D$10+'СЕТ СН'!$I$6-'СЕТ СН'!$I$23</f>
        <v>2711.4772878800004</v>
      </c>
      <c r="Y132" s="36">
        <f>SUMIFS(СВЦЭМ!$D$39:$D$758,СВЦЭМ!$A$39:$A$758,$A132,СВЦЭМ!$B$39:$B$758,Y$119)+'СЕТ СН'!$I$11+СВЦЭМ!$D$10+'СЕТ СН'!$I$6-'СЕТ СН'!$I$23</f>
        <v>2772.8774625200003</v>
      </c>
    </row>
    <row r="133" spans="1:25" ht="15.75" x14ac:dyDescent="0.2">
      <c r="A133" s="35">
        <f t="shared" si="3"/>
        <v>45549</v>
      </c>
      <c r="B133" s="36">
        <f>SUMIFS(СВЦЭМ!$D$39:$D$758,СВЦЭМ!$A$39:$A$758,$A133,СВЦЭМ!$B$39:$B$758,B$119)+'СЕТ СН'!$I$11+СВЦЭМ!$D$10+'СЕТ СН'!$I$6-'СЕТ СН'!$I$23</f>
        <v>2916.5275230500001</v>
      </c>
      <c r="C133" s="36">
        <f>SUMIFS(СВЦЭМ!$D$39:$D$758,СВЦЭМ!$A$39:$A$758,$A133,СВЦЭМ!$B$39:$B$758,C$119)+'СЕТ СН'!$I$11+СВЦЭМ!$D$10+'СЕТ СН'!$I$6-'СЕТ СН'!$I$23</f>
        <v>2920.9618836600002</v>
      </c>
      <c r="D133" s="36">
        <f>SUMIFS(СВЦЭМ!$D$39:$D$758,СВЦЭМ!$A$39:$A$758,$A133,СВЦЭМ!$B$39:$B$758,D$119)+'СЕТ СН'!$I$11+СВЦЭМ!$D$10+'СЕТ СН'!$I$6-'СЕТ СН'!$I$23</f>
        <v>2982.3186621900004</v>
      </c>
      <c r="E133" s="36">
        <f>SUMIFS(СВЦЭМ!$D$39:$D$758,СВЦЭМ!$A$39:$A$758,$A133,СВЦЭМ!$B$39:$B$758,E$119)+'СЕТ СН'!$I$11+СВЦЭМ!$D$10+'СЕТ СН'!$I$6-'СЕТ СН'!$I$23</f>
        <v>2974.5015912200001</v>
      </c>
      <c r="F133" s="36">
        <f>SUMIFS(СВЦЭМ!$D$39:$D$758,СВЦЭМ!$A$39:$A$758,$A133,СВЦЭМ!$B$39:$B$758,F$119)+'СЕТ СН'!$I$11+СВЦЭМ!$D$10+'СЕТ СН'!$I$6-'СЕТ СН'!$I$23</f>
        <v>2989.23991888</v>
      </c>
      <c r="G133" s="36">
        <f>SUMIFS(СВЦЭМ!$D$39:$D$758,СВЦЭМ!$A$39:$A$758,$A133,СВЦЭМ!$B$39:$B$758,G$119)+'СЕТ СН'!$I$11+СВЦЭМ!$D$10+'СЕТ СН'!$I$6-'СЕТ СН'!$I$23</f>
        <v>2990.6536313400002</v>
      </c>
      <c r="H133" s="36">
        <f>SUMIFS(СВЦЭМ!$D$39:$D$758,СВЦЭМ!$A$39:$A$758,$A133,СВЦЭМ!$B$39:$B$758,H$119)+'СЕТ СН'!$I$11+СВЦЭМ!$D$10+'СЕТ СН'!$I$6-'СЕТ СН'!$I$23</f>
        <v>3002.88976572</v>
      </c>
      <c r="I133" s="36">
        <f>SUMIFS(СВЦЭМ!$D$39:$D$758,СВЦЭМ!$A$39:$A$758,$A133,СВЦЭМ!$B$39:$B$758,I$119)+'СЕТ СН'!$I$11+СВЦЭМ!$D$10+'СЕТ СН'!$I$6-'СЕТ СН'!$I$23</f>
        <v>2941.9968407800002</v>
      </c>
      <c r="J133" s="36">
        <f>SUMIFS(СВЦЭМ!$D$39:$D$758,СВЦЭМ!$A$39:$A$758,$A133,СВЦЭМ!$B$39:$B$758,J$119)+'СЕТ СН'!$I$11+СВЦЭМ!$D$10+'СЕТ СН'!$I$6-'СЕТ СН'!$I$23</f>
        <v>2795.7229927799999</v>
      </c>
      <c r="K133" s="36">
        <f>SUMIFS(СВЦЭМ!$D$39:$D$758,СВЦЭМ!$A$39:$A$758,$A133,СВЦЭМ!$B$39:$B$758,K$119)+'СЕТ СН'!$I$11+СВЦЭМ!$D$10+'СЕТ СН'!$I$6-'СЕТ СН'!$I$23</f>
        <v>2692.1404961300004</v>
      </c>
      <c r="L133" s="36">
        <f>SUMIFS(СВЦЭМ!$D$39:$D$758,СВЦЭМ!$A$39:$A$758,$A133,СВЦЭМ!$B$39:$B$758,L$119)+'СЕТ СН'!$I$11+СВЦЭМ!$D$10+'СЕТ СН'!$I$6-'СЕТ СН'!$I$23</f>
        <v>2637.0731255800001</v>
      </c>
      <c r="M133" s="36">
        <f>SUMIFS(СВЦЭМ!$D$39:$D$758,СВЦЭМ!$A$39:$A$758,$A133,СВЦЭМ!$B$39:$B$758,M$119)+'СЕТ СН'!$I$11+СВЦЭМ!$D$10+'СЕТ СН'!$I$6-'СЕТ СН'!$I$23</f>
        <v>2627.08179771</v>
      </c>
      <c r="N133" s="36">
        <f>SUMIFS(СВЦЭМ!$D$39:$D$758,СВЦЭМ!$A$39:$A$758,$A133,СВЦЭМ!$B$39:$B$758,N$119)+'СЕТ СН'!$I$11+СВЦЭМ!$D$10+'СЕТ СН'!$I$6-'СЕТ СН'!$I$23</f>
        <v>2633.9947953199999</v>
      </c>
      <c r="O133" s="36">
        <f>SUMIFS(СВЦЭМ!$D$39:$D$758,СВЦЭМ!$A$39:$A$758,$A133,СВЦЭМ!$B$39:$B$758,O$119)+'СЕТ СН'!$I$11+СВЦЭМ!$D$10+'СЕТ СН'!$I$6-'СЕТ СН'!$I$23</f>
        <v>2654.4231149699999</v>
      </c>
      <c r="P133" s="36">
        <f>SUMIFS(СВЦЭМ!$D$39:$D$758,СВЦЭМ!$A$39:$A$758,$A133,СВЦЭМ!$B$39:$B$758,P$119)+'СЕТ СН'!$I$11+СВЦЭМ!$D$10+'СЕТ СН'!$I$6-'СЕТ СН'!$I$23</f>
        <v>2658.52194637</v>
      </c>
      <c r="Q133" s="36">
        <f>SUMIFS(СВЦЭМ!$D$39:$D$758,СВЦЭМ!$A$39:$A$758,$A133,СВЦЭМ!$B$39:$B$758,Q$119)+'СЕТ СН'!$I$11+СВЦЭМ!$D$10+'СЕТ СН'!$I$6-'СЕТ СН'!$I$23</f>
        <v>2661.4074839300001</v>
      </c>
      <c r="R133" s="36">
        <f>SUMIFS(СВЦЭМ!$D$39:$D$758,СВЦЭМ!$A$39:$A$758,$A133,СВЦЭМ!$B$39:$B$758,R$119)+'СЕТ СН'!$I$11+СВЦЭМ!$D$10+'СЕТ СН'!$I$6-'СЕТ СН'!$I$23</f>
        <v>2672.8351045400004</v>
      </c>
      <c r="S133" s="36">
        <f>SUMIFS(СВЦЭМ!$D$39:$D$758,СВЦЭМ!$A$39:$A$758,$A133,СВЦЭМ!$B$39:$B$758,S$119)+'СЕТ СН'!$I$11+СВЦЭМ!$D$10+'СЕТ СН'!$I$6-'СЕТ СН'!$I$23</f>
        <v>2670.0310357300004</v>
      </c>
      <c r="T133" s="36">
        <f>SUMIFS(СВЦЭМ!$D$39:$D$758,СВЦЭМ!$A$39:$A$758,$A133,СВЦЭМ!$B$39:$B$758,T$119)+'СЕТ СН'!$I$11+СВЦЭМ!$D$10+'СЕТ СН'!$I$6-'СЕТ СН'!$I$23</f>
        <v>2649.3339715900001</v>
      </c>
      <c r="U133" s="36">
        <f>SUMIFS(СВЦЭМ!$D$39:$D$758,СВЦЭМ!$A$39:$A$758,$A133,СВЦЭМ!$B$39:$B$758,U$119)+'СЕТ СН'!$I$11+СВЦЭМ!$D$10+'СЕТ СН'!$I$6-'СЕТ СН'!$I$23</f>
        <v>2638.6430838699998</v>
      </c>
      <c r="V133" s="36">
        <f>SUMIFS(СВЦЭМ!$D$39:$D$758,СВЦЭМ!$A$39:$A$758,$A133,СВЦЭМ!$B$39:$B$758,V$119)+'СЕТ СН'!$I$11+СВЦЭМ!$D$10+'СЕТ СН'!$I$6-'СЕТ СН'!$I$23</f>
        <v>2643.2885215699998</v>
      </c>
      <c r="W133" s="36">
        <f>SUMIFS(СВЦЭМ!$D$39:$D$758,СВЦЭМ!$A$39:$A$758,$A133,СВЦЭМ!$B$39:$B$758,W$119)+'СЕТ СН'!$I$11+СВЦЭМ!$D$10+'СЕТ СН'!$I$6-'СЕТ СН'!$I$23</f>
        <v>2664.3215674200001</v>
      </c>
      <c r="X133" s="36">
        <f>SUMIFS(СВЦЭМ!$D$39:$D$758,СВЦЭМ!$A$39:$A$758,$A133,СВЦЭМ!$B$39:$B$758,X$119)+'СЕТ СН'!$I$11+СВЦЭМ!$D$10+'СЕТ СН'!$I$6-'СЕТ СН'!$I$23</f>
        <v>2721.48694858</v>
      </c>
      <c r="Y133" s="36">
        <f>SUMIFS(СВЦЭМ!$D$39:$D$758,СВЦЭМ!$A$39:$A$758,$A133,СВЦЭМ!$B$39:$B$758,Y$119)+'СЕТ СН'!$I$11+СВЦЭМ!$D$10+'СЕТ СН'!$I$6-'СЕТ СН'!$I$23</f>
        <v>2814.4134973199998</v>
      </c>
    </row>
    <row r="134" spans="1:25" ht="15.75" x14ac:dyDescent="0.2">
      <c r="A134" s="35">
        <f t="shared" si="3"/>
        <v>45550</v>
      </c>
      <c r="B134" s="36">
        <f>SUMIFS(СВЦЭМ!$D$39:$D$758,СВЦЭМ!$A$39:$A$758,$A134,СВЦЭМ!$B$39:$B$758,B$119)+'СЕТ СН'!$I$11+СВЦЭМ!$D$10+'СЕТ СН'!$I$6-'СЕТ СН'!$I$23</f>
        <v>2892.96253415</v>
      </c>
      <c r="C134" s="36">
        <f>SUMIFS(СВЦЭМ!$D$39:$D$758,СВЦЭМ!$A$39:$A$758,$A134,СВЦЭМ!$B$39:$B$758,C$119)+'СЕТ СН'!$I$11+СВЦЭМ!$D$10+'СЕТ СН'!$I$6-'СЕТ СН'!$I$23</f>
        <v>2977.1783636300001</v>
      </c>
      <c r="D134" s="36">
        <f>SUMIFS(СВЦЭМ!$D$39:$D$758,СВЦЭМ!$A$39:$A$758,$A134,СВЦЭМ!$B$39:$B$758,D$119)+'СЕТ СН'!$I$11+СВЦЭМ!$D$10+'СЕТ СН'!$I$6-'СЕТ СН'!$I$23</f>
        <v>2975.2878835400002</v>
      </c>
      <c r="E134" s="36">
        <f>SUMIFS(СВЦЭМ!$D$39:$D$758,СВЦЭМ!$A$39:$A$758,$A134,СВЦЭМ!$B$39:$B$758,E$119)+'СЕТ СН'!$I$11+СВЦЭМ!$D$10+'СЕТ СН'!$I$6-'СЕТ СН'!$I$23</f>
        <v>2956.7541626299999</v>
      </c>
      <c r="F134" s="36">
        <f>SUMIFS(СВЦЭМ!$D$39:$D$758,СВЦЭМ!$A$39:$A$758,$A134,СВЦЭМ!$B$39:$B$758,F$119)+'СЕТ СН'!$I$11+СВЦЭМ!$D$10+'СЕТ СН'!$I$6-'СЕТ СН'!$I$23</f>
        <v>2949.8750414400001</v>
      </c>
      <c r="G134" s="36">
        <f>SUMIFS(СВЦЭМ!$D$39:$D$758,СВЦЭМ!$A$39:$A$758,$A134,СВЦЭМ!$B$39:$B$758,G$119)+'СЕТ СН'!$I$11+СВЦЭМ!$D$10+'СЕТ СН'!$I$6-'СЕТ СН'!$I$23</f>
        <v>2958.8152204500002</v>
      </c>
      <c r="H134" s="36">
        <f>SUMIFS(СВЦЭМ!$D$39:$D$758,СВЦЭМ!$A$39:$A$758,$A134,СВЦЭМ!$B$39:$B$758,H$119)+'СЕТ СН'!$I$11+СВЦЭМ!$D$10+'СЕТ СН'!$I$6-'СЕТ СН'!$I$23</f>
        <v>2986.1729477200001</v>
      </c>
      <c r="I134" s="36">
        <f>SUMIFS(СВЦЭМ!$D$39:$D$758,СВЦЭМ!$A$39:$A$758,$A134,СВЦЭМ!$B$39:$B$758,I$119)+'СЕТ СН'!$I$11+СВЦЭМ!$D$10+'СЕТ СН'!$I$6-'СЕТ СН'!$I$23</f>
        <v>2976.7294087400001</v>
      </c>
      <c r="J134" s="36">
        <f>SUMIFS(СВЦЭМ!$D$39:$D$758,СВЦЭМ!$A$39:$A$758,$A134,СВЦЭМ!$B$39:$B$758,J$119)+'СЕТ СН'!$I$11+СВЦЭМ!$D$10+'СЕТ СН'!$I$6-'СЕТ СН'!$I$23</f>
        <v>2847.7899669400003</v>
      </c>
      <c r="K134" s="36">
        <f>SUMIFS(СВЦЭМ!$D$39:$D$758,СВЦЭМ!$A$39:$A$758,$A134,СВЦЭМ!$B$39:$B$758,K$119)+'СЕТ СН'!$I$11+СВЦЭМ!$D$10+'СЕТ СН'!$I$6-'СЕТ СН'!$I$23</f>
        <v>2740.4440684900001</v>
      </c>
      <c r="L134" s="36">
        <f>SUMIFS(СВЦЭМ!$D$39:$D$758,СВЦЭМ!$A$39:$A$758,$A134,СВЦЭМ!$B$39:$B$758,L$119)+'СЕТ СН'!$I$11+СВЦЭМ!$D$10+'СЕТ СН'!$I$6-'СЕТ СН'!$I$23</f>
        <v>2696.8044486700001</v>
      </c>
      <c r="M134" s="36">
        <f>SUMIFS(СВЦЭМ!$D$39:$D$758,СВЦЭМ!$A$39:$A$758,$A134,СВЦЭМ!$B$39:$B$758,M$119)+'СЕТ СН'!$I$11+СВЦЭМ!$D$10+'СЕТ СН'!$I$6-'СЕТ СН'!$I$23</f>
        <v>2686.4311135300004</v>
      </c>
      <c r="N134" s="36">
        <f>SUMIFS(СВЦЭМ!$D$39:$D$758,СВЦЭМ!$A$39:$A$758,$A134,СВЦЭМ!$B$39:$B$758,N$119)+'СЕТ СН'!$I$11+СВЦЭМ!$D$10+'СЕТ СН'!$I$6-'СЕТ СН'!$I$23</f>
        <v>2690.6517516800004</v>
      </c>
      <c r="O134" s="36">
        <f>SUMIFS(СВЦЭМ!$D$39:$D$758,СВЦЭМ!$A$39:$A$758,$A134,СВЦЭМ!$B$39:$B$758,O$119)+'СЕТ СН'!$I$11+СВЦЭМ!$D$10+'СЕТ СН'!$I$6-'СЕТ СН'!$I$23</f>
        <v>2703.7553495000002</v>
      </c>
      <c r="P134" s="36">
        <f>SUMIFS(СВЦЭМ!$D$39:$D$758,СВЦЭМ!$A$39:$A$758,$A134,СВЦЭМ!$B$39:$B$758,P$119)+'СЕТ СН'!$I$11+СВЦЭМ!$D$10+'СЕТ СН'!$I$6-'СЕТ СН'!$I$23</f>
        <v>2703.0114225400002</v>
      </c>
      <c r="Q134" s="36">
        <f>SUMIFS(СВЦЭМ!$D$39:$D$758,СВЦЭМ!$A$39:$A$758,$A134,СВЦЭМ!$B$39:$B$758,Q$119)+'СЕТ СН'!$I$11+СВЦЭМ!$D$10+'СЕТ СН'!$I$6-'СЕТ СН'!$I$23</f>
        <v>2718.5933839200002</v>
      </c>
      <c r="R134" s="36">
        <f>SUMIFS(СВЦЭМ!$D$39:$D$758,СВЦЭМ!$A$39:$A$758,$A134,СВЦЭМ!$B$39:$B$758,R$119)+'СЕТ СН'!$I$11+СВЦЭМ!$D$10+'СЕТ СН'!$I$6-'СЕТ СН'!$I$23</f>
        <v>2723.695107</v>
      </c>
      <c r="S134" s="36">
        <f>SUMIFS(СВЦЭМ!$D$39:$D$758,СВЦЭМ!$A$39:$A$758,$A134,СВЦЭМ!$B$39:$B$758,S$119)+'СЕТ СН'!$I$11+СВЦЭМ!$D$10+'СЕТ СН'!$I$6-'СЕТ СН'!$I$23</f>
        <v>2706.6191442099998</v>
      </c>
      <c r="T134" s="36">
        <f>SUMIFS(СВЦЭМ!$D$39:$D$758,СВЦЭМ!$A$39:$A$758,$A134,СВЦЭМ!$B$39:$B$758,T$119)+'СЕТ СН'!$I$11+СВЦЭМ!$D$10+'СЕТ СН'!$I$6-'СЕТ СН'!$I$23</f>
        <v>2667.8767091899999</v>
      </c>
      <c r="U134" s="36">
        <f>SUMIFS(СВЦЭМ!$D$39:$D$758,СВЦЭМ!$A$39:$A$758,$A134,СВЦЭМ!$B$39:$B$758,U$119)+'СЕТ СН'!$I$11+СВЦЭМ!$D$10+'СЕТ СН'!$I$6-'СЕТ СН'!$I$23</f>
        <v>2658.7233989300003</v>
      </c>
      <c r="V134" s="36">
        <f>SUMIFS(СВЦЭМ!$D$39:$D$758,СВЦЭМ!$A$39:$A$758,$A134,СВЦЭМ!$B$39:$B$758,V$119)+'СЕТ СН'!$I$11+СВЦЭМ!$D$10+'СЕТ СН'!$I$6-'СЕТ СН'!$I$23</f>
        <v>2629.0592133800001</v>
      </c>
      <c r="W134" s="36">
        <f>SUMIFS(СВЦЭМ!$D$39:$D$758,СВЦЭМ!$A$39:$A$758,$A134,СВЦЭМ!$B$39:$B$758,W$119)+'СЕТ СН'!$I$11+СВЦЭМ!$D$10+'СЕТ СН'!$I$6-'СЕТ СН'!$I$23</f>
        <v>2637.2546425700002</v>
      </c>
      <c r="X134" s="36">
        <f>SUMIFS(СВЦЭМ!$D$39:$D$758,СВЦЭМ!$A$39:$A$758,$A134,СВЦЭМ!$B$39:$B$758,X$119)+'СЕТ СН'!$I$11+СВЦЭМ!$D$10+'СЕТ СН'!$I$6-'СЕТ СН'!$I$23</f>
        <v>2726.0921648399999</v>
      </c>
      <c r="Y134" s="36">
        <f>SUMIFS(СВЦЭМ!$D$39:$D$758,СВЦЭМ!$A$39:$A$758,$A134,СВЦЭМ!$B$39:$B$758,Y$119)+'СЕТ СН'!$I$11+СВЦЭМ!$D$10+'СЕТ СН'!$I$6-'СЕТ СН'!$I$23</f>
        <v>2752.6623172400004</v>
      </c>
    </row>
    <row r="135" spans="1:25" ht="15.75" x14ac:dyDescent="0.2">
      <c r="A135" s="35">
        <f t="shared" si="3"/>
        <v>45551</v>
      </c>
      <c r="B135" s="36">
        <f>SUMIFS(СВЦЭМ!$D$39:$D$758,СВЦЭМ!$A$39:$A$758,$A135,СВЦЭМ!$B$39:$B$758,B$119)+'СЕТ СН'!$I$11+СВЦЭМ!$D$10+'СЕТ СН'!$I$6-'СЕТ СН'!$I$23</f>
        <v>2893.3025132600001</v>
      </c>
      <c r="C135" s="36">
        <f>SUMIFS(СВЦЭМ!$D$39:$D$758,СВЦЭМ!$A$39:$A$758,$A135,СВЦЭМ!$B$39:$B$758,C$119)+'СЕТ СН'!$I$11+СВЦЭМ!$D$10+'СЕТ СН'!$I$6-'СЕТ СН'!$I$23</f>
        <v>3025.5371958699998</v>
      </c>
      <c r="D135" s="36">
        <f>SUMIFS(СВЦЭМ!$D$39:$D$758,СВЦЭМ!$A$39:$A$758,$A135,СВЦЭМ!$B$39:$B$758,D$119)+'СЕТ СН'!$I$11+СВЦЭМ!$D$10+'СЕТ СН'!$I$6-'СЕТ СН'!$I$23</f>
        <v>3046.7936033100004</v>
      </c>
      <c r="E135" s="36">
        <f>SUMIFS(СВЦЭМ!$D$39:$D$758,СВЦЭМ!$A$39:$A$758,$A135,СВЦЭМ!$B$39:$B$758,E$119)+'СЕТ СН'!$I$11+СВЦЭМ!$D$10+'СЕТ СН'!$I$6-'СЕТ СН'!$I$23</f>
        <v>3048.64799816</v>
      </c>
      <c r="F135" s="36">
        <f>SUMIFS(СВЦЭМ!$D$39:$D$758,СВЦЭМ!$A$39:$A$758,$A135,СВЦЭМ!$B$39:$B$758,F$119)+'СЕТ СН'!$I$11+СВЦЭМ!$D$10+'СЕТ СН'!$I$6-'СЕТ СН'!$I$23</f>
        <v>3037.7562168700001</v>
      </c>
      <c r="G135" s="36">
        <f>SUMIFS(СВЦЭМ!$D$39:$D$758,СВЦЭМ!$A$39:$A$758,$A135,СВЦЭМ!$B$39:$B$758,G$119)+'СЕТ СН'!$I$11+СВЦЭМ!$D$10+'СЕТ СН'!$I$6-'СЕТ СН'!$I$23</f>
        <v>3060.7797465000003</v>
      </c>
      <c r="H135" s="36">
        <f>SUMIFS(СВЦЭМ!$D$39:$D$758,СВЦЭМ!$A$39:$A$758,$A135,СВЦЭМ!$B$39:$B$758,H$119)+'СЕТ СН'!$I$11+СВЦЭМ!$D$10+'СЕТ СН'!$I$6-'СЕТ СН'!$I$23</f>
        <v>3039.48714393</v>
      </c>
      <c r="I135" s="36">
        <f>SUMIFS(СВЦЭМ!$D$39:$D$758,СВЦЭМ!$A$39:$A$758,$A135,СВЦЭМ!$B$39:$B$758,I$119)+'СЕТ СН'!$I$11+СВЦЭМ!$D$10+'СЕТ СН'!$I$6-'СЕТ СН'!$I$23</f>
        <v>2908.7983644100004</v>
      </c>
      <c r="J135" s="36">
        <f>SUMIFS(СВЦЭМ!$D$39:$D$758,СВЦЭМ!$A$39:$A$758,$A135,СВЦЭМ!$B$39:$B$758,J$119)+'СЕТ СН'!$I$11+СВЦЭМ!$D$10+'СЕТ СН'!$I$6-'СЕТ СН'!$I$23</f>
        <v>2846.5476433200001</v>
      </c>
      <c r="K135" s="36">
        <f>SUMIFS(СВЦЭМ!$D$39:$D$758,СВЦЭМ!$A$39:$A$758,$A135,СВЦЭМ!$B$39:$B$758,K$119)+'СЕТ СН'!$I$11+СВЦЭМ!$D$10+'СЕТ СН'!$I$6-'СЕТ СН'!$I$23</f>
        <v>2772.7654702</v>
      </c>
      <c r="L135" s="36">
        <f>SUMIFS(СВЦЭМ!$D$39:$D$758,СВЦЭМ!$A$39:$A$758,$A135,СВЦЭМ!$B$39:$B$758,L$119)+'СЕТ СН'!$I$11+СВЦЭМ!$D$10+'СЕТ СН'!$I$6-'СЕТ СН'!$I$23</f>
        <v>2749.69272826</v>
      </c>
      <c r="M135" s="36">
        <f>SUMIFS(СВЦЭМ!$D$39:$D$758,СВЦЭМ!$A$39:$A$758,$A135,СВЦЭМ!$B$39:$B$758,M$119)+'СЕТ СН'!$I$11+СВЦЭМ!$D$10+'СЕТ СН'!$I$6-'СЕТ СН'!$I$23</f>
        <v>2769.1937445900003</v>
      </c>
      <c r="N135" s="36">
        <f>SUMIFS(СВЦЭМ!$D$39:$D$758,СВЦЭМ!$A$39:$A$758,$A135,СВЦЭМ!$B$39:$B$758,N$119)+'СЕТ СН'!$I$11+СВЦЭМ!$D$10+'СЕТ СН'!$I$6-'СЕТ СН'!$I$23</f>
        <v>2771.3969228599999</v>
      </c>
      <c r="O135" s="36">
        <f>SUMIFS(СВЦЭМ!$D$39:$D$758,СВЦЭМ!$A$39:$A$758,$A135,СВЦЭМ!$B$39:$B$758,O$119)+'СЕТ СН'!$I$11+СВЦЭМ!$D$10+'СЕТ СН'!$I$6-'СЕТ СН'!$I$23</f>
        <v>2782.6783490600001</v>
      </c>
      <c r="P135" s="36">
        <f>SUMIFS(СВЦЭМ!$D$39:$D$758,СВЦЭМ!$A$39:$A$758,$A135,СВЦЭМ!$B$39:$B$758,P$119)+'СЕТ СН'!$I$11+СВЦЭМ!$D$10+'СЕТ СН'!$I$6-'СЕТ СН'!$I$23</f>
        <v>2782.5783157699998</v>
      </c>
      <c r="Q135" s="36">
        <f>SUMIFS(СВЦЭМ!$D$39:$D$758,СВЦЭМ!$A$39:$A$758,$A135,СВЦЭМ!$B$39:$B$758,Q$119)+'СЕТ СН'!$I$11+СВЦЭМ!$D$10+'СЕТ СН'!$I$6-'СЕТ СН'!$I$23</f>
        <v>2790.4305993200001</v>
      </c>
      <c r="R135" s="36">
        <f>SUMIFS(СВЦЭМ!$D$39:$D$758,СВЦЭМ!$A$39:$A$758,$A135,СВЦЭМ!$B$39:$B$758,R$119)+'СЕТ СН'!$I$11+СВЦЭМ!$D$10+'СЕТ СН'!$I$6-'СЕТ СН'!$I$23</f>
        <v>2793.0392589700004</v>
      </c>
      <c r="S135" s="36">
        <f>SUMIFS(СВЦЭМ!$D$39:$D$758,СВЦЭМ!$A$39:$A$758,$A135,СВЦЭМ!$B$39:$B$758,S$119)+'СЕТ СН'!$I$11+СВЦЭМ!$D$10+'СЕТ СН'!$I$6-'СЕТ СН'!$I$23</f>
        <v>2766.03639475</v>
      </c>
      <c r="T135" s="36">
        <f>SUMIFS(СВЦЭМ!$D$39:$D$758,СВЦЭМ!$A$39:$A$758,$A135,СВЦЭМ!$B$39:$B$758,T$119)+'СЕТ СН'!$I$11+СВЦЭМ!$D$10+'СЕТ СН'!$I$6-'СЕТ СН'!$I$23</f>
        <v>2740.7803627900003</v>
      </c>
      <c r="U135" s="36">
        <f>SUMIFS(СВЦЭМ!$D$39:$D$758,СВЦЭМ!$A$39:$A$758,$A135,СВЦЭМ!$B$39:$B$758,U$119)+'СЕТ СН'!$I$11+СВЦЭМ!$D$10+'СЕТ СН'!$I$6-'СЕТ СН'!$I$23</f>
        <v>2714.3276776299999</v>
      </c>
      <c r="V135" s="36">
        <f>SUMIFS(СВЦЭМ!$D$39:$D$758,СВЦЭМ!$A$39:$A$758,$A135,СВЦЭМ!$B$39:$B$758,V$119)+'СЕТ СН'!$I$11+СВЦЭМ!$D$10+'СЕТ СН'!$I$6-'СЕТ СН'!$I$23</f>
        <v>2703.14640035</v>
      </c>
      <c r="W135" s="36">
        <f>SUMIFS(СВЦЭМ!$D$39:$D$758,СВЦЭМ!$A$39:$A$758,$A135,СВЦЭМ!$B$39:$B$758,W$119)+'СЕТ СН'!$I$11+СВЦЭМ!$D$10+'СЕТ СН'!$I$6-'СЕТ СН'!$I$23</f>
        <v>2740.3900707399998</v>
      </c>
      <c r="X135" s="36">
        <f>SUMIFS(СВЦЭМ!$D$39:$D$758,СВЦЭМ!$A$39:$A$758,$A135,СВЦЭМ!$B$39:$B$758,X$119)+'СЕТ СН'!$I$11+СВЦЭМ!$D$10+'СЕТ СН'!$I$6-'СЕТ СН'!$I$23</f>
        <v>2813.78002599</v>
      </c>
      <c r="Y135" s="36">
        <f>SUMIFS(СВЦЭМ!$D$39:$D$758,СВЦЭМ!$A$39:$A$758,$A135,СВЦЭМ!$B$39:$B$758,Y$119)+'СЕТ СН'!$I$11+СВЦЭМ!$D$10+'СЕТ СН'!$I$6-'СЕТ СН'!$I$23</f>
        <v>2897.8739960399998</v>
      </c>
    </row>
    <row r="136" spans="1:25" ht="15.75" x14ac:dyDescent="0.2">
      <c r="A136" s="35">
        <f t="shared" si="3"/>
        <v>45552</v>
      </c>
      <c r="B136" s="36">
        <f>SUMIFS(СВЦЭМ!$D$39:$D$758,СВЦЭМ!$A$39:$A$758,$A136,СВЦЭМ!$B$39:$B$758,B$119)+'СЕТ СН'!$I$11+СВЦЭМ!$D$10+'СЕТ СН'!$I$6-'СЕТ СН'!$I$23</f>
        <v>2859.55588747</v>
      </c>
      <c r="C136" s="36">
        <f>SUMIFS(СВЦЭМ!$D$39:$D$758,СВЦЭМ!$A$39:$A$758,$A136,СВЦЭМ!$B$39:$B$758,C$119)+'СЕТ СН'!$I$11+СВЦЭМ!$D$10+'СЕТ СН'!$I$6-'СЕТ СН'!$I$23</f>
        <v>2944.7241903700001</v>
      </c>
      <c r="D136" s="36">
        <f>SUMIFS(СВЦЭМ!$D$39:$D$758,СВЦЭМ!$A$39:$A$758,$A136,СВЦЭМ!$B$39:$B$758,D$119)+'СЕТ СН'!$I$11+СВЦЭМ!$D$10+'СЕТ СН'!$I$6-'СЕТ СН'!$I$23</f>
        <v>2996.1109319100001</v>
      </c>
      <c r="E136" s="36">
        <f>SUMIFS(СВЦЭМ!$D$39:$D$758,СВЦЭМ!$A$39:$A$758,$A136,СВЦЭМ!$B$39:$B$758,E$119)+'СЕТ СН'!$I$11+СВЦЭМ!$D$10+'СЕТ СН'!$I$6-'СЕТ СН'!$I$23</f>
        <v>3015.4980737699998</v>
      </c>
      <c r="F136" s="36">
        <f>SUMIFS(СВЦЭМ!$D$39:$D$758,СВЦЭМ!$A$39:$A$758,$A136,СВЦЭМ!$B$39:$B$758,F$119)+'СЕТ СН'!$I$11+СВЦЭМ!$D$10+'СЕТ СН'!$I$6-'СЕТ СН'!$I$23</f>
        <v>2998.1391540499999</v>
      </c>
      <c r="G136" s="36">
        <f>SUMIFS(СВЦЭМ!$D$39:$D$758,СВЦЭМ!$A$39:$A$758,$A136,СВЦЭМ!$B$39:$B$758,G$119)+'СЕТ СН'!$I$11+СВЦЭМ!$D$10+'СЕТ СН'!$I$6-'СЕТ СН'!$I$23</f>
        <v>2976.7884151300004</v>
      </c>
      <c r="H136" s="36">
        <f>SUMIFS(СВЦЭМ!$D$39:$D$758,СВЦЭМ!$A$39:$A$758,$A136,СВЦЭМ!$B$39:$B$758,H$119)+'СЕТ СН'!$I$11+СВЦЭМ!$D$10+'СЕТ СН'!$I$6-'СЕТ СН'!$I$23</f>
        <v>2906.4588181600002</v>
      </c>
      <c r="I136" s="36">
        <f>SUMIFS(СВЦЭМ!$D$39:$D$758,СВЦЭМ!$A$39:$A$758,$A136,СВЦЭМ!$B$39:$B$758,I$119)+'СЕТ СН'!$I$11+СВЦЭМ!$D$10+'СЕТ СН'!$I$6-'СЕТ СН'!$I$23</f>
        <v>2769.0876645899998</v>
      </c>
      <c r="J136" s="36">
        <f>SUMIFS(СВЦЭМ!$D$39:$D$758,СВЦЭМ!$A$39:$A$758,$A136,СВЦЭМ!$B$39:$B$758,J$119)+'СЕТ СН'!$I$11+СВЦЭМ!$D$10+'СЕТ СН'!$I$6-'СЕТ СН'!$I$23</f>
        <v>2686.9998775200002</v>
      </c>
      <c r="K136" s="36">
        <f>SUMIFS(СВЦЭМ!$D$39:$D$758,СВЦЭМ!$A$39:$A$758,$A136,СВЦЭМ!$B$39:$B$758,K$119)+'СЕТ СН'!$I$11+СВЦЭМ!$D$10+'СЕТ СН'!$I$6-'СЕТ СН'!$I$23</f>
        <v>2625.3266077300004</v>
      </c>
      <c r="L136" s="36">
        <f>SUMIFS(СВЦЭМ!$D$39:$D$758,СВЦЭМ!$A$39:$A$758,$A136,СВЦЭМ!$B$39:$B$758,L$119)+'СЕТ СН'!$I$11+СВЦЭМ!$D$10+'СЕТ СН'!$I$6-'СЕТ СН'!$I$23</f>
        <v>2666.0346585799998</v>
      </c>
      <c r="M136" s="36">
        <f>SUMIFS(СВЦЭМ!$D$39:$D$758,СВЦЭМ!$A$39:$A$758,$A136,СВЦЭМ!$B$39:$B$758,M$119)+'СЕТ СН'!$I$11+СВЦЭМ!$D$10+'СЕТ СН'!$I$6-'СЕТ СН'!$I$23</f>
        <v>2733.0348563799998</v>
      </c>
      <c r="N136" s="36">
        <f>SUMIFS(СВЦЭМ!$D$39:$D$758,СВЦЭМ!$A$39:$A$758,$A136,СВЦЭМ!$B$39:$B$758,N$119)+'СЕТ СН'!$I$11+СВЦЭМ!$D$10+'СЕТ СН'!$I$6-'СЕТ СН'!$I$23</f>
        <v>2741.1949565200002</v>
      </c>
      <c r="O136" s="36">
        <f>SUMIFS(СВЦЭМ!$D$39:$D$758,СВЦЭМ!$A$39:$A$758,$A136,СВЦЭМ!$B$39:$B$758,O$119)+'СЕТ СН'!$I$11+СВЦЭМ!$D$10+'СЕТ СН'!$I$6-'СЕТ СН'!$I$23</f>
        <v>2722.0599516900002</v>
      </c>
      <c r="P136" s="36">
        <f>SUMIFS(СВЦЭМ!$D$39:$D$758,СВЦЭМ!$A$39:$A$758,$A136,СВЦЭМ!$B$39:$B$758,P$119)+'СЕТ СН'!$I$11+СВЦЭМ!$D$10+'СЕТ СН'!$I$6-'СЕТ СН'!$I$23</f>
        <v>2704.3054589000003</v>
      </c>
      <c r="Q136" s="36">
        <f>SUMIFS(СВЦЭМ!$D$39:$D$758,СВЦЭМ!$A$39:$A$758,$A136,СВЦЭМ!$B$39:$B$758,Q$119)+'СЕТ СН'!$I$11+СВЦЭМ!$D$10+'СЕТ СН'!$I$6-'СЕТ СН'!$I$23</f>
        <v>2732.0656465900001</v>
      </c>
      <c r="R136" s="36">
        <f>SUMIFS(СВЦЭМ!$D$39:$D$758,СВЦЭМ!$A$39:$A$758,$A136,СВЦЭМ!$B$39:$B$758,R$119)+'СЕТ СН'!$I$11+СВЦЭМ!$D$10+'СЕТ СН'!$I$6-'СЕТ СН'!$I$23</f>
        <v>2760.8333836199999</v>
      </c>
      <c r="S136" s="36">
        <f>SUMIFS(СВЦЭМ!$D$39:$D$758,СВЦЭМ!$A$39:$A$758,$A136,СВЦЭМ!$B$39:$B$758,S$119)+'СЕТ СН'!$I$11+СВЦЭМ!$D$10+'СЕТ СН'!$I$6-'СЕТ СН'!$I$23</f>
        <v>2744.7914757400004</v>
      </c>
      <c r="T136" s="36">
        <f>SUMIFS(СВЦЭМ!$D$39:$D$758,СВЦЭМ!$A$39:$A$758,$A136,СВЦЭМ!$B$39:$B$758,T$119)+'СЕТ СН'!$I$11+СВЦЭМ!$D$10+'СЕТ СН'!$I$6-'СЕТ СН'!$I$23</f>
        <v>2747.8323526499998</v>
      </c>
      <c r="U136" s="36">
        <f>SUMIFS(СВЦЭМ!$D$39:$D$758,СВЦЭМ!$A$39:$A$758,$A136,СВЦЭМ!$B$39:$B$758,U$119)+'СЕТ СН'!$I$11+СВЦЭМ!$D$10+'СЕТ СН'!$I$6-'СЕТ СН'!$I$23</f>
        <v>2723.7088928100002</v>
      </c>
      <c r="V136" s="36">
        <f>SUMIFS(СВЦЭМ!$D$39:$D$758,СВЦЭМ!$A$39:$A$758,$A136,СВЦЭМ!$B$39:$B$758,V$119)+'СЕТ СН'!$I$11+СВЦЭМ!$D$10+'СЕТ СН'!$I$6-'СЕТ СН'!$I$23</f>
        <v>2725.98237427</v>
      </c>
      <c r="W136" s="36">
        <f>SUMIFS(СВЦЭМ!$D$39:$D$758,СВЦЭМ!$A$39:$A$758,$A136,СВЦЭМ!$B$39:$B$758,W$119)+'СЕТ СН'!$I$11+СВЦЭМ!$D$10+'СЕТ СН'!$I$6-'СЕТ СН'!$I$23</f>
        <v>2739.6935916800003</v>
      </c>
      <c r="X136" s="36">
        <f>SUMIFS(СВЦЭМ!$D$39:$D$758,СВЦЭМ!$A$39:$A$758,$A136,СВЦЭМ!$B$39:$B$758,X$119)+'СЕТ СН'!$I$11+СВЦЭМ!$D$10+'СЕТ СН'!$I$6-'СЕТ СН'!$I$23</f>
        <v>2830.84446458</v>
      </c>
      <c r="Y136" s="36">
        <f>SUMIFS(СВЦЭМ!$D$39:$D$758,СВЦЭМ!$A$39:$A$758,$A136,СВЦЭМ!$B$39:$B$758,Y$119)+'СЕТ СН'!$I$11+СВЦЭМ!$D$10+'СЕТ СН'!$I$6-'СЕТ СН'!$I$23</f>
        <v>2872.47980345</v>
      </c>
    </row>
    <row r="137" spans="1:25" ht="15.75" x14ac:dyDescent="0.2">
      <c r="A137" s="35">
        <f t="shared" si="3"/>
        <v>45553</v>
      </c>
      <c r="B137" s="36">
        <f>SUMIFS(СВЦЭМ!$D$39:$D$758,СВЦЭМ!$A$39:$A$758,$A137,СВЦЭМ!$B$39:$B$758,B$119)+'СЕТ СН'!$I$11+СВЦЭМ!$D$10+'СЕТ СН'!$I$6-'СЕТ СН'!$I$23</f>
        <v>2975.0186071200001</v>
      </c>
      <c r="C137" s="36">
        <f>SUMIFS(СВЦЭМ!$D$39:$D$758,СВЦЭМ!$A$39:$A$758,$A137,СВЦЭМ!$B$39:$B$758,C$119)+'СЕТ СН'!$I$11+СВЦЭМ!$D$10+'СЕТ СН'!$I$6-'СЕТ СН'!$I$23</f>
        <v>2975.7102509000001</v>
      </c>
      <c r="D137" s="36">
        <f>SUMIFS(СВЦЭМ!$D$39:$D$758,СВЦЭМ!$A$39:$A$758,$A137,СВЦЭМ!$B$39:$B$758,D$119)+'СЕТ СН'!$I$11+СВЦЭМ!$D$10+'СЕТ СН'!$I$6-'СЕТ СН'!$I$23</f>
        <v>2934.22760105</v>
      </c>
      <c r="E137" s="36">
        <f>SUMIFS(СВЦЭМ!$D$39:$D$758,СВЦЭМ!$A$39:$A$758,$A137,СВЦЭМ!$B$39:$B$758,E$119)+'СЕТ СН'!$I$11+СВЦЭМ!$D$10+'СЕТ СН'!$I$6-'СЕТ СН'!$I$23</f>
        <v>2917.2172414800002</v>
      </c>
      <c r="F137" s="36">
        <f>SUMIFS(СВЦЭМ!$D$39:$D$758,СВЦЭМ!$A$39:$A$758,$A137,СВЦЭМ!$B$39:$B$758,F$119)+'СЕТ СН'!$I$11+СВЦЭМ!$D$10+'СЕТ СН'!$I$6-'СЕТ СН'!$I$23</f>
        <v>2914.4667623700002</v>
      </c>
      <c r="G137" s="36">
        <f>SUMIFS(СВЦЭМ!$D$39:$D$758,СВЦЭМ!$A$39:$A$758,$A137,СВЦЭМ!$B$39:$B$758,G$119)+'СЕТ СН'!$I$11+СВЦЭМ!$D$10+'СЕТ СН'!$I$6-'СЕТ СН'!$I$23</f>
        <v>2943.64664859</v>
      </c>
      <c r="H137" s="36">
        <f>SUMIFS(СВЦЭМ!$D$39:$D$758,СВЦЭМ!$A$39:$A$758,$A137,СВЦЭМ!$B$39:$B$758,H$119)+'СЕТ СН'!$I$11+СВЦЭМ!$D$10+'СЕТ СН'!$I$6-'СЕТ СН'!$I$23</f>
        <v>3015.5078844300001</v>
      </c>
      <c r="I137" s="36">
        <f>SUMIFS(СВЦЭМ!$D$39:$D$758,СВЦЭМ!$A$39:$A$758,$A137,СВЦЭМ!$B$39:$B$758,I$119)+'СЕТ СН'!$I$11+СВЦЭМ!$D$10+'СЕТ СН'!$I$6-'СЕТ СН'!$I$23</f>
        <v>2870.72868483</v>
      </c>
      <c r="J137" s="36">
        <f>SUMIFS(СВЦЭМ!$D$39:$D$758,СВЦЭМ!$A$39:$A$758,$A137,СВЦЭМ!$B$39:$B$758,J$119)+'СЕТ СН'!$I$11+СВЦЭМ!$D$10+'СЕТ СН'!$I$6-'СЕТ СН'!$I$23</f>
        <v>2778.1157653999999</v>
      </c>
      <c r="K137" s="36">
        <f>SUMIFS(СВЦЭМ!$D$39:$D$758,СВЦЭМ!$A$39:$A$758,$A137,СВЦЭМ!$B$39:$B$758,K$119)+'СЕТ СН'!$I$11+СВЦЭМ!$D$10+'СЕТ СН'!$I$6-'СЕТ СН'!$I$23</f>
        <v>2725.2045745200003</v>
      </c>
      <c r="L137" s="36">
        <f>SUMIFS(СВЦЭМ!$D$39:$D$758,СВЦЭМ!$A$39:$A$758,$A137,СВЦЭМ!$B$39:$B$758,L$119)+'СЕТ СН'!$I$11+СВЦЭМ!$D$10+'СЕТ СН'!$I$6-'СЕТ СН'!$I$23</f>
        <v>2603.7981971600002</v>
      </c>
      <c r="M137" s="36">
        <f>SUMIFS(СВЦЭМ!$D$39:$D$758,СВЦЭМ!$A$39:$A$758,$A137,СВЦЭМ!$B$39:$B$758,M$119)+'СЕТ СН'!$I$11+СВЦЭМ!$D$10+'СЕТ СН'!$I$6-'СЕТ СН'!$I$23</f>
        <v>2615.84614461</v>
      </c>
      <c r="N137" s="36">
        <f>SUMIFS(СВЦЭМ!$D$39:$D$758,СВЦЭМ!$A$39:$A$758,$A137,СВЦЭМ!$B$39:$B$758,N$119)+'СЕТ СН'!$I$11+СВЦЭМ!$D$10+'СЕТ СН'!$I$6-'СЕТ СН'!$I$23</f>
        <v>2600.6317430500003</v>
      </c>
      <c r="O137" s="36">
        <f>SUMIFS(СВЦЭМ!$D$39:$D$758,СВЦЭМ!$A$39:$A$758,$A137,СВЦЭМ!$B$39:$B$758,O$119)+'СЕТ СН'!$I$11+СВЦЭМ!$D$10+'СЕТ СН'!$I$6-'СЕТ СН'!$I$23</f>
        <v>2615.2258606400001</v>
      </c>
      <c r="P137" s="36">
        <f>SUMIFS(СВЦЭМ!$D$39:$D$758,СВЦЭМ!$A$39:$A$758,$A137,СВЦЭМ!$B$39:$B$758,P$119)+'СЕТ СН'!$I$11+СВЦЭМ!$D$10+'СЕТ СН'!$I$6-'СЕТ СН'!$I$23</f>
        <v>2658.2419103299999</v>
      </c>
      <c r="Q137" s="36">
        <f>SUMIFS(СВЦЭМ!$D$39:$D$758,СВЦЭМ!$A$39:$A$758,$A137,СВЦЭМ!$B$39:$B$758,Q$119)+'СЕТ СН'!$I$11+СВЦЭМ!$D$10+'СЕТ СН'!$I$6-'СЕТ СН'!$I$23</f>
        <v>2666.67692949</v>
      </c>
      <c r="R137" s="36">
        <f>SUMIFS(СВЦЭМ!$D$39:$D$758,СВЦЭМ!$A$39:$A$758,$A137,СВЦЭМ!$B$39:$B$758,R$119)+'СЕТ СН'!$I$11+СВЦЭМ!$D$10+'СЕТ СН'!$I$6-'СЕТ СН'!$I$23</f>
        <v>2698.9397023600004</v>
      </c>
      <c r="S137" s="36">
        <f>SUMIFS(СВЦЭМ!$D$39:$D$758,СВЦЭМ!$A$39:$A$758,$A137,СВЦЭМ!$B$39:$B$758,S$119)+'СЕТ СН'!$I$11+СВЦЭМ!$D$10+'СЕТ СН'!$I$6-'СЕТ СН'!$I$23</f>
        <v>2662.4186527800002</v>
      </c>
      <c r="T137" s="36">
        <f>SUMIFS(СВЦЭМ!$D$39:$D$758,СВЦЭМ!$A$39:$A$758,$A137,СВЦЭМ!$B$39:$B$758,T$119)+'СЕТ СН'!$I$11+СВЦЭМ!$D$10+'СЕТ СН'!$I$6-'СЕТ СН'!$I$23</f>
        <v>2642.75347861</v>
      </c>
      <c r="U137" s="36">
        <f>SUMIFS(СВЦЭМ!$D$39:$D$758,СВЦЭМ!$A$39:$A$758,$A137,СВЦЭМ!$B$39:$B$758,U$119)+'СЕТ СН'!$I$11+СВЦЭМ!$D$10+'СЕТ СН'!$I$6-'СЕТ СН'!$I$23</f>
        <v>2613.63425388</v>
      </c>
      <c r="V137" s="36">
        <f>SUMIFS(СВЦЭМ!$D$39:$D$758,СВЦЭМ!$A$39:$A$758,$A137,СВЦЭМ!$B$39:$B$758,V$119)+'СЕТ СН'!$I$11+СВЦЭМ!$D$10+'СЕТ СН'!$I$6-'СЕТ СН'!$I$23</f>
        <v>2667.6991239700001</v>
      </c>
      <c r="W137" s="36">
        <f>SUMIFS(СВЦЭМ!$D$39:$D$758,СВЦЭМ!$A$39:$A$758,$A137,СВЦЭМ!$B$39:$B$758,W$119)+'СЕТ СН'!$I$11+СВЦЭМ!$D$10+'СЕТ СН'!$I$6-'СЕТ СН'!$I$23</f>
        <v>2685.6996691900003</v>
      </c>
      <c r="X137" s="36">
        <f>SUMIFS(СВЦЭМ!$D$39:$D$758,СВЦЭМ!$A$39:$A$758,$A137,СВЦЭМ!$B$39:$B$758,X$119)+'СЕТ СН'!$I$11+СВЦЭМ!$D$10+'СЕТ СН'!$I$6-'СЕТ СН'!$I$23</f>
        <v>2770.2411042800004</v>
      </c>
      <c r="Y137" s="36">
        <f>SUMIFS(СВЦЭМ!$D$39:$D$758,СВЦЭМ!$A$39:$A$758,$A137,СВЦЭМ!$B$39:$B$758,Y$119)+'СЕТ СН'!$I$11+СВЦЭМ!$D$10+'СЕТ СН'!$I$6-'СЕТ СН'!$I$23</f>
        <v>2844.8235038100001</v>
      </c>
    </row>
    <row r="138" spans="1:25" ht="15.75" x14ac:dyDescent="0.2">
      <c r="A138" s="35">
        <f t="shared" si="3"/>
        <v>45554</v>
      </c>
      <c r="B138" s="36">
        <f>SUMIFS(СВЦЭМ!$D$39:$D$758,СВЦЭМ!$A$39:$A$758,$A138,СВЦЭМ!$B$39:$B$758,B$119)+'СЕТ СН'!$I$11+СВЦЭМ!$D$10+'СЕТ СН'!$I$6-'СЕТ СН'!$I$23</f>
        <v>2955.3654234300002</v>
      </c>
      <c r="C138" s="36">
        <f>SUMIFS(СВЦЭМ!$D$39:$D$758,СВЦЭМ!$A$39:$A$758,$A138,СВЦЭМ!$B$39:$B$758,C$119)+'СЕТ СН'!$I$11+СВЦЭМ!$D$10+'СЕТ СН'!$I$6-'СЕТ СН'!$I$23</f>
        <v>2958.6114386300001</v>
      </c>
      <c r="D138" s="36">
        <f>SUMIFS(СВЦЭМ!$D$39:$D$758,СВЦЭМ!$A$39:$A$758,$A138,СВЦЭМ!$B$39:$B$758,D$119)+'СЕТ СН'!$I$11+СВЦЭМ!$D$10+'СЕТ СН'!$I$6-'СЕТ СН'!$I$23</f>
        <v>2935.1553494600003</v>
      </c>
      <c r="E138" s="36">
        <f>SUMIFS(СВЦЭМ!$D$39:$D$758,СВЦЭМ!$A$39:$A$758,$A138,СВЦЭМ!$B$39:$B$758,E$119)+'СЕТ СН'!$I$11+СВЦЭМ!$D$10+'СЕТ СН'!$I$6-'СЕТ СН'!$I$23</f>
        <v>2931.0665534500004</v>
      </c>
      <c r="F138" s="36">
        <f>SUMIFS(СВЦЭМ!$D$39:$D$758,СВЦЭМ!$A$39:$A$758,$A138,СВЦЭМ!$B$39:$B$758,F$119)+'СЕТ СН'!$I$11+СВЦЭМ!$D$10+'СЕТ СН'!$I$6-'СЕТ СН'!$I$23</f>
        <v>2929.9496925900003</v>
      </c>
      <c r="G138" s="36">
        <f>SUMIFS(СВЦЭМ!$D$39:$D$758,СВЦЭМ!$A$39:$A$758,$A138,СВЦЭМ!$B$39:$B$758,G$119)+'СЕТ СН'!$I$11+СВЦЭМ!$D$10+'СЕТ СН'!$I$6-'СЕТ СН'!$I$23</f>
        <v>2948.0029352299998</v>
      </c>
      <c r="H138" s="36">
        <f>SUMIFS(СВЦЭМ!$D$39:$D$758,СВЦЭМ!$A$39:$A$758,$A138,СВЦЭМ!$B$39:$B$758,H$119)+'СЕТ СН'!$I$11+СВЦЭМ!$D$10+'СЕТ СН'!$I$6-'СЕТ СН'!$I$23</f>
        <v>2954.5832891300001</v>
      </c>
      <c r="I138" s="36">
        <f>SUMIFS(СВЦЭМ!$D$39:$D$758,СВЦЭМ!$A$39:$A$758,$A138,СВЦЭМ!$B$39:$B$758,I$119)+'СЕТ СН'!$I$11+СВЦЭМ!$D$10+'СЕТ СН'!$I$6-'СЕТ СН'!$I$23</f>
        <v>2813.8082325100004</v>
      </c>
      <c r="J138" s="36">
        <f>SUMIFS(СВЦЭМ!$D$39:$D$758,СВЦЭМ!$A$39:$A$758,$A138,СВЦЭМ!$B$39:$B$758,J$119)+'СЕТ СН'!$I$11+СВЦЭМ!$D$10+'СЕТ СН'!$I$6-'СЕТ СН'!$I$23</f>
        <v>2693.55911724</v>
      </c>
      <c r="K138" s="36">
        <f>SUMIFS(СВЦЭМ!$D$39:$D$758,СВЦЭМ!$A$39:$A$758,$A138,СВЦЭМ!$B$39:$B$758,K$119)+'СЕТ СН'!$I$11+СВЦЭМ!$D$10+'СЕТ СН'!$I$6-'СЕТ СН'!$I$23</f>
        <v>2655.9438627</v>
      </c>
      <c r="L138" s="36">
        <f>SUMIFS(СВЦЭМ!$D$39:$D$758,СВЦЭМ!$A$39:$A$758,$A138,СВЦЭМ!$B$39:$B$758,L$119)+'СЕТ СН'!$I$11+СВЦЭМ!$D$10+'СЕТ СН'!$I$6-'СЕТ СН'!$I$23</f>
        <v>2620.2561469399998</v>
      </c>
      <c r="M138" s="36">
        <f>SUMIFS(СВЦЭМ!$D$39:$D$758,СВЦЭМ!$A$39:$A$758,$A138,СВЦЭМ!$B$39:$B$758,M$119)+'СЕТ СН'!$I$11+СВЦЭМ!$D$10+'СЕТ СН'!$I$6-'СЕТ СН'!$I$23</f>
        <v>2641.6970827499999</v>
      </c>
      <c r="N138" s="36">
        <f>SUMIFS(СВЦЭМ!$D$39:$D$758,СВЦЭМ!$A$39:$A$758,$A138,СВЦЭМ!$B$39:$B$758,N$119)+'СЕТ СН'!$I$11+СВЦЭМ!$D$10+'СЕТ СН'!$I$6-'СЕТ СН'!$I$23</f>
        <v>2641.1285610700002</v>
      </c>
      <c r="O138" s="36">
        <f>SUMIFS(СВЦЭМ!$D$39:$D$758,СВЦЭМ!$A$39:$A$758,$A138,СВЦЭМ!$B$39:$B$758,O$119)+'СЕТ СН'!$I$11+СВЦЭМ!$D$10+'СЕТ СН'!$I$6-'СЕТ СН'!$I$23</f>
        <v>2660.7289251800003</v>
      </c>
      <c r="P138" s="36">
        <f>SUMIFS(СВЦЭМ!$D$39:$D$758,СВЦЭМ!$A$39:$A$758,$A138,СВЦЭМ!$B$39:$B$758,P$119)+'СЕТ СН'!$I$11+СВЦЭМ!$D$10+'СЕТ СН'!$I$6-'СЕТ СН'!$I$23</f>
        <v>2675.2569601499999</v>
      </c>
      <c r="Q138" s="36">
        <f>SUMIFS(СВЦЭМ!$D$39:$D$758,СВЦЭМ!$A$39:$A$758,$A138,СВЦЭМ!$B$39:$B$758,Q$119)+'СЕТ СН'!$I$11+СВЦЭМ!$D$10+'СЕТ СН'!$I$6-'СЕТ СН'!$I$23</f>
        <v>2661.4734202400005</v>
      </c>
      <c r="R138" s="36">
        <f>SUMIFS(СВЦЭМ!$D$39:$D$758,СВЦЭМ!$A$39:$A$758,$A138,СВЦЭМ!$B$39:$B$758,R$119)+'СЕТ СН'!$I$11+СВЦЭМ!$D$10+'СЕТ СН'!$I$6-'СЕТ СН'!$I$23</f>
        <v>2670.7318423000002</v>
      </c>
      <c r="S138" s="36">
        <f>SUMIFS(СВЦЭМ!$D$39:$D$758,СВЦЭМ!$A$39:$A$758,$A138,СВЦЭМ!$B$39:$B$758,S$119)+'СЕТ СН'!$I$11+СВЦЭМ!$D$10+'СЕТ СН'!$I$6-'СЕТ СН'!$I$23</f>
        <v>2684.93336602</v>
      </c>
      <c r="T138" s="36">
        <f>SUMIFS(СВЦЭМ!$D$39:$D$758,СВЦЭМ!$A$39:$A$758,$A138,СВЦЭМ!$B$39:$B$758,T$119)+'СЕТ СН'!$I$11+СВЦЭМ!$D$10+'СЕТ СН'!$I$6-'СЕТ СН'!$I$23</f>
        <v>2685.1080305900005</v>
      </c>
      <c r="U138" s="36">
        <f>SUMIFS(СВЦЭМ!$D$39:$D$758,СВЦЭМ!$A$39:$A$758,$A138,СВЦЭМ!$B$39:$B$758,U$119)+'СЕТ СН'!$I$11+СВЦЭМ!$D$10+'СЕТ СН'!$I$6-'СЕТ СН'!$I$23</f>
        <v>2675.6117149000002</v>
      </c>
      <c r="V138" s="36">
        <f>SUMIFS(СВЦЭМ!$D$39:$D$758,СВЦЭМ!$A$39:$A$758,$A138,СВЦЭМ!$B$39:$B$758,V$119)+'СЕТ СН'!$I$11+СВЦЭМ!$D$10+'СЕТ СН'!$I$6-'СЕТ СН'!$I$23</f>
        <v>2670.7839703400005</v>
      </c>
      <c r="W138" s="36">
        <f>SUMIFS(СВЦЭМ!$D$39:$D$758,СВЦЭМ!$A$39:$A$758,$A138,СВЦЭМ!$B$39:$B$758,W$119)+'СЕТ СН'!$I$11+СВЦЭМ!$D$10+'СЕТ СН'!$I$6-'СЕТ СН'!$I$23</f>
        <v>2676.7592555000001</v>
      </c>
      <c r="X138" s="36">
        <f>SUMIFS(СВЦЭМ!$D$39:$D$758,СВЦЭМ!$A$39:$A$758,$A138,СВЦЭМ!$B$39:$B$758,X$119)+'СЕТ СН'!$I$11+СВЦЭМ!$D$10+'СЕТ СН'!$I$6-'СЕТ СН'!$I$23</f>
        <v>2748.0993460200002</v>
      </c>
      <c r="Y138" s="36">
        <f>SUMIFS(СВЦЭМ!$D$39:$D$758,СВЦЭМ!$A$39:$A$758,$A138,СВЦЭМ!$B$39:$B$758,Y$119)+'СЕТ СН'!$I$11+СВЦЭМ!$D$10+'СЕТ СН'!$I$6-'СЕТ СН'!$I$23</f>
        <v>2830.3786098099999</v>
      </c>
    </row>
    <row r="139" spans="1:25" ht="15.75" x14ac:dyDescent="0.2">
      <c r="A139" s="35">
        <f t="shared" si="3"/>
        <v>45555</v>
      </c>
      <c r="B139" s="36">
        <f>SUMIFS(СВЦЭМ!$D$39:$D$758,СВЦЭМ!$A$39:$A$758,$A139,СВЦЭМ!$B$39:$B$758,B$119)+'СЕТ СН'!$I$11+СВЦЭМ!$D$10+'СЕТ СН'!$I$6-'СЕТ СН'!$I$23</f>
        <v>2928.62033999</v>
      </c>
      <c r="C139" s="36">
        <f>SUMIFS(СВЦЭМ!$D$39:$D$758,СВЦЭМ!$A$39:$A$758,$A139,СВЦЭМ!$B$39:$B$758,C$119)+'СЕТ СН'!$I$11+СВЦЭМ!$D$10+'СЕТ СН'!$I$6-'СЕТ СН'!$I$23</f>
        <v>2963.3838978200001</v>
      </c>
      <c r="D139" s="36">
        <f>SUMIFS(СВЦЭМ!$D$39:$D$758,СВЦЭМ!$A$39:$A$758,$A139,СВЦЭМ!$B$39:$B$758,D$119)+'СЕТ СН'!$I$11+СВЦЭМ!$D$10+'СЕТ СН'!$I$6-'СЕТ СН'!$I$23</f>
        <v>2943.0795405200001</v>
      </c>
      <c r="E139" s="36">
        <f>SUMIFS(СВЦЭМ!$D$39:$D$758,СВЦЭМ!$A$39:$A$758,$A139,СВЦЭМ!$B$39:$B$758,E$119)+'СЕТ СН'!$I$11+СВЦЭМ!$D$10+'СЕТ СН'!$I$6-'СЕТ СН'!$I$23</f>
        <v>2923.7434226800001</v>
      </c>
      <c r="F139" s="36">
        <f>SUMIFS(СВЦЭМ!$D$39:$D$758,СВЦЭМ!$A$39:$A$758,$A139,СВЦЭМ!$B$39:$B$758,F$119)+'СЕТ СН'!$I$11+СВЦЭМ!$D$10+'СЕТ СН'!$I$6-'СЕТ СН'!$I$23</f>
        <v>2920.2414914700003</v>
      </c>
      <c r="G139" s="36">
        <f>SUMIFS(СВЦЭМ!$D$39:$D$758,СВЦЭМ!$A$39:$A$758,$A139,СВЦЭМ!$B$39:$B$758,G$119)+'СЕТ СН'!$I$11+СВЦЭМ!$D$10+'СЕТ СН'!$I$6-'СЕТ СН'!$I$23</f>
        <v>2956.9307998200002</v>
      </c>
      <c r="H139" s="36">
        <f>SUMIFS(СВЦЭМ!$D$39:$D$758,СВЦЭМ!$A$39:$A$758,$A139,СВЦЭМ!$B$39:$B$758,H$119)+'СЕТ СН'!$I$11+СВЦЭМ!$D$10+'СЕТ СН'!$I$6-'СЕТ СН'!$I$23</f>
        <v>3022.2724473100002</v>
      </c>
      <c r="I139" s="36">
        <f>SUMIFS(СВЦЭМ!$D$39:$D$758,СВЦЭМ!$A$39:$A$758,$A139,СВЦЭМ!$B$39:$B$758,I$119)+'СЕТ СН'!$I$11+СВЦЭМ!$D$10+'СЕТ СН'!$I$6-'СЕТ СН'!$I$23</f>
        <v>2944.5695924700003</v>
      </c>
      <c r="J139" s="36">
        <f>SUMIFS(СВЦЭМ!$D$39:$D$758,СВЦЭМ!$A$39:$A$758,$A139,СВЦЭМ!$B$39:$B$758,J$119)+'СЕТ СН'!$I$11+СВЦЭМ!$D$10+'СЕТ СН'!$I$6-'СЕТ СН'!$I$23</f>
        <v>2845.1381105700002</v>
      </c>
      <c r="K139" s="36">
        <f>SUMIFS(СВЦЭМ!$D$39:$D$758,СВЦЭМ!$A$39:$A$758,$A139,СВЦЭМ!$B$39:$B$758,K$119)+'СЕТ СН'!$I$11+СВЦЭМ!$D$10+'СЕТ СН'!$I$6-'СЕТ СН'!$I$23</f>
        <v>2795.2463539400001</v>
      </c>
      <c r="L139" s="36">
        <f>SUMIFS(СВЦЭМ!$D$39:$D$758,СВЦЭМ!$A$39:$A$758,$A139,СВЦЭМ!$B$39:$B$758,L$119)+'СЕТ СН'!$I$11+СВЦЭМ!$D$10+'СЕТ СН'!$I$6-'СЕТ СН'!$I$23</f>
        <v>2763.5128978500002</v>
      </c>
      <c r="M139" s="36">
        <f>SUMIFS(СВЦЭМ!$D$39:$D$758,СВЦЭМ!$A$39:$A$758,$A139,СВЦЭМ!$B$39:$B$758,M$119)+'СЕТ СН'!$I$11+СВЦЭМ!$D$10+'СЕТ СН'!$I$6-'СЕТ СН'!$I$23</f>
        <v>2735.4680177500004</v>
      </c>
      <c r="N139" s="36">
        <f>SUMIFS(СВЦЭМ!$D$39:$D$758,СВЦЭМ!$A$39:$A$758,$A139,СВЦЭМ!$B$39:$B$758,N$119)+'СЕТ СН'!$I$11+СВЦЭМ!$D$10+'СЕТ СН'!$I$6-'СЕТ СН'!$I$23</f>
        <v>2717.4673280100001</v>
      </c>
      <c r="O139" s="36">
        <f>SUMIFS(СВЦЭМ!$D$39:$D$758,СВЦЭМ!$A$39:$A$758,$A139,СВЦЭМ!$B$39:$B$758,O$119)+'СЕТ СН'!$I$11+СВЦЭМ!$D$10+'СЕТ СН'!$I$6-'СЕТ СН'!$I$23</f>
        <v>2689.96305416</v>
      </c>
      <c r="P139" s="36">
        <f>SUMIFS(СВЦЭМ!$D$39:$D$758,СВЦЭМ!$A$39:$A$758,$A139,СВЦЭМ!$B$39:$B$758,P$119)+'СЕТ СН'!$I$11+СВЦЭМ!$D$10+'СЕТ СН'!$I$6-'СЕТ СН'!$I$23</f>
        <v>2687.8498491999999</v>
      </c>
      <c r="Q139" s="36">
        <f>SUMIFS(СВЦЭМ!$D$39:$D$758,СВЦЭМ!$A$39:$A$758,$A139,СВЦЭМ!$B$39:$B$758,Q$119)+'СЕТ СН'!$I$11+СВЦЭМ!$D$10+'СЕТ СН'!$I$6-'СЕТ СН'!$I$23</f>
        <v>2705.4430925500001</v>
      </c>
      <c r="R139" s="36">
        <f>SUMIFS(СВЦЭМ!$D$39:$D$758,СВЦЭМ!$A$39:$A$758,$A139,СВЦЭМ!$B$39:$B$758,R$119)+'СЕТ СН'!$I$11+СВЦЭМ!$D$10+'СЕТ СН'!$I$6-'СЕТ СН'!$I$23</f>
        <v>2706.7854536700002</v>
      </c>
      <c r="S139" s="36">
        <f>SUMIFS(СВЦЭМ!$D$39:$D$758,СВЦЭМ!$A$39:$A$758,$A139,СВЦЭМ!$B$39:$B$758,S$119)+'СЕТ СН'!$I$11+СВЦЭМ!$D$10+'СЕТ СН'!$I$6-'СЕТ СН'!$I$23</f>
        <v>2680.6941918900002</v>
      </c>
      <c r="T139" s="36">
        <f>SUMIFS(СВЦЭМ!$D$39:$D$758,СВЦЭМ!$A$39:$A$758,$A139,СВЦЭМ!$B$39:$B$758,T$119)+'СЕТ СН'!$I$11+СВЦЭМ!$D$10+'СЕТ СН'!$I$6-'СЕТ СН'!$I$23</f>
        <v>2680.5597650999998</v>
      </c>
      <c r="U139" s="36">
        <f>SUMIFS(СВЦЭМ!$D$39:$D$758,СВЦЭМ!$A$39:$A$758,$A139,СВЦЭМ!$B$39:$B$758,U$119)+'СЕТ СН'!$I$11+СВЦЭМ!$D$10+'СЕТ СН'!$I$6-'СЕТ СН'!$I$23</f>
        <v>2654.6229537999998</v>
      </c>
      <c r="V139" s="36">
        <f>SUMIFS(СВЦЭМ!$D$39:$D$758,СВЦЭМ!$A$39:$A$758,$A139,СВЦЭМ!$B$39:$B$758,V$119)+'СЕТ СН'!$I$11+СВЦЭМ!$D$10+'СЕТ СН'!$I$6-'СЕТ СН'!$I$23</f>
        <v>2664.5768140199998</v>
      </c>
      <c r="W139" s="36">
        <f>SUMIFS(СВЦЭМ!$D$39:$D$758,СВЦЭМ!$A$39:$A$758,$A139,СВЦЭМ!$B$39:$B$758,W$119)+'СЕТ СН'!$I$11+СВЦЭМ!$D$10+'СЕТ СН'!$I$6-'СЕТ СН'!$I$23</f>
        <v>2661.6911322300002</v>
      </c>
      <c r="X139" s="36">
        <f>SUMIFS(СВЦЭМ!$D$39:$D$758,СВЦЭМ!$A$39:$A$758,$A139,СВЦЭМ!$B$39:$B$758,X$119)+'СЕТ СН'!$I$11+СВЦЭМ!$D$10+'СЕТ СН'!$I$6-'СЕТ СН'!$I$23</f>
        <v>2693.9818995300002</v>
      </c>
      <c r="Y139" s="36">
        <f>SUMIFS(СВЦЭМ!$D$39:$D$758,СВЦЭМ!$A$39:$A$758,$A139,СВЦЭМ!$B$39:$B$758,Y$119)+'СЕТ СН'!$I$11+СВЦЭМ!$D$10+'СЕТ СН'!$I$6-'СЕТ СН'!$I$23</f>
        <v>2782.7547171800002</v>
      </c>
    </row>
    <row r="140" spans="1:25" ht="15.75" x14ac:dyDescent="0.2">
      <c r="A140" s="35">
        <f t="shared" si="3"/>
        <v>45556</v>
      </c>
      <c r="B140" s="36">
        <f>SUMIFS(СВЦЭМ!$D$39:$D$758,СВЦЭМ!$A$39:$A$758,$A140,СВЦЭМ!$B$39:$B$758,B$119)+'СЕТ СН'!$I$11+СВЦЭМ!$D$10+'СЕТ СН'!$I$6-'СЕТ СН'!$I$23</f>
        <v>2856.2936424400004</v>
      </c>
      <c r="C140" s="36">
        <f>SUMIFS(СВЦЭМ!$D$39:$D$758,СВЦЭМ!$A$39:$A$758,$A140,СВЦЭМ!$B$39:$B$758,C$119)+'СЕТ СН'!$I$11+СВЦЭМ!$D$10+'СЕТ СН'!$I$6-'СЕТ СН'!$I$23</f>
        <v>2971.4696554400002</v>
      </c>
      <c r="D140" s="36">
        <f>SUMIFS(СВЦЭМ!$D$39:$D$758,СВЦЭМ!$A$39:$A$758,$A140,СВЦЭМ!$B$39:$B$758,D$119)+'СЕТ СН'!$I$11+СВЦЭМ!$D$10+'СЕТ СН'!$I$6-'СЕТ СН'!$I$23</f>
        <v>3060.7128027600002</v>
      </c>
      <c r="E140" s="36">
        <f>SUMIFS(СВЦЭМ!$D$39:$D$758,СВЦЭМ!$A$39:$A$758,$A140,СВЦЭМ!$B$39:$B$758,E$119)+'СЕТ СН'!$I$11+СВЦЭМ!$D$10+'СЕТ СН'!$I$6-'СЕТ СН'!$I$23</f>
        <v>3102.4525964100003</v>
      </c>
      <c r="F140" s="36">
        <f>SUMIFS(СВЦЭМ!$D$39:$D$758,СВЦЭМ!$A$39:$A$758,$A140,СВЦЭМ!$B$39:$B$758,F$119)+'СЕТ СН'!$I$11+СВЦЭМ!$D$10+'СЕТ СН'!$I$6-'СЕТ СН'!$I$23</f>
        <v>3112.1252940700001</v>
      </c>
      <c r="G140" s="36">
        <f>SUMIFS(СВЦЭМ!$D$39:$D$758,СВЦЭМ!$A$39:$A$758,$A140,СВЦЭМ!$B$39:$B$758,G$119)+'СЕТ СН'!$I$11+СВЦЭМ!$D$10+'СЕТ СН'!$I$6-'СЕТ СН'!$I$23</f>
        <v>3088.97964391</v>
      </c>
      <c r="H140" s="36">
        <f>SUMIFS(СВЦЭМ!$D$39:$D$758,СВЦЭМ!$A$39:$A$758,$A140,СВЦЭМ!$B$39:$B$758,H$119)+'СЕТ СН'!$I$11+СВЦЭМ!$D$10+'СЕТ СН'!$I$6-'СЕТ СН'!$I$23</f>
        <v>3031.1624597300001</v>
      </c>
      <c r="I140" s="36">
        <f>SUMIFS(СВЦЭМ!$D$39:$D$758,СВЦЭМ!$A$39:$A$758,$A140,СВЦЭМ!$B$39:$B$758,I$119)+'СЕТ СН'!$I$11+СВЦЭМ!$D$10+'СЕТ СН'!$I$6-'СЕТ СН'!$I$23</f>
        <v>2949.3985030399999</v>
      </c>
      <c r="J140" s="36">
        <f>SUMIFS(СВЦЭМ!$D$39:$D$758,СВЦЭМ!$A$39:$A$758,$A140,СВЦЭМ!$B$39:$B$758,J$119)+'СЕТ СН'!$I$11+СВЦЭМ!$D$10+'СЕТ СН'!$I$6-'СЕТ СН'!$I$23</f>
        <v>2828.6532692800001</v>
      </c>
      <c r="K140" s="36">
        <f>SUMIFS(СВЦЭМ!$D$39:$D$758,СВЦЭМ!$A$39:$A$758,$A140,СВЦЭМ!$B$39:$B$758,K$119)+'СЕТ СН'!$I$11+СВЦЭМ!$D$10+'СЕТ СН'!$I$6-'СЕТ СН'!$I$23</f>
        <v>2731.9101959700001</v>
      </c>
      <c r="L140" s="36">
        <f>SUMIFS(СВЦЭМ!$D$39:$D$758,СВЦЭМ!$A$39:$A$758,$A140,СВЦЭМ!$B$39:$B$758,L$119)+'СЕТ СН'!$I$11+СВЦЭМ!$D$10+'СЕТ СН'!$I$6-'СЕТ СН'!$I$23</f>
        <v>2683.26945041</v>
      </c>
      <c r="M140" s="36">
        <f>SUMIFS(СВЦЭМ!$D$39:$D$758,СВЦЭМ!$A$39:$A$758,$A140,СВЦЭМ!$B$39:$B$758,M$119)+'СЕТ СН'!$I$11+СВЦЭМ!$D$10+'СЕТ СН'!$I$6-'СЕТ СН'!$I$23</f>
        <v>2691.3420262600002</v>
      </c>
      <c r="N140" s="36">
        <f>SUMIFS(СВЦЭМ!$D$39:$D$758,СВЦЭМ!$A$39:$A$758,$A140,СВЦЭМ!$B$39:$B$758,N$119)+'СЕТ СН'!$I$11+СВЦЭМ!$D$10+'СЕТ СН'!$I$6-'СЕТ СН'!$I$23</f>
        <v>2699.4549744699998</v>
      </c>
      <c r="O140" s="36">
        <f>SUMIFS(СВЦЭМ!$D$39:$D$758,СВЦЭМ!$A$39:$A$758,$A140,СВЦЭМ!$B$39:$B$758,O$119)+'СЕТ СН'!$I$11+СВЦЭМ!$D$10+'СЕТ СН'!$I$6-'СЕТ СН'!$I$23</f>
        <v>2723.8807896400003</v>
      </c>
      <c r="P140" s="36">
        <f>SUMIFS(СВЦЭМ!$D$39:$D$758,СВЦЭМ!$A$39:$A$758,$A140,СВЦЭМ!$B$39:$B$758,P$119)+'СЕТ СН'!$I$11+СВЦЭМ!$D$10+'СЕТ СН'!$I$6-'СЕТ СН'!$I$23</f>
        <v>2748.2045205000004</v>
      </c>
      <c r="Q140" s="36">
        <f>SUMIFS(СВЦЭМ!$D$39:$D$758,СВЦЭМ!$A$39:$A$758,$A140,СВЦЭМ!$B$39:$B$758,Q$119)+'СЕТ СН'!$I$11+СВЦЭМ!$D$10+'СЕТ СН'!$I$6-'СЕТ СН'!$I$23</f>
        <v>2753.65884512</v>
      </c>
      <c r="R140" s="36">
        <f>SUMIFS(СВЦЭМ!$D$39:$D$758,СВЦЭМ!$A$39:$A$758,$A140,СВЦЭМ!$B$39:$B$758,R$119)+'СЕТ СН'!$I$11+СВЦЭМ!$D$10+'СЕТ СН'!$I$6-'СЕТ СН'!$I$23</f>
        <v>2748.29102392</v>
      </c>
      <c r="S140" s="36">
        <f>SUMIFS(СВЦЭМ!$D$39:$D$758,СВЦЭМ!$A$39:$A$758,$A140,СВЦЭМ!$B$39:$B$758,S$119)+'СЕТ СН'!$I$11+СВЦЭМ!$D$10+'СЕТ СН'!$I$6-'СЕТ СН'!$I$23</f>
        <v>2710.3420409</v>
      </c>
      <c r="T140" s="36">
        <f>SUMIFS(СВЦЭМ!$D$39:$D$758,СВЦЭМ!$A$39:$A$758,$A140,СВЦЭМ!$B$39:$B$758,T$119)+'СЕТ СН'!$I$11+СВЦЭМ!$D$10+'СЕТ СН'!$I$6-'СЕТ СН'!$I$23</f>
        <v>2685.8152028600002</v>
      </c>
      <c r="U140" s="36">
        <f>SUMIFS(СВЦЭМ!$D$39:$D$758,СВЦЭМ!$A$39:$A$758,$A140,СВЦЭМ!$B$39:$B$758,U$119)+'СЕТ СН'!$I$11+СВЦЭМ!$D$10+'СЕТ СН'!$I$6-'СЕТ СН'!$I$23</f>
        <v>2675.0673528400002</v>
      </c>
      <c r="V140" s="36">
        <f>SUMIFS(СВЦЭМ!$D$39:$D$758,СВЦЭМ!$A$39:$A$758,$A140,СВЦЭМ!$B$39:$B$758,V$119)+'СЕТ СН'!$I$11+СВЦЭМ!$D$10+'СЕТ СН'!$I$6-'СЕТ СН'!$I$23</f>
        <v>2739.9732997199999</v>
      </c>
      <c r="W140" s="36">
        <f>SUMIFS(СВЦЭМ!$D$39:$D$758,СВЦЭМ!$A$39:$A$758,$A140,СВЦЭМ!$B$39:$B$758,W$119)+'СЕТ СН'!$I$11+СВЦЭМ!$D$10+'СЕТ СН'!$I$6-'СЕТ СН'!$I$23</f>
        <v>2761.4656191200002</v>
      </c>
      <c r="X140" s="36">
        <f>SUMIFS(СВЦЭМ!$D$39:$D$758,СВЦЭМ!$A$39:$A$758,$A140,СВЦЭМ!$B$39:$B$758,X$119)+'СЕТ СН'!$I$11+СВЦЭМ!$D$10+'СЕТ СН'!$I$6-'СЕТ СН'!$I$23</f>
        <v>2837.9701928499999</v>
      </c>
      <c r="Y140" s="36">
        <f>SUMIFS(СВЦЭМ!$D$39:$D$758,СВЦЭМ!$A$39:$A$758,$A140,СВЦЭМ!$B$39:$B$758,Y$119)+'СЕТ СН'!$I$11+СВЦЭМ!$D$10+'СЕТ СН'!$I$6-'СЕТ СН'!$I$23</f>
        <v>2929.9346516200003</v>
      </c>
    </row>
    <row r="141" spans="1:25" ht="15.75" x14ac:dyDescent="0.2">
      <c r="A141" s="35">
        <f t="shared" si="3"/>
        <v>45557</v>
      </c>
      <c r="B141" s="36">
        <f>SUMIFS(СВЦЭМ!$D$39:$D$758,СВЦЭМ!$A$39:$A$758,$A141,СВЦЭМ!$B$39:$B$758,B$119)+'СЕТ СН'!$I$11+СВЦЭМ!$D$10+'СЕТ СН'!$I$6-'СЕТ СН'!$I$23</f>
        <v>2911.42240287</v>
      </c>
      <c r="C141" s="36">
        <f>SUMIFS(СВЦЭМ!$D$39:$D$758,СВЦЭМ!$A$39:$A$758,$A141,СВЦЭМ!$B$39:$B$758,C$119)+'СЕТ СН'!$I$11+СВЦЭМ!$D$10+'СЕТ СН'!$I$6-'СЕТ СН'!$I$23</f>
        <v>2997.9740099800001</v>
      </c>
      <c r="D141" s="36">
        <f>SUMIFS(СВЦЭМ!$D$39:$D$758,СВЦЭМ!$A$39:$A$758,$A141,СВЦЭМ!$B$39:$B$758,D$119)+'СЕТ СН'!$I$11+СВЦЭМ!$D$10+'СЕТ СН'!$I$6-'СЕТ СН'!$I$23</f>
        <v>3061.7289625100002</v>
      </c>
      <c r="E141" s="36">
        <f>SUMIFS(СВЦЭМ!$D$39:$D$758,СВЦЭМ!$A$39:$A$758,$A141,СВЦЭМ!$B$39:$B$758,E$119)+'СЕТ СН'!$I$11+СВЦЭМ!$D$10+'СЕТ СН'!$I$6-'СЕТ СН'!$I$23</f>
        <v>3068.4796848400001</v>
      </c>
      <c r="F141" s="36">
        <f>SUMIFS(СВЦЭМ!$D$39:$D$758,СВЦЭМ!$A$39:$A$758,$A141,СВЦЭМ!$B$39:$B$758,F$119)+'СЕТ СН'!$I$11+СВЦЭМ!$D$10+'СЕТ СН'!$I$6-'СЕТ СН'!$I$23</f>
        <v>3069.4634624500004</v>
      </c>
      <c r="G141" s="36">
        <f>SUMIFS(СВЦЭМ!$D$39:$D$758,СВЦЭМ!$A$39:$A$758,$A141,СВЦЭМ!$B$39:$B$758,G$119)+'СЕТ СН'!$I$11+СВЦЭМ!$D$10+'СЕТ СН'!$I$6-'СЕТ СН'!$I$23</f>
        <v>3048.93397701</v>
      </c>
      <c r="H141" s="36">
        <f>SUMIFS(СВЦЭМ!$D$39:$D$758,СВЦЭМ!$A$39:$A$758,$A141,СВЦЭМ!$B$39:$B$758,H$119)+'СЕТ СН'!$I$11+СВЦЭМ!$D$10+'СЕТ СН'!$I$6-'СЕТ СН'!$I$23</f>
        <v>3005.7628672000001</v>
      </c>
      <c r="I141" s="36">
        <f>SUMIFS(СВЦЭМ!$D$39:$D$758,СВЦЭМ!$A$39:$A$758,$A141,СВЦЭМ!$B$39:$B$758,I$119)+'СЕТ СН'!$I$11+СВЦЭМ!$D$10+'СЕТ СН'!$I$6-'СЕТ СН'!$I$23</f>
        <v>2946.3939204500002</v>
      </c>
      <c r="J141" s="36">
        <f>SUMIFS(СВЦЭМ!$D$39:$D$758,СВЦЭМ!$A$39:$A$758,$A141,СВЦЭМ!$B$39:$B$758,J$119)+'СЕТ СН'!$I$11+СВЦЭМ!$D$10+'СЕТ СН'!$I$6-'СЕТ СН'!$I$23</f>
        <v>2824.98578602</v>
      </c>
      <c r="K141" s="36">
        <f>SUMIFS(СВЦЭМ!$D$39:$D$758,СВЦЭМ!$A$39:$A$758,$A141,СВЦЭМ!$B$39:$B$758,K$119)+'СЕТ СН'!$I$11+СВЦЭМ!$D$10+'СЕТ СН'!$I$6-'СЕТ СН'!$I$23</f>
        <v>2727.7999237000004</v>
      </c>
      <c r="L141" s="36">
        <f>SUMIFS(СВЦЭМ!$D$39:$D$758,СВЦЭМ!$A$39:$A$758,$A141,СВЦЭМ!$B$39:$B$758,L$119)+'СЕТ СН'!$I$11+СВЦЭМ!$D$10+'СЕТ СН'!$I$6-'СЕТ СН'!$I$23</f>
        <v>2662.1467536999999</v>
      </c>
      <c r="M141" s="36">
        <f>SUMIFS(СВЦЭМ!$D$39:$D$758,СВЦЭМ!$A$39:$A$758,$A141,СВЦЭМ!$B$39:$B$758,M$119)+'СЕТ СН'!$I$11+СВЦЭМ!$D$10+'СЕТ СН'!$I$6-'СЕТ СН'!$I$23</f>
        <v>2693.8027067900002</v>
      </c>
      <c r="N141" s="36">
        <f>SUMIFS(СВЦЭМ!$D$39:$D$758,СВЦЭМ!$A$39:$A$758,$A141,СВЦЭМ!$B$39:$B$758,N$119)+'СЕТ СН'!$I$11+СВЦЭМ!$D$10+'СЕТ СН'!$I$6-'СЕТ СН'!$I$23</f>
        <v>2702.01709785</v>
      </c>
      <c r="O141" s="36">
        <f>SUMIFS(СВЦЭМ!$D$39:$D$758,СВЦЭМ!$A$39:$A$758,$A141,СВЦЭМ!$B$39:$B$758,O$119)+'СЕТ СН'!$I$11+СВЦЭМ!$D$10+'СЕТ СН'!$I$6-'СЕТ СН'!$I$23</f>
        <v>2727.6219027300003</v>
      </c>
      <c r="P141" s="36">
        <f>SUMIFS(СВЦЭМ!$D$39:$D$758,СВЦЭМ!$A$39:$A$758,$A141,СВЦЭМ!$B$39:$B$758,P$119)+'СЕТ СН'!$I$11+СВЦЭМ!$D$10+'СЕТ СН'!$I$6-'СЕТ СН'!$I$23</f>
        <v>2732.8610477299999</v>
      </c>
      <c r="Q141" s="36">
        <f>SUMIFS(СВЦЭМ!$D$39:$D$758,СВЦЭМ!$A$39:$A$758,$A141,СВЦЭМ!$B$39:$B$758,Q$119)+'СЕТ СН'!$I$11+СВЦЭМ!$D$10+'СЕТ СН'!$I$6-'СЕТ СН'!$I$23</f>
        <v>2752.1851938600003</v>
      </c>
      <c r="R141" s="36">
        <f>SUMIFS(СВЦЭМ!$D$39:$D$758,СВЦЭМ!$A$39:$A$758,$A141,СВЦЭМ!$B$39:$B$758,R$119)+'СЕТ СН'!$I$11+СВЦЭМ!$D$10+'СЕТ СН'!$I$6-'СЕТ СН'!$I$23</f>
        <v>2772.6385243599998</v>
      </c>
      <c r="S141" s="36">
        <f>SUMIFS(СВЦЭМ!$D$39:$D$758,СВЦЭМ!$A$39:$A$758,$A141,СВЦЭМ!$B$39:$B$758,S$119)+'СЕТ СН'!$I$11+СВЦЭМ!$D$10+'СЕТ СН'!$I$6-'СЕТ СН'!$I$23</f>
        <v>2742.9309211600003</v>
      </c>
      <c r="T141" s="36">
        <f>SUMIFS(СВЦЭМ!$D$39:$D$758,СВЦЭМ!$A$39:$A$758,$A141,СВЦЭМ!$B$39:$B$758,T$119)+'СЕТ СН'!$I$11+СВЦЭМ!$D$10+'СЕТ СН'!$I$6-'СЕТ СН'!$I$23</f>
        <v>2693.69294472</v>
      </c>
      <c r="U141" s="36">
        <f>SUMIFS(СВЦЭМ!$D$39:$D$758,СВЦЭМ!$A$39:$A$758,$A141,СВЦЭМ!$B$39:$B$758,U$119)+'СЕТ СН'!$I$11+СВЦЭМ!$D$10+'СЕТ СН'!$I$6-'СЕТ СН'!$I$23</f>
        <v>2663.9745397900001</v>
      </c>
      <c r="V141" s="36">
        <f>SUMIFS(СВЦЭМ!$D$39:$D$758,СВЦЭМ!$A$39:$A$758,$A141,СВЦЭМ!$B$39:$B$758,V$119)+'СЕТ СН'!$I$11+СВЦЭМ!$D$10+'СЕТ СН'!$I$6-'СЕТ СН'!$I$23</f>
        <v>2649.6657621499999</v>
      </c>
      <c r="W141" s="36">
        <f>SUMIFS(СВЦЭМ!$D$39:$D$758,СВЦЭМ!$A$39:$A$758,$A141,СВЦЭМ!$B$39:$B$758,W$119)+'СЕТ СН'!$I$11+СВЦЭМ!$D$10+'СЕТ СН'!$I$6-'СЕТ СН'!$I$23</f>
        <v>2658.6106097000002</v>
      </c>
      <c r="X141" s="36">
        <f>SUMIFS(СВЦЭМ!$D$39:$D$758,СВЦЭМ!$A$39:$A$758,$A141,СВЦЭМ!$B$39:$B$758,X$119)+'СЕТ СН'!$I$11+СВЦЭМ!$D$10+'СЕТ СН'!$I$6-'СЕТ СН'!$I$23</f>
        <v>2743.1623948400002</v>
      </c>
      <c r="Y141" s="36">
        <f>SUMIFS(СВЦЭМ!$D$39:$D$758,СВЦЭМ!$A$39:$A$758,$A141,СВЦЭМ!$B$39:$B$758,Y$119)+'СЕТ СН'!$I$11+СВЦЭМ!$D$10+'СЕТ СН'!$I$6-'СЕТ СН'!$I$23</f>
        <v>2846.9246579199998</v>
      </c>
    </row>
    <row r="142" spans="1:25" ht="15.75" x14ac:dyDescent="0.2">
      <c r="A142" s="35">
        <f t="shared" si="3"/>
        <v>45558</v>
      </c>
      <c r="B142" s="36">
        <f>SUMIFS(СВЦЭМ!$D$39:$D$758,СВЦЭМ!$A$39:$A$758,$A142,СВЦЭМ!$B$39:$B$758,B$119)+'СЕТ СН'!$I$11+СВЦЭМ!$D$10+'СЕТ СН'!$I$6-'СЕТ СН'!$I$23</f>
        <v>2984.0401553199999</v>
      </c>
      <c r="C142" s="36">
        <f>SUMIFS(СВЦЭМ!$D$39:$D$758,СВЦЭМ!$A$39:$A$758,$A142,СВЦЭМ!$B$39:$B$758,C$119)+'СЕТ СН'!$I$11+СВЦЭМ!$D$10+'СЕТ СН'!$I$6-'СЕТ СН'!$I$23</f>
        <v>3085.5551097900002</v>
      </c>
      <c r="D142" s="36">
        <f>SUMIFS(СВЦЭМ!$D$39:$D$758,СВЦЭМ!$A$39:$A$758,$A142,СВЦЭМ!$B$39:$B$758,D$119)+'СЕТ СН'!$I$11+СВЦЭМ!$D$10+'СЕТ СН'!$I$6-'СЕТ СН'!$I$23</f>
        <v>3072.8711451200002</v>
      </c>
      <c r="E142" s="36">
        <f>SUMIFS(СВЦЭМ!$D$39:$D$758,СВЦЭМ!$A$39:$A$758,$A142,СВЦЭМ!$B$39:$B$758,E$119)+'СЕТ СН'!$I$11+СВЦЭМ!$D$10+'СЕТ СН'!$I$6-'СЕТ СН'!$I$23</f>
        <v>3070.3412643500001</v>
      </c>
      <c r="F142" s="36">
        <f>SUMIFS(СВЦЭМ!$D$39:$D$758,СВЦЭМ!$A$39:$A$758,$A142,СВЦЭМ!$B$39:$B$758,F$119)+'СЕТ СН'!$I$11+СВЦЭМ!$D$10+'СЕТ СН'!$I$6-'СЕТ СН'!$I$23</f>
        <v>3069.87298474</v>
      </c>
      <c r="G142" s="36">
        <f>SUMIFS(СВЦЭМ!$D$39:$D$758,СВЦЭМ!$A$39:$A$758,$A142,СВЦЭМ!$B$39:$B$758,G$119)+'СЕТ СН'!$I$11+СВЦЭМ!$D$10+'СЕТ СН'!$I$6-'СЕТ СН'!$I$23</f>
        <v>3086.6368611900002</v>
      </c>
      <c r="H142" s="36">
        <f>SUMIFS(СВЦЭМ!$D$39:$D$758,СВЦЭМ!$A$39:$A$758,$A142,СВЦЭМ!$B$39:$B$758,H$119)+'СЕТ СН'!$I$11+СВЦЭМ!$D$10+'СЕТ СН'!$I$6-'СЕТ СН'!$I$23</f>
        <v>2954.4523453100001</v>
      </c>
      <c r="I142" s="36">
        <f>SUMIFS(СВЦЭМ!$D$39:$D$758,СВЦЭМ!$A$39:$A$758,$A142,СВЦЭМ!$B$39:$B$758,I$119)+'СЕТ СН'!$I$11+СВЦЭМ!$D$10+'СЕТ СН'!$I$6-'СЕТ СН'!$I$23</f>
        <v>2862.00015833</v>
      </c>
      <c r="J142" s="36">
        <f>SUMIFS(СВЦЭМ!$D$39:$D$758,СВЦЭМ!$A$39:$A$758,$A142,СВЦЭМ!$B$39:$B$758,J$119)+'СЕТ СН'!$I$11+СВЦЭМ!$D$10+'СЕТ СН'!$I$6-'СЕТ СН'!$I$23</f>
        <v>2828.6389821000002</v>
      </c>
      <c r="K142" s="36">
        <f>SUMIFS(СВЦЭМ!$D$39:$D$758,СВЦЭМ!$A$39:$A$758,$A142,СВЦЭМ!$B$39:$B$758,K$119)+'СЕТ СН'!$I$11+СВЦЭМ!$D$10+'СЕТ СН'!$I$6-'СЕТ СН'!$I$23</f>
        <v>2786.1688296100001</v>
      </c>
      <c r="L142" s="36">
        <f>SUMIFS(СВЦЭМ!$D$39:$D$758,СВЦЭМ!$A$39:$A$758,$A142,СВЦЭМ!$B$39:$B$758,L$119)+'СЕТ СН'!$I$11+СВЦЭМ!$D$10+'СЕТ СН'!$I$6-'СЕТ СН'!$I$23</f>
        <v>2778.4554765100002</v>
      </c>
      <c r="M142" s="36">
        <f>SUMIFS(СВЦЭМ!$D$39:$D$758,СВЦЭМ!$A$39:$A$758,$A142,СВЦЭМ!$B$39:$B$758,M$119)+'СЕТ СН'!$I$11+СВЦЭМ!$D$10+'СЕТ СН'!$I$6-'СЕТ СН'!$I$23</f>
        <v>2799.8663272600002</v>
      </c>
      <c r="N142" s="36">
        <f>SUMIFS(СВЦЭМ!$D$39:$D$758,СВЦЭМ!$A$39:$A$758,$A142,СВЦЭМ!$B$39:$B$758,N$119)+'СЕТ СН'!$I$11+СВЦЭМ!$D$10+'СЕТ СН'!$I$6-'СЕТ СН'!$I$23</f>
        <v>2795.9014019400001</v>
      </c>
      <c r="O142" s="36">
        <f>SUMIFS(СВЦЭМ!$D$39:$D$758,СВЦЭМ!$A$39:$A$758,$A142,СВЦЭМ!$B$39:$B$758,O$119)+'СЕТ СН'!$I$11+СВЦЭМ!$D$10+'СЕТ СН'!$I$6-'СЕТ СН'!$I$23</f>
        <v>2785.90948071</v>
      </c>
      <c r="P142" s="36">
        <f>SUMIFS(СВЦЭМ!$D$39:$D$758,СВЦЭМ!$A$39:$A$758,$A142,СВЦЭМ!$B$39:$B$758,P$119)+'СЕТ СН'!$I$11+СВЦЭМ!$D$10+'СЕТ СН'!$I$6-'СЕТ СН'!$I$23</f>
        <v>2805.3634014099998</v>
      </c>
      <c r="Q142" s="36">
        <f>SUMIFS(СВЦЭМ!$D$39:$D$758,СВЦЭМ!$A$39:$A$758,$A142,СВЦЭМ!$B$39:$B$758,Q$119)+'СЕТ СН'!$I$11+СВЦЭМ!$D$10+'СЕТ СН'!$I$6-'СЕТ СН'!$I$23</f>
        <v>2830.2589367099999</v>
      </c>
      <c r="R142" s="36">
        <f>SUMIFS(СВЦЭМ!$D$39:$D$758,СВЦЭМ!$A$39:$A$758,$A142,СВЦЭМ!$B$39:$B$758,R$119)+'СЕТ СН'!$I$11+СВЦЭМ!$D$10+'СЕТ СН'!$I$6-'СЕТ СН'!$I$23</f>
        <v>2854.635252</v>
      </c>
      <c r="S142" s="36">
        <f>SUMIFS(СВЦЭМ!$D$39:$D$758,СВЦЭМ!$A$39:$A$758,$A142,СВЦЭМ!$B$39:$B$758,S$119)+'СЕТ СН'!$I$11+СВЦЭМ!$D$10+'СЕТ СН'!$I$6-'СЕТ СН'!$I$23</f>
        <v>2844.8705557399999</v>
      </c>
      <c r="T142" s="36">
        <f>SUMIFS(СВЦЭМ!$D$39:$D$758,СВЦЭМ!$A$39:$A$758,$A142,СВЦЭМ!$B$39:$B$758,T$119)+'СЕТ СН'!$I$11+СВЦЭМ!$D$10+'СЕТ СН'!$I$6-'СЕТ СН'!$I$23</f>
        <v>2785.8872606900004</v>
      </c>
      <c r="U142" s="36">
        <f>SUMIFS(СВЦЭМ!$D$39:$D$758,СВЦЭМ!$A$39:$A$758,$A142,СВЦЭМ!$B$39:$B$758,U$119)+'СЕТ СН'!$I$11+СВЦЭМ!$D$10+'СЕТ СН'!$I$6-'СЕТ СН'!$I$23</f>
        <v>2749.61405143</v>
      </c>
      <c r="V142" s="36">
        <f>SUMIFS(СВЦЭМ!$D$39:$D$758,СВЦЭМ!$A$39:$A$758,$A142,СВЦЭМ!$B$39:$B$758,V$119)+'СЕТ СН'!$I$11+СВЦЭМ!$D$10+'СЕТ СН'!$I$6-'СЕТ СН'!$I$23</f>
        <v>2749.65146405</v>
      </c>
      <c r="W142" s="36">
        <f>SUMIFS(СВЦЭМ!$D$39:$D$758,СВЦЭМ!$A$39:$A$758,$A142,СВЦЭМ!$B$39:$B$758,W$119)+'СЕТ СН'!$I$11+СВЦЭМ!$D$10+'СЕТ СН'!$I$6-'СЕТ СН'!$I$23</f>
        <v>2785.2662719500004</v>
      </c>
      <c r="X142" s="36">
        <f>SUMIFS(СВЦЭМ!$D$39:$D$758,СВЦЭМ!$A$39:$A$758,$A142,СВЦЭМ!$B$39:$B$758,X$119)+'СЕТ СН'!$I$11+СВЦЭМ!$D$10+'СЕТ СН'!$I$6-'СЕТ СН'!$I$23</f>
        <v>2815.9910702300003</v>
      </c>
      <c r="Y142" s="36">
        <f>SUMIFS(СВЦЭМ!$D$39:$D$758,СВЦЭМ!$A$39:$A$758,$A142,СВЦЭМ!$B$39:$B$758,Y$119)+'СЕТ СН'!$I$11+СВЦЭМ!$D$10+'СЕТ СН'!$I$6-'СЕТ СН'!$I$23</f>
        <v>2859.6343554700002</v>
      </c>
    </row>
    <row r="143" spans="1:25" ht="15.75" x14ac:dyDescent="0.2">
      <c r="A143" s="35">
        <f t="shared" si="3"/>
        <v>45559</v>
      </c>
      <c r="B143" s="36">
        <f>SUMIFS(СВЦЭМ!$D$39:$D$758,СВЦЭМ!$A$39:$A$758,$A143,СВЦЭМ!$B$39:$B$758,B$119)+'СЕТ СН'!$I$11+СВЦЭМ!$D$10+'СЕТ СН'!$I$6-'СЕТ СН'!$I$23</f>
        <v>2946.5589108700001</v>
      </c>
      <c r="C143" s="36">
        <f>SUMIFS(СВЦЭМ!$D$39:$D$758,СВЦЭМ!$A$39:$A$758,$A143,СВЦЭМ!$B$39:$B$758,C$119)+'СЕТ СН'!$I$11+СВЦЭМ!$D$10+'СЕТ СН'!$I$6-'СЕТ СН'!$I$23</f>
        <v>2984.9195782800002</v>
      </c>
      <c r="D143" s="36">
        <f>SUMIFS(СВЦЭМ!$D$39:$D$758,СВЦЭМ!$A$39:$A$758,$A143,СВЦЭМ!$B$39:$B$758,D$119)+'СЕТ СН'!$I$11+СВЦЭМ!$D$10+'СЕТ СН'!$I$6-'СЕТ СН'!$I$23</f>
        <v>3034.5182412499998</v>
      </c>
      <c r="E143" s="36">
        <f>SUMIFS(СВЦЭМ!$D$39:$D$758,СВЦЭМ!$A$39:$A$758,$A143,СВЦЭМ!$B$39:$B$758,E$119)+'СЕТ СН'!$I$11+СВЦЭМ!$D$10+'СЕТ СН'!$I$6-'СЕТ СН'!$I$23</f>
        <v>3061.0837623000002</v>
      </c>
      <c r="F143" s="36">
        <f>SUMIFS(СВЦЭМ!$D$39:$D$758,СВЦЭМ!$A$39:$A$758,$A143,СВЦЭМ!$B$39:$B$758,F$119)+'СЕТ СН'!$I$11+СВЦЭМ!$D$10+'СЕТ СН'!$I$6-'СЕТ СН'!$I$23</f>
        <v>3055.4270772600003</v>
      </c>
      <c r="G143" s="36">
        <f>SUMIFS(СВЦЭМ!$D$39:$D$758,СВЦЭМ!$A$39:$A$758,$A143,СВЦЭМ!$B$39:$B$758,G$119)+'СЕТ СН'!$I$11+СВЦЭМ!$D$10+'СЕТ СН'!$I$6-'СЕТ СН'!$I$23</f>
        <v>3030.3301341400002</v>
      </c>
      <c r="H143" s="36">
        <f>SUMIFS(СВЦЭМ!$D$39:$D$758,СВЦЭМ!$A$39:$A$758,$A143,СВЦЭМ!$B$39:$B$758,H$119)+'СЕТ СН'!$I$11+СВЦЭМ!$D$10+'СЕТ СН'!$I$6-'СЕТ СН'!$I$23</f>
        <v>2942.9410849599999</v>
      </c>
      <c r="I143" s="36">
        <f>SUMIFS(СВЦЭМ!$D$39:$D$758,СВЦЭМ!$A$39:$A$758,$A143,СВЦЭМ!$B$39:$B$758,I$119)+'СЕТ СН'!$I$11+СВЦЭМ!$D$10+'СЕТ СН'!$I$6-'СЕТ СН'!$I$23</f>
        <v>2805.6385324800003</v>
      </c>
      <c r="J143" s="36">
        <f>SUMIFS(СВЦЭМ!$D$39:$D$758,СВЦЭМ!$A$39:$A$758,$A143,СВЦЭМ!$B$39:$B$758,J$119)+'СЕТ СН'!$I$11+СВЦЭМ!$D$10+'СЕТ СН'!$I$6-'СЕТ СН'!$I$23</f>
        <v>2748.1923513199999</v>
      </c>
      <c r="K143" s="36">
        <f>SUMIFS(СВЦЭМ!$D$39:$D$758,СВЦЭМ!$A$39:$A$758,$A143,СВЦЭМ!$B$39:$B$758,K$119)+'СЕТ СН'!$I$11+СВЦЭМ!$D$10+'СЕТ СН'!$I$6-'СЕТ СН'!$I$23</f>
        <v>2716.8856826800002</v>
      </c>
      <c r="L143" s="36">
        <f>SUMIFS(СВЦЭМ!$D$39:$D$758,СВЦЭМ!$A$39:$A$758,$A143,СВЦЭМ!$B$39:$B$758,L$119)+'СЕТ СН'!$I$11+СВЦЭМ!$D$10+'СЕТ СН'!$I$6-'СЕТ СН'!$I$23</f>
        <v>2748.3663858500004</v>
      </c>
      <c r="M143" s="36">
        <f>SUMIFS(СВЦЭМ!$D$39:$D$758,СВЦЭМ!$A$39:$A$758,$A143,СВЦЭМ!$B$39:$B$758,M$119)+'СЕТ СН'!$I$11+СВЦЭМ!$D$10+'СЕТ СН'!$I$6-'СЕТ СН'!$I$23</f>
        <v>2766.8810396600002</v>
      </c>
      <c r="N143" s="36">
        <f>SUMIFS(СВЦЭМ!$D$39:$D$758,СВЦЭМ!$A$39:$A$758,$A143,СВЦЭМ!$B$39:$B$758,N$119)+'СЕТ СН'!$I$11+СВЦЭМ!$D$10+'СЕТ СН'!$I$6-'СЕТ СН'!$I$23</f>
        <v>2788.7624943999999</v>
      </c>
      <c r="O143" s="36">
        <f>SUMIFS(СВЦЭМ!$D$39:$D$758,СВЦЭМ!$A$39:$A$758,$A143,СВЦЭМ!$B$39:$B$758,O$119)+'СЕТ СН'!$I$11+СВЦЭМ!$D$10+'СЕТ СН'!$I$6-'СЕТ СН'!$I$23</f>
        <v>2783.9843155799999</v>
      </c>
      <c r="P143" s="36">
        <f>SUMIFS(СВЦЭМ!$D$39:$D$758,СВЦЭМ!$A$39:$A$758,$A143,СВЦЭМ!$B$39:$B$758,P$119)+'СЕТ СН'!$I$11+СВЦЭМ!$D$10+'СЕТ СН'!$I$6-'СЕТ СН'!$I$23</f>
        <v>2787.12165516</v>
      </c>
      <c r="Q143" s="36">
        <f>SUMIFS(СВЦЭМ!$D$39:$D$758,СВЦЭМ!$A$39:$A$758,$A143,СВЦЭМ!$B$39:$B$758,Q$119)+'СЕТ СН'!$I$11+СВЦЭМ!$D$10+'СЕТ СН'!$I$6-'СЕТ СН'!$I$23</f>
        <v>2825.2627921900003</v>
      </c>
      <c r="R143" s="36">
        <f>SUMIFS(СВЦЭМ!$D$39:$D$758,СВЦЭМ!$A$39:$A$758,$A143,СВЦЭМ!$B$39:$B$758,R$119)+'СЕТ СН'!$I$11+СВЦЭМ!$D$10+'СЕТ СН'!$I$6-'СЕТ СН'!$I$23</f>
        <v>2816.7807741500001</v>
      </c>
      <c r="S143" s="36">
        <f>SUMIFS(СВЦЭМ!$D$39:$D$758,СВЦЭМ!$A$39:$A$758,$A143,СВЦЭМ!$B$39:$B$758,S$119)+'СЕТ СН'!$I$11+СВЦЭМ!$D$10+'СЕТ СН'!$I$6-'СЕТ СН'!$I$23</f>
        <v>2781.7752746599999</v>
      </c>
      <c r="T143" s="36">
        <f>SUMIFS(СВЦЭМ!$D$39:$D$758,СВЦЭМ!$A$39:$A$758,$A143,СВЦЭМ!$B$39:$B$758,T$119)+'СЕТ СН'!$I$11+СВЦЭМ!$D$10+'СЕТ СН'!$I$6-'СЕТ СН'!$I$23</f>
        <v>2728.8423348599999</v>
      </c>
      <c r="U143" s="36">
        <f>SUMIFS(СВЦЭМ!$D$39:$D$758,СВЦЭМ!$A$39:$A$758,$A143,СВЦЭМ!$B$39:$B$758,U$119)+'СЕТ СН'!$I$11+СВЦЭМ!$D$10+'СЕТ СН'!$I$6-'СЕТ СН'!$I$23</f>
        <v>2712.1263079300002</v>
      </c>
      <c r="V143" s="36">
        <f>SUMIFS(СВЦЭМ!$D$39:$D$758,СВЦЭМ!$A$39:$A$758,$A143,СВЦЭМ!$B$39:$B$758,V$119)+'СЕТ СН'!$I$11+СВЦЭМ!$D$10+'СЕТ СН'!$I$6-'СЕТ СН'!$I$23</f>
        <v>2698.3219418899998</v>
      </c>
      <c r="W143" s="36">
        <f>SUMIFS(СВЦЭМ!$D$39:$D$758,СВЦЭМ!$A$39:$A$758,$A143,СВЦЭМ!$B$39:$B$758,W$119)+'СЕТ СН'!$I$11+СВЦЭМ!$D$10+'СЕТ СН'!$I$6-'СЕТ СН'!$I$23</f>
        <v>2685.7631662100002</v>
      </c>
      <c r="X143" s="36">
        <f>SUMIFS(СВЦЭМ!$D$39:$D$758,СВЦЭМ!$A$39:$A$758,$A143,СВЦЭМ!$B$39:$B$758,X$119)+'СЕТ СН'!$I$11+СВЦЭМ!$D$10+'СЕТ СН'!$I$6-'СЕТ СН'!$I$23</f>
        <v>2735.1808322799998</v>
      </c>
      <c r="Y143" s="36">
        <f>SUMIFS(СВЦЭМ!$D$39:$D$758,СВЦЭМ!$A$39:$A$758,$A143,СВЦЭМ!$B$39:$B$758,Y$119)+'СЕТ СН'!$I$11+СВЦЭМ!$D$10+'СЕТ СН'!$I$6-'СЕТ СН'!$I$23</f>
        <v>2805.2169209399999</v>
      </c>
    </row>
    <row r="144" spans="1:25" ht="15.75" x14ac:dyDescent="0.2">
      <c r="A144" s="35">
        <f t="shared" si="3"/>
        <v>45560</v>
      </c>
      <c r="B144" s="36">
        <f>SUMIFS(СВЦЭМ!$D$39:$D$758,СВЦЭМ!$A$39:$A$758,$A144,СВЦЭМ!$B$39:$B$758,B$119)+'СЕТ СН'!$I$11+СВЦЭМ!$D$10+'СЕТ СН'!$I$6-'СЕТ СН'!$I$23</f>
        <v>2856.8640473200003</v>
      </c>
      <c r="C144" s="36">
        <f>SUMIFS(СВЦЭМ!$D$39:$D$758,СВЦЭМ!$A$39:$A$758,$A144,СВЦЭМ!$B$39:$B$758,C$119)+'СЕТ СН'!$I$11+СВЦЭМ!$D$10+'СЕТ СН'!$I$6-'СЕТ СН'!$I$23</f>
        <v>2915.1248607400003</v>
      </c>
      <c r="D144" s="36">
        <f>SUMIFS(СВЦЭМ!$D$39:$D$758,СВЦЭМ!$A$39:$A$758,$A144,СВЦЭМ!$B$39:$B$758,D$119)+'СЕТ СН'!$I$11+СВЦЭМ!$D$10+'СЕТ СН'!$I$6-'СЕТ СН'!$I$23</f>
        <v>3014.48364068</v>
      </c>
      <c r="E144" s="36">
        <f>SUMIFS(СВЦЭМ!$D$39:$D$758,СВЦЭМ!$A$39:$A$758,$A144,СВЦЭМ!$B$39:$B$758,E$119)+'СЕТ СН'!$I$11+СВЦЭМ!$D$10+'СЕТ СН'!$I$6-'СЕТ СН'!$I$23</f>
        <v>3043.0405065300001</v>
      </c>
      <c r="F144" s="36">
        <f>SUMIFS(СВЦЭМ!$D$39:$D$758,СВЦЭМ!$A$39:$A$758,$A144,СВЦЭМ!$B$39:$B$758,F$119)+'СЕТ СН'!$I$11+СВЦЭМ!$D$10+'СЕТ СН'!$I$6-'СЕТ СН'!$I$23</f>
        <v>3039.2731835000004</v>
      </c>
      <c r="G144" s="36">
        <f>SUMIFS(СВЦЭМ!$D$39:$D$758,СВЦЭМ!$A$39:$A$758,$A144,СВЦЭМ!$B$39:$B$758,G$119)+'СЕТ СН'!$I$11+СВЦЭМ!$D$10+'СЕТ СН'!$I$6-'СЕТ СН'!$I$23</f>
        <v>2991.7495244900001</v>
      </c>
      <c r="H144" s="36">
        <f>SUMIFS(СВЦЭМ!$D$39:$D$758,СВЦЭМ!$A$39:$A$758,$A144,СВЦЭМ!$B$39:$B$758,H$119)+'СЕТ СН'!$I$11+СВЦЭМ!$D$10+'СЕТ СН'!$I$6-'СЕТ СН'!$I$23</f>
        <v>2924.0549791800004</v>
      </c>
      <c r="I144" s="36">
        <f>SUMIFS(СВЦЭМ!$D$39:$D$758,СВЦЭМ!$A$39:$A$758,$A144,СВЦЭМ!$B$39:$B$758,I$119)+'СЕТ СН'!$I$11+СВЦЭМ!$D$10+'СЕТ СН'!$I$6-'СЕТ СН'!$I$23</f>
        <v>2809.2247222800002</v>
      </c>
      <c r="J144" s="36">
        <f>SUMIFS(СВЦЭМ!$D$39:$D$758,СВЦЭМ!$A$39:$A$758,$A144,СВЦЭМ!$B$39:$B$758,J$119)+'СЕТ СН'!$I$11+СВЦЭМ!$D$10+'СЕТ СН'!$I$6-'СЕТ СН'!$I$23</f>
        <v>2783.0846665700001</v>
      </c>
      <c r="K144" s="36">
        <f>SUMIFS(СВЦЭМ!$D$39:$D$758,СВЦЭМ!$A$39:$A$758,$A144,СВЦЭМ!$B$39:$B$758,K$119)+'СЕТ СН'!$I$11+СВЦЭМ!$D$10+'СЕТ СН'!$I$6-'СЕТ СН'!$I$23</f>
        <v>2742.5755105400003</v>
      </c>
      <c r="L144" s="36">
        <f>SUMIFS(СВЦЭМ!$D$39:$D$758,СВЦЭМ!$A$39:$A$758,$A144,СВЦЭМ!$B$39:$B$758,L$119)+'СЕТ СН'!$I$11+СВЦЭМ!$D$10+'СЕТ СН'!$I$6-'СЕТ СН'!$I$23</f>
        <v>2734.9217622100005</v>
      </c>
      <c r="M144" s="36">
        <f>SUMIFS(СВЦЭМ!$D$39:$D$758,СВЦЭМ!$A$39:$A$758,$A144,СВЦЭМ!$B$39:$B$758,M$119)+'СЕТ СН'!$I$11+СВЦЭМ!$D$10+'СЕТ СН'!$I$6-'СЕТ СН'!$I$23</f>
        <v>2756.26786584</v>
      </c>
      <c r="N144" s="36">
        <f>SUMIFS(СВЦЭМ!$D$39:$D$758,СВЦЭМ!$A$39:$A$758,$A144,СВЦЭМ!$B$39:$B$758,N$119)+'СЕТ СН'!$I$11+СВЦЭМ!$D$10+'СЕТ СН'!$I$6-'СЕТ СН'!$I$23</f>
        <v>2778.1967306300003</v>
      </c>
      <c r="O144" s="36">
        <f>SUMIFS(СВЦЭМ!$D$39:$D$758,СВЦЭМ!$A$39:$A$758,$A144,СВЦЭМ!$B$39:$B$758,O$119)+'СЕТ СН'!$I$11+СВЦЭМ!$D$10+'СЕТ СН'!$I$6-'СЕТ СН'!$I$23</f>
        <v>2792.6275736600001</v>
      </c>
      <c r="P144" s="36">
        <f>SUMIFS(СВЦЭМ!$D$39:$D$758,СВЦЭМ!$A$39:$A$758,$A144,СВЦЭМ!$B$39:$B$758,P$119)+'СЕТ СН'!$I$11+СВЦЭМ!$D$10+'СЕТ СН'!$I$6-'СЕТ СН'!$I$23</f>
        <v>2799.8925937900003</v>
      </c>
      <c r="Q144" s="36">
        <f>SUMIFS(СВЦЭМ!$D$39:$D$758,СВЦЭМ!$A$39:$A$758,$A144,СВЦЭМ!$B$39:$B$758,Q$119)+'СЕТ СН'!$I$11+СВЦЭМ!$D$10+'СЕТ СН'!$I$6-'СЕТ СН'!$I$23</f>
        <v>2808.6136148400001</v>
      </c>
      <c r="R144" s="36">
        <f>SUMIFS(СВЦЭМ!$D$39:$D$758,СВЦЭМ!$A$39:$A$758,$A144,СВЦЭМ!$B$39:$B$758,R$119)+'СЕТ СН'!$I$11+СВЦЭМ!$D$10+'СЕТ СН'!$I$6-'СЕТ СН'!$I$23</f>
        <v>2817.0606795000003</v>
      </c>
      <c r="S144" s="36">
        <f>SUMIFS(СВЦЭМ!$D$39:$D$758,СВЦЭМ!$A$39:$A$758,$A144,СВЦЭМ!$B$39:$B$758,S$119)+'СЕТ СН'!$I$11+СВЦЭМ!$D$10+'СЕТ СН'!$I$6-'СЕТ СН'!$I$23</f>
        <v>2794.0947340900002</v>
      </c>
      <c r="T144" s="36">
        <f>SUMIFS(СВЦЭМ!$D$39:$D$758,СВЦЭМ!$A$39:$A$758,$A144,СВЦЭМ!$B$39:$B$758,T$119)+'СЕТ СН'!$I$11+СВЦЭМ!$D$10+'СЕТ СН'!$I$6-'СЕТ СН'!$I$23</f>
        <v>2744.8488286500001</v>
      </c>
      <c r="U144" s="36">
        <f>SUMIFS(СВЦЭМ!$D$39:$D$758,СВЦЭМ!$A$39:$A$758,$A144,СВЦЭМ!$B$39:$B$758,U$119)+'СЕТ СН'!$I$11+СВЦЭМ!$D$10+'СЕТ СН'!$I$6-'СЕТ СН'!$I$23</f>
        <v>2686.7247527400004</v>
      </c>
      <c r="V144" s="36">
        <f>SUMIFS(СВЦЭМ!$D$39:$D$758,СВЦЭМ!$A$39:$A$758,$A144,СВЦЭМ!$B$39:$B$758,V$119)+'СЕТ СН'!$I$11+СВЦЭМ!$D$10+'СЕТ СН'!$I$6-'СЕТ СН'!$I$23</f>
        <v>2671.8984183500002</v>
      </c>
      <c r="W144" s="36">
        <f>SUMIFS(СВЦЭМ!$D$39:$D$758,СВЦЭМ!$A$39:$A$758,$A144,СВЦЭМ!$B$39:$B$758,W$119)+'СЕТ СН'!$I$11+СВЦЭМ!$D$10+'СЕТ СН'!$I$6-'СЕТ СН'!$I$23</f>
        <v>2695.5038754699999</v>
      </c>
      <c r="X144" s="36">
        <f>SUMIFS(СВЦЭМ!$D$39:$D$758,СВЦЭМ!$A$39:$A$758,$A144,СВЦЭМ!$B$39:$B$758,X$119)+'СЕТ СН'!$I$11+СВЦЭМ!$D$10+'СЕТ СН'!$I$6-'СЕТ СН'!$I$23</f>
        <v>2755.19338285</v>
      </c>
      <c r="Y144" s="36">
        <f>SUMIFS(СВЦЭМ!$D$39:$D$758,СВЦЭМ!$A$39:$A$758,$A144,СВЦЭМ!$B$39:$B$758,Y$119)+'СЕТ СН'!$I$11+СВЦЭМ!$D$10+'СЕТ СН'!$I$6-'СЕТ СН'!$I$23</f>
        <v>2835.5981353200004</v>
      </c>
    </row>
    <row r="145" spans="1:27" ht="15.75" x14ac:dyDescent="0.2">
      <c r="A145" s="35">
        <f t="shared" si="3"/>
        <v>45561</v>
      </c>
      <c r="B145" s="36">
        <f>SUMIFS(СВЦЭМ!$D$39:$D$758,СВЦЭМ!$A$39:$A$758,$A145,СВЦЭМ!$B$39:$B$758,B$119)+'СЕТ СН'!$I$11+СВЦЭМ!$D$10+'СЕТ СН'!$I$6-'СЕТ СН'!$I$23</f>
        <v>2956.5018380400002</v>
      </c>
      <c r="C145" s="36">
        <f>SUMIFS(СВЦЭМ!$D$39:$D$758,СВЦЭМ!$A$39:$A$758,$A145,СВЦЭМ!$B$39:$B$758,C$119)+'СЕТ СН'!$I$11+СВЦЭМ!$D$10+'СЕТ СН'!$I$6-'СЕТ СН'!$I$23</f>
        <v>3025.8750118200001</v>
      </c>
      <c r="D145" s="36">
        <f>SUMIFS(СВЦЭМ!$D$39:$D$758,СВЦЭМ!$A$39:$A$758,$A145,СВЦЭМ!$B$39:$B$758,D$119)+'СЕТ СН'!$I$11+СВЦЭМ!$D$10+'СЕТ СН'!$I$6-'СЕТ СН'!$I$23</f>
        <v>3063.2361891500004</v>
      </c>
      <c r="E145" s="36">
        <f>SUMIFS(СВЦЭМ!$D$39:$D$758,СВЦЭМ!$A$39:$A$758,$A145,СВЦЭМ!$B$39:$B$758,E$119)+'СЕТ СН'!$I$11+СВЦЭМ!$D$10+'СЕТ СН'!$I$6-'СЕТ СН'!$I$23</f>
        <v>3073.1390982100002</v>
      </c>
      <c r="F145" s="36">
        <f>SUMIFS(СВЦЭМ!$D$39:$D$758,СВЦЭМ!$A$39:$A$758,$A145,СВЦЭМ!$B$39:$B$758,F$119)+'СЕТ СН'!$I$11+СВЦЭМ!$D$10+'СЕТ СН'!$I$6-'СЕТ СН'!$I$23</f>
        <v>3070.1641254300002</v>
      </c>
      <c r="G145" s="36">
        <f>SUMIFS(СВЦЭМ!$D$39:$D$758,СВЦЭМ!$A$39:$A$758,$A145,СВЦЭМ!$B$39:$B$758,G$119)+'СЕТ СН'!$I$11+СВЦЭМ!$D$10+'СЕТ СН'!$I$6-'СЕТ СН'!$I$23</f>
        <v>3041.87928594</v>
      </c>
      <c r="H145" s="36">
        <f>SUMIFS(СВЦЭМ!$D$39:$D$758,СВЦЭМ!$A$39:$A$758,$A145,СВЦЭМ!$B$39:$B$758,H$119)+'СЕТ СН'!$I$11+СВЦЭМ!$D$10+'СЕТ СН'!$I$6-'СЕТ СН'!$I$23</f>
        <v>2981.5217278700002</v>
      </c>
      <c r="I145" s="36">
        <f>SUMIFS(СВЦЭМ!$D$39:$D$758,СВЦЭМ!$A$39:$A$758,$A145,СВЦЭМ!$B$39:$B$758,I$119)+'СЕТ СН'!$I$11+СВЦЭМ!$D$10+'СЕТ СН'!$I$6-'СЕТ СН'!$I$23</f>
        <v>2875.7022085200001</v>
      </c>
      <c r="J145" s="36">
        <f>SUMIFS(СВЦЭМ!$D$39:$D$758,СВЦЭМ!$A$39:$A$758,$A145,СВЦЭМ!$B$39:$B$758,J$119)+'СЕТ СН'!$I$11+СВЦЭМ!$D$10+'СЕТ СН'!$I$6-'СЕТ СН'!$I$23</f>
        <v>2827.2511375200002</v>
      </c>
      <c r="K145" s="36">
        <f>SUMIFS(СВЦЭМ!$D$39:$D$758,СВЦЭМ!$A$39:$A$758,$A145,СВЦЭМ!$B$39:$B$758,K$119)+'СЕТ СН'!$I$11+СВЦЭМ!$D$10+'СЕТ СН'!$I$6-'СЕТ СН'!$I$23</f>
        <v>2786.2718483899998</v>
      </c>
      <c r="L145" s="36">
        <f>SUMIFS(СВЦЭМ!$D$39:$D$758,СВЦЭМ!$A$39:$A$758,$A145,СВЦЭМ!$B$39:$B$758,L$119)+'СЕТ СН'!$I$11+СВЦЭМ!$D$10+'СЕТ СН'!$I$6-'СЕТ СН'!$I$23</f>
        <v>2796.9464255000003</v>
      </c>
      <c r="M145" s="36">
        <f>SUMIFS(СВЦЭМ!$D$39:$D$758,СВЦЭМ!$A$39:$A$758,$A145,СВЦЭМ!$B$39:$B$758,M$119)+'СЕТ СН'!$I$11+СВЦЭМ!$D$10+'СЕТ СН'!$I$6-'СЕТ СН'!$I$23</f>
        <v>2830.72871076</v>
      </c>
      <c r="N145" s="36">
        <f>SUMIFS(СВЦЭМ!$D$39:$D$758,СВЦЭМ!$A$39:$A$758,$A145,СВЦЭМ!$B$39:$B$758,N$119)+'СЕТ СН'!$I$11+СВЦЭМ!$D$10+'СЕТ СН'!$I$6-'СЕТ СН'!$I$23</f>
        <v>2849.2758583700002</v>
      </c>
      <c r="O145" s="36">
        <f>SUMIFS(СВЦЭМ!$D$39:$D$758,СВЦЭМ!$A$39:$A$758,$A145,СВЦЭМ!$B$39:$B$758,O$119)+'СЕТ СН'!$I$11+СВЦЭМ!$D$10+'СЕТ СН'!$I$6-'СЕТ СН'!$I$23</f>
        <v>2863.5681131700003</v>
      </c>
      <c r="P145" s="36">
        <f>SUMIFS(СВЦЭМ!$D$39:$D$758,СВЦЭМ!$A$39:$A$758,$A145,СВЦЭМ!$B$39:$B$758,P$119)+'СЕТ СН'!$I$11+СВЦЭМ!$D$10+'СЕТ СН'!$I$6-'СЕТ СН'!$I$23</f>
        <v>2883.3091763700004</v>
      </c>
      <c r="Q145" s="36">
        <f>SUMIFS(СВЦЭМ!$D$39:$D$758,СВЦЭМ!$A$39:$A$758,$A145,СВЦЭМ!$B$39:$B$758,Q$119)+'СЕТ СН'!$I$11+СВЦЭМ!$D$10+'СЕТ СН'!$I$6-'СЕТ СН'!$I$23</f>
        <v>2904.4717126200003</v>
      </c>
      <c r="R145" s="36">
        <f>SUMIFS(СВЦЭМ!$D$39:$D$758,СВЦЭМ!$A$39:$A$758,$A145,СВЦЭМ!$B$39:$B$758,R$119)+'СЕТ СН'!$I$11+СВЦЭМ!$D$10+'СЕТ СН'!$I$6-'СЕТ СН'!$I$23</f>
        <v>2879.7548283400001</v>
      </c>
      <c r="S145" s="36">
        <f>SUMIFS(СВЦЭМ!$D$39:$D$758,СВЦЭМ!$A$39:$A$758,$A145,СВЦЭМ!$B$39:$B$758,S$119)+'СЕТ СН'!$I$11+СВЦЭМ!$D$10+'СЕТ СН'!$I$6-'СЕТ СН'!$I$23</f>
        <v>2846.2605896900004</v>
      </c>
      <c r="T145" s="36">
        <f>SUMIFS(СВЦЭМ!$D$39:$D$758,СВЦЭМ!$A$39:$A$758,$A145,СВЦЭМ!$B$39:$B$758,T$119)+'СЕТ СН'!$I$11+СВЦЭМ!$D$10+'СЕТ СН'!$I$6-'СЕТ СН'!$I$23</f>
        <v>2821.1993917200002</v>
      </c>
      <c r="U145" s="36">
        <f>SUMIFS(СВЦЭМ!$D$39:$D$758,СВЦЭМ!$A$39:$A$758,$A145,СВЦЭМ!$B$39:$B$758,U$119)+'СЕТ СН'!$I$11+СВЦЭМ!$D$10+'СЕТ СН'!$I$6-'СЕТ СН'!$I$23</f>
        <v>2723.4182139700001</v>
      </c>
      <c r="V145" s="36">
        <f>SUMIFS(СВЦЭМ!$D$39:$D$758,СВЦЭМ!$A$39:$A$758,$A145,СВЦЭМ!$B$39:$B$758,V$119)+'СЕТ СН'!$I$11+СВЦЭМ!$D$10+'СЕТ СН'!$I$6-'СЕТ СН'!$I$23</f>
        <v>2723.84857526</v>
      </c>
      <c r="W145" s="36">
        <f>SUMIFS(СВЦЭМ!$D$39:$D$758,СВЦЭМ!$A$39:$A$758,$A145,СВЦЭМ!$B$39:$B$758,W$119)+'СЕТ СН'!$I$11+СВЦЭМ!$D$10+'СЕТ СН'!$I$6-'СЕТ СН'!$I$23</f>
        <v>2751.0774046400002</v>
      </c>
      <c r="X145" s="36">
        <f>SUMIFS(СВЦЭМ!$D$39:$D$758,СВЦЭМ!$A$39:$A$758,$A145,СВЦЭМ!$B$39:$B$758,X$119)+'СЕТ СН'!$I$11+СВЦЭМ!$D$10+'СЕТ СН'!$I$6-'СЕТ СН'!$I$23</f>
        <v>2853.4171098699999</v>
      </c>
      <c r="Y145" s="36">
        <f>SUMIFS(СВЦЭМ!$D$39:$D$758,СВЦЭМ!$A$39:$A$758,$A145,СВЦЭМ!$B$39:$B$758,Y$119)+'СЕТ СН'!$I$11+СВЦЭМ!$D$10+'СЕТ СН'!$I$6-'СЕТ СН'!$I$23</f>
        <v>2968.0524396199999</v>
      </c>
    </row>
    <row r="146" spans="1:27" ht="15.75" x14ac:dyDescent="0.2">
      <c r="A146" s="35">
        <f t="shared" si="3"/>
        <v>45562</v>
      </c>
      <c r="B146" s="36">
        <f>SUMIFS(СВЦЭМ!$D$39:$D$758,СВЦЭМ!$A$39:$A$758,$A146,СВЦЭМ!$B$39:$B$758,B$119)+'СЕТ СН'!$I$11+СВЦЭМ!$D$10+'СЕТ СН'!$I$6-'СЕТ СН'!$I$23</f>
        <v>2849.0730098000004</v>
      </c>
      <c r="C146" s="36">
        <f>SUMIFS(СВЦЭМ!$D$39:$D$758,СВЦЭМ!$A$39:$A$758,$A146,СВЦЭМ!$B$39:$B$758,C$119)+'СЕТ СН'!$I$11+СВЦЭМ!$D$10+'СЕТ СН'!$I$6-'СЕТ СН'!$I$23</f>
        <v>2784.9395438600004</v>
      </c>
      <c r="D146" s="36">
        <f>SUMIFS(СВЦЭМ!$D$39:$D$758,СВЦЭМ!$A$39:$A$758,$A146,СВЦЭМ!$B$39:$B$758,D$119)+'СЕТ СН'!$I$11+СВЦЭМ!$D$10+'СЕТ СН'!$I$6-'СЕТ СН'!$I$23</f>
        <v>2765.99588528</v>
      </c>
      <c r="E146" s="36">
        <f>SUMIFS(СВЦЭМ!$D$39:$D$758,СВЦЭМ!$A$39:$A$758,$A146,СВЦЭМ!$B$39:$B$758,E$119)+'СЕТ СН'!$I$11+СВЦЭМ!$D$10+'СЕТ СН'!$I$6-'СЕТ СН'!$I$23</f>
        <v>2777.7492568900002</v>
      </c>
      <c r="F146" s="36">
        <f>SUMIFS(СВЦЭМ!$D$39:$D$758,СВЦЭМ!$A$39:$A$758,$A146,СВЦЭМ!$B$39:$B$758,F$119)+'СЕТ СН'!$I$11+СВЦЭМ!$D$10+'СЕТ СН'!$I$6-'СЕТ СН'!$I$23</f>
        <v>2784.36633686</v>
      </c>
      <c r="G146" s="36">
        <f>SUMIFS(СВЦЭМ!$D$39:$D$758,СВЦЭМ!$A$39:$A$758,$A146,СВЦЭМ!$B$39:$B$758,G$119)+'СЕТ СН'!$I$11+СВЦЭМ!$D$10+'СЕТ СН'!$I$6-'СЕТ СН'!$I$23</f>
        <v>2772.5048779200001</v>
      </c>
      <c r="H146" s="36">
        <f>SUMIFS(СВЦЭМ!$D$39:$D$758,СВЦЭМ!$A$39:$A$758,$A146,СВЦЭМ!$B$39:$B$758,H$119)+'СЕТ СН'!$I$11+СВЦЭМ!$D$10+'СЕТ СН'!$I$6-'СЕТ СН'!$I$23</f>
        <v>2680.7999206200002</v>
      </c>
      <c r="I146" s="36">
        <f>SUMIFS(СВЦЭМ!$D$39:$D$758,СВЦЭМ!$A$39:$A$758,$A146,СВЦЭМ!$B$39:$B$758,I$119)+'СЕТ СН'!$I$11+СВЦЭМ!$D$10+'СЕТ СН'!$I$6-'СЕТ СН'!$I$23</f>
        <v>2725.4776823400002</v>
      </c>
      <c r="J146" s="36">
        <f>SUMIFS(СВЦЭМ!$D$39:$D$758,СВЦЭМ!$A$39:$A$758,$A146,СВЦЭМ!$B$39:$B$758,J$119)+'СЕТ СН'!$I$11+СВЦЭМ!$D$10+'СЕТ СН'!$I$6-'СЕТ СН'!$I$23</f>
        <v>2740.5127202600002</v>
      </c>
      <c r="K146" s="36">
        <f>SUMIFS(СВЦЭМ!$D$39:$D$758,СВЦЭМ!$A$39:$A$758,$A146,СВЦЭМ!$B$39:$B$758,K$119)+'СЕТ СН'!$I$11+СВЦЭМ!$D$10+'СЕТ СН'!$I$6-'СЕТ СН'!$I$23</f>
        <v>2705.4215858300004</v>
      </c>
      <c r="L146" s="36">
        <f>SUMIFS(СВЦЭМ!$D$39:$D$758,СВЦЭМ!$A$39:$A$758,$A146,СВЦЭМ!$B$39:$B$758,L$119)+'СЕТ СН'!$I$11+СВЦЭМ!$D$10+'СЕТ СН'!$I$6-'СЕТ СН'!$I$23</f>
        <v>2703.7907922000004</v>
      </c>
      <c r="M146" s="36">
        <f>SUMIFS(СВЦЭМ!$D$39:$D$758,СВЦЭМ!$A$39:$A$758,$A146,СВЦЭМ!$B$39:$B$758,M$119)+'СЕТ СН'!$I$11+СВЦЭМ!$D$10+'СЕТ СН'!$I$6-'СЕТ СН'!$I$23</f>
        <v>2705.2179474599998</v>
      </c>
      <c r="N146" s="36">
        <f>SUMIFS(СВЦЭМ!$D$39:$D$758,СВЦЭМ!$A$39:$A$758,$A146,СВЦЭМ!$B$39:$B$758,N$119)+'СЕТ СН'!$I$11+СВЦЭМ!$D$10+'СЕТ СН'!$I$6-'СЕТ СН'!$I$23</f>
        <v>2735.1081519300001</v>
      </c>
      <c r="O146" s="36">
        <f>SUMIFS(СВЦЭМ!$D$39:$D$758,СВЦЭМ!$A$39:$A$758,$A146,СВЦЭМ!$B$39:$B$758,O$119)+'СЕТ СН'!$I$11+СВЦЭМ!$D$10+'СЕТ СН'!$I$6-'СЕТ СН'!$I$23</f>
        <v>2748.6657108500003</v>
      </c>
      <c r="P146" s="36">
        <f>SUMIFS(СВЦЭМ!$D$39:$D$758,СВЦЭМ!$A$39:$A$758,$A146,СВЦЭМ!$B$39:$B$758,P$119)+'СЕТ СН'!$I$11+СВЦЭМ!$D$10+'СЕТ СН'!$I$6-'СЕТ СН'!$I$23</f>
        <v>2747.20073043</v>
      </c>
      <c r="Q146" s="36">
        <f>SUMIFS(СВЦЭМ!$D$39:$D$758,СВЦЭМ!$A$39:$A$758,$A146,СВЦЭМ!$B$39:$B$758,Q$119)+'СЕТ СН'!$I$11+СВЦЭМ!$D$10+'СЕТ СН'!$I$6-'СЕТ СН'!$I$23</f>
        <v>2750.5124731100004</v>
      </c>
      <c r="R146" s="36">
        <f>SUMIFS(СВЦЭМ!$D$39:$D$758,СВЦЭМ!$A$39:$A$758,$A146,СВЦЭМ!$B$39:$B$758,R$119)+'СЕТ СН'!$I$11+СВЦЭМ!$D$10+'СЕТ СН'!$I$6-'СЕТ СН'!$I$23</f>
        <v>2750.3066893800001</v>
      </c>
      <c r="S146" s="36">
        <f>SUMIFS(СВЦЭМ!$D$39:$D$758,СВЦЭМ!$A$39:$A$758,$A146,СВЦЭМ!$B$39:$B$758,S$119)+'СЕТ СН'!$I$11+СВЦЭМ!$D$10+'СЕТ СН'!$I$6-'СЕТ СН'!$I$23</f>
        <v>2735.8074317500004</v>
      </c>
      <c r="T146" s="36">
        <f>SUMIFS(СВЦЭМ!$D$39:$D$758,СВЦЭМ!$A$39:$A$758,$A146,СВЦЭМ!$B$39:$B$758,T$119)+'СЕТ СН'!$I$11+СВЦЭМ!$D$10+'СЕТ СН'!$I$6-'СЕТ СН'!$I$23</f>
        <v>2592.08030968</v>
      </c>
      <c r="U146" s="36">
        <f>SUMIFS(СВЦЭМ!$D$39:$D$758,СВЦЭМ!$A$39:$A$758,$A146,СВЦЭМ!$B$39:$B$758,U$119)+'СЕТ СН'!$I$11+СВЦЭМ!$D$10+'СЕТ СН'!$I$6-'СЕТ СН'!$I$23</f>
        <v>2703.4189121600002</v>
      </c>
      <c r="V146" s="36">
        <f>SUMIFS(СВЦЭМ!$D$39:$D$758,СВЦЭМ!$A$39:$A$758,$A146,СВЦЭМ!$B$39:$B$758,V$119)+'СЕТ СН'!$I$11+СВЦЭМ!$D$10+'СЕТ СН'!$I$6-'СЕТ СН'!$I$23</f>
        <v>2642.1959852800001</v>
      </c>
      <c r="W146" s="36">
        <f>SUMIFS(СВЦЭМ!$D$39:$D$758,СВЦЭМ!$A$39:$A$758,$A146,СВЦЭМ!$B$39:$B$758,W$119)+'СЕТ СН'!$I$11+СВЦЭМ!$D$10+'СЕТ СН'!$I$6-'СЕТ СН'!$I$23</f>
        <v>2700.2002243699999</v>
      </c>
      <c r="X146" s="36">
        <f>SUMIFS(СВЦЭМ!$D$39:$D$758,СВЦЭМ!$A$39:$A$758,$A146,СВЦЭМ!$B$39:$B$758,X$119)+'СЕТ СН'!$I$11+СВЦЭМ!$D$10+'СЕТ СН'!$I$6-'СЕТ СН'!$I$23</f>
        <v>2712.6453899899998</v>
      </c>
      <c r="Y146" s="36">
        <f>SUMIFS(СВЦЭМ!$D$39:$D$758,СВЦЭМ!$A$39:$A$758,$A146,СВЦЭМ!$B$39:$B$758,Y$119)+'СЕТ СН'!$I$11+СВЦЭМ!$D$10+'СЕТ СН'!$I$6-'СЕТ СН'!$I$23</f>
        <v>2753.6548191299999</v>
      </c>
    </row>
    <row r="147" spans="1:27" ht="15.75" x14ac:dyDescent="0.2">
      <c r="A147" s="35">
        <f t="shared" si="3"/>
        <v>45563</v>
      </c>
      <c r="B147" s="36">
        <f>SUMIFS(СВЦЭМ!$D$39:$D$758,СВЦЭМ!$A$39:$A$758,$A147,СВЦЭМ!$B$39:$B$758,B$119)+'СЕТ СН'!$I$11+СВЦЭМ!$D$10+'СЕТ СН'!$I$6-'СЕТ СН'!$I$23</f>
        <v>2825.6881618900002</v>
      </c>
      <c r="C147" s="36">
        <f>SUMIFS(СВЦЭМ!$D$39:$D$758,СВЦЭМ!$A$39:$A$758,$A147,СВЦЭМ!$B$39:$B$758,C$119)+'СЕТ СН'!$I$11+СВЦЭМ!$D$10+'СЕТ СН'!$I$6-'СЕТ СН'!$I$23</f>
        <v>2887.4102646700003</v>
      </c>
      <c r="D147" s="36">
        <f>SUMIFS(СВЦЭМ!$D$39:$D$758,СВЦЭМ!$A$39:$A$758,$A147,СВЦЭМ!$B$39:$B$758,D$119)+'СЕТ СН'!$I$11+СВЦЭМ!$D$10+'СЕТ СН'!$I$6-'СЕТ СН'!$I$23</f>
        <v>2932.3095233399999</v>
      </c>
      <c r="E147" s="36">
        <f>SUMIFS(СВЦЭМ!$D$39:$D$758,СВЦЭМ!$A$39:$A$758,$A147,СВЦЭМ!$B$39:$B$758,E$119)+'СЕТ СН'!$I$11+СВЦЭМ!$D$10+'СЕТ СН'!$I$6-'СЕТ СН'!$I$23</f>
        <v>2943.7462026800004</v>
      </c>
      <c r="F147" s="36">
        <f>SUMIFS(СВЦЭМ!$D$39:$D$758,СВЦЭМ!$A$39:$A$758,$A147,СВЦЭМ!$B$39:$B$758,F$119)+'СЕТ СН'!$I$11+СВЦЭМ!$D$10+'СЕТ СН'!$I$6-'СЕТ СН'!$I$23</f>
        <v>2944.7547522100003</v>
      </c>
      <c r="G147" s="36">
        <f>SUMIFS(СВЦЭМ!$D$39:$D$758,СВЦЭМ!$A$39:$A$758,$A147,СВЦЭМ!$B$39:$B$758,G$119)+'СЕТ СН'!$I$11+СВЦЭМ!$D$10+'СЕТ СН'!$I$6-'СЕТ СН'!$I$23</f>
        <v>2919.7719029300001</v>
      </c>
      <c r="H147" s="36">
        <f>SUMIFS(СВЦЭМ!$D$39:$D$758,СВЦЭМ!$A$39:$A$758,$A147,СВЦЭМ!$B$39:$B$758,H$119)+'СЕТ СН'!$I$11+СВЦЭМ!$D$10+'СЕТ СН'!$I$6-'СЕТ СН'!$I$23</f>
        <v>2900.7645544900001</v>
      </c>
      <c r="I147" s="36">
        <f>SUMIFS(СВЦЭМ!$D$39:$D$758,СВЦЭМ!$A$39:$A$758,$A147,СВЦЭМ!$B$39:$B$758,I$119)+'СЕТ СН'!$I$11+СВЦЭМ!$D$10+'СЕТ СН'!$I$6-'СЕТ СН'!$I$23</f>
        <v>2842.3330225300001</v>
      </c>
      <c r="J147" s="36">
        <f>SUMIFS(СВЦЭМ!$D$39:$D$758,СВЦЭМ!$A$39:$A$758,$A147,СВЦЭМ!$B$39:$B$758,J$119)+'СЕТ СН'!$I$11+СВЦЭМ!$D$10+'СЕТ СН'!$I$6-'СЕТ СН'!$I$23</f>
        <v>2780.01043746</v>
      </c>
      <c r="K147" s="36">
        <f>SUMIFS(СВЦЭМ!$D$39:$D$758,СВЦЭМ!$A$39:$A$758,$A147,СВЦЭМ!$B$39:$B$758,K$119)+'СЕТ СН'!$I$11+СВЦЭМ!$D$10+'СЕТ СН'!$I$6-'СЕТ СН'!$I$23</f>
        <v>2717.9214477700002</v>
      </c>
      <c r="L147" s="36">
        <f>SUMIFS(СВЦЭМ!$D$39:$D$758,СВЦЭМ!$A$39:$A$758,$A147,СВЦЭМ!$B$39:$B$758,L$119)+'СЕТ СН'!$I$11+СВЦЭМ!$D$10+'СЕТ СН'!$I$6-'СЕТ СН'!$I$23</f>
        <v>2710.5962159300002</v>
      </c>
      <c r="M147" s="36">
        <f>SUMIFS(СВЦЭМ!$D$39:$D$758,СВЦЭМ!$A$39:$A$758,$A147,СВЦЭМ!$B$39:$B$758,M$119)+'СЕТ СН'!$I$11+СВЦЭМ!$D$10+'СЕТ СН'!$I$6-'СЕТ СН'!$I$23</f>
        <v>2731.4339241799998</v>
      </c>
      <c r="N147" s="36">
        <f>SUMIFS(СВЦЭМ!$D$39:$D$758,СВЦЭМ!$A$39:$A$758,$A147,СВЦЭМ!$B$39:$B$758,N$119)+'СЕТ СН'!$I$11+СВЦЭМ!$D$10+'СЕТ СН'!$I$6-'СЕТ СН'!$I$23</f>
        <v>2740.9489013000002</v>
      </c>
      <c r="O147" s="36">
        <f>SUMIFS(СВЦЭМ!$D$39:$D$758,СВЦЭМ!$A$39:$A$758,$A147,СВЦЭМ!$B$39:$B$758,O$119)+'СЕТ СН'!$I$11+СВЦЭМ!$D$10+'СЕТ СН'!$I$6-'СЕТ СН'!$I$23</f>
        <v>2775.7687208400002</v>
      </c>
      <c r="P147" s="36">
        <f>SUMIFS(СВЦЭМ!$D$39:$D$758,СВЦЭМ!$A$39:$A$758,$A147,СВЦЭМ!$B$39:$B$758,P$119)+'СЕТ СН'!$I$11+СВЦЭМ!$D$10+'СЕТ СН'!$I$6-'СЕТ СН'!$I$23</f>
        <v>2798.2919297400003</v>
      </c>
      <c r="Q147" s="36">
        <f>SUMIFS(СВЦЭМ!$D$39:$D$758,СВЦЭМ!$A$39:$A$758,$A147,СВЦЭМ!$B$39:$B$758,Q$119)+'СЕТ СН'!$I$11+СВЦЭМ!$D$10+'СЕТ СН'!$I$6-'СЕТ СН'!$I$23</f>
        <v>2799.93349889</v>
      </c>
      <c r="R147" s="36">
        <f>SUMIFS(СВЦЭМ!$D$39:$D$758,СВЦЭМ!$A$39:$A$758,$A147,СВЦЭМ!$B$39:$B$758,R$119)+'СЕТ СН'!$I$11+СВЦЭМ!$D$10+'СЕТ СН'!$I$6-'СЕТ СН'!$I$23</f>
        <v>2807.3033505399999</v>
      </c>
      <c r="S147" s="36">
        <f>SUMIFS(СВЦЭМ!$D$39:$D$758,СВЦЭМ!$A$39:$A$758,$A147,СВЦЭМ!$B$39:$B$758,S$119)+'СЕТ СН'!$I$11+СВЦЭМ!$D$10+'СЕТ СН'!$I$6-'СЕТ СН'!$I$23</f>
        <v>2788.73682753</v>
      </c>
      <c r="T147" s="36">
        <f>SUMIFS(СВЦЭМ!$D$39:$D$758,СВЦЭМ!$A$39:$A$758,$A147,СВЦЭМ!$B$39:$B$758,T$119)+'СЕТ СН'!$I$11+СВЦЭМ!$D$10+'СЕТ СН'!$I$6-'СЕТ СН'!$I$23</f>
        <v>2706.5114050299999</v>
      </c>
      <c r="U147" s="36">
        <f>SUMIFS(СВЦЭМ!$D$39:$D$758,СВЦЭМ!$A$39:$A$758,$A147,СВЦЭМ!$B$39:$B$758,U$119)+'СЕТ СН'!$I$11+СВЦЭМ!$D$10+'СЕТ СН'!$I$6-'СЕТ СН'!$I$23</f>
        <v>2648.6737792100002</v>
      </c>
      <c r="V147" s="36">
        <f>SUMIFS(СВЦЭМ!$D$39:$D$758,СВЦЭМ!$A$39:$A$758,$A147,СВЦЭМ!$B$39:$B$758,V$119)+'СЕТ СН'!$I$11+СВЦЭМ!$D$10+'СЕТ СН'!$I$6-'СЕТ СН'!$I$23</f>
        <v>2626.0824788800001</v>
      </c>
      <c r="W147" s="36">
        <f>SUMIFS(СВЦЭМ!$D$39:$D$758,СВЦЭМ!$A$39:$A$758,$A147,СВЦЭМ!$B$39:$B$758,W$119)+'СЕТ СН'!$I$11+СВЦЭМ!$D$10+'СЕТ СН'!$I$6-'СЕТ СН'!$I$23</f>
        <v>2640.4237150099998</v>
      </c>
      <c r="X147" s="36">
        <f>SUMIFS(СВЦЭМ!$D$39:$D$758,СВЦЭМ!$A$39:$A$758,$A147,СВЦЭМ!$B$39:$B$758,X$119)+'СЕТ СН'!$I$11+СВЦЭМ!$D$10+'СЕТ СН'!$I$6-'СЕТ СН'!$I$23</f>
        <v>2703.6238228299999</v>
      </c>
      <c r="Y147" s="36">
        <f>SUMIFS(СВЦЭМ!$D$39:$D$758,СВЦЭМ!$A$39:$A$758,$A147,СВЦЭМ!$B$39:$B$758,Y$119)+'СЕТ СН'!$I$11+СВЦЭМ!$D$10+'СЕТ СН'!$I$6-'СЕТ СН'!$I$23</f>
        <v>2771.8909316899999</v>
      </c>
    </row>
    <row r="148" spans="1:27" ht="15.75" x14ac:dyDescent="0.2">
      <c r="A148" s="35">
        <f t="shared" si="3"/>
        <v>45564</v>
      </c>
      <c r="B148" s="36">
        <f>SUMIFS(СВЦЭМ!$D$39:$D$758,СВЦЭМ!$A$39:$A$758,$A148,СВЦЭМ!$B$39:$B$758,B$119)+'СЕТ СН'!$I$11+СВЦЭМ!$D$10+'СЕТ СН'!$I$6-'СЕТ СН'!$I$23</f>
        <v>2813.6524139100002</v>
      </c>
      <c r="C148" s="36">
        <f>SUMIFS(СВЦЭМ!$D$39:$D$758,СВЦЭМ!$A$39:$A$758,$A148,СВЦЭМ!$B$39:$B$758,C$119)+'СЕТ СН'!$I$11+СВЦЭМ!$D$10+'СЕТ СН'!$I$6-'СЕТ СН'!$I$23</f>
        <v>2874.46485725</v>
      </c>
      <c r="D148" s="36">
        <f>SUMIFS(СВЦЭМ!$D$39:$D$758,СВЦЭМ!$A$39:$A$758,$A148,СВЦЭМ!$B$39:$B$758,D$119)+'СЕТ СН'!$I$11+СВЦЭМ!$D$10+'СЕТ СН'!$I$6-'СЕТ СН'!$I$23</f>
        <v>2947.3455060200004</v>
      </c>
      <c r="E148" s="36">
        <f>SUMIFS(СВЦЭМ!$D$39:$D$758,СВЦЭМ!$A$39:$A$758,$A148,СВЦЭМ!$B$39:$B$758,E$119)+'СЕТ СН'!$I$11+СВЦЭМ!$D$10+'СЕТ СН'!$I$6-'СЕТ СН'!$I$23</f>
        <v>2962.83101966</v>
      </c>
      <c r="F148" s="36">
        <f>SUMIFS(СВЦЭМ!$D$39:$D$758,СВЦЭМ!$A$39:$A$758,$A148,СВЦЭМ!$B$39:$B$758,F$119)+'СЕТ СН'!$I$11+СВЦЭМ!$D$10+'СЕТ СН'!$I$6-'СЕТ СН'!$I$23</f>
        <v>2957.4559764700002</v>
      </c>
      <c r="G148" s="36">
        <f>SUMIFS(СВЦЭМ!$D$39:$D$758,СВЦЭМ!$A$39:$A$758,$A148,СВЦЭМ!$B$39:$B$758,G$119)+'СЕТ СН'!$I$11+СВЦЭМ!$D$10+'СЕТ СН'!$I$6-'СЕТ СН'!$I$23</f>
        <v>2945.34477186</v>
      </c>
      <c r="H148" s="36">
        <f>SUMIFS(СВЦЭМ!$D$39:$D$758,СВЦЭМ!$A$39:$A$758,$A148,СВЦЭМ!$B$39:$B$758,H$119)+'СЕТ СН'!$I$11+СВЦЭМ!$D$10+'СЕТ СН'!$I$6-'СЕТ СН'!$I$23</f>
        <v>2939.9910747399999</v>
      </c>
      <c r="I148" s="36">
        <f>SUMIFS(СВЦЭМ!$D$39:$D$758,СВЦЭМ!$A$39:$A$758,$A148,СВЦЭМ!$B$39:$B$758,I$119)+'СЕТ СН'!$I$11+СВЦЭМ!$D$10+'СЕТ СН'!$I$6-'СЕТ СН'!$I$23</f>
        <v>2902.5919482300001</v>
      </c>
      <c r="J148" s="36">
        <f>SUMIFS(СВЦЭМ!$D$39:$D$758,СВЦЭМ!$A$39:$A$758,$A148,СВЦЭМ!$B$39:$B$758,J$119)+'СЕТ СН'!$I$11+СВЦЭМ!$D$10+'СЕТ СН'!$I$6-'СЕТ СН'!$I$23</f>
        <v>2802.3242463200004</v>
      </c>
      <c r="K148" s="36">
        <f>SUMIFS(СВЦЭМ!$D$39:$D$758,СВЦЭМ!$A$39:$A$758,$A148,СВЦЭМ!$B$39:$B$758,K$119)+'СЕТ СН'!$I$11+СВЦЭМ!$D$10+'СЕТ СН'!$I$6-'СЕТ СН'!$I$23</f>
        <v>2711.4335088100001</v>
      </c>
      <c r="L148" s="36">
        <f>SUMIFS(СВЦЭМ!$D$39:$D$758,СВЦЭМ!$A$39:$A$758,$A148,СВЦЭМ!$B$39:$B$758,L$119)+'СЕТ СН'!$I$11+СВЦЭМ!$D$10+'СЕТ СН'!$I$6-'СЕТ СН'!$I$23</f>
        <v>2696.7848863099998</v>
      </c>
      <c r="M148" s="36">
        <f>SUMIFS(СВЦЭМ!$D$39:$D$758,СВЦЭМ!$A$39:$A$758,$A148,СВЦЭМ!$B$39:$B$758,M$119)+'СЕТ СН'!$I$11+СВЦЭМ!$D$10+'СЕТ СН'!$I$6-'СЕТ СН'!$I$23</f>
        <v>2707.9304036800004</v>
      </c>
      <c r="N148" s="36">
        <f>SUMIFS(СВЦЭМ!$D$39:$D$758,СВЦЭМ!$A$39:$A$758,$A148,СВЦЭМ!$B$39:$B$758,N$119)+'СЕТ СН'!$I$11+СВЦЭМ!$D$10+'СЕТ СН'!$I$6-'СЕТ СН'!$I$23</f>
        <v>2732.6313435900001</v>
      </c>
      <c r="O148" s="36">
        <f>SUMIFS(СВЦЭМ!$D$39:$D$758,СВЦЭМ!$A$39:$A$758,$A148,СВЦЭМ!$B$39:$B$758,O$119)+'СЕТ СН'!$I$11+СВЦЭМ!$D$10+'СЕТ СН'!$I$6-'СЕТ СН'!$I$23</f>
        <v>2752.7598741400002</v>
      </c>
      <c r="P148" s="36">
        <f>SUMIFS(СВЦЭМ!$D$39:$D$758,СВЦЭМ!$A$39:$A$758,$A148,СВЦЭМ!$B$39:$B$758,P$119)+'СЕТ СН'!$I$11+СВЦЭМ!$D$10+'СЕТ СН'!$I$6-'СЕТ СН'!$I$23</f>
        <v>2767.34217072</v>
      </c>
      <c r="Q148" s="36">
        <f>SUMIFS(СВЦЭМ!$D$39:$D$758,СВЦЭМ!$A$39:$A$758,$A148,СВЦЭМ!$B$39:$B$758,Q$119)+'СЕТ СН'!$I$11+СВЦЭМ!$D$10+'СЕТ СН'!$I$6-'СЕТ СН'!$I$23</f>
        <v>2791.2028169300002</v>
      </c>
      <c r="R148" s="36">
        <f>SUMIFS(СВЦЭМ!$D$39:$D$758,СВЦЭМ!$A$39:$A$758,$A148,СВЦЭМ!$B$39:$B$758,R$119)+'СЕТ СН'!$I$11+СВЦЭМ!$D$10+'СЕТ СН'!$I$6-'СЕТ СН'!$I$23</f>
        <v>2781.7148152</v>
      </c>
      <c r="S148" s="36">
        <f>SUMIFS(СВЦЭМ!$D$39:$D$758,СВЦЭМ!$A$39:$A$758,$A148,СВЦЭМ!$B$39:$B$758,S$119)+'СЕТ СН'!$I$11+СВЦЭМ!$D$10+'СЕТ СН'!$I$6-'СЕТ СН'!$I$23</f>
        <v>2751.5125965900002</v>
      </c>
      <c r="T148" s="36">
        <f>SUMIFS(СВЦЭМ!$D$39:$D$758,СВЦЭМ!$A$39:$A$758,$A148,СВЦЭМ!$B$39:$B$758,T$119)+'СЕТ СН'!$I$11+СВЦЭМ!$D$10+'СЕТ СН'!$I$6-'СЕТ СН'!$I$23</f>
        <v>2708.8203437500001</v>
      </c>
      <c r="U148" s="36">
        <f>SUMIFS(СВЦЭМ!$D$39:$D$758,СВЦЭМ!$A$39:$A$758,$A148,СВЦЭМ!$B$39:$B$758,U$119)+'СЕТ СН'!$I$11+СВЦЭМ!$D$10+'СЕТ СН'!$I$6-'СЕТ СН'!$I$23</f>
        <v>2654.8221369500002</v>
      </c>
      <c r="V148" s="36">
        <f>SUMIFS(СВЦЭМ!$D$39:$D$758,СВЦЭМ!$A$39:$A$758,$A148,СВЦЭМ!$B$39:$B$758,V$119)+'СЕТ СН'!$I$11+СВЦЭМ!$D$10+'СЕТ СН'!$I$6-'СЕТ СН'!$I$23</f>
        <v>2630.0436826300001</v>
      </c>
      <c r="W148" s="36">
        <f>SUMIFS(СВЦЭМ!$D$39:$D$758,СВЦЭМ!$A$39:$A$758,$A148,СВЦЭМ!$B$39:$B$758,W$119)+'СЕТ СН'!$I$11+СВЦЭМ!$D$10+'СЕТ СН'!$I$6-'СЕТ СН'!$I$23</f>
        <v>2656.3564182500004</v>
      </c>
      <c r="X148" s="36">
        <f>SUMIFS(СВЦЭМ!$D$39:$D$758,СВЦЭМ!$A$39:$A$758,$A148,СВЦЭМ!$B$39:$B$758,X$119)+'СЕТ СН'!$I$11+СВЦЭМ!$D$10+'СЕТ СН'!$I$6-'СЕТ СН'!$I$23</f>
        <v>2707.1000707900002</v>
      </c>
      <c r="Y148" s="36">
        <f>SUMIFS(СВЦЭМ!$D$39:$D$758,СВЦЭМ!$A$39:$A$758,$A148,СВЦЭМ!$B$39:$B$758,Y$119)+'СЕТ СН'!$I$11+СВЦЭМ!$D$10+'СЕТ СН'!$I$6-'СЕТ СН'!$I$23</f>
        <v>2806.72051818</v>
      </c>
    </row>
    <row r="149" spans="1:27" ht="15.75" x14ac:dyDescent="0.2">
      <c r="A149" s="35">
        <f t="shared" si="3"/>
        <v>45565</v>
      </c>
      <c r="B149" s="36">
        <f>SUMIFS(СВЦЭМ!$D$39:$D$758,СВЦЭМ!$A$39:$A$758,$A149,СВЦЭМ!$B$39:$B$758,B$119)+'СЕТ СН'!$I$11+СВЦЭМ!$D$10+'СЕТ СН'!$I$6-'СЕТ СН'!$I$23</f>
        <v>2797.1250752100004</v>
      </c>
      <c r="C149" s="36">
        <f>SUMIFS(СВЦЭМ!$D$39:$D$758,СВЦЭМ!$A$39:$A$758,$A149,СВЦЭМ!$B$39:$B$758,C$119)+'СЕТ СН'!$I$11+СВЦЭМ!$D$10+'СЕТ СН'!$I$6-'СЕТ СН'!$I$23</f>
        <v>2885.2257334699998</v>
      </c>
      <c r="D149" s="36">
        <f>SUMIFS(СВЦЭМ!$D$39:$D$758,СВЦЭМ!$A$39:$A$758,$A149,СВЦЭМ!$B$39:$B$758,D$119)+'СЕТ СН'!$I$11+СВЦЭМ!$D$10+'СЕТ СН'!$I$6-'СЕТ СН'!$I$23</f>
        <v>2943.6675040500004</v>
      </c>
      <c r="E149" s="36">
        <f>SUMIFS(СВЦЭМ!$D$39:$D$758,СВЦЭМ!$A$39:$A$758,$A149,СВЦЭМ!$B$39:$B$758,E$119)+'СЕТ СН'!$I$11+СВЦЭМ!$D$10+'СЕТ СН'!$I$6-'СЕТ СН'!$I$23</f>
        <v>2952.3753724500002</v>
      </c>
      <c r="F149" s="36">
        <f>SUMIFS(СВЦЭМ!$D$39:$D$758,СВЦЭМ!$A$39:$A$758,$A149,СВЦЭМ!$B$39:$B$758,F$119)+'СЕТ СН'!$I$11+СВЦЭМ!$D$10+'СЕТ СН'!$I$6-'СЕТ СН'!$I$23</f>
        <v>2966.8835958700001</v>
      </c>
      <c r="G149" s="36">
        <f>SUMIFS(СВЦЭМ!$D$39:$D$758,СВЦЭМ!$A$39:$A$758,$A149,СВЦЭМ!$B$39:$B$758,G$119)+'СЕТ СН'!$I$11+СВЦЭМ!$D$10+'СЕТ СН'!$I$6-'СЕТ СН'!$I$23</f>
        <v>2935.7641836500002</v>
      </c>
      <c r="H149" s="36">
        <f>SUMIFS(СВЦЭМ!$D$39:$D$758,СВЦЭМ!$A$39:$A$758,$A149,СВЦЭМ!$B$39:$B$758,H$119)+'СЕТ СН'!$I$11+СВЦЭМ!$D$10+'СЕТ СН'!$I$6-'СЕТ СН'!$I$23</f>
        <v>2897.8789679299998</v>
      </c>
      <c r="I149" s="36">
        <f>SUMIFS(СВЦЭМ!$D$39:$D$758,СВЦЭМ!$A$39:$A$758,$A149,СВЦЭМ!$B$39:$B$758,I$119)+'СЕТ СН'!$I$11+СВЦЭМ!$D$10+'СЕТ СН'!$I$6-'СЕТ СН'!$I$23</f>
        <v>2824.7174443600002</v>
      </c>
      <c r="J149" s="36">
        <f>SUMIFS(СВЦЭМ!$D$39:$D$758,СВЦЭМ!$A$39:$A$758,$A149,СВЦЭМ!$B$39:$B$758,J$119)+'СЕТ СН'!$I$11+СВЦЭМ!$D$10+'СЕТ СН'!$I$6-'СЕТ СН'!$I$23</f>
        <v>2762.89250756</v>
      </c>
      <c r="K149" s="36">
        <f>SUMIFS(СВЦЭМ!$D$39:$D$758,СВЦЭМ!$A$39:$A$758,$A149,СВЦЭМ!$B$39:$B$758,K$119)+'СЕТ СН'!$I$11+СВЦЭМ!$D$10+'СЕТ СН'!$I$6-'СЕТ СН'!$I$23</f>
        <v>2695.3518861000002</v>
      </c>
      <c r="L149" s="36">
        <f>SUMIFS(СВЦЭМ!$D$39:$D$758,СВЦЭМ!$A$39:$A$758,$A149,СВЦЭМ!$B$39:$B$758,L$119)+'СЕТ СН'!$I$11+СВЦЭМ!$D$10+'СЕТ СН'!$I$6-'СЕТ СН'!$I$23</f>
        <v>2665.6205439200003</v>
      </c>
      <c r="M149" s="36">
        <f>SUMIFS(СВЦЭМ!$D$39:$D$758,СВЦЭМ!$A$39:$A$758,$A149,СВЦЭМ!$B$39:$B$758,M$119)+'СЕТ СН'!$I$11+СВЦЭМ!$D$10+'СЕТ СН'!$I$6-'СЕТ СН'!$I$23</f>
        <v>2685.0361102300003</v>
      </c>
      <c r="N149" s="36">
        <f>SUMIFS(СВЦЭМ!$D$39:$D$758,СВЦЭМ!$A$39:$A$758,$A149,СВЦЭМ!$B$39:$B$758,N$119)+'СЕТ СН'!$I$11+СВЦЭМ!$D$10+'СЕТ СН'!$I$6-'СЕТ СН'!$I$23</f>
        <v>2708.3233254000002</v>
      </c>
      <c r="O149" s="36">
        <f>SUMIFS(СВЦЭМ!$D$39:$D$758,СВЦЭМ!$A$39:$A$758,$A149,СВЦЭМ!$B$39:$B$758,O$119)+'СЕТ СН'!$I$11+СВЦЭМ!$D$10+'СЕТ СН'!$I$6-'СЕТ СН'!$I$23</f>
        <v>2716.6549285999999</v>
      </c>
      <c r="P149" s="36">
        <f>SUMIFS(СВЦЭМ!$D$39:$D$758,СВЦЭМ!$A$39:$A$758,$A149,СВЦЭМ!$B$39:$B$758,P$119)+'СЕТ СН'!$I$11+СВЦЭМ!$D$10+'СЕТ СН'!$I$6-'СЕТ СН'!$I$23</f>
        <v>2729.7289138800002</v>
      </c>
      <c r="Q149" s="36">
        <f>SUMIFS(СВЦЭМ!$D$39:$D$758,СВЦЭМ!$A$39:$A$758,$A149,СВЦЭМ!$B$39:$B$758,Q$119)+'СЕТ СН'!$I$11+СВЦЭМ!$D$10+'СЕТ СН'!$I$6-'СЕТ СН'!$I$23</f>
        <v>2746.4542321500003</v>
      </c>
      <c r="R149" s="36">
        <f>SUMIFS(СВЦЭМ!$D$39:$D$758,СВЦЭМ!$A$39:$A$758,$A149,СВЦЭМ!$B$39:$B$758,R$119)+'СЕТ СН'!$I$11+СВЦЭМ!$D$10+'СЕТ СН'!$I$6-'СЕТ СН'!$I$23</f>
        <v>2746.47646085</v>
      </c>
      <c r="S149" s="36">
        <f>SUMIFS(СВЦЭМ!$D$39:$D$758,СВЦЭМ!$A$39:$A$758,$A149,СВЦЭМ!$B$39:$B$758,S$119)+'СЕТ СН'!$I$11+СВЦЭМ!$D$10+'СЕТ СН'!$I$6-'СЕТ СН'!$I$23</f>
        <v>2733.7899593299999</v>
      </c>
      <c r="T149" s="36">
        <f>SUMIFS(СВЦЭМ!$D$39:$D$758,СВЦЭМ!$A$39:$A$758,$A149,СВЦЭМ!$B$39:$B$758,T$119)+'СЕТ СН'!$I$11+СВЦЭМ!$D$10+'СЕТ СН'!$I$6-'СЕТ СН'!$I$23</f>
        <v>2687.1820529900001</v>
      </c>
      <c r="U149" s="36">
        <f>SUMIFS(СВЦЭМ!$D$39:$D$758,СВЦЭМ!$A$39:$A$758,$A149,СВЦЭМ!$B$39:$B$758,U$119)+'СЕТ СН'!$I$11+СВЦЭМ!$D$10+'СЕТ СН'!$I$6-'СЕТ СН'!$I$23</f>
        <v>2641.4111028100001</v>
      </c>
      <c r="V149" s="36">
        <f>SUMIFS(СВЦЭМ!$D$39:$D$758,СВЦЭМ!$A$39:$A$758,$A149,СВЦЭМ!$B$39:$B$758,V$119)+'СЕТ СН'!$I$11+СВЦЭМ!$D$10+'СЕТ СН'!$I$6-'СЕТ СН'!$I$23</f>
        <v>2640.59832237</v>
      </c>
      <c r="W149" s="36">
        <f>SUMIFS(СВЦЭМ!$D$39:$D$758,СВЦЭМ!$A$39:$A$758,$A149,СВЦЭМ!$B$39:$B$758,W$119)+'СЕТ СН'!$I$11+СВЦЭМ!$D$10+'СЕТ СН'!$I$6-'СЕТ СН'!$I$23</f>
        <v>2663.7433232399999</v>
      </c>
      <c r="X149" s="36">
        <f>SUMIFS(СВЦЭМ!$D$39:$D$758,СВЦЭМ!$A$39:$A$758,$A149,СВЦЭМ!$B$39:$B$758,X$119)+'СЕТ СН'!$I$11+СВЦЭМ!$D$10+'СЕТ СН'!$I$6-'СЕТ СН'!$I$23</f>
        <v>2736.5721066599999</v>
      </c>
      <c r="Y149" s="36">
        <f>SUMIFS(СВЦЭМ!$D$39:$D$758,СВЦЭМ!$A$39:$A$758,$A149,СВЦЭМ!$B$39:$B$758,Y$119)+'СЕТ СН'!$I$11+СВЦЭМ!$D$10+'СЕТ СН'!$I$6-'СЕТ СН'!$I$23</f>
        <v>2735.7948410700001</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01.09.2024</v>
      </c>
      <c r="B156" s="36">
        <f>SUMIFS(СВЦЭМ!$E$39:$E$758,СВЦЭМ!$A$39:$A$758,$A156,СВЦЭМ!$B$39:$B$758,B$155)+'СЕТ СН'!$F$12</f>
        <v>267.97202501999999</v>
      </c>
      <c r="C156" s="36">
        <f>SUMIFS(СВЦЭМ!$E$39:$E$758,СВЦЭМ!$A$39:$A$758,$A156,СВЦЭМ!$B$39:$B$758,C$155)+'СЕТ СН'!$F$12</f>
        <v>276.13613742000001</v>
      </c>
      <c r="D156" s="36">
        <f>SUMIFS(СВЦЭМ!$E$39:$E$758,СВЦЭМ!$A$39:$A$758,$A156,СВЦЭМ!$B$39:$B$758,D$155)+'СЕТ СН'!$F$12</f>
        <v>286.08335411000002</v>
      </c>
      <c r="E156" s="36">
        <f>SUMIFS(СВЦЭМ!$E$39:$E$758,СВЦЭМ!$A$39:$A$758,$A156,СВЦЭМ!$B$39:$B$758,E$155)+'СЕТ СН'!$F$12</f>
        <v>287.11832063000003</v>
      </c>
      <c r="F156" s="36">
        <f>SUMIFS(СВЦЭМ!$E$39:$E$758,СВЦЭМ!$A$39:$A$758,$A156,СВЦЭМ!$B$39:$B$758,F$155)+'СЕТ СН'!$F$12</f>
        <v>286.94657376999999</v>
      </c>
      <c r="G156" s="36">
        <f>SUMIFS(СВЦЭМ!$E$39:$E$758,СВЦЭМ!$A$39:$A$758,$A156,СВЦЭМ!$B$39:$B$758,G$155)+'СЕТ СН'!$F$12</f>
        <v>282.94098631999998</v>
      </c>
      <c r="H156" s="36">
        <f>SUMIFS(СВЦЭМ!$E$39:$E$758,СВЦЭМ!$A$39:$A$758,$A156,СВЦЭМ!$B$39:$B$758,H$155)+'СЕТ СН'!$F$12</f>
        <v>284.21797249000002</v>
      </c>
      <c r="I156" s="36">
        <f>SUMIFS(СВЦЭМ!$E$39:$E$758,СВЦЭМ!$A$39:$A$758,$A156,СВЦЭМ!$B$39:$B$758,I$155)+'СЕТ СН'!$F$12</f>
        <v>275.44588302</v>
      </c>
      <c r="J156" s="36">
        <f>SUMIFS(СВЦЭМ!$E$39:$E$758,СВЦЭМ!$A$39:$A$758,$A156,СВЦЭМ!$B$39:$B$758,J$155)+'СЕТ СН'!$F$12</f>
        <v>257.75611945999998</v>
      </c>
      <c r="K156" s="36">
        <f>SUMIFS(СВЦЭМ!$E$39:$E$758,СВЦЭМ!$A$39:$A$758,$A156,СВЦЭМ!$B$39:$B$758,K$155)+'СЕТ СН'!$F$12</f>
        <v>241.72136130000001</v>
      </c>
      <c r="L156" s="36">
        <f>SUMIFS(СВЦЭМ!$E$39:$E$758,СВЦЭМ!$A$39:$A$758,$A156,СВЦЭМ!$B$39:$B$758,L$155)+'СЕТ СН'!$F$12</f>
        <v>231.95455182000001</v>
      </c>
      <c r="M156" s="36">
        <f>SUMIFS(СВЦЭМ!$E$39:$E$758,СВЦЭМ!$A$39:$A$758,$A156,СВЦЭМ!$B$39:$B$758,M$155)+'СЕТ СН'!$F$12</f>
        <v>228.23719778</v>
      </c>
      <c r="N156" s="36">
        <f>SUMIFS(СВЦЭМ!$E$39:$E$758,СВЦЭМ!$A$39:$A$758,$A156,СВЦЭМ!$B$39:$B$758,N$155)+'СЕТ СН'!$F$12</f>
        <v>228.86958730999999</v>
      </c>
      <c r="O156" s="36">
        <f>SUMIFS(СВЦЭМ!$E$39:$E$758,СВЦЭМ!$A$39:$A$758,$A156,СВЦЭМ!$B$39:$B$758,O$155)+'СЕТ СН'!$F$12</f>
        <v>228.70604126999999</v>
      </c>
      <c r="P156" s="36">
        <f>SUMIFS(СВЦЭМ!$E$39:$E$758,СВЦЭМ!$A$39:$A$758,$A156,СВЦЭМ!$B$39:$B$758,P$155)+'СЕТ СН'!$F$12</f>
        <v>228.36067072</v>
      </c>
      <c r="Q156" s="36">
        <f>SUMIFS(СВЦЭМ!$E$39:$E$758,СВЦЭМ!$A$39:$A$758,$A156,СВЦЭМ!$B$39:$B$758,Q$155)+'СЕТ СН'!$F$12</f>
        <v>230.26356562999999</v>
      </c>
      <c r="R156" s="36">
        <f>SUMIFS(СВЦЭМ!$E$39:$E$758,СВЦЭМ!$A$39:$A$758,$A156,СВЦЭМ!$B$39:$B$758,R$155)+'СЕТ СН'!$F$12</f>
        <v>230.00304385000001</v>
      </c>
      <c r="S156" s="36">
        <f>SUMIFS(СВЦЭМ!$E$39:$E$758,СВЦЭМ!$A$39:$A$758,$A156,СВЦЭМ!$B$39:$B$758,S$155)+'СЕТ СН'!$F$12</f>
        <v>227.63049674999999</v>
      </c>
      <c r="T156" s="36">
        <f>SUMIFS(СВЦЭМ!$E$39:$E$758,СВЦЭМ!$A$39:$A$758,$A156,СВЦЭМ!$B$39:$B$758,T$155)+'СЕТ СН'!$F$12</f>
        <v>225.64293721999999</v>
      </c>
      <c r="U156" s="36">
        <f>SUMIFS(СВЦЭМ!$E$39:$E$758,СВЦЭМ!$A$39:$A$758,$A156,СВЦЭМ!$B$39:$B$758,U$155)+'СЕТ СН'!$F$12</f>
        <v>225.31885439999999</v>
      </c>
      <c r="V156" s="36">
        <f>SUMIFS(СВЦЭМ!$E$39:$E$758,СВЦЭМ!$A$39:$A$758,$A156,СВЦЭМ!$B$39:$B$758,V$155)+'СЕТ СН'!$F$12</f>
        <v>222.58752568</v>
      </c>
      <c r="W156" s="36">
        <f>SUMIFS(СВЦЭМ!$E$39:$E$758,СВЦЭМ!$A$39:$A$758,$A156,СВЦЭМ!$B$39:$B$758,W$155)+'СЕТ СН'!$F$12</f>
        <v>223.26478951999999</v>
      </c>
      <c r="X156" s="36">
        <f>SUMIFS(СВЦЭМ!$E$39:$E$758,СВЦЭМ!$A$39:$A$758,$A156,СВЦЭМ!$B$39:$B$758,X$155)+'СЕТ СН'!$F$12</f>
        <v>233.15681749000001</v>
      </c>
      <c r="Y156" s="36">
        <f>SUMIFS(СВЦЭМ!$E$39:$E$758,СВЦЭМ!$A$39:$A$758,$A156,СВЦЭМ!$B$39:$B$758,Y$155)+'СЕТ СН'!$F$12</f>
        <v>250.02838143</v>
      </c>
      <c r="AA156" s="45"/>
    </row>
    <row r="157" spans="1:27" ht="15.75" x14ac:dyDescent="0.2">
      <c r="A157" s="35">
        <f>A156+1</f>
        <v>45537</v>
      </c>
      <c r="B157" s="36">
        <f>SUMIFS(СВЦЭМ!$E$39:$E$758,СВЦЭМ!$A$39:$A$758,$A157,СВЦЭМ!$B$39:$B$758,B$155)+'СЕТ СН'!$F$12</f>
        <v>260.67203412999999</v>
      </c>
      <c r="C157" s="36">
        <f>SUMIFS(СВЦЭМ!$E$39:$E$758,СВЦЭМ!$A$39:$A$758,$A157,СВЦЭМ!$B$39:$B$758,C$155)+'СЕТ СН'!$F$12</f>
        <v>272.24854951999998</v>
      </c>
      <c r="D157" s="36">
        <f>SUMIFS(СВЦЭМ!$E$39:$E$758,СВЦЭМ!$A$39:$A$758,$A157,СВЦЭМ!$B$39:$B$758,D$155)+'СЕТ СН'!$F$12</f>
        <v>277.84892997999998</v>
      </c>
      <c r="E157" s="36">
        <f>SUMIFS(СВЦЭМ!$E$39:$E$758,СВЦЭМ!$A$39:$A$758,$A157,СВЦЭМ!$B$39:$B$758,E$155)+'СЕТ СН'!$F$12</f>
        <v>279.03422218999998</v>
      </c>
      <c r="F157" s="36">
        <f>SUMIFS(СВЦЭМ!$E$39:$E$758,СВЦЭМ!$A$39:$A$758,$A157,СВЦЭМ!$B$39:$B$758,F$155)+'СЕТ СН'!$F$12</f>
        <v>282.06309852999999</v>
      </c>
      <c r="G157" s="36">
        <f>SUMIFS(СВЦЭМ!$E$39:$E$758,СВЦЭМ!$A$39:$A$758,$A157,СВЦЭМ!$B$39:$B$758,G$155)+'СЕТ СН'!$F$12</f>
        <v>276.14316873000001</v>
      </c>
      <c r="H157" s="36">
        <f>SUMIFS(СВЦЭМ!$E$39:$E$758,СВЦЭМ!$A$39:$A$758,$A157,СВЦЭМ!$B$39:$B$758,H$155)+'СЕТ СН'!$F$12</f>
        <v>272.21152074000003</v>
      </c>
      <c r="I157" s="36">
        <f>SUMIFS(СВЦЭМ!$E$39:$E$758,СВЦЭМ!$A$39:$A$758,$A157,СВЦЭМ!$B$39:$B$758,I$155)+'СЕТ СН'!$F$12</f>
        <v>257.88753931999997</v>
      </c>
      <c r="J157" s="36">
        <f>SUMIFS(СВЦЭМ!$E$39:$E$758,СВЦЭМ!$A$39:$A$758,$A157,СВЦЭМ!$B$39:$B$758,J$155)+'СЕТ СН'!$F$12</f>
        <v>236.05748782000001</v>
      </c>
      <c r="K157" s="36">
        <f>SUMIFS(СВЦЭМ!$E$39:$E$758,СВЦЭМ!$A$39:$A$758,$A157,СВЦЭМ!$B$39:$B$758,K$155)+'СЕТ СН'!$F$12</f>
        <v>222.84236601000001</v>
      </c>
      <c r="L157" s="36">
        <f>SUMIFS(СВЦЭМ!$E$39:$E$758,СВЦЭМ!$A$39:$A$758,$A157,СВЦЭМ!$B$39:$B$758,L$155)+'СЕТ СН'!$F$12</f>
        <v>220.93673085</v>
      </c>
      <c r="M157" s="36">
        <f>SUMIFS(СВЦЭМ!$E$39:$E$758,СВЦЭМ!$A$39:$A$758,$A157,СВЦЭМ!$B$39:$B$758,M$155)+'СЕТ СН'!$F$12</f>
        <v>219.45241171999999</v>
      </c>
      <c r="N157" s="36">
        <f>SUMIFS(СВЦЭМ!$E$39:$E$758,СВЦЭМ!$A$39:$A$758,$A157,СВЦЭМ!$B$39:$B$758,N$155)+'СЕТ СН'!$F$12</f>
        <v>219.61585801000001</v>
      </c>
      <c r="O157" s="36">
        <f>SUMIFS(СВЦЭМ!$E$39:$E$758,СВЦЭМ!$A$39:$A$758,$A157,СВЦЭМ!$B$39:$B$758,O$155)+'СЕТ СН'!$F$12</f>
        <v>220.22738213</v>
      </c>
      <c r="P157" s="36">
        <f>SUMIFS(СВЦЭМ!$E$39:$E$758,СВЦЭМ!$A$39:$A$758,$A157,СВЦЭМ!$B$39:$B$758,P$155)+'СЕТ СН'!$F$12</f>
        <v>218.84716667999999</v>
      </c>
      <c r="Q157" s="36">
        <f>SUMIFS(СВЦЭМ!$E$39:$E$758,СВЦЭМ!$A$39:$A$758,$A157,СВЦЭМ!$B$39:$B$758,Q$155)+'СЕТ СН'!$F$12</f>
        <v>219.06032830999999</v>
      </c>
      <c r="R157" s="36">
        <f>SUMIFS(СВЦЭМ!$E$39:$E$758,СВЦЭМ!$A$39:$A$758,$A157,СВЦЭМ!$B$39:$B$758,R$155)+'СЕТ СН'!$F$12</f>
        <v>219.69986374000001</v>
      </c>
      <c r="S157" s="36">
        <f>SUMIFS(СВЦЭМ!$E$39:$E$758,СВЦЭМ!$A$39:$A$758,$A157,СВЦЭМ!$B$39:$B$758,S$155)+'СЕТ СН'!$F$12</f>
        <v>218.82043446</v>
      </c>
      <c r="T157" s="36">
        <f>SUMIFS(СВЦЭМ!$E$39:$E$758,СВЦЭМ!$A$39:$A$758,$A157,СВЦЭМ!$B$39:$B$758,T$155)+'СЕТ СН'!$F$12</f>
        <v>217.06395961999999</v>
      </c>
      <c r="U157" s="36">
        <f>SUMIFS(СВЦЭМ!$E$39:$E$758,СВЦЭМ!$A$39:$A$758,$A157,СВЦЭМ!$B$39:$B$758,U$155)+'СЕТ СН'!$F$12</f>
        <v>217.64657155</v>
      </c>
      <c r="V157" s="36">
        <f>SUMIFS(СВЦЭМ!$E$39:$E$758,СВЦЭМ!$A$39:$A$758,$A157,СВЦЭМ!$B$39:$B$758,V$155)+'СЕТ СН'!$F$12</f>
        <v>215.42899824</v>
      </c>
      <c r="W157" s="36">
        <f>SUMIFS(СВЦЭМ!$E$39:$E$758,СВЦЭМ!$A$39:$A$758,$A157,СВЦЭМ!$B$39:$B$758,W$155)+'СЕТ СН'!$F$12</f>
        <v>218.11996991999999</v>
      </c>
      <c r="X157" s="36">
        <f>SUMIFS(СВЦЭМ!$E$39:$E$758,СВЦЭМ!$A$39:$A$758,$A157,СВЦЭМ!$B$39:$B$758,X$155)+'СЕТ СН'!$F$12</f>
        <v>229.31880753999999</v>
      </c>
      <c r="Y157" s="36">
        <f>SUMIFS(СВЦЭМ!$E$39:$E$758,СВЦЭМ!$A$39:$A$758,$A157,СВЦЭМ!$B$39:$B$758,Y$155)+'СЕТ СН'!$F$12</f>
        <v>240.99919029</v>
      </c>
    </row>
    <row r="158" spans="1:27" ht="15.75" x14ac:dyDescent="0.2">
      <c r="A158" s="35">
        <f t="shared" ref="A158:A185" si="4">A157+1</f>
        <v>45538</v>
      </c>
      <c r="B158" s="36">
        <f>SUMIFS(СВЦЭМ!$E$39:$E$758,СВЦЭМ!$A$39:$A$758,$A158,СВЦЭМ!$B$39:$B$758,B$155)+'СЕТ СН'!$F$12</f>
        <v>257.24051261</v>
      </c>
      <c r="C158" s="36">
        <f>SUMIFS(СВЦЭМ!$E$39:$E$758,СВЦЭМ!$A$39:$A$758,$A158,СВЦЭМ!$B$39:$B$758,C$155)+'СЕТ СН'!$F$12</f>
        <v>270.68050443999999</v>
      </c>
      <c r="D158" s="36">
        <f>SUMIFS(СВЦЭМ!$E$39:$E$758,СВЦЭМ!$A$39:$A$758,$A158,СВЦЭМ!$B$39:$B$758,D$155)+'СЕТ СН'!$F$12</f>
        <v>282.79493798999999</v>
      </c>
      <c r="E158" s="36">
        <f>SUMIFS(СВЦЭМ!$E$39:$E$758,СВЦЭМ!$A$39:$A$758,$A158,СВЦЭМ!$B$39:$B$758,E$155)+'СЕТ СН'!$F$12</f>
        <v>288.93465286000003</v>
      </c>
      <c r="F158" s="36">
        <f>SUMIFS(СВЦЭМ!$E$39:$E$758,СВЦЭМ!$A$39:$A$758,$A158,СВЦЭМ!$B$39:$B$758,F$155)+'СЕТ СН'!$F$12</f>
        <v>290.13105905999998</v>
      </c>
      <c r="G158" s="36">
        <f>SUMIFS(СВЦЭМ!$E$39:$E$758,СВЦЭМ!$A$39:$A$758,$A158,СВЦЭМ!$B$39:$B$758,G$155)+'СЕТ СН'!$F$12</f>
        <v>291.97740723999999</v>
      </c>
      <c r="H158" s="36">
        <f>SUMIFS(СВЦЭМ!$E$39:$E$758,СВЦЭМ!$A$39:$A$758,$A158,СВЦЭМ!$B$39:$B$758,H$155)+'СЕТ СН'!$F$12</f>
        <v>290.72230939999997</v>
      </c>
      <c r="I158" s="36">
        <f>SUMIFS(СВЦЭМ!$E$39:$E$758,СВЦЭМ!$A$39:$A$758,$A158,СВЦЭМ!$B$39:$B$758,I$155)+'СЕТ СН'!$F$12</f>
        <v>277.84597026</v>
      </c>
      <c r="J158" s="36">
        <f>SUMIFS(СВЦЭМ!$E$39:$E$758,СВЦЭМ!$A$39:$A$758,$A158,СВЦЭМ!$B$39:$B$758,J$155)+'СЕТ СН'!$F$12</f>
        <v>264.51031599999999</v>
      </c>
      <c r="K158" s="36">
        <f>SUMIFS(СВЦЭМ!$E$39:$E$758,СВЦЭМ!$A$39:$A$758,$A158,СВЦЭМ!$B$39:$B$758,K$155)+'СЕТ СН'!$F$12</f>
        <v>250.35084216000001</v>
      </c>
      <c r="L158" s="36">
        <f>SUMIFS(СВЦЭМ!$E$39:$E$758,СВЦЭМ!$A$39:$A$758,$A158,СВЦЭМ!$B$39:$B$758,L$155)+'СЕТ СН'!$F$12</f>
        <v>246.02391825000001</v>
      </c>
      <c r="M158" s="36">
        <f>SUMIFS(СВЦЭМ!$E$39:$E$758,СВЦЭМ!$A$39:$A$758,$A158,СВЦЭМ!$B$39:$B$758,M$155)+'СЕТ СН'!$F$12</f>
        <v>243.36712116000001</v>
      </c>
      <c r="N158" s="36">
        <f>SUMIFS(СВЦЭМ!$E$39:$E$758,СВЦЭМ!$A$39:$A$758,$A158,СВЦЭМ!$B$39:$B$758,N$155)+'СЕТ СН'!$F$12</f>
        <v>240.02433839</v>
      </c>
      <c r="O158" s="36">
        <f>SUMIFS(СВЦЭМ!$E$39:$E$758,СВЦЭМ!$A$39:$A$758,$A158,СВЦЭМ!$B$39:$B$758,O$155)+'СЕТ СН'!$F$12</f>
        <v>237.17501383999999</v>
      </c>
      <c r="P158" s="36">
        <f>SUMIFS(СВЦЭМ!$E$39:$E$758,СВЦЭМ!$A$39:$A$758,$A158,СВЦЭМ!$B$39:$B$758,P$155)+'СЕТ СН'!$F$12</f>
        <v>237.02770738000001</v>
      </c>
      <c r="Q158" s="36">
        <f>SUMIFS(СВЦЭМ!$E$39:$E$758,СВЦЭМ!$A$39:$A$758,$A158,СВЦЭМ!$B$39:$B$758,Q$155)+'СЕТ СН'!$F$12</f>
        <v>237.46121418999999</v>
      </c>
      <c r="R158" s="36">
        <f>SUMIFS(СВЦЭМ!$E$39:$E$758,СВЦЭМ!$A$39:$A$758,$A158,СВЦЭМ!$B$39:$B$758,R$155)+'СЕТ СН'!$F$12</f>
        <v>239.63728581999999</v>
      </c>
      <c r="S158" s="36">
        <f>SUMIFS(СВЦЭМ!$E$39:$E$758,СВЦЭМ!$A$39:$A$758,$A158,СВЦЭМ!$B$39:$B$758,S$155)+'СЕТ СН'!$F$12</f>
        <v>238.52319684</v>
      </c>
      <c r="T158" s="36">
        <f>SUMIFS(СВЦЭМ!$E$39:$E$758,СВЦЭМ!$A$39:$A$758,$A158,СВЦЭМ!$B$39:$B$758,T$155)+'СЕТ СН'!$F$12</f>
        <v>238.03328551000001</v>
      </c>
      <c r="U158" s="36">
        <f>SUMIFS(СВЦЭМ!$E$39:$E$758,СВЦЭМ!$A$39:$A$758,$A158,СВЦЭМ!$B$39:$B$758,U$155)+'СЕТ СН'!$F$12</f>
        <v>241.41369098000001</v>
      </c>
      <c r="V158" s="36">
        <f>SUMIFS(СВЦЭМ!$E$39:$E$758,СВЦЭМ!$A$39:$A$758,$A158,СВЦЭМ!$B$39:$B$758,V$155)+'СЕТ СН'!$F$12</f>
        <v>242.93868474999999</v>
      </c>
      <c r="W158" s="36">
        <f>SUMIFS(СВЦЭМ!$E$39:$E$758,СВЦЭМ!$A$39:$A$758,$A158,СВЦЭМ!$B$39:$B$758,W$155)+'СЕТ СН'!$F$12</f>
        <v>243.62627602000001</v>
      </c>
      <c r="X158" s="36">
        <f>SUMIFS(СВЦЭМ!$E$39:$E$758,СВЦЭМ!$A$39:$A$758,$A158,СВЦЭМ!$B$39:$B$758,X$155)+'СЕТ СН'!$F$12</f>
        <v>256.23014361000003</v>
      </c>
      <c r="Y158" s="36">
        <f>SUMIFS(СВЦЭМ!$E$39:$E$758,СВЦЭМ!$A$39:$A$758,$A158,СВЦЭМ!$B$39:$B$758,Y$155)+'СЕТ СН'!$F$12</f>
        <v>269.00344331000002</v>
      </c>
    </row>
    <row r="159" spans="1:27" ht="15.75" x14ac:dyDescent="0.2">
      <c r="A159" s="35">
        <f t="shared" si="4"/>
        <v>45539</v>
      </c>
      <c r="B159" s="36">
        <f>SUMIFS(СВЦЭМ!$E$39:$E$758,СВЦЭМ!$A$39:$A$758,$A159,СВЦЭМ!$B$39:$B$758,B$155)+'СЕТ СН'!$F$12</f>
        <v>260.63573589999999</v>
      </c>
      <c r="C159" s="36">
        <f>SUMIFS(СВЦЭМ!$E$39:$E$758,СВЦЭМ!$A$39:$A$758,$A159,СВЦЭМ!$B$39:$B$758,C$155)+'СЕТ СН'!$F$12</f>
        <v>281.68441661000003</v>
      </c>
      <c r="D159" s="36">
        <f>SUMIFS(СВЦЭМ!$E$39:$E$758,СВЦЭМ!$A$39:$A$758,$A159,СВЦЭМ!$B$39:$B$758,D$155)+'СЕТ СН'!$F$12</f>
        <v>285.65279393999998</v>
      </c>
      <c r="E159" s="36">
        <f>SUMIFS(СВЦЭМ!$E$39:$E$758,СВЦЭМ!$A$39:$A$758,$A159,СВЦЭМ!$B$39:$B$758,E$155)+'СЕТ СН'!$F$12</f>
        <v>283.03638631000001</v>
      </c>
      <c r="F159" s="36">
        <f>SUMIFS(СВЦЭМ!$E$39:$E$758,СВЦЭМ!$A$39:$A$758,$A159,СВЦЭМ!$B$39:$B$758,F$155)+'СЕТ СН'!$F$12</f>
        <v>282.38853181000002</v>
      </c>
      <c r="G159" s="36">
        <f>SUMIFS(СВЦЭМ!$E$39:$E$758,СВЦЭМ!$A$39:$A$758,$A159,СВЦЭМ!$B$39:$B$758,G$155)+'СЕТ СН'!$F$12</f>
        <v>285.07311801999998</v>
      </c>
      <c r="H159" s="36">
        <f>SUMIFS(СВЦЭМ!$E$39:$E$758,СВЦЭМ!$A$39:$A$758,$A159,СВЦЭМ!$B$39:$B$758,H$155)+'СЕТ СН'!$F$12</f>
        <v>287.62452127</v>
      </c>
      <c r="I159" s="36">
        <f>SUMIFS(СВЦЭМ!$E$39:$E$758,СВЦЭМ!$A$39:$A$758,$A159,СВЦЭМ!$B$39:$B$758,I$155)+'СЕТ СН'!$F$12</f>
        <v>266.69357281999999</v>
      </c>
      <c r="J159" s="36">
        <f>SUMIFS(СВЦЭМ!$E$39:$E$758,СВЦЭМ!$A$39:$A$758,$A159,СВЦЭМ!$B$39:$B$758,J$155)+'СЕТ СН'!$F$12</f>
        <v>248.47138666999999</v>
      </c>
      <c r="K159" s="36">
        <f>SUMIFS(СВЦЭМ!$E$39:$E$758,СВЦЭМ!$A$39:$A$758,$A159,СВЦЭМ!$B$39:$B$758,K$155)+'СЕТ СН'!$F$12</f>
        <v>234.75345621</v>
      </c>
      <c r="L159" s="36">
        <f>SUMIFS(СВЦЭМ!$E$39:$E$758,СВЦЭМ!$A$39:$A$758,$A159,СВЦЭМ!$B$39:$B$758,L$155)+'СЕТ СН'!$F$12</f>
        <v>236.49734545000001</v>
      </c>
      <c r="M159" s="36">
        <f>SUMIFS(СВЦЭМ!$E$39:$E$758,СВЦЭМ!$A$39:$A$758,$A159,СВЦЭМ!$B$39:$B$758,M$155)+'СЕТ СН'!$F$12</f>
        <v>237.10594225</v>
      </c>
      <c r="N159" s="36">
        <f>SUMIFS(СВЦЭМ!$E$39:$E$758,СВЦЭМ!$A$39:$A$758,$A159,СВЦЭМ!$B$39:$B$758,N$155)+'СЕТ СН'!$F$12</f>
        <v>235.81432659999999</v>
      </c>
      <c r="O159" s="36">
        <f>SUMIFS(СВЦЭМ!$E$39:$E$758,СВЦЭМ!$A$39:$A$758,$A159,СВЦЭМ!$B$39:$B$758,O$155)+'СЕТ СН'!$F$12</f>
        <v>232.72990386999999</v>
      </c>
      <c r="P159" s="36">
        <f>SUMIFS(СВЦЭМ!$E$39:$E$758,СВЦЭМ!$A$39:$A$758,$A159,СВЦЭМ!$B$39:$B$758,P$155)+'СЕТ СН'!$F$12</f>
        <v>233.68645835000001</v>
      </c>
      <c r="Q159" s="36">
        <f>SUMIFS(СВЦЭМ!$E$39:$E$758,СВЦЭМ!$A$39:$A$758,$A159,СВЦЭМ!$B$39:$B$758,Q$155)+'СЕТ СН'!$F$12</f>
        <v>234.13755101999999</v>
      </c>
      <c r="R159" s="36">
        <f>SUMIFS(СВЦЭМ!$E$39:$E$758,СВЦЭМ!$A$39:$A$758,$A159,СВЦЭМ!$B$39:$B$758,R$155)+'СЕТ СН'!$F$12</f>
        <v>235.93232198000001</v>
      </c>
      <c r="S159" s="36">
        <f>SUMIFS(СВЦЭМ!$E$39:$E$758,СВЦЭМ!$A$39:$A$758,$A159,СВЦЭМ!$B$39:$B$758,S$155)+'СЕТ СН'!$F$12</f>
        <v>232.76905424</v>
      </c>
      <c r="T159" s="36">
        <f>SUMIFS(СВЦЭМ!$E$39:$E$758,СВЦЭМ!$A$39:$A$758,$A159,СВЦЭМ!$B$39:$B$758,T$155)+'СЕТ СН'!$F$12</f>
        <v>231.99414295</v>
      </c>
      <c r="U159" s="36">
        <f>SUMIFS(СВЦЭМ!$E$39:$E$758,СВЦЭМ!$A$39:$A$758,$A159,СВЦЭМ!$B$39:$B$758,U$155)+'СЕТ СН'!$F$12</f>
        <v>232.14404635</v>
      </c>
      <c r="V159" s="36">
        <f>SUMIFS(СВЦЭМ!$E$39:$E$758,СВЦЭМ!$A$39:$A$758,$A159,СВЦЭМ!$B$39:$B$758,V$155)+'СЕТ СН'!$F$12</f>
        <v>231.2514482</v>
      </c>
      <c r="W159" s="36">
        <f>SUMIFS(СВЦЭМ!$E$39:$E$758,СВЦЭМ!$A$39:$A$758,$A159,СВЦЭМ!$B$39:$B$758,W$155)+'СЕТ СН'!$F$12</f>
        <v>231.18200257999999</v>
      </c>
      <c r="X159" s="36">
        <f>SUMIFS(СВЦЭМ!$E$39:$E$758,СВЦЭМ!$A$39:$A$758,$A159,СВЦЭМ!$B$39:$B$758,X$155)+'СЕТ СН'!$F$12</f>
        <v>243.51456153999999</v>
      </c>
      <c r="Y159" s="36">
        <f>SUMIFS(СВЦЭМ!$E$39:$E$758,СВЦЭМ!$A$39:$A$758,$A159,СВЦЭМ!$B$39:$B$758,Y$155)+'СЕТ СН'!$F$12</f>
        <v>256.31768461000001</v>
      </c>
    </row>
    <row r="160" spans="1:27" ht="15.75" x14ac:dyDescent="0.2">
      <c r="A160" s="35">
        <f t="shared" si="4"/>
        <v>45540</v>
      </c>
      <c r="B160" s="36">
        <f>SUMIFS(СВЦЭМ!$E$39:$E$758,СВЦЭМ!$A$39:$A$758,$A160,СВЦЭМ!$B$39:$B$758,B$155)+'СЕТ СН'!$F$12</f>
        <v>265.90687716000002</v>
      </c>
      <c r="C160" s="36">
        <f>SUMIFS(СВЦЭМ!$E$39:$E$758,СВЦЭМ!$A$39:$A$758,$A160,СВЦЭМ!$B$39:$B$758,C$155)+'СЕТ СН'!$F$12</f>
        <v>265.70082263</v>
      </c>
      <c r="D160" s="36">
        <f>SUMIFS(СВЦЭМ!$E$39:$E$758,СВЦЭМ!$A$39:$A$758,$A160,СВЦЭМ!$B$39:$B$758,D$155)+'СЕТ СН'!$F$12</f>
        <v>268.98473978999999</v>
      </c>
      <c r="E160" s="36">
        <f>SUMIFS(СВЦЭМ!$E$39:$E$758,СВЦЭМ!$A$39:$A$758,$A160,СВЦЭМ!$B$39:$B$758,E$155)+'СЕТ СН'!$F$12</f>
        <v>267.67457237999997</v>
      </c>
      <c r="F160" s="36">
        <f>SUMIFS(СВЦЭМ!$E$39:$E$758,СВЦЭМ!$A$39:$A$758,$A160,СВЦЭМ!$B$39:$B$758,F$155)+'СЕТ СН'!$F$12</f>
        <v>267.37930360000001</v>
      </c>
      <c r="G160" s="36">
        <f>SUMIFS(СВЦЭМ!$E$39:$E$758,СВЦЭМ!$A$39:$A$758,$A160,СВЦЭМ!$B$39:$B$758,G$155)+'СЕТ СН'!$F$12</f>
        <v>269.53076167</v>
      </c>
      <c r="H160" s="36">
        <f>SUMIFS(СВЦЭМ!$E$39:$E$758,СВЦЭМ!$A$39:$A$758,$A160,СВЦЭМ!$B$39:$B$758,H$155)+'СЕТ СН'!$F$12</f>
        <v>252.51284204000001</v>
      </c>
      <c r="I160" s="36">
        <f>SUMIFS(СВЦЭМ!$E$39:$E$758,СВЦЭМ!$A$39:$A$758,$A160,СВЦЭМ!$B$39:$B$758,I$155)+'СЕТ СН'!$F$12</f>
        <v>256.08008188000002</v>
      </c>
      <c r="J160" s="36">
        <f>SUMIFS(СВЦЭМ!$E$39:$E$758,СВЦЭМ!$A$39:$A$758,$A160,СВЦЭМ!$B$39:$B$758,J$155)+'СЕТ СН'!$F$12</f>
        <v>229.51984503</v>
      </c>
      <c r="K160" s="36">
        <f>SUMIFS(СВЦЭМ!$E$39:$E$758,СВЦЭМ!$A$39:$A$758,$A160,СВЦЭМ!$B$39:$B$758,K$155)+'СЕТ СН'!$F$12</f>
        <v>236.74124846000001</v>
      </c>
      <c r="L160" s="36">
        <f>SUMIFS(СВЦЭМ!$E$39:$E$758,СВЦЭМ!$A$39:$A$758,$A160,СВЦЭМ!$B$39:$B$758,L$155)+'СЕТ СН'!$F$12</f>
        <v>236.68430641</v>
      </c>
      <c r="M160" s="36">
        <f>SUMIFS(СВЦЭМ!$E$39:$E$758,СВЦЭМ!$A$39:$A$758,$A160,СВЦЭМ!$B$39:$B$758,M$155)+'СЕТ СН'!$F$12</f>
        <v>241.94601806</v>
      </c>
      <c r="N160" s="36">
        <f>SUMIFS(СВЦЭМ!$E$39:$E$758,СВЦЭМ!$A$39:$A$758,$A160,СВЦЭМ!$B$39:$B$758,N$155)+'СЕТ СН'!$F$12</f>
        <v>241.50405339</v>
      </c>
      <c r="O160" s="36">
        <f>SUMIFS(СВЦЭМ!$E$39:$E$758,СВЦЭМ!$A$39:$A$758,$A160,СВЦЭМ!$B$39:$B$758,O$155)+'СЕТ СН'!$F$12</f>
        <v>241.85297639000001</v>
      </c>
      <c r="P160" s="36">
        <f>SUMIFS(СВЦЭМ!$E$39:$E$758,СВЦЭМ!$A$39:$A$758,$A160,СВЦЭМ!$B$39:$B$758,P$155)+'СЕТ СН'!$F$12</f>
        <v>240.84421028</v>
      </c>
      <c r="Q160" s="36">
        <f>SUMIFS(СВЦЭМ!$E$39:$E$758,СВЦЭМ!$A$39:$A$758,$A160,СВЦЭМ!$B$39:$B$758,Q$155)+'СЕТ СН'!$F$12</f>
        <v>240.22546234000001</v>
      </c>
      <c r="R160" s="36">
        <f>SUMIFS(СВЦЭМ!$E$39:$E$758,СВЦЭМ!$A$39:$A$758,$A160,СВЦЭМ!$B$39:$B$758,R$155)+'СЕТ СН'!$F$12</f>
        <v>241.75829954</v>
      </c>
      <c r="S160" s="36">
        <f>SUMIFS(СВЦЭМ!$E$39:$E$758,СВЦЭМ!$A$39:$A$758,$A160,СВЦЭМ!$B$39:$B$758,S$155)+'СЕТ СН'!$F$12</f>
        <v>240.45396625999999</v>
      </c>
      <c r="T160" s="36">
        <f>SUMIFS(СВЦЭМ!$E$39:$E$758,СВЦЭМ!$A$39:$A$758,$A160,СВЦЭМ!$B$39:$B$758,T$155)+'СЕТ СН'!$F$12</f>
        <v>239.18445037000001</v>
      </c>
      <c r="U160" s="36">
        <f>SUMIFS(СВЦЭМ!$E$39:$E$758,СВЦЭМ!$A$39:$A$758,$A160,СВЦЭМ!$B$39:$B$758,U$155)+'СЕТ СН'!$F$12</f>
        <v>235.90366373000001</v>
      </c>
      <c r="V160" s="36">
        <f>SUMIFS(СВЦЭМ!$E$39:$E$758,СВЦЭМ!$A$39:$A$758,$A160,СВЦЭМ!$B$39:$B$758,V$155)+'СЕТ СН'!$F$12</f>
        <v>234.79163054</v>
      </c>
      <c r="W160" s="36">
        <f>SUMIFS(СВЦЭМ!$E$39:$E$758,СВЦЭМ!$A$39:$A$758,$A160,СВЦЭМ!$B$39:$B$758,W$155)+'СЕТ СН'!$F$12</f>
        <v>236.01149065999999</v>
      </c>
      <c r="X160" s="36">
        <f>SUMIFS(СВЦЭМ!$E$39:$E$758,СВЦЭМ!$A$39:$A$758,$A160,СВЦЭМ!$B$39:$B$758,X$155)+'СЕТ СН'!$F$12</f>
        <v>247.53131543999999</v>
      </c>
      <c r="Y160" s="36">
        <f>SUMIFS(СВЦЭМ!$E$39:$E$758,СВЦЭМ!$A$39:$A$758,$A160,СВЦЭМ!$B$39:$B$758,Y$155)+'СЕТ СН'!$F$12</f>
        <v>263.43601288000002</v>
      </c>
    </row>
    <row r="161" spans="1:25" ht="15.75" x14ac:dyDescent="0.2">
      <c r="A161" s="35">
        <f t="shared" si="4"/>
        <v>45541</v>
      </c>
      <c r="B161" s="36">
        <f>SUMIFS(СВЦЭМ!$E$39:$E$758,СВЦЭМ!$A$39:$A$758,$A161,СВЦЭМ!$B$39:$B$758,B$155)+'СЕТ СН'!$F$12</f>
        <v>268.30687583000002</v>
      </c>
      <c r="C161" s="36">
        <f>SUMIFS(СВЦЭМ!$E$39:$E$758,СВЦЭМ!$A$39:$A$758,$A161,СВЦЭМ!$B$39:$B$758,C$155)+'СЕТ СН'!$F$12</f>
        <v>275.72756758000003</v>
      </c>
      <c r="D161" s="36">
        <f>SUMIFS(СВЦЭМ!$E$39:$E$758,СВЦЭМ!$A$39:$A$758,$A161,СВЦЭМ!$B$39:$B$758,D$155)+'СЕТ СН'!$F$12</f>
        <v>288.89737325999999</v>
      </c>
      <c r="E161" s="36">
        <f>SUMIFS(СВЦЭМ!$E$39:$E$758,СВЦЭМ!$A$39:$A$758,$A161,СВЦЭМ!$B$39:$B$758,E$155)+'СЕТ СН'!$F$12</f>
        <v>288.2634832</v>
      </c>
      <c r="F161" s="36">
        <f>SUMIFS(СВЦЭМ!$E$39:$E$758,СВЦЭМ!$A$39:$A$758,$A161,СВЦЭМ!$B$39:$B$758,F$155)+'СЕТ СН'!$F$12</f>
        <v>287.72551987000003</v>
      </c>
      <c r="G161" s="36">
        <f>SUMIFS(СВЦЭМ!$E$39:$E$758,СВЦЭМ!$A$39:$A$758,$A161,СВЦЭМ!$B$39:$B$758,G$155)+'СЕТ СН'!$F$12</f>
        <v>287.27338072999999</v>
      </c>
      <c r="H161" s="36">
        <f>SUMIFS(СВЦЭМ!$E$39:$E$758,СВЦЭМ!$A$39:$A$758,$A161,СВЦЭМ!$B$39:$B$758,H$155)+'СЕТ СН'!$F$12</f>
        <v>279.5563583</v>
      </c>
      <c r="I161" s="36">
        <f>SUMIFS(СВЦЭМ!$E$39:$E$758,СВЦЭМ!$A$39:$A$758,$A161,СВЦЭМ!$B$39:$B$758,I$155)+'СЕТ СН'!$F$12</f>
        <v>261.72734138999999</v>
      </c>
      <c r="J161" s="36">
        <f>SUMIFS(СВЦЭМ!$E$39:$E$758,СВЦЭМ!$A$39:$A$758,$A161,СВЦЭМ!$B$39:$B$758,J$155)+'СЕТ СН'!$F$12</f>
        <v>246.18641585</v>
      </c>
      <c r="K161" s="36">
        <f>SUMIFS(СВЦЭМ!$E$39:$E$758,СВЦЭМ!$A$39:$A$758,$A161,СВЦЭМ!$B$39:$B$758,K$155)+'СЕТ СН'!$F$12</f>
        <v>238.84777134999999</v>
      </c>
      <c r="L161" s="36">
        <f>SUMIFS(СВЦЭМ!$E$39:$E$758,СВЦЭМ!$A$39:$A$758,$A161,СВЦЭМ!$B$39:$B$758,L$155)+'СЕТ СН'!$F$12</f>
        <v>237.88532509000001</v>
      </c>
      <c r="M161" s="36">
        <f>SUMIFS(СВЦЭМ!$E$39:$E$758,СВЦЭМ!$A$39:$A$758,$A161,СВЦЭМ!$B$39:$B$758,M$155)+'СЕТ СН'!$F$12</f>
        <v>234.89136391</v>
      </c>
      <c r="N161" s="36">
        <f>SUMIFS(СВЦЭМ!$E$39:$E$758,СВЦЭМ!$A$39:$A$758,$A161,СВЦЭМ!$B$39:$B$758,N$155)+'СЕТ СН'!$F$12</f>
        <v>232.51641129000001</v>
      </c>
      <c r="O161" s="36">
        <f>SUMIFS(СВЦЭМ!$E$39:$E$758,СВЦЭМ!$A$39:$A$758,$A161,СВЦЭМ!$B$39:$B$758,O$155)+'СЕТ СН'!$F$12</f>
        <v>234.81498259</v>
      </c>
      <c r="P161" s="36">
        <f>SUMIFS(СВЦЭМ!$E$39:$E$758,СВЦЭМ!$A$39:$A$758,$A161,СВЦЭМ!$B$39:$B$758,P$155)+'СЕТ СН'!$F$12</f>
        <v>235.98147573</v>
      </c>
      <c r="Q161" s="36">
        <f>SUMIFS(СВЦЭМ!$E$39:$E$758,СВЦЭМ!$A$39:$A$758,$A161,СВЦЭМ!$B$39:$B$758,Q$155)+'СЕТ СН'!$F$12</f>
        <v>235.57821959</v>
      </c>
      <c r="R161" s="36">
        <f>SUMIFS(СВЦЭМ!$E$39:$E$758,СВЦЭМ!$A$39:$A$758,$A161,СВЦЭМ!$B$39:$B$758,R$155)+'СЕТ СН'!$F$12</f>
        <v>235.55813848</v>
      </c>
      <c r="S161" s="36">
        <f>SUMIFS(СВЦЭМ!$E$39:$E$758,СВЦЭМ!$A$39:$A$758,$A161,СВЦЭМ!$B$39:$B$758,S$155)+'СЕТ СН'!$F$12</f>
        <v>233.96787681000001</v>
      </c>
      <c r="T161" s="36">
        <f>SUMIFS(СВЦЭМ!$E$39:$E$758,СВЦЭМ!$A$39:$A$758,$A161,СВЦЭМ!$B$39:$B$758,T$155)+'СЕТ СН'!$F$12</f>
        <v>232.02402451</v>
      </c>
      <c r="U161" s="36">
        <f>SUMIFS(СВЦЭМ!$E$39:$E$758,СВЦЭМ!$A$39:$A$758,$A161,СВЦЭМ!$B$39:$B$758,U$155)+'СЕТ СН'!$F$12</f>
        <v>230.40378086000001</v>
      </c>
      <c r="V161" s="36">
        <f>SUMIFS(СВЦЭМ!$E$39:$E$758,СВЦЭМ!$A$39:$A$758,$A161,СВЦЭМ!$B$39:$B$758,V$155)+'СЕТ СН'!$F$12</f>
        <v>230.12656311999999</v>
      </c>
      <c r="W161" s="36">
        <f>SUMIFS(СВЦЭМ!$E$39:$E$758,СВЦЭМ!$A$39:$A$758,$A161,СВЦЭМ!$B$39:$B$758,W$155)+'СЕТ СН'!$F$12</f>
        <v>232.70587928</v>
      </c>
      <c r="X161" s="36">
        <f>SUMIFS(СВЦЭМ!$E$39:$E$758,СВЦЭМ!$A$39:$A$758,$A161,СВЦЭМ!$B$39:$B$758,X$155)+'СЕТ СН'!$F$12</f>
        <v>243.83162827999999</v>
      </c>
      <c r="Y161" s="36">
        <f>SUMIFS(СВЦЭМ!$E$39:$E$758,СВЦЭМ!$A$39:$A$758,$A161,СВЦЭМ!$B$39:$B$758,Y$155)+'СЕТ СН'!$F$12</f>
        <v>259.61449640000001</v>
      </c>
    </row>
    <row r="162" spans="1:25" ht="15.75" x14ac:dyDescent="0.2">
      <c r="A162" s="35">
        <f t="shared" si="4"/>
        <v>45542</v>
      </c>
      <c r="B162" s="36">
        <f>SUMIFS(СВЦЭМ!$E$39:$E$758,СВЦЭМ!$A$39:$A$758,$A162,СВЦЭМ!$B$39:$B$758,B$155)+'СЕТ СН'!$F$12</f>
        <v>269.28728465</v>
      </c>
      <c r="C162" s="36">
        <f>SUMIFS(СВЦЭМ!$E$39:$E$758,СВЦЭМ!$A$39:$A$758,$A162,СВЦЭМ!$B$39:$B$758,C$155)+'СЕТ СН'!$F$12</f>
        <v>264.64437979000002</v>
      </c>
      <c r="D162" s="36">
        <f>SUMIFS(СВЦЭМ!$E$39:$E$758,СВЦЭМ!$A$39:$A$758,$A162,СВЦЭМ!$B$39:$B$758,D$155)+'СЕТ СН'!$F$12</f>
        <v>266.82754444</v>
      </c>
      <c r="E162" s="36">
        <f>SUMIFS(СВЦЭМ!$E$39:$E$758,СВЦЭМ!$A$39:$A$758,$A162,СВЦЭМ!$B$39:$B$758,E$155)+'СЕТ СН'!$F$12</f>
        <v>271.03957400000002</v>
      </c>
      <c r="F162" s="36">
        <f>SUMIFS(СВЦЭМ!$E$39:$E$758,СВЦЭМ!$A$39:$A$758,$A162,СВЦЭМ!$B$39:$B$758,F$155)+'СЕТ СН'!$F$12</f>
        <v>271.37195641</v>
      </c>
      <c r="G162" s="36">
        <f>SUMIFS(СВЦЭМ!$E$39:$E$758,СВЦЭМ!$A$39:$A$758,$A162,СВЦЭМ!$B$39:$B$758,G$155)+'СЕТ СН'!$F$12</f>
        <v>268.54158675999997</v>
      </c>
      <c r="H162" s="36">
        <f>SUMIFS(СВЦЭМ!$E$39:$E$758,СВЦЭМ!$A$39:$A$758,$A162,СВЦЭМ!$B$39:$B$758,H$155)+'СЕТ СН'!$F$12</f>
        <v>267.99595477000003</v>
      </c>
      <c r="I162" s="36">
        <f>SUMIFS(СВЦЭМ!$E$39:$E$758,СВЦЭМ!$A$39:$A$758,$A162,СВЦЭМ!$B$39:$B$758,I$155)+'СЕТ СН'!$F$12</f>
        <v>254.95915066000001</v>
      </c>
      <c r="J162" s="36">
        <f>SUMIFS(СВЦЭМ!$E$39:$E$758,СВЦЭМ!$A$39:$A$758,$A162,СВЦЭМ!$B$39:$B$758,J$155)+'СЕТ СН'!$F$12</f>
        <v>258.64594036</v>
      </c>
      <c r="K162" s="36">
        <f>SUMIFS(СВЦЭМ!$E$39:$E$758,СВЦЭМ!$A$39:$A$758,$A162,СВЦЭМ!$B$39:$B$758,K$155)+'СЕТ СН'!$F$12</f>
        <v>243.03473052999999</v>
      </c>
      <c r="L162" s="36">
        <f>SUMIFS(СВЦЭМ!$E$39:$E$758,СВЦЭМ!$A$39:$A$758,$A162,СВЦЭМ!$B$39:$B$758,L$155)+'СЕТ СН'!$F$12</f>
        <v>232.88441882999999</v>
      </c>
      <c r="M162" s="36">
        <f>SUMIFS(СВЦЭМ!$E$39:$E$758,СВЦЭМ!$A$39:$A$758,$A162,СВЦЭМ!$B$39:$B$758,M$155)+'СЕТ СН'!$F$12</f>
        <v>231.94057279</v>
      </c>
      <c r="N162" s="36">
        <f>SUMIFS(СВЦЭМ!$E$39:$E$758,СВЦЭМ!$A$39:$A$758,$A162,СВЦЭМ!$B$39:$B$758,N$155)+'СЕТ СН'!$F$12</f>
        <v>232.58322982000001</v>
      </c>
      <c r="O162" s="36">
        <f>SUMIFS(СВЦЭМ!$E$39:$E$758,СВЦЭМ!$A$39:$A$758,$A162,СВЦЭМ!$B$39:$B$758,O$155)+'СЕТ СН'!$F$12</f>
        <v>233.54524297</v>
      </c>
      <c r="P162" s="36">
        <f>SUMIFS(СВЦЭМ!$E$39:$E$758,СВЦЭМ!$A$39:$A$758,$A162,СВЦЭМ!$B$39:$B$758,P$155)+'СЕТ СН'!$F$12</f>
        <v>234.2782469</v>
      </c>
      <c r="Q162" s="36">
        <f>SUMIFS(СВЦЭМ!$E$39:$E$758,СВЦЭМ!$A$39:$A$758,$A162,СВЦЭМ!$B$39:$B$758,Q$155)+'СЕТ СН'!$F$12</f>
        <v>236.48041928999999</v>
      </c>
      <c r="R162" s="36">
        <f>SUMIFS(СВЦЭМ!$E$39:$E$758,СВЦЭМ!$A$39:$A$758,$A162,СВЦЭМ!$B$39:$B$758,R$155)+'СЕТ СН'!$F$12</f>
        <v>235.79202437000001</v>
      </c>
      <c r="S162" s="36">
        <f>SUMIFS(СВЦЭМ!$E$39:$E$758,СВЦЭМ!$A$39:$A$758,$A162,СВЦЭМ!$B$39:$B$758,S$155)+'СЕТ СН'!$F$12</f>
        <v>235.86644794</v>
      </c>
      <c r="T162" s="36">
        <f>SUMIFS(СВЦЭМ!$E$39:$E$758,СВЦЭМ!$A$39:$A$758,$A162,СВЦЭМ!$B$39:$B$758,T$155)+'СЕТ СН'!$F$12</f>
        <v>234.24357372</v>
      </c>
      <c r="U162" s="36">
        <f>SUMIFS(СВЦЭМ!$E$39:$E$758,СВЦЭМ!$A$39:$A$758,$A162,СВЦЭМ!$B$39:$B$758,U$155)+'СЕТ СН'!$F$12</f>
        <v>233.10806134000001</v>
      </c>
      <c r="V162" s="36">
        <f>SUMIFS(СВЦЭМ!$E$39:$E$758,СВЦЭМ!$A$39:$A$758,$A162,СВЦЭМ!$B$39:$B$758,V$155)+'СЕТ СН'!$F$12</f>
        <v>231.38419725</v>
      </c>
      <c r="W162" s="36">
        <f>SUMIFS(СВЦЭМ!$E$39:$E$758,СВЦЭМ!$A$39:$A$758,$A162,СВЦЭМ!$B$39:$B$758,W$155)+'СЕТ СН'!$F$12</f>
        <v>232.15885821000001</v>
      </c>
      <c r="X162" s="36">
        <f>SUMIFS(СВЦЭМ!$E$39:$E$758,СВЦЭМ!$A$39:$A$758,$A162,СВЦЭМ!$B$39:$B$758,X$155)+'СЕТ СН'!$F$12</f>
        <v>241.82474701000001</v>
      </c>
      <c r="Y162" s="36">
        <f>SUMIFS(СВЦЭМ!$E$39:$E$758,СВЦЭМ!$A$39:$A$758,$A162,СВЦЭМ!$B$39:$B$758,Y$155)+'СЕТ СН'!$F$12</f>
        <v>256.11752225999999</v>
      </c>
    </row>
    <row r="163" spans="1:25" ht="15.75" x14ac:dyDescent="0.2">
      <c r="A163" s="35">
        <f t="shared" si="4"/>
        <v>45543</v>
      </c>
      <c r="B163" s="36">
        <f>SUMIFS(СВЦЭМ!$E$39:$E$758,СВЦЭМ!$A$39:$A$758,$A163,СВЦЭМ!$B$39:$B$758,B$155)+'СЕТ СН'!$F$12</f>
        <v>257.95564752000001</v>
      </c>
      <c r="C163" s="36">
        <f>SUMIFS(СВЦЭМ!$E$39:$E$758,СВЦЭМ!$A$39:$A$758,$A163,СВЦЭМ!$B$39:$B$758,C$155)+'СЕТ СН'!$F$12</f>
        <v>269.09772600999997</v>
      </c>
      <c r="D163" s="36">
        <f>SUMIFS(СВЦЭМ!$E$39:$E$758,СВЦЭМ!$A$39:$A$758,$A163,СВЦЭМ!$B$39:$B$758,D$155)+'СЕТ СН'!$F$12</f>
        <v>285.44961775000002</v>
      </c>
      <c r="E163" s="36">
        <f>SUMIFS(СВЦЭМ!$E$39:$E$758,СВЦЭМ!$A$39:$A$758,$A163,СВЦЭМ!$B$39:$B$758,E$155)+'СЕТ СН'!$F$12</f>
        <v>296.00698598000002</v>
      </c>
      <c r="F163" s="36">
        <f>SUMIFS(СВЦЭМ!$E$39:$E$758,СВЦЭМ!$A$39:$A$758,$A163,СВЦЭМ!$B$39:$B$758,F$155)+'СЕТ СН'!$F$12</f>
        <v>296.9577749</v>
      </c>
      <c r="G163" s="36">
        <f>SUMIFS(СВЦЭМ!$E$39:$E$758,СВЦЭМ!$A$39:$A$758,$A163,СВЦЭМ!$B$39:$B$758,G$155)+'СЕТ СН'!$F$12</f>
        <v>296.21334740999998</v>
      </c>
      <c r="H163" s="36">
        <f>SUMIFS(СВЦЭМ!$E$39:$E$758,СВЦЭМ!$A$39:$A$758,$A163,СВЦЭМ!$B$39:$B$758,H$155)+'СЕТ СН'!$F$12</f>
        <v>294.8780683</v>
      </c>
      <c r="I163" s="36">
        <f>SUMIFS(СВЦЭМ!$E$39:$E$758,СВЦЭМ!$A$39:$A$758,$A163,СВЦЭМ!$B$39:$B$758,I$155)+'СЕТ СН'!$F$12</f>
        <v>254.50118896999999</v>
      </c>
      <c r="J163" s="36">
        <f>SUMIFS(СВЦЭМ!$E$39:$E$758,СВЦЭМ!$A$39:$A$758,$A163,СВЦЭМ!$B$39:$B$758,J$155)+'СЕТ СН'!$F$12</f>
        <v>253.38901593</v>
      </c>
      <c r="K163" s="36">
        <f>SUMIFS(СВЦЭМ!$E$39:$E$758,СВЦЭМ!$A$39:$A$758,$A163,СВЦЭМ!$B$39:$B$758,K$155)+'СЕТ СН'!$F$12</f>
        <v>239.55211843999999</v>
      </c>
      <c r="L163" s="36">
        <f>SUMIFS(СВЦЭМ!$E$39:$E$758,СВЦЭМ!$A$39:$A$758,$A163,СВЦЭМ!$B$39:$B$758,L$155)+'СЕТ СН'!$F$12</f>
        <v>243.57693839000001</v>
      </c>
      <c r="M163" s="36">
        <f>SUMIFS(СВЦЭМ!$E$39:$E$758,СВЦЭМ!$A$39:$A$758,$A163,СВЦЭМ!$B$39:$B$758,M$155)+'СЕТ СН'!$F$12</f>
        <v>240.8797434</v>
      </c>
      <c r="N163" s="36">
        <f>SUMIFS(СВЦЭМ!$E$39:$E$758,СВЦЭМ!$A$39:$A$758,$A163,СВЦЭМ!$B$39:$B$758,N$155)+'СЕТ СН'!$F$12</f>
        <v>241.25764597</v>
      </c>
      <c r="O163" s="36">
        <f>SUMIFS(СВЦЭМ!$E$39:$E$758,СВЦЭМ!$A$39:$A$758,$A163,СВЦЭМ!$B$39:$B$758,O$155)+'СЕТ СН'!$F$12</f>
        <v>242.66794494999999</v>
      </c>
      <c r="P163" s="36">
        <f>SUMIFS(СВЦЭМ!$E$39:$E$758,СВЦЭМ!$A$39:$A$758,$A163,СВЦЭМ!$B$39:$B$758,P$155)+'СЕТ СН'!$F$12</f>
        <v>242.34115202000001</v>
      </c>
      <c r="Q163" s="36">
        <f>SUMIFS(СВЦЭМ!$E$39:$E$758,СВЦЭМ!$A$39:$A$758,$A163,СВЦЭМ!$B$39:$B$758,Q$155)+'СЕТ СН'!$F$12</f>
        <v>243.43448101999999</v>
      </c>
      <c r="R163" s="36">
        <f>SUMIFS(СВЦЭМ!$E$39:$E$758,СВЦЭМ!$A$39:$A$758,$A163,СВЦЭМ!$B$39:$B$758,R$155)+'СЕТ СН'!$F$12</f>
        <v>244.86621296999999</v>
      </c>
      <c r="S163" s="36">
        <f>SUMIFS(СВЦЭМ!$E$39:$E$758,СВЦЭМ!$A$39:$A$758,$A163,СВЦЭМ!$B$39:$B$758,S$155)+'СЕТ СН'!$F$12</f>
        <v>241.19582964</v>
      </c>
      <c r="T163" s="36">
        <f>SUMIFS(СВЦЭМ!$E$39:$E$758,СВЦЭМ!$A$39:$A$758,$A163,СВЦЭМ!$B$39:$B$758,T$155)+'СЕТ СН'!$F$12</f>
        <v>239.31827593</v>
      </c>
      <c r="U163" s="36">
        <f>SUMIFS(СВЦЭМ!$E$39:$E$758,СВЦЭМ!$A$39:$A$758,$A163,СВЦЭМ!$B$39:$B$758,U$155)+'СЕТ СН'!$F$12</f>
        <v>238.81494079999999</v>
      </c>
      <c r="V163" s="36">
        <f>SUMIFS(СВЦЭМ!$E$39:$E$758,СВЦЭМ!$A$39:$A$758,$A163,СВЦЭМ!$B$39:$B$758,V$155)+'СЕТ СН'!$F$12</f>
        <v>232.62693809999999</v>
      </c>
      <c r="W163" s="36">
        <f>SUMIFS(СВЦЭМ!$E$39:$E$758,СВЦЭМ!$A$39:$A$758,$A163,СВЦЭМ!$B$39:$B$758,W$155)+'СЕТ СН'!$F$12</f>
        <v>233.94031079999999</v>
      </c>
      <c r="X163" s="36">
        <f>SUMIFS(СВЦЭМ!$E$39:$E$758,СВЦЭМ!$A$39:$A$758,$A163,СВЦЭМ!$B$39:$B$758,X$155)+'СЕТ СН'!$F$12</f>
        <v>242.34550379999999</v>
      </c>
      <c r="Y163" s="36">
        <f>SUMIFS(СВЦЭМ!$E$39:$E$758,СВЦЭМ!$A$39:$A$758,$A163,СВЦЭМ!$B$39:$B$758,Y$155)+'СЕТ СН'!$F$12</f>
        <v>260.41609741000002</v>
      </c>
    </row>
    <row r="164" spans="1:25" ht="15.75" x14ac:dyDescent="0.2">
      <c r="A164" s="35">
        <f t="shared" si="4"/>
        <v>45544</v>
      </c>
      <c r="B164" s="36">
        <f>SUMIFS(СВЦЭМ!$E$39:$E$758,СВЦЭМ!$A$39:$A$758,$A164,СВЦЭМ!$B$39:$B$758,B$155)+'СЕТ СН'!$F$12</f>
        <v>281.1138014</v>
      </c>
      <c r="C164" s="36">
        <f>SUMIFS(СВЦЭМ!$E$39:$E$758,СВЦЭМ!$A$39:$A$758,$A164,СВЦЭМ!$B$39:$B$758,C$155)+'СЕТ СН'!$F$12</f>
        <v>293.83319809</v>
      </c>
      <c r="D164" s="36">
        <f>SUMIFS(СВЦЭМ!$E$39:$E$758,СВЦЭМ!$A$39:$A$758,$A164,СВЦЭМ!$B$39:$B$758,D$155)+'СЕТ СН'!$F$12</f>
        <v>293.22424446999997</v>
      </c>
      <c r="E164" s="36">
        <f>SUMIFS(СВЦЭМ!$E$39:$E$758,СВЦЭМ!$A$39:$A$758,$A164,СВЦЭМ!$B$39:$B$758,E$155)+'СЕТ СН'!$F$12</f>
        <v>292.65119863000001</v>
      </c>
      <c r="F164" s="36">
        <f>SUMIFS(СВЦЭМ!$E$39:$E$758,СВЦЭМ!$A$39:$A$758,$A164,СВЦЭМ!$B$39:$B$758,F$155)+'СЕТ СН'!$F$12</f>
        <v>291.62931386999998</v>
      </c>
      <c r="G164" s="36">
        <f>SUMIFS(СВЦЭМ!$E$39:$E$758,СВЦЭМ!$A$39:$A$758,$A164,СВЦЭМ!$B$39:$B$758,G$155)+'СЕТ СН'!$F$12</f>
        <v>294.40723819999999</v>
      </c>
      <c r="H164" s="36">
        <f>SUMIFS(СВЦЭМ!$E$39:$E$758,СВЦЭМ!$A$39:$A$758,$A164,СВЦЭМ!$B$39:$B$758,H$155)+'СЕТ СН'!$F$12</f>
        <v>288.8084255</v>
      </c>
      <c r="I164" s="36">
        <f>SUMIFS(СВЦЭМ!$E$39:$E$758,СВЦЭМ!$A$39:$A$758,$A164,СВЦЭМ!$B$39:$B$758,I$155)+'СЕТ СН'!$F$12</f>
        <v>269.89933884999999</v>
      </c>
      <c r="J164" s="36">
        <f>SUMIFS(СВЦЭМ!$E$39:$E$758,СВЦЭМ!$A$39:$A$758,$A164,СВЦЭМ!$B$39:$B$758,J$155)+'СЕТ СН'!$F$12</f>
        <v>254.76645970000001</v>
      </c>
      <c r="K164" s="36">
        <f>SUMIFS(СВЦЭМ!$E$39:$E$758,СВЦЭМ!$A$39:$A$758,$A164,СВЦЭМ!$B$39:$B$758,K$155)+'СЕТ СН'!$F$12</f>
        <v>245.36410308000001</v>
      </c>
      <c r="L164" s="36">
        <f>SUMIFS(СВЦЭМ!$E$39:$E$758,СВЦЭМ!$A$39:$A$758,$A164,СВЦЭМ!$B$39:$B$758,L$155)+'СЕТ СН'!$F$12</f>
        <v>238.59668361000001</v>
      </c>
      <c r="M164" s="36">
        <f>SUMIFS(СВЦЭМ!$E$39:$E$758,СВЦЭМ!$A$39:$A$758,$A164,СВЦЭМ!$B$39:$B$758,M$155)+'СЕТ СН'!$F$12</f>
        <v>237.92551949</v>
      </c>
      <c r="N164" s="36">
        <f>SUMIFS(СВЦЭМ!$E$39:$E$758,СВЦЭМ!$A$39:$A$758,$A164,СВЦЭМ!$B$39:$B$758,N$155)+'СЕТ СН'!$F$12</f>
        <v>237.04188797</v>
      </c>
      <c r="O164" s="36">
        <f>SUMIFS(СВЦЭМ!$E$39:$E$758,СВЦЭМ!$A$39:$A$758,$A164,СВЦЭМ!$B$39:$B$758,O$155)+'СЕТ СН'!$F$12</f>
        <v>236.62557860999999</v>
      </c>
      <c r="P164" s="36">
        <f>SUMIFS(СВЦЭМ!$E$39:$E$758,СВЦЭМ!$A$39:$A$758,$A164,СВЦЭМ!$B$39:$B$758,P$155)+'СЕТ СН'!$F$12</f>
        <v>237.25003117</v>
      </c>
      <c r="Q164" s="36">
        <f>SUMIFS(СВЦЭМ!$E$39:$E$758,СВЦЭМ!$A$39:$A$758,$A164,СВЦЭМ!$B$39:$B$758,Q$155)+'СЕТ СН'!$F$12</f>
        <v>236.93554252000001</v>
      </c>
      <c r="R164" s="36">
        <f>SUMIFS(СВЦЭМ!$E$39:$E$758,СВЦЭМ!$A$39:$A$758,$A164,СВЦЭМ!$B$39:$B$758,R$155)+'СЕТ СН'!$F$12</f>
        <v>237.12902488</v>
      </c>
      <c r="S164" s="36">
        <f>SUMIFS(СВЦЭМ!$E$39:$E$758,СВЦЭМ!$A$39:$A$758,$A164,СВЦЭМ!$B$39:$B$758,S$155)+'СЕТ СН'!$F$12</f>
        <v>235.33940833</v>
      </c>
      <c r="T164" s="36">
        <f>SUMIFS(СВЦЭМ!$E$39:$E$758,СВЦЭМ!$A$39:$A$758,$A164,СВЦЭМ!$B$39:$B$758,T$155)+'СЕТ СН'!$F$12</f>
        <v>232.70293000000001</v>
      </c>
      <c r="U164" s="36">
        <f>SUMIFS(СВЦЭМ!$E$39:$E$758,СВЦЭМ!$A$39:$A$758,$A164,СВЦЭМ!$B$39:$B$758,U$155)+'СЕТ СН'!$F$12</f>
        <v>235.36537132000001</v>
      </c>
      <c r="V164" s="36">
        <f>SUMIFS(СВЦЭМ!$E$39:$E$758,СВЦЭМ!$A$39:$A$758,$A164,СВЦЭМ!$B$39:$B$758,V$155)+'СЕТ СН'!$F$12</f>
        <v>236.55598595000001</v>
      </c>
      <c r="W164" s="36">
        <f>SUMIFS(СВЦЭМ!$E$39:$E$758,СВЦЭМ!$A$39:$A$758,$A164,СВЦЭМ!$B$39:$B$758,W$155)+'СЕТ СН'!$F$12</f>
        <v>242.79105288</v>
      </c>
      <c r="X164" s="36">
        <f>SUMIFS(СВЦЭМ!$E$39:$E$758,СВЦЭМ!$A$39:$A$758,$A164,СВЦЭМ!$B$39:$B$758,X$155)+'СЕТ СН'!$F$12</f>
        <v>253.69637804999999</v>
      </c>
      <c r="Y164" s="36">
        <f>SUMIFS(СВЦЭМ!$E$39:$E$758,СВЦЭМ!$A$39:$A$758,$A164,СВЦЭМ!$B$39:$B$758,Y$155)+'СЕТ СН'!$F$12</f>
        <v>262.98058035999998</v>
      </c>
    </row>
    <row r="165" spans="1:25" ht="15.75" x14ac:dyDescent="0.2">
      <c r="A165" s="35">
        <f t="shared" si="4"/>
        <v>45545</v>
      </c>
      <c r="B165" s="36">
        <f>SUMIFS(СВЦЭМ!$E$39:$E$758,СВЦЭМ!$A$39:$A$758,$A165,СВЦЭМ!$B$39:$B$758,B$155)+'СЕТ СН'!$F$12</f>
        <v>275.52095061</v>
      </c>
      <c r="C165" s="36">
        <f>SUMIFS(СВЦЭМ!$E$39:$E$758,СВЦЭМ!$A$39:$A$758,$A165,СВЦЭМ!$B$39:$B$758,C$155)+'СЕТ СН'!$F$12</f>
        <v>282.42250995000001</v>
      </c>
      <c r="D165" s="36">
        <f>SUMIFS(СВЦЭМ!$E$39:$E$758,СВЦЭМ!$A$39:$A$758,$A165,СВЦЭМ!$B$39:$B$758,D$155)+'СЕТ СН'!$F$12</f>
        <v>292.62680691000003</v>
      </c>
      <c r="E165" s="36">
        <f>SUMIFS(СВЦЭМ!$E$39:$E$758,СВЦЭМ!$A$39:$A$758,$A165,СВЦЭМ!$B$39:$B$758,E$155)+'СЕТ СН'!$F$12</f>
        <v>299.47202327999997</v>
      </c>
      <c r="F165" s="36">
        <f>SUMIFS(СВЦЭМ!$E$39:$E$758,СВЦЭМ!$A$39:$A$758,$A165,СВЦЭМ!$B$39:$B$758,F$155)+'СЕТ СН'!$F$12</f>
        <v>299.44544837000001</v>
      </c>
      <c r="G165" s="36">
        <f>SUMIFS(СВЦЭМ!$E$39:$E$758,СВЦЭМ!$A$39:$A$758,$A165,СВЦЭМ!$B$39:$B$758,G$155)+'СЕТ СН'!$F$12</f>
        <v>293.91318563999999</v>
      </c>
      <c r="H165" s="36">
        <f>SUMIFS(СВЦЭМ!$E$39:$E$758,СВЦЭМ!$A$39:$A$758,$A165,СВЦЭМ!$B$39:$B$758,H$155)+'СЕТ СН'!$F$12</f>
        <v>284.40415526999999</v>
      </c>
      <c r="I165" s="36">
        <f>SUMIFS(СВЦЭМ!$E$39:$E$758,СВЦЭМ!$A$39:$A$758,$A165,СВЦЭМ!$B$39:$B$758,I$155)+'СЕТ СН'!$F$12</f>
        <v>271.42695894000002</v>
      </c>
      <c r="J165" s="36">
        <f>SUMIFS(СВЦЭМ!$E$39:$E$758,СВЦЭМ!$A$39:$A$758,$A165,СВЦЭМ!$B$39:$B$758,J$155)+'СЕТ СН'!$F$12</f>
        <v>258.24660972999999</v>
      </c>
      <c r="K165" s="36">
        <f>SUMIFS(СВЦЭМ!$E$39:$E$758,СВЦЭМ!$A$39:$A$758,$A165,СВЦЭМ!$B$39:$B$758,K$155)+'СЕТ СН'!$F$12</f>
        <v>249.07197841000001</v>
      </c>
      <c r="L165" s="36">
        <f>SUMIFS(СВЦЭМ!$E$39:$E$758,СВЦЭМ!$A$39:$A$758,$A165,СВЦЭМ!$B$39:$B$758,L$155)+'СЕТ СН'!$F$12</f>
        <v>246.77800042999999</v>
      </c>
      <c r="M165" s="36">
        <f>SUMIFS(СВЦЭМ!$E$39:$E$758,СВЦЭМ!$A$39:$A$758,$A165,СВЦЭМ!$B$39:$B$758,M$155)+'СЕТ СН'!$F$12</f>
        <v>249.39215234</v>
      </c>
      <c r="N165" s="36">
        <f>SUMIFS(СВЦЭМ!$E$39:$E$758,СВЦЭМ!$A$39:$A$758,$A165,СВЦЭМ!$B$39:$B$758,N$155)+'СЕТ СН'!$F$12</f>
        <v>246.26121126000001</v>
      </c>
      <c r="O165" s="36">
        <f>SUMIFS(СВЦЭМ!$E$39:$E$758,СВЦЭМ!$A$39:$A$758,$A165,СВЦЭМ!$B$39:$B$758,O$155)+'СЕТ СН'!$F$12</f>
        <v>246.53145412000001</v>
      </c>
      <c r="P165" s="36">
        <f>SUMIFS(СВЦЭМ!$E$39:$E$758,СВЦЭМ!$A$39:$A$758,$A165,СВЦЭМ!$B$39:$B$758,P$155)+'СЕТ СН'!$F$12</f>
        <v>248.43210765000001</v>
      </c>
      <c r="Q165" s="36">
        <f>SUMIFS(СВЦЭМ!$E$39:$E$758,СВЦЭМ!$A$39:$A$758,$A165,СВЦЭМ!$B$39:$B$758,Q$155)+'СЕТ СН'!$F$12</f>
        <v>248.92430156</v>
      </c>
      <c r="R165" s="36">
        <f>SUMIFS(СВЦЭМ!$E$39:$E$758,СВЦЭМ!$A$39:$A$758,$A165,СВЦЭМ!$B$39:$B$758,R$155)+'СЕТ СН'!$F$12</f>
        <v>249.1339298</v>
      </c>
      <c r="S165" s="36">
        <f>SUMIFS(СВЦЭМ!$E$39:$E$758,СВЦЭМ!$A$39:$A$758,$A165,СВЦЭМ!$B$39:$B$758,S$155)+'СЕТ СН'!$F$12</f>
        <v>248.40289679</v>
      </c>
      <c r="T165" s="36">
        <f>SUMIFS(СВЦЭМ!$E$39:$E$758,СВЦЭМ!$A$39:$A$758,$A165,СВЦЭМ!$B$39:$B$758,T$155)+'СЕТ СН'!$F$12</f>
        <v>246.27418237000001</v>
      </c>
      <c r="U165" s="36">
        <f>SUMIFS(СВЦЭМ!$E$39:$E$758,СВЦЭМ!$A$39:$A$758,$A165,СВЦЭМ!$B$39:$B$758,U$155)+'СЕТ СН'!$F$12</f>
        <v>244.88415266999999</v>
      </c>
      <c r="V165" s="36">
        <f>SUMIFS(СВЦЭМ!$E$39:$E$758,СВЦЭМ!$A$39:$A$758,$A165,СВЦЭМ!$B$39:$B$758,V$155)+'СЕТ СН'!$F$12</f>
        <v>242.58445569</v>
      </c>
      <c r="W165" s="36">
        <f>SUMIFS(СВЦЭМ!$E$39:$E$758,СВЦЭМ!$A$39:$A$758,$A165,СВЦЭМ!$B$39:$B$758,W$155)+'СЕТ СН'!$F$12</f>
        <v>243.95277998</v>
      </c>
      <c r="X165" s="36">
        <f>SUMIFS(СВЦЭМ!$E$39:$E$758,СВЦЭМ!$A$39:$A$758,$A165,СВЦЭМ!$B$39:$B$758,X$155)+'СЕТ СН'!$F$12</f>
        <v>258.33442343000002</v>
      </c>
      <c r="Y165" s="36">
        <f>SUMIFS(СВЦЭМ!$E$39:$E$758,СВЦЭМ!$A$39:$A$758,$A165,СВЦЭМ!$B$39:$B$758,Y$155)+'СЕТ СН'!$F$12</f>
        <v>267.29388963999997</v>
      </c>
    </row>
    <row r="166" spans="1:25" ht="15.75" x14ac:dyDescent="0.2">
      <c r="A166" s="35">
        <f t="shared" si="4"/>
        <v>45546</v>
      </c>
      <c r="B166" s="36">
        <f>SUMIFS(СВЦЭМ!$E$39:$E$758,СВЦЭМ!$A$39:$A$758,$A166,СВЦЭМ!$B$39:$B$758,B$155)+'СЕТ СН'!$F$12</f>
        <v>268.47020053</v>
      </c>
      <c r="C166" s="36">
        <f>SUMIFS(СВЦЭМ!$E$39:$E$758,СВЦЭМ!$A$39:$A$758,$A166,СВЦЭМ!$B$39:$B$758,C$155)+'СЕТ СН'!$F$12</f>
        <v>275.53176439999999</v>
      </c>
      <c r="D166" s="36">
        <f>SUMIFS(СВЦЭМ!$E$39:$E$758,СВЦЭМ!$A$39:$A$758,$A166,СВЦЭМ!$B$39:$B$758,D$155)+'СЕТ СН'!$F$12</f>
        <v>281.52185538999998</v>
      </c>
      <c r="E166" s="36">
        <f>SUMIFS(СВЦЭМ!$E$39:$E$758,СВЦЭМ!$A$39:$A$758,$A166,СВЦЭМ!$B$39:$B$758,E$155)+'СЕТ СН'!$F$12</f>
        <v>281.21267305999999</v>
      </c>
      <c r="F166" s="36">
        <f>SUMIFS(СВЦЭМ!$E$39:$E$758,СВЦЭМ!$A$39:$A$758,$A166,СВЦЭМ!$B$39:$B$758,F$155)+'СЕТ СН'!$F$12</f>
        <v>280.54167396000003</v>
      </c>
      <c r="G166" s="36">
        <f>SUMIFS(СВЦЭМ!$E$39:$E$758,СВЦЭМ!$A$39:$A$758,$A166,СВЦЭМ!$B$39:$B$758,G$155)+'СЕТ СН'!$F$12</f>
        <v>281.33603184999998</v>
      </c>
      <c r="H166" s="36">
        <f>SUMIFS(СВЦЭМ!$E$39:$E$758,СВЦЭМ!$A$39:$A$758,$A166,СВЦЭМ!$B$39:$B$758,H$155)+'СЕТ СН'!$F$12</f>
        <v>276.82231839000002</v>
      </c>
      <c r="I166" s="36">
        <f>SUMIFS(СВЦЭМ!$E$39:$E$758,СВЦЭМ!$A$39:$A$758,$A166,СВЦЭМ!$B$39:$B$758,I$155)+'СЕТ СН'!$F$12</f>
        <v>259.14080439999998</v>
      </c>
      <c r="J166" s="36">
        <f>SUMIFS(СВЦЭМ!$E$39:$E$758,СВЦЭМ!$A$39:$A$758,$A166,СВЦЭМ!$B$39:$B$758,J$155)+'СЕТ СН'!$F$12</f>
        <v>249.40185270999999</v>
      </c>
      <c r="K166" s="36">
        <f>SUMIFS(СВЦЭМ!$E$39:$E$758,СВЦЭМ!$A$39:$A$758,$A166,СВЦЭМ!$B$39:$B$758,K$155)+'СЕТ СН'!$F$12</f>
        <v>239.13237465</v>
      </c>
      <c r="L166" s="36">
        <f>SUMIFS(СВЦЭМ!$E$39:$E$758,СВЦЭМ!$A$39:$A$758,$A166,СВЦЭМ!$B$39:$B$758,L$155)+'СЕТ СН'!$F$12</f>
        <v>236.17570900999999</v>
      </c>
      <c r="M166" s="36">
        <f>SUMIFS(СВЦЭМ!$E$39:$E$758,СВЦЭМ!$A$39:$A$758,$A166,СВЦЭМ!$B$39:$B$758,M$155)+'СЕТ СН'!$F$12</f>
        <v>240.18018681000001</v>
      </c>
      <c r="N166" s="36">
        <f>SUMIFS(СВЦЭМ!$E$39:$E$758,СВЦЭМ!$A$39:$A$758,$A166,СВЦЭМ!$B$39:$B$758,N$155)+'СЕТ СН'!$F$12</f>
        <v>236.72195024999999</v>
      </c>
      <c r="O166" s="36">
        <f>SUMIFS(СВЦЭМ!$E$39:$E$758,СВЦЭМ!$A$39:$A$758,$A166,СВЦЭМ!$B$39:$B$758,O$155)+'СЕТ СН'!$F$12</f>
        <v>237.64985805000001</v>
      </c>
      <c r="P166" s="36">
        <f>SUMIFS(СВЦЭМ!$E$39:$E$758,СВЦЭМ!$A$39:$A$758,$A166,СВЦЭМ!$B$39:$B$758,P$155)+'СЕТ СН'!$F$12</f>
        <v>237.84612294999999</v>
      </c>
      <c r="Q166" s="36">
        <f>SUMIFS(СВЦЭМ!$E$39:$E$758,СВЦЭМ!$A$39:$A$758,$A166,СВЦЭМ!$B$39:$B$758,Q$155)+'СЕТ СН'!$F$12</f>
        <v>237.82686935000001</v>
      </c>
      <c r="R166" s="36">
        <f>SUMIFS(СВЦЭМ!$E$39:$E$758,СВЦЭМ!$A$39:$A$758,$A166,СВЦЭМ!$B$39:$B$758,R$155)+'СЕТ СН'!$F$12</f>
        <v>238.36885964999999</v>
      </c>
      <c r="S166" s="36">
        <f>SUMIFS(СВЦЭМ!$E$39:$E$758,СВЦЭМ!$A$39:$A$758,$A166,СВЦЭМ!$B$39:$B$758,S$155)+'СЕТ СН'!$F$12</f>
        <v>238.36468203000001</v>
      </c>
      <c r="T166" s="36">
        <f>SUMIFS(СВЦЭМ!$E$39:$E$758,СВЦЭМ!$A$39:$A$758,$A166,СВЦЭМ!$B$39:$B$758,T$155)+'СЕТ СН'!$F$12</f>
        <v>234.82879883000001</v>
      </c>
      <c r="U166" s="36">
        <f>SUMIFS(СВЦЭМ!$E$39:$E$758,СВЦЭМ!$A$39:$A$758,$A166,СВЦЭМ!$B$39:$B$758,U$155)+'СЕТ СН'!$F$12</f>
        <v>232.10327369999999</v>
      </c>
      <c r="V166" s="36">
        <f>SUMIFS(СВЦЭМ!$E$39:$E$758,СВЦЭМ!$A$39:$A$758,$A166,СВЦЭМ!$B$39:$B$758,V$155)+'СЕТ СН'!$F$12</f>
        <v>230.24351669999999</v>
      </c>
      <c r="W166" s="36">
        <f>SUMIFS(СВЦЭМ!$E$39:$E$758,СВЦЭМ!$A$39:$A$758,$A166,СВЦЭМ!$B$39:$B$758,W$155)+'СЕТ СН'!$F$12</f>
        <v>232.81588952000001</v>
      </c>
      <c r="X166" s="36">
        <f>SUMIFS(СВЦЭМ!$E$39:$E$758,СВЦЭМ!$A$39:$A$758,$A166,СВЦЭМ!$B$39:$B$758,X$155)+'СЕТ СН'!$F$12</f>
        <v>245.73007713000001</v>
      </c>
      <c r="Y166" s="36">
        <f>SUMIFS(СВЦЭМ!$E$39:$E$758,СВЦЭМ!$A$39:$A$758,$A166,СВЦЭМ!$B$39:$B$758,Y$155)+'СЕТ СН'!$F$12</f>
        <v>255.29129932000001</v>
      </c>
    </row>
    <row r="167" spans="1:25" ht="15.75" x14ac:dyDescent="0.2">
      <c r="A167" s="35">
        <f t="shared" si="4"/>
        <v>45547</v>
      </c>
      <c r="B167" s="36">
        <f>SUMIFS(СВЦЭМ!$E$39:$E$758,СВЦЭМ!$A$39:$A$758,$A167,СВЦЭМ!$B$39:$B$758,B$155)+'СЕТ СН'!$F$12</f>
        <v>260.30302462999998</v>
      </c>
      <c r="C167" s="36">
        <f>SUMIFS(СВЦЭМ!$E$39:$E$758,СВЦЭМ!$A$39:$A$758,$A167,СВЦЭМ!$B$39:$B$758,C$155)+'СЕТ СН'!$F$12</f>
        <v>271.12014649999998</v>
      </c>
      <c r="D167" s="36">
        <f>SUMIFS(СВЦЭМ!$E$39:$E$758,СВЦЭМ!$A$39:$A$758,$A167,СВЦЭМ!$B$39:$B$758,D$155)+'СЕТ СН'!$F$12</f>
        <v>278.96650441000003</v>
      </c>
      <c r="E167" s="36">
        <f>SUMIFS(СВЦЭМ!$E$39:$E$758,СВЦЭМ!$A$39:$A$758,$A167,СВЦЭМ!$B$39:$B$758,E$155)+'СЕТ СН'!$F$12</f>
        <v>277.98545242</v>
      </c>
      <c r="F167" s="36">
        <f>SUMIFS(СВЦЭМ!$E$39:$E$758,СВЦЭМ!$A$39:$A$758,$A167,СВЦЭМ!$B$39:$B$758,F$155)+'СЕТ СН'!$F$12</f>
        <v>277.32145528000001</v>
      </c>
      <c r="G167" s="36">
        <f>SUMIFS(СВЦЭМ!$E$39:$E$758,СВЦЭМ!$A$39:$A$758,$A167,СВЦЭМ!$B$39:$B$758,G$155)+'СЕТ СН'!$F$12</f>
        <v>277.64821137000001</v>
      </c>
      <c r="H167" s="36">
        <f>SUMIFS(СВЦЭМ!$E$39:$E$758,СВЦЭМ!$A$39:$A$758,$A167,СВЦЭМ!$B$39:$B$758,H$155)+'СЕТ СН'!$F$12</f>
        <v>271.15856380000002</v>
      </c>
      <c r="I167" s="36">
        <f>SUMIFS(СВЦЭМ!$E$39:$E$758,СВЦЭМ!$A$39:$A$758,$A167,СВЦЭМ!$B$39:$B$758,I$155)+'СЕТ СН'!$F$12</f>
        <v>252.83510107000001</v>
      </c>
      <c r="J167" s="36">
        <f>SUMIFS(СВЦЭМ!$E$39:$E$758,СВЦЭМ!$A$39:$A$758,$A167,СВЦЭМ!$B$39:$B$758,J$155)+'СЕТ СН'!$F$12</f>
        <v>244.88433592000001</v>
      </c>
      <c r="K167" s="36">
        <f>SUMIFS(СВЦЭМ!$E$39:$E$758,СВЦЭМ!$A$39:$A$758,$A167,СВЦЭМ!$B$39:$B$758,K$155)+'СЕТ СН'!$F$12</f>
        <v>236.16543856999999</v>
      </c>
      <c r="L167" s="36">
        <f>SUMIFS(СВЦЭМ!$E$39:$E$758,СВЦЭМ!$A$39:$A$758,$A167,СВЦЭМ!$B$39:$B$758,L$155)+'СЕТ СН'!$F$12</f>
        <v>232.01196856000001</v>
      </c>
      <c r="M167" s="36">
        <f>SUMIFS(СВЦЭМ!$E$39:$E$758,СВЦЭМ!$A$39:$A$758,$A167,СВЦЭМ!$B$39:$B$758,M$155)+'СЕТ СН'!$F$12</f>
        <v>233.82436333999999</v>
      </c>
      <c r="N167" s="36">
        <f>SUMIFS(СВЦЭМ!$E$39:$E$758,СВЦЭМ!$A$39:$A$758,$A167,СВЦЭМ!$B$39:$B$758,N$155)+'СЕТ СН'!$F$12</f>
        <v>235.23954932999999</v>
      </c>
      <c r="O167" s="36">
        <f>SUMIFS(СВЦЭМ!$E$39:$E$758,СВЦЭМ!$A$39:$A$758,$A167,СВЦЭМ!$B$39:$B$758,O$155)+'СЕТ СН'!$F$12</f>
        <v>236.81328747000001</v>
      </c>
      <c r="P167" s="36">
        <f>SUMIFS(СВЦЭМ!$E$39:$E$758,СВЦЭМ!$A$39:$A$758,$A167,СВЦЭМ!$B$39:$B$758,P$155)+'СЕТ СН'!$F$12</f>
        <v>237.72363813000001</v>
      </c>
      <c r="Q167" s="36">
        <f>SUMIFS(СВЦЭМ!$E$39:$E$758,СВЦЭМ!$A$39:$A$758,$A167,СВЦЭМ!$B$39:$B$758,Q$155)+'СЕТ СН'!$F$12</f>
        <v>237.80289209</v>
      </c>
      <c r="R167" s="36">
        <f>SUMIFS(СВЦЭМ!$E$39:$E$758,СВЦЭМ!$A$39:$A$758,$A167,СВЦЭМ!$B$39:$B$758,R$155)+'СЕТ СН'!$F$12</f>
        <v>236.79776684000001</v>
      </c>
      <c r="S167" s="36">
        <f>SUMIFS(СВЦЭМ!$E$39:$E$758,СВЦЭМ!$A$39:$A$758,$A167,СВЦЭМ!$B$39:$B$758,S$155)+'СЕТ СН'!$F$12</f>
        <v>232.08880744000001</v>
      </c>
      <c r="T167" s="36">
        <f>SUMIFS(СВЦЭМ!$E$39:$E$758,СВЦЭМ!$A$39:$A$758,$A167,СВЦЭМ!$B$39:$B$758,T$155)+'СЕТ СН'!$F$12</f>
        <v>229.07638334000001</v>
      </c>
      <c r="U167" s="36">
        <f>SUMIFS(СВЦЭМ!$E$39:$E$758,СВЦЭМ!$A$39:$A$758,$A167,СВЦЭМ!$B$39:$B$758,U$155)+'СЕТ СН'!$F$12</f>
        <v>229.50554335999999</v>
      </c>
      <c r="V167" s="36">
        <f>SUMIFS(СВЦЭМ!$E$39:$E$758,СВЦЭМ!$A$39:$A$758,$A167,СВЦЭМ!$B$39:$B$758,V$155)+'СЕТ СН'!$F$12</f>
        <v>226.04609936</v>
      </c>
      <c r="W167" s="36">
        <f>SUMIFS(СВЦЭМ!$E$39:$E$758,СВЦЭМ!$A$39:$A$758,$A167,СВЦЭМ!$B$39:$B$758,W$155)+'СЕТ СН'!$F$12</f>
        <v>227.39346975999999</v>
      </c>
      <c r="X167" s="36">
        <f>SUMIFS(СВЦЭМ!$E$39:$E$758,СВЦЭМ!$A$39:$A$758,$A167,СВЦЭМ!$B$39:$B$758,X$155)+'СЕТ СН'!$F$12</f>
        <v>242.26843830000001</v>
      </c>
      <c r="Y167" s="36">
        <f>SUMIFS(СВЦЭМ!$E$39:$E$758,СВЦЭМ!$A$39:$A$758,$A167,СВЦЭМ!$B$39:$B$758,Y$155)+'СЕТ СН'!$F$12</f>
        <v>257.42433585999999</v>
      </c>
    </row>
    <row r="168" spans="1:25" ht="15.75" x14ac:dyDescent="0.2">
      <c r="A168" s="35">
        <f t="shared" si="4"/>
        <v>45548</v>
      </c>
      <c r="B168" s="36">
        <f>SUMIFS(СВЦЭМ!$E$39:$E$758,СВЦЭМ!$A$39:$A$758,$A168,СВЦЭМ!$B$39:$B$758,B$155)+'СЕТ СН'!$F$12</f>
        <v>262.67798993999997</v>
      </c>
      <c r="C168" s="36">
        <f>SUMIFS(СВЦЭМ!$E$39:$E$758,СВЦЭМ!$A$39:$A$758,$A168,СВЦЭМ!$B$39:$B$758,C$155)+'СЕТ СН'!$F$12</f>
        <v>271.14157170999999</v>
      </c>
      <c r="D168" s="36">
        <f>SUMIFS(СВЦЭМ!$E$39:$E$758,СВЦЭМ!$A$39:$A$758,$A168,СВЦЭМ!$B$39:$B$758,D$155)+'СЕТ СН'!$F$12</f>
        <v>273.94155977000003</v>
      </c>
      <c r="E168" s="36">
        <f>SUMIFS(СВЦЭМ!$E$39:$E$758,СВЦЭМ!$A$39:$A$758,$A168,СВЦЭМ!$B$39:$B$758,E$155)+'СЕТ СН'!$F$12</f>
        <v>271.55426705999997</v>
      </c>
      <c r="F168" s="36">
        <f>SUMIFS(СВЦЭМ!$E$39:$E$758,СВЦЭМ!$A$39:$A$758,$A168,СВЦЭМ!$B$39:$B$758,F$155)+'СЕТ СН'!$F$12</f>
        <v>271.25140484999997</v>
      </c>
      <c r="G168" s="36">
        <f>SUMIFS(СВЦЭМ!$E$39:$E$758,СВЦЭМ!$A$39:$A$758,$A168,СВЦЭМ!$B$39:$B$758,G$155)+'СЕТ СН'!$F$12</f>
        <v>275.85981678000002</v>
      </c>
      <c r="H168" s="36">
        <f>SUMIFS(СВЦЭМ!$E$39:$E$758,СВЦЭМ!$A$39:$A$758,$A168,СВЦЭМ!$B$39:$B$758,H$155)+'СЕТ СН'!$F$12</f>
        <v>271.00310815</v>
      </c>
      <c r="I168" s="36">
        <f>SUMIFS(СВЦЭМ!$E$39:$E$758,СВЦЭМ!$A$39:$A$758,$A168,СВЦЭМ!$B$39:$B$758,I$155)+'СЕТ СН'!$F$12</f>
        <v>253.06011719</v>
      </c>
      <c r="J168" s="36">
        <f>SUMIFS(СВЦЭМ!$E$39:$E$758,СВЦЭМ!$A$39:$A$758,$A168,СВЦЭМ!$B$39:$B$758,J$155)+'СЕТ СН'!$F$12</f>
        <v>239.09045634</v>
      </c>
      <c r="K168" s="36">
        <f>SUMIFS(СВЦЭМ!$E$39:$E$758,СВЦЭМ!$A$39:$A$758,$A168,СВЦЭМ!$B$39:$B$758,K$155)+'СЕТ СН'!$F$12</f>
        <v>229.66206004</v>
      </c>
      <c r="L168" s="36">
        <f>SUMIFS(СВЦЭМ!$E$39:$E$758,СВЦЭМ!$A$39:$A$758,$A168,СВЦЭМ!$B$39:$B$758,L$155)+'СЕТ СН'!$F$12</f>
        <v>226.30372298</v>
      </c>
      <c r="M168" s="36">
        <f>SUMIFS(СВЦЭМ!$E$39:$E$758,СВЦЭМ!$A$39:$A$758,$A168,СВЦЭМ!$B$39:$B$758,M$155)+'СЕТ СН'!$F$12</f>
        <v>225.86823561</v>
      </c>
      <c r="N168" s="36">
        <f>SUMIFS(СВЦЭМ!$E$39:$E$758,СВЦЭМ!$A$39:$A$758,$A168,СВЦЭМ!$B$39:$B$758,N$155)+'СЕТ СН'!$F$12</f>
        <v>224.74200288</v>
      </c>
      <c r="O168" s="36">
        <f>SUMIFS(СВЦЭМ!$E$39:$E$758,СВЦЭМ!$A$39:$A$758,$A168,СВЦЭМ!$B$39:$B$758,O$155)+'СЕТ СН'!$F$12</f>
        <v>226.92624529</v>
      </c>
      <c r="P168" s="36">
        <f>SUMIFS(СВЦЭМ!$E$39:$E$758,СВЦЭМ!$A$39:$A$758,$A168,СВЦЭМ!$B$39:$B$758,P$155)+'СЕТ СН'!$F$12</f>
        <v>226.87085668</v>
      </c>
      <c r="Q168" s="36">
        <f>SUMIFS(СВЦЭМ!$E$39:$E$758,СВЦЭМ!$A$39:$A$758,$A168,СВЦЭМ!$B$39:$B$758,Q$155)+'СЕТ СН'!$F$12</f>
        <v>230.83137672999999</v>
      </c>
      <c r="R168" s="36">
        <f>SUMIFS(СВЦЭМ!$E$39:$E$758,СВЦЭМ!$A$39:$A$758,$A168,СВЦЭМ!$B$39:$B$758,R$155)+'СЕТ СН'!$F$12</f>
        <v>227.91205346999999</v>
      </c>
      <c r="S168" s="36">
        <f>SUMIFS(СВЦЭМ!$E$39:$E$758,СВЦЭМ!$A$39:$A$758,$A168,СВЦЭМ!$B$39:$B$758,S$155)+'СЕТ СН'!$F$12</f>
        <v>228.70281467999999</v>
      </c>
      <c r="T168" s="36">
        <f>SUMIFS(СВЦЭМ!$E$39:$E$758,СВЦЭМ!$A$39:$A$758,$A168,СВЦЭМ!$B$39:$B$758,T$155)+'СЕТ СН'!$F$12</f>
        <v>224.72730468</v>
      </c>
      <c r="U168" s="36">
        <f>SUMIFS(СВЦЭМ!$E$39:$E$758,СВЦЭМ!$A$39:$A$758,$A168,СВЦЭМ!$B$39:$B$758,U$155)+'СЕТ СН'!$F$12</f>
        <v>224.62973267000001</v>
      </c>
      <c r="V168" s="36">
        <f>SUMIFS(СВЦЭМ!$E$39:$E$758,СВЦЭМ!$A$39:$A$758,$A168,СВЦЭМ!$B$39:$B$758,V$155)+'СЕТ СН'!$F$12</f>
        <v>223.22160844000001</v>
      </c>
      <c r="W168" s="36">
        <f>SUMIFS(СВЦЭМ!$E$39:$E$758,СВЦЭМ!$A$39:$A$758,$A168,СВЦЭМ!$B$39:$B$758,W$155)+'СЕТ СН'!$F$12</f>
        <v>226.50336623999999</v>
      </c>
      <c r="X168" s="36">
        <f>SUMIFS(СВЦЭМ!$E$39:$E$758,СВЦЭМ!$A$39:$A$758,$A168,СВЦЭМ!$B$39:$B$758,X$155)+'СЕТ СН'!$F$12</f>
        <v>235.82782155999999</v>
      </c>
      <c r="Y168" s="36">
        <f>SUMIFS(СВЦЭМ!$E$39:$E$758,СВЦЭМ!$A$39:$A$758,$A168,СВЦЭМ!$B$39:$B$758,Y$155)+'СЕТ СН'!$F$12</f>
        <v>245.07844206999999</v>
      </c>
    </row>
    <row r="169" spans="1:25" ht="15.75" x14ac:dyDescent="0.2">
      <c r="A169" s="35">
        <f t="shared" si="4"/>
        <v>45549</v>
      </c>
      <c r="B169" s="36">
        <f>SUMIFS(СВЦЭМ!$E$39:$E$758,СВЦЭМ!$A$39:$A$758,$A169,СВЦЭМ!$B$39:$B$758,B$155)+'СЕТ СН'!$F$12</f>
        <v>266.7209244</v>
      </c>
      <c r="C169" s="36">
        <f>SUMIFS(СВЦЭМ!$E$39:$E$758,СВЦЭМ!$A$39:$A$758,$A169,СВЦЭМ!$B$39:$B$758,C$155)+'СЕТ СН'!$F$12</f>
        <v>267.38901024</v>
      </c>
      <c r="D169" s="36">
        <f>SUMIFS(СВЦЭМ!$E$39:$E$758,СВЦЭМ!$A$39:$A$758,$A169,СВЦЭМ!$B$39:$B$758,D$155)+'СЕТ СН'!$F$12</f>
        <v>276.63309263999997</v>
      </c>
      <c r="E169" s="36">
        <f>SUMIFS(СВЦЭМ!$E$39:$E$758,СВЦЭМ!$A$39:$A$758,$A169,СВЦЭМ!$B$39:$B$758,E$155)+'СЕТ СН'!$F$12</f>
        <v>275.45536378999998</v>
      </c>
      <c r="F169" s="36">
        <f>SUMIFS(СВЦЭМ!$E$39:$E$758,СВЦЭМ!$A$39:$A$758,$A169,СВЦЭМ!$B$39:$B$758,F$155)+'СЕТ СН'!$F$12</f>
        <v>277.67585708000001</v>
      </c>
      <c r="G169" s="36">
        <f>SUMIFS(СВЦЭМ!$E$39:$E$758,СВЦЭМ!$A$39:$A$758,$A169,СВЦЭМ!$B$39:$B$758,G$155)+'СЕТ СН'!$F$12</f>
        <v>277.88884861999998</v>
      </c>
      <c r="H169" s="36">
        <f>SUMIFS(СВЦЭМ!$E$39:$E$758,СВЦЭМ!$A$39:$A$758,$A169,СВЦЭМ!$B$39:$B$758,H$155)+'СЕТ СН'!$F$12</f>
        <v>279.73235861000001</v>
      </c>
      <c r="I169" s="36">
        <f>SUMIFS(СВЦЭМ!$E$39:$E$758,СВЦЭМ!$A$39:$A$758,$A169,СВЦЭМ!$B$39:$B$758,I$155)+'СЕТ СН'!$F$12</f>
        <v>270.55816092999999</v>
      </c>
      <c r="J169" s="36">
        <f>SUMIFS(СВЦЭМ!$E$39:$E$758,СВЦЭМ!$A$39:$A$758,$A169,СВЦЭМ!$B$39:$B$758,J$155)+'СЕТ СН'!$F$12</f>
        <v>248.52037576999999</v>
      </c>
      <c r="K169" s="36">
        <f>SUMIFS(СВЦЭМ!$E$39:$E$758,СВЦЭМ!$A$39:$A$758,$A169,СВЦЭМ!$B$39:$B$758,K$155)+'СЕТ СН'!$F$12</f>
        <v>232.91451841</v>
      </c>
      <c r="L169" s="36">
        <f>SUMIFS(СВЦЭМ!$E$39:$E$758,СВЦЭМ!$A$39:$A$758,$A169,СВЦЭМ!$B$39:$B$758,L$155)+'СЕТ СН'!$F$12</f>
        <v>224.61800540999999</v>
      </c>
      <c r="M169" s="36">
        <f>SUMIFS(СВЦЭМ!$E$39:$E$758,СВЦЭМ!$A$39:$A$758,$A169,СВЦЭМ!$B$39:$B$758,M$155)+'СЕТ СН'!$F$12</f>
        <v>223.11270053999999</v>
      </c>
      <c r="N169" s="36">
        <f>SUMIFS(СВЦЭМ!$E$39:$E$758,СВЦЭМ!$A$39:$A$758,$A169,СВЦЭМ!$B$39:$B$758,N$155)+'СЕТ СН'!$F$12</f>
        <v>224.15422065999999</v>
      </c>
      <c r="O169" s="36">
        <f>SUMIFS(СВЦЭМ!$E$39:$E$758,СВЦЭМ!$A$39:$A$758,$A169,СВЦЭМ!$B$39:$B$758,O$155)+'СЕТ СН'!$F$12</f>
        <v>227.23197465000001</v>
      </c>
      <c r="P169" s="36">
        <f>SUMIFS(СВЦЭМ!$E$39:$E$758,СВЦЭМ!$A$39:$A$758,$A169,СВЦЭМ!$B$39:$B$758,P$155)+'СЕТ СН'!$F$12</f>
        <v>227.84950927</v>
      </c>
      <c r="Q169" s="36">
        <f>SUMIFS(СВЦЭМ!$E$39:$E$758,СВЦЭМ!$A$39:$A$758,$A169,СВЦЭМ!$B$39:$B$758,Q$155)+'СЕТ СН'!$F$12</f>
        <v>228.28424766000001</v>
      </c>
      <c r="R169" s="36">
        <f>SUMIFS(СВЦЭМ!$E$39:$E$758,СВЦЭМ!$A$39:$A$758,$A169,СВЦЭМ!$B$39:$B$758,R$155)+'СЕТ СН'!$F$12</f>
        <v>230.00594605000001</v>
      </c>
      <c r="S169" s="36">
        <f>SUMIFS(СВЦЭМ!$E$39:$E$758,СВЦЭМ!$A$39:$A$758,$A169,СВЦЭМ!$B$39:$B$758,S$155)+'СЕТ СН'!$F$12</f>
        <v>229.58348183000001</v>
      </c>
      <c r="T169" s="36">
        <f>SUMIFS(СВЦЭМ!$E$39:$E$758,СВЦЭМ!$A$39:$A$758,$A169,СВЦЭМ!$B$39:$B$758,T$155)+'СЕТ СН'!$F$12</f>
        <v>226.46523848999999</v>
      </c>
      <c r="U169" s="36">
        <f>SUMIFS(СВЦЭМ!$E$39:$E$758,СВЦЭМ!$A$39:$A$758,$A169,СВЦЭМ!$B$39:$B$758,U$155)+'СЕТ СН'!$F$12</f>
        <v>224.85453713000001</v>
      </c>
      <c r="V169" s="36">
        <f>SUMIFS(СВЦЭМ!$E$39:$E$758,СВЦЭМ!$A$39:$A$758,$A169,СВЦЭМ!$B$39:$B$758,V$155)+'СЕТ СН'!$F$12</f>
        <v>225.55442407999999</v>
      </c>
      <c r="W169" s="36">
        <f>SUMIFS(СВЦЭМ!$E$39:$E$758,СВЦЭМ!$A$39:$A$758,$A169,СВЦЭМ!$B$39:$B$758,W$155)+'СЕТ СН'!$F$12</f>
        <v>228.72328680999999</v>
      </c>
      <c r="X169" s="36">
        <f>SUMIFS(СВЦЭМ!$E$39:$E$758,СВЦЭМ!$A$39:$A$758,$A169,СВЦЭМ!$B$39:$B$758,X$155)+'СЕТ СН'!$F$12</f>
        <v>237.33588849</v>
      </c>
      <c r="Y169" s="36">
        <f>SUMIFS(СВЦЭМ!$E$39:$E$758,СВЦЭМ!$A$39:$A$758,$A169,СВЦЭМ!$B$39:$B$758,Y$155)+'СЕТ СН'!$F$12</f>
        <v>251.33630855000001</v>
      </c>
    </row>
    <row r="170" spans="1:25" ht="15.75" x14ac:dyDescent="0.2">
      <c r="A170" s="35">
        <f t="shared" si="4"/>
        <v>45550</v>
      </c>
      <c r="B170" s="36">
        <f>SUMIFS(СВЦЭМ!$E$39:$E$758,СВЦЭМ!$A$39:$A$758,$A170,СВЦЭМ!$B$39:$B$758,B$155)+'СЕТ СН'!$F$12</f>
        <v>263.17059624000001</v>
      </c>
      <c r="C170" s="36">
        <f>SUMIFS(СВЦЭМ!$E$39:$E$758,СВЦЭМ!$A$39:$A$758,$A170,СВЦЭМ!$B$39:$B$758,C$155)+'СЕТ СН'!$F$12</f>
        <v>275.85864937999997</v>
      </c>
      <c r="D170" s="36">
        <f>SUMIFS(СВЦЭМ!$E$39:$E$758,СВЦЭМ!$A$39:$A$758,$A170,СВЦЭМ!$B$39:$B$758,D$155)+'СЕТ СН'!$F$12</f>
        <v>275.57382748999999</v>
      </c>
      <c r="E170" s="36">
        <f>SUMIFS(СВЦЭМ!$E$39:$E$758,СВЦЭМ!$A$39:$A$758,$A170,СВЦЭМ!$B$39:$B$758,E$155)+'СЕТ СН'!$F$12</f>
        <v>272.78151591</v>
      </c>
      <c r="F170" s="36">
        <f>SUMIFS(СВЦЭМ!$E$39:$E$758,СВЦЭМ!$A$39:$A$758,$A170,СВЦЭМ!$B$39:$B$758,F$155)+'СЕТ СН'!$F$12</f>
        <v>271.74509964999999</v>
      </c>
      <c r="G170" s="36">
        <f>SUMIFS(СВЦЭМ!$E$39:$E$758,СВЦЭМ!$A$39:$A$758,$A170,СВЦЭМ!$B$39:$B$758,G$155)+'СЕТ СН'!$F$12</f>
        <v>273.09203724000002</v>
      </c>
      <c r="H170" s="36">
        <f>SUMIFS(СВЦЭМ!$E$39:$E$758,СВЦЭМ!$A$39:$A$758,$A170,СВЦЭМ!$B$39:$B$758,H$155)+'СЕТ СН'!$F$12</f>
        <v>277.21378370000002</v>
      </c>
      <c r="I170" s="36">
        <f>SUMIFS(СВЦЭМ!$E$39:$E$758,СВЦЭМ!$A$39:$A$758,$A170,СВЦЭМ!$B$39:$B$758,I$155)+'СЕТ СН'!$F$12</f>
        <v>275.79100932</v>
      </c>
      <c r="J170" s="36">
        <f>SUMIFS(СВЦЭМ!$E$39:$E$758,СВЦЭМ!$A$39:$A$758,$A170,СВЦЭМ!$B$39:$B$758,J$155)+'СЕТ СН'!$F$12</f>
        <v>256.36484561999998</v>
      </c>
      <c r="K170" s="36">
        <f>SUMIFS(СВЦЭМ!$E$39:$E$758,СВЦЭМ!$A$39:$A$758,$A170,СВЦЭМ!$B$39:$B$758,K$155)+'СЕТ СН'!$F$12</f>
        <v>240.19198983999999</v>
      </c>
      <c r="L170" s="36">
        <f>SUMIFS(СВЦЭМ!$E$39:$E$758,СВЦЭМ!$A$39:$A$758,$A170,СВЦЭМ!$B$39:$B$758,L$155)+'СЕТ СН'!$F$12</f>
        <v>233.61719482999999</v>
      </c>
      <c r="M170" s="36">
        <f>SUMIFS(СВЦЭМ!$E$39:$E$758,СВЦЭМ!$A$39:$A$758,$A170,СВЦЭМ!$B$39:$B$758,M$155)+'СЕТ СН'!$F$12</f>
        <v>232.05433629999999</v>
      </c>
      <c r="N170" s="36">
        <f>SUMIFS(СВЦЭМ!$E$39:$E$758,СВЦЭМ!$A$39:$A$758,$A170,СВЦЭМ!$B$39:$B$758,N$155)+'СЕТ СН'!$F$12</f>
        <v>232.69022247000001</v>
      </c>
      <c r="O170" s="36">
        <f>SUMIFS(СВЦЭМ!$E$39:$E$758,СВЦЭМ!$A$39:$A$758,$A170,СВЦЭМ!$B$39:$B$758,O$155)+'СЕТ СН'!$F$12</f>
        <v>234.66442549999999</v>
      </c>
      <c r="P170" s="36">
        <f>SUMIFS(СВЦЭМ!$E$39:$E$758,СВЦЭМ!$A$39:$A$758,$A170,СВЦЭМ!$B$39:$B$758,P$155)+'СЕТ СН'!$F$12</f>
        <v>234.55234461000001</v>
      </c>
      <c r="Q170" s="36">
        <f>SUMIFS(СВЦЭМ!$E$39:$E$758,СВЦЭМ!$A$39:$A$758,$A170,СВЦЭМ!$B$39:$B$758,Q$155)+'СЕТ СН'!$F$12</f>
        <v>236.89994073</v>
      </c>
      <c r="R170" s="36">
        <f>SUMIFS(СВЦЭМ!$E$39:$E$758,СВЦЭМ!$A$39:$A$758,$A170,СВЦЭМ!$B$39:$B$758,R$155)+'СЕТ СН'!$F$12</f>
        <v>237.66857216</v>
      </c>
      <c r="S170" s="36">
        <f>SUMIFS(СВЦЭМ!$E$39:$E$758,СВЦЭМ!$A$39:$A$758,$A170,СВЦЭМ!$B$39:$B$758,S$155)+'СЕТ СН'!$F$12</f>
        <v>235.09588808000001</v>
      </c>
      <c r="T170" s="36">
        <f>SUMIFS(СВЦЭМ!$E$39:$E$758,СВЦЭМ!$A$39:$A$758,$A170,СВЦЭМ!$B$39:$B$758,T$155)+'СЕТ СН'!$F$12</f>
        <v>229.25890853999999</v>
      </c>
      <c r="U170" s="36">
        <f>SUMIFS(СВЦЭМ!$E$39:$E$758,СВЦЭМ!$A$39:$A$758,$A170,СВЦЭМ!$B$39:$B$758,U$155)+'СЕТ СН'!$F$12</f>
        <v>227.87986035</v>
      </c>
      <c r="V170" s="36">
        <f>SUMIFS(СВЦЭМ!$E$39:$E$758,СВЦЭМ!$A$39:$A$758,$A170,СВЦЭМ!$B$39:$B$758,V$155)+'СЕТ СН'!$F$12</f>
        <v>223.41062023999999</v>
      </c>
      <c r="W170" s="36">
        <f>SUMIFS(СВЦЭМ!$E$39:$E$758,СВЦЭМ!$A$39:$A$758,$A170,СВЦЭМ!$B$39:$B$758,W$155)+'СЕТ СН'!$F$12</f>
        <v>224.64535297</v>
      </c>
      <c r="X170" s="36">
        <f>SUMIFS(СВЦЭМ!$E$39:$E$758,СВЦЭМ!$A$39:$A$758,$A170,СВЦЭМ!$B$39:$B$758,X$155)+'СЕТ СН'!$F$12</f>
        <v>238.02971563</v>
      </c>
      <c r="Y170" s="36">
        <f>SUMIFS(СВЦЭМ!$E$39:$E$758,СВЦЭМ!$A$39:$A$758,$A170,СВЦЭМ!$B$39:$B$758,Y$155)+'СЕТ СН'!$F$12</f>
        <v>242.03280516999999</v>
      </c>
    </row>
    <row r="171" spans="1:25" ht="15.75" x14ac:dyDescent="0.2">
      <c r="A171" s="35">
        <f t="shared" si="4"/>
        <v>45551</v>
      </c>
      <c r="B171" s="36">
        <f>SUMIFS(СВЦЭМ!$E$39:$E$758,СВЦЭМ!$A$39:$A$758,$A171,СВЦЭМ!$B$39:$B$758,B$155)+'СЕТ СН'!$F$12</f>
        <v>263.22181788</v>
      </c>
      <c r="C171" s="36">
        <f>SUMIFS(СВЦЭМ!$E$39:$E$758,СВЦЭМ!$A$39:$A$758,$A171,СВЦЭМ!$B$39:$B$758,C$155)+'СЕТ СН'!$F$12</f>
        <v>283.14444632999999</v>
      </c>
      <c r="D171" s="36">
        <f>SUMIFS(СВЦЭМ!$E$39:$E$758,СВЦЭМ!$A$39:$A$758,$A171,СВЦЭМ!$B$39:$B$758,D$155)+'СЕТ СН'!$F$12</f>
        <v>286.34696097</v>
      </c>
      <c r="E171" s="36">
        <f>SUMIFS(СВЦЭМ!$E$39:$E$758,СВЦЭМ!$A$39:$A$758,$A171,СВЦЭМ!$B$39:$B$758,E$155)+'СЕТ СН'!$F$12</f>
        <v>286.62634622000002</v>
      </c>
      <c r="F171" s="36">
        <f>SUMIFS(СВЦЭМ!$E$39:$E$758,СВЦЭМ!$A$39:$A$758,$A171,СВЦЭМ!$B$39:$B$758,F$155)+'СЕТ СН'!$F$12</f>
        <v>284.98537800000003</v>
      </c>
      <c r="G171" s="36">
        <f>SUMIFS(СВЦЭМ!$E$39:$E$758,СВЦЭМ!$A$39:$A$758,$A171,СВЦЭМ!$B$39:$B$758,G$155)+'СЕТ СН'!$F$12</f>
        <v>288.45412929999998</v>
      </c>
      <c r="H171" s="36">
        <f>SUMIFS(СВЦЭМ!$E$39:$E$758,СВЦЭМ!$A$39:$A$758,$A171,СВЦЭМ!$B$39:$B$758,H$155)+'СЕТ СН'!$F$12</f>
        <v>285.24616144999999</v>
      </c>
      <c r="I171" s="36">
        <f>SUMIFS(СВЦЭМ!$E$39:$E$758,СВЦЭМ!$A$39:$A$758,$A171,СВЦЭМ!$B$39:$B$758,I$155)+'СЕТ СН'!$F$12</f>
        <v>265.55644052999997</v>
      </c>
      <c r="J171" s="36">
        <f>SUMIFS(СВЦЭМ!$E$39:$E$758,СВЦЭМ!$A$39:$A$758,$A171,СВЦЭМ!$B$39:$B$758,J$155)+'СЕТ СН'!$F$12</f>
        <v>256.17767572000002</v>
      </c>
      <c r="K171" s="36">
        <f>SUMIFS(СВЦЭМ!$E$39:$E$758,СВЦЭМ!$A$39:$A$758,$A171,СВЦЭМ!$B$39:$B$758,K$155)+'СЕТ СН'!$F$12</f>
        <v>245.06156917999999</v>
      </c>
      <c r="L171" s="36">
        <f>SUMIFS(СВЦЭМ!$E$39:$E$758,СВЦЭМ!$A$39:$A$758,$A171,СВЦЭМ!$B$39:$B$758,L$155)+'СЕТ СН'!$F$12</f>
        <v>241.58540350000001</v>
      </c>
      <c r="M171" s="36">
        <f>SUMIFS(СВЦЭМ!$E$39:$E$758,СВЦЭМ!$A$39:$A$758,$A171,СВЦЭМ!$B$39:$B$758,M$155)+'СЕТ СН'!$F$12</f>
        <v>244.52344891000001</v>
      </c>
      <c r="N171" s="36">
        <f>SUMIFS(СВЦЭМ!$E$39:$E$758,СВЦЭМ!$A$39:$A$758,$A171,СВЦЭМ!$B$39:$B$758,N$155)+'СЕТ СН'!$F$12</f>
        <v>244.85538227000001</v>
      </c>
      <c r="O171" s="36">
        <f>SUMIFS(СВЦЭМ!$E$39:$E$758,СВЦЭМ!$A$39:$A$758,$A171,СВЦЭМ!$B$39:$B$758,O$155)+'СЕТ СН'!$F$12</f>
        <v>246.55505484</v>
      </c>
      <c r="P171" s="36">
        <f>SUMIFS(СВЦЭМ!$E$39:$E$758,СВЦЭМ!$A$39:$A$758,$A171,СВЦЭМ!$B$39:$B$758,P$155)+'СЕТ СН'!$F$12</f>
        <v>246.53998371</v>
      </c>
      <c r="Q171" s="36">
        <f>SUMIFS(СВЦЭМ!$E$39:$E$758,СВЦЭМ!$A$39:$A$758,$A171,СВЦЭМ!$B$39:$B$758,Q$155)+'СЕТ СН'!$F$12</f>
        <v>247.72301772</v>
      </c>
      <c r="R171" s="36">
        <f>SUMIFS(СВЦЭМ!$E$39:$E$758,СВЦЭМ!$A$39:$A$758,$A171,СВЦЭМ!$B$39:$B$758,R$155)+'СЕТ СН'!$F$12</f>
        <v>248.11604137</v>
      </c>
      <c r="S171" s="36">
        <f>SUMIFS(СВЦЭМ!$E$39:$E$758,СВЦЭМ!$A$39:$A$758,$A171,СВЦЭМ!$B$39:$B$758,S$155)+'СЕТ СН'!$F$12</f>
        <v>244.04775898</v>
      </c>
      <c r="T171" s="36">
        <f>SUMIFS(СВЦЭМ!$E$39:$E$758,СВЦЭМ!$A$39:$A$758,$A171,СВЦЭМ!$B$39:$B$758,T$155)+'СЕТ СН'!$F$12</f>
        <v>240.24265632999999</v>
      </c>
      <c r="U171" s="36">
        <f>SUMIFS(СВЦЭМ!$E$39:$E$758,СВЦЭМ!$A$39:$A$758,$A171,СВЦЭМ!$B$39:$B$758,U$155)+'СЕТ СН'!$F$12</f>
        <v>236.25726453999999</v>
      </c>
      <c r="V171" s="36">
        <f>SUMIFS(СВЦЭМ!$E$39:$E$758,СВЦЭМ!$A$39:$A$758,$A171,СВЦЭМ!$B$39:$B$758,V$155)+'СЕТ СН'!$F$12</f>
        <v>234.57268052000001</v>
      </c>
      <c r="W171" s="36">
        <f>SUMIFS(СВЦЭМ!$E$39:$E$758,СВЦЭМ!$A$39:$A$758,$A171,СВЦЭМ!$B$39:$B$758,W$155)+'СЕТ СН'!$F$12</f>
        <v>240.18385448000001</v>
      </c>
      <c r="X171" s="36">
        <f>SUMIFS(СВЦЭМ!$E$39:$E$758,СВЦЭМ!$A$39:$A$758,$A171,СВЦЭМ!$B$39:$B$758,X$155)+'СЕТ СН'!$F$12</f>
        <v>251.24086904000001</v>
      </c>
      <c r="Y171" s="36">
        <f>SUMIFS(СВЦЭМ!$E$39:$E$758,СВЦЭМ!$A$39:$A$758,$A171,СВЦЭМ!$B$39:$B$758,Y$155)+'СЕТ СН'!$F$12</f>
        <v>263.91056270000001</v>
      </c>
    </row>
    <row r="172" spans="1:25" ht="15.75" x14ac:dyDescent="0.2">
      <c r="A172" s="35">
        <f t="shared" si="4"/>
        <v>45552</v>
      </c>
      <c r="B172" s="36">
        <f>SUMIFS(СВЦЭМ!$E$39:$E$758,СВЦЭМ!$A$39:$A$758,$A172,СВЦЭМ!$B$39:$B$758,B$155)+'СЕТ СН'!$F$12</f>
        <v>258.13751266000003</v>
      </c>
      <c r="C172" s="36">
        <f>SUMIFS(СВЦЭМ!$E$39:$E$758,СВЦЭМ!$A$39:$A$758,$A172,СВЦЭМ!$B$39:$B$758,C$155)+'СЕТ СН'!$F$12</f>
        <v>270.96906653999997</v>
      </c>
      <c r="D172" s="36">
        <f>SUMIFS(СВЦЭМ!$E$39:$E$758,СВЦЭМ!$A$39:$A$758,$A172,СВЦЭМ!$B$39:$B$758,D$155)+'СЕТ СН'!$F$12</f>
        <v>278.71105175999998</v>
      </c>
      <c r="E172" s="36">
        <f>SUMIFS(СВЦЭМ!$E$39:$E$758,СВЦЭМ!$A$39:$A$758,$A172,СВЦЭМ!$B$39:$B$758,E$155)+'СЕТ СН'!$F$12</f>
        <v>281.63194071999999</v>
      </c>
      <c r="F172" s="36">
        <f>SUMIFS(СВЦЭМ!$E$39:$E$758,СВЦЭМ!$A$39:$A$758,$A172,СВЦЭМ!$B$39:$B$758,F$155)+'СЕТ СН'!$F$12</f>
        <v>279.01662603</v>
      </c>
      <c r="G172" s="36">
        <f>SUMIFS(СВЦЭМ!$E$39:$E$758,СВЦЭМ!$A$39:$A$758,$A172,СВЦЭМ!$B$39:$B$758,G$155)+'СЕТ СН'!$F$12</f>
        <v>275.79989928999998</v>
      </c>
      <c r="H172" s="36">
        <f>SUMIFS(СВЦЭМ!$E$39:$E$758,СВЦЭМ!$A$39:$A$758,$A172,СВЦЭМ!$B$39:$B$758,H$155)+'СЕТ СН'!$F$12</f>
        <v>265.20396181000001</v>
      </c>
      <c r="I172" s="36">
        <f>SUMIFS(СВЦЭМ!$E$39:$E$758,СВЦЭМ!$A$39:$A$758,$A172,СВЦЭМ!$B$39:$B$758,I$155)+'СЕТ СН'!$F$12</f>
        <v>244.50746677999999</v>
      </c>
      <c r="J172" s="36">
        <f>SUMIFS(СВЦЭМ!$E$39:$E$758,СВЦЭМ!$A$39:$A$758,$A172,СВЦЭМ!$B$39:$B$758,J$155)+'СЕТ СН'!$F$12</f>
        <v>232.14002694000001</v>
      </c>
      <c r="K172" s="36">
        <f>SUMIFS(СВЦЭМ!$E$39:$E$758,СВЦЭМ!$A$39:$A$758,$A172,СВЦЭМ!$B$39:$B$758,K$155)+'СЕТ СН'!$F$12</f>
        <v>222.84826161000001</v>
      </c>
      <c r="L172" s="36">
        <f>SUMIFS(СВЦЭМ!$E$39:$E$758,СВЦЭМ!$A$39:$A$758,$A172,СВЦЭМ!$B$39:$B$758,L$155)+'СЕТ СН'!$F$12</f>
        <v>228.98138308</v>
      </c>
      <c r="M172" s="36">
        <f>SUMIFS(СВЦЭМ!$E$39:$E$758,СВЦЭМ!$A$39:$A$758,$A172,СВЦЭМ!$B$39:$B$758,M$155)+'СЕТ СН'!$F$12</f>
        <v>239.07570948</v>
      </c>
      <c r="N172" s="36">
        <f>SUMIFS(СВЦЭМ!$E$39:$E$758,СВЦЭМ!$A$39:$A$758,$A172,СВЦЭМ!$B$39:$B$758,N$155)+'СЕТ СН'!$F$12</f>
        <v>240.30511949000001</v>
      </c>
      <c r="O172" s="36">
        <f>SUMIFS(СВЦЭМ!$E$39:$E$758,СВЦЭМ!$A$39:$A$758,$A172,СВЦЭМ!$B$39:$B$758,O$155)+'СЕТ СН'!$F$12</f>
        <v>237.42221778999999</v>
      </c>
      <c r="P172" s="36">
        <f>SUMIFS(СВЦЭМ!$E$39:$E$758,СВЦЭМ!$A$39:$A$758,$A172,СВЦЭМ!$B$39:$B$758,P$155)+'СЕТ СН'!$F$12</f>
        <v>234.74730561000001</v>
      </c>
      <c r="Q172" s="36">
        <f>SUMIFS(СВЦЭМ!$E$39:$E$758,СВЦЭМ!$A$39:$A$758,$A172,СВЦЭМ!$B$39:$B$758,Q$155)+'СЕТ СН'!$F$12</f>
        <v>238.92968722000001</v>
      </c>
      <c r="R172" s="36">
        <f>SUMIFS(СВЦЭМ!$E$39:$E$758,СВЦЭМ!$A$39:$A$758,$A172,СВЦЭМ!$B$39:$B$758,R$155)+'СЕТ СН'!$F$12</f>
        <v>243.26386737000001</v>
      </c>
      <c r="S172" s="36">
        <f>SUMIFS(СВЦЭМ!$E$39:$E$758,СВЦЭМ!$A$39:$A$758,$A172,СВЦЭМ!$B$39:$B$758,S$155)+'СЕТ СН'!$F$12</f>
        <v>240.84697518999999</v>
      </c>
      <c r="T172" s="36">
        <f>SUMIFS(СВЦЭМ!$E$39:$E$758,СВЦЭМ!$A$39:$A$758,$A172,СВЦЭМ!$B$39:$B$758,T$155)+'СЕТ СН'!$F$12</f>
        <v>241.30511718</v>
      </c>
      <c r="U172" s="36">
        <f>SUMIFS(СВЦЭМ!$E$39:$E$758,СВЦЭМ!$A$39:$A$758,$A172,СВЦЭМ!$B$39:$B$758,U$155)+'СЕТ СН'!$F$12</f>
        <v>237.67064915</v>
      </c>
      <c r="V172" s="36">
        <f>SUMIFS(СВЦЭМ!$E$39:$E$758,СВЦЭМ!$A$39:$A$758,$A172,СВЦЭМ!$B$39:$B$758,V$155)+'СЕТ СН'!$F$12</f>
        <v>238.01317445999999</v>
      </c>
      <c r="W172" s="36">
        <f>SUMIFS(СВЦЭМ!$E$39:$E$758,СВЦЭМ!$A$39:$A$758,$A172,СВЦЭМ!$B$39:$B$758,W$155)+'СЕТ СН'!$F$12</f>
        <v>240.07892215000001</v>
      </c>
      <c r="X172" s="36">
        <f>SUMIFS(СВЦЭМ!$E$39:$E$758,СВЦЭМ!$A$39:$A$758,$A172,СВЦЭМ!$B$39:$B$758,X$155)+'СЕТ СН'!$F$12</f>
        <v>253.81181685999999</v>
      </c>
      <c r="Y172" s="36">
        <f>SUMIFS(СВЦЭМ!$E$39:$E$758,СВЦЭМ!$A$39:$A$758,$A172,СВЦЭМ!$B$39:$B$758,Y$155)+'СЕТ СН'!$F$12</f>
        <v>260.08464461</v>
      </c>
    </row>
    <row r="173" spans="1:25" ht="15.75" x14ac:dyDescent="0.2">
      <c r="A173" s="35">
        <f t="shared" si="4"/>
        <v>45553</v>
      </c>
      <c r="B173" s="36">
        <f>SUMIFS(СВЦЭМ!$E$39:$E$758,СВЦЭМ!$A$39:$A$758,$A173,СВЦЭМ!$B$39:$B$758,B$155)+'СЕТ СН'!$F$12</f>
        <v>275.53325799999999</v>
      </c>
      <c r="C173" s="36">
        <f>SUMIFS(СВЦЭМ!$E$39:$E$758,СВЦЭМ!$A$39:$A$758,$A173,СВЦЭМ!$B$39:$B$758,C$155)+'СЕТ СН'!$F$12</f>
        <v>275.63746184000001</v>
      </c>
      <c r="D173" s="36">
        <f>SUMIFS(СВЦЭМ!$E$39:$E$758,СВЦЭМ!$A$39:$A$758,$A173,СВЦЭМ!$B$39:$B$758,D$155)+'СЕТ СН'!$F$12</f>
        <v>269.38763839000001</v>
      </c>
      <c r="E173" s="36">
        <f>SUMIFS(СВЦЭМ!$E$39:$E$758,СВЦЭМ!$A$39:$A$758,$A173,СВЦЭМ!$B$39:$B$758,E$155)+'СЕТ СН'!$F$12</f>
        <v>266.82483817000002</v>
      </c>
      <c r="F173" s="36">
        <f>SUMIFS(СВЦЭМ!$E$39:$E$758,СВЦЭМ!$A$39:$A$758,$A173,СВЦЭМ!$B$39:$B$758,F$155)+'СЕТ СН'!$F$12</f>
        <v>266.41044784000002</v>
      </c>
      <c r="G173" s="36">
        <f>SUMIFS(СВЦЭМ!$E$39:$E$758,СВЦЭМ!$A$39:$A$758,$A173,СВЦЭМ!$B$39:$B$758,G$155)+'СЕТ СН'!$F$12</f>
        <v>270.80672285999998</v>
      </c>
      <c r="H173" s="36">
        <f>SUMIFS(СВЦЭМ!$E$39:$E$758,СВЦЭМ!$A$39:$A$758,$A173,СВЦЭМ!$B$39:$B$758,H$155)+'СЕТ СН'!$F$12</f>
        <v>281.63341880000002</v>
      </c>
      <c r="I173" s="36">
        <f>SUMIFS(СВЦЭМ!$E$39:$E$758,СВЦЭМ!$A$39:$A$758,$A173,СВЦЭМ!$B$39:$B$758,I$155)+'СЕТ СН'!$F$12</f>
        <v>259.82081907999998</v>
      </c>
      <c r="J173" s="36">
        <f>SUMIFS(СВЦЭМ!$E$39:$E$758,СВЦЭМ!$A$39:$A$758,$A173,СВЦЭМ!$B$39:$B$758,J$155)+'СЕТ СН'!$F$12</f>
        <v>245.86765077000001</v>
      </c>
      <c r="K173" s="36">
        <f>SUMIFS(СВЦЭМ!$E$39:$E$758,СВЦЭМ!$A$39:$A$758,$A173,СВЦЭМ!$B$39:$B$758,K$155)+'СЕТ СН'!$F$12</f>
        <v>237.89599025999999</v>
      </c>
      <c r="L173" s="36">
        <f>SUMIFS(СВЦЭМ!$E$39:$E$758,СВЦЭМ!$A$39:$A$758,$A173,СВЦЭМ!$B$39:$B$758,L$155)+'СЕТ СН'!$F$12</f>
        <v>219.60476666</v>
      </c>
      <c r="M173" s="36">
        <f>SUMIFS(СВЦЭМ!$E$39:$E$758,СВЦЭМ!$A$39:$A$758,$A173,СВЦЭМ!$B$39:$B$758,M$155)+'СЕТ СН'!$F$12</f>
        <v>221.4199242</v>
      </c>
      <c r="N173" s="36">
        <f>SUMIFS(СВЦЭМ!$E$39:$E$758,СВЦЭМ!$A$39:$A$758,$A173,СВЦЭМ!$B$39:$B$758,N$155)+'СЕТ СН'!$F$12</f>
        <v>219.12770506000001</v>
      </c>
      <c r="O173" s="36">
        <f>SUMIFS(СВЦЭМ!$E$39:$E$758,СВЦЭМ!$A$39:$A$758,$A173,СВЦЭМ!$B$39:$B$758,O$155)+'СЕТ СН'!$F$12</f>
        <v>221.3264715</v>
      </c>
      <c r="P173" s="36">
        <f>SUMIFS(СВЦЭМ!$E$39:$E$758,СВЦЭМ!$A$39:$A$758,$A173,СВЦЭМ!$B$39:$B$758,P$155)+'СЕТ СН'!$F$12</f>
        <v>227.80731872000001</v>
      </c>
      <c r="Q173" s="36">
        <f>SUMIFS(СВЦЭМ!$E$39:$E$758,СВЦЭМ!$A$39:$A$758,$A173,СВЦЭМ!$B$39:$B$758,Q$155)+'СЕТ СН'!$F$12</f>
        <v>229.07814834999999</v>
      </c>
      <c r="R173" s="36">
        <f>SUMIFS(СВЦЭМ!$E$39:$E$758,СВЦЭМ!$A$39:$A$758,$A173,СВЦЭМ!$B$39:$B$758,R$155)+'СЕТ СН'!$F$12</f>
        <v>233.9388946</v>
      </c>
      <c r="S173" s="36">
        <f>SUMIFS(СВЦЭМ!$E$39:$E$758,СВЦЭМ!$A$39:$A$758,$A173,СВЦЭМ!$B$39:$B$758,S$155)+'СЕТ СН'!$F$12</f>
        <v>228.43659152000001</v>
      </c>
      <c r="T173" s="36">
        <f>SUMIFS(СВЦЭМ!$E$39:$E$758,СВЦЭМ!$A$39:$A$758,$A173,СВЦЭМ!$B$39:$B$758,T$155)+'СЕТ СН'!$F$12</f>
        <v>225.47381390000001</v>
      </c>
      <c r="U173" s="36">
        <f>SUMIFS(СВЦЭМ!$E$39:$E$758,СВЦЭМ!$A$39:$A$758,$A173,СВЦЭМ!$B$39:$B$758,U$155)+'СЕТ СН'!$F$12</f>
        <v>221.08667821</v>
      </c>
      <c r="V173" s="36">
        <f>SUMIFS(СВЦЭМ!$E$39:$E$758,СВЦЭМ!$A$39:$A$758,$A173,СВЦЭМ!$B$39:$B$758,V$155)+'СЕТ СН'!$F$12</f>
        <v>229.23215334</v>
      </c>
      <c r="W173" s="36">
        <f>SUMIFS(СВЦЭМ!$E$39:$E$758,СВЦЭМ!$A$39:$A$758,$A173,СВЦЭМ!$B$39:$B$758,W$155)+'СЕТ СН'!$F$12</f>
        <v>231.94413606000001</v>
      </c>
      <c r="X173" s="36">
        <f>SUMIFS(СВЦЭМ!$E$39:$E$758,СВЦЭМ!$A$39:$A$758,$A173,СВЦЭМ!$B$39:$B$758,X$155)+'СЕТ СН'!$F$12</f>
        <v>244.68124531999999</v>
      </c>
      <c r="Y173" s="36">
        <f>SUMIFS(СВЦЭМ!$E$39:$E$758,СВЦЭМ!$A$39:$A$758,$A173,СВЦЭМ!$B$39:$B$758,Y$155)+'СЕТ СН'!$F$12</f>
        <v>255.91791488999999</v>
      </c>
    </row>
    <row r="174" spans="1:25" ht="15.75" x14ac:dyDescent="0.2">
      <c r="A174" s="35">
        <f t="shared" si="4"/>
        <v>45554</v>
      </c>
      <c r="B174" s="36">
        <f>SUMIFS(СВЦЭМ!$E$39:$E$758,СВЦЭМ!$A$39:$A$758,$A174,СВЦЭМ!$B$39:$B$758,B$155)+'СЕТ СН'!$F$12</f>
        <v>272.57228687000003</v>
      </c>
      <c r="C174" s="36">
        <f>SUMIFS(СВЦЭМ!$E$39:$E$758,СВЦЭМ!$A$39:$A$758,$A174,СВЦЭМ!$B$39:$B$758,C$155)+'СЕТ СН'!$F$12</f>
        <v>273.06133523</v>
      </c>
      <c r="D174" s="36">
        <f>SUMIFS(СВЦЭМ!$E$39:$E$758,СВЦЭМ!$A$39:$A$758,$A174,СВЦЭМ!$B$39:$B$758,D$155)+'СЕТ СН'!$F$12</f>
        <v>269.52741402999999</v>
      </c>
      <c r="E174" s="36">
        <f>SUMIFS(СВЦЭМ!$E$39:$E$758,СВЦЭМ!$A$39:$A$758,$A174,СВЦЭМ!$B$39:$B$758,E$155)+'СЕТ СН'!$F$12</f>
        <v>268.91139134000002</v>
      </c>
      <c r="F174" s="36">
        <f>SUMIFS(СВЦЭМ!$E$39:$E$758,СВЦЭМ!$A$39:$A$758,$A174,СВЦЭМ!$B$39:$B$758,F$155)+'СЕТ СН'!$F$12</f>
        <v>268.74312380999999</v>
      </c>
      <c r="G174" s="36">
        <f>SUMIFS(СВЦЭМ!$E$39:$E$758,СВЦЭМ!$A$39:$A$758,$A174,СВЦЭМ!$B$39:$B$758,G$155)+'СЕТ СН'!$F$12</f>
        <v>271.46304599000001</v>
      </c>
      <c r="H174" s="36">
        <f>SUMIFS(СВЦЭМ!$E$39:$E$758,СВЦЭМ!$A$39:$A$758,$A174,СВЦЭМ!$B$39:$B$758,H$155)+'СЕТ СН'!$F$12</f>
        <v>272.45444963</v>
      </c>
      <c r="I174" s="36">
        <f>SUMIFS(СВЦЭМ!$E$39:$E$758,СВЦЭМ!$A$39:$A$758,$A174,СВЦЭМ!$B$39:$B$758,I$155)+'СЕТ СН'!$F$12</f>
        <v>251.24511866</v>
      </c>
      <c r="J174" s="36">
        <f>SUMIFS(СВЦЭМ!$E$39:$E$758,СВЦЭМ!$A$39:$A$758,$A174,СВЦЭМ!$B$39:$B$758,J$155)+'СЕТ СН'!$F$12</f>
        <v>233.12824949</v>
      </c>
      <c r="K174" s="36">
        <f>SUMIFS(СВЦЭМ!$E$39:$E$758,СВЦЭМ!$A$39:$A$758,$A174,СВЦЭМ!$B$39:$B$758,K$155)+'СЕТ СН'!$F$12</f>
        <v>227.46109224</v>
      </c>
      <c r="L174" s="36">
        <f>SUMIFS(СВЦЭМ!$E$39:$E$758,СВЦЭМ!$A$39:$A$758,$A174,СВЦЭМ!$B$39:$B$758,L$155)+'СЕТ СН'!$F$12</f>
        <v>222.08434019000001</v>
      </c>
      <c r="M174" s="36">
        <f>SUMIFS(СВЦЭМ!$E$39:$E$758,СВЦЭМ!$A$39:$A$758,$A174,СВЦЭМ!$B$39:$B$758,M$155)+'СЕТ СН'!$F$12</f>
        <v>225.31465609</v>
      </c>
      <c r="N174" s="36">
        <f>SUMIFS(СВЦЭМ!$E$39:$E$758,СВЦЭМ!$A$39:$A$758,$A174,СВЦЭМ!$B$39:$B$758,N$155)+'СЕТ СН'!$F$12</f>
        <v>225.22900196000001</v>
      </c>
      <c r="O174" s="36">
        <f>SUMIFS(СВЦЭМ!$E$39:$E$758,СВЦЭМ!$A$39:$A$758,$A174,СВЦЭМ!$B$39:$B$758,O$155)+'СЕТ СН'!$F$12</f>
        <v>228.18201522000001</v>
      </c>
      <c r="P174" s="36">
        <f>SUMIFS(СВЦЭМ!$E$39:$E$758,СВЦЭМ!$A$39:$A$758,$A174,СВЦЭМ!$B$39:$B$758,P$155)+'СЕТ СН'!$F$12</f>
        <v>230.37082558</v>
      </c>
      <c r="Q174" s="36">
        <f>SUMIFS(СВЦЭМ!$E$39:$E$758,СВЦЭМ!$A$39:$A$758,$A174,СВЦЭМ!$B$39:$B$758,Q$155)+'СЕТ СН'!$F$12</f>
        <v>228.2941817</v>
      </c>
      <c r="R174" s="36">
        <f>SUMIFS(СВЦЭМ!$E$39:$E$758,СВЦЭМ!$A$39:$A$758,$A174,СВЦЭМ!$B$39:$B$758,R$155)+'СЕТ СН'!$F$12</f>
        <v>229.68906615</v>
      </c>
      <c r="S174" s="36">
        <f>SUMIFS(СВЦЭМ!$E$39:$E$758,СВЦЭМ!$A$39:$A$758,$A174,СВЦЭМ!$B$39:$B$758,S$155)+'СЕТ СН'!$F$12</f>
        <v>231.82868395</v>
      </c>
      <c r="T174" s="36">
        <f>SUMIFS(СВЦЭМ!$E$39:$E$758,СВЦЭМ!$A$39:$A$758,$A174,СВЦЭМ!$B$39:$B$758,T$155)+'СЕТ СН'!$F$12</f>
        <v>231.85499912</v>
      </c>
      <c r="U174" s="36">
        <f>SUMIFS(СВЦЭМ!$E$39:$E$758,СВЦЭМ!$A$39:$A$758,$A174,СВЦЭМ!$B$39:$B$758,U$155)+'СЕТ СН'!$F$12</f>
        <v>230.42427334000001</v>
      </c>
      <c r="V174" s="36">
        <f>SUMIFS(СВЦЭМ!$E$39:$E$758,СВЦЭМ!$A$39:$A$758,$A174,СВЦЭМ!$B$39:$B$758,V$155)+'СЕТ СН'!$F$12</f>
        <v>229.69691982000001</v>
      </c>
      <c r="W174" s="36">
        <f>SUMIFS(СВЦЭМ!$E$39:$E$758,СВЦЭМ!$A$39:$A$758,$A174,СВЦЭМ!$B$39:$B$758,W$155)+'СЕТ СН'!$F$12</f>
        <v>230.59716312</v>
      </c>
      <c r="X174" s="36">
        <f>SUMIFS(СВЦЭМ!$E$39:$E$758,СВЦЭМ!$A$39:$A$758,$A174,СВЦЭМ!$B$39:$B$758,X$155)+'СЕТ СН'!$F$12</f>
        <v>241.34534271000001</v>
      </c>
      <c r="Y174" s="36">
        <f>SUMIFS(СВЦЭМ!$E$39:$E$758,СВЦЭМ!$A$39:$A$758,$A174,СВЦЭМ!$B$39:$B$758,Y$155)+'СЕТ СН'!$F$12</f>
        <v>253.74163064999999</v>
      </c>
    </row>
    <row r="175" spans="1:25" ht="15.75" x14ac:dyDescent="0.2">
      <c r="A175" s="35">
        <f t="shared" si="4"/>
        <v>45555</v>
      </c>
      <c r="B175" s="36">
        <f>SUMIFS(СВЦЭМ!$E$39:$E$758,СВЦЭМ!$A$39:$A$758,$A175,СВЦЭМ!$B$39:$B$758,B$155)+'СЕТ СН'!$F$12</f>
        <v>268.54284202999997</v>
      </c>
      <c r="C175" s="36">
        <f>SUMIFS(СВЦЭМ!$E$39:$E$758,СВЦЭМ!$A$39:$A$758,$A175,СВЦЭМ!$B$39:$B$758,C$155)+'СЕТ СН'!$F$12</f>
        <v>273.78035939</v>
      </c>
      <c r="D175" s="36">
        <f>SUMIFS(СВЦЭМ!$E$39:$E$758,СВЦЭМ!$A$39:$A$758,$A175,СВЦЭМ!$B$39:$B$758,D$155)+'СЕТ СН'!$F$12</f>
        <v>270.72128171000003</v>
      </c>
      <c r="E175" s="36">
        <f>SUMIFS(СВЦЭМ!$E$39:$E$758,СВЦЭМ!$A$39:$A$758,$A175,СВЦЭМ!$B$39:$B$758,E$155)+'СЕТ СН'!$F$12</f>
        <v>267.80808008999998</v>
      </c>
      <c r="F175" s="36">
        <f>SUMIFS(СВЦЭМ!$E$39:$E$758,СВЦЭМ!$A$39:$A$758,$A175,СВЦЭМ!$B$39:$B$758,F$155)+'СЕТ СН'!$F$12</f>
        <v>267.28047513000001</v>
      </c>
      <c r="G175" s="36">
        <f>SUMIFS(СВЦЭМ!$E$39:$E$758,СВЦЭМ!$A$39:$A$758,$A175,СВЦЭМ!$B$39:$B$758,G$155)+'СЕТ СН'!$F$12</f>
        <v>272.80812827</v>
      </c>
      <c r="H175" s="36">
        <f>SUMIFS(СВЦЭМ!$E$39:$E$758,СВЦЭМ!$A$39:$A$758,$A175,СВЦЭМ!$B$39:$B$758,H$155)+'СЕТ СН'!$F$12</f>
        <v>282.65257558000002</v>
      </c>
      <c r="I175" s="36">
        <f>SUMIFS(СВЦЭМ!$E$39:$E$758,СВЦЭМ!$A$39:$A$758,$A175,СВЦЭМ!$B$39:$B$758,I$155)+'СЕТ СН'!$F$12</f>
        <v>270.94577464000002</v>
      </c>
      <c r="J175" s="36">
        <f>SUMIFS(СВЦЭМ!$E$39:$E$758,СВЦЭМ!$A$39:$A$758,$A175,СВЦЭМ!$B$39:$B$758,J$155)+'СЕТ СН'!$F$12</f>
        <v>255.96531390999999</v>
      </c>
      <c r="K175" s="36">
        <f>SUMIFS(СВЦЭМ!$E$39:$E$758,СВЦЭМ!$A$39:$A$758,$A175,СВЦЭМ!$B$39:$B$758,K$155)+'СЕТ СН'!$F$12</f>
        <v>248.44856482</v>
      </c>
      <c r="L175" s="36">
        <f>SUMIFS(СВЦЭМ!$E$39:$E$758,СВЦЭМ!$A$39:$A$758,$A175,СВЦЭМ!$B$39:$B$758,L$155)+'СЕТ СН'!$F$12</f>
        <v>243.66756605</v>
      </c>
      <c r="M175" s="36">
        <f>SUMIFS(СВЦЭМ!$E$39:$E$758,СВЦЭМ!$A$39:$A$758,$A175,СВЦЭМ!$B$39:$B$758,M$155)+'СЕТ СН'!$F$12</f>
        <v>239.44229235</v>
      </c>
      <c r="N175" s="36">
        <f>SUMIFS(СВЦЭМ!$E$39:$E$758,СВЦЭМ!$A$39:$A$758,$A175,СВЦЭМ!$B$39:$B$758,N$155)+'СЕТ СН'!$F$12</f>
        <v>236.73028786</v>
      </c>
      <c r="O175" s="36">
        <f>SUMIFS(СВЦЭМ!$E$39:$E$758,СВЦЭМ!$A$39:$A$758,$A175,СВЦЭМ!$B$39:$B$758,O$155)+'СЕТ СН'!$F$12</f>
        <v>232.58646252</v>
      </c>
      <c r="P175" s="36">
        <f>SUMIFS(СВЦЭМ!$E$39:$E$758,СВЦЭМ!$A$39:$A$758,$A175,СВЦЭМ!$B$39:$B$758,P$155)+'СЕТ СН'!$F$12</f>
        <v>232.26808464000001</v>
      </c>
      <c r="Q175" s="36">
        <f>SUMIFS(СВЦЭМ!$E$39:$E$758,СВЦЭМ!$A$39:$A$758,$A175,СВЦЭМ!$B$39:$B$758,Q$155)+'СЕТ СН'!$F$12</f>
        <v>234.91870280000001</v>
      </c>
      <c r="R175" s="36">
        <f>SUMIFS(СВЦЭМ!$E$39:$E$758,СВЦЭМ!$A$39:$A$758,$A175,СВЦЭМ!$B$39:$B$758,R$155)+'СЕТ СН'!$F$12</f>
        <v>235.12094446</v>
      </c>
      <c r="S175" s="36">
        <f>SUMIFS(СВЦЭМ!$E$39:$E$758,СВЦЭМ!$A$39:$A$758,$A175,СВЦЭМ!$B$39:$B$758,S$155)+'СЕТ СН'!$F$12</f>
        <v>231.19000513</v>
      </c>
      <c r="T175" s="36">
        <f>SUMIFS(СВЦЭМ!$E$39:$E$758,СВЦЭМ!$A$39:$A$758,$A175,СВЦЭМ!$B$39:$B$758,T$155)+'СЕТ СН'!$F$12</f>
        <v>231.16975224000001</v>
      </c>
      <c r="U175" s="36">
        <f>SUMIFS(СВЦЭМ!$E$39:$E$758,СВЦЭМ!$A$39:$A$758,$A175,СВЦЭМ!$B$39:$B$758,U$155)+'СЕТ СН'!$F$12</f>
        <v>227.26208260000001</v>
      </c>
      <c r="V175" s="36">
        <f>SUMIFS(СВЦЭМ!$E$39:$E$758,СВЦЭМ!$A$39:$A$758,$A175,СВЦЭМ!$B$39:$B$758,V$155)+'СЕТ СН'!$F$12</f>
        <v>228.76174255999999</v>
      </c>
      <c r="W175" s="36">
        <f>SUMIFS(СВЦЭМ!$E$39:$E$758,СВЦЭМ!$A$39:$A$758,$A175,СВЦЭМ!$B$39:$B$758,W$155)+'СЕТ СН'!$F$12</f>
        <v>228.32698243999999</v>
      </c>
      <c r="X175" s="36">
        <f>SUMIFS(СВЦЭМ!$E$39:$E$758,СВЦЭМ!$A$39:$A$758,$A175,СВЦЭМ!$B$39:$B$758,X$155)+'СЕТ СН'!$F$12</f>
        <v>233.19194634999999</v>
      </c>
      <c r="Y175" s="36">
        <f>SUMIFS(СВЦЭМ!$E$39:$E$758,СВЦЭМ!$A$39:$A$758,$A175,СВЦЭМ!$B$39:$B$758,Y$155)+'СЕТ СН'!$F$12</f>
        <v>246.56656054999999</v>
      </c>
    </row>
    <row r="176" spans="1:25" ht="15.75" x14ac:dyDescent="0.2">
      <c r="A176" s="35">
        <f t="shared" si="4"/>
        <v>45556</v>
      </c>
      <c r="B176" s="36">
        <f>SUMIFS(СВЦЭМ!$E$39:$E$758,СВЦЭМ!$A$39:$A$758,$A176,СВЦЭМ!$B$39:$B$758,B$155)+'СЕТ СН'!$F$12</f>
        <v>257.64601908999998</v>
      </c>
      <c r="C176" s="36">
        <f>SUMIFS(СВЦЭМ!$E$39:$E$758,СВЦЭМ!$A$39:$A$758,$A176,СВЦЭМ!$B$39:$B$758,C$155)+'СЕТ СН'!$F$12</f>
        <v>274.99856887999999</v>
      </c>
      <c r="D176" s="36">
        <f>SUMIFS(СВЦЭМ!$E$39:$E$758,СВЦЭМ!$A$39:$A$758,$A176,СВЦЭМ!$B$39:$B$758,D$155)+'СЕТ СН'!$F$12</f>
        <v>288.44404347</v>
      </c>
      <c r="E176" s="36">
        <f>SUMIFS(СВЦЭМ!$E$39:$E$758,СВЦЭМ!$A$39:$A$758,$A176,СВЦЭМ!$B$39:$B$758,E$155)+'СЕТ СН'!$F$12</f>
        <v>294.73260850000003</v>
      </c>
      <c r="F176" s="36">
        <f>SUMIFS(СВЦЭМ!$E$39:$E$758,СВЦЭМ!$A$39:$A$758,$A176,СВЦЭМ!$B$39:$B$758,F$155)+'СЕТ СН'!$F$12</f>
        <v>296.18990818999998</v>
      </c>
      <c r="G176" s="36">
        <f>SUMIFS(СВЦЭМ!$E$39:$E$758,СВЦЭМ!$A$39:$A$758,$A176,СВЦЭМ!$B$39:$B$758,G$155)+'СЕТ СН'!$F$12</f>
        <v>292.70275808000002</v>
      </c>
      <c r="H176" s="36">
        <f>SUMIFS(СВЦЭМ!$E$39:$E$758,СВЦЭМ!$A$39:$A$758,$A176,СВЦЭМ!$B$39:$B$758,H$155)+'СЕТ СН'!$F$12</f>
        <v>283.99195501000003</v>
      </c>
      <c r="I176" s="36">
        <f>SUMIFS(СВЦЭМ!$E$39:$E$758,СВЦЭМ!$A$39:$A$758,$A176,СВЦЭМ!$B$39:$B$758,I$155)+'СЕТ СН'!$F$12</f>
        <v>271.67330383000001</v>
      </c>
      <c r="J176" s="36">
        <f>SUMIFS(СВЦЭМ!$E$39:$E$758,СВЦЭМ!$A$39:$A$758,$A176,СВЦЭМ!$B$39:$B$758,J$155)+'СЕТ СН'!$F$12</f>
        <v>253.48168887</v>
      </c>
      <c r="K176" s="36">
        <f>SUMIFS(СВЦЭМ!$E$39:$E$758,СВЦЭМ!$A$39:$A$758,$A176,СВЦЭМ!$B$39:$B$758,K$155)+'СЕТ СН'!$F$12</f>
        <v>238.90626685999999</v>
      </c>
      <c r="L176" s="36">
        <f>SUMIFS(СВЦЭМ!$E$39:$E$758,СВЦЭМ!$A$39:$A$758,$A176,СВЦЭМ!$B$39:$B$758,L$155)+'СЕТ СН'!$F$12</f>
        <v>231.57799652</v>
      </c>
      <c r="M176" s="36">
        <f>SUMIFS(СВЦЭМ!$E$39:$E$758,СВЦЭМ!$A$39:$A$758,$A176,СВЦЭМ!$B$39:$B$758,M$155)+'СЕТ СН'!$F$12</f>
        <v>232.79422002999999</v>
      </c>
      <c r="N176" s="36">
        <f>SUMIFS(СВЦЭМ!$E$39:$E$758,СВЦЭМ!$A$39:$A$758,$A176,СВЦЭМ!$B$39:$B$758,N$155)+'СЕТ СН'!$F$12</f>
        <v>234.01652608000001</v>
      </c>
      <c r="O176" s="36">
        <f>SUMIFS(СВЦЭМ!$E$39:$E$758,СВЦЭМ!$A$39:$A$758,$A176,СВЦЭМ!$B$39:$B$758,O$155)+'СЕТ СН'!$F$12</f>
        <v>237.69654732000001</v>
      </c>
      <c r="P176" s="36">
        <f>SUMIFS(СВЦЭМ!$E$39:$E$758,СВЦЭМ!$A$39:$A$758,$A176,СВЦЭМ!$B$39:$B$758,P$155)+'СЕТ СН'!$F$12</f>
        <v>241.36118841999999</v>
      </c>
      <c r="Q176" s="36">
        <f>SUMIFS(СВЦЭМ!$E$39:$E$758,СВЦЭМ!$A$39:$A$758,$A176,СВЦЭМ!$B$39:$B$758,Q$155)+'СЕТ СН'!$F$12</f>
        <v>242.18294320000001</v>
      </c>
      <c r="R176" s="36">
        <f>SUMIFS(СВЦЭМ!$E$39:$E$758,СВЦЭМ!$A$39:$A$758,$A176,СВЦЭМ!$B$39:$B$758,R$155)+'СЕТ СН'!$F$12</f>
        <v>241.37422111999999</v>
      </c>
      <c r="S176" s="36">
        <f>SUMIFS(СВЦЭМ!$E$39:$E$758,СВЦЭМ!$A$39:$A$758,$A176,СВЦЭМ!$B$39:$B$758,S$155)+'СЕТ СН'!$F$12</f>
        <v>235.65678396000001</v>
      </c>
      <c r="T176" s="36">
        <f>SUMIFS(СВЦЭМ!$E$39:$E$758,СВЦЭМ!$A$39:$A$758,$A176,СВЦЭМ!$B$39:$B$758,T$155)+'СЕТ СН'!$F$12</f>
        <v>231.96154250000001</v>
      </c>
      <c r="U176" s="36">
        <f>SUMIFS(СВЦЭМ!$E$39:$E$758,СВЦЭМ!$A$39:$A$758,$A176,СВЦЭМ!$B$39:$B$758,U$155)+'СЕТ СН'!$F$12</f>
        <v>230.34225913</v>
      </c>
      <c r="V176" s="36">
        <f>SUMIFS(СВЦЭМ!$E$39:$E$758,СВЦЭМ!$A$39:$A$758,$A176,СВЦЭМ!$B$39:$B$758,V$155)+'СЕТ СН'!$F$12</f>
        <v>240.12106327999999</v>
      </c>
      <c r="W176" s="36">
        <f>SUMIFS(СВЦЭМ!$E$39:$E$758,СВЦЭМ!$A$39:$A$758,$A176,СВЦЭМ!$B$39:$B$758,W$155)+'СЕТ СН'!$F$12</f>
        <v>243.35912069</v>
      </c>
      <c r="X176" s="36">
        <f>SUMIFS(СВЦЭМ!$E$39:$E$758,СВЦЭМ!$A$39:$A$758,$A176,СВЦЭМ!$B$39:$B$758,X$155)+'СЕТ СН'!$F$12</f>
        <v>254.88538722999999</v>
      </c>
      <c r="Y176" s="36">
        <f>SUMIFS(СВЦЭМ!$E$39:$E$758,СВЦЭМ!$A$39:$A$758,$A176,СВЦЭМ!$B$39:$B$758,Y$155)+'СЕТ СН'!$F$12</f>
        <v>268.74085772000001</v>
      </c>
    </row>
    <row r="177" spans="1:27" ht="15.75" x14ac:dyDescent="0.2">
      <c r="A177" s="35">
        <f t="shared" si="4"/>
        <v>45557</v>
      </c>
      <c r="B177" s="36">
        <f>SUMIFS(СВЦЭМ!$E$39:$E$758,СВЦЭМ!$A$39:$A$758,$A177,СВЦЭМ!$B$39:$B$758,B$155)+'СЕТ СН'!$F$12</f>
        <v>265.95178116</v>
      </c>
      <c r="C177" s="36">
        <f>SUMIFS(СВЦЭМ!$E$39:$E$758,СВЦЭМ!$A$39:$A$758,$A177,СВЦЭМ!$B$39:$B$758,C$155)+'СЕТ СН'!$F$12</f>
        <v>278.99174522999999</v>
      </c>
      <c r="D177" s="36">
        <f>SUMIFS(СВЦЭМ!$E$39:$E$758,СВЦЭМ!$A$39:$A$758,$A177,СВЦЭМ!$B$39:$B$758,D$155)+'СЕТ СН'!$F$12</f>
        <v>288.59713926000001</v>
      </c>
      <c r="E177" s="36">
        <f>SUMIFS(СВЦЭМ!$E$39:$E$758,СВЦЭМ!$A$39:$A$758,$A177,СВЦЭМ!$B$39:$B$758,E$155)+'СЕТ СН'!$F$12</f>
        <v>289.61421080999997</v>
      </c>
      <c r="F177" s="36">
        <f>SUMIFS(СВЦЭМ!$E$39:$E$758,СВЦЭМ!$A$39:$A$758,$A177,СВЦЭМ!$B$39:$B$758,F$155)+'СЕТ СН'!$F$12</f>
        <v>289.76242787000001</v>
      </c>
      <c r="G177" s="36">
        <f>SUMIFS(СВЦЭМ!$E$39:$E$758,СВЦЭМ!$A$39:$A$758,$A177,СВЦЭМ!$B$39:$B$758,G$155)+'СЕТ СН'!$F$12</f>
        <v>286.66943212000001</v>
      </c>
      <c r="H177" s="36">
        <f>SUMIFS(СВЦЭМ!$E$39:$E$758,СВЦЭМ!$A$39:$A$758,$A177,СВЦЭМ!$B$39:$B$758,H$155)+'СЕТ СН'!$F$12</f>
        <v>280.16522336999998</v>
      </c>
      <c r="I177" s="36">
        <f>SUMIFS(СВЦЭМ!$E$39:$E$758,СВЦЭМ!$A$39:$A$758,$A177,СВЦЭМ!$B$39:$B$758,I$155)+'СЕТ СН'!$F$12</f>
        <v>271.22062998000001</v>
      </c>
      <c r="J177" s="36">
        <f>SUMIFS(СВЦЭМ!$E$39:$E$758,СВЦЭМ!$A$39:$A$758,$A177,СВЦЭМ!$B$39:$B$758,J$155)+'СЕТ СН'!$F$12</f>
        <v>252.92914164999999</v>
      </c>
      <c r="K177" s="36">
        <f>SUMIFS(СВЦЭМ!$E$39:$E$758,СВЦЭМ!$A$39:$A$758,$A177,СВЦЭМ!$B$39:$B$758,K$155)+'СЕТ СН'!$F$12</f>
        <v>238.28700853999999</v>
      </c>
      <c r="L177" s="36">
        <f>SUMIFS(СВЦЭМ!$E$39:$E$758,СВЦЭМ!$A$39:$A$758,$A177,СВЦЭМ!$B$39:$B$758,L$155)+'СЕТ СН'!$F$12</f>
        <v>228.39562688999999</v>
      </c>
      <c r="M177" s="36">
        <f>SUMIFS(СВЦЭМ!$E$39:$E$758,СВЦЭМ!$A$39:$A$758,$A177,СВЦЭМ!$B$39:$B$758,M$155)+'СЕТ СН'!$F$12</f>
        <v>233.16494897000001</v>
      </c>
      <c r="N177" s="36">
        <f>SUMIFS(СВЦЭМ!$E$39:$E$758,СВЦЭМ!$A$39:$A$758,$A177,СВЦЭМ!$B$39:$B$758,N$155)+'СЕТ СН'!$F$12</f>
        <v>234.40253852000001</v>
      </c>
      <c r="O177" s="36">
        <f>SUMIFS(СВЦЭМ!$E$39:$E$758,СВЦЭМ!$A$39:$A$758,$A177,СВЦЭМ!$B$39:$B$758,O$155)+'СЕТ СН'!$F$12</f>
        <v>238.26018769000001</v>
      </c>
      <c r="P177" s="36">
        <f>SUMIFS(СВЦЭМ!$E$39:$E$758,СВЦЭМ!$A$39:$A$758,$A177,СВЦЭМ!$B$39:$B$758,P$155)+'СЕТ СН'!$F$12</f>
        <v>239.04952327000001</v>
      </c>
      <c r="Q177" s="36">
        <f>SUMIFS(СВЦЭМ!$E$39:$E$758,СВЦЭМ!$A$39:$A$758,$A177,СВЦЭМ!$B$39:$B$758,Q$155)+'СЕТ СН'!$F$12</f>
        <v>241.96092121999999</v>
      </c>
      <c r="R177" s="36">
        <f>SUMIFS(СВЦЭМ!$E$39:$E$758,СВЦЭМ!$A$39:$A$758,$A177,СВЦЭМ!$B$39:$B$758,R$155)+'СЕТ СН'!$F$12</f>
        <v>245.04244337</v>
      </c>
      <c r="S177" s="36">
        <f>SUMIFS(СВЦЭМ!$E$39:$E$758,СВЦЭМ!$A$39:$A$758,$A177,СВЦЭМ!$B$39:$B$758,S$155)+'СЕТ СН'!$F$12</f>
        <v>240.56666190999999</v>
      </c>
      <c r="T177" s="36">
        <f>SUMIFS(СВЦЭМ!$E$39:$E$758,СВЦЭМ!$A$39:$A$758,$A177,СВЦЭМ!$B$39:$B$758,T$155)+'СЕТ СН'!$F$12</f>
        <v>233.14841208999999</v>
      </c>
      <c r="U177" s="36">
        <f>SUMIFS(СВЦЭМ!$E$39:$E$758,СВЦЭМ!$A$39:$A$758,$A177,СВЦЭМ!$B$39:$B$758,U$155)+'СЕТ СН'!$F$12</f>
        <v>228.67100323</v>
      </c>
      <c r="V177" s="36">
        <f>SUMIFS(СВЦЭМ!$E$39:$E$758,СВЦЭМ!$A$39:$A$758,$A177,СВЦЭМ!$B$39:$B$758,V$155)+'СЕТ СН'!$F$12</f>
        <v>226.51522643999999</v>
      </c>
      <c r="W177" s="36">
        <f>SUMIFS(СВЦЭМ!$E$39:$E$758,СВЦЭМ!$A$39:$A$758,$A177,СВЦЭМ!$B$39:$B$758,W$155)+'СЕТ СН'!$F$12</f>
        <v>227.86286738999999</v>
      </c>
      <c r="X177" s="36">
        <f>SUMIFS(СВЦЭМ!$E$39:$E$758,СВЦЭМ!$A$39:$A$758,$A177,СВЦЭМ!$B$39:$B$758,X$155)+'СЕТ СН'!$F$12</f>
        <v>240.60153600000001</v>
      </c>
      <c r="Y177" s="36">
        <f>SUMIFS(СВЦЭМ!$E$39:$E$758,СВЦЭМ!$A$39:$A$758,$A177,СВЦЭМ!$B$39:$B$758,Y$155)+'СЕТ СН'!$F$12</f>
        <v>256.23447716999999</v>
      </c>
    </row>
    <row r="178" spans="1:27" ht="15.75" x14ac:dyDescent="0.2">
      <c r="A178" s="35">
        <f t="shared" si="4"/>
        <v>45558</v>
      </c>
      <c r="B178" s="36">
        <f>SUMIFS(СВЦЭМ!$E$39:$E$758,СВЦЭМ!$A$39:$A$758,$A178,СВЦЭМ!$B$39:$B$758,B$155)+'СЕТ СН'!$F$12</f>
        <v>276.89245476000002</v>
      </c>
      <c r="C178" s="36">
        <f>SUMIFS(СВЦЭМ!$E$39:$E$758,СВЦЭМ!$A$39:$A$758,$A178,СВЦЭМ!$B$39:$B$758,C$155)+'СЕТ СН'!$F$12</f>
        <v>292.18681385000002</v>
      </c>
      <c r="D178" s="36">
        <f>SUMIFS(СВЦЭМ!$E$39:$E$758,СВЦЭМ!$A$39:$A$758,$A178,СВЦЭМ!$B$39:$B$758,D$155)+'СЕТ СН'!$F$12</f>
        <v>290.27583322999999</v>
      </c>
      <c r="E178" s="36">
        <f>SUMIFS(СВЦЭМ!$E$39:$E$758,СВЦЭМ!$A$39:$A$758,$A178,СВЦЭМ!$B$39:$B$758,E$155)+'СЕТ СН'!$F$12</f>
        <v>289.89467851000001</v>
      </c>
      <c r="F178" s="36">
        <f>SUMIFS(СВЦЭМ!$E$39:$E$758,СВЦЭМ!$A$39:$A$758,$A178,СВЦЭМ!$B$39:$B$758,F$155)+'СЕТ СН'!$F$12</f>
        <v>289.82412696</v>
      </c>
      <c r="G178" s="36">
        <f>SUMIFS(СВЦЭМ!$E$39:$E$758,СВЦЭМ!$A$39:$A$758,$A178,СВЦЭМ!$B$39:$B$758,G$155)+'СЕТ СН'!$F$12</f>
        <v>292.34979175000001</v>
      </c>
      <c r="H178" s="36">
        <f>SUMIFS(СВЦЭМ!$E$39:$E$758,СВЦЭМ!$A$39:$A$758,$A178,СВЦЭМ!$B$39:$B$758,H$155)+'СЕТ СН'!$F$12</f>
        <v>272.43472148000001</v>
      </c>
      <c r="I178" s="36">
        <f>SUMIFS(СВЦЭМ!$E$39:$E$758,СВЦЭМ!$A$39:$A$758,$A178,СВЦЭМ!$B$39:$B$758,I$155)+'СЕТ СН'!$F$12</f>
        <v>258.5057693</v>
      </c>
      <c r="J178" s="36">
        <f>SUMIFS(СВЦЭМ!$E$39:$E$758,СВЦЭМ!$A$39:$A$758,$A178,СВЦЭМ!$B$39:$B$758,J$155)+'СЕТ СН'!$F$12</f>
        <v>253.47953634999999</v>
      </c>
      <c r="K178" s="36">
        <f>SUMIFS(СВЦЭМ!$E$39:$E$758,СВЦЭМ!$A$39:$A$758,$A178,СВЦЭМ!$B$39:$B$758,K$155)+'СЕТ СН'!$F$12</f>
        <v>247.08093463</v>
      </c>
      <c r="L178" s="36">
        <f>SUMIFS(СВЦЭМ!$E$39:$E$758,СВЦЭМ!$A$39:$A$758,$A178,СВЦЭМ!$B$39:$B$758,L$155)+'СЕТ СН'!$F$12</f>
        <v>245.91883203</v>
      </c>
      <c r="M178" s="36">
        <f>SUMIFS(СВЦЭМ!$E$39:$E$758,СВЦЭМ!$A$39:$A$758,$A178,СВЦЭМ!$B$39:$B$758,M$155)+'СЕТ СН'!$F$12</f>
        <v>249.14461528000001</v>
      </c>
      <c r="N178" s="36">
        <f>SUMIFS(СВЦЭМ!$E$39:$E$758,СВЦЭМ!$A$39:$A$758,$A178,СВЦЭМ!$B$39:$B$758,N$155)+'СЕТ СН'!$F$12</f>
        <v>248.5472551</v>
      </c>
      <c r="O178" s="36">
        <f>SUMIFS(СВЦЭМ!$E$39:$E$758,СВЦЭМ!$A$39:$A$758,$A178,СВЦЭМ!$B$39:$B$758,O$155)+'СЕТ СН'!$F$12</f>
        <v>247.04186082000001</v>
      </c>
      <c r="P178" s="36">
        <f>SUMIFS(СВЦЭМ!$E$39:$E$758,СВЦЭМ!$A$39:$A$758,$A178,СВЦЭМ!$B$39:$B$758,P$155)+'СЕТ СН'!$F$12</f>
        <v>249.97281075999999</v>
      </c>
      <c r="Q178" s="36">
        <f>SUMIFS(СВЦЭМ!$E$39:$E$758,СВЦЭМ!$A$39:$A$758,$A178,СВЦЭМ!$B$39:$B$758,Q$155)+'СЕТ СН'!$F$12</f>
        <v>253.72360057</v>
      </c>
      <c r="R178" s="36">
        <f>SUMIFS(СВЦЭМ!$E$39:$E$758,СВЦЭМ!$A$39:$A$758,$A178,СВЦЭМ!$B$39:$B$758,R$155)+'СЕТ СН'!$F$12</f>
        <v>257.39616409000001</v>
      </c>
      <c r="S178" s="36">
        <f>SUMIFS(СВЦЭМ!$E$39:$E$758,СВЦЭМ!$A$39:$A$758,$A178,СВЦЭМ!$B$39:$B$758,S$155)+'СЕТ СН'!$F$12</f>
        <v>255.92500379000001</v>
      </c>
      <c r="T178" s="36">
        <f>SUMIFS(СВЦЭМ!$E$39:$E$758,СВЦЭМ!$A$39:$A$758,$A178,СВЦЭМ!$B$39:$B$758,T$155)+'СЕТ СН'!$F$12</f>
        <v>247.03851313000001</v>
      </c>
      <c r="U178" s="36">
        <f>SUMIFS(СВЦЭМ!$E$39:$E$758,СВЦЭМ!$A$39:$A$758,$A178,СВЦЭМ!$B$39:$B$758,U$155)+'СЕТ СН'!$F$12</f>
        <v>241.57354996000001</v>
      </c>
      <c r="V178" s="36">
        <f>SUMIFS(СВЦЭМ!$E$39:$E$758,СВЦЭМ!$A$39:$A$758,$A178,СВЦЭМ!$B$39:$B$758,V$155)+'СЕТ СН'!$F$12</f>
        <v>241.57918659000001</v>
      </c>
      <c r="W178" s="36">
        <f>SUMIFS(СВЦЭМ!$E$39:$E$758,СВЦЭМ!$A$39:$A$758,$A178,СВЦЭМ!$B$39:$B$758,W$155)+'СЕТ СН'!$F$12</f>
        <v>246.94495426</v>
      </c>
      <c r="X178" s="36">
        <f>SUMIFS(СВЦЭМ!$E$39:$E$758,СВЦЭМ!$A$39:$A$758,$A178,СВЦЭМ!$B$39:$B$758,X$155)+'СЕТ СН'!$F$12</f>
        <v>251.57398749000001</v>
      </c>
      <c r="Y178" s="36">
        <f>SUMIFS(СВЦЭМ!$E$39:$E$758,СВЦЭМ!$A$39:$A$758,$A178,СВЦЭМ!$B$39:$B$758,Y$155)+'СЕТ СН'!$F$12</f>
        <v>258.14933473999997</v>
      </c>
    </row>
    <row r="179" spans="1:27" ht="15.75" x14ac:dyDescent="0.2">
      <c r="A179" s="35">
        <f t="shared" si="4"/>
        <v>45559</v>
      </c>
      <c r="B179" s="36">
        <f>SUMIFS(СВЦЭМ!$E$39:$E$758,СВЦЭМ!$A$39:$A$758,$A179,СВЦЭМ!$B$39:$B$758,B$155)+'СЕТ СН'!$F$12</f>
        <v>271.24548762000001</v>
      </c>
      <c r="C179" s="36">
        <f>SUMIFS(СВЦЭМ!$E$39:$E$758,СВЦЭМ!$A$39:$A$758,$A179,СВЦЭМ!$B$39:$B$758,C$155)+'СЕТ СН'!$F$12</f>
        <v>277.02494962999998</v>
      </c>
      <c r="D179" s="36">
        <f>SUMIFS(СВЦЭМ!$E$39:$E$758,СВЦЭМ!$A$39:$A$758,$A179,СВЦЭМ!$B$39:$B$758,D$155)+'СЕТ СН'!$F$12</f>
        <v>284.49754088999998</v>
      </c>
      <c r="E179" s="36">
        <f>SUMIFS(СВЦЭМ!$E$39:$E$758,СВЦЭМ!$A$39:$A$758,$A179,СВЦЭМ!$B$39:$B$758,E$155)+'СЕТ СН'!$F$12</f>
        <v>288.49993266000001</v>
      </c>
      <c r="F179" s="36">
        <f>SUMIFS(СВЦЭМ!$E$39:$E$758,СВЦЭМ!$A$39:$A$758,$A179,СВЦЭМ!$B$39:$B$758,F$155)+'СЕТ СН'!$F$12</f>
        <v>287.64769002999998</v>
      </c>
      <c r="G179" s="36">
        <f>SUMIFS(СВЦЭМ!$E$39:$E$758,СВЦЭМ!$A$39:$A$758,$A179,СВЦЭМ!$B$39:$B$758,G$155)+'СЕТ СН'!$F$12</f>
        <v>283.86655588999997</v>
      </c>
      <c r="H179" s="36">
        <f>SUMIFS(СВЦЭМ!$E$39:$E$758,СВЦЭМ!$A$39:$A$758,$A179,СВЦЭМ!$B$39:$B$758,H$155)+'СЕТ СН'!$F$12</f>
        <v>270.70042183999999</v>
      </c>
      <c r="I179" s="36">
        <f>SUMIFS(СВЦЭМ!$E$39:$E$758,СВЦЭМ!$A$39:$A$758,$A179,СВЦЭМ!$B$39:$B$758,I$155)+'СЕТ СН'!$F$12</f>
        <v>250.01426232</v>
      </c>
      <c r="J179" s="36">
        <f>SUMIFS(СВЦЭМ!$E$39:$E$758,СВЦЭМ!$A$39:$A$758,$A179,СВЦЭМ!$B$39:$B$758,J$155)+'СЕТ СН'!$F$12</f>
        <v>241.35935499000001</v>
      </c>
      <c r="K179" s="36">
        <f>SUMIFS(СВЦЭМ!$E$39:$E$758,СВЦЭМ!$A$39:$A$758,$A179,СВЦЭМ!$B$39:$B$758,K$155)+'СЕТ СН'!$F$12</f>
        <v>236.64265650999999</v>
      </c>
      <c r="L179" s="36">
        <f>SUMIFS(СВЦЭМ!$E$39:$E$758,СВЦЭМ!$A$39:$A$758,$A179,СВЦЭМ!$B$39:$B$758,L$155)+'СЕТ СН'!$F$12</f>
        <v>241.38557523</v>
      </c>
      <c r="M179" s="36">
        <f>SUMIFS(СВЦЭМ!$E$39:$E$758,СВЦЭМ!$A$39:$A$758,$A179,СВЦЭМ!$B$39:$B$758,M$155)+'СЕТ СН'!$F$12</f>
        <v>244.17501414</v>
      </c>
      <c r="N179" s="36">
        <f>SUMIFS(СВЦЭМ!$E$39:$E$758,СВЦЭМ!$A$39:$A$758,$A179,СВЦЭМ!$B$39:$B$758,N$155)+'СЕТ СН'!$F$12</f>
        <v>247.47169912999999</v>
      </c>
      <c r="O179" s="36">
        <f>SUMIFS(СВЦЭМ!$E$39:$E$758,СВЦЭМ!$A$39:$A$758,$A179,СВЦЭМ!$B$39:$B$758,O$155)+'СЕТ СН'!$F$12</f>
        <v>246.75181325</v>
      </c>
      <c r="P179" s="36">
        <f>SUMIFS(СВЦЭМ!$E$39:$E$758,СВЦЭМ!$A$39:$A$758,$A179,СВЦЭМ!$B$39:$B$758,P$155)+'СЕТ СН'!$F$12</f>
        <v>247.22448840999999</v>
      </c>
      <c r="Q179" s="36">
        <f>SUMIFS(СВЦЭМ!$E$39:$E$758,СВЦЭМ!$A$39:$A$758,$A179,СВЦЭМ!$B$39:$B$758,Q$155)+'СЕТ СН'!$F$12</f>
        <v>252.97087572000001</v>
      </c>
      <c r="R179" s="36">
        <f>SUMIFS(СВЦЭМ!$E$39:$E$758,СВЦЭМ!$A$39:$A$758,$A179,СВЦЭМ!$B$39:$B$758,R$155)+'СЕТ СН'!$F$12</f>
        <v>251.69296519</v>
      </c>
      <c r="S179" s="36">
        <f>SUMIFS(СВЦЭМ!$E$39:$E$758,СВЦЭМ!$A$39:$A$758,$A179,СВЦЭМ!$B$39:$B$758,S$155)+'СЕТ СН'!$F$12</f>
        <v>246.41899662</v>
      </c>
      <c r="T179" s="36">
        <f>SUMIFS(СВЦЭМ!$E$39:$E$758,СВЦЭМ!$A$39:$A$758,$A179,СВЦЭМ!$B$39:$B$758,T$155)+'СЕТ СН'!$F$12</f>
        <v>238.44405939000001</v>
      </c>
      <c r="U179" s="36">
        <f>SUMIFS(СВЦЭМ!$E$39:$E$758,СВЦЭМ!$A$39:$A$758,$A179,СВЦЭМ!$B$39:$B$758,U$155)+'СЕТ СН'!$F$12</f>
        <v>235.92560366999999</v>
      </c>
      <c r="V179" s="36">
        <f>SUMIFS(СВЦЭМ!$E$39:$E$758,СВЦЭМ!$A$39:$A$758,$A179,СВЦЭМ!$B$39:$B$758,V$155)+'СЕТ СН'!$F$12</f>
        <v>233.84582209999999</v>
      </c>
      <c r="W179" s="36">
        <f>SUMIFS(СВЦЭМ!$E$39:$E$758,СВЦЭМ!$A$39:$A$758,$A179,СВЦЭМ!$B$39:$B$758,W$155)+'СЕТ СН'!$F$12</f>
        <v>231.95370260000001</v>
      </c>
      <c r="X179" s="36">
        <f>SUMIFS(СВЦЭМ!$E$39:$E$758,СВЦЭМ!$A$39:$A$758,$A179,СВЦЭМ!$B$39:$B$758,X$155)+'СЕТ СН'!$F$12</f>
        <v>239.39902466000001</v>
      </c>
      <c r="Y179" s="36">
        <f>SUMIFS(СВЦЭМ!$E$39:$E$758,СВЦЭМ!$A$39:$A$758,$A179,СВЦЭМ!$B$39:$B$758,Y$155)+'СЕТ СН'!$F$12</f>
        <v>249.95074184000001</v>
      </c>
    </row>
    <row r="180" spans="1:27" ht="15.75" x14ac:dyDescent="0.2">
      <c r="A180" s="35">
        <f t="shared" si="4"/>
        <v>45560</v>
      </c>
      <c r="B180" s="36">
        <f>SUMIFS(СВЦЭМ!$E$39:$E$758,СВЦЭМ!$A$39:$A$758,$A180,СВЦЭМ!$B$39:$B$758,B$155)+'СЕТ СН'!$F$12</f>
        <v>257.73195693999998</v>
      </c>
      <c r="C180" s="36">
        <f>SUMIFS(СВЦЭМ!$E$39:$E$758,СВЦЭМ!$A$39:$A$758,$A180,СВЦЭМ!$B$39:$B$758,C$155)+'СЕТ СН'!$F$12</f>
        <v>266.50959769999997</v>
      </c>
      <c r="D180" s="36">
        <f>SUMIFS(СВЦЭМ!$E$39:$E$758,СВЦЭМ!$A$39:$A$758,$A180,СВЦЭМ!$B$39:$B$758,D$155)+'СЕТ СН'!$F$12</f>
        <v>281.47910507</v>
      </c>
      <c r="E180" s="36">
        <f>SUMIFS(СВЦЭМ!$E$39:$E$758,СВЦЭМ!$A$39:$A$758,$A180,СВЦЭМ!$B$39:$B$758,E$155)+'СЕТ СН'!$F$12</f>
        <v>285.78151511999999</v>
      </c>
      <c r="F180" s="36">
        <f>SUMIFS(СВЦЭМ!$E$39:$E$758,СВЦЭМ!$A$39:$A$758,$A180,СВЦЭМ!$B$39:$B$758,F$155)+'СЕТ СН'!$F$12</f>
        <v>285.21392593000002</v>
      </c>
      <c r="G180" s="36">
        <f>SUMIFS(СВЦЭМ!$E$39:$E$758,СВЦЭМ!$A$39:$A$758,$A180,СВЦЭМ!$B$39:$B$758,G$155)+'СЕТ СН'!$F$12</f>
        <v>278.05395713000001</v>
      </c>
      <c r="H180" s="36">
        <f>SUMIFS(СВЦЭМ!$E$39:$E$758,СВЦЭМ!$A$39:$A$758,$A180,СВЦЭМ!$B$39:$B$758,H$155)+'СЕТ СН'!$F$12</f>
        <v>267.85501955000001</v>
      </c>
      <c r="I180" s="36">
        <f>SUMIFS(СВЦЭМ!$E$39:$E$758,СВЦЭМ!$A$39:$A$758,$A180,СВЦЭМ!$B$39:$B$758,I$155)+'СЕТ СН'!$F$12</f>
        <v>250.55456176999999</v>
      </c>
      <c r="J180" s="36">
        <f>SUMIFS(СВЦЭМ!$E$39:$E$758,СВЦЭМ!$A$39:$A$758,$A180,СВЦЭМ!$B$39:$B$758,J$155)+'СЕТ СН'!$F$12</f>
        <v>246.61627110000001</v>
      </c>
      <c r="K180" s="36">
        <f>SUMIFS(СВЦЭМ!$E$39:$E$758,СВЦЭМ!$A$39:$A$758,$A180,СВЦЭМ!$B$39:$B$758,K$155)+'СЕТ СН'!$F$12</f>
        <v>240.51311534000001</v>
      </c>
      <c r="L180" s="36">
        <f>SUMIFS(СВЦЭМ!$E$39:$E$758,СВЦЭМ!$A$39:$A$758,$A180,СВЦЭМ!$B$39:$B$758,L$155)+'СЕТ СН'!$F$12</f>
        <v>239.35999287000001</v>
      </c>
      <c r="M180" s="36">
        <f>SUMIFS(СВЦЭМ!$E$39:$E$758,СВЦЭМ!$A$39:$A$758,$A180,СВЦЭМ!$B$39:$B$758,M$155)+'СЕТ СН'!$F$12</f>
        <v>242.57602123999999</v>
      </c>
      <c r="N180" s="36">
        <f>SUMIFS(СВЦЭМ!$E$39:$E$758,СВЦЭМ!$A$39:$A$758,$A180,СВЦЭМ!$B$39:$B$758,N$155)+'СЕТ СН'!$F$12</f>
        <v>245.87984908000001</v>
      </c>
      <c r="O180" s="36">
        <f>SUMIFS(СВЦЭМ!$E$39:$E$758,СВЦЭМ!$A$39:$A$758,$A180,СВЦЭМ!$B$39:$B$758,O$155)+'СЕТ СН'!$F$12</f>
        <v>248.05401638999999</v>
      </c>
      <c r="P180" s="36">
        <f>SUMIFS(СВЦЭМ!$E$39:$E$758,СВЦЭМ!$A$39:$A$758,$A180,СВЦЭМ!$B$39:$B$758,P$155)+'СЕТ СН'!$F$12</f>
        <v>249.14857262999999</v>
      </c>
      <c r="Q180" s="36">
        <f>SUMIFS(СВЦЭМ!$E$39:$E$758,СВЦЭМ!$A$39:$A$758,$A180,СВЦЭМ!$B$39:$B$758,Q$155)+'СЕТ СН'!$F$12</f>
        <v>250.46249162999999</v>
      </c>
      <c r="R180" s="36">
        <f>SUMIFS(СВЦЭМ!$E$39:$E$758,СВЦЭМ!$A$39:$A$758,$A180,СВЦЭМ!$B$39:$B$758,R$155)+'СЕТ СН'!$F$12</f>
        <v>251.73513604999999</v>
      </c>
      <c r="S180" s="36">
        <f>SUMIFS(СВЦЭМ!$E$39:$E$758,СВЦЭМ!$A$39:$A$758,$A180,СВЦЭМ!$B$39:$B$758,S$155)+'СЕТ СН'!$F$12</f>
        <v>248.27506045999999</v>
      </c>
      <c r="T180" s="36">
        <f>SUMIFS(СВЦЭМ!$E$39:$E$758,СВЦЭМ!$A$39:$A$758,$A180,СВЦЭМ!$B$39:$B$758,T$155)+'СЕТ СН'!$F$12</f>
        <v>240.85561605000001</v>
      </c>
      <c r="U180" s="36">
        <f>SUMIFS(СВЦЭМ!$E$39:$E$758,СВЦЭМ!$A$39:$A$758,$A180,СВЦЭМ!$B$39:$B$758,U$155)+'СЕТ СН'!$F$12</f>
        <v>232.09857632000001</v>
      </c>
      <c r="V180" s="36">
        <f>SUMIFS(СВЦЭМ!$E$39:$E$758,СВЦЭМ!$A$39:$A$758,$A180,СВЦЭМ!$B$39:$B$758,V$155)+'СЕТ СН'!$F$12</f>
        <v>229.86482383000001</v>
      </c>
      <c r="W180" s="36">
        <f>SUMIFS(СВЦЭМ!$E$39:$E$758,СВЦЭМ!$A$39:$A$758,$A180,СВЦЭМ!$B$39:$B$758,W$155)+'СЕТ СН'!$F$12</f>
        <v>233.42124899000001</v>
      </c>
      <c r="X180" s="36">
        <f>SUMIFS(СВЦЭМ!$E$39:$E$758,СВЦЭМ!$A$39:$A$758,$A180,СВЦЭМ!$B$39:$B$758,X$155)+'СЕТ СН'!$F$12</f>
        <v>242.41413840999999</v>
      </c>
      <c r="Y180" s="36">
        <f>SUMIFS(СВЦЭМ!$E$39:$E$758,СВЦЭМ!$A$39:$A$758,$A180,СВЦЭМ!$B$39:$B$758,Y$155)+'СЕТ СН'!$F$12</f>
        <v>254.52801033</v>
      </c>
    </row>
    <row r="181" spans="1:27" ht="15.75" x14ac:dyDescent="0.2">
      <c r="A181" s="35">
        <f t="shared" si="4"/>
        <v>45561</v>
      </c>
      <c r="B181" s="36">
        <f>SUMIFS(СВЦЭМ!$E$39:$E$758,СВЦЭМ!$A$39:$A$758,$A181,СВЦЭМ!$B$39:$B$758,B$155)+'СЕТ СН'!$F$12</f>
        <v>272.74350040000002</v>
      </c>
      <c r="C181" s="36">
        <f>SUMIFS(СВЦЭМ!$E$39:$E$758,СВЦЭМ!$A$39:$A$758,$A181,СВЦЭМ!$B$39:$B$758,C$155)+'СЕТ СН'!$F$12</f>
        <v>283.19534206999998</v>
      </c>
      <c r="D181" s="36">
        <f>SUMIFS(СВЦЭМ!$E$39:$E$758,СВЦЭМ!$A$39:$A$758,$A181,СВЦЭМ!$B$39:$B$758,D$155)+'СЕТ СН'!$F$12</f>
        <v>288.82421975</v>
      </c>
      <c r="E181" s="36">
        <f>SUMIFS(СВЦЭМ!$E$39:$E$758,СВЦЭМ!$A$39:$A$758,$A181,СВЦЭМ!$B$39:$B$758,E$155)+'СЕТ СН'!$F$12</f>
        <v>290.31620335000002</v>
      </c>
      <c r="F181" s="36">
        <f>SUMIFS(СВЦЭМ!$E$39:$E$758,СВЦЭМ!$A$39:$A$758,$A181,СВЦЭМ!$B$39:$B$758,F$155)+'СЕТ СН'!$F$12</f>
        <v>289.86799055</v>
      </c>
      <c r="G181" s="36">
        <f>SUMIFS(СВЦЭМ!$E$39:$E$758,СВЦЭМ!$A$39:$A$758,$A181,СВЦЭМ!$B$39:$B$758,G$155)+'СЕТ СН'!$F$12</f>
        <v>285.6065643</v>
      </c>
      <c r="H181" s="36">
        <f>SUMIFS(СВЦЭМ!$E$39:$E$758,СВЦЭМ!$A$39:$A$758,$A181,СВЦЭМ!$B$39:$B$758,H$155)+'СЕТ СН'!$F$12</f>
        <v>276.51302559999999</v>
      </c>
      <c r="I181" s="36">
        <f>SUMIFS(СВЦЭМ!$E$39:$E$758,СВЦЭМ!$A$39:$A$758,$A181,СВЦЭМ!$B$39:$B$758,I$155)+'СЕТ СН'!$F$12</f>
        <v>260.57013584999999</v>
      </c>
      <c r="J181" s="36">
        <f>SUMIFS(СВЦЭМ!$E$39:$E$758,СВЦЭМ!$A$39:$A$758,$A181,СВЦЭМ!$B$39:$B$758,J$155)+'СЕТ СН'!$F$12</f>
        <v>253.2704421</v>
      </c>
      <c r="K181" s="36">
        <f>SUMIFS(СВЦЭМ!$E$39:$E$758,СВЦЭМ!$A$39:$A$758,$A181,СВЦЭМ!$B$39:$B$758,K$155)+'СЕТ СН'!$F$12</f>
        <v>247.09645555</v>
      </c>
      <c r="L181" s="36">
        <f>SUMIFS(СВЦЭМ!$E$39:$E$758,СВЦЭМ!$A$39:$A$758,$A181,СВЦЭМ!$B$39:$B$758,L$155)+'СЕТ СН'!$F$12</f>
        <v>248.70469954000001</v>
      </c>
      <c r="M181" s="36">
        <f>SUMIFS(СВЦЭМ!$E$39:$E$758,СВЦЭМ!$A$39:$A$758,$A181,СВЦЭМ!$B$39:$B$758,M$155)+'СЕТ СН'!$F$12</f>
        <v>253.79437726</v>
      </c>
      <c r="N181" s="36">
        <f>SUMIFS(СВЦЭМ!$E$39:$E$758,СВЦЭМ!$A$39:$A$758,$A181,СВЦЭМ!$B$39:$B$758,N$155)+'СЕТ СН'!$F$12</f>
        <v>256.58871171999999</v>
      </c>
      <c r="O181" s="36">
        <f>SUMIFS(СВЦЭМ!$E$39:$E$758,СВЦЭМ!$A$39:$A$758,$A181,СВЦЭМ!$B$39:$B$758,O$155)+'СЕТ СН'!$F$12</f>
        <v>258.74199916999999</v>
      </c>
      <c r="P181" s="36">
        <f>SUMIFS(СВЦЭМ!$E$39:$E$758,СВЦЭМ!$A$39:$A$758,$A181,СВЦЭМ!$B$39:$B$758,P$155)+'СЕТ СН'!$F$12</f>
        <v>261.71621032000002</v>
      </c>
      <c r="Q181" s="36">
        <f>SUMIFS(СВЦЭМ!$E$39:$E$758,СВЦЭМ!$A$39:$A$758,$A181,СВЦЭМ!$B$39:$B$758,Q$155)+'СЕТ СН'!$F$12</f>
        <v>264.90458222000001</v>
      </c>
      <c r="R181" s="36">
        <f>SUMIFS(СВЦЭМ!$E$39:$E$758,СВЦЭМ!$A$39:$A$758,$A181,СВЦЭМ!$B$39:$B$758,R$155)+'СЕТ СН'!$F$12</f>
        <v>261.18070818000001</v>
      </c>
      <c r="S181" s="36">
        <f>SUMIFS(СВЦЭМ!$E$39:$E$758,СВЦЭМ!$A$39:$A$758,$A181,СВЦЭМ!$B$39:$B$758,S$155)+'СЕТ СН'!$F$12</f>
        <v>256.13442789999999</v>
      </c>
      <c r="T181" s="36">
        <f>SUMIFS(СВЦЭМ!$E$39:$E$758,СВЦЭМ!$A$39:$A$758,$A181,СВЦЭМ!$B$39:$B$758,T$155)+'СЕТ СН'!$F$12</f>
        <v>252.35867916000001</v>
      </c>
      <c r="U181" s="36">
        <f>SUMIFS(СВЦЭМ!$E$39:$E$758,СВЦЭМ!$A$39:$A$758,$A181,СВЦЭМ!$B$39:$B$758,U$155)+'СЕТ СН'!$F$12</f>
        <v>237.62685514</v>
      </c>
      <c r="V181" s="36">
        <f>SUMIFS(СВЦЭМ!$E$39:$E$758,СВЦЭМ!$A$39:$A$758,$A181,СВЦЭМ!$B$39:$B$758,V$155)+'СЕТ СН'!$F$12</f>
        <v>237.69169385999999</v>
      </c>
      <c r="W181" s="36">
        <f>SUMIFS(СВЦЭМ!$E$39:$E$758,СВЦЭМ!$A$39:$A$758,$A181,СВЦЭМ!$B$39:$B$758,W$155)+'СЕТ СН'!$F$12</f>
        <v>241.79402042000001</v>
      </c>
      <c r="X181" s="36">
        <f>SUMIFS(СВЦЭМ!$E$39:$E$758,СВЦЭМ!$A$39:$A$758,$A181,СВЦЭМ!$B$39:$B$758,X$155)+'СЕТ СН'!$F$12</f>
        <v>257.21263741000001</v>
      </c>
      <c r="Y181" s="36">
        <f>SUMIFS(СВЦЭМ!$E$39:$E$758,СВЦЭМ!$A$39:$A$758,$A181,СВЦЭМ!$B$39:$B$758,Y$155)+'СЕТ СН'!$F$12</f>
        <v>274.48372724000001</v>
      </c>
    </row>
    <row r="182" spans="1:27" ht="15.75" x14ac:dyDescent="0.2">
      <c r="A182" s="35">
        <f t="shared" si="4"/>
        <v>45562</v>
      </c>
      <c r="B182" s="36">
        <f>SUMIFS(СВЦЭМ!$E$39:$E$758,СВЦЭМ!$A$39:$A$758,$A182,СВЦЭМ!$B$39:$B$758,B$155)+'СЕТ СН'!$F$12</f>
        <v>256.55815031999998</v>
      </c>
      <c r="C182" s="36">
        <f>SUMIFS(СВЦЭМ!$E$39:$E$758,СВЦЭМ!$A$39:$A$758,$A182,СВЦЭМ!$B$39:$B$758,C$155)+'СЕТ СН'!$F$12</f>
        <v>246.89572903000001</v>
      </c>
      <c r="D182" s="36">
        <f>SUMIFS(СВЦЭМ!$E$39:$E$758,СВЦЭМ!$A$39:$A$758,$A182,СВЦЭМ!$B$39:$B$758,D$155)+'СЕТ СН'!$F$12</f>
        <v>244.04165577000001</v>
      </c>
      <c r="E182" s="36">
        <f>SUMIFS(СВЦЭМ!$E$39:$E$758,СВЦЭМ!$A$39:$A$758,$A182,СВЦЭМ!$B$39:$B$758,E$155)+'СЕТ СН'!$F$12</f>
        <v>245.81243218</v>
      </c>
      <c r="F182" s="36">
        <f>SUMIFS(СВЦЭМ!$E$39:$E$758,СВЦЭМ!$A$39:$A$758,$A182,СВЦЭМ!$B$39:$B$758,F$155)+'СЕТ СН'!$F$12</f>
        <v>246.80936901000001</v>
      </c>
      <c r="G182" s="36">
        <f>SUMIFS(СВЦЭМ!$E$39:$E$758,СВЦЭМ!$A$39:$A$758,$A182,СВЦЭМ!$B$39:$B$758,G$155)+'СЕТ СН'!$F$12</f>
        <v>245.02230804000001</v>
      </c>
      <c r="H182" s="36">
        <f>SUMIFS(СВЦЭМ!$E$39:$E$758,СВЦЭМ!$A$39:$A$758,$A182,СВЦЭМ!$B$39:$B$758,H$155)+'СЕТ СН'!$F$12</f>
        <v>231.20593434</v>
      </c>
      <c r="I182" s="36">
        <f>SUMIFS(СВЦЭМ!$E$39:$E$758,СВЦЭМ!$A$39:$A$758,$A182,СВЦЭМ!$B$39:$B$758,I$155)+'СЕТ СН'!$F$12</f>
        <v>237.93713700000001</v>
      </c>
      <c r="J182" s="36">
        <f>SUMIFS(СВЦЭМ!$E$39:$E$758,СВЦЭМ!$A$39:$A$758,$A182,СВЦЭМ!$B$39:$B$758,J$155)+'СЕТ СН'!$F$12</f>
        <v>240.20233300000001</v>
      </c>
      <c r="K182" s="36">
        <f>SUMIFS(СВЦЭМ!$E$39:$E$758,СВЦЭМ!$A$39:$A$758,$A182,СВЦЭМ!$B$39:$B$758,K$155)+'СЕТ СН'!$F$12</f>
        <v>234.91546256999999</v>
      </c>
      <c r="L182" s="36">
        <f>SUMIFS(СВЦЭМ!$E$39:$E$758,СВЦЭМ!$A$39:$A$758,$A182,СВЦЭМ!$B$39:$B$758,L$155)+'СЕТ СН'!$F$12</f>
        <v>234.66976534</v>
      </c>
      <c r="M182" s="36">
        <f>SUMIFS(СВЦЭМ!$E$39:$E$758,СВЦЭМ!$A$39:$A$758,$A182,СВЦЭМ!$B$39:$B$758,M$155)+'СЕТ СН'!$F$12</f>
        <v>234.88478218</v>
      </c>
      <c r="N182" s="36">
        <f>SUMIFS(СВЦЭМ!$E$39:$E$758,СВЦЭМ!$A$39:$A$758,$A182,СВЦЭМ!$B$39:$B$758,N$155)+'СЕТ СН'!$F$12</f>
        <v>239.38807456000001</v>
      </c>
      <c r="O182" s="36">
        <f>SUMIFS(СВЦЭМ!$E$39:$E$758,СВЦЭМ!$A$39:$A$758,$A182,СВЦЭМ!$B$39:$B$758,O$155)+'СЕТ СН'!$F$12</f>
        <v>241.43067188000001</v>
      </c>
      <c r="P182" s="36">
        <f>SUMIFS(СВЦЭМ!$E$39:$E$758,СВЦЭМ!$A$39:$A$758,$A182,СВЦЭМ!$B$39:$B$758,P$155)+'СЕТ СН'!$F$12</f>
        <v>241.20995626000001</v>
      </c>
      <c r="Q182" s="36">
        <f>SUMIFS(СВЦЭМ!$E$39:$E$758,СВЦЭМ!$A$39:$A$758,$A182,СВЦЭМ!$B$39:$B$758,Q$155)+'СЕТ СН'!$F$12</f>
        <v>241.70890718999999</v>
      </c>
      <c r="R182" s="36">
        <f>SUMIFS(СВЦЭМ!$E$39:$E$758,СВЦЭМ!$A$39:$A$758,$A182,СВЦЭМ!$B$39:$B$758,R$155)+'СЕТ СН'!$F$12</f>
        <v>241.67790357999999</v>
      </c>
      <c r="S182" s="36">
        <f>SUMIFS(СВЦЭМ!$E$39:$E$758,СВЦЭМ!$A$39:$A$758,$A182,СВЦЭМ!$B$39:$B$758,S$155)+'СЕТ СН'!$F$12</f>
        <v>239.49342884999999</v>
      </c>
      <c r="T182" s="36">
        <f>SUMIFS(СВЦЭМ!$E$39:$E$758,СВЦЭМ!$A$39:$A$758,$A182,СВЦЭМ!$B$39:$B$758,T$155)+'СЕТ СН'!$F$12</f>
        <v>217.83933633999999</v>
      </c>
      <c r="U182" s="36">
        <f>SUMIFS(СВЦЭМ!$E$39:$E$758,СВЦЭМ!$A$39:$A$758,$A182,СВЦЭМ!$B$39:$B$758,U$155)+'СЕТ СН'!$F$12</f>
        <v>234.61373746999999</v>
      </c>
      <c r="V182" s="36">
        <f>SUMIFS(СВЦЭМ!$E$39:$E$758,СВЦЭМ!$A$39:$A$758,$A182,СВЦЭМ!$B$39:$B$758,V$155)+'СЕТ СН'!$F$12</f>
        <v>225.38982131</v>
      </c>
      <c r="W182" s="36">
        <f>SUMIFS(СВЦЭМ!$E$39:$E$758,СВЦЭМ!$A$39:$A$758,$A182,СВЦЭМ!$B$39:$B$758,W$155)+'СЕТ СН'!$F$12</f>
        <v>234.12880627999999</v>
      </c>
      <c r="X182" s="36">
        <f>SUMIFS(СВЦЭМ!$E$39:$E$758,СВЦЭМ!$A$39:$A$758,$A182,СВЦЭМ!$B$39:$B$758,X$155)+'СЕТ СН'!$F$12</f>
        <v>236.00380916</v>
      </c>
      <c r="Y182" s="36">
        <f>SUMIFS(СВЦЭМ!$E$39:$E$758,СВЦЭМ!$A$39:$A$758,$A182,СВЦЭМ!$B$39:$B$758,Y$155)+'СЕТ СН'!$F$12</f>
        <v>242.18233663999999</v>
      </c>
    </row>
    <row r="183" spans="1:27" ht="15.75" x14ac:dyDescent="0.2">
      <c r="A183" s="35">
        <f t="shared" si="4"/>
        <v>45563</v>
      </c>
      <c r="B183" s="36">
        <f>SUMIFS(СВЦЭМ!$E$39:$E$758,СВЦЭМ!$A$39:$A$758,$A183,СВЦЭМ!$B$39:$B$758,B$155)+'СЕТ СН'!$F$12</f>
        <v>253.03496240999999</v>
      </c>
      <c r="C183" s="36">
        <f>SUMIFS(СВЦЭМ!$E$39:$E$758,СВЦЭМ!$A$39:$A$758,$A183,СВЦЭМ!$B$39:$B$758,C$155)+'СЕТ СН'!$F$12</f>
        <v>262.33408496999999</v>
      </c>
      <c r="D183" s="36">
        <f>SUMIFS(СВЦЭМ!$E$39:$E$758,СВЦЭМ!$A$39:$A$758,$A183,СВЦЭМ!$B$39:$B$758,D$155)+'СЕТ СН'!$F$12</f>
        <v>269.09865860999997</v>
      </c>
      <c r="E183" s="36">
        <f>SUMIFS(СВЦЭМ!$E$39:$E$758,СВЦЭМ!$A$39:$A$758,$A183,СВЦЭМ!$B$39:$B$758,E$155)+'СЕТ СН'!$F$12</f>
        <v>270.82172179000003</v>
      </c>
      <c r="F183" s="36">
        <f>SUMIFS(СВЦЭМ!$E$39:$E$758,СВЦЭМ!$A$39:$A$758,$A183,СВЦЭМ!$B$39:$B$758,F$155)+'СЕТ СН'!$F$12</f>
        <v>270.97367101999998</v>
      </c>
      <c r="G183" s="36">
        <f>SUMIFS(СВЦЭМ!$E$39:$E$758,СВЦЭМ!$A$39:$A$758,$A183,СВЦЭМ!$B$39:$B$758,G$155)+'СЕТ СН'!$F$12</f>
        <v>267.20972639000001</v>
      </c>
      <c r="H183" s="36">
        <f>SUMIFS(СВЦЭМ!$E$39:$E$758,СВЦЭМ!$A$39:$A$758,$A183,СВЦЭМ!$B$39:$B$758,H$155)+'СЕТ СН'!$F$12</f>
        <v>264.34605754</v>
      </c>
      <c r="I183" s="36">
        <f>SUMIFS(СВЦЭМ!$E$39:$E$758,СВЦЭМ!$A$39:$A$758,$A183,СВЦЭМ!$B$39:$B$758,I$155)+'СЕТ СН'!$F$12</f>
        <v>255.54269614</v>
      </c>
      <c r="J183" s="36">
        <f>SUMIFS(СВЦЭМ!$E$39:$E$758,СВЦЭМ!$A$39:$A$758,$A183,СВЦЭМ!$B$39:$B$758,J$155)+'СЕТ СН'!$F$12</f>
        <v>246.15310423</v>
      </c>
      <c r="K183" s="36">
        <f>SUMIFS(СВЦЭМ!$E$39:$E$758,СВЦЭМ!$A$39:$A$758,$A183,СВЦЭМ!$B$39:$B$758,K$155)+'СЕТ СН'!$F$12</f>
        <v>236.79870606</v>
      </c>
      <c r="L183" s="36">
        <f>SUMIFS(СВЦЭМ!$E$39:$E$758,СВЦЭМ!$A$39:$A$758,$A183,СВЦЭМ!$B$39:$B$758,L$155)+'СЕТ СН'!$F$12</f>
        <v>235.69507826</v>
      </c>
      <c r="M183" s="36">
        <f>SUMIFS(СВЦЭМ!$E$39:$E$758,СВЦЭМ!$A$39:$A$758,$A183,СВЦЭМ!$B$39:$B$758,M$155)+'СЕТ СН'!$F$12</f>
        <v>238.83451120000001</v>
      </c>
      <c r="N183" s="36">
        <f>SUMIFS(СВЦЭМ!$E$39:$E$758,СВЦЭМ!$A$39:$A$758,$A183,СВЦЭМ!$B$39:$B$758,N$155)+'СЕТ СН'!$F$12</f>
        <v>240.26804852999999</v>
      </c>
      <c r="O183" s="36">
        <f>SUMIFS(СВЦЭМ!$E$39:$E$758,СВЦЭМ!$A$39:$A$758,$A183,СВЦЭМ!$B$39:$B$758,O$155)+'СЕТ СН'!$F$12</f>
        <v>245.51404235000001</v>
      </c>
      <c r="P183" s="36">
        <f>SUMIFS(СВЦЭМ!$E$39:$E$758,СВЦЭМ!$A$39:$A$758,$A183,СВЦЭМ!$B$39:$B$758,P$155)+'СЕТ СН'!$F$12</f>
        <v>248.90741474999999</v>
      </c>
      <c r="Q183" s="36">
        <f>SUMIFS(СВЦЭМ!$E$39:$E$758,СВЦЭМ!$A$39:$A$758,$A183,СВЦЭМ!$B$39:$B$758,Q$155)+'СЕТ СН'!$F$12</f>
        <v>249.15473544</v>
      </c>
      <c r="R183" s="36">
        <f>SUMIFS(СВЦЭМ!$E$39:$E$758,СВЦЭМ!$A$39:$A$758,$A183,СВЦЭМ!$B$39:$B$758,R$155)+'СЕТ СН'!$F$12</f>
        <v>250.26508570999999</v>
      </c>
      <c r="S183" s="36">
        <f>SUMIFS(СВЦЭМ!$E$39:$E$758,СВЦЭМ!$A$39:$A$758,$A183,СВЦЭМ!$B$39:$B$758,S$155)+'СЕТ СН'!$F$12</f>
        <v>247.46783213000001</v>
      </c>
      <c r="T183" s="36">
        <f>SUMIFS(СВЦЭМ!$E$39:$E$758,СВЦЭМ!$A$39:$A$758,$A183,СВЦЭМ!$B$39:$B$758,T$155)+'СЕТ СН'!$F$12</f>
        <v>235.07965598000001</v>
      </c>
      <c r="U183" s="36">
        <f>SUMIFS(СВЦЭМ!$E$39:$E$758,СВЦЭМ!$A$39:$A$758,$A183,СВЦЭМ!$B$39:$B$758,U$155)+'СЕТ СН'!$F$12</f>
        <v>226.36577315</v>
      </c>
      <c r="V183" s="36">
        <f>SUMIFS(СВЦЭМ!$E$39:$E$758,СВЦЭМ!$A$39:$A$758,$A183,СВЦЭМ!$B$39:$B$758,V$155)+'СЕТ СН'!$F$12</f>
        <v>222.96214201999999</v>
      </c>
      <c r="W183" s="36">
        <f>SUMIFS(СВЦЭМ!$E$39:$E$758,СВЦЭМ!$A$39:$A$758,$A183,СВЦЭМ!$B$39:$B$758,W$155)+'СЕТ СН'!$F$12</f>
        <v>225.12280905</v>
      </c>
      <c r="X183" s="36">
        <f>SUMIFS(СВЦЭМ!$E$39:$E$758,СВЦЭМ!$A$39:$A$758,$A183,СВЦЭМ!$B$39:$B$758,X$155)+'СЕТ СН'!$F$12</f>
        <v>234.64460954</v>
      </c>
      <c r="Y183" s="36">
        <f>SUMIFS(СВЦЭМ!$E$39:$E$758,СВЦЭМ!$A$39:$A$758,$A183,СВЦЭМ!$B$39:$B$758,Y$155)+'СЕТ СН'!$F$12</f>
        <v>244.92981019999999</v>
      </c>
    </row>
    <row r="184" spans="1:27" ht="15.75" x14ac:dyDescent="0.2">
      <c r="A184" s="35">
        <f t="shared" si="4"/>
        <v>45564</v>
      </c>
      <c r="B184" s="36">
        <f>SUMIFS(СВЦЭМ!$E$39:$E$758,СВЦЭМ!$A$39:$A$758,$A184,СВЦЭМ!$B$39:$B$758,B$155)+'СЕТ СН'!$F$12</f>
        <v>251.22164286</v>
      </c>
      <c r="C184" s="36">
        <f>SUMIFS(СВЦЭМ!$E$39:$E$758,СВЦЭМ!$A$39:$A$758,$A184,СВЦЭМ!$B$39:$B$758,C$155)+'СЕТ СН'!$F$12</f>
        <v>260.38371509000001</v>
      </c>
      <c r="D184" s="36">
        <f>SUMIFS(СВЦЭМ!$E$39:$E$758,СВЦЭМ!$A$39:$A$758,$A184,СВЦЭМ!$B$39:$B$758,D$155)+'СЕТ СН'!$F$12</f>
        <v>271.36399695</v>
      </c>
      <c r="E184" s="36">
        <f>SUMIFS(СВЦЭМ!$E$39:$E$758,СВЦЭМ!$A$39:$A$758,$A184,СВЦЭМ!$B$39:$B$758,E$155)+'СЕТ СН'!$F$12</f>
        <v>273.69706214000001</v>
      </c>
      <c r="F184" s="36">
        <f>SUMIFS(СВЦЭМ!$E$39:$E$758,СВЦЭМ!$A$39:$A$758,$A184,СВЦЭМ!$B$39:$B$758,F$155)+'СЕТ СН'!$F$12</f>
        <v>272.88725197999997</v>
      </c>
      <c r="G184" s="36">
        <f>SUMIFS(СВЦЭМ!$E$39:$E$758,СВЦЭМ!$A$39:$A$758,$A184,СВЦЭМ!$B$39:$B$758,G$155)+'СЕТ СН'!$F$12</f>
        <v>271.06256404999999</v>
      </c>
      <c r="H184" s="36">
        <f>SUMIFS(СВЦЭМ!$E$39:$E$758,СВЦЭМ!$A$39:$A$758,$A184,СВЦЭМ!$B$39:$B$758,H$155)+'СЕТ СН'!$F$12</f>
        <v>270.25596991999998</v>
      </c>
      <c r="I184" s="36">
        <f>SUMIFS(СВЦЭМ!$E$39:$E$758,СВЦЭМ!$A$39:$A$758,$A184,СВЦЭМ!$B$39:$B$758,I$155)+'СЕТ СН'!$F$12</f>
        <v>264.62137476999999</v>
      </c>
      <c r="J184" s="36">
        <f>SUMIFS(СВЦЭМ!$E$39:$E$758,СВЦЭМ!$A$39:$A$758,$A184,СВЦЭМ!$B$39:$B$758,J$155)+'СЕТ СН'!$F$12</f>
        <v>249.51492818</v>
      </c>
      <c r="K184" s="36">
        <f>SUMIFS(СВЦЭМ!$E$39:$E$758,СВЦЭМ!$A$39:$A$758,$A184,СВЦЭМ!$B$39:$B$758,K$155)+'СЕТ СН'!$F$12</f>
        <v>235.82122576</v>
      </c>
      <c r="L184" s="36">
        <f>SUMIFS(СВЦЭМ!$E$39:$E$758,СВЦЭМ!$A$39:$A$758,$A184,СВЦЭМ!$B$39:$B$758,L$155)+'СЕТ СН'!$F$12</f>
        <v>233.61424754999999</v>
      </c>
      <c r="M184" s="36">
        <f>SUMIFS(СВЦЭМ!$E$39:$E$758,СВЦЭМ!$A$39:$A$758,$A184,СВЦЭМ!$B$39:$B$758,M$155)+'СЕТ СН'!$F$12</f>
        <v>235.29344394</v>
      </c>
      <c r="N184" s="36">
        <f>SUMIFS(СВЦЭМ!$E$39:$E$758,СВЦЭМ!$A$39:$A$758,$A184,СВЦЭМ!$B$39:$B$758,N$155)+'СЕТ СН'!$F$12</f>
        <v>239.01491578</v>
      </c>
      <c r="O184" s="36">
        <f>SUMIFS(СВЦЭМ!$E$39:$E$758,СВЦЭМ!$A$39:$A$758,$A184,СВЦЭМ!$B$39:$B$758,O$155)+'СЕТ СН'!$F$12</f>
        <v>242.04750319999999</v>
      </c>
      <c r="P184" s="36">
        <f>SUMIFS(СВЦЭМ!$E$39:$E$758,СВЦЭМ!$A$39:$A$758,$A184,СВЦЭМ!$B$39:$B$758,P$155)+'СЕТ СН'!$F$12</f>
        <v>244.24448867999999</v>
      </c>
      <c r="Q184" s="36">
        <f>SUMIFS(СВЦЭМ!$E$39:$E$758,СВЦЭМ!$A$39:$A$758,$A184,СВЦЭМ!$B$39:$B$758,Q$155)+'СЕТ СН'!$F$12</f>
        <v>247.83936091000001</v>
      </c>
      <c r="R184" s="36">
        <f>SUMIFS(СВЦЭМ!$E$39:$E$758,СВЦЭМ!$A$39:$A$758,$A184,СВЦЭМ!$B$39:$B$758,R$155)+'СЕТ СН'!$F$12</f>
        <v>246.40988772</v>
      </c>
      <c r="S184" s="36">
        <f>SUMIFS(СВЦЭМ!$E$39:$E$758,СВЦЭМ!$A$39:$A$758,$A184,СВЦЭМ!$B$39:$B$758,S$155)+'СЕТ СН'!$F$12</f>
        <v>241.85958694000001</v>
      </c>
      <c r="T184" s="36">
        <f>SUMIFS(СВЦЭМ!$E$39:$E$758,СВЦЭМ!$A$39:$A$758,$A184,СВЦЭМ!$B$39:$B$758,T$155)+'СЕТ СН'!$F$12</f>
        <v>235.42752332000001</v>
      </c>
      <c r="U184" s="36">
        <f>SUMIFS(СВЦЭМ!$E$39:$E$758,СВЦЭМ!$A$39:$A$758,$A184,СВЦЭМ!$B$39:$B$758,U$155)+'СЕТ СН'!$F$12</f>
        <v>227.29209176000001</v>
      </c>
      <c r="V184" s="36">
        <f>SUMIFS(СВЦЭМ!$E$39:$E$758,СВЦЭМ!$A$39:$A$758,$A184,СВЦЭМ!$B$39:$B$758,V$155)+'СЕТ СН'!$F$12</f>
        <v>223.5589415</v>
      </c>
      <c r="W184" s="36">
        <f>SUMIFS(СВЦЭМ!$E$39:$E$758,СВЦЭМ!$A$39:$A$758,$A184,СВЦЭМ!$B$39:$B$758,W$155)+'СЕТ СН'!$F$12</f>
        <v>227.52324833</v>
      </c>
      <c r="X184" s="36">
        <f>SUMIFS(СВЦЭМ!$E$39:$E$758,СВЦЭМ!$A$39:$A$758,$A184,СВЦЭМ!$B$39:$B$758,X$155)+'СЕТ СН'!$F$12</f>
        <v>235.16834503000001</v>
      </c>
      <c r="Y184" s="36">
        <f>SUMIFS(СВЦЭМ!$E$39:$E$758,СВЦЭМ!$A$39:$A$758,$A184,СВЦЭМ!$B$39:$B$758,Y$155)+'СЕТ СН'!$F$12</f>
        <v>250.17727551999999</v>
      </c>
    </row>
    <row r="185" spans="1:27" ht="15.75" x14ac:dyDescent="0.2">
      <c r="A185" s="35">
        <f t="shared" si="4"/>
        <v>45565</v>
      </c>
      <c r="B185" s="36">
        <f>SUMIFS(СВЦЭМ!$E$39:$E$758,СВЦЭМ!$A$39:$A$758,$A185,СВЦЭМ!$B$39:$B$758,B$155)+'СЕТ СН'!$F$12</f>
        <v>248.73161511000001</v>
      </c>
      <c r="C185" s="36">
        <f>SUMIFS(СВЦЭМ!$E$39:$E$758,СВЦЭМ!$A$39:$A$758,$A185,СВЦЭМ!$B$39:$B$758,C$155)+'СЕТ СН'!$F$12</f>
        <v>262.00496099999998</v>
      </c>
      <c r="D185" s="36">
        <f>SUMIFS(СВЦЭМ!$E$39:$E$758,СВЦЭМ!$A$39:$A$758,$A185,СВЦЭМ!$B$39:$B$758,D$155)+'СЕТ СН'!$F$12</f>
        <v>270.80986496999998</v>
      </c>
      <c r="E185" s="36">
        <f>SUMIFS(СВЦЭМ!$E$39:$E$758,СВЦЭМ!$A$39:$A$758,$A185,СВЦЭМ!$B$39:$B$758,E$155)+'СЕТ СН'!$F$12</f>
        <v>272.12180238000002</v>
      </c>
      <c r="F185" s="36">
        <f>SUMIFS(СВЦЭМ!$E$39:$E$758,СВЦЭМ!$A$39:$A$758,$A185,СВЦЭМ!$B$39:$B$758,F$155)+'СЕТ СН'!$F$12</f>
        <v>274.3076279</v>
      </c>
      <c r="G185" s="36">
        <f>SUMIFS(СВЦЭМ!$E$39:$E$758,СВЦЭМ!$A$39:$A$758,$A185,СВЦЭМ!$B$39:$B$758,G$155)+'СЕТ СН'!$F$12</f>
        <v>269.61914167999998</v>
      </c>
      <c r="H185" s="36">
        <f>SUMIFS(СВЦЭМ!$E$39:$E$758,СВЦЭМ!$A$39:$A$758,$A185,СВЦЭМ!$B$39:$B$758,H$155)+'СЕТ СН'!$F$12</f>
        <v>263.91131177</v>
      </c>
      <c r="I185" s="36">
        <f>SUMIFS(СВЦЭМ!$E$39:$E$758,СВЦЭМ!$A$39:$A$758,$A185,СВЦЭМ!$B$39:$B$758,I$155)+'СЕТ СН'!$F$12</f>
        <v>252.88871298999999</v>
      </c>
      <c r="J185" s="36">
        <f>SUMIFS(СВЦЭМ!$E$39:$E$758,СВЦЭМ!$A$39:$A$758,$A185,СВЦЭМ!$B$39:$B$758,J$155)+'СЕТ СН'!$F$12</f>
        <v>243.57409734000001</v>
      </c>
      <c r="K185" s="36">
        <f>SUMIFS(СВЦЭМ!$E$39:$E$758,СВЦЭМ!$A$39:$A$758,$A185,СВЦЭМ!$B$39:$B$758,K$155)+'СЕТ СН'!$F$12</f>
        <v>233.39835009999999</v>
      </c>
      <c r="L185" s="36">
        <f>SUMIFS(СВЦЭМ!$E$39:$E$758,СВЦЭМ!$A$39:$A$758,$A185,СВЦЭМ!$B$39:$B$758,L$155)+'СЕТ СН'!$F$12</f>
        <v>228.9189921</v>
      </c>
      <c r="M185" s="36">
        <f>SUMIFS(СВЦЭМ!$E$39:$E$758,СВЦЭМ!$A$39:$A$758,$A185,СВЦЭМ!$B$39:$B$758,M$155)+'СЕТ СН'!$F$12</f>
        <v>231.84416350999999</v>
      </c>
      <c r="N185" s="36">
        <f>SUMIFS(СВЦЭМ!$E$39:$E$758,СВЦЭМ!$A$39:$A$758,$A185,СВЦЭМ!$B$39:$B$758,N$155)+'СЕТ СН'!$F$12</f>
        <v>235.35264197000001</v>
      </c>
      <c r="O185" s="36">
        <f>SUMIFS(СВЦЭМ!$E$39:$E$758,СВЦЭМ!$A$39:$A$758,$A185,СВЦЭМ!$B$39:$B$758,O$155)+'СЕТ СН'!$F$12</f>
        <v>236.60789083</v>
      </c>
      <c r="P185" s="36">
        <f>SUMIFS(СВЦЭМ!$E$39:$E$758,СВЦЭМ!$A$39:$A$758,$A185,СВЦЭМ!$B$39:$B$758,P$155)+'СЕТ СН'!$F$12</f>
        <v>238.5776324</v>
      </c>
      <c r="Q185" s="36">
        <f>SUMIFS(СВЦЭМ!$E$39:$E$758,СВЦЭМ!$A$39:$A$758,$A185,СВЦЭМ!$B$39:$B$758,Q$155)+'СЕТ СН'!$F$12</f>
        <v>241.09748797</v>
      </c>
      <c r="R185" s="36">
        <f>SUMIFS(СВЦЭМ!$E$39:$E$758,СВЦЭМ!$A$39:$A$758,$A185,СВЦЭМ!$B$39:$B$758,R$155)+'СЕТ СН'!$F$12</f>
        <v>241.10083696999999</v>
      </c>
      <c r="S185" s="36">
        <f>SUMIFS(СВЦЭМ!$E$39:$E$758,СВЦЭМ!$A$39:$A$758,$A185,СВЦЭМ!$B$39:$B$758,S$155)+'СЕТ СН'!$F$12</f>
        <v>239.18947415</v>
      </c>
      <c r="T185" s="36">
        <f>SUMIFS(СВЦЭМ!$E$39:$E$758,СВЦЭМ!$A$39:$A$758,$A185,СВЦЭМ!$B$39:$B$758,T$155)+'СЕТ СН'!$F$12</f>
        <v>232.16747369999999</v>
      </c>
      <c r="U185" s="36">
        <f>SUMIFS(СВЦЭМ!$E$39:$E$758,СВЦЭМ!$A$39:$A$758,$A185,СВЦЭМ!$B$39:$B$758,U$155)+'СЕТ СН'!$F$12</f>
        <v>225.27157002000001</v>
      </c>
      <c r="V185" s="36">
        <f>SUMIFS(СВЦЭМ!$E$39:$E$758,СВЦЭМ!$A$39:$A$758,$A185,СВЦЭМ!$B$39:$B$758,V$155)+'СЕТ СН'!$F$12</f>
        <v>225.14911559000001</v>
      </c>
      <c r="W185" s="36">
        <f>SUMIFS(СВЦЭМ!$E$39:$E$758,СВЦЭМ!$A$39:$A$758,$A185,СВЦЭМ!$B$39:$B$758,W$155)+'СЕТ СН'!$F$12</f>
        <v>228.63616787999999</v>
      </c>
      <c r="X185" s="36">
        <f>SUMIFS(СВЦЭМ!$E$39:$E$758,СВЦЭМ!$A$39:$A$758,$A185,СВЦЭМ!$B$39:$B$758,X$155)+'СЕТ СН'!$F$12</f>
        <v>239.60863565</v>
      </c>
      <c r="Y185" s="36">
        <f>SUMIFS(СВЦЭМ!$E$39:$E$758,СВЦЭМ!$A$39:$A$758,$A185,СВЦЭМ!$B$39:$B$758,Y$155)+'СЕТ СН'!$F$12</f>
        <v>239.49153193000001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01.09.2024</v>
      </c>
      <c r="B191" s="36">
        <f>SUMIFS(СВЦЭМ!$F$39:$F$758,СВЦЭМ!$A$39:$A$758,$A191,СВЦЭМ!$B$39:$B$758,B$190)+'СЕТ СН'!$F$12</f>
        <v>267.97202501999999</v>
      </c>
      <c r="C191" s="36">
        <f>SUMIFS(СВЦЭМ!$F$39:$F$758,СВЦЭМ!$A$39:$A$758,$A191,СВЦЭМ!$B$39:$B$758,C$190)+'СЕТ СН'!$F$12</f>
        <v>276.13613742000001</v>
      </c>
      <c r="D191" s="36">
        <f>SUMIFS(СВЦЭМ!$F$39:$F$758,СВЦЭМ!$A$39:$A$758,$A191,СВЦЭМ!$B$39:$B$758,D$190)+'СЕТ СН'!$F$12</f>
        <v>286.08335411000002</v>
      </c>
      <c r="E191" s="36">
        <f>SUMIFS(СВЦЭМ!$F$39:$F$758,СВЦЭМ!$A$39:$A$758,$A191,СВЦЭМ!$B$39:$B$758,E$190)+'СЕТ СН'!$F$12</f>
        <v>287.11832063000003</v>
      </c>
      <c r="F191" s="36">
        <f>SUMIFS(СВЦЭМ!$F$39:$F$758,СВЦЭМ!$A$39:$A$758,$A191,СВЦЭМ!$B$39:$B$758,F$190)+'СЕТ СН'!$F$12</f>
        <v>286.94657376999999</v>
      </c>
      <c r="G191" s="36">
        <f>SUMIFS(СВЦЭМ!$F$39:$F$758,СВЦЭМ!$A$39:$A$758,$A191,СВЦЭМ!$B$39:$B$758,G$190)+'СЕТ СН'!$F$12</f>
        <v>282.94098631999998</v>
      </c>
      <c r="H191" s="36">
        <f>SUMIFS(СВЦЭМ!$F$39:$F$758,СВЦЭМ!$A$39:$A$758,$A191,СВЦЭМ!$B$39:$B$758,H$190)+'СЕТ СН'!$F$12</f>
        <v>284.21797249000002</v>
      </c>
      <c r="I191" s="36">
        <f>SUMIFS(СВЦЭМ!$F$39:$F$758,СВЦЭМ!$A$39:$A$758,$A191,СВЦЭМ!$B$39:$B$758,I$190)+'СЕТ СН'!$F$12</f>
        <v>275.44588302</v>
      </c>
      <c r="J191" s="36">
        <f>SUMIFS(СВЦЭМ!$F$39:$F$758,СВЦЭМ!$A$39:$A$758,$A191,СВЦЭМ!$B$39:$B$758,J$190)+'СЕТ СН'!$F$12</f>
        <v>257.75611945999998</v>
      </c>
      <c r="K191" s="36">
        <f>SUMIFS(СВЦЭМ!$F$39:$F$758,СВЦЭМ!$A$39:$A$758,$A191,СВЦЭМ!$B$39:$B$758,K$190)+'СЕТ СН'!$F$12</f>
        <v>241.72136130000001</v>
      </c>
      <c r="L191" s="36">
        <f>SUMIFS(СВЦЭМ!$F$39:$F$758,СВЦЭМ!$A$39:$A$758,$A191,СВЦЭМ!$B$39:$B$758,L$190)+'СЕТ СН'!$F$12</f>
        <v>231.95455182000001</v>
      </c>
      <c r="M191" s="36">
        <f>SUMIFS(СВЦЭМ!$F$39:$F$758,СВЦЭМ!$A$39:$A$758,$A191,СВЦЭМ!$B$39:$B$758,M$190)+'СЕТ СН'!$F$12</f>
        <v>228.23719778</v>
      </c>
      <c r="N191" s="36">
        <f>SUMIFS(СВЦЭМ!$F$39:$F$758,СВЦЭМ!$A$39:$A$758,$A191,СВЦЭМ!$B$39:$B$758,N$190)+'СЕТ СН'!$F$12</f>
        <v>228.86958730999999</v>
      </c>
      <c r="O191" s="36">
        <f>SUMIFS(СВЦЭМ!$F$39:$F$758,СВЦЭМ!$A$39:$A$758,$A191,СВЦЭМ!$B$39:$B$758,O$190)+'СЕТ СН'!$F$12</f>
        <v>228.70604126999999</v>
      </c>
      <c r="P191" s="36">
        <f>SUMIFS(СВЦЭМ!$F$39:$F$758,СВЦЭМ!$A$39:$A$758,$A191,СВЦЭМ!$B$39:$B$758,P$190)+'СЕТ СН'!$F$12</f>
        <v>228.36067072</v>
      </c>
      <c r="Q191" s="36">
        <f>SUMIFS(СВЦЭМ!$F$39:$F$758,СВЦЭМ!$A$39:$A$758,$A191,СВЦЭМ!$B$39:$B$758,Q$190)+'СЕТ СН'!$F$12</f>
        <v>230.26356562999999</v>
      </c>
      <c r="R191" s="36">
        <f>SUMIFS(СВЦЭМ!$F$39:$F$758,СВЦЭМ!$A$39:$A$758,$A191,СВЦЭМ!$B$39:$B$758,R$190)+'СЕТ СН'!$F$12</f>
        <v>230.00304385000001</v>
      </c>
      <c r="S191" s="36">
        <f>SUMIFS(СВЦЭМ!$F$39:$F$758,СВЦЭМ!$A$39:$A$758,$A191,СВЦЭМ!$B$39:$B$758,S$190)+'СЕТ СН'!$F$12</f>
        <v>227.63049674999999</v>
      </c>
      <c r="T191" s="36">
        <f>SUMIFS(СВЦЭМ!$F$39:$F$758,СВЦЭМ!$A$39:$A$758,$A191,СВЦЭМ!$B$39:$B$758,T$190)+'СЕТ СН'!$F$12</f>
        <v>225.64293721999999</v>
      </c>
      <c r="U191" s="36">
        <f>SUMIFS(СВЦЭМ!$F$39:$F$758,СВЦЭМ!$A$39:$A$758,$A191,СВЦЭМ!$B$39:$B$758,U$190)+'СЕТ СН'!$F$12</f>
        <v>225.31885439999999</v>
      </c>
      <c r="V191" s="36">
        <f>SUMIFS(СВЦЭМ!$F$39:$F$758,СВЦЭМ!$A$39:$A$758,$A191,СВЦЭМ!$B$39:$B$758,V$190)+'СЕТ СН'!$F$12</f>
        <v>222.58752568</v>
      </c>
      <c r="W191" s="36">
        <f>SUMIFS(СВЦЭМ!$F$39:$F$758,СВЦЭМ!$A$39:$A$758,$A191,СВЦЭМ!$B$39:$B$758,W$190)+'СЕТ СН'!$F$12</f>
        <v>223.26478951999999</v>
      </c>
      <c r="X191" s="36">
        <f>SUMIFS(СВЦЭМ!$F$39:$F$758,СВЦЭМ!$A$39:$A$758,$A191,СВЦЭМ!$B$39:$B$758,X$190)+'СЕТ СН'!$F$12</f>
        <v>233.15681749000001</v>
      </c>
      <c r="Y191" s="36">
        <f>SUMIFS(СВЦЭМ!$F$39:$F$758,СВЦЭМ!$A$39:$A$758,$A191,СВЦЭМ!$B$39:$B$758,Y$190)+'СЕТ СН'!$F$12</f>
        <v>250.02838143</v>
      </c>
      <c r="AA191" s="45"/>
    </row>
    <row r="192" spans="1:27" ht="15.75" x14ac:dyDescent="0.2">
      <c r="A192" s="35">
        <f>A191+1</f>
        <v>45537</v>
      </c>
      <c r="B192" s="36">
        <f>SUMIFS(СВЦЭМ!$F$39:$F$758,СВЦЭМ!$A$39:$A$758,$A192,СВЦЭМ!$B$39:$B$758,B$190)+'СЕТ СН'!$F$12</f>
        <v>260.67203412999999</v>
      </c>
      <c r="C192" s="36">
        <f>SUMIFS(СВЦЭМ!$F$39:$F$758,СВЦЭМ!$A$39:$A$758,$A192,СВЦЭМ!$B$39:$B$758,C$190)+'СЕТ СН'!$F$12</f>
        <v>272.24854951999998</v>
      </c>
      <c r="D192" s="36">
        <f>SUMIFS(СВЦЭМ!$F$39:$F$758,СВЦЭМ!$A$39:$A$758,$A192,СВЦЭМ!$B$39:$B$758,D$190)+'СЕТ СН'!$F$12</f>
        <v>277.84892997999998</v>
      </c>
      <c r="E192" s="36">
        <f>SUMIFS(СВЦЭМ!$F$39:$F$758,СВЦЭМ!$A$39:$A$758,$A192,СВЦЭМ!$B$39:$B$758,E$190)+'СЕТ СН'!$F$12</f>
        <v>279.03422218999998</v>
      </c>
      <c r="F192" s="36">
        <f>SUMIFS(СВЦЭМ!$F$39:$F$758,СВЦЭМ!$A$39:$A$758,$A192,СВЦЭМ!$B$39:$B$758,F$190)+'СЕТ СН'!$F$12</f>
        <v>282.06309852999999</v>
      </c>
      <c r="G192" s="36">
        <f>SUMIFS(СВЦЭМ!$F$39:$F$758,СВЦЭМ!$A$39:$A$758,$A192,СВЦЭМ!$B$39:$B$758,G$190)+'СЕТ СН'!$F$12</f>
        <v>276.14316873000001</v>
      </c>
      <c r="H192" s="36">
        <f>SUMIFS(СВЦЭМ!$F$39:$F$758,СВЦЭМ!$A$39:$A$758,$A192,СВЦЭМ!$B$39:$B$758,H$190)+'СЕТ СН'!$F$12</f>
        <v>272.21152074000003</v>
      </c>
      <c r="I192" s="36">
        <f>SUMIFS(СВЦЭМ!$F$39:$F$758,СВЦЭМ!$A$39:$A$758,$A192,СВЦЭМ!$B$39:$B$758,I$190)+'СЕТ СН'!$F$12</f>
        <v>257.88753931999997</v>
      </c>
      <c r="J192" s="36">
        <f>SUMIFS(СВЦЭМ!$F$39:$F$758,СВЦЭМ!$A$39:$A$758,$A192,СВЦЭМ!$B$39:$B$758,J$190)+'СЕТ СН'!$F$12</f>
        <v>236.05748782000001</v>
      </c>
      <c r="K192" s="36">
        <f>SUMIFS(СВЦЭМ!$F$39:$F$758,СВЦЭМ!$A$39:$A$758,$A192,СВЦЭМ!$B$39:$B$758,K$190)+'СЕТ СН'!$F$12</f>
        <v>222.84236601000001</v>
      </c>
      <c r="L192" s="36">
        <f>SUMIFS(СВЦЭМ!$F$39:$F$758,СВЦЭМ!$A$39:$A$758,$A192,СВЦЭМ!$B$39:$B$758,L$190)+'СЕТ СН'!$F$12</f>
        <v>220.93673085</v>
      </c>
      <c r="M192" s="36">
        <f>SUMIFS(СВЦЭМ!$F$39:$F$758,СВЦЭМ!$A$39:$A$758,$A192,СВЦЭМ!$B$39:$B$758,M$190)+'СЕТ СН'!$F$12</f>
        <v>219.45241171999999</v>
      </c>
      <c r="N192" s="36">
        <f>SUMIFS(СВЦЭМ!$F$39:$F$758,СВЦЭМ!$A$39:$A$758,$A192,СВЦЭМ!$B$39:$B$758,N$190)+'СЕТ СН'!$F$12</f>
        <v>219.61585801000001</v>
      </c>
      <c r="O192" s="36">
        <f>SUMIFS(СВЦЭМ!$F$39:$F$758,СВЦЭМ!$A$39:$A$758,$A192,СВЦЭМ!$B$39:$B$758,O$190)+'СЕТ СН'!$F$12</f>
        <v>220.22738213</v>
      </c>
      <c r="P192" s="36">
        <f>SUMIFS(СВЦЭМ!$F$39:$F$758,СВЦЭМ!$A$39:$A$758,$A192,СВЦЭМ!$B$39:$B$758,P$190)+'СЕТ СН'!$F$12</f>
        <v>218.84716667999999</v>
      </c>
      <c r="Q192" s="36">
        <f>SUMIFS(СВЦЭМ!$F$39:$F$758,СВЦЭМ!$A$39:$A$758,$A192,СВЦЭМ!$B$39:$B$758,Q$190)+'СЕТ СН'!$F$12</f>
        <v>219.06032830999999</v>
      </c>
      <c r="R192" s="36">
        <f>SUMIFS(СВЦЭМ!$F$39:$F$758,СВЦЭМ!$A$39:$A$758,$A192,СВЦЭМ!$B$39:$B$758,R$190)+'СЕТ СН'!$F$12</f>
        <v>219.69986374000001</v>
      </c>
      <c r="S192" s="36">
        <f>SUMIFS(СВЦЭМ!$F$39:$F$758,СВЦЭМ!$A$39:$A$758,$A192,СВЦЭМ!$B$39:$B$758,S$190)+'СЕТ СН'!$F$12</f>
        <v>218.82043446</v>
      </c>
      <c r="T192" s="36">
        <f>SUMIFS(СВЦЭМ!$F$39:$F$758,СВЦЭМ!$A$39:$A$758,$A192,СВЦЭМ!$B$39:$B$758,T$190)+'СЕТ СН'!$F$12</f>
        <v>217.06395961999999</v>
      </c>
      <c r="U192" s="36">
        <f>SUMIFS(СВЦЭМ!$F$39:$F$758,СВЦЭМ!$A$39:$A$758,$A192,СВЦЭМ!$B$39:$B$758,U$190)+'СЕТ СН'!$F$12</f>
        <v>217.64657155</v>
      </c>
      <c r="V192" s="36">
        <f>SUMIFS(СВЦЭМ!$F$39:$F$758,СВЦЭМ!$A$39:$A$758,$A192,СВЦЭМ!$B$39:$B$758,V$190)+'СЕТ СН'!$F$12</f>
        <v>215.42899824</v>
      </c>
      <c r="W192" s="36">
        <f>SUMIFS(СВЦЭМ!$F$39:$F$758,СВЦЭМ!$A$39:$A$758,$A192,СВЦЭМ!$B$39:$B$758,W$190)+'СЕТ СН'!$F$12</f>
        <v>218.11996991999999</v>
      </c>
      <c r="X192" s="36">
        <f>SUMIFS(СВЦЭМ!$F$39:$F$758,СВЦЭМ!$A$39:$A$758,$A192,СВЦЭМ!$B$39:$B$758,X$190)+'СЕТ СН'!$F$12</f>
        <v>229.31880753999999</v>
      </c>
      <c r="Y192" s="36">
        <f>SUMIFS(СВЦЭМ!$F$39:$F$758,СВЦЭМ!$A$39:$A$758,$A192,СВЦЭМ!$B$39:$B$758,Y$190)+'СЕТ СН'!$F$12</f>
        <v>240.99919029</v>
      </c>
    </row>
    <row r="193" spans="1:25" ht="15.75" x14ac:dyDescent="0.2">
      <c r="A193" s="35">
        <f t="shared" ref="A193:A220" si="5">A192+1</f>
        <v>45538</v>
      </c>
      <c r="B193" s="36">
        <f>SUMIFS(СВЦЭМ!$F$39:$F$758,СВЦЭМ!$A$39:$A$758,$A193,СВЦЭМ!$B$39:$B$758,B$190)+'СЕТ СН'!$F$12</f>
        <v>257.24051261</v>
      </c>
      <c r="C193" s="36">
        <f>SUMIFS(СВЦЭМ!$F$39:$F$758,СВЦЭМ!$A$39:$A$758,$A193,СВЦЭМ!$B$39:$B$758,C$190)+'СЕТ СН'!$F$12</f>
        <v>270.68050443999999</v>
      </c>
      <c r="D193" s="36">
        <f>SUMIFS(СВЦЭМ!$F$39:$F$758,СВЦЭМ!$A$39:$A$758,$A193,СВЦЭМ!$B$39:$B$758,D$190)+'СЕТ СН'!$F$12</f>
        <v>282.79493798999999</v>
      </c>
      <c r="E193" s="36">
        <f>SUMIFS(СВЦЭМ!$F$39:$F$758,СВЦЭМ!$A$39:$A$758,$A193,СВЦЭМ!$B$39:$B$758,E$190)+'СЕТ СН'!$F$12</f>
        <v>288.93465286000003</v>
      </c>
      <c r="F193" s="36">
        <f>SUMIFS(СВЦЭМ!$F$39:$F$758,СВЦЭМ!$A$39:$A$758,$A193,СВЦЭМ!$B$39:$B$758,F$190)+'СЕТ СН'!$F$12</f>
        <v>290.13105905999998</v>
      </c>
      <c r="G193" s="36">
        <f>SUMIFS(СВЦЭМ!$F$39:$F$758,СВЦЭМ!$A$39:$A$758,$A193,СВЦЭМ!$B$39:$B$758,G$190)+'СЕТ СН'!$F$12</f>
        <v>291.97740723999999</v>
      </c>
      <c r="H193" s="36">
        <f>SUMIFS(СВЦЭМ!$F$39:$F$758,СВЦЭМ!$A$39:$A$758,$A193,СВЦЭМ!$B$39:$B$758,H$190)+'СЕТ СН'!$F$12</f>
        <v>290.72230939999997</v>
      </c>
      <c r="I193" s="36">
        <f>SUMIFS(СВЦЭМ!$F$39:$F$758,СВЦЭМ!$A$39:$A$758,$A193,СВЦЭМ!$B$39:$B$758,I$190)+'СЕТ СН'!$F$12</f>
        <v>277.84597026</v>
      </c>
      <c r="J193" s="36">
        <f>SUMIFS(СВЦЭМ!$F$39:$F$758,СВЦЭМ!$A$39:$A$758,$A193,СВЦЭМ!$B$39:$B$758,J$190)+'СЕТ СН'!$F$12</f>
        <v>264.51031599999999</v>
      </c>
      <c r="K193" s="36">
        <f>SUMIFS(СВЦЭМ!$F$39:$F$758,СВЦЭМ!$A$39:$A$758,$A193,СВЦЭМ!$B$39:$B$758,K$190)+'СЕТ СН'!$F$12</f>
        <v>250.35084216000001</v>
      </c>
      <c r="L193" s="36">
        <f>SUMIFS(СВЦЭМ!$F$39:$F$758,СВЦЭМ!$A$39:$A$758,$A193,СВЦЭМ!$B$39:$B$758,L$190)+'СЕТ СН'!$F$12</f>
        <v>246.02391825000001</v>
      </c>
      <c r="M193" s="36">
        <f>SUMIFS(СВЦЭМ!$F$39:$F$758,СВЦЭМ!$A$39:$A$758,$A193,СВЦЭМ!$B$39:$B$758,M$190)+'СЕТ СН'!$F$12</f>
        <v>243.36712116000001</v>
      </c>
      <c r="N193" s="36">
        <f>SUMIFS(СВЦЭМ!$F$39:$F$758,СВЦЭМ!$A$39:$A$758,$A193,СВЦЭМ!$B$39:$B$758,N$190)+'СЕТ СН'!$F$12</f>
        <v>240.02433839</v>
      </c>
      <c r="O193" s="36">
        <f>SUMIFS(СВЦЭМ!$F$39:$F$758,СВЦЭМ!$A$39:$A$758,$A193,СВЦЭМ!$B$39:$B$758,O$190)+'СЕТ СН'!$F$12</f>
        <v>237.17501383999999</v>
      </c>
      <c r="P193" s="36">
        <f>SUMIFS(СВЦЭМ!$F$39:$F$758,СВЦЭМ!$A$39:$A$758,$A193,СВЦЭМ!$B$39:$B$758,P$190)+'СЕТ СН'!$F$12</f>
        <v>237.02770738000001</v>
      </c>
      <c r="Q193" s="36">
        <f>SUMIFS(СВЦЭМ!$F$39:$F$758,СВЦЭМ!$A$39:$A$758,$A193,СВЦЭМ!$B$39:$B$758,Q$190)+'СЕТ СН'!$F$12</f>
        <v>237.46121418999999</v>
      </c>
      <c r="R193" s="36">
        <f>SUMIFS(СВЦЭМ!$F$39:$F$758,СВЦЭМ!$A$39:$A$758,$A193,СВЦЭМ!$B$39:$B$758,R$190)+'СЕТ СН'!$F$12</f>
        <v>239.63728581999999</v>
      </c>
      <c r="S193" s="36">
        <f>SUMIFS(СВЦЭМ!$F$39:$F$758,СВЦЭМ!$A$39:$A$758,$A193,СВЦЭМ!$B$39:$B$758,S$190)+'СЕТ СН'!$F$12</f>
        <v>238.52319684</v>
      </c>
      <c r="T193" s="36">
        <f>SUMIFS(СВЦЭМ!$F$39:$F$758,СВЦЭМ!$A$39:$A$758,$A193,СВЦЭМ!$B$39:$B$758,T$190)+'СЕТ СН'!$F$12</f>
        <v>238.03328551000001</v>
      </c>
      <c r="U193" s="36">
        <f>SUMIFS(СВЦЭМ!$F$39:$F$758,СВЦЭМ!$A$39:$A$758,$A193,СВЦЭМ!$B$39:$B$758,U$190)+'СЕТ СН'!$F$12</f>
        <v>241.41369098000001</v>
      </c>
      <c r="V193" s="36">
        <f>SUMIFS(СВЦЭМ!$F$39:$F$758,СВЦЭМ!$A$39:$A$758,$A193,СВЦЭМ!$B$39:$B$758,V$190)+'СЕТ СН'!$F$12</f>
        <v>242.93868474999999</v>
      </c>
      <c r="W193" s="36">
        <f>SUMIFS(СВЦЭМ!$F$39:$F$758,СВЦЭМ!$A$39:$A$758,$A193,СВЦЭМ!$B$39:$B$758,W$190)+'СЕТ СН'!$F$12</f>
        <v>243.62627602000001</v>
      </c>
      <c r="X193" s="36">
        <f>SUMIFS(СВЦЭМ!$F$39:$F$758,СВЦЭМ!$A$39:$A$758,$A193,СВЦЭМ!$B$39:$B$758,X$190)+'СЕТ СН'!$F$12</f>
        <v>256.23014361000003</v>
      </c>
      <c r="Y193" s="36">
        <f>SUMIFS(СВЦЭМ!$F$39:$F$758,СВЦЭМ!$A$39:$A$758,$A193,СВЦЭМ!$B$39:$B$758,Y$190)+'СЕТ СН'!$F$12</f>
        <v>269.00344331000002</v>
      </c>
    </row>
    <row r="194" spans="1:25" ht="15.75" x14ac:dyDescent="0.2">
      <c r="A194" s="35">
        <f t="shared" si="5"/>
        <v>45539</v>
      </c>
      <c r="B194" s="36">
        <f>SUMIFS(СВЦЭМ!$F$39:$F$758,СВЦЭМ!$A$39:$A$758,$A194,СВЦЭМ!$B$39:$B$758,B$190)+'СЕТ СН'!$F$12</f>
        <v>260.63573589999999</v>
      </c>
      <c r="C194" s="36">
        <f>SUMIFS(СВЦЭМ!$F$39:$F$758,СВЦЭМ!$A$39:$A$758,$A194,СВЦЭМ!$B$39:$B$758,C$190)+'СЕТ СН'!$F$12</f>
        <v>281.68441661000003</v>
      </c>
      <c r="D194" s="36">
        <f>SUMIFS(СВЦЭМ!$F$39:$F$758,СВЦЭМ!$A$39:$A$758,$A194,СВЦЭМ!$B$39:$B$758,D$190)+'СЕТ СН'!$F$12</f>
        <v>285.65279393999998</v>
      </c>
      <c r="E194" s="36">
        <f>SUMIFS(СВЦЭМ!$F$39:$F$758,СВЦЭМ!$A$39:$A$758,$A194,СВЦЭМ!$B$39:$B$758,E$190)+'СЕТ СН'!$F$12</f>
        <v>283.03638631000001</v>
      </c>
      <c r="F194" s="36">
        <f>SUMIFS(СВЦЭМ!$F$39:$F$758,СВЦЭМ!$A$39:$A$758,$A194,СВЦЭМ!$B$39:$B$758,F$190)+'СЕТ СН'!$F$12</f>
        <v>282.38853181000002</v>
      </c>
      <c r="G194" s="36">
        <f>SUMIFS(СВЦЭМ!$F$39:$F$758,СВЦЭМ!$A$39:$A$758,$A194,СВЦЭМ!$B$39:$B$758,G$190)+'СЕТ СН'!$F$12</f>
        <v>285.07311801999998</v>
      </c>
      <c r="H194" s="36">
        <f>SUMIFS(СВЦЭМ!$F$39:$F$758,СВЦЭМ!$A$39:$A$758,$A194,СВЦЭМ!$B$39:$B$758,H$190)+'СЕТ СН'!$F$12</f>
        <v>287.62452127</v>
      </c>
      <c r="I194" s="36">
        <f>SUMIFS(СВЦЭМ!$F$39:$F$758,СВЦЭМ!$A$39:$A$758,$A194,СВЦЭМ!$B$39:$B$758,I$190)+'СЕТ СН'!$F$12</f>
        <v>266.69357281999999</v>
      </c>
      <c r="J194" s="36">
        <f>SUMIFS(СВЦЭМ!$F$39:$F$758,СВЦЭМ!$A$39:$A$758,$A194,СВЦЭМ!$B$39:$B$758,J$190)+'СЕТ СН'!$F$12</f>
        <v>248.47138666999999</v>
      </c>
      <c r="K194" s="36">
        <f>SUMIFS(СВЦЭМ!$F$39:$F$758,СВЦЭМ!$A$39:$A$758,$A194,СВЦЭМ!$B$39:$B$758,K$190)+'СЕТ СН'!$F$12</f>
        <v>234.75345621</v>
      </c>
      <c r="L194" s="36">
        <f>SUMIFS(СВЦЭМ!$F$39:$F$758,СВЦЭМ!$A$39:$A$758,$A194,СВЦЭМ!$B$39:$B$758,L$190)+'СЕТ СН'!$F$12</f>
        <v>236.49734545000001</v>
      </c>
      <c r="M194" s="36">
        <f>SUMIFS(СВЦЭМ!$F$39:$F$758,СВЦЭМ!$A$39:$A$758,$A194,СВЦЭМ!$B$39:$B$758,M$190)+'СЕТ СН'!$F$12</f>
        <v>237.10594225</v>
      </c>
      <c r="N194" s="36">
        <f>SUMIFS(СВЦЭМ!$F$39:$F$758,СВЦЭМ!$A$39:$A$758,$A194,СВЦЭМ!$B$39:$B$758,N$190)+'СЕТ СН'!$F$12</f>
        <v>235.81432659999999</v>
      </c>
      <c r="O194" s="36">
        <f>SUMIFS(СВЦЭМ!$F$39:$F$758,СВЦЭМ!$A$39:$A$758,$A194,СВЦЭМ!$B$39:$B$758,O$190)+'СЕТ СН'!$F$12</f>
        <v>232.72990386999999</v>
      </c>
      <c r="P194" s="36">
        <f>SUMIFS(СВЦЭМ!$F$39:$F$758,СВЦЭМ!$A$39:$A$758,$A194,СВЦЭМ!$B$39:$B$758,P$190)+'СЕТ СН'!$F$12</f>
        <v>233.68645835000001</v>
      </c>
      <c r="Q194" s="36">
        <f>SUMIFS(СВЦЭМ!$F$39:$F$758,СВЦЭМ!$A$39:$A$758,$A194,СВЦЭМ!$B$39:$B$758,Q$190)+'СЕТ СН'!$F$12</f>
        <v>234.13755101999999</v>
      </c>
      <c r="R194" s="36">
        <f>SUMIFS(СВЦЭМ!$F$39:$F$758,СВЦЭМ!$A$39:$A$758,$A194,СВЦЭМ!$B$39:$B$758,R$190)+'СЕТ СН'!$F$12</f>
        <v>235.93232198000001</v>
      </c>
      <c r="S194" s="36">
        <f>SUMIFS(СВЦЭМ!$F$39:$F$758,СВЦЭМ!$A$39:$A$758,$A194,СВЦЭМ!$B$39:$B$758,S$190)+'СЕТ СН'!$F$12</f>
        <v>232.76905424</v>
      </c>
      <c r="T194" s="36">
        <f>SUMIFS(СВЦЭМ!$F$39:$F$758,СВЦЭМ!$A$39:$A$758,$A194,СВЦЭМ!$B$39:$B$758,T$190)+'СЕТ СН'!$F$12</f>
        <v>231.99414295</v>
      </c>
      <c r="U194" s="36">
        <f>SUMIFS(СВЦЭМ!$F$39:$F$758,СВЦЭМ!$A$39:$A$758,$A194,СВЦЭМ!$B$39:$B$758,U$190)+'СЕТ СН'!$F$12</f>
        <v>232.14404635</v>
      </c>
      <c r="V194" s="36">
        <f>SUMIFS(СВЦЭМ!$F$39:$F$758,СВЦЭМ!$A$39:$A$758,$A194,СВЦЭМ!$B$39:$B$758,V$190)+'СЕТ СН'!$F$12</f>
        <v>231.2514482</v>
      </c>
      <c r="W194" s="36">
        <f>SUMIFS(СВЦЭМ!$F$39:$F$758,СВЦЭМ!$A$39:$A$758,$A194,СВЦЭМ!$B$39:$B$758,W$190)+'СЕТ СН'!$F$12</f>
        <v>231.18200257999999</v>
      </c>
      <c r="X194" s="36">
        <f>SUMIFS(СВЦЭМ!$F$39:$F$758,СВЦЭМ!$A$39:$A$758,$A194,СВЦЭМ!$B$39:$B$758,X$190)+'СЕТ СН'!$F$12</f>
        <v>243.51456153999999</v>
      </c>
      <c r="Y194" s="36">
        <f>SUMIFS(СВЦЭМ!$F$39:$F$758,СВЦЭМ!$A$39:$A$758,$A194,СВЦЭМ!$B$39:$B$758,Y$190)+'СЕТ СН'!$F$12</f>
        <v>256.31768461000001</v>
      </c>
    </row>
    <row r="195" spans="1:25" ht="15.75" x14ac:dyDescent="0.2">
      <c r="A195" s="35">
        <f t="shared" si="5"/>
        <v>45540</v>
      </c>
      <c r="B195" s="36">
        <f>SUMIFS(СВЦЭМ!$F$39:$F$758,СВЦЭМ!$A$39:$A$758,$A195,СВЦЭМ!$B$39:$B$758,B$190)+'СЕТ СН'!$F$12</f>
        <v>265.90687716000002</v>
      </c>
      <c r="C195" s="36">
        <f>SUMIFS(СВЦЭМ!$F$39:$F$758,СВЦЭМ!$A$39:$A$758,$A195,СВЦЭМ!$B$39:$B$758,C$190)+'СЕТ СН'!$F$12</f>
        <v>265.70082263</v>
      </c>
      <c r="D195" s="36">
        <f>SUMIFS(СВЦЭМ!$F$39:$F$758,СВЦЭМ!$A$39:$A$758,$A195,СВЦЭМ!$B$39:$B$758,D$190)+'СЕТ СН'!$F$12</f>
        <v>268.98473978999999</v>
      </c>
      <c r="E195" s="36">
        <f>SUMIFS(СВЦЭМ!$F$39:$F$758,СВЦЭМ!$A$39:$A$758,$A195,СВЦЭМ!$B$39:$B$758,E$190)+'СЕТ СН'!$F$12</f>
        <v>267.67457237999997</v>
      </c>
      <c r="F195" s="36">
        <f>SUMIFS(СВЦЭМ!$F$39:$F$758,СВЦЭМ!$A$39:$A$758,$A195,СВЦЭМ!$B$39:$B$758,F$190)+'СЕТ СН'!$F$12</f>
        <v>267.37930360000001</v>
      </c>
      <c r="G195" s="36">
        <f>SUMIFS(СВЦЭМ!$F$39:$F$758,СВЦЭМ!$A$39:$A$758,$A195,СВЦЭМ!$B$39:$B$758,G$190)+'СЕТ СН'!$F$12</f>
        <v>269.53076167</v>
      </c>
      <c r="H195" s="36">
        <f>SUMIFS(СВЦЭМ!$F$39:$F$758,СВЦЭМ!$A$39:$A$758,$A195,СВЦЭМ!$B$39:$B$758,H$190)+'СЕТ СН'!$F$12</f>
        <v>252.51284204000001</v>
      </c>
      <c r="I195" s="36">
        <f>SUMIFS(СВЦЭМ!$F$39:$F$758,СВЦЭМ!$A$39:$A$758,$A195,СВЦЭМ!$B$39:$B$758,I$190)+'СЕТ СН'!$F$12</f>
        <v>256.08008188000002</v>
      </c>
      <c r="J195" s="36">
        <f>SUMIFS(СВЦЭМ!$F$39:$F$758,СВЦЭМ!$A$39:$A$758,$A195,СВЦЭМ!$B$39:$B$758,J$190)+'СЕТ СН'!$F$12</f>
        <v>229.51984503</v>
      </c>
      <c r="K195" s="36">
        <f>SUMIFS(СВЦЭМ!$F$39:$F$758,СВЦЭМ!$A$39:$A$758,$A195,СВЦЭМ!$B$39:$B$758,K$190)+'СЕТ СН'!$F$12</f>
        <v>236.74124846000001</v>
      </c>
      <c r="L195" s="36">
        <f>SUMIFS(СВЦЭМ!$F$39:$F$758,СВЦЭМ!$A$39:$A$758,$A195,СВЦЭМ!$B$39:$B$758,L$190)+'СЕТ СН'!$F$12</f>
        <v>236.68430641</v>
      </c>
      <c r="M195" s="36">
        <f>SUMIFS(СВЦЭМ!$F$39:$F$758,СВЦЭМ!$A$39:$A$758,$A195,СВЦЭМ!$B$39:$B$758,M$190)+'СЕТ СН'!$F$12</f>
        <v>241.94601806</v>
      </c>
      <c r="N195" s="36">
        <f>SUMIFS(СВЦЭМ!$F$39:$F$758,СВЦЭМ!$A$39:$A$758,$A195,СВЦЭМ!$B$39:$B$758,N$190)+'СЕТ СН'!$F$12</f>
        <v>241.50405339</v>
      </c>
      <c r="O195" s="36">
        <f>SUMIFS(СВЦЭМ!$F$39:$F$758,СВЦЭМ!$A$39:$A$758,$A195,СВЦЭМ!$B$39:$B$758,O$190)+'СЕТ СН'!$F$12</f>
        <v>241.85297639000001</v>
      </c>
      <c r="P195" s="36">
        <f>SUMIFS(СВЦЭМ!$F$39:$F$758,СВЦЭМ!$A$39:$A$758,$A195,СВЦЭМ!$B$39:$B$758,P$190)+'СЕТ СН'!$F$12</f>
        <v>240.84421028</v>
      </c>
      <c r="Q195" s="36">
        <f>SUMIFS(СВЦЭМ!$F$39:$F$758,СВЦЭМ!$A$39:$A$758,$A195,СВЦЭМ!$B$39:$B$758,Q$190)+'СЕТ СН'!$F$12</f>
        <v>240.22546234000001</v>
      </c>
      <c r="R195" s="36">
        <f>SUMIFS(СВЦЭМ!$F$39:$F$758,СВЦЭМ!$A$39:$A$758,$A195,СВЦЭМ!$B$39:$B$758,R$190)+'СЕТ СН'!$F$12</f>
        <v>241.75829954</v>
      </c>
      <c r="S195" s="36">
        <f>SUMIFS(СВЦЭМ!$F$39:$F$758,СВЦЭМ!$A$39:$A$758,$A195,СВЦЭМ!$B$39:$B$758,S$190)+'СЕТ СН'!$F$12</f>
        <v>240.45396625999999</v>
      </c>
      <c r="T195" s="36">
        <f>SUMIFS(СВЦЭМ!$F$39:$F$758,СВЦЭМ!$A$39:$A$758,$A195,СВЦЭМ!$B$39:$B$758,T$190)+'СЕТ СН'!$F$12</f>
        <v>239.18445037000001</v>
      </c>
      <c r="U195" s="36">
        <f>SUMIFS(СВЦЭМ!$F$39:$F$758,СВЦЭМ!$A$39:$A$758,$A195,СВЦЭМ!$B$39:$B$758,U$190)+'СЕТ СН'!$F$12</f>
        <v>235.90366373000001</v>
      </c>
      <c r="V195" s="36">
        <f>SUMIFS(СВЦЭМ!$F$39:$F$758,СВЦЭМ!$A$39:$A$758,$A195,СВЦЭМ!$B$39:$B$758,V$190)+'СЕТ СН'!$F$12</f>
        <v>234.79163054</v>
      </c>
      <c r="W195" s="36">
        <f>SUMIFS(СВЦЭМ!$F$39:$F$758,СВЦЭМ!$A$39:$A$758,$A195,СВЦЭМ!$B$39:$B$758,W$190)+'СЕТ СН'!$F$12</f>
        <v>236.01149065999999</v>
      </c>
      <c r="X195" s="36">
        <f>SUMIFS(СВЦЭМ!$F$39:$F$758,СВЦЭМ!$A$39:$A$758,$A195,СВЦЭМ!$B$39:$B$758,X$190)+'СЕТ СН'!$F$12</f>
        <v>247.53131543999999</v>
      </c>
      <c r="Y195" s="36">
        <f>SUMIFS(СВЦЭМ!$F$39:$F$758,СВЦЭМ!$A$39:$A$758,$A195,СВЦЭМ!$B$39:$B$758,Y$190)+'СЕТ СН'!$F$12</f>
        <v>263.43601288000002</v>
      </c>
    </row>
    <row r="196" spans="1:25" ht="15.75" x14ac:dyDescent="0.2">
      <c r="A196" s="35">
        <f t="shared" si="5"/>
        <v>45541</v>
      </c>
      <c r="B196" s="36">
        <f>SUMIFS(СВЦЭМ!$F$39:$F$758,СВЦЭМ!$A$39:$A$758,$A196,СВЦЭМ!$B$39:$B$758,B$190)+'СЕТ СН'!$F$12</f>
        <v>268.30687583000002</v>
      </c>
      <c r="C196" s="36">
        <f>SUMIFS(СВЦЭМ!$F$39:$F$758,СВЦЭМ!$A$39:$A$758,$A196,СВЦЭМ!$B$39:$B$758,C$190)+'СЕТ СН'!$F$12</f>
        <v>275.72756758000003</v>
      </c>
      <c r="D196" s="36">
        <f>SUMIFS(СВЦЭМ!$F$39:$F$758,СВЦЭМ!$A$39:$A$758,$A196,СВЦЭМ!$B$39:$B$758,D$190)+'СЕТ СН'!$F$12</f>
        <v>288.89737325999999</v>
      </c>
      <c r="E196" s="36">
        <f>SUMIFS(СВЦЭМ!$F$39:$F$758,СВЦЭМ!$A$39:$A$758,$A196,СВЦЭМ!$B$39:$B$758,E$190)+'СЕТ СН'!$F$12</f>
        <v>288.2634832</v>
      </c>
      <c r="F196" s="36">
        <f>SUMIFS(СВЦЭМ!$F$39:$F$758,СВЦЭМ!$A$39:$A$758,$A196,СВЦЭМ!$B$39:$B$758,F$190)+'СЕТ СН'!$F$12</f>
        <v>287.72551987000003</v>
      </c>
      <c r="G196" s="36">
        <f>SUMIFS(СВЦЭМ!$F$39:$F$758,СВЦЭМ!$A$39:$A$758,$A196,СВЦЭМ!$B$39:$B$758,G$190)+'СЕТ СН'!$F$12</f>
        <v>287.27338072999999</v>
      </c>
      <c r="H196" s="36">
        <f>SUMIFS(СВЦЭМ!$F$39:$F$758,СВЦЭМ!$A$39:$A$758,$A196,СВЦЭМ!$B$39:$B$758,H$190)+'СЕТ СН'!$F$12</f>
        <v>279.5563583</v>
      </c>
      <c r="I196" s="36">
        <f>SUMIFS(СВЦЭМ!$F$39:$F$758,СВЦЭМ!$A$39:$A$758,$A196,СВЦЭМ!$B$39:$B$758,I$190)+'СЕТ СН'!$F$12</f>
        <v>261.72734138999999</v>
      </c>
      <c r="J196" s="36">
        <f>SUMIFS(СВЦЭМ!$F$39:$F$758,СВЦЭМ!$A$39:$A$758,$A196,СВЦЭМ!$B$39:$B$758,J$190)+'СЕТ СН'!$F$12</f>
        <v>246.18641585</v>
      </c>
      <c r="K196" s="36">
        <f>SUMIFS(СВЦЭМ!$F$39:$F$758,СВЦЭМ!$A$39:$A$758,$A196,СВЦЭМ!$B$39:$B$758,K$190)+'СЕТ СН'!$F$12</f>
        <v>238.84777134999999</v>
      </c>
      <c r="L196" s="36">
        <f>SUMIFS(СВЦЭМ!$F$39:$F$758,СВЦЭМ!$A$39:$A$758,$A196,СВЦЭМ!$B$39:$B$758,L$190)+'СЕТ СН'!$F$12</f>
        <v>237.88532509000001</v>
      </c>
      <c r="M196" s="36">
        <f>SUMIFS(СВЦЭМ!$F$39:$F$758,СВЦЭМ!$A$39:$A$758,$A196,СВЦЭМ!$B$39:$B$758,M$190)+'СЕТ СН'!$F$12</f>
        <v>234.89136391</v>
      </c>
      <c r="N196" s="36">
        <f>SUMIFS(СВЦЭМ!$F$39:$F$758,СВЦЭМ!$A$39:$A$758,$A196,СВЦЭМ!$B$39:$B$758,N$190)+'СЕТ СН'!$F$12</f>
        <v>232.51641129000001</v>
      </c>
      <c r="O196" s="36">
        <f>SUMIFS(СВЦЭМ!$F$39:$F$758,СВЦЭМ!$A$39:$A$758,$A196,СВЦЭМ!$B$39:$B$758,O$190)+'СЕТ СН'!$F$12</f>
        <v>234.81498259</v>
      </c>
      <c r="P196" s="36">
        <f>SUMIFS(СВЦЭМ!$F$39:$F$758,СВЦЭМ!$A$39:$A$758,$A196,СВЦЭМ!$B$39:$B$758,P$190)+'СЕТ СН'!$F$12</f>
        <v>235.98147573</v>
      </c>
      <c r="Q196" s="36">
        <f>SUMIFS(СВЦЭМ!$F$39:$F$758,СВЦЭМ!$A$39:$A$758,$A196,СВЦЭМ!$B$39:$B$758,Q$190)+'СЕТ СН'!$F$12</f>
        <v>235.57821959</v>
      </c>
      <c r="R196" s="36">
        <f>SUMIFS(СВЦЭМ!$F$39:$F$758,СВЦЭМ!$A$39:$A$758,$A196,СВЦЭМ!$B$39:$B$758,R$190)+'СЕТ СН'!$F$12</f>
        <v>235.55813848</v>
      </c>
      <c r="S196" s="36">
        <f>SUMIFS(СВЦЭМ!$F$39:$F$758,СВЦЭМ!$A$39:$A$758,$A196,СВЦЭМ!$B$39:$B$758,S$190)+'СЕТ СН'!$F$12</f>
        <v>233.96787681000001</v>
      </c>
      <c r="T196" s="36">
        <f>SUMIFS(СВЦЭМ!$F$39:$F$758,СВЦЭМ!$A$39:$A$758,$A196,СВЦЭМ!$B$39:$B$758,T$190)+'СЕТ СН'!$F$12</f>
        <v>232.02402451</v>
      </c>
      <c r="U196" s="36">
        <f>SUMIFS(СВЦЭМ!$F$39:$F$758,СВЦЭМ!$A$39:$A$758,$A196,СВЦЭМ!$B$39:$B$758,U$190)+'СЕТ СН'!$F$12</f>
        <v>230.40378086000001</v>
      </c>
      <c r="V196" s="36">
        <f>SUMIFS(СВЦЭМ!$F$39:$F$758,СВЦЭМ!$A$39:$A$758,$A196,СВЦЭМ!$B$39:$B$758,V$190)+'СЕТ СН'!$F$12</f>
        <v>230.12656311999999</v>
      </c>
      <c r="W196" s="36">
        <f>SUMIFS(СВЦЭМ!$F$39:$F$758,СВЦЭМ!$A$39:$A$758,$A196,СВЦЭМ!$B$39:$B$758,W$190)+'СЕТ СН'!$F$12</f>
        <v>232.70587928</v>
      </c>
      <c r="X196" s="36">
        <f>SUMIFS(СВЦЭМ!$F$39:$F$758,СВЦЭМ!$A$39:$A$758,$A196,СВЦЭМ!$B$39:$B$758,X$190)+'СЕТ СН'!$F$12</f>
        <v>243.83162827999999</v>
      </c>
      <c r="Y196" s="36">
        <f>SUMIFS(СВЦЭМ!$F$39:$F$758,СВЦЭМ!$A$39:$A$758,$A196,СВЦЭМ!$B$39:$B$758,Y$190)+'СЕТ СН'!$F$12</f>
        <v>259.61449640000001</v>
      </c>
    </row>
    <row r="197" spans="1:25" ht="15.75" x14ac:dyDescent="0.2">
      <c r="A197" s="35">
        <f t="shared" si="5"/>
        <v>45542</v>
      </c>
      <c r="B197" s="36">
        <f>SUMIFS(СВЦЭМ!$F$39:$F$758,СВЦЭМ!$A$39:$A$758,$A197,СВЦЭМ!$B$39:$B$758,B$190)+'СЕТ СН'!$F$12</f>
        <v>269.28728465</v>
      </c>
      <c r="C197" s="36">
        <f>SUMIFS(СВЦЭМ!$F$39:$F$758,СВЦЭМ!$A$39:$A$758,$A197,СВЦЭМ!$B$39:$B$758,C$190)+'СЕТ СН'!$F$12</f>
        <v>264.64437979000002</v>
      </c>
      <c r="D197" s="36">
        <f>SUMIFS(СВЦЭМ!$F$39:$F$758,СВЦЭМ!$A$39:$A$758,$A197,СВЦЭМ!$B$39:$B$758,D$190)+'СЕТ СН'!$F$12</f>
        <v>266.82754444</v>
      </c>
      <c r="E197" s="36">
        <f>SUMIFS(СВЦЭМ!$F$39:$F$758,СВЦЭМ!$A$39:$A$758,$A197,СВЦЭМ!$B$39:$B$758,E$190)+'СЕТ СН'!$F$12</f>
        <v>271.03957400000002</v>
      </c>
      <c r="F197" s="36">
        <f>SUMIFS(СВЦЭМ!$F$39:$F$758,СВЦЭМ!$A$39:$A$758,$A197,СВЦЭМ!$B$39:$B$758,F$190)+'СЕТ СН'!$F$12</f>
        <v>271.37195641</v>
      </c>
      <c r="G197" s="36">
        <f>SUMIFS(СВЦЭМ!$F$39:$F$758,СВЦЭМ!$A$39:$A$758,$A197,СВЦЭМ!$B$39:$B$758,G$190)+'СЕТ СН'!$F$12</f>
        <v>268.54158675999997</v>
      </c>
      <c r="H197" s="36">
        <f>SUMIFS(СВЦЭМ!$F$39:$F$758,СВЦЭМ!$A$39:$A$758,$A197,СВЦЭМ!$B$39:$B$758,H$190)+'СЕТ СН'!$F$12</f>
        <v>267.99595477000003</v>
      </c>
      <c r="I197" s="36">
        <f>SUMIFS(СВЦЭМ!$F$39:$F$758,СВЦЭМ!$A$39:$A$758,$A197,СВЦЭМ!$B$39:$B$758,I$190)+'СЕТ СН'!$F$12</f>
        <v>254.95915066000001</v>
      </c>
      <c r="J197" s="36">
        <f>SUMIFS(СВЦЭМ!$F$39:$F$758,СВЦЭМ!$A$39:$A$758,$A197,СВЦЭМ!$B$39:$B$758,J$190)+'СЕТ СН'!$F$12</f>
        <v>258.64594036</v>
      </c>
      <c r="K197" s="36">
        <f>SUMIFS(СВЦЭМ!$F$39:$F$758,СВЦЭМ!$A$39:$A$758,$A197,СВЦЭМ!$B$39:$B$758,K$190)+'СЕТ СН'!$F$12</f>
        <v>243.03473052999999</v>
      </c>
      <c r="L197" s="36">
        <f>SUMIFS(СВЦЭМ!$F$39:$F$758,СВЦЭМ!$A$39:$A$758,$A197,СВЦЭМ!$B$39:$B$758,L$190)+'СЕТ СН'!$F$12</f>
        <v>232.88441882999999</v>
      </c>
      <c r="M197" s="36">
        <f>SUMIFS(СВЦЭМ!$F$39:$F$758,СВЦЭМ!$A$39:$A$758,$A197,СВЦЭМ!$B$39:$B$758,M$190)+'СЕТ СН'!$F$12</f>
        <v>231.94057279</v>
      </c>
      <c r="N197" s="36">
        <f>SUMIFS(СВЦЭМ!$F$39:$F$758,СВЦЭМ!$A$39:$A$758,$A197,СВЦЭМ!$B$39:$B$758,N$190)+'СЕТ СН'!$F$12</f>
        <v>232.58322982000001</v>
      </c>
      <c r="O197" s="36">
        <f>SUMIFS(СВЦЭМ!$F$39:$F$758,СВЦЭМ!$A$39:$A$758,$A197,СВЦЭМ!$B$39:$B$758,O$190)+'СЕТ СН'!$F$12</f>
        <v>233.54524297</v>
      </c>
      <c r="P197" s="36">
        <f>SUMIFS(СВЦЭМ!$F$39:$F$758,СВЦЭМ!$A$39:$A$758,$A197,СВЦЭМ!$B$39:$B$758,P$190)+'СЕТ СН'!$F$12</f>
        <v>234.2782469</v>
      </c>
      <c r="Q197" s="36">
        <f>SUMIFS(СВЦЭМ!$F$39:$F$758,СВЦЭМ!$A$39:$A$758,$A197,СВЦЭМ!$B$39:$B$758,Q$190)+'СЕТ СН'!$F$12</f>
        <v>236.48041928999999</v>
      </c>
      <c r="R197" s="36">
        <f>SUMIFS(СВЦЭМ!$F$39:$F$758,СВЦЭМ!$A$39:$A$758,$A197,СВЦЭМ!$B$39:$B$758,R$190)+'СЕТ СН'!$F$12</f>
        <v>235.79202437000001</v>
      </c>
      <c r="S197" s="36">
        <f>SUMIFS(СВЦЭМ!$F$39:$F$758,СВЦЭМ!$A$39:$A$758,$A197,СВЦЭМ!$B$39:$B$758,S$190)+'СЕТ СН'!$F$12</f>
        <v>235.86644794</v>
      </c>
      <c r="T197" s="36">
        <f>SUMIFS(СВЦЭМ!$F$39:$F$758,СВЦЭМ!$A$39:$A$758,$A197,СВЦЭМ!$B$39:$B$758,T$190)+'СЕТ СН'!$F$12</f>
        <v>234.24357372</v>
      </c>
      <c r="U197" s="36">
        <f>SUMIFS(СВЦЭМ!$F$39:$F$758,СВЦЭМ!$A$39:$A$758,$A197,СВЦЭМ!$B$39:$B$758,U$190)+'СЕТ СН'!$F$12</f>
        <v>233.10806134000001</v>
      </c>
      <c r="V197" s="36">
        <f>SUMIFS(СВЦЭМ!$F$39:$F$758,СВЦЭМ!$A$39:$A$758,$A197,СВЦЭМ!$B$39:$B$758,V$190)+'СЕТ СН'!$F$12</f>
        <v>231.38419725</v>
      </c>
      <c r="W197" s="36">
        <f>SUMIFS(СВЦЭМ!$F$39:$F$758,СВЦЭМ!$A$39:$A$758,$A197,СВЦЭМ!$B$39:$B$758,W$190)+'СЕТ СН'!$F$12</f>
        <v>232.15885821000001</v>
      </c>
      <c r="X197" s="36">
        <f>SUMIFS(СВЦЭМ!$F$39:$F$758,СВЦЭМ!$A$39:$A$758,$A197,СВЦЭМ!$B$39:$B$758,X$190)+'СЕТ СН'!$F$12</f>
        <v>241.82474701000001</v>
      </c>
      <c r="Y197" s="36">
        <f>SUMIFS(СВЦЭМ!$F$39:$F$758,СВЦЭМ!$A$39:$A$758,$A197,СВЦЭМ!$B$39:$B$758,Y$190)+'СЕТ СН'!$F$12</f>
        <v>256.11752225999999</v>
      </c>
    </row>
    <row r="198" spans="1:25" ht="15.75" x14ac:dyDescent="0.2">
      <c r="A198" s="35">
        <f t="shared" si="5"/>
        <v>45543</v>
      </c>
      <c r="B198" s="36">
        <f>SUMIFS(СВЦЭМ!$F$39:$F$758,СВЦЭМ!$A$39:$A$758,$A198,СВЦЭМ!$B$39:$B$758,B$190)+'СЕТ СН'!$F$12</f>
        <v>257.95564752000001</v>
      </c>
      <c r="C198" s="36">
        <f>SUMIFS(СВЦЭМ!$F$39:$F$758,СВЦЭМ!$A$39:$A$758,$A198,СВЦЭМ!$B$39:$B$758,C$190)+'СЕТ СН'!$F$12</f>
        <v>269.09772600999997</v>
      </c>
      <c r="D198" s="36">
        <f>SUMIFS(СВЦЭМ!$F$39:$F$758,СВЦЭМ!$A$39:$A$758,$A198,СВЦЭМ!$B$39:$B$758,D$190)+'СЕТ СН'!$F$12</f>
        <v>285.44961775000002</v>
      </c>
      <c r="E198" s="36">
        <f>SUMIFS(СВЦЭМ!$F$39:$F$758,СВЦЭМ!$A$39:$A$758,$A198,СВЦЭМ!$B$39:$B$758,E$190)+'СЕТ СН'!$F$12</f>
        <v>296.00698598000002</v>
      </c>
      <c r="F198" s="36">
        <f>SUMIFS(СВЦЭМ!$F$39:$F$758,СВЦЭМ!$A$39:$A$758,$A198,СВЦЭМ!$B$39:$B$758,F$190)+'СЕТ СН'!$F$12</f>
        <v>296.9577749</v>
      </c>
      <c r="G198" s="36">
        <f>SUMIFS(СВЦЭМ!$F$39:$F$758,СВЦЭМ!$A$39:$A$758,$A198,СВЦЭМ!$B$39:$B$758,G$190)+'СЕТ СН'!$F$12</f>
        <v>296.21334740999998</v>
      </c>
      <c r="H198" s="36">
        <f>SUMIFS(СВЦЭМ!$F$39:$F$758,СВЦЭМ!$A$39:$A$758,$A198,СВЦЭМ!$B$39:$B$758,H$190)+'СЕТ СН'!$F$12</f>
        <v>294.8780683</v>
      </c>
      <c r="I198" s="36">
        <f>SUMIFS(СВЦЭМ!$F$39:$F$758,СВЦЭМ!$A$39:$A$758,$A198,СВЦЭМ!$B$39:$B$758,I$190)+'СЕТ СН'!$F$12</f>
        <v>254.50118896999999</v>
      </c>
      <c r="J198" s="36">
        <f>SUMIFS(СВЦЭМ!$F$39:$F$758,СВЦЭМ!$A$39:$A$758,$A198,СВЦЭМ!$B$39:$B$758,J$190)+'СЕТ СН'!$F$12</f>
        <v>253.38901593</v>
      </c>
      <c r="K198" s="36">
        <f>SUMIFS(СВЦЭМ!$F$39:$F$758,СВЦЭМ!$A$39:$A$758,$A198,СВЦЭМ!$B$39:$B$758,K$190)+'СЕТ СН'!$F$12</f>
        <v>239.55211843999999</v>
      </c>
      <c r="L198" s="36">
        <f>SUMIFS(СВЦЭМ!$F$39:$F$758,СВЦЭМ!$A$39:$A$758,$A198,СВЦЭМ!$B$39:$B$758,L$190)+'СЕТ СН'!$F$12</f>
        <v>243.57693839000001</v>
      </c>
      <c r="M198" s="36">
        <f>SUMIFS(СВЦЭМ!$F$39:$F$758,СВЦЭМ!$A$39:$A$758,$A198,СВЦЭМ!$B$39:$B$758,M$190)+'СЕТ СН'!$F$12</f>
        <v>240.8797434</v>
      </c>
      <c r="N198" s="36">
        <f>SUMIFS(СВЦЭМ!$F$39:$F$758,СВЦЭМ!$A$39:$A$758,$A198,СВЦЭМ!$B$39:$B$758,N$190)+'СЕТ СН'!$F$12</f>
        <v>241.25764597</v>
      </c>
      <c r="O198" s="36">
        <f>SUMIFS(СВЦЭМ!$F$39:$F$758,СВЦЭМ!$A$39:$A$758,$A198,СВЦЭМ!$B$39:$B$758,O$190)+'СЕТ СН'!$F$12</f>
        <v>242.66794494999999</v>
      </c>
      <c r="P198" s="36">
        <f>SUMIFS(СВЦЭМ!$F$39:$F$758,СВЦЭМ!$A$39:$A$758,$A198,СВЦЭМ!$B$39:$B$758,P$190)+'СЕТ СН'!$F$12</f>
        <v>242.34115202000001</v>
      </c>
      <c r="Q198" s="36">
        <f>SUMIFS(СВЦЭМ!$F$39:$F$758,СВЦЭМ!$A$39:$A$758,$A198,СВЦЭМ!$B$39:$B$758,Q$190)+'СЕТ СН'!$F$12</f>
        <v>243.43448101999999</v>
      </c>
      <c r="R198" s="36">
        <f>SUMIFS(СВЦЭМ!$F$39:$F$758,СВЦЭМ!$A$39:$A$758,$A198,СВЦЭМ!$B$39:$B$758,R$190)+'СЕТ СН'!$F$12</f>
        <v>244.86621296999999</v>
      </c>
      <c r="S198" s="36">
        <f>SUMIFS(СВЦЭМ!$F$39:$F$758,СВЦЭМ!$A$39:$A$758,$A198,СВЦЭМ!$B$39:$B$758,S$190)+'СЕТ СН'!$F$12</f>
        <v>241.19582964</v>
      </c>
      <c r="T198" s="36">
        <f>SUMIFS(СВЦЭМ!$F$39:$F$758,СВЦЭМ!$A$39:$A$758,$A198,СВЦЭМ!$B$39:$B$758,T$190)+'СЕТ СН'!$F$12</f>
        <v>239.31827593</v>
      </c>
      <c r="U198" s="36">
        <f>SUMIFS(СВЦЭМ!$F$39:$F$758,СВЦЭМ!$A$39:$A$758,$A198,СВЦЭМ!$B$39:$B$758,U$190)+'СЕТ СН'!$F$12</f>
        <v>238.81494079999999</v>
      </c>
      <c r="V198" s="36">
        <f>SUMIFS(СВЦЭМ!$F$39:$F$758,СВЦЭМ!$A$39:$A$758,$A198,СВЦЭМ!$B$39:$B$758,V$190)+'СЕТ СН'!$F$12</f>
        <v>232.62693809999999</v>
      </c>
      <c r="W198" s="36">
        <f>SUMIFS(СВЦЭМ!$F$39:$F$758,СВЦЭМ!$A$39:$A$758,$A198,СВЦЭМ!$B$39:$B$758,W$190)+'СЕТ СН'!$F$12</f>
        <v>233.94031079999999</v>
      </c>
      <c r="X198" s="36">
        <f>SUMIFS(СВЦЭМ!$F$39:$F$758,СВЦЭМ!$A$39:$A$758,$A198,СВЦЭМ!$B$39:$B$758,X$190)+'СЕТ СН'!$F$12</f>
        <v>242.34550379999999</v>
      </c>
      <c r="Y198" s="36">
        <f>SUMIFS(СВЦЭМ!$F$39:$F$758,СВЦЭМ!$A$39:$A$758,$A198,СВЦЭМ!$B$39:$B$758,Y$190)+'СЕТ СН'!$F$12</f>
        <v>260.41609741000002</v>
      </c>
    </row>
    <row r="199" spans="1:25" ht="15.75" x14ac:dyDescent="0.2">
      <c r="A199" s="35">
        <f t="shared" si="5"/>
        <v>45544</v>
      </c>
      <c r="B199" s="36">
        <f>SUMIFS(СВЦЭМ!$F$39:$F$758,СВЦЭМ!$A$39:$A$758,$A199,СВЦЭМ!$B$39:$B$758,B$190)+'СЕТ СН'!$F$12</f>
        <v>281.1138014</v>
      </c>
      <c r="C199" s="36">
        <f>SUMIFS(СВЦЭМ!$F$39:$F$758,СВЦЭМ!$A$39:$A$758,$A199,СВЦЭМ!$B$39:$B$758,C$190)+'СЕТ СН'!$F$12</f>
        <v>293.83319809</v>
      </c>
      <c r="D199" s="36">
        <f>SUMIFS(СВЦЭМ!$F$39:$F$758,СВЦЭМ!$A$39:$A$758,$A199,СВЦЭМ!$B$39:$B$758,D$190)+'СЕТ СН'!$F$12</f>
        <v>293.22424446999997</v>
      </c>
      <c r="E199" s="36">
        <f>SUMIFS(СВЦЭМ!$F$39:$F$758,СВЦЭМ!$A$39:$A$758,$A199,СВЦЭМ!$B$39:$B$758,E$190)+'СЕТ СН'!$F$12</f>
        <v>292.65119863000001</v>
      </c>
      <c r="F199" s="36">
        <f>SUMIFS(СВЦЭМ!$F$39:$F$758,СВЦЭМ!$A$39:$A$758,$A199,СВЦЭМ!$B$39:$B$758,F$190)+'СЕТ СН'!$F$12</f>
        <v>291.62931386999998</v>
      </c>
      <c r="G199" s="36">
        <f>SUMIFS(СВЦЭМ!$F$39:$F$758,СВЦЭМ!$A$39:$A$758,$A199,СВЦЭМ!$B$39:$B$758,G$190)+'СЕТ СН'!$F$12</f>
        <v>294.40723819999999</v>
      </c>
      <c r="H199" s="36">
        <f>SUMIFS(СВЦЭМ!$F$39:$F$758,СВЦЭМ!$A$39:$A$758,$A199,СВЦЭМ!$B$39:$B$758,H$190)+'СЕТ СН'!$F$12</f>
        <v>288.8084255</v>
      </c>
      <c r="I199" s="36">
        <f>SUMIFS(СВЦЭМ!$F$39:$F$758,СВЦЭМ!$A$39:$A$758,$A199,СВЦЭМ!$B$39:$B$758,I$190)+'СЕТ СН'!$F$12</f>
        <v>269.89933884999999</v>
      </c>
      <c r="J199" s="36">
        <f>SUMIFS(СВЦЭМ!$F$39:$F$758,СВЦЭМ!$A$39:$A$758,$A199,СВЦЭМ!$B$39:$B$758,J$190)+'СЕТ СН'!$F$12</f>
        <v>254.76645970000001</v>
      </c>
      <c r="K199" s="36">
        <f>SUMIFS(СВЦЭМ!$F$39:$F$758,СВЦЭМ!$A$39:$A$758,$A199,СВЦЭМ!$B$39:$B$758,K$190)+'СЕТ СН'!$F$12</f>
        <v>245.36410308000001</v>
      </c>
      <c r="L199" s="36">
        <f>SUMIFS(СВЦЭМ!$F$39:$F$758,СВЦЭМ!$A$39:$A$758,$A199,СВЦЭМ!$B$39:$B$758,L$190)+'СЕТ СН'!$F$12</f>
        <v>238.59668361000001</v>
      </c>
      <c r="M199" s="36">
        <f>SUMIFS(СВЦЭМ!$F$39:$F$758,СВЦЭМ!$A$39:$A$758,$A199,СВЦЭМ!$B$39:$B$758,M$190)+'СЕТ СН'!$F$12</f>
        <v>237.92551949</v>
      </c>
      <c r="N199" s="36">
        <f>SUMIFS(СВЦЭМ!$F$39:$F$758,СВЦЭМ!$A$39:$A$758,$A199,СВЦЭМ!$B$39:$B$758,N$190)+'СЕТ СН'!$F$12</f>
        <v>237.04188797</v>
      </c>
      <c r="O199" s="36">
        <f>SUMIFS(СВЦЭМ!$F$39:$F$758,СВЦЭМ!$A$39:$A$758,$A199,СВЦЭМ!$B$39:$B$758,O$190)+'СЕТ СН'!$F$12</f>
        <v>236.62557860999999</v>
      </c>
      <c r="P199" s="36">
        <f>SUMIFS(СВЦЭМ!$F$39:$F$758,СВЦЭМ!$A$39:$A$758,$A199,СВЦЭМ!$B$39:$B$758,P$190)+'СЕТ СН'!$F$12</f>
        <v>237.25003117</v>
      </c>
      <c r="Q199" s="36">
        <f>SUMIFS(СВЦЭМ!$F$39:$F$758,СВЦЭМ!$A$39:$A$758,$A199,СВЦЭМ!$B$39:$B$758,Q$190)+'СЕТ СН'!$F$12</f>
        <v>236.93554252000001</v>
      </c>
      <c r="R199" s="36">
        <f>SUMIFS(СВЦЭМ!$F$39:$F$758,СВЦЭМ!$A$39:$A$758,$A199,СВЦЭМ!$B$39:$B$758,R$190)+'СЕТ СН'!$F$12</f>
        <v>237.12902488</v>
      </c>
      <c r="S199" s="36">
        <f>SUMIFS(СВЦЭМ!$F$39:$F$758,СВЦЭМ!$A$39:$A$758,$A199,СВЦЭМ!$B$39:$B$758,S$190)+'СЕТ СН'!$F$12</f>
        <v>235.33940833</v>
      </c>
      <c r="T199" s="36">
        <f>SUMIFS(СВЦЭМ!$F$39:$F$758,СВЦЭМ!$A$39:$A$758,$A199,СВЦЭМ!$B$39:$B$758,T$190)+'СЕТ СН'!$F$12</f>
        <v>232.70293000000001</v>
      </c>
      <c r="U199" s="36">
        <f>SUMIFS(СВЦЭМ!$F$39:$F$758,СВЦЭМ!$A$39:$A$758,$A199,СВЦЭМ!$B$39:$B$758,U$190)+'СЕТ СН'!$F$12</f>
        <v>235.36537132000001</v>
      </c>
      <c r="V199" s="36">
        <f>SUMIFS(СВЦЭМ!$F$39:$F$758,СВЦЭМ!$A$39:$A$758,$A199,СВЦЭМ!$B$39:$B$758,V$190)+'СЕТ СН'!$F$12</f>
        <v>236.55598595000001</v>
      </c>
      <c r="W199" s="36">
        <f>SUMIFS(СВЦЭМ!$F$39:$F$758,СВЦЭМ!$A$39:$A$758,$A199,СВЦЭМ!$B$39:$B$758,W$190)+'СЕТ СН'!$F$12</f>
        <v>242.79105288</v>
      </c>
      <c r="X199" s="36">
        <f>SUMIFS(СВЦЭМ!$F$39:$F$758,СВЦЭМ!$A$39:$A$758,$A199,СВЦЭМ!$B$39:$B$758,X$190)+'СЕТ СН'!$F$12</f>
        <v>253.69637804999999</v>
      </c>
      <c r="Y199" s="36">
        <f>SUMIFS(СВЦЭМ!$F$39:$F$758,СВЦЭМ!$A$39:$A$758,$A199,СВЦЭМ!$B$39:$B$758,Y$190)+'СЕТ СН'!$F$12</f>
        <v>262.98058035999998</v>
      </c>
    </row>
    <row r="200" spans="1:25" ht="15.75" x14ac:dyDescent="0.2">
      <c r="A200" s="35">
        <f t="shared" si="5"/>
        <v>45545</v>
      </c>
      <c r="B200" s="36">
        <f>SUMIFS(СВЦЭМ!$F$39:$F$758,СВЦЭМ!$A$39:$A$758,$A200,СВЦЭМ!$B$39:$B$758,B$190)+'СЕТ СН'!$F$12</f>
        <v>275.52095061</v>
      </c>
      <c r="C200" s="36">
        <f>SUMIFS(СВЦЭМ!$F$39:$F$758,СВЦЭМ!$A$39:$A$758,$A200,СВЦЭМ!$B$39:$B$758,C$190)+'СЕТ СН'!$F$12</f>
        <v>282.42250995000001</v>
      </c>
      <c r="D200" s="36">
        <f>SUMIFS(СВЦЭМ!$F$39:$F$758,СВЦЭМ!$A$39:$A$758,$A200,СВЦЭМ!$B$39:$B$758,D$190)+'СЕТ СН'!$F$12</f>
        <v>292.62680691000003</v>
      </c>
      <c r="E200" s="36">
        <f>SUMIFS(СВЦЭМ!$F$39:$F$758,СВЦЭМ!$A$39:$A$758,$A200,СВЦЭМ!$B$39:$B$758,E$190)+'СЕТ СН'!$F$12</f>
        <v>299.47202327999997</v>
      </c>
      <c r="F200" s="36">
        <f>SUMIFS(СВЦЭМ!$F$39:$F$758,СВЦЭМ!$A$39:$A$758,$A200,СВЦЭМ!$B$39:$B$758,F$190)+'СЕТ СН'!$F$12</f>
        <v>299.44544837000001</v>
      </c>
      <c r="G200" s="36">
        <f>SUMIFS(СВЦЭМ!$F$39:$F$758,СВЦЭМ!$A$39:$A$758,$A200,СВЦЭМ!$B$39:$B$758,G$190)+'СЕТ СН'!$F$12</f>
        <v>293.91318563999999</v>
      </c>
      <c r="H200" s="36">
        <f>SUMIFS(СВЦЭМ!$F$39:$F$758,СВЦЭМ!$A$39:$A$758,$A200,СВЦЭМ!$B$39:$B$758,H$190)+'СЕТ СН'!$F$12</f>
        <v>284.40415526999999</v>
      </c>
      <c r="I200" s="36">
        <f>SUMIFS(СВЦЭМ!$F$39:$F$758,СВЦЭМ!$A$39:$A$758,$A200,СВЦЭМ!$B$39:$B$758,I$190)+'СЕТ СН'!$F$12</f>
        <v>271.42695894000002</v>
      </c>
      <c r="J200" s="36">
        <f>SUMIFS(СВЦЭМ!$F$39:$F$758,СВЦЭМ!$A$39:$A$758,$A200,СВЦЭМ!$B$39:$B$758,J$190)+'СЕТ СН'!$F$12</f>
        <v>258.24660972999999</v>
      </c>
      <c r="K200" s="36">
        <f>SUMIFS(СВЦЭМ!$F$39:$F$758,СВЦЭМ!$A$39:$A$758,$A200,СВЦЭМ!$B$39:$B$758,K$190)+'СЕТ СН'!$F$12</f>
        <v>249.07197841000001</v>
      </c>
      <c r="L200" s="36">
        <f>SUMIFS(СВЦЭМ!$F$39:$F$758,СВЦЭМ!$A$39:$A$758,$A200,СВЦЭМ!$B$39:$B$758,L$190)+'СЕТ СН'!$F$12</f>
        <v>246.77800042999999</v>
      </c>
      <c r="M200" s="36">
        <f>SUMIFS(СВЦЭМ!$F$39:$F$758,СВЦЭМ!$A$39:$A$758,$A200,СВЦЭМ!$B$39:$B$758,M$190)+'СЕТ СН'!$F$12</f>
        <v>249.39215234</v>
      </c>
      <c r="N200" s="36">
        <f>SUMIFS(СВЦЭМ!$F$39:$F$758,СВЦЭМ!$A$39:$A$758,$A200,СВЦЭМ!$B$39:$B$758,N$190)+'СЕТ СН'!$F$12</f>
        <v>246.26121126000001</v>
      </c>
      <c r="O200" s="36">
        <f>SUMIFS(СВЦЭМ!$F$39:$F$758,СВЦЭМ!$A$39:$A$758,$A200,СВЦЭМ!$B$39:$B$758,O$190)+'СЕТ СН'!$F$12</f>
        <v>246.53145412000001</v>
      </c>
      <c r="P200" s="36">
        <f>SUMIFS(СВЦЭМ!$F$39:$F$758,СВЦЭМ!$A$39:$A$758,$A200,СВЦЭМ!$B$39:$B$758,P$190)+'СЕТ СН'!$F$12</f>
        <v>248.43210765000001</v>
      </c>
      <c r="Q200" s="36">
        <f>SUMIFS(СВЦЭМ!$F$39:$F$758,СВЦЭМ!$A$39:$A$758,$A200,СВЦЭМ!$B$39:$B$758,Q$190)+'СЕТ СН'!$F$12</f>
        <v>248.92430156</v>
      </c>
      <c r="R200" s="36">
        <f>SUMIFS(СВЦЭМ!$F$39:$F$758,СВЦЭМ!$A$39:$A$758,$A200,СВЦЭМ!$B$39:$B$758,R$190)+'СЕТ СН'!$F$12</f>
        <v>249.1339298</v>
      </c>
      <c r="S200" s="36">
        <f>SUMIFS(СВЦЭМ!$F$39:$F$758,СВЦЭМ!$A$39:$A$758,$A200,СВЦЭМ!$B$39:$B$758,S$190)+'СЕТ СН'!$F$12</f>
        <v>248.40289679</v>
      </c>
      <c r="T200" s="36">
        <f>SUMIFS(СВЦЭМ!$F$39:$F$758,СВЦЭМ!$A$39:$A$758,$A200,СВЦЭМ!$B$39:$B$758,T$190)+'СЕТ СН'!$F$12</f>
        <v>246.27418237000001</v>
      </c>
      <c r="U200" s="36">
        <f>SUMIFS(СВЦЭМ!$F$39:$F$758,СВЦЭМ!$A$39:$A$758,$A200,СВЦЭМ!$B$39:$B$758,U$190)+'СЕТ СН'!$F$12</f>
        <v>244.88415266999999</v>
      </c>
      <c r="V200" s="36">
        <f>SUMIFS(СВЦЭМ!$F$39:$F$758,СВЦЭМ!$A$39:$A$758,$A200,СВЦЭМ!$B$39:$B$758,V$190)+'СЕТ СН'!$F$12</f>
        <v>242.58445569</v>
      </c>
      <c r="W200" s="36">
        <f>SUMIFS(СВЦЭМ!$F$39:$F$758,СВЦЭМ!$A$39:$A$758,$A200,СВЦЭМ!$B$39:$B$758,W$190)+'СЕТ СН'!$F$12</f>
        <v>243.95277998</v>
      </c>
      <c r="X200" s="36">
        <f>SUMIFS(СВЦЭМ!$F$39:$F$758,СВЦЭМ!$A$39:$A$758,$A200,СВЦЭМ!$B$39:$B$758,X$190)+'СЕТ СН'!$F$12</f>
        <v>258.33442343000002</v>
      </c>
      <c r="Y200" s="36">
        <f>SUMIFS(СВЦЭМ!$F$39:$F$758,СВЦЭМ!$A$39:$A$758,$A200,СВЦЭМ!$B$39:$B$758,Y$190)+'СЕТ СН'!$F$12</f>
        <v>267.29388963999997</v>
      </c>
    </row>
    <row r="201" spans="1:25" ht="15.75" x14ac:dyDescent="0.2">
      <c r="A201" s="35">
        <f t="shared" si="5"/>
        <v>45546</v>
      </c>
      <c r="B201" s="36">
        <f>SUMIFS(СВЦЭМ!$F$39:$F$758,СВЦЭМ!$A$39:$A$758,$A201,СВЦЭМ!$B$39:$B$758,B$190)+'СЕТ СН'!$F$12</f>
        <v>268.47020053</v>
      </c>
      <c r="C201" s="36">
        <f>SUMIFS(СВЦЭМ!$F$39:$F$758,СВЦЭМ!$A$39:$A$758,$A201,СВЦЭМ!$B$39:$B$758,C$190)+'СЕТ СН'!$F$12</f>
        <v>275.53176439999999</v>
      </c>
      <c r="D201" s="36">
        <f>SUMIFS(СВЦЭМ!$F$39:$F$758,СВЦЭМ!$A$39:$A$758,$A201,СВЦЭМ!$B$39:$B$758,D$190)+'СЕТ СН'!$F$12</f>
        <v>281.52185538999998</v>
      </c>
      <c r="E201" s="36">
        <f>SUMIFS(СВЦЭМ!$F$39:$F$758,СВЦЭМ!$A$39:$A$758,$A201,СВЦЭМ!$B$39:$B$758,E$190)+'СЕТ СН'!$F$12</f>
        <v>281.21267305999999</v>
      </c>
      <c r="F201" s="36">
        <f>SUMIFS(СВЦЭМ!$F$39:$F$758,СВЦЭМ!$A$39:$A$758,$A201,СВЦЭМ!$B$39:$B$758,F$190)+'СЕТ СН'!$F$12</f>
        <v>280.54167396000003</v>
      </c>
      <c r="G201" s="36">
        <f>SUMIFS(СВЦЭМ!$F$39:$F$758,СВЦЭМ!$A$39:$A$758,$A201,СВЦЭМ!$B$39:$B$758,G$190)+'СЕТ СН'!$F$12</f>
        <v>281.33603184999998</v>
      </c>
      <c r="H201" s="36">
        <f>SUMIFS(СВЦЭМ!$F$39:$F$758,СВЦЭМ!$A$39:$A$758,$A201,СВЦЭМ!$B$39:$B$758,H$190)+'СЕТ СН'!$F$12</f>
        <v>276.82231839000002</v>
      </c>
      <c r="I201" s="36">
        <f>SUMIFS(СВЦЭМ!$F$39:$F$758,СВЦЭМ!$A$39:$A$758,$A201,СВЦЭМ!$B$39:$B$758,I$190)+'СЕТ СН'!$F$12</f>
        <v>259.14080439999998</v>
      </c>
      <c r="J201" s="36">
        <f>SUMIFS(СВЦЭМ!$F$39:$F$758,СВЦЭМ!$A$39:$A$758,$A201,СВЦЭМ!$B$39:$B$758,J$190)+'СЕТ СН'!$F$12</f>
        <v>249.40185270999999</v>
      </c>
      <c r="K201" s="36">
        <f>SUMIFS(СВЦЭМ!$F$39:$F$758,СВЦЭМ!$A$39:$A$758,$A201,СВЦЭМ!$B$39:$B$758,K$190)+'СЕТ СН'!$F$12</f>
        <v>239.13237465</v>
      </c>
      <c r="L201" s="36">
        <f>SUMIFS(СВЦЭМ!$F$39:$F$758,СВЦЭМ!$A$39:$A$758,$A201,СВЦЭМ!$B$39:$B$758,L$190)+'СЕТ СН'!$F$12</f>
        <v>236.17570900999999</v>
      </c>
      <c r="M201" s="36">
        <f>SUMIFS(СВЦЭМ!$F$39:$F$758,СВЦЭМ!$A$39:$A$758,$A201,СВЦЭМ!$B$39:$B$758,M$190)+'СЕТ СН'!$F$12</f>
        <v>240.18018681000001</v>
      </c>
      <c r="N201" s="36">
        <f>SUMIFS(СВЦЭМ!$F$39:$F$758,СВЦЭМ!$A$39:$A$758,$A201,СВЦЭМ!$B$39:$B$758,N$190)+'СЕТ СН'!$F$12</f>
        <v>236.72195024999999</v>
      </c>
      <c r="O201" s="36">
        <f>SUMIFS(СВЦЭМ!$F$39:$F$758,СВЦЭМ!$A$39:$A$758,$A201,СВЦЭМ!$B$39:$B$758,O$190)+'СЕТ СН'!$F$12</f>
        <v>237.64985805000001</v>
      </c>
      <c r="P201" s="36">
        <f>SUMIFS(СВЦЭМ!$F$39:$F$758,СВЦЭМ!$A$39:$A$758,$A201,СВЦЭМ!$B$39:$B$758,P$190)+'СЕТ СН'!$F$12</f>
        <v>237.84612294999999</v>
      </c>
      <c r="Q201" s="36">
        <f>SUMIFS(СВЦЭМ!$F$39:$F$758,СВЦЭМ!$A$39:$A$758,$A201,СВЦЭМ!$B$39:$B$758,Q$190)+'СЕТ СН'!$F$12</f>
        <v>237.82686935000001</v>
      </c>
      <c r="R201" s="36">
        <f>SUMIFS(СВЦЭМ!$F$39:$F$758,СВЦЭМ!$A$39:$A$758,$A201,СВЦЭМ!$B$39:$B$758,R$190)+'СЕТ СН'!$F$12</f>
        <v>238.36885964999999</v>
      </c>
      <c r="S201" s="36">
        <f>SUMIFS(СВЦЭМ!$F$39:$F$758,СВЦЭМ!$A$39:$A$758,$A201,СВЦЭМ!$B$39:$B$758,S$190)+'СЕТ СН'!$F$12</f>
        <v>238.36468203000001</v>
      </c>
      <c r="T201" s="36">
        <f>SUMIFS(СВЦЭМ!$F$39:$F$758,СВЦЭМ!$A$39:$A$758,$A201,СВЦЭМ!$B$39:$B$758,T$190)+'СЕТ СН'!$F$12</f>
        <v>234.82879883000001</v>
      </c>
      <c r="U201" s="36">
        <f>SUMIFS(СВЦЭМ!$F$39:$F$758,СВЦЭМ!$A$39:$A$758,$A201,СВЦЭМ!$B$39:$B$758,U$190)+'СЕТ СН'!$F$12</f>
        <v>232.10327369999999</v>
      </c>
      <c r="V201" s="36">
        <f>SUMIFS(СВЦЭМ!$F$39:$F$758,СВЦЭМ!$A$39:$A$758,$A201,СВЦЭМ!$B$39:$B$758,V$190)+'СЕТ СН'!$F$12</f>
        <v>230.24351669999999</v>
      </c>
      <c r="W201" s="36">
        <f>SUMIFS(СВЦЭМ!$F$39:$F$758,СВЦЭМ!$A$39:$A$758,$A201,СВЦЭМ!$B$39:$B$758,W$190)+'СЕТ СН'!$F$12</f>
        <v>232.81588952000001</v>
      </c>
      <c r="X201" s="36">
        <f>SUMIFS(СВЦЭМ!$F$39:$F$758,СВЦЭМ!$A$39:$A$758,$A201,СВЦЭМ!$B$39:$B$758,X$190)+'СЕТ СН'!$F$12</f>
        <v>245.73007713000001</v>
      </c>
      <c r="Y201" s="36">
        <f>SUMIFS(СВЦЭМ!$F$39:$F$758,СВЦЭМ!$A$39:$A$758,$A201,СВЦЭМ!$B$39:$B$758,Y$190)+'СЕТ СН'!$F$12</f>
        <v>255.29129932000001</v>
      </c>
    </row>
    <row r="202" spans="1:25" ht="15.75" x14ac:dyDescent="0.2">
      <c r="A202" s="35">
        <f t="shared" si="5"/>
        <v>45547</v>
      </c>
      <c r="B202" s="36">
        <f>SUMIFS(СВЦЭМ!$F$39:$F$758,СВЦЭМ!$A$39:$A$758,$A202,СВЦЭМ!$B$39:$B$758,B$190)+'СЕТ СН'!$F$12</f>
        <v>260.30302462999998</v>
      </c>
      <c r="C202" s="36">
        <f>SUMIFS(СВЦЭМ!$F$39:$F$758,СВЦЭМ!$A$39:$A$758,$A202,СВЦЭМ!$B$39:$B$758,C$190)+'СЕТ СН'!$F$12</f>
        <v>271.12014649999998</v>
      </c>
      <c r="D202" s="36">
        <f>SUMIFS(СВЦЭМ!$F$39:$F$758,СВЦЭМ!$A$39:$A$758,$A202,СВЦЭМ!$B$39:$B$758,D$190)+'СЕТ СН'!$F$12</f>
        <v>278.96650441000003</v>
      </c>
      <c r="E202" s="36">
        <f>SUMIFS(СВЦЭМ!$F$39:$F$758,СВЦЭМ!$A$39:$A$758,$A202,СВЦЭМ!$B$39:$B$758,E$190)+'СЕТ СН'!$F$12</f>
        <v>277.98545242</v>
      </c>
      <c r="F202" s="36">
        <f>SUMIFS(СВЦЭМ!$F$39:$F$758,СВЦЭМ!$A$39:$A$758,$A202,СВЦЭМ!$B$39:$B$758,F$190)+'СЕТ СН'!$F$12</f>
        <v>277.32145528000001</v>
      </c>
      <c r="G202" s="36">
        <f>SUMIFS(СВЦЭМ!$F$39:$F$758,СВЦЭМ!$A$39:$A$758,$A202,СВЦЭМ!$B$39:$B$758,G$190)+'СЕТ СН'!$F$12</f>
        <v>277.64821137000001</v>
      </c>
      <c r="H202" s="36">
        <f>SUMIFS(СВЦЭМ!$F$39:$F$758,СВЦЭМ!$A$39:$A$758,$A202,СВЦЭМ!$B$39:$B$758,H$190)+'СЕТ СН'!$F$12</f>
        <v>271.15856380000002</v>
      </c>
      <c r="I202" s="36">
        <f>SUMIFS(СВЦЭМ!$F$39:$F$758,СВЦЭМ!$A$39:$A$758,$A202,СВЦЭМ!$B$39:$B$758,I$190)+'СЕТ СН'!$F$12</f>
        <v>252.83510107000001</v>
      </c>
      <c r="J202" s="36">
        <f>SUMIFS(СВЦЭМ!$F$39:$F$758,СВЦЭМ!$A$39:$A$758,$A202,СВЦЭМ!$B$39:$B$758,J$190)+'СЕТ СН'!$F$12</f>
        <v>244.88433592000001</v>
      </c>
      <c r="K202" s="36">
        <f>SUMIFS(СВЦЭМ!$F$39:$F$758,СВЦЭМ!$A$39:$A$758,$A202,СВЦЭМ!$B$39:$B$758,K$190)+'СЕТ СН'!$F$12</f>
        <v>236.16543856999999</v>
      </c>
      <c r="L202" s="36">
        <f>SUMIFS(СВЦЭМ!$F$39:$F$758,СВЦЭМ!$A$39:$A$758,$A202,СВЦЭМ!$B$39:$B$758,L$190)+'СЕТ СН'!$F$12</f>
        <v>232.01196856000001</v>
      </c>
      <c r="M202" s="36">
        <f>SUMIFS(СВЦЭМ!$F$39:$F$758,СВЦЭМ!$A$39:$A$758,$A202,СВЦЭМ!$B$39:$B$758,M$190)+'СЕТ СН'!$F$12</f>
        <v>233.82436333999999</v>
      </c>
      <c r="N202" s="36">
        <f>SUMIFS(СВЦЭМ!$F$39:$F$758,СВЦЭМ!$A$39:$A$758,$A202,СВЦЭМ!$B$39:$B$758,N$190)+'СЕТ СН'!$F$12</f>
        <v>235.23954932999999</v>
      </c>
      <c r="O202" s="36">
        <f>SUMIFS(СВЦЭМ!$F$39:$F$758,СВЦЭМ!$A$39:$A$758,$A202,СВЦЭМ!$B$39:$B$758,O$190)+'СЕТ СН'!$F$12</f>
        <v>236.81328747000001</v>
      </c>
      <c r="P202" s="36">
        <f>SUMIFS(СВЦЭМ!$F$39:$F$758,СВЦЭМ!$A$39:$A$758,$A202,СВЦЭМ!$B$39:$B$758,P$190)+'СЕТ СН'!$F$12</f>
        <v>237.72363813000001</v>
      </c>
      <c r="Q202" s="36">
        <f>SUMIFS(СВЦЭМ!$F$39:$F$758,СВЦЭМ!$A$39:$A$758,$A202,СВЦЭМ!$B$39:$B$758,Q$190)+'СЕТ СН'!$F$12</f>
        <v>237.80289209</v>
      </c>
      <c r="R202" s="36">
        <f>SUMIFS(СВЦЭМ!$F$39:$F$758,СВЦЭМ!$A$39:$A$758,$A202,СВЦЭМ!$B$39:$B$758,R$190)+'СЕТ СН'!$F$12</f>
        <v>236.79776684000001</v>
      </c>
      <c r="S202" s="36">
        <f>SUMIFS(СВЦЭМ!$F$39:$F$758,СВЦЭМ!$A$39:$A$758,$A202,СВЦЭМ!$B$39:$B$758,S$190)+'СЕТ СН'!$F$12</f>
        <v>232.08880744000001</v>
      </c>
      <c r="T202" s="36">
        <f>SUMIFS(СВЦЭМ!$F$39:$F$758,СВЦЭМ!$A$39:$A$758,$A202,СВЦЭМ!$B$39:$B$758,T$190)+'СЕТ СН'!$F$12</f>
        <v>229.07638334000001</v>
      </c>
      <c r="U202" s="36">
        <f>SUMIFS(СВЦЭМ!$F$39:$F$758,СВЦЭМ!$A$39:$A$758,$A202,СВЦЭМ!$B$39:$B$758,U$190)+'СЕТ СН'!$F$12</f>
        <v>229.50554335999999</v>
      </c>
      <c r="V202" s="36">
        <f>SUMIFS(СВЦЭМ!$F$39:$F$758,СВЦЭМ!$A$39:$A$758,$A202,СВЦЭМ!$B$39:$B$758,V$190)+'СЕТ СН'!$F$12</f>
        <v>226.04609936</v>
      </c>
      <c r="W202" s="36">
        <f>SUMIFS(СВЦЭМ!$F$39:$F$758,СВЦЭМ!$A$39:$A$758,$A202,СВЦЭМ!$B$39:$B$758,W$190)+'СЕТ СН'!$F$12</f>
        <v>227.39346975999999</v>
      </c>
      <c r="X202" s="36">
        <f>SUMIFS(СВЦЭМ!$F$39:$F$758,СВЦЭМ!$A$39:$A$758,$A202,СВЦЭМ!$B$39:$B$758,X$190)+'СЕТ СН'!$F$12</f>
        <v>242.26843830000001</v>
      </c>
      <c r="Y202" s="36">
        <f>SUMIFS(СВЦЭМ!$F$39:$F$758,СВЦЭМ!$A$39:$A$758,$A202,СВЦЭМ!$B$39:$B$758,Y$190)+'СЕТ СН'!$F$12</f>
        <v>257.42433585999999</v>
      </c>
    </row>
    <row r="203" spans="1:25" ht="15.75" x14ac:dyDescent="0.2">
      <c r="A203" s="35">
        <f t="shared" si="5"/>
        <v>45548</v>
      </c>
      <c r="B203" s="36">
        <f>SUMIFS(СВЦЭМ!$F$39:$F$758,СВЦЭМ!$A$39:$A$758,$A203,СВЦЭМ!$B$39:$B$758,B$190)+'СЕТ СН'!$F$12</f>
        <v>262.67798993999997</v>
      </c>
      <c r="C203" s="36">
        <f>SUMIFS(СВЦЭМ!$F$39:$F$758,СВЦЭМ!$A$39:$A$758,$A203,СВЦЭМ!$B$39:$B$758,C$190)+'СЕТ СН'!$F$12</f>
        <v>271.14157170999999</v>
      </c>
      <c r="D203" s="36">
        <f>SUMIFS(СВЦЭМ!$F$39:$F$758,СВЦЭМ!$A$39:$A$758,$A203,СВЦЭМ!$B$39:$B$758,D$190)+'СЕТ СН'!$F$12</f>
        <v>273.94155977000003</v>
      </c>
      <c r="E203" s="36">
        <f>SUMIFS(СВЦЭМ!$F$39:$F$758,СВЦЭМ!$A$39:$A$758,$A203,СВЦЭМ!$B$39:$B$758,E$190)+'СЕТ СН'!$F$12</f>
        <v>271.55426705999997</v>
      </c>
      <c r="F203" s="36">
        <f>SUMIFS(СВЦЭМ!$F$39:$F$758,СВЦЭМ!$A$39:$A$758,$A203,СВЦЭМ!$B$39:$B$758,F$190)+'СЕТ СН'!$F$12</f>
        <v>271.25140484999997</v>
      </c>
      <c r="G203" s="36">
        <f>SUMIFS(СВЦЭМ!$F$39:$F$758,СВЦЭМ!$A$39:$A$758,$A203,СВЦЭМ!$B$39:$B$758,G$190)+'СЕТ СН'!$F$12</f>
        <v>275.85981678000002</v>
      </c>
      <c r="H203" s="36">
        <f>SUMIFS(СВЦЭМ!$F$39:$F$758,СВЦЭМ!$A$39:$A$758,$A203,СВЦЭМ!$B$39:$B$758,H$190)+'СЕТ СН'!$F$12</f>
        <v>271.00310815</v>
      </c>
      <c r="I203" s="36">
        <f>SUMIFS(СВЦЭМ!$F$39:$F$758,СВЦЭМ!$A$39:$A$758,$A203,СВЦЭМ!$B$39:$B$758,I$190)+'СЕТ СН'!$F$12</f>
        <v>253.06011719</v>
      </c>
      <c r="J203" s="36">
        <f>SUMIFS(СВЦЭМ!$F$39:$F$758,СВЦЭМ!$A$39:$A$758,$A203,СВЦЭМ!$B$39:$B$758,J$190)+'СЕТ СН'!$F$12</f>
        <v>239.09045634</v>
      </c>
      <c r="K203" s="36">
        <f>SUMIFS(СВЦЭМ!$F$39:$F$758,СВЦЭМ!$A$39:$A$758,$A203,СВЦЭМ!$B$39:$B$758,K$190)+'СЕТ СН'!$F$12</f>
        <v>229.66206004</v>
      </c>
      <c r="L203" s="36">
        <f>SUMIFS(СВЦЭМ!$F$39:$F$758,СВЦЭМ!$A$39:$A$758,$A203,СВЦЭМ!$B$39:$B$758,L$190)+'СЕТ СН'!$F$12</f>
        <v>226.30372298</v>
      </c>
      <c r="M203" s="36">
        <f>SUMIFS(СВЦЭМ!$F$39:$F$758,СВЦЭМ!$A$39:$A$758,$A203,СВЦЭМ!$B$39:$B$758,M$190)+'СЕТ СН'!$F$12</f>
        <v>225.86823561</v>
      </c>
      <c r="N203" s="36">
        <f>SUMIFS(СВЦЭМ!$F$39:$F$758,СВЦЭМ!$A$39:$A$758,$A203,СВЦЭМ!$B$39:$B$758,N$190)+'СЕТ СН'!$F$12</f>
        <v>224.74200288</v>
      </c>
      <c r="O203" s="36">
        <f>SUMIFS(СВЦЭМ!$F$39:$F$758,СВЦЭМ!$A$39:$A$758,$A203,СВЦЭМ!$B$39:$B$758,O$190)+'СЕТ СН'!$F$12</f>
        <v>226.92624529</v>
      </c>
      <c r="P203" s="36">
        <f>SUMIFS(СВЦЭМ!$F$39:$F$758,СВЦЭМ!$A$39:$A$758,$A203,СВЦЭМ!$B$39:$B$758,P$190)+'СЕТ СН'!$F$12</f>
        <v>226.87085668</v>
      </c>
      <c r="Q203" s="36">
        <f>SUMIFS(СВЦЭМ!$F$39:$F$758,СВЦЭМ!$A$39:$A$758,$A203,СВЦЭМ!$B$39:$B$758,Q$190)+'СЕТ СН'!$F$12</f>
        <v>230.83137672999999</v>
      </c>
      <c r="R203" s="36">
        <f>SUMIFS(СВЦЭМ!$F$39:$F$758,СВЦЭМ!$A$39:$A$758,$A203,СВЦЭМ!$B$39:$B$758,R$190)+'СЕТ СН'!$F$12</f>
        <v>227.91205346999999</v>
      </c>
      <c r="S203" s="36">
        <f>SUMIFS(СВЦЭМ!$F$39:$F$758,СВЦЭМ!$A$39:$A$758,$A203,СВЦЭМ!$B$39:$B$758,S$190)+'СЕТ СН'!$F$12</f>
        <v>228.70281467999999</v>
      </c>
      <c r="T203" s="36">
        <f>SUMIFS(СВЦЭМ!$F$39:$F$758,СВЦЭМ!$A$39:$A$758,$A203,СВЦЭМ!$B$39:$B$758,T$190)+'СЕТ СН'!$F$12</f>
        <v>224.72730468</v>
      </c>
      <c r="U203" s="36">
        <f>SUMIFS(СВЦЭМ!$F$39:$F$758,СВЦЭМ!$A$39:$A$758,$A203,СВЦЭМ!$B$39:$B$758,U$190)+'СЕТ СН'!$F$12</f>
        <v>224.62973267000001</v>
      </c>
      <c r="V203" s="36">
        <f>SUMIFS(СВЦЭМ!$F$39:$F$758,СВЦЭМ!$A$39:$A$758,$A203,СВЦЭМ!$B$39:$B$758,V$190)+'СЕТ СН'!$F$12</f>
        <v>223.22160844000001</v>
      </c>
      <c r="W203" s="36">
        <f>SUMIFS(СВЦЭМ!$F$39:$F$758,СВЦЭМ!$A$39:$A$758,$A203,СВЦЭМ!$B$39:$B$758,W$190)+'СЕТ СН'!$F$12</f>
        <v>226.50336623999999</v>
      </c>
      <c r="X203" s="36">
        <f>SUMIFS(СВЦЭМ!$F$39:$F$758,СВЦЭМ!$A$39:$A$758,$A203,СВЦЭМ!$B$39:$B$758,X$190)+'СЕТ СН'!$F$12</f>
        <v>235.82782155999999</v>
      </c>
      <c r="Y203" s="36">
        <f>SUMIFS(СВЦЭМ!$F$39:$F$758,СВЦЭМ!$A$39:$A$758,$A203,СВЦЭМ!$B$39:$B$758,Y$190)+'СЕТ СН'!$F$12</f>
        <v>245.07844206999999</v>
      </c>
    </row>
    <row r="204" spans="1:25" ht="15.75" x14ac:dyDescent="0.2">
      <c r="A204" s="35">
        <f t="shared" si="5"/>
        <v>45549</v>
      </c>
      <c r="B204" s="36">
        <f>SUMIFS(СВЦЭМ!$F$39:$F$758,СВЦЭМ!$A$39:$A$758,$A204,СВЦЭМ!$B$39:$B$758,B$190)+'СЕТ СН'!$F$12</f>
        <v>266.7209244</v>
      </c>
      <c r="C204" s="36">
        <f>SUMIFS(СВЦЭМ!$F$39:$F$758,СВЦЭМ!$A$39:$A$758,$A204,СВЦЭМ!$B$39:$B$758,C$190)+'СЕТ СН'!$F$12</f>
        <v>267.38901024</v>
      </c>
      <c r="D204" s="36">
        <f>SUMIFS(СВЦЭМ!$F$39:$F$758,СВЦЭМ!$A$39:$A$758,$A204,СВЦЭМ!$B$39:$B$758,D$190)+'СЕТ СН'!$F$12</f>
        <v>276.63309263999997</v>
      </c>
      <c r="E204" s="36">
        <f>SUMIFS(СВЦЭМ!$F$39:$F$758,СВЦЭМ!$A$39:$A$758,$A204,СВЦЭМ!$B$39:$B$758,E$190)+'СЕТ СН'!$F$12</f>
        <v>275.45536378999998</v>
      </c>
      <c r="F204" s="36">
        <f>SUMIFS(СВЦЭМ!$F$39:$F$758,СВЦЭМ!$A$39:$A$758,$A204,СВЦЭМ!$B$39:$B$758,F$190)+'СЕТ СН'!$F$12</f>
        <v>277.67585708000001</v>
      </c>
      <c r="G204" s="36">
        <f>SUMIFS(СВЦЭМ!$F$39:$F$758,СВЦЭМ!$A$39:$A$758,$A204,СВЦЭМ!$B$39:$B$758,G$190)+'СЕТ СН'!$F$12</f>
        <v>277.88884861999998</v>
      </c>
      <c r="H204" s="36">
        <f>SUMIFS(СВЦЭМ!$F$39:$F$758,СВЦЭМ!$A$39:$A$758,$A204,СВЦЭМ!$B$39:$B$758,H$190)+'СЕТ СН'!$F$12</f>
        <v>279.73235861000001</v>
      </c>
      <c r="I204" s="36">
        <f>SUMIFS(СВЦЭМ!$F$39:$F$758,СВЦЭМ!$A$39:$A$758,$A204,СВЦЭМ!$B$39:$B$758,I$190)+'СЕТ СН'!$F$12</f>
        <v>270.55816092999999</v>
      </c>
      <c r="J204" s="36">
        <f>SUMIFS(СВЦЭМ!$F$39:$F$758,СВЦЭМ!$A$39:$A$758,$A204,СВЦЭМ!$B$39:$B$758,J$190)+'СЕТ СН'!$F$12</f>
        <v>248.52037576999999</v>
      </c>
      <c r="K204" s="36">
        <f>SUMIFS(СВЦЭМ!$F$39:$F$758,СВЦЭМ!$A$39:$A$758,$A204,СВЦЭМ!$B$39:$B$758,K$190)+'СЕТ СН'!$F$12</f>
        <v>232.91451841</v>
      </c>
      <c r="L204" s="36">
        <f>SUMIFS(СВЦЭМ!$F$39:$F$758,СВЦЭМ!$A$39:$A$758,$A204,СВЦЭМ!$B$39:$B$758,L$190)+'СЕТ СН'!$F$12</f>
        <v>224.61800540999999</v>
      </c>
      <c r="M204" s="36">
        <f>SUMIFS(СВЦЭМ!$F$39:$F$758,СВЦЭМ!$A$39:$A$758,$A204,СВЦЭМ!$B$39:$B$758,M$190)+'СЕТ СН'!$F$12</f>
        <v>223.11270053999999</v>
      </c>
      <c r="N204" s="36">
        <f>SUMIFS(СВЦЭМ!$F$39:$F$758,СВЦЭМ!$A$39:$A$758,$A204,СВЦЭМ!$B$39:$B$758,N$190)+'СЕТ СН'!$F$12</f>
        <v>224.15422065999999</v>
      </c>
      <c r="O204" s="36">
        <f>SUMIFS(СВЦЭМ!$F$39:$F$758,СВЦЭМ!$A$39:$A$758,$A204,СВЦЭМ!$B$39:$B$758,O$190)+'СЕТ СН'!$F$12</f>
        <v>227.23197465000001</v>
      </c>
      <c r="P204" s="36">
        <f>SUMIFS(СВЦЭМ!$F$39:$F$758,СВЦЭМ!$A$39:$A$758,$A204,СВЦЭМ!$B$39:$B$758,P$190)+'СЕТ СН'!$F$12</f>
        <v>227.84950927</v>
      </c>
      <c r="Q204" s="36">
        <f>SUMIFS(СВЦЭМ!$F$39:$F$758,СВЦЭМ!$A$39:$A$758,$A204,СВЦЭМ!$B$39:$B$758,Q$190)+'СЕТ СН'!$F$12</f>
        <v>228.28424766000001</v>
      </c>
      <c r="R204" s="36">
        <f>SUMIFS(СВЦЭМ!$F$39:$F$758,СВЦЭМ!$A$39:$A$758,$A204,СВЦЭМ!$B$39:$B$758,R$190)+'СЕТ СН'!$F$12</f>
        <v>230.00594605000001</v>
      </c>
      <c r="S204" s="36">
        <f>SUMIFS(СВЦЭМ!$F$39:$F$758,СВЦЭМ!$A$39:$A$758,$A204,СВЦЭМ!$B$39:$B$758,S$190)+'СЕТ СН'!$F$12</f>
        <v>229.58348183000001</v>
      </c>
      <c r="T204" s="36">
        <f>SUMIFS(СВЦЭМ!$F$39:$F$758,СВЦЭМ!$A$39:$A$758,$A204,СВЦЭМ!$B$39:$B$758,T$190)+'СЕТ СН'!$F$12</f>
        <v>226.46523848999999</v>
      </c>
      <c r="U204" s="36">
        <f>SUMIFS(СВЦЭМ!$F$39:$F$758,СВЦЭМ!$A$39:$A$758,$A204,СВЦЭМ!$B$39:$B$758,U$190)+'СЕТ СН'!$F$12</f>
        <v>224.85453713000001</v>
      </c>
      <c r="V204" s="36">
        <f>SUMIFS(СВЦЭМ!$F$39:$F$758,СВЦЭМ!$A$39:$A$758,$A204,СВЦЭМ!$B$39:$B$758,V$190)+'СЕТ СН'!$F$12</f>
        <v>225.55442407999999</v>
      </c>
      <c r="W204" s="36">
        <f>SUMIFS(СВЦЭМ!$F$39:$F$758,СВЦЭМ!$A$39:$A$758,$A204,СВЦЭМ!$B$39:$B$758,W$190)+'СЕТ СН'!$F$12</f>
        <v>228.72328680999999</v>
      </c>
      <c r="X204" s="36">
        <f>SUMIFS(СВЦЭМ!$F$39:$F$758,СВЦЭМ!$A$39:$A$758,$A204,СВЦЭМ!$B$39:$B$758,X$190)+'СЕТ СН'!$F$12</f>
        <v>237.33588849</v>
      </c>
      <c r="Y204" s="36">
        <f>SUMIFS(СВЦЭМ!$F$39:$F$758,СВЦЭМ!$A$39:$A$758,$A204,СВЦЭМ!$B$39:$B$758,Y$190)+'СЕТ СН'!$F$12</f>
        <v>251.33630855000001</v>
      </c>
    </row>
    <row r="205" spans="1:25" ht="15.75" x14ac:dyDescent="0.2">
      <c r="A205" s="35">
        <f t="shared" si="5"/>
        <v>45550</v>
      </c>
      <c r="B205" s="36">
        <f>SUMIFS(СВЦЭМ!$F$39:$F$758,СВЦЭМ!$A$39:$A$758,$A205,СВЦЭМ!$B$39:$B$758,B$190)+'СЕТ СН'!$F$12</f>
        <v>263.17059624000001</v>
      </c>
      <c r="C205" s="36">
        <f>SUMIFS(СВЦЭМ!$F$39:$F$758,СВЦЭМ!$A$39:$A$758,$A205,СВЦЭМ!$B$39:$B$758,C$190)+'СЕТ СН'!$F$12</f>
        <v>275.85864937999997</v>
      </c>
      <c r="D205" s="36">
        <f>SUMIFS(СВЦЭМ!$F$39:$F$758,СВЦЭМ!$A$39:$A$758,$A205,СВЦЭМ!$B$39:$B$758,D$190)+'СЕТ СН'!$F$12</f>
        <v>275.57382748999999</v>
      </c>
      <c r="E205" s="36">
        <f>SUMIFS(СВЦЭМ!$F$39:$F$758,СВЦЭМ!$A$39:$A$758,$A205,СВЦЭМ!$B$39:$B$758,E$190)+'СЕТ СН'!$F$12</f>
        <v>272.78151591</v>
      </c>
      <c r="F205" s="36">
        <f>SUMIFS(СВЦЭМ!$F$39:$F$758,СВЦЭМ!$A$39:$A$758,$A205,СВЦЭМ!$B$39:$B$758,F$190)+'СЕТ СН'!$F$12</f>
        <v>271.74509964999999</v>
      </c>
      <c r="G205" s="36">
        <f>SUMIFS(СВЦЭМ!$F$39:$F$758,СВЦЭМ!$A$39:$A$758,$A205,СВЦЭМ!$B$39:$B$758,G$190)+'СЕТ СН'!$F$12</f>
        <v>273.09203724000002</v>
      </c>
      <c r="H205" s="36">
        <f>SUMIFS(СВЦЭМ!$F$39:$F$758,СВЦЭМ!$A$39:$A$758,$A205,СВЦЭМ!$B$39:$B$758,H$190)+'СЕТ СН'!$F$12</f>
        <v>277.21378370000002</v>
      </c>
      <c r="I205" s="36">
        <f>SUMIFS(СВЦЭМ!$F$39:$F$758,СВЦЭМ!$A$39:$A$758,$A205,СВЦЭМ!$B$39:$B$758,I$190)+'СЕТ СН'!$F$12</f>
        <v>275.79100932</v>
      </c>
      <c r="J205" s="36">
        <f>SUMIFS(СВЦЭМ!$F$39:$F$758,СВЦЭМ!$A$39:$A$758,$A205,СВЦЭМ!$B$39:$B$758,J$190)+'СЕТ СН'!$F$12</f>
        <v>256.36484561999998</v>
      </c>
      <c r="K205" s="36">
        <f>SUMIFS(СВЦЭМ!$F$39:$F$758,СВЦЭМ!$A$39:$A$758,$A205,СВЦЭМ!$B$39:$B$758,K$190)+'СЕТ СН'!$F$12</f>
        <v>240.19198983999999</v>
      </c>
      <c r="L205" s="36">
        <f>SUMIFS(СВЦЭМ!$F$39:$F$758,СВЦЭМ!$A$39:$A$758,$A205,СВЦЭМ!$B$39:$B$758,L$190)+'СЕТ СН'!$F$12</f>
        <v>233.61719482999999</v>
      </c>
      <c r="M205" s="36">
        <f>SUMIFS(СВЦЭМ!$F$39:$F$758,СВЦЭМ!$A$39:$A$758,$A205,СВЦЭМ!$B$39:$B$758,M$190)+'СЕТ СН'!$F$12</f>
        <v>232.05433629999999</v>
      </c>
      <c r="N205" s="36">
        <f>SUMIFS(СВЦЭМ!$F$39:$F$758,СВЦЭМ!$A$39:$A$758,$A205,СВЦЭМ!$B$39:$B$758,N$190)+'СЕТ СН'!$F$12</f>
        <v>232.69022247000001</v>
      </c>
      <c r="O205" s="36">
        <f>SUMIFS(СВЦЭМ!$F$39:$F$758,СВЦЭМ!$A$39:$A$758,$A205,СВЦЭМ!$B$39:$B$758,O$190)+'СЕТ СН'!$F$12</f>
        <v>234.66442549999999</v>
      </c>
      <c r="P205" s="36">
        <f>SUMIFS(СВЦЭМ!$F$39:$F$758,СВЦЭМ!$A$39:$A$758,$A205,СВЦЭМ!$B$39:$B$758,P$190)+'СЕТ СН'!$F$12</f>
        <v>234.55234461000001</v>
      </c>
      <c r="Q205" s="36">
        <f>SUMIFS(СВЦЭМ!$F$39:$F$758,СВЦЭМ!$A$39:$A$758,$A205,СВЦЭМ!$B$39:$B$758,Q$190)+'СЕТ СН'!$F$12</f>
        <v>236.89994073</v>
      </c>
      <c r="R205" s="36">
        <f>SUMIFS(СВЦЭМ!$F$39:$F$758,СВЦЭМ!$A$39:$A$758,$A205,СВЦЭМ!$B$39:$B$758,R$190)+'СЕТ СН'!$F$12</f>
        <v>237.66857216</v>
      </c>
      <c r="S205" s="36">
        <f>SUMIFS(СВЦЭМ!$F$39:$F$758,СВЦЭМ!$A$39:$A$758,$A205,СВЦЭМ!$B$39:$B$758,S$190)+'СЕТ СН'!$F$12</f>
        <v>235.09588808000001</v>
      </c>
      <c r="T205" s="36">
        <f>SUMIFS(СВЦЭМ!$F$39:$F$758,СВЦЭМ!$A$39:$A$758,$A205,СВЦЭМ!$B$39:$B$758,T$190)+'СЕТ СН'!$F$12</f>
        <v>229.25890853999999</v>
      </c>
      <c r="U205" s="36">
        <f>SUMIFS(СВЦЭМ!$F$39:$F$758,СВЦЭМ!$A$39:$A$758,$A205,СВЦЭМ!$B$39:$B$758,U$190)+'СЕТ СН'!$F$12</f>
        <v>227.87986035</v>
      </c>
      <c r="V205" s="36">
        <f>SUMIFS(СВЦЭМ!$F$39:$F$758,СВЦЭМ!$A$39:$A$758,$A205,СВЦЭМ!$B$39:$B$758,V$190)+'СЕТ СН'!$F$12</f>
        <v>223.41062023999999</v>
      </c>
      <c r="W205" s="36">
        <f>SUMIFS(СВЦЭМ!$F$39:$F$758,СВЦЭМ!$A$39:$A$758,$A205,СВЦЭМ!$B$39:$B$758,W$190)+'СЕТ СН'!$F$12</f>
        <v>224.64535297</v>
      </c>
      <c r="X205" s="36">
        <f>SUMIFS(СВЦЭМ!$F$39:$F$758,СВЦЭМ!$A$39:$A$758,$A205,СВЦЭМ!$B$39:$B$758,X$190)+'СЕТ СН'!$F$12</f>
        <v>238.02971563</v>
      </c>
      <c r="Y205" s="36">
        <f>SUMIFS(СВЦЭМ!$F$39:$F$758,СВЦЭМ!$A$39:$A$758,$A205,СВЦЭМ!$B$39:$B$758,Y$190)+'СЕТ СН'!$F$12</f>
        <v>242.03280516999999</v>
      </c>
    </row>
    <row r="206" spans="1:25" ht="15.75" x14ac:dyDescent="0.2">
      <c r="A206" s="35">
        <f t="shared" si="5"/>
        <v>45551</v>
      </c>
      <c r="B206" s="36">
        <f>SUMIFS(СВЦЭМ!$F$39:$F$758,СВЦЭМ!$A$39:$A$758,$A206,СВЦЭМ!$B$39:$B$758,B$190)+'СЕТ СН'!$F$12</f>
        <v>263.22181788</v>
      </c>
      <c r="C206" s="36">
        <f>SUMIFS(СВЦЭМ!$F$39:$F$758,СВЦЭМ!$A$39:$A$758,$A206,СВЦЭМ!$B$39:$B$758,C$190)+'СЕТ СН'!$F$12</f>
        <v>283.14444632999999</v>
      </c>
      <c r="D206" s="36">
        <f>SUMIFS(СВЦЭМ!$F$39:$F$758,СВЦЭМ!$A$39:$A$758,$A206,СВЦЭМ!$B$39:$B$758,D$190)+'СЕТ СН'!$F$12</f>
        <v>286.34696097</v>
      </c>
      <c r="E206" s="36">
        <f>SUMIFS(СВЦЭМ!$F$39:$F$758,СВЦЭМ!$A$39:$A$758,$A206,СВЦЭМ!$B$39:$B$758,E$190)+'СЕТ СН'!$F$12</f>
        <v>286.62634622000002</v>
      </c>
      <c r="F206" s="36">
        <f>SUMIFS(СВЦЭМ!$F$39:$F$758,СВЦЭМ!$A$39:$A$758,$A206,СВЦЭМ!$B$39:$B$758,F$190)+'СЕТ СН'!$F$12</f>
        <v>284.98537800000003</v>
      </c>
      <c r="G206" s="36">
        <f>SUMIFS(СВЦЭМ!$F$39:$F$758,СВЦЭМ!$A$39:$A$758,$A206,СВЦЭМ!$B$39:$B$758,G$190)+'СЕТ СН'!$F$12</f>
        <v>288.45412929999998</v>
      </c>
      <c r="H206" s="36">
        <f>SUMIFS(СВЦЭМ!$F$39:$F$758,СВЦЭМ!$A$39:$A$758,$A206,СВЦЭМ!$B$39:$B$758,H$190)+'СЕТ СН'!$F$12</f>
        <v>285.24616144999999</v>
      </c>
      <c r="I206" s="36">
        <f>SUMIFS(СВЦЭМ!$F$39:$F$758,СВЦЭМ!$A$39:$A$758,$A206,СВЦЭМ!$B$39:$B$758,I$190)+'СЕТ СН'!$F$12</f>
        <v>265.55644052999997</v>
      </c>
      <c r="J206" s="36">
        <f>SUMIFS(СВЦЭМ!$F$39:$F$758,СВЦЭМ!$A$39:$A$758,$A206,СВЦЭМ!$B$39:$B$758,J$190)+'СЕТ СН'!$F$12</f>
        <v>256.17767572000002</v>
      </c>
      <c r="K206" s="36">
        <f>SUMIFS(СВЦЭМ!$F$39:$F$758,СВЦЭМ!$A$39:$A$758,$A206,СВЦЭМ!$B$39:$B$758,K$190)+'СЕТ СН'!$F$12</f>
        <v>245.06156917999999</v>
      </c>
      <c r="L206" s="36">
        <f>SUMIFS(СВЦЭМ!$F$39:$F$758,СВЦЭМ!$A$39:$A$758,$A206,СВЦЭМ!$B$39:$B$758,L$190)+'СЕТ СН'!$F$12</f>
        <v>241.58540350000001</v>
      </c>
      <c r="M206" s="36">
        <f>SUMIFS(СВЦЭМ!$F$39:$F$758,СВЦЭМ!$A$39:$A$758,$A206,СВЦЭМ!$B$39:$B$758,M$190)+'СЕТ СН'!$F$12</f>
        <v>244.52344891000001</v>
      </c>
      <c r="N206" s="36">
        <f>SUMIFS(СВЦЭМ!$F$39:$F$758,СВЦЭМ!$A$39:$A$758,$A206,СВЦЭМ!$B$39:$B$758,N$190)+'СЕТ СН'!$F$12</f>
        <v>244.85538227000001</v>
      </c>
      <c r="O206" s="36">
        <f>SUMIFS(СВЦЭМ!$F$39:$F$758,СВЦЭМ!$A$39:$A$758,$A206,СВЦЭМ!$B$39:$B$758,O$190)+'СЕТ СН'!$F$12</f>
        <v>246.55505484</v>
      </c>
      <c r="P206" s="36">
        <f>SUMIFS(СВЦЭМ!$F$39:$F$758,СВЦЭМ!$A$39:$A$758,$A206,СВЦЭМ!$B$39:$B$758,P$190)+'СЕТ СН'!$F$12</f>
        <v>246.53998371</v>
      </c>
      <c r="Q206" s="36">
        <f>SUMIFS(СВЦЭМ!$F$39:$F$758,СВЦЭМ!$A$39:$A$758,$A206,СВЦЭМ!$B$39:$B$758,Q$190)+'СЕТ СН'!$F$12</f>
        <v>247.72301772</v>
      </c>
      <c r="R206" s="36">
        <f>SUMIFS(СВЦЭМ!$F$39:$F$758,СВЦЭМ!$A$39:$A$758,$A206,СВЦЭМ!$B$39:$B$758,R$190)+'СЕТ СН'!$F$12</f>
        <v>248.11604137</v>
      </c>
      <c r="S206" s="36">
        <f>SUMIFS(СВЦЭМ!$F$39:$F$758,СВЦЭМ!$A$39:$A$758,$A206,СВЦЭМ!$B$39:$B$758,S$190)+'СЕТ СН'!$F$12</f>
        <v>244.04775898</v>
      </c>
      <c r="T206" s="36">
        <f>SUMIFS(СВЦЭМ!$F$39:$F$758,СВЦЭМ!$A$39:$A$758,$A206,СВЦЭМ!$B$39:$B$758,T$190)+'СЕТ СН'!$F$12</f>
        <v>240.24265632999999</v>
      </c>
      <c r="U206" s="36">
        <f>SUMIFS(СВЦЭМ!$F$39:$F$758,СВЦЭМ!$A$39:$A$758,$A206,СВЦЭМ!$B$39:$B$758,U$190)+'СЕТ СН'!$F$12</f>
        <v>236.25726453999999</v>
      </c>
      <c r="V206" s="36">
        <f>SUMIFS(СВЦЭМ!$F$39:$F$758,СВЦЭМ!$A$39:$A$758,$A206,СВЦЭМ!$B$39:$B$758,V$190)+'СЕТ СН'!$F$12</f>
        <v>234.57268052000001</v>
      </c>
      <c r="W206" s="36">
        <f>SUMIFS(СВЦЭМ!$F$39:$F$758,СВЦЭМ!$A$39:$A$758,$A206,СВЦЭМ!$B$39:$B$758,W$190)+'СЕТ СН'!$F$12</f>
        <v>240.18385448000001</v>
      </c>
      <c r="X206" s="36">
        <f>SUMIFS(СВЦЭМ!$F$39:$F$758,СВЦЭМ!$A$39:$A$758,$A206,СВЦЭМ!$B$39:$B$758,X$190)+'СЕТ СН'!$F$12</f>
        <v>251.24086904000001</v>
      </c>
      <c r="Y206" s="36">
        <f>SUMIFS(СВЦЭМ!$F$39:$F$758,СВЦЭМ!$A$39:$A$758,$A206,СВЦЭМ!$B$39:$B$758,Y$190)+'СЕТ СН'!$F$12</f>
        <v>263.91056270000001</v>
      </c>
    </row>
    <row r="207" spans="1:25" ht="15.75" x14ac:dyDescent="0.2">
      <c r="A207" s="35">
        <f t="shared" si="5"/>
        <v>45552</v>
      </c>
      <c r="B207" s="36">
        <f>SUMIFS(СВЦЭМ!$F$39:$F$758,СВЦЭМ!$A$39:$A$758,$A207,СВЦЭМ!$B$39:$B$758,B$190)+'СЕТ СН'!$F$12</f>
        <v>258.13751266000003</v>
      </c>
      <c r="C207" s="36">
        <f>SUMIFS(СВЦЭМ!$F$39:$F$758,СВЦЭМ!$A$39:$A$758,$A207,СВЦЭМ!$B$39:$B$758,C$190)+'СЕТ СН'!$F$12</f>
        <v>270.96906653999997</v>
      </c>
      <c r="D207" s="36">
        <f>SUMIFS(СВЦЭМ!$F$39:$F$758,СВЦЭМ!$A$39:$A$758,$A207,СВЦЭМ!$B$39:$B$758,D$190)+'СЕТ СН'!$F$12</f>
        <v>278.71105175999998</v>
      </c>
      <c r="E207" s="36">
        <f>SUMIFS(СВЦЭМ!$F$39:$F$758,СВЦЭМ!$A$39:$A$758,$A207,СВЦЭМ!$B$39:$B$758,E$190)+'СЕТ СН'!$F$12</f>
        <v>281.63194071999999</v>
      </c>
      <c r="F207" s="36">
        <f>SUMIFS(СВЦЭМ!$F$39:$F$758,СВЦЭМ!$A$39:$A$758,$A207,СВЦЭМ!$B$39:$B$758,F$190)+'СЕТ СН'!$F$12</f>
        <v>279.01662603</v>
      </c>
      <c r="G207" s="36">
        <f>SUMIFS(СВЦЭМ!$F$39:$F$758,СВЦЭМ!$A$39:$A$758,$A207,СВЦЭМ!$B$39:$B$758,G$190)+'СЕТ СН'!$F$12</f>
        <v>275.79989928999998</v>
      </c>
      <c r="H207" s="36">
        <f>SUMIFS(СВЦЭМ!$F$39:$F$758,СВЦЭМ!$A$39:$A$758,$A207,СВЦЭМ!$B$39:$B$758,H$190)+'СЕТ СН'!$F$12</f>
        <v>265.20396181000001</v>
      </c>
      <c r="I207" s="36">
        <f>SUMIFS(СВЦЭМ!$F$39:$F$758,СВЦЭМ!$A$39:$A$758,$A207,СВЦЭМ!$B$39:$B$758,I$190)+'СЕТ СН'!$F$12</f>
        <v>244.50746677999999</v>
      </c>
      <c r="J207" s="36">
        <f>SUMIFS(СВЦЭМ!$F$39:$F$758,СВЦЭМ!$A$39:$A$758,$A207,СВЦЭМ!$B$39:$B$758,J$190)+'СЕТ СН'!$F$12</f>
        <v>232.14002694000001</v>
      </c>
      <c r="K207" s="36">
        <f>SUMIFS(СВЦЭМ!$F$39:$F$758,СВЦЭМ!$A$39:$A$758,$A207,СВЦЭМ!$B$39:$B$758,K$190)+'СЕТ СН'!$F$12</f>
        <v>222.84826161000001</v>
      </c>
      <c r="L207" s="36">
        <f>SUMIFS(СВЦЭМ!$F$39:$F$758,СВЦЭМ!$A$39:$A$758,$A207,СВЦЭМ!$B$39:$B$758,L$190)+'СЕТ СН'!$F$12</f>
        <v>228.98138308</v>
      </c>
      <c r="M207" s="36">
        <f>SUMIFS(СВЦЭМ!$F$39:$F$758,СВЦЭМ!$A$39:$A$758,$A207,СВЦЭМ!$B$39:$B$758,M$190)+'СЕТ СН'!$F$12</f>
        <v>239.07570948</v>
      </c>
      <c r="N207" s="36">
        <f>SUMIFS(СВЦЭМ!$F$39:$F$758,СВЦЭМ!$A$39:$A$758,$A207,СВЦЭМ!$B$39:$B$758,N$190)+'СЕТ СН'!$F$12</f>
        <v>240.30511949000001</v>
      </c>
      <c r="O207" s="36">
        <f>SUMIFS(СВЦЭМ!$F$39:$F$758,СВЦЭМ!$A$39:$A$758,$A207,СВЦЭМ!$B$39:$B$758,O$190)+'СЕТ СН'!$F$12</f>
        <v>237.42221778999999</v>
      </c>
      <c r="P207" s="36">
        <f>SUMIFS(СВЦЭМ!$F$39:$F$758,СВЦЭМ!$A$39:$A$758,$A207,СВЦЭМ!$B$39:$B$758,P$190)+'СЕТ СН'!$F$12</f>
        <v>234.74730561000001</v>
      </c>
      <c r="Q207" s="36">
        <f>SUMIFS(СВЦЭМ!$F$39:$F$758,СВЦЭМ!$A$39:$A$758,$A207,СВЦЭМ!$B$39:$B$758,Q$190)+'СЕТ СН'!$F$12</f>
        <v>238.92968722000001</v>
      </c>
      <c r="R207" s="36">
        <f>SUMIFS(СВЦЭМ!$F$39:$F$758,СВЦЭМ!$A$39:$A$758,$A207,СВЦЭМ!$B$39:$B$758,R$190)+'СЕТ СН'!$F$12</f>
        <v>243.26386737000001</v>
      </c>
      <c r="S207" s="36">
        <f>SUMIFS(СВЦЭМ!$F$39:$F$758,СВЦЭМ!$A$39:$A$758,$A207,СВЦЭМ!$B$39:$B$758,S$190)+'СЕТ СН'!$F$12</f>
        <v>240.84697518999999</v>
      </c>
      <c r="T207" s="36">
        <f>SUMIFS(СВЦЭМ!$F$39:$F$758,СВЦЭМ!$A$39:$A$758,$A207,СВЦЭМ!$B$39:$B$758,T$190)+'СЕТ СН'!$F$12</f>
        <v>241.30511718</v>
      </c>
      <c r="U207" s="36">
        <f>SUMIFS(СВЦЭМ!$F$39:$F$758,СВЦЭМ!$A$39:$A$758,$A207,СВЦЭМ!$B$39:$B$758,U$190)+'СЕТ СН'!$F$12</f>
        <v>237.67064915</v>
      </c>
      <c r="V207" s="36">
        <f>SUMIFS(СВЦЭМ!$F$39:$F$758,СВЦЭМ!$A$39:$A$758,$A207,СВЦЭМ!$B$39:$B$758,V$190)+'СЕТ СН'!$F$12</f>
        <v>238.01317445999999</v>
      </c>
      <c r="W207" s="36">
        <f>SUMIFS(СВЦЭМ!$F$39:$F$758,СВЦЭМ!$A$39:$A$758,$A207,СВЦЭМ!$B$39:$B$758,W$190)+'СЕТ СН'!$F$12</f>
        <v>240.07892215000001</v>
      </c>
      <c r="X207" s="36">
        <f>SUMIFS(СВЦЭМ!$F$39:$F$758,СВЦЭМ!$A$39:$A$758,$A207,СВЦЭМ!$B$39:$B$758,X$190)+'СЕТ СН'!$F$12</f>
        <v>253.81181685999999</v>
      </c>
      <c r="Y207" s="36">
        <f>SUMIFS(СВЦЭМ!$F$39:$F$758,СВЦЭМ!$A$39:$A$758,$A207,СВЦЭМ!$B$39:$B$758,Y$190)+'СЕТ СН'!$F$12</f>
        <v>260.08464461</v>
      </c>
    </row>
    <row r="208" spans="1:25" ht="15.75" x14ac:dyDescent="0.2">
      <c r="A208" s="35">
        <f t="shared" si="5"/>
        <v>45553</v>
      </c>
      <c r="B208" s="36">
        <f>SUMIFS(СВЦЭМ!$F$39:$F$758,СВЦЭМ!$A$39:$A$758,$A208,СВЦЭМ!$B$39:$B$758,B$190)+'СЕТ СН'!$F$12</f>
        <v>275.53325799999999</v>
      </c>
      <c r="C208" s="36">
        <f>SUMIFS(СВЦЭМ!$F$39:$F$758,СВЦЭМ!$A$39:$A$758,$A208,СВЦЭМ!$B$39:$B$758,C$190)+'СЕТ СН'!$F$12</f>
        <v>275.63746184000001</v>
      </c>
      <c r="D208" s="36">
        <f>SUMIFS(СВЦЭМ!$F$39:$F$758,СВЦЭМ!$A$39:$A$758,$A208,СВЦЭМ!$B$39:$B$758,D$190)+'СЕТ СН'!$F$12</f>
        <v>269.38763839000001</v>
      </c>
      <c r="E208" s="36">
        <f>SUMIFS(СВЦЭМ!$F$39:$F$758,СВЦЭМ!$A$39:$A$758,$A208,СВЦЭМ!$B$39:$B$758,E$190)+'СЕТ СН'!$F$12</f>
        <v>266.82483817000002</v>
      </c>
      <c r="F208" s="36">
        <f>SUMIFS(СВЦЭМ!$F$39:$F$758,СВЦЭМ!$A$39:$A$758,$A208,СВЦЭМ!$B$39:$B$758,F$190)+'СЕТ СН'!$F$12</f>
        <v>266.41044784000002</v>
      </c>
      <c r="G208" s="36">
        <f>SUMIFS(СВЦЭМ!$F$39:$F$758,СВЦЭМ!$A$39:$A$758,$A208,СВЦЭМ!$B$39:$B$758,G$190)+'СЕТ СН'!$F$12</f>
        <v>270.80672285999998</v>
      </c>
      <c r="H208" s="36">
        <f>SUMIFS(СВЦЭМ!$F$39:$F$758,СВЦЭМ!$A$39:$A$758,$A208,СВЦЭМ!$B$39:$B$758,H$190)+'СЕТ СН'!$F$12</f>
        <v>281.63341880000002</v>
      </c>
      <c r="I208" s="36">
        <f>SUMIFS(СВЦЭМ!$F$39:$F$758,СВЦЭМ!$A$39:$A$758,$A208,СВЦЭМ!$B$39:$B$758,I$190)+'СЕТ СН'!$F$12</f>
        <v>259.82081907999998</v>
      </c>
      <c r="J208" s="36">
        <f>SUMIFS(СВЦЭМ!$F$39:$F$758,СВЦЭМ!$A$39:$A$758,$A208,СВЦЭМ!$B$39:$B$758,J$190)+'СЕТ СН'!$F$12</f>
        <v>245.86765077000001</v>
      </c>
      <c r="K208" s="36">
        <f>SUMIFS(СВЦЭМ!$F$39:$F$758,СВЦЭМ!$A$39:$A$758,$A208,СВЦЭМ!$B$39:$B$758,K$190)+'СЕТ СН'!$F$12</f>
        <v>237.89599025999999</v>
      </c>
      <c r="L208" s="36">
        <f>SUMIFS(СВЦЭМ!$F$39:$F$758,СВЦЭМ!$A$39:$A$758,$A208,СВЦЭМ!$B$39:$B$758,L$190)+'СЕТ СН'!$F$12</f>
        <v>219.60476666</v>
      </c>
      <c r="M208" s="36">
        <f>SUMIFS(СВЦЭМ!$F$39:$F$758,СВЦЭМ!$A$39:$A$758,$A208,СВЦЭМ!$B$39:$B$758,M$190)+'СЕТ СН'!$F$12</f>
        <v>221.4199242</v>
      </c>
      <c r="N208" s="36">
        <f>SUMIFS(СВЦЭМ!$F$39:$F$758,СВЦЭМ!$A$39:$A$758,$A208,СВЦЭМ!$B$39:$B$758,N$190)+'СЕТ СН'!$F$12</f>
        <v>219.12770506000001</v>
      </c>
      <c r="O208" s="36">
        <f>SUMIFS(СВЦЭМ!$F$39:$F$758,СВЦЭМ!$A$39:$A$758,$A208,СВЦЭМ!$B$39:$B$758,O$190)+'СЕТ СН'!$F$12</f>
        <v>221.3264715</v>
      </c>
      <c r="P208" s="36">
        <f>SUMIFS(СВЦЭМ!$F$39:$F$758,СВЦЭМ!$A$39:$A$758,$A208,СВЦЭМ!$B$39:$B$758,P$190)+'СЕТ СН'!$F$12</f>
        <v>227.80731872000001</v>
      </c>
      <c r="Q208" s="36">
        <f>SUMIFS(СВЦЭМ!$F$39:$F$758,СВЦЭМ!$A$39:$A$758,$A208,СВЦЭМ!$B$39:$B$758,Q$190)+'СЕТ СН'!$F$12</f>
        <v>229.07814834999999</v>
      </c>
      <c r="R208" s="36">
        <f>SUMIFS(СВЦЭМ!$F$39:$F$758,СВЦЭМ!$A$39:$A$758,$A208,СВЦЭМ!$B$39:$B$758,R$190)+'СЕТ СН'!$F$12</f>
        <v>233.9388946</v>
      </c>
      <c r="S208" s="36">
        <f>SUMIFS(СВЦЭМ!$F$39:$F$758,СВЦЭМ!$A$39:$A$758,$A208,СВЦЭМ!$B$39:$B$758,S$190)+'СЕТ СН'!$F$12</f>
        <v>228.43659152000001</v>
      </c>
      <c r="T208" s="36">
        <f>SUMIFS(СВЦЭМ!$F$39:$F$758,СВЦЭМ!$A$39:$A$758,$A208,СВЦЭМ!$B$39:$B$758,T$190)+'СЕТ СН'!$F$12</f>
        <v>225.47381390000001</v>
      </c>
      <c r="U208" s="36">
        <f>SUMIFS(СВЦЭМ!$F$39:$F$758,СВЦЭМ!$A$39:$A$758,$A208,СВЦЭМ!$B$39:$B$758,U$190)+'СЕТ СН'!$F$12</f>
        <v>221.08667821</v>
      </c>
      <c r="V208" s="36">
        <f>SUMIFS(СВЦЭМ!$F$39:$F$758,СВЦЭМ!$A$39:$A$758,$A208,СВЦЭМ!$B$39:$B$758,V$190)+'СЕТ СН'!$F$12</f>
        <v>229.23215334</v>
      </c>
      <c r="W208" s="36">
        <f>SUMIFS(СВЦЭМ!$F$39:$F$758,СВЦЭМ!$A$39:$A$758,$A208,СВЦЭМ!$B$39:$B$758,W$190)+'СЕТ СН'!$F$12</f>
        <v>231.94413606000001</v>
      </c>
      <c r="X208" s="36">
        <f>SUMIFS(СВЦЭМ!$F$39:$F$758,СВЦЭМ!$A$39:$A$758,$A208,СВЦЭМ!$B$39:$B$758,X$190)+'СЕТ СН'!$F$12</f>
        <v>244.68124531999999</v>
      </c>
      <c r="Y208" s="36">
        <f>SUMIFS(СВЦЭМ!$F$39:$F$758,СВЦЭМ!$A$39:$A$758,$A208,СВЦЭМ!$B$39:$B$758,Y$190)+'СЕТ СН'!$F$12</f>
        <v>255.91791488999999</v>
      </c>
    </row>
    <row r="209" spans="1:25" ht="15.75" x14ac:dyDescent="0.2">
      <c r="A209" s="35">
        <f t="shared" si="5"/>
        <v>45554</v>
      </c>
      <c r="B209" s="36">
        <f>SUMIFS(СВЦЭМ!$F$39:$F$758,СВЦЭМ!$A$39:$A$758,$A209,СВЦЭМ!$B$39:$B$758,B$190)+'СЕТ СН'!$F$12</f>
        <v>272.57228687000003</v>
      </c>
      <c r="C209" s="36">
        <f>SUMIFS(СВЦЭМ!$F$39:$F$758,СВЦЭМ!$A$39:$A$758,$A209,СВЦЭМ!$B$39:$B$758,C$190)+'СЕТ СН'!$F$12</f>
        <v>273.06133523</v>
      </c>
      <c r="D209" s="36">
        <f>SUMIFS(СВЦЭМ!$F$39:$F$758,СВЦЭМ!$A$39:$A$758,$A209,СВЦЭМ!$B$39:$B$758,D$190)+'СЕТ СН'!$F$12</f>
        <v>269.52741402999999</v>
      </c>
      <c r="E209" s="36">
        <f>SUMIFS(СВЦЭМ!$F$39:$F$758,СВЦЭМ!$A$39:$A$758,$A209,СВЦЭМ!$B$39:$B$758,E$190)+'СЕТ СН'!$F$12</f>
        <v>268.91139134000002</v>
      </c>
      <c r="F209" s="36">
        <f>SUMIFS(СВЦЭМ!$F$39:$F$758,СВЦЭМ!$A$39:$A$758,$A209,СВЦЭМ!$B$39:$B$758,F$190)+'СЕТ СН'!$F$12</f>
        <v>268.74312380999999</v>
      </c>
      <c r="G209" s="36">
        <f>SUMIFS(СВЦЭМ!$F$39:$F$758,СВЦЭМ!$A$39:$A$758,$A209,СВЦЭМ!$B$39:$B$758,G$190)+'СЕТ СН'!$F$12</f>
        <v>271.46304599000001</v>
      </c>
      <c r="H209" s="36">
        <f>SUMIFS(СВЦЭМ!$F$39:$F$758,СВЦЭМ!$A$39:$A$758,$A209,СВЦЭМ!$B$39:$B$758,H$190)+'СЕТ СН'!$F$12</f>
        <v>272.45444963</v>
      </c>
      <c r="I209" s="36">
        <f>SUMIFS(СВЦЭМ!$F$39:$F$758,СВЦЭМ!$A$39:$A$758,$A209,СВЦЭМ!$B$39:$B$758,I$190)+'СЕТ СН'!$F$12</f>
        <v>251.24511866</v>
      </c>
      <c r="J209" s="36">
        <f>SUMIFS(СВЦЭМ!$F$39:$F$758,СВЦЭМ!$A$39:$A$758,$A209,СВЦЭМ!$B$39:$B$758,J$190)+'СЕТ СН'!$F$12</f>
        <v>233.12824949</v>
      </c>
      <c r="K209" s="36">
        <f>SUMIFS(СВЦЭМ!$F$39:$F$758,СВЦЭМ!$A$39:$A$758,$A209,СВЦЭМ!$B$39:$B$758,K$190)+'СЕТ СН'!$F$12</f>
        <v>227.46109224</v>
      </c>
      <c r="L209" s="36">
        <f>SUMIFS(СВЦЭМ!$F$39:$F$758,СВЦЭМ!$A$39:$A$758,$A209,СВЦЭМ!$B$39:$B$758,L$190)+'СЕТ СН'!$F$12</f>
        <v>222.08434019000001</v>
      </c>
      <c r="M209" s="36">
        <f>SUMIFS(СВЦЭМ!$F$39:$F$758,СВЦЭМ!$A$39:$A$758,$A209,СВЦЭМ!$B$39:$B$758,M$190)+'СЕТ СН'!$F$12</f>
        <v>225.31465609</v>
      </c>
      <c r="N209" s="36">
        <f>SUMIFS(СВЦЭМ!$F$39:$F$758,СВЦЭМ!$A$39:$A$758,$A209,СВЦЭМ!$B$39:$B$758,N$190)+'СЕТ СН'!$F$12</f>
        <v>225.22900196000001</v>
      </c>
      <c r="O209" s="36">
        <f>SUMIFS(СВЦЭМ!$F$39:$F$758,СВЦЭМ!$A$39:$A$758,$A209,СВЦЭМ!$B$39:$B$758,O$190)+'СЕТ СН'!$F$12</f>
        <v>228.18201522000001</v>
      </c>
      <c r="P209" s="36">
        <f>SUMIFS(СВЦЭМ!$F$39:$F$758,СВЦЭМ!$A$39:$A$758,$A209,СВЦЭМ!$B$39:$B$758,P$190)+'СЕТ СН'!$F$12</f>
        <v>230.37082558</v>
      </c>
      <c r="Q209" s="36">
        <f>SUMIFS(СВЦЭМ!$F$39:$F$758,СВЦЭМ!$A$39:$A$758,$A209,СВЦЭМ!$B$39:$B$758,Q$190)+'СЕТ СН'!$F$12</f>
        <v>228.2941817</v>
      </c>
      <c r="R209" s="36">
        <f>SUMIFS(СВЦЭМ!$F$39:$F$758,СВЦЭМ!$A$39:$A$758,$A209,СВЦЭМ!$B$39:$B$758,R$190)+'СЕТ СН'!$F$12</f>
        <v>229.68906615</v>
      </c>
      <c r="S209" s="36">
        <f>SUMIFS(СВЦЭМ!$F$39:$F$758,СВЦЭМ!$A$39:$A$758,$A209,СВЦЭМ!$B$39:$B$758,S$190)+'СЕТ СН'!$F$12</f>
        <v>231.82868395</v>
      </c>
      <c r="T209" s="36">
        <f>SUMIFS(СВЦЭМ!$F$39:$F$758,СВЦЭМ!$A$39:$A$758,$A209,СВЦЭМ!$B$39:$B$758,T$190)+'СЕТ СН'!$F$12</f>
        <v>231.85499912</v>
      </c>
      <c r="U209" s="36">
        <f>SUMIFS(СВЦЭМ!$F$39:$F$758,СВЦЭМ!$A$39:$A$758,$A209,СВЦЭМ!$B$39:$B$758,U$190)+'СЕТ СН'!$F$12</f>
        <v>230.42427334000001</v>
      </c>
      <c r="V209" s="36">
        <f>SUMIFS(СВЦЭМ!$F$39:$F$758,СВЦЭМ!$A$39:$A$758,$A209,СВЦЭМ!$B$39:$B$758,V$190)+'СЕТ СН'!$F$12</f>
        <v>229.69691982000001</v>
      </c>
      <c r="W209" s="36">
        <f>SUMIFS(СВЦЭМ!$F$39:$F$758,СВЦЭМ!$A$39:$A$758,$A209,СВЦЭМ!$B$39:$B$758,W$190)+'СЕТ СН'!$F$12</f>
        <v>230.59716312</v>
      </c>
      <c r="X209" s="36">
        <f>SUMIFS(СВЦЭМ!$F$39:$F$758,СВЦЭМ!$A$39:$A$758,$A209,СВЦЭМ!$B$39:$B$758,X$190)+'СЕТ СН'!$F$12</f>
        <v>241.34534271000001</v>
      </c>
      <c r="Y209" s="36">
        <f>SUMIFS(СВЦЭМ!$F$39:$F$758,СВЦЭМ!$A$39:$A$758,$A209,СВЦЭМ!$B$39:$B$758,Y$190)+'СЕТ СН'!$F$12</f>
        <v>253.74163064999999</v>
      </c>
    </row>
    <row r="210" spans="1:25" ht="15.75" x14ac:dyDescent="0.2">
      <c r="A210" s="35">
        <f t="shared" si="5"/>
        <v>45555</v>
      </c>
      <c r="B210" s="36">
        <f>SUMIFS(СВЦЭМ!$F$39:$F$758,СВЦЭМ!$A$39:$A$758,$A210,СВЦЭМ!$B$39:$B$758,B$190)+'СЕТ СН'!$F$12</f>
        <v>268.54284202999997</v>
      </c>
      <c r="C210" s="36">
        <f>SUMIFS(СВЦЭМ!$F$39:$F$758,СВЦЭМ!$A$39:$A$758,$A210,СВЦЭМ!$B$39:$B$758,C$190)+'СЕТ СН'!$F$12</f>
        <v>273.78035939</v>
      </c>
      <c r="D210" s="36">
        <f>SUMIFS(СВЦЭМ!$F$39:$F$758,СВЦЭМ!$A$39:$A$758,$A210,СВЦЭМ!$B$39:$B$758,D$190)+'СЕТ СН'!$F$12</f>
        <v>270.72128171000003</v>
      </c>
      <c r="E210" s="36">
        <f>SUMIFS(СВЦЭМ!$F$39:$F$758,СВЦЭМ!$A$39:$A$758,$A210,СВЦЭМ!$B$39:$B$758,E$190)+'СЕТ СН'!$F$12</f>
        <v>267.80808008999998</v>
      </c>
      <c r="F210" s="36">
        <f>SUMIFS(СВЦЭМ!$F$39:$F$758,СВЦЭМ!$A$39:$A$758,$A210,СВЦЭМ!$B$39:$B$758,F$190)+'СЕТ СН'!$F$12</f>
        <v>267.28047513000001</v>
      </c>
      <c r="G210" s="36">
        <f>SUMIFS(СВЦЭМ!$F$39:$F$758,СВЦЭМ!$A$39:$A$758,$A210,СВЦЭМ!$B$39:$B$758,G$190)+'СЕТ СН'!$F$12</f>
        <v>272.80812827</v>
      </c>
      <c r="H210" s="36">
        <f>SUMIFS(СВЦЭМ!$F$39:$F$758,СВЦЭМ!$A$39:$A$758,$A210,СВЦЭМ!$B$39:$B$758,H$190)+'СЕТ СН'!$F$12</f>
        <v>282.65257558000002</v>
      </c>
      <c r="I210" s="36">
        <f>SUMIFS(СВЦЭМ!$F$39:$F$758,СВЦЭМ!$A$39:$A$758,$A210,СВЦЭМ!$B$39:$B$758,I$190)+'СЕТ СН'!$F$12</f>
        <v>270.94577464000002</v>
      </c>
      <c r="J210" s="36">
        <f>SUMIFS(СВЦЭМ!$F$39:$F$758,СВЦЭМ!$A$39:$A$758,$A210,СВЦЭМ!$B$39:$B$758,J$190)+'СЕТ СН'!$F$12</f>
        <v>255.96531390999999</v>
      </c>
      <c r="K210" s="36">
        <f>SUMIFS(СВЦЭМ!$F$39:$F$758,СВЦЭМ!$A$39:$A$758,$A210,СВЦЭМ!$B$39:$B$758,K$190)+'СЕТ СН'!$F$12</f>
        <v>248.44856482</v>
      </c>
      <c r="L210" s="36">
        <f>SUMIFS(СВЦЭМ!$F$39:$F$758,СВЦЭМ!$A$39:$A$758,$A210,СВЦЭМ!$B$39:$B$758,L$190)+'СЕТ СН'!$F$12</f>
        <v>243.66756605</v>
      </c>
      <c r="M210" s="36">
        <f>SUMIFS(СВЦЭМ!$F$39:$F$758,СВЦЭМ!$A$39:$A$758,$A210,СВЦЭМ!$B$39:$B$758,M$190)+'СЕТ СН'!$F$12</f>
        <v>239.44229235</v>
      </c>
      <c r="N210" s="36">
        <f>SUMIFS(СВЦЭМ!$F$39:$F$758,СВЦЭМ!$A$39:$A$758,$A210,СВЦЭМ!$B$39:$B$758,N$190)+'СЕТ СН'!$F$12</f>
        <v>236.73028786</v>
      </c>
      <c r="O210" s="36">
        <f>SUMIFS(СВЦЭМ!$F$39:$F$758,СВЦЭМ!$A$39:$A$758,$A210,СВЦЭМ!$B$39:$B$758,O$190)+'СЕТ СН'!$F$12</f>
        <v>232.58646252</v>
      </c>
      <c r="P210" s="36">
        <f>SUMIFS(СВЦЭМ!$F$39:$F$758,СВЦЭМ!$A$39:$A$758,$A210,СВЦЭМ!$B$39:$B$758,P$190)+'СЕТ СН'!$F$12</f>
        <v>232.26808464000001</v>
      </c>
      <c r="Q210" s="36">
        <f>SUMIFS(СВЦЭМ!$F$39:$F$758,СВЦЭМ!$A$39:$A$758,$A210,СВЦЭМ!$B$39:$B$758,Q$190)+'СЕТ СН'!$F$12</f>
        <v>234.91870280000001</v>
      </c>
      <c r="R210" s="36">
        <f>SUMIFS(СВЦЭМ!$F$39:$F$758,СВЦЭМ!$A$39:$A$758,$A210,СВЦЭМ!$B$39:$B$758,R$190)+'СЕТ СН'!$F$12</f>
        <v>235.12094446</v>
      </c>
      <c r="S210" s="36">
        <f>SUMIFS(СВЦЭМ!$F$39:$F$758,СВЦЭМ!$A$39:$A$758,$A210,СВЦЭМ!$B$39:$B$758,S$190)+'СЕТ СН'!$F$12</f>
        <v>231.19000513</v>
      </c>
      <c r="T210" s="36">
        <f>SUMIFS(СВЦЭМ!$F$39:$F$758,СВЦЭМ!$A$39:$A$758,$A210,СВЦЭМ!$B$39:$B$758,T$190)+'СЕТ СН'!$F$12</f>
        <v>231.16975224000001</v>
      </c>
      <c r="U210" s="36">
        <f>SUMIFS(СВЦЭМ!$F$39:$F$758,СВЦЭМ!$A$39:$A$758,$A210,СВЦЭМ!$B$39:$B$758,U$190)+'СЕТ СН'!$F$12</f>
        <v>227.26208260000001</v>
      </c>
      <c r="V210" s="36">
        <f>SUMIFS(СВЦЭМ!$F$39:$F$758,СВЦЭМ!$A$39:$A$758,$A210,СВЦЭМ!$B$39:$B$758,V$190)+'СЕТ СН'!$F$12</f>
        <v>228.76174255999999</v>
      </c>
      <c r="W210" s="36">
        <f>SUMIFS(СВЦЭМ!$F$39:$F$758,СВЦЭМ!$A$39:$A$758,$A210,СВЦЭМ!$B$39:$B$758,W$190)+'СЕТ СН'!$F$12</f>
        <v>228.32698243999999</v>
      </c>
      <c r="X210" s="36">
        <f>SUMIFS(СВЦЭМ!$F$39:$F$758,СВЦЭМ!$A$39:$A$758,$A210,СВЦЭМ!$B$39:$B$758,X$190)+'СЕТ СН'!$F$12</f>
        <v>233.19194634999999</v>
      </c>
      <c r="Y210" s="36">
        <f>SUMIFS(СВЦЭМ!$F$39:$F$758,СВЦЭМ!$A$39:$A$758,$A210,СВЦЭМ!$B$39:$B$758,Y$190)+'СЕТ СН'!$F$12</f>
        <v>246.56656054999999</v>
      </c>
    </row>
    <row r="211" spans="1:25" ht="15.75" x14ac:dyDescent="0.2">
      <c r="A211" s="35">
        <f t="shared" si="5"/>
        <v>45556</v>
      </c>
      <c r="B211" s="36">
        <f>SUMIFS(СВЦЭМ!$F$39:$F$758,СВЦЭМ!$A$39:$A$758,$A211,СВЦЭМ!$B$39:$B$758,B$190)+'СЕТ СН'!$F$12</f>
        <v>257.64601908999998</v>
      </c>
      <c r="C211" s="36">
        <f>SUMIFS(СВЦЭМ!$F$39:$F$758,СВЦЭМ!$A$39:$A$758,$A211,СВЦЭМ!$B$39:$B$758,C$190)+'СЕТ СН'!$F$12</f>
        <v>274.99856887999999</v>
      </c>
      <c r="D211" s="36">
        <f>SUMIFS(СВЦЭМ!$F$39:$F$758,СВЦЭМ!$A$39:$A$758,$A211,СВЦЭМ!$B$39:$B$758,D$190)+'СЕТ СН'!$F$12</f>
        <v>288.44404347</v>
      </c>
      <c r="E211" s="36">
        <f>SUMIFS(СВЦЭМ!$F$39:$F$758,СВЦЭМ!$A$39:$A$758,$A211,СВЦЭМ!$B$39:$B$758,E$190)+'СЕТ СН'!$F$12</f>
        <v>294.73260850000003</v>
      </c>
      <c r="F211" s="36">
        <f>SUMIFS(СВЦЭМ!$F$39:$F$758,СВЦЭМ!$A$39:$A$758,$A211,СВЦЭМ!$B$39:$B$758,F$190)+'СЕТ СН'!$F$12</f>
        <v>296.18990818999998</v>
      </c>
      <c r="G211" s="36">
        <f>SUMIFS(СВЦЭМ!$F$39:$F$758,СВЦЭМ!$A$39:$A$758,$A211,СВЦЭМ!$B$39:$B$758,G$190)+'СЕТ СН'!$F$12</f>
        <v>292.70275808000002</v>
      </c>
      <c r="H211" s="36">
        <f>SUMIFS(СВЦЭМ!$F$39:$F$758,СВЦЭМ!$A$39:$A$758,$A211,СВЦЭМ!$B$39:$B$758,H$190)+'СЕТ СН'!$F$12</f>
        <v>283.99195501000003</v>
      </c>
      <c r="I211" s="36">
        <f>SUMIFS(СВЦЭМ!$F$39:$F$758,СВЦЭМ!$A$39:$A$758,$A211,СВЦЭМ!$B$39:$B$758,I$190)+'СЕТ СН'!$F$12</f>
        <v>271.67330383000001</v>
      </c>
      <c r="J211" s="36">
        <f>SUMIFS(СВЦЭМ!$F$39:$F$758,СВЦЭМ!$A$39:$A$758,$A211,СВЦЭМ!$B$39:$B$758,J$190)+'СЕТ СН'!$F$12</f>
        <v>253.48168887</v>
      </c>
      <c r="K211" s="36">
        <f>SUMIFS(СВЦЭМ!$F$39:$F$758,СВЦЭМ!$A$39:$A$758,$A211,СВЦЭМ!$B$39:$B$758,K$190)+'СЕТ СН'!$F$12</f>
        <v>238.90626685999999</v>
      </c>
      <c r="L211" s="36">
        <f>SUMIFS(СВЦЭМ!$F$39:$F$758,СВЦЭМ!$A$39:$A$758,$A211,СВЦЭМ!$B$39:$B$758,L$190)+'СЕТ СН'!$F$12</f>
        <v>231.57799652</v>
      </c>
      <c r="M211" s="36">
        <f>SUMIFS(СВЦЭМ!$F$39:$F$758,СВЦЭМ!$A$39:$A$758,$A211,СВЦЭМ!$B$39:$B$758,M$190)+'СЕТ СН'!$F$12</f>
        <v>232.79422002999999</v>
      </c>
      <c r="N211" s="36">
        <f>SUMIFS(СВЦЭМ!$F$39:$F$758,СВЦЭМ!$A$39:$A$758,$A211,СВЦЭМ!$B$39:$B$758,N$190)+'СЕТ СН'!$F$12</f>
        <v>234.01652608000001</v>
      </c>
      <c r="O211" s="36">
        <f>SUMIFS(СВЦЭМ!$F$39:$F$758,СВЦЭМ!$A$39:$A$758,$A211,СВЦЭМ!$B$39:$B$758,O$190)+'СЕТ СН'!$F$12</f>
        <v>237.69654732000001</v>
      </c>
      <c r="P211" s="36">
        <f>SUMIFS(СВЦЭМ!$F$39:$F$758,СВЦЭМ!$A$39:$A$758,$A211,СВЦЭМ!$B$39:$B$758,P$190)+'СЕТ СН'!$F$12</f>
        <v>241.36118841999999</v>
      </c>
      <c r="Q211" s="36">
        <f>SUMIFS(СВЦЭМ!$F$39:$F$758,СВЦЭМ!$A$39:$A$758,$A211,СВЦЭМ!$B$39:$B$758,Q$190)+'СЕТ СН'!$F$12</f>
        <v>242.18294320000001</v>
      </c>
      <c r="R211" s="36">
        <f>SUMIFS(СВЦЭМ!$F$39:$F$758,СВЦЭМ!$A$39:$A$758,$A211,СВЦЭМ!$B$39:$B$758,R$190)+'СЕТ СН'!$F$12</f>
        <v>241.37422111999999</v>
      </c>
      <c r="S211" s="36">
        <f>SUMIFS(СВЦЭМ!$F$39:$F$758,СВЦЭМ!$A$39:$A$758,$A211,СВЦЭМ!$B$39:$B$758,S$190)+'СЕТ СН'!$F$12</f>
        <v>235.65678396000001</v>
      </c>
      <c r="T211" s="36">
        <f>SUMIFS(СВЦЭМ!$F$39:$F$758,СВЦЭМ!$A$39:$A$758,$A211,СВЦЭМ!$B$39:$B$758,T$190)+'СЕТ СН'!$F$12</f>
        <v>231.96154250000001</v>
      </c>
      <c r="U211" s="36">
        <f>SUMIFS(СВЦЭМ!$F$39:$F$758,СВЦЭМ!$A$39:$A$758,$A211,СВЦЭМ!$B$39:$B$758,U$190)+'СЕТ СН'!$F$12</f>
        <v>230.34225913</v>
      </c>
      <c r="V211" s="36">
        <f>SUMIFS(СВЦЭМ!$F$39:$F$758,СВЦЭМ!$A$39:$A$758,$A211,СВЦЭМ!$B$39:$B$758,V$190)+'СЕТ СН'!$F$12</f>
        <v>240.12106327999999</v>
      </c>
      <c r="W211" s="36">
        <f>SUMIFS(СВЦЭМ!$F$39:$F$758,СВЦЭМ!$A$39:$A$758,$A211,СВЦЭМ!$B$39:$B$758,W$190)+'СЕТ СН'!$F$12</f>
        <v>243.35912069</v>
      </c>
      <c r="X211" s="36">
        <f>SUMIFS(СВЦЭМ!$F$39:$F$758,СВЦЭМ!$A$39:$A$758,$A211,СВЦЭМ!$B$39:$B$758,X$190)+'СЕТ СН'!$F$12</f>
        <v>254.88538722999999</v>
      </c>
      <c r="Y211" s="36">
        <f>SUMIFS(СВЦЭМ!$F$39:$F$758,СВЦЭМ!$A$39:$A$758,$A211,СВЦЭМ!$B$39:$B$758,Y$190)+'СЕТ СН'!$F$12</f>
        <v>268.74085772000001</v>
      </c>
    </row>
    <row r="212" spans="1:25" ht="15.75" x14ac:dyDescent="0.2">
      <c r="A212" s="35">
        <f t="shared" si="5"/>
        <v>45557</v>
      </c>
      <c r="B212" s="36">
        <f>SUMIFS(СВЦЭМ!$F$39:$F$758,СВЦЭМ!$A$39:$A$758,$A212,СВЦЭМ!$B$39:$B$758,B$190)+'СЕТ СН'!$F$12</f>
        <v>265.95178116</v>
      </c>
      <c r="C212" s="36">
        <f>SUMIFS(СВЦЭМ!$F$39:$F$758,СВЦЭМ!$A$39:$A$758,$A212,СВЦЭМ!$B$39:$B$758,C$190)+'СЕТ СН'!$F$12</f>
        <v>278.99174522999999</v>
      </c>
      <c r="D212" s="36">
        <f>SUMIFS(СВЦЭМ!$F$39:$F$758,СВЦЭМ!$A$39:$A$758,$A212,СВЦЭМ!$B$39:$B$758,D$190)+'СЕТ СН'!$F$12</f>
        <v>288.59713926000001</v>
      </c>
      <c r="E212" s="36">
        <f>SUMIFS(СВЦЭМ!$F$39:$F$758,СВЦЭМ!$A$39:$A$758,$A212,СВЦЭМ!$B$39:$B$758,E$190)+'СЕТ СН'!$F$12</f>
        <v>289.61421080999997</v>
      </c>
      <c r="F212" s="36">
        <f>SUMIFS(СВЦЭМ!$F$39:$F$758,СВЦЭМ!$A$39:$A$758,$A212,СВЦЭМ!$B$39:$B$758,F$190)+'СЕТ СН'!$F$12</f>
        <v>289.76242787000001</v>
      </c>
      <c r="G212" s="36">
        <f>SUMIFS(СВЦЭМ!$F$39:$F$758,СВЦЭМ!$A$39:$A$758,$A212,СВЦЭМ!$B$39:$B$758,G$190)+'СЕТ СН'!$F$12</f>
        <v>286.66943212000001</v>
      </c>
      <c r="H212" s="36">
        <f>SUMIFS(СВЦЭМ!$F$39:$F$758,СВЦЭМ!$A$39:$A$758,$A212,СВЦЭМ!$B$39:$B$758,H$190)+'СЕТ СН'!$F$12</f>
        <v>280.16522336999998</v>
      </c>
      <c r="I212" s="36">
        <f>SUMIFS(СВЦЭМ!$F$39:$F$758,СВЦЭМ!$A$39:$A$758,$A212,СВЦЭМ!$B$39:$B$758,I$190)+'СЕТ СН'!$F$12</f>
        <v>271.22062998000001</v>
      </c>
      <c r="J212" s="36">
        <f>SUMIFS(СВЦЭМ!$F$39:$F$758,СВЦЭМ!$A$39:$A$758,$A212,СВЦЭМ!$B$39:$B$758,J$190)+'СЕТ СН'!$F$12</f>
        <v>252.92914164999999</v>
      </c>
      <c r="K212" s="36">
        <f>SUMIFS(СВЦЭМ!$F$39:$F$758,СВЦЭМ!$A$39:$A$758,$A212,СВЦЭМ!$B$39:$B$758,K$190)+'СЕТ СН'!$F$12</f>
        <v>238.28700853999999</v>
      </c>
      <c r="L212" s="36">
        <f>SUMIFS(СВЦЭМ!$F$39:$F$758,СВЦЭМ!$A$39:$A$758,$A212,СВЦЭМ!$B$39:$B$758,L$190)+'СЕТ СН'!$F$12</f>
        <v>228.39562688999999</v>
      </c>
      <c r="M212" s="36">
        <f>SUMIFS(СВЦЭМ!$F$39:$F$758,СВЦЭМ!$A$39:$A$758,$A212,СВЦЭМ!$B$39:$B$758,M$190)+'СЕТ СН'!$F$12</f>
        <v>233.16494897000001</v>
      </c>
      <c r="N212" s="36">
        <f>SUMIFS(СВЦЭМ!$F$39:$F$758,СВЦЭМ!$A$39:$A$758,$A212,СВЦЭМ!$B$39:$B$758,N$190)+'СЕТ СН'!$F$12</f>
        <v>234.40253852000001</v>
      </c>
      <c r="O212" s="36">
        <f>SUMIFS(СВЦЭМ!$F$39:$F$758,СВЦЭМ!$A$39:$A$758,$A212,СВЦЭМ!$B$39:$B$758,O$190)+'СЕТ СН'!$F$12</f>
        <v>238.26018769000001</v>
      </c>
      <c r="P212" s="36">
        <f>SUMIFS(СВЦЭМ!$F$39:$F$758,СВЦЭМ!$A$39:$A$758,$A212,СВЦЭМ!$B$39:$B$758,P$190)+'СЕТ СН'!$F$12</f>
        <v>239.04952327000001</v>
      </c>
      <c r="Q212" s="36">
        <f>SUMIFS(СВЦЭМ!$F$39:$F$758,СВЦЭМ!$A$39:$A$758,$A212,СВЦЭМ!$B$39:$B$758,Q$190)+'СЕТ СН'!$F$12</f>
        <v>241.96092121999999</v>
      </c>
      <c r="R212" s="36">
        <f>SUMIFS(СВЦЭМ!$F$39:$F$758,СВЦЭМ!$A$39:$A$758,$A212,СВЦЭМ!$B$39:$B$758,R$190)+'СЕТ СН'!$F$12</f>
        <v>245.04244337</v>
      </c>
      <c r="S212" s="36">
        <f>SUMIFS(СВЦЭМ!$F$39:$F$758,СВЦЭМ!$A$39:$A$758,$A212,СВЦЭМ!$B$39:$B$758,S$190)+'СЕТ СН'!$F$12</f>
        <v>240.56666190999999</v>
      </c>
      <c r="T212" s="36">
        <f>SUMIFS(СВЦЭМ!$F$39:$F$758,СВЦЭМ!$A$39:$A$758,$A212,СВЦЭМ!$B$39:$B$758,T$190)+'СЕТ СН'!$F$12</f>
        <v>233.14841208999999</v>
      </c>
      <c r="U212" s="36">
        <f>SUMIFS(СВЦЭМ!$F$39:$F$758,СВЦЭМ!$A$39:$A$758,$A212,СВЦЭМ!$B$39:$B$758,U$190)+'СЕТ СН'!$F$12</f>
        <v>228.67100323</v>
      </c>
      <c r="V212" s="36">
        <f>SUMIFS(СВЦЭМ!$F$39:$F$758,СВЦЭМ!$A$39:$A$758,$A212,СВЦЭМ!$B$39:$B$758,V$190)+'СЕТ СН'!$F$12</f>
        <v>226.51522643999999</v>
      </c>
      <c r="W212" s="36">
        <f>SUMIFS(СВЦЭМ!$F$39:$F$758,СВЦЭМ!$A$39:$A$758,$A212,СВЦЭМ!$B$39:$B$758,W$190)+'СЕТ СН'!$F$12</f>
        <v>227.86286738999999</v>
      </c>
      <c r="X212" s="36">
        <f>SUMIFS(СВЦЭМ!$F$39:$F$758,СВЦЭМ!$A$39:$A$758,$A212,СВЦЭМ!$B$39:$B$758,X$190)+'СЕТ СН'!$F$12</f>
        <v>240.60153600000001</v>
      </c>
      <c r="Y212" s="36">
        <f>SUMIFS(СВЦЭМ!$F$39:$F$758,СВЦЭМ!$A$39:$A$758,$A212,СВЦЭМ!$B$39:$B$758,Y$190)+'СЕТ СН'!$F$12</f>
        <v>256.23447716999999</v>
      </c>
    </row>
    <row r="213" spans="1:25" ht="15.75" x14ac:dyDescent="0.2">
      <c r="A213" s="35">
        <f t="shared" si="5"/>
        <v>45558</v>
      </c>
      <c r="B213" s="36">
        <f>SUMIFS(СВЦЭМ!$F$39:$F$758,СВЦЭМ!$A$39:$A$758,$A213,СВЦЭМ!$B$39:$B$758,B$190)+'СЕТ СН'!$F$12</f>
        <v>276.89245476000002</v>
      </c>
      <c r="C213" s="36">
        <f>SUMIFS(СВЦЭМ!$F$39:$F$758,СВЦЭМ!$A$39:$A$758,$A213,СВЦЭМ!$B$39:$B$758,C$190)+'СЕТ СН'!$F$12</f>
        <v>292.18681385000002</v>
      </c>
      <c r="D213" s="36">
        <f>SUMIFS(СВЦЭМ!$F$39:$F$758,СВЦЭМ!$A$39:$A$758,$A213,СВЦЭМ!$B$39:$B$758,D$190)+'СЕТ СН'!$F$12</f>
        <v>290.27583322999999</v>
      </c>
      <c r="E213" s="36">
        <f>SUMIFS(СВЦЭМ!$F$39:$F$758,СВЦЭМ!$A$39:$A$758,$A213,СВЦЭМ!$B$39:$B$758,E$190)+'СЕТ СН'!$F$12</f>
        <v>289.89467851000001</v>
      </c>
      <c r="F213" s="36">
        <f>SUMIFS(СВЦЭМ!$F$39:$F$758,СВЦЭМ!$A$39:$A$758,$A213,СВЦЭМ!$B$39:$B$758,F$190)+'СЕТ СН'!$F$12</f>
        <v>289.82412696</v>
      </c>
      <c r="G213" s="36">
        <f>SUMIFS(СВЦЭМ!$F$39:$F$758,СВЦЭМ!$A$39:$A$758,$A213,СВЦЭМ!$B$39:$B$758,G$190)+'СЕТ СН'!$F$12</f>
        <v>292.34979175000001</v>
      </c>
      <c r="H213" s="36">
        <f>SUMIFS(СВЦЭМ!$F$39:$F$758,СВЦЭМ!$A$39:$A$758,$A213,СВЦЭМ!$B$39:$B$758,H$190)+'СЕТ СН'!$F$12</f>
        <v>272.43472148000001</v>
      </c>
      <c r="I213" s="36">
        <f>SUMIFS(СВЦЭМ!$F$39:$F$758,СВЦЭМ!$A$39:$A$758,$A213,СВЦЭМ!$B$39:$B$758,I$190)+'СЕТ СН'!$F$12</f>
        <v>258.5057693</v>
      </c>
      <c r="J213" s="36">
        <f>SUMIFS(СВЦЭМ!$F$39:$F$758,СВЦЭМ!$A$39:$A$758,$A213,СВЦЭМ!$B$39:$B$758,J$190)+'СЕТ СН'!$F$12</f>
        <v>253.47953634999999</v>
      </c>
      <c r="K213" s="36">
        <f>SUMIFS(СВЦЭМ!$F$39:$F$758,СВЦЭМ!$A$39:$A$758,$A213,СВЦЭМ!$B$39:$B$758,K$190)+'СЕТ СН'!$F$12</f>
        <v>247.08093463</v>
      </c>
      <c r="L213" s="36">
        <f>SUMIFS(СВЦЭМ!$F$39:$F$758,СВЦЭМ!$A$39:$A$758,$A213,СВЦЭМ!$B$39:$B$758,L$190)+'СЕТ СН'!$F$12</f>
        <v>245.91883203</v>
      </c>
      <c r="M213" s="36">
        <f>SUMIFS(СВЦЭМ!$F$39:$F$758,СВЦЭМ!$A$39:$A$758,$A213,СВЦЭМ!$B$39:$B$758,M$190)+'СЕТ СН'!$F$12</f>
        <v>249.14461528000001</v>
      </c>
      <c r="N213" s="36">
        <f>SUMIFS(СВЦЭМ!$F$39:$F$758,СВЦЭМ!$A$39:$A$758,$A213,СВЦЭМ!$B$39:$B$758,N$190)+'СЕТ СН'!$F$12</f>
        <v>248.5472551</v>
      </c>
      <c r="O213" s="36">
        <f>SUMIFS(СВЦЭМ!$F$39:$F$758,СВЦЭМ!$A$39:$A$758,$A213,СВЦЭМ!$B$39:$B$758,O$190)+'СЕТ СН'!$F$12</f>
        <v>247.04186082000001</v>
      </c>
      <c r="P213" s="36">
        <f>SUMIFS(СВЦЭМ!$F$39:$F$758,СВЦЭМ!$A$39:$A$758,$A213,СВЦЭМ!$B$39:$B$758,P$190)+'СЕТ СН'!$F$12</f>
        <v>249.97281075999999</v>
      </c>
      <c r="Q213" s="36">
        <f>SUMIFS(СВЦЭМ!$F$39:$F$758,СВЦЭМ!$A$39:$A$758,$A213,СВЦЭМ!$B$39:$B$758,Q$190)+'СЕТ СН'!$F$12</f>
        <v>253.72360057</v>
      </c>
      <c r="R213" s="36">
        <f>SUMIFS(СВЦЭМ!$F$39:$F$758,СВЦЭМ!$A$39:$A$758,$A213,СВЦЭМ!$B$39:$B$758,R$190)+'СЕТ СН'!$F$12</f>
        <v>257.39616409000001</v>
      </c>
      <c r="S213" s="36">
        <f>SUMIFS(СВЦЭМ!$F$39:$F$758,СВЦЭМ!$A$39:$A$758,$A213,СВЦЭМ!$B$39:$B$758,S$190)+'СЕТ СН'!$F$12</f>
        <v>255.92500379000001</v>
      </c>
      <c r="T213" s="36">
        <f>SUMIFS(СВЦЭМ!$F$39:$F$758,СВЦЭМ!$A$39:$A$758,$A213,СВЦЭМ!$B$39:$B$758,T$190)+'СЕТ СН'!$F$12</f>
        <v>247.03851313000001</v>
      </c>
      <c r="U213" s="36">
        <f>SUMIFS(СВЦЭМ!$F$39:$F$758,СВЦЭМ!$A$39:$A$758,$A213,СВЦЭМ!$B$39:$B$758,U$190)+'СЕТ СН'!$F$12</f>
        <v>241.57354996000001</v>
      </c>
      <c r="V213" s="36">
        <f>SUMIFS(СВЦЭМ!$F$39:$F$758,СВЦЭМ!$A$39:$A$758,$A213,СВЦЭМ!$B$39:$B$758,V$190)+'СЕТ СН'!$F$12</f>
        <v>241.57918659000001</v>
      </c>
      <c r="W213" s="36">
        <f>SUMIFS(СВЦЭМ!$F$39:$F$758,СВЦЭМ!$A$39:$A$758,$A213,СВЦЭМ!$B$39:$B$758,W$190)+'СЕТ СН'!$F$12</f>
        <v>246.94495426</v>
      </c>
      <c r="X213" s="36">
        <f>SUMIFS(СВЦЭМ!$F$39:$F$758,СВЦЭМ!$A$39:$A$758,$A213,СВЦЭМ!$B$39:$B$758,X$190)+'СЕТ СН'!$F$12</f>
        <v>251.57398749000001</v>
      </c>
      <c r="Y213" s="36">
        <f>SUMIFS(СВЦЭМ!$F$39:$F$758,СВЦЭМ!$A$39:$A$758,$A213,СВЦЭМ!$B$39:$B$758,Y$190)+'СЕТ СН'!$F$12</f>
        <v>258.14933473999997</v>
      </c>
    </row>
    <row r="214" spans="1:25" ht="15.75" x14ac:dyDescent="0.2">
      <c r="A214" s="35">
        <f t="shared" si="5"/>
        <v>45559</v>
      </c>
      <c r="B214" s="36">
        <f>SUMIFS(СВЦЭМ!$F$39:$F$758,СВЦЭМ!$A$39:$A$758,$A214,СВЦЭМ!$B$39:$B$758,B$190)+'СЕТ СН'!$F$12</f>
        <v>271.24548762000001</v>
      </c>
      <c r="C214" s="36">
        <f>SUMIFS(СВЦЭМ!$F$39:$F$758,СВЦЭМ!$A$39:$A$758,$A214,СВЦЭМ!$B$39:$B$758,C$190)+'СЕТ СН'!$F$12</f>
        <v>277.02494962999998</v>
      </c>
      <c r="D214" s="36">
        <f>SUMIFS(СВЦЭМ!$F$39:$F$758,СВЦЭМ!$A$39:$A$758,$A214,СВЦЭМ!$B$39:$B$758,D$190)+'СЕТ СН'!$F$12</f>
        <v>284.49754088999998</v>
      </c>
      <c r="E214" s="36">
        <f>SUMIFS(СВЦЭМ!$F$39:$F$758,СВЦЭМ!$A$39:$A$758,$A214,СВЦЭМ!$B$39:$B$758,E$190)+'СЕТ СН'!$F$12</f>
        <v>288.49993266000001</v>
      </c>
      <c r="F214" s="36">
        <f>SUMIFS(СВЦЭМ!$F$39:$F$758,СВЦЭМ!$A$39:$A$758,$A214,СВЦЭМ!$B$39:$B$758,F$190)+'СЕТ СН'!$F$12</f>
        <v>287.64769002999998</v>
      </c>
      <c r="G214" s="36">
        <f>SUMIFS(СВЦЭМ!$F$39:$F$758,СВЦЭМ!$A$39:$A$758,$A214,СВЦЭМ!$B$39:$B$758,G$190)+'СЕТ СН'!$F$12</f>
        <v>283.86655588999997</v>
      </c>
      <c r="H214" s="36">
        <f>SUMIFS(СВЦЭМ!$F$39:$F$758,СВЦЭМ!$A$39:$A$758,$A214,СВЦЭМ!$B$39:$B$758,H$190)+'СЕТ СН'!$F$12</f>
        <v>270.70042183999999</v>
      </c>
      <c r="I214" s="36">
        <f>SUMIFS(СВЦЭМ!$F$39:$F$758,СВЦЭМ!$A$39:$A$758,$A214,СВЦЭМ!$B$39:$B$758,I$190)+'СЕТ СН'!$F$12</f>
        <v>250.01426232</v>
      </c>
      <c r="J214" s="36">
        <f>SUMIFS(СВЦЭМ!$F$39:$F$758,СВЦЭМ!$A$39:$A$758,$A214,СВЦЭМ!$B$39:$B$758,J$190)+'СЕТ СН'!$F$12</f>
        <v>241.35935499000001</v>
      </c>
      <c r="K214" s="36">
        <f>SUMIFS(СВЦЭМ!$F$39:$F$758,СВЦЭМ!$A$39:$A$758,$A214,СВЦЭМ!$B$39:$B$758,K$190)+'СЕТ СН'!$F$12</f>
        <v>236.64265650999999</v>
      </c>
      <c r="L214" s="36">
        <f>SUMIFS(СВЦЭМ!$F$39:$F$758,СВЦЭМ!$A$39:$A$758,$A214,СВЦЭМ!$B$39:$B$758,L$190)+'СЕТ СН'!$F$12</f>
        <v>241.38557523</v>
      </c>
      <c r="M214" s="36">
        <f>SUMIFS(СВЦЭМ!$F$39:$F$758,СВЦЭМ!$A$39:$A$758,$A214,СВЦЭМ!$B$39:$B$758,M$190)+'СЕТ СН'!$F$12</f>
        <v>244.17501414</v>
      </c>
      <c r="N214" s="36">
        <f>SUMIFS(СВЦЭМ!$F$39:$F$758,СВЦЭМ!$A$39:$A$758,$A214,СВЦЭМ!$B$39:$B$758,N$190)+'СЕТ СН'!$F$12</f>
        <v>247.47169912999999</v>
      </c>
      <c r="O214" s="36">
        <f>SUMIFS(СВЦЭМ!$F$39:$F$758,СВЦЭМ!$A$39:$A$758,$A214,СВЦЭМ!$B$39:$B$758,O$190)+'СЕТ СН'!$F$12</f>
        <v>246.75181325</v>
      </c>
      <c r="P214" s="36">
        <f>SUMIFS(СВЦЭМ!$F$39:$F$758,СВЦЭМ!$A$39:$A$758,$A214,СВЦЭМ!$B$39:$B$758,P$190)+'СЕТ СН'!$F$12</f>
        <v>247.22448840999999</v>
      </c>
      <c r="Q214" s="36">
        <f>SUMIFS(СВЦЭМ!$F$39:$F$758,СВЦЭМ!$A$39:$A$758,$A214,СВЦЭМ!$B$39:$B$758,Q$190)+'СЕТ СН'!$F$12</f>
        <v>252.97087572000001</v>
      </c>
      <c r="R214" s="36">
        <f>SUMIFS(СВЦЭМ!$F$39:$F$758,СВЦЭМ!$A$39:$A$758,$A214,СВЦЭМ!$B$39:$B$758,R$190)+'СЕТ СН'!$F$12</f>
        <v>251.69296519</v>
      </c>
      <c r="S214" s="36">
        <f>SUMIFS(СВЦЭМ!$F$39:$F$758,СВЦЭМ!$A$39:$A$758,$A214,СВЦЭМ!$B$39:$B$758,S$190)+'СЕТ СН'!$F$12</f>
        <v>246.41899662</v>
      </c>
      <c r="T214" s="36">
        <f>SUMIFS(СВЦЭМ!$F$39:$F$758,СВЦЭМ!$A$39:$A$758,$A214,СВЦЭМ!$B$39:$B$758,T$190)+'СЕТ СН'!$F$12</f>
        <v>238.44405939000001</v>
      </c>
      <c r="U214" s="36">
        <f>SUMIFS(СВЦЭМ!$F$39:$F$758,СВЦЭМ!$A$39:$A$758,$A214,СВЦЭМ!$B$39:$B$758,U$190)+'СЕТ СН'!$F$12</f>
        <v>235.92560366999999</v>
      </c>
      <c r="V214" s="36">
        <f>SUMIFS(СВЦЭМ!$F$39:$F$758,СВЦЭМ!$A$39:$A$758,$A214,СВЦЭМ!$B$39:$B$758,V$190)+'СЕТ СН'!$F$12</f>
        <v>233.84582209999999</v>
      </c>
      <c r="W214" s="36">
        <f>SUMIFS(СВЦЭМ!$F$39:$F$758,СВЦЭМ!$A$39:$A$758,$A214,СВЦЭМ!$B$39:$B$758,W$190)+'СЕТ СН'!$F$12</f>
        <v>231.95370260000001</v>
      </c>
      <c r="X214" s="36">
        <f>SUMIFS(СВЦЭМ!$F$39:$F$758,СВЦЭМ!$A$39:$A$758,$A214,СВЦЭМ!$B$39:$B$758,X$190)+'СЕТ СН'!$F$12</f>
        <v>239.39902466000001</v>
      </c>
      <c r="Y214" s="36">
        <f>SUMIFS(СВЦЭМ!$F$39:$F$758,СВЦЭМ!$A$39:$A$758,$A214,СВЦЭМ!$B$39:$B$758,Y$190)+'СЕТ СН'!$F$12</f>
        <v>249.95074184000001</v>
      </c>
    </row>
    <row r="215" spans="1:25" ht="15.75" x14ac:dyDescent="0.2">
      <c r="A215" s="35">
        <f t="shared" si="5"/>
        <v>45560</v>
      </c>
      <c r="B215" s="36">
        <f>SUMIFS(СВЦЭМ!$F$39:$F$758,СВЦЭМ!$A$39:$A$758,$A215,СВЦЭМ!$B$39:$B$758,B$190)+'СЕТ СН'!$F$12</f>
        <v>257.73195693999998</v>
      </c>
      <c r="C215" s="36">
        <f>SUMIFS(СВЦЭМ!$F$39:$F$758,СВЦЭМ!$A$39:$A$758,$A215,СВЦЭМ!$B$39:$B$758,C$190)+'СЕТ СН'!$F$12</f>
        <v>266.50959769999997</v>
      </c>
      <c r="D215" s="36">
        <f>SUMIFS(СВЦЭМ!$F$39:$F$758,СВЦЭМ!$A$39:$A$758,$A215,СВЦЭМ!$B$39:$B$758,D$190)+'СЕТ СН'!$F$12</f>
        <v>281.47910507</v>
      </c>
      <c r="E215" s="36">
        <f>SUMIFS(СВЦЭМ!$F$39:$F$758,СВЦЭМ!$A$39:$A$758,$A215,СВЦЭМ!$B$39:$B$758,E$190)+'СЕТ СН'!$F$12</f>
        <v>285.78151511999999</v>
      </c>
      <c r="F215" s="36">
        <f>SUMIFS(СВЦЭМ!$F$39:$F$758,СВЦЭМ!$A$39:$A$758,$A215,СВЦЭМ!$B$39:$B$758,F$190)+'СЕТ СН'!$F$12</f>
        <v>285.21392593000002</v>
      </c>
      <c r="G215" s="36">
        <f>SUMIFS(СВЦЭМ!$F$39:$F$758,СВЦЭМ!$A$39:$A$758,$A215,СВЦЭМ!$B$39:$B$758,G$190)+'СЕТ СН'!$F$12</f>
        <v>278.05395713000001</v>
      </c>
      <c r="H215" s="36">
        <f>SUMIFS(СВЦЭМ!$F$39:$F$758,СВЦЭМ!$A$39:$A$758,$A215,СВЦЭМ!$B$39:$B$758,H$190)+'СЕТ СН'!$F$12</f>
        <v>267.85501955000001</v>
      </c>
      <c r="I215" s="36">
        <f>SUMIFS(СВЦЭМ!$F$39:$F$758,СВЦЭМ!$A$39:$A$758,$A215,СВЦЭМ!$B$39:$B$758,I$190)+'СЕТ СН'!$F$12</f>
        <v>250.55456176999999</v>
      </c>
      <c r="J215" s="36">
        <f>SUMIFS(СВЦЭМ!$F$39:$F$758,СВЦЭМ!$A$39:$A$758,$A215,СВЦЭМ!$B$39:$B$758,J$190)+'СЕТ СН'!$F$12</f>
        <v>246.61627110000001</v>
      </c>
      <c r="K215" s="36">
        <f>SUMIFS(СВЦЭМ!$F$39:$F$758,СВЦЭМ!$A$39:$A$758,$A215,СВЦЭМ!$B$39:$B$758,K$190)+'СЕТ СН'!$F$12</f>
        <v>240.51311534000001</v>
      </c>
      <c r="L215" s="36">
        <f>SUMIFS(СВЦЭМ!$F$39:$F$758,СВЦЭМ!$A$39:$A$758,$A215,СВЦЭМ!$B$39:$B$758,L$190)+'СЕТ СН'!$F$12</f>
        <v>239.35999287000001</v>
      </c>
      <c r="M215" s="36">
        <f>SUMIFS(СВЦЭМ!$F$39:$F$758,СВЦЭМ!$A$39:$A$758,$A215,СВЦЭМ!$B$39:$B$758,M$190)+'СЕТ СН'!$F$12</f>
        <v>242.57602123999999</v>
      </c>
      <c r="N215" s="36">
        <f>SUMIFS(СВЦЭМ!$F$39:$F$758,СВЦЭМ!$A$39:$A$758,$A215,СВЦЭМ!$B$39:$B$758,N$190)+'СЕТ СН'!$F$12</f>
        <v>245.87984908000001</v>
      </c>
      <c r="O215" s="36">
        <f>SUMIFS(СВЦЭМ!$F$39:$F$758,СВЦЭМ!$A$39:$A$758,$A215,СВЦЭМ!$B$39:$B$758,O$190)+'СЕТ СН'!$F$12</f>
        <v>248.05401638999999</v>
      </c>
      <c r="P215" s="36">
        <f>SUMIFS(СВЦЭМ!$F$39:$F$758,СВЦЭМ!$A$39:$A$758,$A215,СВЦЭМ!$B$39:$B$758,P$190)+'СЕТ СН'!$F$12</f>
        <v>249.14857262999999</v>
      </c>
      <c r="Q215" s="36">
        <f>SUMIFS(СВЦЭМ!$F$39:$F$758,СВЦЭМ!$A$39:$A$758,$A215,СВЦЭМ!$B$39:$B$758,Q$190)+'СЕТ СН'!$F$12</f>
        <v>250.46249162999999</v>
      </c>
      <c r="R215" s="36">
        <f>SUMIFS(СВЦЭМ!$F$39:$F$758,СВЦЭМ!$A$39:$A$758,$A215,СВЦЭМ!$B$39:$B$758,R$190)+'СЕТ СН'!$F$12</f>
        <v>251.73513604999999</v>
      </c>
      <c r="S215" s="36">
        <f>SUMIFS(СВЦЭМ!$F$39:$F$758,СВЦЭМ!$A$39:$A$758,$A215,СВЦЭМ!$B$39:$B$758,S$190)+'СЕТ СН'!$F$12</f>
        <v>248.27506045999999</v>
      </c>
      <c r="T215" s="36">
        <f>SUMIFS(СВЦЭМ!$F$39:$F$758,СВЦЭМ!$A$39:$A$758,$A215,СВЦЭМ!$B$39:$B$758,T$190)+'СЕТ СН'!$F$12</f>
        <v>240.85561605000001</v>
      </c>
      <c r="U215" s="36">
        <f>SUMIFS(СВЦЭМ!$F$39:$F$758,СВЦЭМ!$A$39:$A$758,$A215,СВЦЭМ!$B$39:$B$758,U$190)+'СЕТ СН'!$F$12</f>
        <v>232.09857632000001</v>
      </c>
      <c r="V215" s="36">
        <f>SUMIFS(СВЦЭМ!$F$39:$F$758,СВЦЭМ!$A$39:$A$758,$A215,СВЦЭМ!$B$39:$B$758,V$190)+'СЕТ СН'!$F$12</f>
        <v>229.86482383000001</v>
      </c>
      <c r="W215" s="36">
        <f>SUMIFS(СВЦЭМ!$F$39:$F$758,СВЦЭМ!$A$39:$A$758,$A215,СВЦЭМ!$B$39:$B$758,W$190)+'СЕТ СН'!$F$12</f>
        <v>233.42124899000001</v>
      </c>
      <c r="X215" s="36">
        <f>SUMIFS(СВЦЭМ!$F$39:$F$758,СВЦЭМ!$A$39:$A$758,$A215,СВЦЭМ!$B$39:$B$758,X$190)+'СЕТ СН'!$F$12</f>
        <v>242.41413840999999</v>
      </c>
      <c r="Y215" s="36">
        <f>SUMIFS(СВЦЭМ!$F$39:$F$758,СВЦЭМ!$A$39:$A$758,$A215,СВЦЭМ!$B$39:$B$758,Y$190)+'СЕТ СН'!$F$12</f>
        <v>254.52801033</v>
      </c>
    </row>
    <row r="216" spans="1:25" ht="15.75" x14ac:dyDescent="0.2">
      <c r="A216" s="35">
        <f t="shared" si="5"/>
        <v>45561</v>
      </c>
      <c r="B216" s="36">
        <f>SUMIFS(СВЦЭМ!$F$39:$F$758,СВЦЭМ!$A$39:$A$758,$A216,СВЦЭМ!$B$39:$B$758,B$190)+'СЕТ СН'!$F$12</f>
        <v>272.74350040000002</v>
      </c>
      <c r="C216" s="36">
        <f>SUMIFS(СВЦЭМ!$F$39:$F$758,СВЦЭМ!$A$39:$A$758,$A216,СВЦЭМ!$B$39:$B$758,C$190)+'СЕТ СН'!$F$12</f>
        <v>283.19534206999998</v>
      </c>
      <c r="D216" s="36">
        <f>SUMIFS(СВЦЭМ!$F$39:$F$758,СВЦЭМ!$A$39:$A$758,$A216,СВЦЭМ!$B$39:$B$758,D$190)+'СЕТ СН'!$F$12</f>
        <v>288.82421975</v>
      </c>
      <c r="E216" s="36">
        <f>SUMIFS(СВЦЭМ!$F$39:$F$758,СВЦЭМ!$A$39:$A$758,$A216,СВЦЭМ!$B$39:$B$758,E$190)+'СЕТ СН'!$F$12</f>
        <v>290.31620335000002</v>
      </c>
      <c r="F216" s="36">
        <f>SUMIFS(СВЦЭМ!$F$39:$F$758,СВЦЭМ!$A$39:$A$758,$A216,СВЦЭМ!$B$39:$B$758,F$190)+'СЕТ СН'!$F$12</f>
        <v>289.86799055</v>
      </c>
      <c r="G216" s="36">
        <f>SUMIFS(СВЦЭМ!$F$39:$F$758,СВЦЭМ!$A$39:$A$758,$A216,СВЦЭМ!$B$39:$B$758,G$190)+'СЕТ СН'!$F$12</f>
        <v>285.6065643</v>
      </c>
      <c r="H216" s="36">
        <f>SUMIFS(СВЦЭМ!$F$39:$F$758,СВЦЭМ!$A$39:$A$758,$A216,СВЦЭМ!$B$39:$B$758,H$190)+'СЕТ СН'!$F$12</f>
        <v>276.51302559999999</v>
      </c>
      <c r="I216" s="36">
        <f>SUMIFS(СВЦЭМ!$F$39:$F$758,СВЦЭМ!$A$39:$A$758,$A216,СВЦЭМ!$B$39:$B$758,I$190)+'СЕТ СН'!$F$12</f>
        <v>260.57013584999999</v>
      </c>
      <c r="J216" s="36">
        <f>SUMIFS(СВЦЭМ!$F$39:$F$758,СВЦЭМ!$A$39:$A$758,$A216,СВЦЭМ!$B$39:$B$758,J$190)+'СЕТ СН'!$F$12</f>
        <v>253.2704421</v>
      </c>
      <c r="K216" s="36">
        <f>SUMIFS(СВЦЭМ!$F$39:$F$758,СВЦЭМ!$A$39:$A$758,$A216,СВЦЭМ!$B$39:$B$758,K$190)+'СЕТ СН'!$F$12</f>
        <v>247.09645555</v>
      </c>
      <c r="L216" s="36">
        <f>SUMIFS(СВЦЭМ!$F$39:$F$758,СВЦЭМ!$A$39:$A$758,$A216,СВЦЭМ!$B$39:$B$758,L$190)+'СЕТ СН'!$F$12</f>
        <v>248.70469954000001</v>
      </c>
      <c r="M216" s="36">
        <f>SUMIFS(СВЦЭМ!$F$39:$F$758,СВЦЭМ!$A$39:$A$758,$A216,СВЦЭМ!$B$39:$B$758,M$190)+'СЕТ СН'!$F$12</f>
        <v>253.79437726</v>
      </c>
      <c r="N216" s="36">
        <f>SUMIFS(СВЦЭМ!$F$39:$F$758,СВЦЭМ!$A$39:$A$758,$A216,СВЦЭМ!$B$39:$B$758,N$190)+'СЕТ СН'!$F$12</f>
        <v>256.58871171999999</v>
      </c>
      <c r="O216" s="36">
        <f>SUMIFS(СВЦЭМ!$F$39:$F$758,СВЦЭМ!$A$39:$A$758,$A216,СВЦЭМ!$B$39:$B$758,O$190)+'СЕТ СН'!$F$12</f>
        <v>258.74199916999999</v>
      </c>
      <c r="P216" s="36">
        <f>SUMIFS(СВЦЭМ!$F$39:$F$758,СВЦЭМ!$A$39:$A$758,$A216,СВЦЭМ!$B$39:$B$758,P$190)+'СЕТ СН'!$F$12</f>
        <v>261.71621032000002</v>
      </c>
      <c r="Q216" s="36">
        <f>SUMIFS(СВЦЭМ!$F$39:$F$758,СВЦЭМ!$A$39:$A$758,$A216,СВЦЭМ!$B$39:$B$758,Q$190)+'СЕТ СН'!$F$12</f>
        <v>264.90458222000001</v>
      </c>
      <c r="R216" s="36">
        <f>SUMIFS(СВЦЭМ!$F$39:$F$758,СВЦЭМ!$A$39:$A$758,$A216,СВЦЭМ!$B$39:$B$758,R$190)+'СЕТ СН'!$F$12</f>
        <v>261.18070818000001</v>
      </c>
      <c r="S216" s="36">
        <f>SUMIFS(СВЦЭМ!$F$39:$F$758,СВЦЭМ!$A$39:$A$758,$A216,СВЦЭМ!$B$39:$B$758,S$190)+'СЕТ СН'!$F$12</f>
        <v>256.13442789999999</v>
      </c>
      <c r="T216" s="36">
        <f>SUMIFS(СВЦЭМ!$F$39:$F$758,СВЦЭМ!$A$39:$A$758,$A216,СВЦЭМ!$B$39:$B$758,T$190)+'СЕТ СН'!$F$12</f>
        <v>252.35867916000001</v>
      </c>
      <c r="U216" s="36">
        <f>SUMIFS(СВЦЭМ!$F$39:$F$758,СВЦЭМ!$A$39:$A$758,$A216,СВЦЭМ!$B$39:$B$758,U$190)+'СЕТ СН'!$F$12</f>
        <v>237.62685514</v>
      </c>
      <c r="V216" s="36">
        <f>SUMIFS(СВЦЭМ!$F$39:$F$758,СВЦЭМ!$A$39:$A$758,$A216,СВЦЭМ!$B$39:$B$758,V$190)+'СЕТ СН'!$F$12</f>
        <v>237.69169385999999</v>
      </c>
      <c r="W216" s="36">
        <f>SUMIFS(СВЦЭМ!$F$39:$F$758,СВЦЭМ!$A$39:$A$758,$A216,СВЦЭМ!$B$39:$B$758,W$190)+'СЕТ СН'!$F$12</f>
        <v>241.79402042000001</v>
      </c>
      <c r="X216" s="36">
        <f>SUMIFS(СВЦЭМ!$F$39:$F$758,СВЦЭМ!$A$39:$A$758,$A216,СВЦЭМ!$B$39:$B$758,X$190)+'СЕТ СН'!$F$12</f>
        <v>257.21263741000001</v>
      </c>
      <c r="Y216" s="36">
        <f>SUMIFS(СВЦЭМ!$F$39:$F$758,СВЦЭМ!$A$39:$A$758,$A216,СВЦЭМ!$B$39:$B$758,Y$190)+'СЕТ СН'!$F$12</f>
        <v>274.48372724000001</v>
      </c>
    </row>
    <row r="217" spans="1:25" ht="15.75" x14ac:dyDescent="0.2">
      <c r="A217" s="35">
        <f t="shared" si="5"/>
        <v>45562</v>
      </c>
      <c r="B217" s="36">
        <f>SUMIFS(СВЦЭМ!$F$39:$F$758,СВЦЭМ!$A$39:$A$758,$A217,СВЦЭМ!$B$39:$B$758,B$190)+'СЕТ СН'!$F$12</f>
        <v>256.55815031999998</v>
      </c>
      <c r="C217" s="36">
        <f>SUMIFS(СВЦЭМ!$F$39:$F$758,СВЦЭМ!$A$39:$A$758,$A217,СВЦЭМ!$B$39:$B$758,C$190)+'СЕТ СН'!$F$12</f>
        <v>246.89572903000001</v>
      </c>
      <c r="D217" s="36">
        <f>SUMIFS(СВЦЭМ!$F$39:$F$758,СВЦЭМ!$A$39:$A$758,$A217,СВЦЭМ!$B$39:$B$758,D$190)+'СЕТ СН'!$F$12</f>
        <v>244.04165577000001</v>
      </c>
      <c r="E217" s="36">
        <f>SUMIFS(СВЦЭМ!$F$39:$F$758,СВЦЭМ!$A$39:$A$758,$A217,СВЦЭМ!$B$39:$B$758,E$190)+'СЕТ СН'!$F$12</f>
        <v>245.81243218</v>
      </c>
      <c r="F217" s="36">
        <f>SUMIFS(СВЦЭМ!$F$39:$F$758,СВЦЭМ!$A$39:$A$758,$A217,СВЦЭМ!$B$39:$B$758,F$190)+'СЕТ СН'!$F$12</f>
        <v>246.80936901000001</v>
      </c>
      <c r="G217" s="36">
        <f>SUMIFS(СВЦЭМ!$F$39:$F$758,СВЦЭМ!$A$39:$A$758,$A217,СВЦЭМ!$B$39:$B$758,G$190)+'СЕТ СН'!$F$12</f>
        <v>245.02230804000001</v>
      </c>
      <c r="H217" s="36">
        <f>SUMIFS(СВЦЭМ!$F$39:$F$758,СВЦЭМ!$A$39:$A$758,$A217,СВЦЭМ!$B$39:$B$758,H$190)+'СЕТ СН'!$F$12</f>
        <v>231.20593434</v>
      </c>
      <c r="I217" s="36">
        <f>SUMIFS(СВЦЭМ!$F$39:$F$758,СВЦЭМ!$A$39:$A$758,$A217,СВЦЭМ!$B$39:$B$758,I$190)+'СЕТ СН'!$F$12</f>
        <v>237.93713700000001</v>
      </c>
      <c r="J217" s="36">
        <f>SUMIFS(СВЦЭМ!$F$39:$F$758,СВЦЭМ!$A$39:$A$758,$A217,СВЦЭМ!$B$39:$B$758,J$190)+'СЕТ СН'!$F$12</f>
        <v>240.20233300000001</v>
      </c>
      <c r="K217" s="36">
        <f>SUMIFS(СВЦЭМ!$F$39:$F$758,СВЦЭМ!$A$39:$A$758,$A217,СВЦЭМ!$B$39:$B$758,K$190)+'СЕТ СН'!$F$12</f>
        <v>234.91546256999999</v>
      </c>
      <c r="L217" s="36">
        <f>SUMIFS(СВЦЭМ!$F$39:$F$758,СВЦЭМ!$A$39:$A$758,$A217,СВЦЭМ!$B$39:$B$758,L$190)+'СЕТ СН'!$F$12</f>
        <v>234.66976534</v>
      </c>
      <c r="M217" s="36">
        <f>SUMIFS(СВЦЭМ!$F$39:$F$758,СВЦЭМ!$A$39:$A$758,$A217,СВЦЭМ!$B$39:$B$758,M$190)+'СЕТ СН'!$F$12</f>
        <v>234.88478218</v>
      </c>
      <c r="N217" s="36">
        <f>SUMIFS(СВЦЭМ!$F$39:$F$758,СВЦЭМ!$A$39:$A$758,$A217,СВЦЭМ!$B$39:$B$758,N$190)+'СЕТ СН'!$F$12</f>
        <v>239.38807456000001</v>
      </c>
      <c r="O217" s="36">
        <f>SUMIFS(СВЦЭМ!$F$39:$F$758,СВЦЭМ!$A$39:$A$758,$A217,СВЦЭМ!$B$39:$B$758,O$190)+'СЕТ СН'!$F$12</f>
        <v>241.43067188000001</v>
      </c>
      <c r="P217" s="36">
        <f>SUMIFS(СВЦЭМ!$F$39:$F$758,СВЦЭМ!$A$39:$A$758,$A217,СВЦЭМ!$B$39:$B$758,P$190)+'СЕТ СН'!$F$12</f>
        <v>241.20995626000001</v>
      </c>
      <c r="Q217" s="36">
        <f>SUMIFS(СВЦЭМ!$F$39:$F$758,СВЦЭМ!$A$39:$A$758,$A217,СВЦЭМ!$B$39:$B$758,Q$190)+'СЕТ СН'!$F$12</f>
        <v>241.70890718999999</v>
      </c>
      <c r="R217" s="36">
        <f>SUMIFS(СВЦЭМ!$F$39:$F$758,СВЦЭМ!$A$39:$A$758,$A217,СВЦЭМ!$B$39:$B$758,R$190)+'СЕТ СН'!$F$12</f>
        <v>241.67790357999999</v>
      </c>
      <c r="S217" s="36">
        <f>SUMIFS(СВЦЭМ!$F$39:$F$758,СВЦЭМ!$A$39:$A$758,$A217,СВЦЭМ!$B$39:$B$758,S$190)+'СЕТ СН'!$F$12</f>
        <v>239.49342884999999</v>
      </c>
      <c r="T217" s="36">
        <f>SUMIFS(СВЦЭМ!$F$39:$F$758,СВЦЭМ!$A$39:$A$758,$A217,СВЦЭМ!$B$39:$B$758,T$190)+'СЕТ СН'!$F$12</f>
        <v>217.83933633999999</v>
      </c>
      <c r="U217" s="36">
        <f>SUMIFS(СВЦЭМ!$F$39:$F$758,СВЦЭМ!$A$39:$A$758,$A217,СВЦЭМ!$B$39:$B$758,U$190)+'СЕТ СН'!$F$12</f>
        <v>234.61373746999999</v>
      </c>
      <c r="V217" s="36">
        <f>SUMIFS(СВЦЭМ!$F$39:$F$758,СВЦЭМ!$A$39:$A$758,$A217,СВЦЭМ!$B$39:$B$758,V$190)+'СЕТ СН'!$F$12</f>
        <v>225.38982131</v>
      </c>
      <c r="W217" s="36">
        <f>SUMIFS(СВЦЭМ!$F$39:$F$758,СВЦЭМ!$A$39:$A$758,$A217,СВЦЭМ!$B$39:$B$758,W$190)+'СЕТ СН'!$F$12</f>
        <v>234.12880627999999</v>
      </c>
      <c r="X217" s="36">
        <f>SUMIFS(СВЦЭМ!$F$39:$F$758,СВЦЭМ!$A$39:$A$758,$A217,СВЦЭМ!$B$39:$B$758,X$190)+'СЕТ СН'!$F$12</f>
        <v>236.00380916</v>
      </c>
      <c r="Y217" s="36">
        <f>SUMIFS(СВЦЭМ!$F$39:$F$758,СВЦЭМ!$A$39:$A$758,$A217,СВЦЭМ!$B$39:$B$758,Y$190)+'СЕТ СН'!$F$12</f>
        <v>242.18233663999999</v>
      </c>
    </row>
    <row r="218" spans="1:25" ht="15.75" x14ac:dyDescent="0.2">
      <c r="A218" s="35">
        <f t="shared" si="5"/>
        <v>45563</v>
      </c>
      <c r="B218" s="36">
        <f>SUMIFS(СВЦЭМ!$F$39:$F$758,СВЦЭМ!$A$39:$A$758,$A218,СВЦЭМ!$B$39:$B$758,B$190)+'СЕТ СН'!$F$12</f>
        <v>253.03496240999999</v>
      </c>
      <c r="C218" s="36">
        <f>SUMIFS(СВЦЭМ!$F$39:$F$758,СВЦЭМ!$A$39:$A$758,$A218,СВЦЭМ!$B$39:$B$758,C$190)+'СЕТ СН'!$F$12</f>
        <v>262.33408496999999</v>
      </c>
      <c r="D218" s="36">
        <f>SUMIFS(СВЦЭМ!$F$39:$F$758,СВЦЭМ!$A$39:$A$758,$A218,СВЦЭМ!$B$39:$B$758,D$190)+'СЕТ СН'!$F$12</f>
        <v>269.09865860999997</v>
      </c>
      <c r="E218" s="36">
        <f>SUMIFS(СВЦЭМ!$F$39:$F$758,СВЦЭМ!$A$39:$A$758,$A218,СВЦЭМ!$B$39:$B$758,E$190)+'СЕТ СН'!$F$12</f>
        <v>270.82172179000003</v>
      </c>
      <c r="F218" s="36">
        <f>SUMIFS(СВЦЭМ!$F$39:$F$758,СВЦЭМ!$A$39:$A$758,$A218,СВЦЭМ!$B$39:$B$758,F$190)+'СЕТ СН'!$F$12</f>
        <v>270.97367101999998</v>
      </c>
      <c r="G218" s="36">
        <f>SUMIFS(СВЦЭМ!$F$39:$F$758,СВЦЭМ!$A$39:$A$758,$A218,СВЦЭМ!$B$39:$B$758,G$190)+'СЕТ СН'!$F$12</f>
        <v>267.20972639000001</v>
      </c>
      <c r="H218" s="36">
        <f>SUMIFS(СВЦЭМ!$F$39:$F$758,СВЦЭМ!$A$39:$A$758,$A218,СВЦЭМ!$B$39:$B$758,H$190)+'СЕТ СН'!$F$12</f>
        <v>264.34605754</v>
      </c>
      <c r="I218" s="36">
        <f>SUMIFS(СВЦЭМ!$F$39:$F$758,СВЦЭМ!$A$39:$A$758,$A218,СВЦЭМ!$B$39:$B$758,I$190)+'СЕТ СН'!$F$12</f>
        <v>255.54269614</v>
      </c>
      <c r="J218" s="36">
        <f>SUMIFS(СВЦЭМ!$F$39:$F$758,СВЦЭМ!$A$39:$A$758,$A218,СВЦЭМ!$B$39:$B$758,J$190)+'СЕТ СН'!$F$12</f>
        <v>246.15310423</v>
      </c>
      <c r="K218" s="36">
        <f>SUMIFS(СВЦЭМ!$F$39:$F$758,СВЦЭМ!$A$39:$A$758,$A218,СВЦЭМ!$B$39:$B$758,K$190)+'СЕТ СН'!$F$12</f>
        <v>236.79870606</v>
      </c>
      <c r="L218" s="36">
        <f>SUMIFS(СВЦЭМ!$F$39:$F$758,СВЦЭМ!$A$39:$A$758,$A218,СВЦЭМ!$B$39:$B$758,L$190)+'СЕТ СН'!$F$12</f>
        <v>235.69507826</v>
      </c>
      <c r="M218" s="36">
        <f>SUMIFS(СВЦЭМ!$F$39:$F$758,СВЦЭМ!$A$39:$A$758,$A218,СВЦЭМ!$B$39:$B$758,M$190)+'СЕТ СН'!$F$12</f>
        <v>238.83451120000001</v>
      </c>
      <c r="N218" s="36">
        <f>SUMIFS(СВЦЭМ!$F$39:$F$758,СВЦЭМ!$A$39:$A$758,$A218,СВЦЭМ!$B$39:$B$758,N$190)+'СЕТ СН'!$F$12</f>
        <v>240.26804852999999</v>
      </c>
      <c r="O218" s="36">
        <f>SUMIFS(СВЦЭМ!$F$39:$F$758,СВЦЭМ!$A$39:$A$758,$A218,СВЦЭМ!$B$39:$B$758,O$190)+'СЕТ СН'!$F$12</f>
        <v>245.51404235000001</v>
      </c>
      <c r="P218" s="36">
        <f>SUMIFS(СВЦЭМ!$F$39:$F$758,СВЦЭМ!$A$39:$A$758,$A218,СВЦЭМ!$B$39:$B$758,P$190)+'СЕТ СН'!$F$12</f>
        <v>248.90741474999999</v>
      </c>
      <c r="Q218" s="36">
        <f>SUMIFS(СВЦЭМ!$F$39:$F$758,СВЦЭМ!$A$39:$A$758,$A218,СВЦЭМ!$B$39:$B$758,Q$190)+'СЕТ СН'!$F$12</f>
        <v>249.15473544</v>
      </c>
      <c r="R218" s="36">
        <f>SUMIFS(СВЦЭМ!$F$39:$F$758,СВЦЭМ!$A$39:$A$758,$A218,СВЦЭМ!$B$39:$B$758,R$190)+'СЕТ СН'!$F$12</f>
        <v>250.26508570999999</v>
      </c>
      <c r="S218" s="36">
        <f>SUMIFS(СВЦЭМ!$F$39:$F$758,СВЦЭМ!$A$39:$A$758,$A218,СВЦЭМ!$B$39:$B$758,S$190)+'СЕТ СН'!$F$12</f>
        <v>247.46783213000001</v>
      </c>
      <c r="T218" s="36">
        <f>SUMIFS(СВЦЭМ!$F$39:$F$758,СВЦЭМ!$A$39:$A$758,$A218,СВЦЭМ!$B$39:$B$758,T$190)+'СЕТ СН'!$F$12</f>
        <v>235.07965598000001</v>
      </c>
      <c r="U218" s="36">
        <f>SUMIFS(СВЦЭМ!$F$39:$F$758,СВЦЭМ!$A$39:$A$758,$A218,СВЦЭМ!$B$39:$B$758,U$190)+'СЕТ СН'!$F$12</f>
        <v>226.36577315</v>
      </c>
      <c r="V218" s="36">
        <f>SUMIFS(СВЦЭМ!$F$39:$F$758,СВЦЭМ!$A$39:$A$758,$A218,СВЦЭМ!$B$39:$B$758,V$190)+'СЕТ СН'!$F$12</f>
        <v>222.96214201999999</v>
      </c>
      <c r="W218" s="36">
        <f>SUMIFS(СВЦЭМ!$F$39:$F$758,СВЦЭМ!$A$39:$A$758,$A218,СВЦЭМ!$B$39:$B$758,W$190)+'СЕТ СН'!$F$12</f>
        <v>225.12280905</v>
      </c>
      <c r="X218" s="36">
        <f>SUMIFS(СВЦЭМ!$F$39:$F$758,СВЦЭМ!$A$39:$A$758,$A218,СВЦЭМ!$B$39:$B$758,X$190)+'СЕТ СН'!$F$12</f>
        <v>234.64460954</v>
      </c>
      <c r="Y218" s="36">
        <f>SUMIFS(СВЦЭМ!$F$39:$F$758,СВЦЭМ!$A$39:$A$758,$A218,СВЦЭМ!$B$39:$B$758,Y$190)+'СЕТ СН'!$F$12</f>
        <v>244.92981019999999</v>
      </c>
    </row>
    <row r="219" spans="1:25" ht="15.75" x14ac:dyDescent="0.2">
      <c r="A219" s="35">
        <f t="shared" si="5"/>
        <v>45564</v>
      </c>
      <c r="B219" s="36">
        <f>SUMIFS(СВЦЭМ!$F$39:$F$758,СВЦЭМ!$A$39:$A$758,$A219,СВЦЭМ!$B$39:$B$758,B$190)+'СЕТ СН'!$F$12</f>
        <v>251.22164286</v>
      </c>
      <c r="C219" s="36">
        <f>SUMIFS(СВЦЭМ!$F$39:$F$758,СВЦЭМ!$A$39:$A$758,$A219,СВЦЭМ!$B$39:$B$758,C$190)+'СЕТ СН'!$F$12</f>
        <v>260.38371509000001</v>
      </c>
      <c r="D219" s="36">
        <f>SUMIFS(СВЦЭМ!$F$39:$F$758,СВЦЭМ!$A$39:$A$758,$A219,СВЦЭМ!$B$39:$B$758,D$190)+'СЕТ СН'!$F$12</f>
        <v>271.36399695</v>
      </c>
      <c r="E219" s="36">
        <f>SUMIFS(СВЦЭМ!$F$39:$F$758,СВЦЭМ!$A$39:$A$758,$A219,СВЦЭМ!$B$39:$B$758,E$190)+'СЕТ СН'!$F$12</f>
        <v>273.69706214000001</v>
      </c>
      <c r="F219" s="36">
        <f>SUMIFS(СВЦЭМ!$F$39:$F$758,СВЦЭМ!$A$39:$A$758,$A219,СВЦЭМ!$B$39:$B$758,F$190)+'СЕТ СН'!$F$12</f>
        <v>272.88725197999997</v>
      </c>
      <c r="G219" s="36">
        <f>SUMIFS(СВЦЭМ!$F$39:$F$758,СВЦЭМ!$A$39:$A$758,$A219,СВЦЭМ!$B$39:$B$758,G$190)+'СЕТ СН'!$F$12</f>
        <v>271.06256404999999</v>
      </c>
      <c r="H219" s="36">
        <f>SUMIFS(СВЦЭМ!$F$39:$F$758,СВЦЭМ!$A$39:$A$758,$A219,СВЦЭМ!$B$39:$B$758,H$190)+'СЕТ СН'!$F$12</f>
        <v>270.25596991999998</v>
      </c>
      <c r="I219" s="36">
        <f>SUMIFS(СВЦЭМ!$F$39:$F$758,СВЦЭМ!$A$39:$A$758,$A219,СВЦЭМ!$B$39:$B$758,I$190)+'СЕТ СН'!$F$12</f>
        <v>264.62137476999999</v>
      </c>
      <c r="J219" s="36">
        <f>SUMIFS(СВЦЭМ!$F$39:$F$758,СВЦЭМ!$A$39:$A$758,$A219,СВЦЭМ!$B$39:$B$758,J$190)+'СЕТ СН'!$F$12</f>
        <v>249.51492818</v>
      </c>
      <c r="K219" s="36">
        <f>SUMIFS(СВЦЭМ!$F$39:$F$758,СВЦЭМ!$A$39:$A$758,$A219,СВЦЭМ!$B$39:$B$758,K$190)+'СЕТ СН'!$F$12</f>
        <v>235.82122576</v>
      </c>
      <c r="L219" s="36">
        <f>SUMIFS(СВЦЭМ!$F$39:$F$758,СВЦЭМ!$A$39:$A$758,$A219,СВЦЭМ!$B$39:$B$758,L$190)+'СЕТ СН'!$F$12</f>
        <v>233.61424754999999</v>
      </c>
      <c r="M219" s="36">
        <f>SUMIFS(СВЦЭМ!$F$39:$F$758,СВЦЭМ!$A$39:$A$758,$A219,СВЦЭМ!$B$39:$B$758,M$190)+'СЕТ СН'!$F$12</f>
        <v>235.29344394</v>
      </c>
      <c r="N219" s="36">
        <f>SUMIFS(СВЦЭМ!$F$39:$F$758,СВЦЭМ!$A$39:$A$758,$A219,СВЦЭМ!$B$39:$B$758,N$190)+'СЕТ СН'!$F$12</f>
        <v>239.01491578</v>
      </c>
      <c r="O219" s="36">
        <f>SUMIFS(СВЦЭМ!$F$39:$F$758,СВЦЭМ!$A$39:$A$758,$A219,СВЦЭМ!$B$39:$B$758,O$190)+'СЕТ СН'!$F$12</f>
        <v>242.04750319999999</v>
      </c>
      <c r="P219" s="36">
        <f>SUMIFS(СВЦЭМ!$F$39:$F$758,СВЦЭМ!$A$39:$A$758,$A219,СВЦЭМ!$B$39:$B$758,P$190)+'СЕТ СН'!$F$12</f>
        <v>244.24448867999999</v>
      </c>
      <c r="Q219" s="36">
        <f>SUMIFS(СВЦЭМ!$F$39:$F$758,СВЦЭМ!$A$39:$A$758,$A219,СВЦЭМ!$B$39:$B$758,Q$190)+'СЕТ СН'!$F$12</f>
        <v>247.83936091000001</v>
      </c>
      <c r="R219" s="36">
        <f>SUMIFS(СВЦЭМ!$F$39:$F$758,СВЦЭМ!$A$39:$A$758,$A219,СВЦЭМ!$B$39:$B$758,R$190)+'СЕТ СН'!$F$12</f>
        <v>246.40988772</v>
      </c>
      <c r="S219" s="36">
        <f>SUMIFS(СВЦЭМ!$F$39:$F$758,СВЦЭМ!$A$39:$A$758,$A219,СВЦЭМ!$B$39:$B$758,S$190)+'СЕТ СН'!$F$12</f>
        <v>241.85958694000001</v>
      </c>
      <c r="T219" s="36">
        <f>SUMIFS(СВЦЭМ!$F$39:$F$758,СВЦЭМ!$A$39:$A$758,$A219,СВЦЭМ!$B$39:$B$758,T$190)+'СЕТ СН'!$F$12</f>
        <v>235.42752332000001</v>
      </c>
      <c r="U219" s="36">
        <f>SUMIFS(СВЦЭМ!$F$39:$F$758,СВЦЭМ!$A$39:$A$758,$A219,СВЦЭМ!$B$39:$B$758,U$190)+'СЕТ СН'!$F$12</f>
        <v>227.29209176000001</v>
      </c>
      <c r="V219" s="36">
        <f>SUMIFS(СВЦЭМ!$F$39:$F$758,СВЦЭМ!$A$39:$A$758,$A219,СВЦЭМ!$B$39:$B$758,V$190)+'СЕТ СН'!$F$12</f>
        <v>223.5589415</v>
      </c>
      <c r="W219" s="36">
        <f>SUMIFS(СВЦЭМ!$F$39:$F$758,СВЦЭМ!$A$39:$A$758,$A219,СВЦЭМ!$B$39:$B$758,W$190)+'СЕТ СН'!$F$12</f>
        <v>227.52324833</v>
      </c>
      <c r="X219" s="36">
        <f>SUMIFS(СВЦЭМ!$F$39:$F$758,СВЦЭМ!$A$39:$A$758,$A219,СВЦЭМ!$B$39:$B$758,X$190)+'СЕТ СН'!$F$12</f>
        <v>235.16834503000001</v>
      </c>
      <c r="Y219" s="36">
        <f>SUMIFS(СВЦЭМ!$F$39:$F$758,СВЦЭМ!$A$39:$A$758,$A219,СВЦЭМ!$B$39:$B$758,Y$190)+'СЕТ СН'!$F$12</f>
        <v>250.17727551999999</v>
      </c>
    </row>
    <row r="220" spans="1:25" ht="15.75" x14ac:dyDescent="0.2">
      <c r="A220" s="35">
        <f t="shared" si="5"/>
        <v>45565</v>
      </c>
      <c r="B220" s="36">
        <f>SUMIFS(СВЦЭМ!$F$39:$F$758,СВЦЭМ!$A$39:$A$758,$A220,СВЦЭМ!$B$39:$B$758,B$190)+'СЕТ СН'!$F$12</f>
        <v>248.73161511000001</v>
      </c>
      <c r="C220" s="36">
        <f>SUMIFS(СВЦЭМ!$F$39:$F$758,СВЦЭМ!$A$39:$A$758,$A220,СВЦЭМ!$B$39:$B$758,C$190)+'СЕТ СН'!$F$12</f>
        <v>262.00496099999998</v>
      </c>
      <c r="D220" s="36">
        <f>SUMIFS(СВЦЭМ!$F$39:$F$758,СВЦЭМ!$A$39:$A$758,$A220,СВЦЭМ!$B$39:$B$758,D$190)+'СЕТ СН'!$F$12</f>
        <v>270.80986496999998</v>
      </c>
      <c r="E220" s="36">
        <f>SUMIFS(СВЦЭМ!$F$39:$F$758,СВЦЭМ!$A$39:$A$758,$A220,СВЦЭМ!$B$39:$B$758,E$190)+'СЕТ СН'!$F$12</f>
        <v>272.12180238000002</v>
      </c>
      <c r="F220" s="36">
        <f>SUMIFS(СВЦЭМ!$F$39:$F$758,СВЦЭМ!$A$39:$A$758,$A220,СВЦЭМ!$B$39:$B$758,F$190)+'СЕТ СН'!$F$12</f>
        <v>274.3076279</v>
      </c>
      <c r="G220" s="36">
        <f>SUMIFS(СВЦЭМ!$F$39:$F$758,СВЦЭМ!$A$39:$A$758,$A220,СВЦЭМ!$B$39:$B$758,G$190)+'СЕТ СН'!$F$12</f>
        <v>269.61914167999998</v>
      </c>
      <c r="H220" s="36">
        <f>SUMIFS(СВЦЭМ!$F$39:$F$758,СВЦЭМ!$A$39:$A$758,$A220,СВЦЭМ!$B$39:$B$758,H$190)+'СЕТ СН'!$F$12</f>
        <v>263.91131177</v>
      </c>
      <c r="I220" s="36">
        <f>SUMIFS(СВЦЭМ!$F$39:$F$758,СВЦЭМ!$A$39:$A$758,$A220,СВЦЭМ!$B$39:$B$758,I$190)+'СЕТ СН'!$F$12</f>
        <v>252.88871298999999</v>
      </c>
      <c r="J220" s="36">
        <f>SUMIFS(СВЦЭМ!$F$39:$F$758,СВЦЭМ!$A$39:$A$758,$A220,СВЦЭМ!$B$39:$B$758,J$190)+'СЕТ СН'!$F$12</f>
        <v>243.57409734000001</v>
      </c>
      <c r="K220" s="36">
        <f>SUMIFS(СВЦЭМ!$F$39:$F$758,СВЦЭМ!$A$39:$A$758,$A220,СВЦЭМ!$B$39:$B$758,K$190)+'СЕТ СН'!$F$12</f>
        <v>233.39835009999999</v>
      </c>
      <c r="L220" s="36">
        <f>SUMIFS(СВЦЭМ!$F$39:$F$758,СВЦЭМ!$A$39:$A$758,$A220,СВЦЭМ!$B$39:$B$758,L$190)+'СЕТ СН'!$F$12</f>
        <v>228.9189921</v>
      </c>
      <c r="M220" s="36">
        <f>SUMIFS(СВЦЭМ!$F$39:$F$758,СВЦЭМ!$A$39:$A$758,$A220,СВЦЭМ!$B$39:$B$758,M$190)+'СЕТ СН'!$F$12</f>
        <v>231.84416350999999</v>
      </c>
      <c r="N220" s="36">
        <f>SUMIFS(СВЦЭМ!$F$39:$F$758,СВЦЭМ!$A$39:$A$758,$A220,СВЦЭМ!$B$39:$B$758,N$190)+'СЕТ СН'!$F$12</f>
        <v>235.35264197000001</v>
      </c>
      <c r="O220" s="36">
        <f>SUMIFS(СВЦЭМ!$F$39:$F$758,СВЦЭМ!$A$39:$A$758,$A220,СВЦЭМ!$B$39:$B$758,O$190)+'СЕТ СН'!$F$12</f>
        <v>236.60789083</v>
      </c>
      <c r="P220" s="36">
        <f>SUMIFS(СВЦЭМ!$F$39:$F$758,СВЦЭМ!$A$39:$A$758,$A220,СВЦЭМ!$B$39:$B$758,P$190)+'СЕТ СН'!$F$12</f>
        <v>238.5776324</v>
      </c>
      <c r="Q220" s="36">
        <f>SUMIFS(СВЦЭМ!$F$39:$F$758,СВЦЭМ!$A$39:$A$758,$A220,СВЦЭМ!$B$39:$B$758,Q$190)+'СЕТ СН'!$F$12</f>
        <v>241.09748797</v>
      </c>
      <c r="R220" s="36">
        <f>SUMIFS(СВЦЭМ!$F$39:$F$758,СВЦЭМ!$A$39:$A$758,$A220,СВЦЭМ!$B$39:$B$758,R$190)+'СЕТ СН'!$F$12</f>
        <v>241.10083696999999</v>
      </c>
      <c r="S220" s="36">
        <f>SUMIFS(СВЦЭМ!$F$39:$F$758,СВЦЭМ!$A$39:$A$758,$A220,СВЦЭМ!$B$39:$B$758,S$190)+'СЕТ СН'!$F$12</f>
        <v>239.18947415</v>
      </c>
      <c r="T220" s="36">
        <f>SUMIFS(СВЦЭМ!$F$39:$F$758,СВЦЭМ!$A$39:$A$758,$A220,СВЦЭМ!$B$39:$B$758,T$190)+'СЕТ СН'!$F$12</f>
        <v>232.16747369999999</v>
      </c>
      <c r="U220" s="36">
        <f>SUMIFS(СВЦЭМ!$F$39:$F$758,СВЦЭМ!$A$39:$A$758,$A220,СВЦЭМ!$B$39:$B$758,U$190)+'СЕТ СН'!$F$12</f>
        <v>225.27157002000001</v>
      </c>
      <c r="V220" s="36">
        <f>SUMIFS(СВЦЭМ!$F$39:$F$758,СВЦЭМ!$A$39:$A$758,$A220,СВЦЭМ!$B$39:$B$758,V$190)+'СЕТ СН'!$F$12</f>
        <v>225.14911559000001</v>
      </c>
      <c r="W220" s="36">
        <f>SUMIFS(СВЦЭМ!$F$39:$F$758,СВЦЭМ!$A$39:$A$758,$A220,СВЦЭМ!$B$39:$B$758,W$190)+'СЕТ СН'!$F$12</f>
        <v>228.63616787999999</v>
      </c>
      <c r="X220" s="36">
        <f>SUMIFS(СВЦЭМ!$F$39:$F$758,СВЦЭМ!$A$39:$A$758,$A220,СВЦЭМ!$B$39:$B$758,X$190)+'СЕТ СН'!$F$12</f>
        <v>239.60863565</v>
      </c>
      <c r="Y220" s="36">
        <f>SUMIFS(СВЦЭМ!$F$39:$F$758,СВЦЭМ!$A$39:$A$758,$A220,СВЦЭМ!$B$39:$B$758,Y$190)+'СЕТ СН'!$F$12</f>
        <v>239.49153193000001</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01.09.2024</v>
      </c>
      <c r="B226" s="36">
        <f>SUMIFS(СВЦЭМ!$G$40:$G$759,СВЦЭМ!$A$40:$A$759,$A226,СВЦЭМ!$B$39:$B$758,B$225)+'СЕТ СН'!$F$12</f>
        <v>0</v>
      </c>
      <c r="C226" s="36">
        <f>SUMIFS(СВЦЭМ!$G$40:$G$759,СВЦЭМ!$A$40:$A$759,$A226,СВЦЭМ!$B$39:$B$758,C$225)+'СЕТ СН'!$F$12</f>
        <v>0</v>
      </c>
      <c r="D226" s="36">
        <f>SUMIFS(СВЦЭМ!$G$40:$G$759,СВЦЭМ!$A$40:$A$759,$A226,СВЦЭМ!$B$39:$B$758,D$225)+'СЕТ СН'!$F$12</f>
        <v>0</v>
      </c>
      <c r="E226" s="36">
        <f>SUMIFS(СВЦЭМ!$G$40:$G$759,СВЦЭМ!$A$40:$A$759,$A226,СВЦЭМ!$B$39:$B$758,E$225)+'СЕТ СН'!$F$12</f>
        <v>0</v>
      </c>
      <c r="F226" s="36">
        <f>SUMIFS(СВЦЭМ!$G$40:$G$759,СВЦЭМ!$A$40:$A$759,$A226,СВЦЭМ!$B$39:$B$758,F$225)+'СЕТ СН'!$F$12</f>
        <v>0</v>
      </c>
      <c r="G226" s="36">
        <f>SUMIFS(СВЦЭМ!$G$40:$G$759,СВЦЭМ!$A$40:$A$759,$A226,СВЦЭМ!$B$39:$B$758,G$225)+'СЕТ СН'!$F$12</f>
        <v>0</v>
      </c>
      <c r="H226" s="36">
        <f>SUMIFS(СВЦЭМ!$G$40:$G$759,СВЦЭМ!$A$40:$A$759,$A226,СВЦЭМ!$B$39:$B$758,H$225)+'СЕТ СН'!$F$12</f>
        <v>0</v>
      </c>
      <c r="I226" s="36">
        <f>SUMIFS(СВЦЭМ!$G$40:$G$759,СВЦЭМ!$A$40:$A$759,$A226,СВЦЭМ!$B$39:$B$758,I$225)+'СЕТ СН'!$F$12</f>
        <v>0</v>
      </c>
      <c r="J226" s="36">
        <f>SUMIFS(СВЦЭМ!$G$40:$G$759,СВЦЭМ!$A$40:$A$759,$A226,СВЦЭМ!$B$39:$B$758,J$225)+'СЕТ СН'!$F$12</f>
        <v>0</v>
      </c>
      <c r="K226" s="36">
        <f>SUMIFS(СВЦЭМ!$G$40:$G$759,СВЦЭМ!$A$40:$A$759,$A226,СВЦЭМ!$B$39:$B$758,K$225)+'СЕТ СН'!$F$12</f>
        <v>0</v>
      </c>
      <c r="L226" s="36">
        <f>SUMIFS(СВЦЭМ!$G$40:$G$759,СВЦЭМ!$A$40:$A$759,$A226,СВЦЭМ!$B$39:$B$758,L$225)+'СЕТ СН'!$F$12</f>
        <v>0</v>
      </c>
      <c r="M226" s="36">
        <f>SUMIFS(СВЦЭМ!$G$40:$G$759,СВЦЭМ!$A$40:$A$759,$A226,СВЦЭМ!$B$39:$B$758,M$225)+'СЕТ СН'!$F$12</f>
        <v>0</v>
      </c>
      <c r="N226" s="36">
        <f>SUMIFS(СВЦЭМ!$G$40:$G$759,СВЦЭМ!$A$40:$A$759,$A226,СВЦЭМ!$B$39:$B$758,N$225)+'СЕТ СН'!$F$12</f>
        <v>0</v>
      </c>
      <c r="O226" s="36">
        <f>SUMIFS(СВЦЭМ!$G$40:$G$759,СВЦЭМ!$A$40:$A$759,$A226,СВЦЭМ!$B$39:$B$758,O$225)+'СЕТ СН'!$F$12</f>
        <v>0</v>
      </c>
      <c r="P226" s="36">
        <f>SUMIFS(СВЦЭМ!$G$40:$G$759,СВЦЭМ!$A$40:$A$759,$A226,СВЦЭМ!$B$39:$B$758,P$225)+'СЕТ СН'!$F$12</f>
        <v>0</v>
      </c>
      <c r="Q226" s="36">
        <f>SUMIFS(СВЦЭМ!$G$40:$G$759,СВЦЭМ!$A$40:$A$759,$A226,СВЦЭМ!$B$39:$B$758,Q$225)+'СЕТ СН'!$F$12</f>
        <v>0</v>
      </c>
      <c r="R226" s="36">
        <f>SUMIFS(СВЦЭМ!$G$40:$G$759,СВЦЭМ!$A$40:$A$759,$A226,СВЦЭМ!$B$39:$B$758,R$225)+'СЕТ СН'!$F$12</f>
        <v>0</v>
      </c>
      <c r="S226" s="36">
        <f>SUMIFS(СВЦЭМ!$G$40:$G$759,СВЦЭМ!$A$40:$A$759,$A226,СВЦЭМ!$B$39:$B$758,S$225)+'СЕТ СН'!$F$12</f>
        <v>0</v>
      </c>
      <c r="T226" s="36">
        <f>SUMIFS(СВЦЭМ!$G$40:$G$759,СВЦЭМ!$A$40:$A$759,$A226,СВЦЭМ!$B$39:$B$758,T$225)+'СЕТ СН'!$F$12</f>
        <v>0</v>
      </c>
      <c r="U226" s="36">
        <f>SUMIFS(СВЦЭМ!$G$40:$G$759,СВЦЭМ!$A$40:$A$759,$A226,СВЦЭМ!$B$39:$B$758,U$225)+'СЕТ СН'!$F$12</f>
        <v>0</v>
      </c>
      <c r="V226" s="36">
        <f>SUMIFS(СВЦЭМ!$G$40:$G$759,СВЦЭМ!$A$40:$A$759,$A226,СВЦЭМ!$B$39:$B$758,V$225)+'СЕТ СН'!$F$12</f>
        <v>0</v>
      </c>
      <c r="W226" s="36">
        <f>SUMIFS(СВЦЭМ!$G$40:$G$759,СВЦЭМ!$A$40:$A$759,$A226,СВЦЭМ!$B$39:$B$758,W$225)+'СЕТ СН'!$F$12</f>
        <v>0</v>
      </c>
      <c r="X226" s="36">
        <f>SUMIFS(СВЦЭМ!$G$40:$G$759,СВЦЭМ!$A$40:$A$759,$A226,СВЦЭМ!$B$39:$B$758,X$225)+'СЕТ СН'!$F$12</f>
        <v>0</v>
      </c>
      <c r="Y226" s="36">
        <f>SUMIFS(СВЦЭМ!$G$40:$G$759,СВЦЭМ!$A$40:$A$759,$A226,СВЦЭМ!$B$39:$B$758,Y$225)+'СЕТ СН'!$F$12</f>
        <v>0</v>
      </c>
      <c r="AA226" s="45"/>
    </row>
    <row r="227" spans="1:27" ht="15.75" hidden="1" x14ac:dyDescent="0.2">
      <c r="A227" s="35">
        <f>A226+1</f>
        <v>45537</v>
      </c>
      <c r="B227" s="36">
        <f>SUMIFS(СВЦЭМ!$G$40:$G$759,СВЦЭМ!$A$40:$A$759,$A227,СВЦЭМ!$B$39:$B$758,B$225)+'СЕТ СН'!$F$12</f>
        <v>0</v>
      </c>
      <c r="C227" s="36">
        <f>SUMIFS(СВЦЭМ!$G$40:$G$759,СВЦЭМ!$A$40:$A$759,$A227,СВЦЭМ!$B$39:$B$758,C$225)+'СЕТ СН'!$F$12</f>
        <v>0</v>
      </c>
      <c r="D227" s="36">
        <f>SUMIFS(СВЦЭМ!$G$40:$G$759,СВЦЭМ!$A$40:$A$759,$A227,СВЦЭМ!$B$39:$B$758,D$225)+'СЕТ СН'!$F$12</f>
        <v>0</v>
      </c>
      <c r="E227" s="36">
        <f>SUMIFS(СВЦЭМ!$G$40:$G$759,СВЦЭМ!$A$40:$A$759,$A227,СВЦЭМ!$B$39:$B$758,E$225)+'СЕТ СН'!$F$12</f>
        <v>0</v>
      </c>
      <c r="F227" s="36">
        <f>SUMIFS(СВЦЭМ!$G$40:$G$759,СВЦЭМ!$A$40:$A$759,$A227,СВЦЭМ!$B$39:$B$758,F$225)+'СЕТ СН'!$F$12</f>
        <v>0</v>
      </c>
      <c r="G227" s="36">
        <f>SUMIFS(СВЦЭМ!$G$40:$G$759,СВЦЭМ!$A$40:$A$759,$A227,СВЦЭМ!$B$39:$B$758,G$225)+'СЕТ СН'!$F$12</f>
        <v>0</v>
      </c>
      <c r="H227" s="36">
        <f>SUMIFS(СВЦЭМ!$G$40:$G$759,СВЦЭМ!$A$40:$A$759,$A227,СВЦЭМ!$B$39:$B$758,H$225)+'СЕТ СН'!$F$12</f>
        <v>0</v>
      </c>
      <c r="I227" s="36">
        <f>SUMIFS(СВЦЭМ!$G$40:$G$759,СВЦЭМ!$A$40:$A$759,$A227,СВЦЭМ!$B$39:$B$758,I$225)+'СЕТ СН'!$F$12</f>
        <v>0</v>
      </c>
      <c r="J227" s="36">
        <f>SUMIFS(СВЦЭМ!$G$40:$G$759,СВЦЭМ!$A$40:$A$759,$A227,СВЦЭМ!$B$39:$B$758,J$225)+'СЕТ СН'!$F$12</f>
        <v>0</v>
      </c>
      <c r="K227" s="36">
        <f>SUMIFS(СВЦЭМ!$G$40:$G$759,СВЦЭМ!$A$40:$A$759,$A227,СВЦЭМ!$B$39:$B$758,K$225)+'СЕТ СН'!$F$12</f>
        <v>0</v>
      </c>
      <c r="L227" s="36">
        <f>SUMIFS(СВЦЭМ!$G$40:$G$759,СВЦЭМ!$A$40:$A$759,$A227,СВЦЭМ!$B$39:$B$758,L$225)+'СЕТ СН'!$F$12</f>
        <v>0</v>
      </c>
      <c r="M227" s="36">
        <f>SUMIFS(СВЦЭМ!$G$40:$G$759,СВЦЭМ!$A$40:$A$759,$A227,СВЦЭМ!$B$39:$B$758,M$225)+'СЕТ СН'!$F$12</f>
        <v>0</v>
      </c>
      <c r="N227" s="36">
        <f>SUMIFS(СВЦЭМ!$G$40:$G$759,СВЦЭМ!$A$40:$A$759,$A227,СВЦЭМ!$B$39:$B$758,N$225)+'СЕТ СН'!$F$12</f>
        <v>0</v>
      </c>
      <c r="O227" s="36">
        <f>SUMIFS(СВЦЭМ!$G$40:$G$759,СВЦЭМ!$A$40:$A$759,$A227,СВЦЭМ!$B$39:$B$758,O$225)+'СЕТ СН'!$F$12</f>
        <v>0</v>
      </c>
      <c r="P227" s="36">
        <f>SUMIFS(СВЦЭМ!$G$40:$G$759,СВЦЭМ!$A$40:$A$759,$A227,СВЦЭМ!$B$39:$B$758,P$225)+'СЕТ СН'!$F$12</f>
        <v>0</v>
      </c>
      <c r="Q227" s="36">
        <f>SUMIFS(СВЦЭМ!$G$40:$G$759,СВЦЭМ!$A$40:$A$759,$A227,СВЦЭМ!$B$39:$B$758,Q$225)+'СЕТ СН'!$F$12</f>
        <v>0</v>
      </c>
      <c r="R227" s="36">
        <f>SUMIFS(СВЦЭМ!$G$40:$G$759,СВЦЭМ!$A$40:$A$759,$A227,СВЦЭМ!$B$39:$B$758,R$225)+'СЕТ СН'!$F$12</f>
        <v>0</v>
      </c>
      <c r="S227" s="36">
        <f>SUMIFS(СВЦЭМ!$G$40:$G$759,СВЦЭМ!$A$40:$A$759,$A227,СВЦЭМ!$B$39:$B$758,S$225)+'СЕТ СН'!$F$12</f>
        <v>0</v>
      </c>
      <c r="T227" s="36">
        <f>SUMIFS(СВЦЭМ!$G$40:$G$759,СВЦЭМ!$A$40:$A$759,$A227,СВЦЭМ!$B$39:$B$758,T$225)+'СЕТ СН'!$F$12</f>
        <v>0</v>
      </c>
      <c r="U227" s="36">
        <f>SUMIFS(СВЦЭМ!$G$40:$G$759,СВЦЭМ!$A$40:$A$759,$A227,СВЦЭМ!$B$39:$B$758,U$225)+'СЕТ СН'!$F$12</f>
        <v>0</v>
      </c>
      <c r="V227" s="36">
        <f>SUMIFS(СВЦЭМ!$G$40:$G$759,СВЦЭМ!$A$40:$A$759,$A227,СВЦЭМ!$B$39:$B$758,V$225)+'СЕТ СН'!$F$12</f>
        <v>0</v>
      </c>
      <c r="W227" s="36">
        <f>SUMIFS(СВЦЭМ!$G$40:$G$759,СВЦЭМ!$A$40:$A$759,$A227,СВЦЭМ!$B$39:$B$758,W$225)+'СЕТ СН'!$F$12</f>
        <v>0</v>
      </c>
      <c r="X227" s="36">
        <f>SUMIFS(СВЦЭМ!$G$40:$G$759,СВЦЭМ!$A$40:$A$759,$A227,СВЦЭМ!$B$39:$B$758,X$225)+'СЕТ СН'!$F$12</f>
        <v>0</v>
      </c>
      <c r="Y227" s="36">
        <f>SUMIFS(СВЦЭМ!$G$40:$G$759,СВЦЭМ!$A$40:$A$759,$A227,СВЦЭМ!$B$39:$B$758,Y$225)+'СЕТ СН'!$F$12</f>
        <v>0</v>
      </c>
    </row>
    <row r="228" spans="1:27" ht="15.75" hidden="1" x14ac:dyDescent="0.2">
      <c r="A228" s="35">
        <f t="shared" ref="A228:A256" si="6">A227+1</f>
        <v>45538</v>
      </c>
      <c r="B228" s="36">
        <f>SUMIFS(СВЦЭМ!$G$40:$G$759,СВЦЭМ!$A$40:$A$759,$A228,СВЦЭМ!$B$39:$B$758,B$225)+'СЕТ СН'!$F$12</f>
        <v>0</v>
      </c>
      <c r="C228" s="36">
        <f>SUMIFS(СВЦЭМ!$G$40:$G$759,СВЦЭМ!$A$40:$A$759,$A228,СВЦЭМ!$B$39:$B$758,C$225)+'СЕТ СН'!$F$12</f>
        <v>0</v>
      </c>
      <c r="D228" s="36">
        <f>SUMIFS(СВЦЭМ!$G$40:$G$759,СВЦЭМ!$A$40:$A$759,$A228,СВЦЭМ!$B$39:$B$758,D$225)+'СЕТ СН'!$F$12</f>
        <v>0</v>
      </c>
      <c r="E228" s="36">
        <f>SUMIFS(СВЦЭМ!$G$40:$G$759,СВЦЭМ!$A$40:$A$759,$A228,СВЦЭМ!$B$39:$B$758,E$225)+'СЕТ СН'!$F$12</f>
        <v>0</v>
      </c>
      <c r="F228" s="36">
        <f>SUMIFS(СВЦЭМ!$G$40:$G$759,СВЦЭМ!$A$40:$A$759,$A228,СВЦЭМ!$B$39:$B$758,F$225)+'СЕТ СН'!$F$12</f>
        <v>0</v>
      </c>
      <c r="G228" s="36">
        <f>SUMIFS(СВЦЭМ!$G$40:$G$759,СВЦЭМ!$A$40:$A$759,$A228,СВЦЭМ!$B$39:$B$758,G$225)+'СЕТ СН'!$F$12</f>
        <v>0</v>
      </c>
      <c r="H228" s="36">
        <f>SUMIFS(СВЦЭМ!$G$40:$G$759,СВЦЭМ!$A$40:$A$759,$A228,СВЦЭМ!$B$39:$B$758,H$225)+'СЕТ СН'!$F$12</f>
        <v>0</v>
      </c>
      <c r="I228" s="36">
        <f>SUMIFS(СВЦЭМ!$G$40:$G$759,СВЦЭМ!$A$40:$A$759,$A228,СВЦЭМ!$B$39:$B$758,I$225)+'СЕТ СН'!$F$12</f>
        <v>0</v>
      </c>
      <c r="J228" s="36">
        <f>SUMIFS(СВЦЭМ!$G$40:$G$759,СВЦЭМ!$A$40:$A$759,$A228,СВЦЭМ!$B$39:$B$758,J$225)+'СЕТ СН'!$F$12</f>
        <v>0</v>
      </c>
      <c r="K228" s="36">
        <f>SUMIFS(СВЦЭМ!$G$40:$G$759,СВЦЭМ!$A$40:$A$759,$A228,СВЦЭМ!$B$39:$B$758,K$225)+'СЕТ СН'!$F$12</f>
        <v>0</v>
      </c>
      <c r="L228" s="36">
        <f>SUMIFS(СВЦЭМ!$G$40:$G$759,СВЦЭМ!$A$40:$A$759,$A228,СВЦЭМ!$B$39:$B$758,L$225)+'СЕТ СН'!$F$12</f>
        <v>0</v>
      </c>
      <c r="M228" s="36">
        <f>SUMIFS(СВЦЭМ!$G$40:$G$759,СВЦЭМ!$A$40:$A$759,$A228,СВЦЭМ!$B$39:$B$758,M$225)+'СЕТ СН'!$F$12</f>
        <v>0</v>
      </c>
      <c r="N228" s="36">
        <f>SUMIFS(СВЦЭМ!$G$40:$G$759,СВЦЭМ!$A$40:$A$759,$A228,СВЦЭМ!$B$39:$B$758,N$225)+'СЕТ СН'!$F$12</f>
        <v>0</v>
      </c>
      <c r="O228" s="36">
        <f>SUMIFS(СВЦЭМ!$G$40:$G$759,СВЦЭМ!$A$40:$A$759,$A228,СВЦЭМ!$B$39:$B$758,O$225)+'СЕТ СН'!$F$12</f>
        <v>0</v>
      </c>
      <c r="P228" s="36">
        <f>SUMIFS(СВЦЭМ!$G$40:$G$759,СВЦЭМ!$A$40:$A$759,$A228,СВЦЭМ!$B$39:$B$758,P$225)+'СЕТ СН'!$F$12</f>
        <v>0</v>
      </c>
      <c r="Q228" s="36">
        <f>SUMIFS(СВЦЭМ!$G$40:$G$759,СВЦЭМ!$A$40:$A$759,$A228,СВЦЭМ!$B$39:$B$758,Q$225)+'СЕТ СН'!$F$12</f>
        <v>0</v>
      </c>
      <c r="R228" s="36">
        <f>SUMIFS(СВЦЭМ!$G$40:$G$759,СВЦЭМ!$A$40:$A$759,$A228,СВЦЭМ!$B$39:$B$758,R$225)+'СЕТ СН'!$F$12</f>
        <v>0</v>
      </c>
      <c r="S228" s="36">
        <f>SUMIFS(СВЦЭМ!$G$40:$G$759,СВЦЭМ!$A$40:$A$759,$A228,СВЦЭМ!$B$39:$B$758,S$225)+'СЕТ СН'!$F$12</f>
        <v>0</v>
      </c>
      <c r="T228" s="36">
        <f>SUMIFS(СВЦЭМ!$G$40:$G$759,СВЦЭМ!$A$40:$A$759,$A228,СВЦЭМ!$B$39:$B$758,T$225)+'СЕТ СН'!$F$12</f>
        <v>0</v>
      </c>
      <c r="U228" s="36">
        <f>SUMIFS(СВЦЭМ!$G$40:$G$759,СВЦЭМ!$A$40:$A$759,$A228,СВЦЭМ!$B$39:$B$758,U$225)+'СЕТ СН'!$F$12</f>
        <v>0</v>
      </c>
      <c r="V228" s="36">
        <f>SUMIFS(СВЦЭМ!$G$40:$G$759,СВЦЭМ!$A$40:$A$759,$A228,СВЦЭМ!$B$39:$B$758,V$225)+'СЕТ СН'!$F$12</f>
        <v>0</v>
      </c>
      <c r="W228" s="36">
        <f>SUMIFS(СВЦЭМ!$G$40:$G$759,СВЦЭМ!$A$40:$A$759,$A228,СВЦЭМ!$B$39:$B$758,W$225)+'СЕТ СН'!$F$12</f>
        <v>0</v>
      </c>
      <c r="X228" s="36">
        <f>SUMIFS(СВЦЭМ!$G$40:$G$759,СВЦЭМ!$A$40:$A$759,$A228,СВЦЭМ!$B$39:$B$758,X$225)+'СЕТ СН'!$F$12</f>
        <v>0</v>
      </c>
      <c r="Y228" s="36">
        <f>SUMIFS(СВЦЭМ!$G$40:$G$759,СВЦЭМ!$A$40:$A$759,$A228,СВЦЭМ!$B$39:$B$758,Y$225)+'СЕТ СН'!$F$12</f>
        <v>0</v>
      </c>
    </row>
    <row r="229" spans="1:27" ht="15.75" hidden="1" x14ac:dyDescent="0.2">
      <c r="A229" s="35">
        <f t="shared" si="6"/>
        <v>45539</v>
      </c>
      <c r="B229" s="36">
        <f>SUMIFS(СВЦЭМ!$G$40:$G$759,СВЦЭМ!$A$40:$A$759,$A229,СВЦЭМ!$B$39:$B$758,B$225)+'СЕТ СН'!$F$12</f>
        <v>0</v>
      </c>
      <c r="C229" s="36">
        <f>SUMIFS(СВЦЭМ!$G$40:$G$759,СВЦЭМ!$A$40:$A$759,$A229,СВЦЭМ!$B$39:$B$758,C$225)+'СЕТ СН'!$F$12</f>
        <v>0</v>
      </c>
      <c r="D229" s="36">
        <f>SUMIFS(СВЦЭМ!$G$40:$G$759,СВЦЭМ!$A$40:$A$759,$A229,СВЦЭМ!$B$39:$B$758,D$225)+'СЕТ СН'!$F$12</f>
        <v>0</v>
      </c>
      <c r="E229" s="36">
        <f>SUMIFS(СВЦЭМ!$G$40:$G$759,СВЦЭМ!$A$40:$A$759,$A229,СВЦЭМ!$B$39:$B$758,E$225)+'СЕТ СН'!$F$12</f>
        <v>0</v>
      </c>
      <c r="F229" s="36">
        <f>SUMIFS(СВЦЭМ!$G$40:$G$759,СВЦЭМ!$A$40:$A$759,$A229,СВЦЭМ!$B$39:$B$758,F$225)+'СЕТ СН'!$F$12</f>
        <v>0</v>
      </c>
      <c r="G229" s="36">
        <f>SUMIFS(СВЦЭМ!$G$40:$G$759,СВЦЭМ!$A$40:$A$759,$A229,СВЦЭМ!$B$39:$B$758,G$225)+'СЕТ СН'!$F$12</f>
        <v>0</v>
      </c>
      <c r="H229" s="36">
        <f>SUMIFS(СВЦЭМ!$G$40:$G$759,СВЦЭМ!$A$40:$A$759,$A229,СВЦЭМ!$B$39:$B$758,H$225)+'СЕТ СН'!$F$12</f>
        <v>0</v>
      </c>
      <c r="I229" s="36">
        <f>SUMIFS(СВЦЭМ!$G$40:$G$759,СВЦЭМ!$A$40:$A$759,$A229,СВЦЭМ!$B$39:$B$758,I$225)+'СЕТ СН'!$F$12</f>
        <v>0</v>
      </c>
      <c r="J229" s="36">
        <f>SUMIFS(СВЦЭМ!$G$40:$G$759,СВЦЭМ!$A$40:$A$759,$A229,СВЦЭМ!$B$39:$B$758,J$225)+'СЕТ СН'!$F$12</f>
        <v>0</v>
      </c>
      <c r="K229" s="36">
        <f>SUMIFS(СВЦЭМ!$G$40:$G$759,СВЦЭМ!$A$40:$A$759,$A229,СВЦЭМ!$B$39:$B$758,K$225)+'СЕТ СН'!$F$12</f>
        <v>0</v>
      </c>
      <c r="L229" s="36">
        <f>SUMIFS(СВЦЭМ!$G$40:$G$759,СВЦЭМ!$A$40:$A$759,$A229,СВЦЭМ!$B$39:$B$758,L$225)+'СЕТ СН'!$F$12</f>
        <v>0</v>
      </c>
      <c r="M229" s="36">
        <f>SUMIFS(СВЦЭМ!$G$40:$G$759,СВЦЭМ!$A$40:$A$759,$A229,СВЦЭМ!$B$39:$B$758,M$225)+'СЕТ СН'!$F$12</f>
        <v>0</v>
      </c>
      <c r="N229" s="36">
        <f>SUMIFS(СВЦЭМ!$G$40:$G$759,СВЦЭМ!$A$40:$A$759,$A229,СВЦЭМ!$B$39:$B$758,N$225)+'СЕТ СН'!$F$12</f>
        <v>0</v>
      </c>
      <c r="O229" s="36">
        <f>SUMIFS(СВЦЭМ!$G$40:$G$759,СВЦЭМ!$A$40:$A$759,$A229,СВЦЭМ!$B$39:$B$758,O$225)+'СЕТ СН'!$F$12</f>
        <v>0</v>
      </c>
      <c r="P229" s="36">
        <f>SUMIFS(СВЦЭМ!$G$40:$G$759,СВЦЭМ!$A$40:$A$759,$A229,СВЦЭМ!$B$39:$B$758,P$225)+'СЕТ СН'!$F$12</f>
        <v>0</v>
      </c>
      <c r="Q229" s="36">
        <f>SUMIFS(СВЦЭМ!$G$40:$G$759,СВЦЭМ!$A$40:$A$759,$A229,СВЦЭМ!$B$39:$B$758,Q$225)+'СЕТ СН'!$F$12</f>
        <v>0</v>
      </c>
      <c r="R229" s="36">
        <f>SUMIFS(СВЦЭМ!$G$40:$G$759,СВЦЭМ!$A$40:$A$759,$A229,СВЦЭМ!$B$39:$B$758,R$225)+'СЕТ СН'!$F$12</f>
        <v>0</v>
      </c>
      <c r="S229" s="36">
        <f>SUMIFS(СВЦЭМ!$G$40:$G$759,СВЦЭМ!$A$40:$A$759,$A229,СВЦЭМ!$B$39:$B$758,S$225)+'СЕТ СН'!$F$12</f>
        <v>0</v>
      </c>
      <c r="T229" s="36">
        <f>SUMIFS(СВЦЭМ!$G$40:$G$759,СВЦЭМ!$A$40:$A$759,$A229,СВЦЭМ!$B$39:$B$758,T$225)+'СЕТ СН'!$F$12</f>
        <v>0</v>
      </c>
      <c r="U229" s="36">
        <f>SUMIFS(СВЦЭМ!$G$40:$G$759,СВЦЭМ!$A$40:$A$759,$A229,СВЦЭМ!$B$39:$B$758,U$225)+'СЕТ СН'!$F$12</f>
        <v>0</v>
      </c>
      <c r="V229" s="36">
        <f>SUMIFS(СВЦЭМ!$G$40:$G$759,СВЦЭМ!$A$40:$A$759,$A229,СВЦЭМ!$B$39:$B$758,V$225)+'СЕТ СН'!$F$12</f>
        <v>0</v>
      </c>
      <c r="W229" s="36">
        <f>SUMIFS(СВЦЭМ!$G$40:$G$759,СВЦЭМ!$A$40:$A$759,$A229,СВЦЭМ!$B$39:$B$758,W$225)+'СЕТ СН'!$F$12</f>
        <v>0</v>
      </c>
      <c r="X229" s="36">
        <f>SUMIFS(СВЦЭМ!$G$40:$G$759,СВЦЭМ!$A$40:$A$759,$A229,СВЦЭМ!$B$39:$B$758,X$225)+'СЕТ СН'!$F$12</f>
        <v>0</v>
      </c>
      <c r="Y229" s="36">
        <f>SUMIFS(СВЦЭМ!$G$40:$G$759,СВЦЭМ!$A$40:$A$759,$A229,СВЦЭМ!$B$39:$B$758,Y$225)+'СЕТ СН'!$F$12</f>
        <v>0</v>
      </c>
    </row>
    <row r="230" spans="1:27" ht="15.75" hidden="1" x14ac:dyDescent="0.2">
      <c r="A230" s="35">
        <f t="shared" si="6"/>
        <v>45540</v>
      </c>
      <c r="B230" s="36">
        <f>SUMIFS(СВЦЭМ!$G$40:$G$759,СВЦЭМ!$A$40:$A$759,$A230,СВЦЭМ!$B$39:$B$758,B$225)+'СЕТ СН'!$F$12</f>
        <v>0</v>
      </c>
      <c r="C230" s="36">
        <f>SUMIFS(СВЦЭМ!$G$40:$G$759,СВЦЭМ!$A$40:$A$759,$A230,СВЦЭМ!$B$39:$B$758,C$225)+'СЕТ СН'!$F$12</f>
        <v>0</v>
      </c>
      <c r="D230" s="36">
        <f>SUMIFS(СВЦЭМ!$G$40:$G$759,СВЦЭМ!$A$40:$A$759,$A230,СВЦЭМ!$B$39:$B$758,D$225)+'СЕТ СН'!$F$12</f>
        <v>0</v>
      </c>
      <c r="E230" s="36">
        <f>SUMIFS(СВЦЭМ!$G$40:$G$759,СВЦЭМ!$A$40:$A$759,$A230,СВЦЭМ!$B$39:$B$758,E$225)+'СЕТ СН'!$F$12</f>
        <v>0</v>
      </c>
      <c r="F230" s="36">
        <f>SUMIFS(СВЦЭМ!$G$40:$G$759,СВЦЭМ!$A$40:$A$759,$A230,СВЦЭМ!$B$39:$B$758,F$225)+'СЕТ СН'!$F$12</f>
        <v>0</v>
      </c>
      <c r="G230" s="36">
        <f>SUMIFS(СВЦЭМ!$G$40:$G$759,СВЦЭМ!$A$40:$A$759,$A230,СВЦЭМ!$B$39:$B$758,G$225)+'СЕТ СН'!$F$12</f>
        <v>0</v>
      </c>
      <c r="H230" s="36">
        <f>SUMIFS(СВЦЭМ!$G$40:$G$759,СВЦЭМ!$A$40:$A$759,$A230,СВЦЭМ!$B$39:$B$758,H$225)+'СЕТ СН'!$F$12</f>
        <v>0</v>
      </c>
      <c r="I230" s="36">
        <f>SUMIFS(СВЦЭМ!$G$40:$G$759,СВЦЭМ!$A$40:$A$759,$A230,СВЦЭМ!$B$39:$B$758,I$225)+'СЕТ СН'!$F$12</f>
        <v>0</v>
      </c>
      <c r="J230" s="36">
        <f>SUMIFS(СВЦЭМ!$G$40:$G$759,СВЦЭМ!$A$40:$A$759,$A230,СВЦЭМ!$B$39:$B$758,J$225)+'СЕТ СН'!$F$12</f>
        <v>0</v>
      </c>
      <c r="K230" s="36">
        <f>SUMIFS(СВЦЭМ!$G$40:$G$759,СВЦЭМ!$A$40:$A$759,$A230,СВЦЭМ!$B$39:$B$758,K$225)+'СЕТ СН'!$F$12</f>
        <v>0</v>
      </c>
      <c r="L230" s="36">
        <f>SUMIFS(СВЦЭМ!$G$40:$G$759,СВЦЭМ!$A$40:$A$759,$A230,СВЦЭМ!$B$39:$B$758,L$225)+'СЕТ СН'!$F$12</f>
        <v>0</v>
      </c>
      <c r="M230" s="36">
        <f>SUMIFS(СВЦЭМ!$G$40:$G$759,СВЦЭМ!$A$40:$A$759,$A230,СВЦЭМ!$B$39:$B$758,M$225)+'СЕТ СН'!$F$12</f>
        <v>0</v>
      </c>
      <c r="N230" s="36">
        <f>SUMIFS(СВЦЭМ!$G$40:$G$759,СВЦЭМ!$A$40:$A$759,$A230,СВЦЭМ!$B$39:$B$758,N$225)+'СЕТ СН'!$F$12</f>
        <v>0</v>
      </c>
      <c r="O230" s="36">
        <f>SUMIFS(СВЦЭМ!$G$40:$G$759,СВЦЭМ!$A$40:$A$759,$A230,СВЦЭМ!$B$39:$B$758,O$225)+'СЕТ СН'!$F$12</f>
        <v>0</v>
      </c>
      <c r="P230" s="36">
        <f>SUMIFS(СВЦЭМ!$G$40:$G$759,СВЦЭМ!$A$40:$A$759,$A230,СВЦЭМ!$B$39:$B$758,P$225)+'СЕТ СН'!$F$12</f>
        <v>0</v>
      </c>
      <c r="Q230" s="36">
        <f>SUMIFS(СВЦЭМ!$G$40:$G$759,СВЦЭМ!$A$40:$A$759,$A230,СВЦЭМ!$B$39:$B$758,Q$225)+'СЕТ СН'!$F$12</f>
        <v>0</v>
      </c>
      <c r="R230" s="36">
        <f>SUMIFS(СВЦЭМ!$G$40:$G$759,СВЦЭМ!$A$40:$A$759,$A230,СВЦЭМ!$B$39:$B$758,R$225)+'СЕТ СН'!$F$12</f>
        <v>0</v>
      </c>
      <c r="S230" s="36">
        <f>SUMIFS(СВЦЭМ!$G$40:$G$759,СВЦЭМ!$A$40:$A$759,$A230,СВЦЭМ!$B$39:$B$758,S$225)+'СЕТ СН'!$F$12</f>
        <v>0</v>
      </c>
      <c r="T230" s="36">
        <f>SUMIFS(СВЦЭМ!$G$40:$G$759,СВЦЭМ!$A$40:$A$759,$A230,СВЦЭМ!$B$39:$B$758,T$225)+'СЕТ СН'!$F$12</f>
        <v>0</v>
      </c>
      <c r="U230" s="36">
        <f>SUMIFS(СВЦЭМ!$G$40:$G$759,СВЦЭМ!$A$40:$A$759,$A230,СВЦЭМ!$B$39:$B$758,U$225)+'СЕТ СН'!$F$12</f>
        <v>0</v>
      </c>
      <c r="V230" s="36">
        <f>SUMIFS(СВЦЭМ!$G$40:$G$759,СВЦЭМ!$A$40:$A$759,$A230,СВЦЭМ!$B$39:$B$758,V$225)+'СЕТ СН'!$F$12</f>
        <v>0</v>
      </c>
      <c r="W230" s="36">
        <f>SUMIFS(СВЦЭМ!$G$40:$G$759,СВЦЭМ!$A$40:$A$759,$A230,СВЦЭМ!$B$39:$B$758,W$225)+'СЕТ СН'!$F$12</f>
        <v>0</v>
      </c>
      <c r="X230" s="36">
        <f>SUMIFS(СВЦЭМ!$G$40:$G$759,СВЦЭМ!$A$40:$A$759,$A230,СВЦЭМ!$B$39:$B$758,X$225)+'СЕТ СН'!$F$12</f>
        <v>0</v>
      </c>
      <c r="Y230" s="36">
        <f>SUMIFS(СВЦЭМ!$G$40:$G$759,СВЦЭМ!$A$40:$A$759,$A230,СВЦЭМ!$B$39:$B$758,Y$225)+'СЕТ СН'!$F$12</f>
        <v>0</v>
      </c>
    </row>
    <row r="231" spans="1:27" ht="15.75" hidden="1" x14ac:dyDescent="0.2">
      <c r="A231" s="35">
        <f t="shared" si="6"/>
        <v>45541</v>
      </c>
      <c r="B231" s="36">
        <f>SUMIFS(СВЦЭМ!$G$40:$G$759,СВЦЭМ!$A$40:$A$759,$A231,СВЦЭМ!$B$39:$B$758,B$225)+'СЕТ СН'!$F$12</f>
        <v>0</v>
      </c>
      <c r="C231" s="36">
        <f>SUMIFS(СВЦЭМ!$G$40:$G$759,СВЦЭМ!$A$40:$A$759,$A231,СВЦЭМ!$B$39:$B$758,C$225)+'СЕТ СН'!$F$12</f>
        <v>0</v>
      </c>
      <c r="D231" s="36">
        <f>SUMIFS(СВЦЭМ!$G$40:$G$759,СВЦЭМ!$A$40:$A$759,$A231,СВЦЭМ!$B$39:$B$758,D$225)+'СЕТ СН'!$F$12</f>
        <v>0</v>
      </c>
      <c r="E231" s="36">
        <f>SUMIFS(СВЦЭМ!$G$40:$G$759,СВЦЭМ!$A$40:$A$759,$A231,СВЦЭМ!$B$39:$B$758,E$225)+'СЕТ СН'!$F$12</f>
        <v>0</v>
      </c>
      <c r="F231" s="36">
        <f>SUMIFS(СВЦЭМ!$G$40:$G$759,СВЦЭМ!$A$40:$A$759,$A231,СВЦЭМ!$B$39:$B$758,F$225)+'СЕТ СН'!$F$12</f>
        <v>0</v>
      </c>
      <c r="G231" s="36">
        <f>SUMIFS(СВЦЭМ!$G$40:$G$759,СВЦЭМ!$A$40:$A$759,$A231,СВЦЭМ!$B$39:$B$758,G$225)+'СЕТ СН'!$F$12</f>
        <v>0</v>
      </c>
      <c r="H231" s="36">
        <f>SUMIFS(СВЦЭМ!$G$40:$G$759,СВЦЭМ!$A$40:$A$759,$A231,СВЦЭМ!$B$39:$B$758,H$225)+'СЕТ СН'!$F$12</f>
        <v>0</v>
      </c>
      <c r="I231" s="36">
        <f>SUMIFS(СВЦЭМ!$G$40:$G$759,СВЦЭМ!$A$40:$A$759,$A231,СВЦЭМ!$B$39:$B$758,I$225)+'СЕТ СН'!$F$12</f>
        <v>0</v>
      </c>
      <c r="J231" s="36">
        <f>SUMIFS(СВЦЭМ!$G$40:$G$759,СВЦЭМ!$A$40:$A$759,$A231,СВЦЭМ!$B$39:$B$758,J$225)+'СЕТ СН'!$F$12</f>
        <v>0</v>
      </c>
      <c r="K231" s="36">
        <f>SUMIFS(СВЦЭМ!$G$40:$G$759,СВЦЭМ!$A$40:$A$759,$A231,СВЦЭМ!$B$39:$B$758,K$225)+'СЕТ СН'!$F$12</f>
        <v>0</v>
      </c>
      <c r="L231" s="36">
        <f>SUMIFS(СВЦЭМ!$G$40:$G$759,СВЦЭМ!$A$40:$A$759,$A231,СВЦЭМ!$B$39:$B$758,L$225)+'СЕТ СН'!$F$12</f>
        <v>0</v>
      </c>
      <c r="M231" s="36">
        <f>SUMIFS(СВЦЭМ!$G$40:$G$759,СВЦЭМ!$A$40:$A$759,$A231,СВЦЭМ!$B$39:$B$758,M$225)+'СЕТ СН'!$F$12</f>
        <v>0</v>
      </c>
      <c r="N231" s="36">
        <f>SUMIFS(СВЦЭМ!$G$40:$G$759,СВЦЭМ!$A$40:$A$759,$A231,СВЦЭМ!$B$39:$B$758,N$225)+'СЕТ СН'!$F$12</f>
        <v>0</v>
      </c>
      <c r="O231" s="36">
        <f>SUMIFS(СВЦЭМ!$G$40:$G$759,СВЦЭМ!$A$40:$A$759,$A231,СВЦЭМ!$B$39:$B$758,O$225)+'СЕТ СН'!$F$12</f>
        <v>0</v>
      </c>
      <c r="P231" s="36">
        <f>SUMIFS(СВЦЭМ!$G$40:$G$759,СВЦЭМ!$A$40:$A$759,$A231,СВЦЭМ!$B$39:$B$758,P$225)+'СЕТ СН'!$F$12</f>
        <v>0</v>
      </c>
      <c r="Q231" s="36">
        <f>SUMIFS(СВЦЭМ!$G$40:$G$759,СВЦЭМ!$A$40:$A$759,$A231,СВЦЭМ!$B$39:$B$758,Q$225)+'СЕТ СН'!$F$12</f>
        <v>0</v>
      </c>
      <c r="R231" s="36">
        <f>SUMIFS(СВЦЭМ!$G$40:$G$759,СВЦЭМ!$A$40:$A$759,$A231,СВЦЭМ!$B$39:$B$758,R$225)+'СЕТ СН'!$F$12</f>
        <v>0</v>
      </c>
      <c r="S231" s="36">
        <f>SUMIFS(СВЦЭМ!$G$40:$G$759,СВЦЭМ!$A$40:$A$759,$A231,СВЦЭМ!$B$39:$B$758,S$225)+'СЕТ СН'!$F$12</f>
        <v>0</v>
      </c>
      <c r="T231" s="36">
        <f>SUMIFS(СВЦЭМ!$G$40:$G$759,СВЦЭМ!$A$40:$A$759,$A231,СВЦЭМ!$B$39:$B$758,T$225)+'СЕТ СН'!$F$12</f>
        <v>0</v>
      </c>
      <c r="U231" s="36">
        <f>SUMIFS(СВЦЭМ!$G$40:$G$759,СВЦЭМ!$A$40:$A$759,$A231,СВЦЭМ!$B$39:$B$758,U$225)+'СЕТ СН'!$F$12</f>
        <v>0</v>
      </c>
      <c r="V231" s="36">
        <f>SUMIFS(СВЦЭМ!$G$40:$G$759,СВЦЭМ!$A$40:$A$759,$A231,СВЦЭМ!$B$39:$B$758,V$225)+'СЕТ СН'!$F$12</f>
        <v>0</v>
      </c>
      <c r="W231" s="36">
        <f>SUMIFS(СВЦЭМ!$G$40:$G$759,СВЦЭМ!$A$40:$A$759,$A231,СВЦЭМ!$B$39:$B$758,W$225)+'СЕТ СН'!$F$12</f>
        <v>0</v>
      </c>
      <c r="X231" s="36">
        <f>SUMIFS(СВЦЭМ!$G$40:$G$759,СВЦЭМ!$A$40:$A$759,$A231,СВЦЭМ!$B$39:$B$758,X$225)+'СЕТ СН'!$F$12</f>
        <v>0</v>
      </c>
      <c r="Y231" s="36">
        <f>SUMIFS(СВЦЭМ!$G$40:$G$759,СВЦЭМ!$A$40:$A$759,$A231,СВЦЭМ!$B$39:$B$758,Y$225)+'СЕТ СН'!$F$12</f>
        <v>0</v>
      </c>
    </row>
    <row r="232" spans="1:27" ht="15.75" hidden="1" x14ac:dyDescent="0.2">
      <c r="A232" s="35">
        <f t="shared" si="6"/>
        <v>45542</v>
      </c>
      <c r="B232" s="36">
        <f>SUMIFS(СВЦЭМ!$G$40:$G$759,СВЦЭМ!$A$40:$A$759,$A232,СВЦЭМ!$B$39:$B$758,B$225)+'СЕТ СН'!$F$12</f>
        <v>0</v>
      </c>
      <c r="C232" s="36">
        <f>SUMIFS(СВЦЭМ!$G$40:$G$759,СВЦЭМ!$A$40:$A$759,$A232,СВЦЭМ!$B$39:$B$758,C$225)+'СЕТ СН'!$F$12</f>
        <v>0</v>
      </c>
      <c r="D232" s="36">
        <f>SUMIFS(СВЦЭМ!$G$40:$G$759,СВЦЭМ!$A$40:$A$759,$A232,СВЦЭМ!$B$39:$B$758,D$225)+'СЕТ СН'!$F$12</f>
        <v>0</v>
      </c>
      <c r="E232" s="36">
        <f>SUMIFS(СВЦЭМ!$G$40:$G$759,СВЦЭМ!$A$40:$A$759,$A232,СВЦЭМ!$B$39:$B$758,E$225)+'СЕТ СН'!$F$12</f>
        <v>0</v>
      </c>
      <c r="F232" s="36">
        <f>SUMIFS(СВЦЭМ!$G$40:$G$759,СВЦЭМ!$A$40:$A$759,$A232,СВЦЭМ!$B$39:$B$758,F$225)+'СЕТ СН'!$F$12</f>
        <v>0</v>
      </c>
      <c r="G232" s="36">
        <f>SUMIFS(СВЦЭМ!$G$40:$G$759,СВЦЭМ!$A$40:$A$759,$A232,СВЦЭМ!$B$39:$B$758,G$225)+'СЕТ СН'!$F$12</f>
        <v>0</v>
      </c>
      <c r="H232" s="36">
        <f>SUMIFS(СВЦЭМ!$G$40:$G$759,СВЦЭМ!$A$40:$A$759,$A232,СВЦЭМ!$B$39:$B$758,H$225)+'СЕТ СН'!$F$12</f>
        <v>0</v>
      </c>
      <c r="I232" s="36">
        <f>SUMIFS(СВЦЭМ!$G$40:$G$759,СВЦЭМ!$A$40:$A$759,$A232,СВЦЭМ!$B$39:$B$758,I$225)+'СЕТ СН'!$F$12</f>
        <v>0</v>
      </c>
      <c r="J232" s="36">
        <f>SUMIFS(СВЦЭМ!$G$40:$G$759,СВЦЭМ!$A$40:$A$759,$A232,СВЦЭМ!$B$39:$B$758,J$225)+'СЕТ СН'!$F$12</f>
        <v>0</v>
      </c>
      <c r="K232" s="36">
        <f>SUMIFS(СВЦЭМ!$G$40:$G$759,СВЦЭМ!$A$40:$A$759,$A232,СВЦЭМ!$B$39:$B$758,K$225)+'СЕТ СН'!$F$12</f>
        <v>0</v>
      </c>
      <c r="L232" s="36">
        <f>SUMIFS(СВЦЭМ!$G$40:$G$759,СВЦЭМ!$A$40:$A$759,$A232,СВЦЭМ!$B$39:$B$758,L$225)+'СЕТ СН'!$F$12</f>
        <v>0</v>
      </c>
      <c r="M232" s="36">
        <f>SUMIFS(СВЦЭМ!$G$40:$G$759,СВЦЭМ!$A$40:$A$759,$A232,СВЦЭМ!$B$39:$B$758,M$225)+'СЕТ СН'!$F$12</f>
        <v>0</v>
      </c>
      <c r="N232" s="36">
        <f>SUMIFS(СВЦЭМ!$G$40:$G$759,СВЦЭМ!$A$40:$A$759,$A232,СВЦЭМ!$B$39:$B$758,N$225)+'СЕТ СН'!$F$12</f>
        <v>0</v>
      </c>
      <c r="O232" s="36">
        <f>SUMIFS(СВЦЭМ!$G$40:$G$759,СВЦЭМ!$A$40:$A$759,$A232,СВЦЭМ!$B$39:$B$758,O$225)+'СЕТ СН'!$F$12</f>
        <v>0</v>
      </c>
      <c r="P232" s="36">
        <f>SUMIFS(СВЦЭМ!$G$40:$G$759,СВЦЭМ!$A$40:$A$759,$A232,СВЦЭМ!$B$39:$B$758,P$225)+'СЕТ СН'!$F$12</f>
        <v>0</v>
      </c>
      <c r="Q232" s="36">
        <f>SUMIFS(СВЦЭМ!$G$40:$G$759,СВЦЭМ!$A$40:$A$759,$A232,СВЦЭМ!$B$39:$B$758,Q$225)+'СЕТ СН'!$F$12</f>
        <v>0</v>
      </c>
      <c r="R232" s="36">
        <f>SUMIFS(СВЦЭМ!$G$40:$G$759,СВЦЭМ!$A$40:$A$759,$A232,СВЦЭМ!$B$39:$B$758,R$225)+'СЕТ СН'!$F$12</f>
        <v>0</v>
      </c>
      <c r="S232" s="36">
        <f>SUMIFS(СВЦЭМ!$G$40:$G$759,СВЦЭМ!$A$40:$A$759,$A232,СВЦЭМ!$B$39:$B$758,S$225)+'СЕТ СН'!$F$12</f>
        <v>0</v>
      </c>
      <c r="T232" s="36">
        <f>SUMIFS(СВЦЭМ!$G$40:$G$759,СВЦЭМ!$A$40:$A$759,$A232,СВЦЭМ!$B$39:$B$758,T$225)+'СЕТ СН'!$F$12</f>
        <v>0</v>
      </c>
      <c r="U232" s="36">
        <f>SUMIFS(СВЦЭМ!$G$40:$G$759,СВЦЭМ!$A$40:$A$759,$A232,СВЦЭМ!$B$39:$B$758,U$225)+'СЕТ СН'!$F$12</f>
        <v>0</v>
      </c>
      <c r="V232" s="36">
        <f>SUMIFS(СВЦЭМ!$G$40:$G$759,СВЦЭМ!$A$40:$A$759,$A232,СВЦЭМ!$B$39:$B$758,V$225)+'СЕТ СН'!$F$12</f>
        <v>0</v>
      </c>
      <c r="W232" s="36">
        <f>SUMIFS(СВЦЭМ!$G$40:$G$759,СВЦЭМ!$A$40:$A$759,$A232,СВЦЭМ!$B$39:$B$758,W$225)+'СЕТ СН'!$F$12</f>
        <v>0</v>
      </c>
      <c r="X232" s="36">
        <f>SUMIFS(СВЦЭМ!$G$40:$G$759,СВЦЭМ!$A$40:$A$759,$A232,СВЦЭМ!$B$39:$B$758,X$225)+'СЕТ СН'!$F$12</f>
        <v>0</v>
      </c>
      <c r="Y232" s="36">
        <f>SUMIFS(СВЦЭМ!$G$40:$G$759,СВЦЭМ!$A$40:$A$759,$A232,СВЦЭМ!$B$39:$B$758,Y$225)+'СЕТ СН'!$F$12</f>
        <v>0</v>
      </c>
    </row>
    <row r="233" spans="1:27" ht="15.75" hidden="1" x14ac:dyDescent="0.2">
      <c r="A233" s="35">
        <f t="shared" si="6"/>
        <v>45543</v>
      </c>
      <c r="B233" s="36">
        <f>SUMIFS(СВЦЭМ!$G$40:$G$759,СВЦЭМ!$A$40:$A$759,$A233,СВЦЭМ!$B$39:$B$758,B$225)+'СЕТ СН'!$F$12</f>
        <v>0</v>
      </c>
      <c r="C233" s="36">
        <f>SUMIFS(СВЦЭМ!$G$40:$G$759,СВЦЭМ!$A$40:$A$759,$A233,СВЦЭМ!$B$39:$B$758,C$225)+'СЕТ СН'!$F$12</f>
        <v>0</v>
      </c>
      <c r="D233" s="36">
        <f>SUMIFS(СВЦЭМ!$G$40:$G$759,СВЦЭМ!$A$40:$A$759,$A233,СВЦЭМ!$B$39:$B$758,D$225)+'СЕТ СН'!$F$12</f>
        <v>0</v>
      </c>
      <c r="E233" s="36">
        <f>SUMIFS(СВЦЭМ!$G$40:$G$759,СВЦЭМ!$A$40:$A$759,$A233,СВЦЭМ!$B$39:$B$758,E$225)+'СЕТ СН'!$F$12</f>
        <v>0</v>
      </c>
      <c r="F233" s="36">
        <f>SUMIFS(СВЦЭМ!$G$40:$G$759,СВЦЭМ!$A$40:$A$759,$A233,СВЦЭМ!$B$39:$B$758,F$225)+'СЕТ СН'!$F$12</f>
        <v>0</v>
      </c>
      <c r="G233" s="36">
        <f>SUMIFS(СВЦЭМ!$G$40:$G$759,СВЦЭМ!$A$40:$A$759,$A233,СВЦЭМ!$B$39:$B$758,G$225)+'СЕТ СН'!$F$12</f>
        <v>0</v>
      </c>
      <c r="H233" s="36">
        <f>SUMIFS(СВЦЭМ!$G$40:$G$759,СВЦЭМ!$A$40:$A$759,$A233,СВЦЭМ!$B$39:$B$758,H$225)+'СЕТ СН'!$F$12</f>
        <v>0</v>
      </c>
      <c r="I233" s="36">
        <f>SUMIFS(СВЦЭМ!$G$40:$G$759,СВЦЭМ!$A$40:$A$759,$A233,СВЦЭМ!$B$39:$B$758,I$225)+'СЕТ СН'!$F$12</f>
        <v>0</v>
      </c>
      <c r="J233" s="36">
        <f>SUMIFS(СВЦЭМ!$G$40:$G$759,СВЦЭМ!$A$40:$A$759,$A233,СВЦЭМ!$B$39:$B$758,J$225)+'СЕТ СН'!$F$12</f>
        <v>0</v>
      </c>
      <c r="K233" s="36">
        <f>SUMIFS(СВЦЭМ!$G$40:$G$759,СВЦЭМ!$A$40:$A$759,$A233,СВЦЭМ!$B$39:$B$758,K$225)+'СЕТ СН'!$F$12</f>
        <v>0</v>
      </c>
      <c r="L233" s="36">
        <f>SUMIFS(СВЦЭМ!$G$40:$G$759,СВЦЭМ!$A$40:$A$759,$A233,СВЦЭМ!$B$39:$B$758,L$225)+'СЕТ СН'!$F$12</f>
        <v>0</v>
      </c>
      <c r="M233" s="36">
        <f>SUMIFS(СВЦЭМ!$G$40:$G$759,СВЦЭМ!$A$40:$A$759,$A233,СВЦЭМ!$B$39:$B$758,M$225)+'СЕТ СН'!$F$12</f>
        <v>0</v>
      </c>
      <c r="N233" s="36">
        <f>SUMIFS(СВЦЭМ!$G$40:$G$759,СВЦЭМ!$A$40:$A$759,$A233,СВЦЭМ!$B$39:$B$758,N$225)+'СЕТ СН'!$F$12</f>
        <v>0</v>
      </c>
      <c r="O233" s="36">
        <f>SUMIFS(СВЦЭМ!$G$40:$G$759,СВЦЭМ!$A$40:$A$759,$A233,СВЦЭМ!$B$39:$B$758,O$225)+'СЕТ СН'!$F$12</f>
        <v>0</v>
      </c>
      <c r="P233" s="36">
        <f>SUMIFS(СВЦЭМ!$G$40:$G$759,СВЦЭМ!$A$40:$A$759,$A233,СВЦЭМ!$B$39:$B$758,P$225)+'СЕТ СН'!$F$12</f>
        <v>0</v>
      </c>
      <c r="Q233" s="36">
        <f>SUMIFS(СВЦЭМ!$G$40:$G$759,СВЦЭМ!$A$40:$A$759,$A233,СВЦЭМ!$B$39:$B$758,Q$225)+'СЕТ СН'!$F$12</f>
        <v>0</v>
      </c>
      <c r="R233" s="36">
        <f>SUMIFS(СВЦЭМ!$G$40:$G$759,СВЦЭМ!$A$40:$A$759,$A233,СВЦЭМ!$B$39:$B$758,R$225)+'СЕТ СН'!$F$12</f>
        <v>0</v>
      </c>
      <c r="S233" s="36">
        <f>SUMIFS(СВЦЭМ!$G$40:$G$759,СВЦЭМ!$A$40:$A$759,$A233,СВЦЭМ!$B$39:$B$758,S$225)+'СЕТ СН'!$F$12</f>
        <v>0</v>
      </c>
      <c r="T233" s="36">
        <f>SUMIFS(СВЦЭМ!$G$40:$G$759,СВЦЭМ!$A$40:$A$759,$A233,СВЦЭМ!$B$39:$B$758,T$225)+'СЕТ СН'!$F$12</f>
        <v>0</v>
      </c>
      <c r="U233" s="36">
        <f>SUMIFS(СВЦЭМ!$G$40:$G$759,СВЦЭМ!$A$40:$A$759,$A233,СВЦЭМ!$B$39:$B$758,U$225)+'СЕТ СН'!$F$12</f>
        <v>0</v>
      </c>
      <c r="V233" s="36">
        <f>SUMIFS(СВЦЭМ!$G$40:$G$759,СВЦЭМ!$A$40:$A$759,$A233,СВЦЭМ!$B$39:$B$758,V$225)+'СЕТ СН'!$F$12</f>
        <v>0</v>
      </c>
      <c r="W233" s="36">
        <f>SUMIFS(СВЦЭМ!$G$40:$G$759,СВЦЭМ!$A$40:$A$759,$A233,СВЦЭМ!$B$39:$B$758,W$225)+'СЕТ СН'!$F$12</f>
        <v>0</v>
      </c>
      <c r="X233" s="36">
        <f>SUMIFS(СВЦЭМ!$G$40:$G$759,СВЦЭМ!$A$40:$A$759,$A233,СВЦЭМ!$B$39:$B$758,X$225)+'СЕТ СН'!$F$12</f>
        <v>0</v>
      </c>
      <c r="Y233" s="36">
        <f>SUMIFS(СВЦЭМ!$G$40:$G$759,СВЦЭМ!$A$40:$A$759,$A233,СВЦЭМ!$B$39:$B$758,Y$225)+'СЕТ СН'!$F$12</f>
        <v>0</v>
      </c>
    </row>
    <row r="234" spans="1:27" ht="15.75" hidden="1" x14ac:dyDescent="0.2">
      <c r="A234" s="35">
        <f t="shared" si="6"/>
        <v>45544</v>
      </c>
      <c r="B234" s="36">
        <f>SUMIFS(СВЦЭМ!$G$40:$G$759,СВЦЭМ!$A$40:$A$759,$A234,СВЦЭМ!$B$39:$B$758,B$225)+'СЕТ СН'!$F$12</f>
        <v>0</v>
      </c>
      <c r="C234" s="36">
        <f>SUMIFS(СВЦЭМ!$G$40:$G$759,СВЦЭМ!$A$40:$A$759,$A234,СВЦЭМ!$B$39:$B$758,C$225)+'СЕТ СН'!$F$12</f>
        <v>0</v>
      </c>
      <c r="D234" s="36">
        <f>SUMIFS(СВЦЭМ!$G$40:$G$759,СВЦЭМ!$A$40:$A$759,$A234,СВЦЭМ!$B$39:$B$758,D$225)+'СЕТ СН'!$F$12</f>
        <v>0</v>
      </c>
      <c r="E234" s="36">
        <f>SUMIFS(СВЦЭМ!$G$40:$G$759,СВЦЭМ!$A$40:$A$759,$A234,СВЦЭМ!$B$39:$B$758,E$225)+'СЕТ СН'!$F$12</f>
        <v>0</v>
      </c>
      <c r="F234" s="36">
        <f>SUMIFS(СВЦЭМ!$G$40:$G$759,СВЦЭМ!$A$40:$A$759,$A234,СВЦЭМ!$B$39:$B$758,F$225)+'СЕТ СН'!$F$12</f>
        <v>0</v>
      </c>
      <c r="G234" s="36">
        <f>SUMIFS(СВЦЭМ!$G$40:$G$759,СВЦЭМ!$A$40:$A$759,$A234,СВЦЭМ!$B$39:$B$758,G$225)+'СЕТ СН'!$F$12</f>
        <v>0</v>
      </c>
      <c r="H234" s="36">
        <f>SUMIFS(СВЦЭМ!$G$40:$G$759,СВЦЭМ!$A$40:$A$759,$A234,СВЦЭМ!$B$39:$B$758,H$225)+'СЕТ СН'!$F$12</f>
        <v>0</v>
      </c>
      <c r="I234" s="36">
        <f>SUMIFS(СВЦЭМ!$G$40:$G$759,СВЦЭМ!$A$40:$A$759,$A234,СВЦЭМ!$B$39:$B$758,I$225)+'СЕТ СН'!$F$12</f>
        <v>0</v>
      </c>
      <c r="J234" s="36">
        <f>SUMIFS(СВЦЭМ!$G$40:$G$759,СВЦЭМ!$A$40:$A$759,$A234,СВЦЭМ!$B$39:$B$758,J$225)+'СЕТ СН'!$F$12</f>
        <v>0</v>
      </c>
      <c r="K234" s="36">
        <f>SUMIFS(СВЦЭМ!$G$40:$G$759,СВЦЭМ!$A$40:$A$759,$A234,СВЦЭМ!$B$39:$B$758,K$225)+'СЕТ СН'!$F$12</f>
        <v>0</v>
      </c>
      <c r="L234" s="36">
        <f>SUMIFS(СВЦЭМ!$G$40:$G$759,СВЦЭМ!$A$40:$A$759,$A234,СВЦЭМ!$B$39:$B$758,L$225)+'СЕТ СН'!$F$12</f>
        <v>0</v>
      </c>
      <c r="M234" s="36">
        <f>SUMIFS(СВЦЭМ!$G$40:$G$759,СВЦЭМ!$A$40:$A$759,$A234,СВЦЭМ!$B$39:$B$758,M$225)+'СЕТ СН'!$F$12</f>
        <v>0</v>
      </c>
      <c r="N234" s="36">
        <f>SUMIFS(СВЦЭМ!$G$40:$G$759,СВЦЭМ!$A$40:$A$759,$A234,СВЦЭМ!$B$39:$B$758,N$225)+'СЕТ СН'!$F$12</f>
        <v>0</v>
      </c>
      <c r="O234" s="36">
        <f>SUMIFS(СВЦЭМ!$G$40:$G$759,СВЦЭМ!$A$40:$A$759,$A234,СВЦЭМ!$B$39:$B$758,O$225)+'СЕТ СН'!$F$12</f>
        <v>0</v>
      </c>
      <c r="P234" s="36">
        <f>SUMIFS(СВЦЭМ!$G$40:$G$759,СВЦЭМ!$A$40:$A$759,$A234,СВЦЭМ!$B$39:$B$758,P$225)+'СЕТ СН'!$F$12</f>
        <v>0</v>
      </c>
      <c r="Q234" s="36">
        <f>SUMIFS(СВЦЭМ!$G$40:$G$759,СВЦЭМ!$A$40:$A$759,$A234,СВЦЭМ!$B$39:$B$758,Q$225)+'СЕТ СН'!$F$12</f>
        <v>0</v>
      </c>
      <c r="R234" s="36">
        <f>SUMIFS(СВЦЭМ!$G$40:$G$759,СВЦЭМ!$A$40:$A$759,$A234,СВЦЭМ!$B$39:$B$758,R$225)+'СЕТ СН'!$F$12</f>
        <v>0</v>
      </c>
      <c r="S234" s="36">
        <f>SUMIFS(СВЦЭМ!$G$40:$G$759,СВЦЭМ!$A$40:$A$759,$A234,СВЦЭМ!$B$39:$B$758,S$225)+'СЕТ СН'!$F$12</f>
        <v>0</v>
      </c>
      <c r="T234" s="36">
        <f>SUMIFS(СВЦЭМ!$G$40:$G$759,СВЦЭМ!$A$40:$A$759,$A234,СВЦЭМ!$B$39:$B$758,T$225)+'СЕТ СН'!$F$12</f>
        <v>0</v>
      </c>
      <c r="U234" s="36">
        <f>SUMIFS(СВЦЭМ!$G$40:$G$759,СВЦЭМ!$A$40:$A$759,$A234,СВЦЭМ!$B$39:$B$758,U$225)+'СЕТ СН'!$F$12</f>
        <v>0</v>
      </c>
      <c r="V234" s="36">
        <f>SUMIFS(СВЦЭМ!$G$40:$G$759,СВЦЭМ!$A$40:$A$759,$A234,СВЦЭМ!$B$39:$B$758,V$225)+'СЕТ СН'!$F$12</f>
        <v>0</v>
      </c>
      <c r="W234" s="36">
        <f>SUMIFS(СВЦЭМ!$G$40:$G$759,СВЦЭМ!$A$40:$A$759,$A234,СВЦЭМ!$B$39:$B$758,W$225)+'СЕТ СН'!$F$12</f>
        <v>0</v>
      </c>
      <c r="X234" s="36">
        <f>SUMIFS(СВЦЭМ!$G$40:$G$759,СВЦЭМ!$A$40:$A$759,$A234,СВЦЭМ!$B$39:$B$758,X$225)+'СЕТ СН'!$F$12</f>
        <v>0</v>
      </c>
      <c r="Y234" s="36">
        <f>SUMIFS(СВЦЭМ!$G$40:$G$759,СВЦЭМ!$A$40:$A$759,$A234,СВЦЭМ!$B$39:$B$758,Y$225)+'СЕТ СН'!$F$12</f>
        <v>0</v>
      </c>
    </row>
    <row r="235" spans="1:27" ht="15.75" hidden="1" x14ac:dyDescent="0.2">
      <c r="A235" s="35">
        <f t="shared" si="6"/>
        <v>45545</v>
      </c>
      <c r="B235" s="36">
        <f>SUMIFS(СВЦЭМ!$G$40:$G$759,СВЦЭМ!$A$40:$A$759,$A235,СВЦЭМ!$B$39:$B$758,B$225)+'СЕТ СН'!$F$12</f>
        <v>0</v>
      </c>
      <c r="C235" s="36">
        <f>SUMIFS(СВЦЭМ!$G$40:$G$759,СВЦЭМ!$A$40:$A$759,$A235,СВЦЭМ!$B$39:$B$758,C$225)+'СЕТ СН'!$F$12</f>
        <v>0</v>
      </c>
      <c r="D235" s="36">
        <f>SUMIFS(СВЦЭМ!$G$40:$G$759,СВЦЭМ!$A$40:$A$759,$A235,СВЦЭМ!$B$39:$B$758,D$225)+'СЕТ СН'!$F$12</f>
        <v>0</v>
      </c>
      <c r="E235" s="36">
        <f>SUMIFS(СВЦЭМ!$G$40:$G$759,СВЦЭМ!$A$40:$A$759,$A235,СВЦЭМ!$B$39:$B$758,E$225)+'СЕТ СН'!$F$12</f>
        <v>0</v>
      </c>
      <c r="F235" s="36">
        <f>SUMIFS(СВЦЭМ!$G$40:$G$759,СВЦЭМ!$A$40:$A$759,$A235,СВЦЭМ!$B$39:$B$758,F$225)+'СЕТ СН'!$F$12</f>
        <v>0</v>
      </c>
      <c r="G235" s="36">
        <f>SUMIFS(СВЦЭМ!$G$40:$G$759,СВЦЭМ!$A$40:$A$759,$A235,СВЦЭМ!$B$39:$B$758,G$225)+'СЕТ СН'!$F$12</f>
        <v>0</v>
      </c>
      <c r="H235" s="36">
        <f>SUMIFS(СВЦЭМ!$G$40:$G$759,СВЦЭМ!$A$40:$A$759,$A235,СВЦЭМ!$B$39:$B$758,H$225)+'СЕТ СН'!$F$12</f>
        <v>0</v>
      </c>
      <c r="I235" s="36">
        <f>SUMIFS(СВЦЭМ!$G$40:$G$759,СВЦЭМ!$A$40:$A$759,$A235,СВЦЭМ!$B$39:$B$758,I$225)+'СЕТ СН'!$F$12</f>
        <v>0</v>
      </c>
      <c r="J235" s="36">
        <f>SUMIFS(СВЦЭМ!$G$40:$G$759,СВЦЭМ!$A$40:$A$759,$A235,СВЦЭМ!$B$39:$B$758,J$225)+'СЕТ СН'!$F$12</f>
        <v>0</v>
      </c>
      <c r="K235" s="36">
        <f>SUMIFS(СВЦЭМ!$G$40:$G$759,СВЦЭМ!$A$40:$A$759,$A235,СВЦЭМ!$B$39:$B$758,K$225)+'СЕТ СН'!$F$12</f>
        <v>0</v>
      </c>
      <c r="L235" s="36">
        <f>SUMIFS(СВЦЭМ!$G$40:$G$759,СВЦЭМ!$A$40:$A$759,$A235,СВЦЭМ!$B$39:$B$758,L$225)+'СЕТ СН'!$F$12</f>
        <v>0</v>
      </c>
      <c r="M235" s="36">
        <f>SUMIFS(СВЦЭМ!$G$40:$G$759,СВЦЭМ!$A$40:$A$759,$A235,СВЦЭМ!$B$39:$B$758,M$225)+'СЕТ СН'!$F$12</f>
        <v>0</v>
      </c>
      <c r="N235" s="36">
        <f>SUMIFS(СВЦЭМ!$G$40:$G$759,СВЦЭМ!$A$40:$A$759,$A235,СВЦЭМ!$B$39:$B$758,N$225)+'СЕТ СН'!$F$12</f>
        <v>0</v>
      </c>
      <c r="O235" s="36">
        <f>SUMIFS(СВЦЭМ!$G$40:$G$759,СВЦЭМ!$A$40:$A$759,$A235,СВЦЭМ!$B$39:$B$758,O$225)+'СЕТ СН'!$F$12</f>
        <v>0</v>
      </c>
      <c r="P235" s="36">
        <f>SUMIFS(СВЦЭМ!$G$40:$G$759,СВЦЭМ!$A$40:$A$759,$A235,СВЦЭМ!$B$39:$B$758,P$225)+'СЕТ СН'!$F$12</f>
        <v>0</v>
      </c>
      <c r="Q235" s="36">
        <f>SUMIFS(СВЦЭМ!$G$40:$G$759,СВЦЭМ!$A$40:$A$759,$A235,СВЦЭМ!$B$39:$B$758,Q$225)+'СЕТ СН'!$F$12</f>
        <v>0</v>
      </c>
      <c r="R235" s="36">
        <f>SUMIFS(СВЦЭМ!$G$40:$G$759,СВЦЭМ!$A$40:$A$759,$A235,СВЦЭМ!$B$39:$B$758,R$225)+'СЕТ СН'!$F$12</f>
        <v>0</v>
      </c>
      <c r="S235" s="36">
        <f>SUMIFS(СВЦЭМ!$G$40:$G$759,СВЦЭМ!$A$40:$A$759,$A235,СВЦЭМ!$B$39:$B$758,S$225)+'СЕТ СН'!$F$12</f>
        <v>0</v>
      </c>
      <c r="T235" s="36">
        <f>SUMIFS(СВЦЭМ!$G$40:$G$759,СВЦЭМ!$A$40:$A$759,$A235,СВЦЭМ!$B$39:$B$758,T$225)+'СЕТ СН'!$F$12</f>
        <v>0</v>
      </c>
      <c r="U235" s="36">
        <f>SUMIFS(СВЦЭМ!$G$40:$G$759,СВЦЭМ!$A$40:$A$759,$A235,СВЦЭМ!$B$39:$B$758,U$225)+'СЕТ СН'!$F$12</f>
        <v>0</v>
      </c>
      <c r="V235" s="36">
        <f>SUMIFS(СВЦЭМ!$G$40:$G$759,СВЦЭМ!$A$40:$A$759,$A235,СВЦЭМ!$B$39:$B$758,V$225)+'СЕТ СН'!$F$12</f>
        <v>0</v>
      </c>
      <c r="W235" s="36">
        <f>SUMIFS(СВЦЭМ!$G$40:$G$759,СВЦЭМ!$A$40:$A$759,$A235,СВЦЭМ!$B$39:$B$758,W$225)+'СЕТ СН'!$F$12</f>
        <v>0</v>
      </c>
      <c r="X235" s="36">
        <f>SUMIFS(СВЦЭМ!$G$40:$G$759,СВЦЭМ!$A$40:$A$759,$A235,СВЦЭМ!$B$39:$B$758,X$225)+'СЕТ СН'!$F$12</f>
        <v>0</v>
      </c>
      <c r="Y235" s="36">
        <f>SUMIFS(СВЦЭМ!$G$40:$G$759,СВЦЭМ!$A$40:$A$759,$A235,СВЦЭМ!$B$39:$B$758,Y$225)+'СЕТ СН'!$F$12</f>
        <v>0</v>
      </c>
    </row>
    <row r="236" spans="1:27" ht="15.75" hidden="1" x14ac:dyDescent="0.2">
      <c r="A236" s="35">
        <f t="shared" si="6"/>
        <v>45546</v>
      </c>
      <c r="B236" s="36">
        <f>SUMIFS(СВЦЭМ!$G$40:$G$759,СВЦЭМ!$A$40:$A$759,$A236,СВЦЭМ!$B$39:$B$758,B$225)+'СЕТ СН'!$F$12</f>
        <v>0</v>
      </c>
      <c r="C236" s="36">
        <f>SUMIFS(СВЦЭМ!$G$40:$G$759,СВЦЭМ!$A$40:$A$759,$A236,СВЦЭМ!$B$39:$B$758,C$225)+'СЕТ СН'!$F$12</f>
        <v>0</v>
      </c>
      <c r="D236" s="36">
        <f>SUMIFS(СВЦЭМ!$G$40:$G$759,СВЦЭМ!$A$40:$A$759,$A236,СВЦЭМ!$B$39:$B$758,D$225)+'СЕТ СН'!$F$12</f>
        <v>0</v>
      </c>
      <c r="E236" s="36">
        <f>SUMIFS(СВЦЭМ!$G$40:$G$759,СВЦЭМ!$A$40:$A$759,$A236,СВЦЭМ!$B$39:$B$758,E$225)+'СЕТ СН'!$F$12</f>
        <v>0</v>
      </c>
      <c r="F236" s="36">
        <f>SUMIFS(СВЦЭМ!$G$40:$G$759,СВЦЭМ!$A$40:$A$759,$A236,СВЦЭМ!$B$39:$B$758,F$225)+'СЕТ СН'!$F$12</f>
        <v>0</v>
      </c>
      <c r="G236" s="36">
        <f>SUMIFS(СВЦЭМ!$G$40:$G$759,СВЦЭМ!$A$40:$A$759,$A236,СВЦЭМ!$B$39:$B$758,G$225)+'СЕТ СН'!$F$12</f>
        <v>0</v>
      </c>
      <c r="H236" s="36">
        <f>SUMIFS(СВЦЭМ!$G$40:$G$759,СВЦЭМ!$A$40:$A$759,$A236,СВЦЭМ!$B$39:$B$758,H$225)+'СЕТ СН'!$F$12</f>
        <v>0</v>
      </c>
      <c r="I236" s="36">
        <f>SUMIFS(СВЦЭМ!$G$40:$G$759,СВЦЭМ!$A$40:$A$759,$A236,СВЦЭМ!$B$39:$B$758,I$225)+'СЕТ СН'!$F$12</f>
        <v>0</v>
      </c>
      <c r="J236" s="36">
        <f>SUMIFS(СВЦЭМ!$G$40:$G$759,СВЦЭМ!$A$40:$A$759,$A236,СВЦЭМ!$B$39:$B$758,J$225)+'СЕТ СН'!$F$12</f>
        <v>0</v>
      </c>
      <c r="K236" s="36">
        <f>SUMIFS(СВЦЭМ!$G$40:$G$759,СВЦЭМ!$A$40:$A$759,$A236,СВЦЭМ!$B$39:$B$758,K$225)+'СЕТ СН'!$F$12</f>
        <v>0</v>
      </c>
      <c r="L236" s="36">
        <f>SUMIFS(СВЦЭМ!$G$40:$G$759,СВЦЭМ!$A$40:$A$759,$A236,СВЦЭМ!$B$39:$B$758,L$225)+'СЕТ СН'!$F$12</f>
        <v>0</v>
      </c>
      <c r="M236" s="36">
        <f>SUMIFS(СВЦЭМ!$G$40:$G$759,СВЦЭМ!$A$40:$A$759,$A236,СВЦЭМ!$B$39:$B$758,M$225)+'СЕТ СН'!$F$12</f>
        <v>0</v>
      </c>
      <c r="N236" s="36">
        <f>SUMIFS(СВЦЭМ!$G$40:$G$759,СВЦЭМ!$A$40:$A$759,$A236,СВЦЭМ!$B$39:$B$758,N$225)+'СЕТ СН'!$F$12</f>
        <v>0</v>
      </c>
      <c r="O236" s="36">
        <f>SUMIFS(СВЦЭМ!$G$40:$G$759,СВЦЭМ!$A$40:$A$759,$A236,СВЦЭМ!$B$39:$B$758,O$225)+'СЕТ СН'!$F$12</f>
        <v>0</v>
      </c>
      <c r="P236" s="36">
        <f>SUMIFS(СВЦЭМ!$G$40:$G$759,СВЦЭМ!$A$40:$A$759,$A236,СВЦЭМ!$B$39:$B$758,P$225)+'СЕТ СН'!$F$12</f>
        <v>0</v>
      </c>
      <c r="Q236" s="36">
        <f>SUMIFS(СВЦЭМ!$G$40:$G$759,СВЦЭМ!$A$40:$A$759,$A236,СВЦЭМ!$B$39:$B$758,Q$225)+'СЕТ СН'!$F$12</f>
        <v>0</v>
      </c>
      <c r="R236" s="36">
        <f>SUMIFS(СВЦЭМ!$G$40:$G$759,СВЦЭМ!$A$40:$A$759,$A236,СВЦЭМ!$B$39:$B$758,R$225)+'СЕТ СН'!$F$12</f>
        <v>0</v>
      </c>
      <c r="S236" s="36">
        <f>SUMIFS(СВЦЭМ!$G$40:$G$759,СВЦЭМ!$A$40:$A$759,$A236,СВЦЭМ!$B$39:$B$758,S$225)+'СЕТ СН'!$F$12</f>
        <v>0</v>
      </c>
      <c r="T236" s="36">
        <f>SUMIFS(СВЦЭМ!$G$40:$G$759,СВЦЭМ!$A$40:$A$759,$A236,СВЦЭМ!$B$39:$B$758,T$225)+'СЕТ СН'!$F$12</f>
        <v>0</v>
      </c>
      <c r="U236" s="36">
        <f>SUMIFS(СВЦЭМ!$G$40:$G$759,СВЦЭМ!$A$40:$A$759,$A236,СВЦЭМ!$B$39:$B$758,U$225)+'СЕТ СН'!$F$12</f>
        <v>0</v>
      </c>
      <c r="V236" s="36">
        <f>SUMIFS(СВЦЭМ!$G$40:$G$759,СВЦЭМ!$A$40:$A$759,$A236,СВЦЭМ!$B$39:$B$758,V$225)+'СЕТ СН'!$F$12</f>
        <v>0</v>
      </c>
      <c r="W236" s="36">
        <f>SUMIFS(СВЦЭМ!$G$40:$G$759,СВЦЭМ!$A$40:$A$759,$A236,СВЦЭМ!$B$39:$B$758,W$225)+'СЕТ СН'!$F$12</f>
        <v>0</v>
      </c>
      <c r="X236" s="36">
        <f>SUMIFS(СВЦЭМ!$G$40:$G$759,СВЦЭМ!$A$40:$A$759,$A236,СВЦЭМ!$B$39:$B$758,X$225)+'СЕТ СН'!$F$12</f>
        <v>0</v>
      </c>
      <c r="Y236" s="36">
        <f>SUMIFS(СВЦЭМ!$G$40:$G$759,СВЦЭМ!$A$40:$A$759,$A236,СВЦЭМ!$B$39:$B$758,Y$225)+'СЕТ СН'!$F$12</f>
        <v>0</v>
      </c>
    </row>
    <row r="237" spans="1:27" ht="15.75" hidden="1" x14ac:dyDescent="0.2">
      <c r="A237" s="35">
        <f t="shared" si="6"/>
        <v>45547</v>
      </c>
      <c r="B237" s="36">
        <f>SUMIFS(СВЦЭМ!$G$40:$G$759,СВЦЭМ!$A$40:$A$759,$A237,СВЦЭМ!$B$39:$B$758,B$225)+'СЕТ СН'!$F$12</f>
        <v>0</v>
      </c>
      <c r="C237" s="36">
        <f>SUMIFS(СВЦЭМ!$G$40:$G$759,СВЦЭМ!$A$40:$A$759,$A237,СВЦЭМ!$B$39:$B$758,C$225)+'СЕТ СН'!$F$12</f>
        <v>0</v>
      </c>
      <c r="D237" s="36">
        <f>SUMIFS(СВЦЭМ!$G$40:$G$759,СВЦЭМ!$A$40:$A$759,$A237,СВЦЭМ!$B$39:$B$758,D$225)+'СЕТ СН'!$F$12</f>
        <v>0</v>
      </c>
      <c r="E237" s="36">
        <f>SUMIFS(СВЦЭМ!$G$40:$G$759,СВЦЭМ!$A$40:$A$759,$A237,СВЦЭМ!$B$39:$B$758,E$225)+'СЕТ СН'!$F$12</f>
        <v>0</v>
      </c>
      <c r="F237" s="36">
        <f>SUMIFS(СВЦЭМ!$G$40:$G$759,СВЦЭМ!$A$40:$A$759,$A237,СВЦЭМ!$B$39:$B$758,F$225)+'СЕТ СН'!$F$12</f>
        <v>0</v>
      </c>
      <c r="G237" s="36">
        <f>SUMIFS(СВЦЭМ!$G$40:$G$759,СВЦЭМ!$A$40:$A$759,$A237,СВЦЭМ!$B$39:$B$758,G$225)+'СЕТ СН'!$F$12</f>
        <v>0</v>
      </c>
      <c r="H237" s="36">
        <f>SUMIFS(СВЦЭМ!$G$40:$G$759,СВЦЭМ!$A$40:$A$759,$A237,СВЦЭМ!$B$39:$B$758,H$225)+'СЕТ СН'!$F$12</f>
        <v>0</v>
      </c>
      <c r="I237" s="36">
        <f>SUMIFS(СВЦЭМ!$G$40:$G$759,СВЦЭМ!$A$40:$A$759,$A237,СВЦЭМ!$B$39:$B$758,I$225)+'СЕТ СН'!$F$12</f>
        <v>0</v>
      </c>
      <c r="J237" s="36">
        <f>SUMIFS(СВЦЭМ!$G$40:$G$759,СВЦЭМ!$A$40:$A$759,$A237,СВЦЭМ!$B$39:$B$758,J$225)+'СЕТ СН'!$F$12</f>
        <v>0</v>
      </c>
      <c r="K237" s="36">
        <f>SUMIFS(СВЦЭМ!$G$40:$G$759,СВЦЭМ!$A$40:$A$759,$A237,СВЦЭМ!$B$39:$B$758,K$225)+'СЕТ СН'!$F$12</f>
        <v>0</v>
      </c>
      <c r="L237" s="36">
        <f>SUMIFS(СВЦЭМ!$G$40:$G$759,СВЦЭМ!$A$40:$A$759,$A237,СВЦЭМ!$B$39:$B$758,L$225)+'СЕТ СН'!$F$12</f>
        <v>0</v>
      </c>
      <c r="M237" s="36">
        <f>SUMIFS(СВЦЭМ!$G$40:$G$759,СВЦЭМ!$A$40:$A$759,$A237,СВЦЭМ!$B$39:$B$758,M$225)+'СЕТ СН'!$F$12</f>
        <v>0</v>
      </c>
      <c r="N237" s="36">
        <f>SUMIFS(СВЦЭМ!$G$40:$G$759,СВЦЭМ!$A$40:$A$759,$A237,СВЦЭМ!$B$39:$B$758,N$225)+'СЕТ СН'!$F$12</f>
        <v>0</v>
      </c>
      <c r="O237" s="36">
        <f>SUMIFS(СВЦЭМ!$G$40:$G$759,СВЦЭМ!$A$40:$A$759,$A237,СВЦЭМ!$B$39:$B$758,O$225)+'СЕТ СН'!$F$12</f>
        <v>0</v>
      </c>
      <c r="P237" s="36">
        <f>SUMIFS(СВЦЭМ!$G$40:$G$759,СВЦЭМ!$A$40:$A$759,$A237,СВЦЭМ!$B$39:$B$758,P$225)+'СЕТ СН'!$F$12</f>
        <v>0</v>
      </c>
      <c r="Q237" s="36">
        <f>SUMIFS(СВЦЭМ!$G$40:$G$759,СВЦЭМ!$A$40:$A$759,$A237,СВЦЭМ!$B$39:$B$758,Q$225)+'СЕТ СН'!$F$12</f>
        <v>0</v>
      </c>
      <c r="R237" s="36">
        <f>SUMIFS(СВЦЭМ!$G$40:$G$759,СВЦЭМ!$A$40:$A$759,$A237,СВЦЭМ!$B$39:$B$758,R$225)+'СЕТ СН'!$F$12</f>
        <v>0</v>
      </c>
      <c r="S237" s="36">
        <f>SUMIFS(СВЦЭМ!$G$40:$G$759,СВЦЭМ!$A$40:$A$759,$A237,СВЦЭМ!$B$39:$B$758,S$225)+'СЕТ СН'!$F$12</f>
        <v>0</v>
      </c>
      <c r="T237" s="36">
        <f>SUMIFS(СВЦЭМ!$G$40:$G$759,СВЦЭМ!$A$40:$A$759,$A237,СВЦЭМ!$B$39:$B$758,T$225)+'СЕТ СН'!$F$12</f>
        <v>0</v>
      </c>
      <c r="U237" s="36">
        <f>SUMIFS(СВЦЭМ!$G$40:$G$759,СВЦЭМ!$A$40:$A$759,$A237,СВЦЭМ!$B$39:$B$758,U$225)+'СЕТ СН'!$F$12</f>
        <v>0</v>
      </c>
      <c r="V237" s="36">
        <f>SUMIFS(СВЦЭМ!$G$40:$G$759,СВЦЭМ!$A$40:$A$759,$A237,СВЦЭМ!$B$39:$B$758,V$225)+'СЕТ СН'!$F$12</f>
        <v>0</v>
      </c>
      <c r="W237" s="36">
        <f>SUMIFS(СВЦЭМ!$G$40:$G$759,СВЦЭМ!$A$40:$A$759,$A237,СВЦЭМ!$B$39:$B$758,W$225)+'СЕТ СН'!$F$12</f>
        <v>0</v>
      </c>
      <c r="X237" s="36">
        <f>SUMIFS(СВЦЭМ!$G$40:$G$759,СВЦЭМ!$A$40:$A$759,$A237,СВЦЭМ!$B$39:$B$758,X$225)+'СЕТ СН'!$F$12</f>
        <v>0</v>
      </c>
      <c r="Y237" s="36">
        <f>SUMIFS(СВЦЭМ!$G$40:$G$759,СВЦЭМ!$A$40:$A$759,$A237,СВЦЭМ!$B$39:$B$758,Y$225)+'СЕТ СН'!$F$12</f>
        <v>0</v>
      </c>
    </row>
    <row r="238" spans="1:27" ht="15.75" hidden="1" x14ac:dyDescent="0.2">
      <c r="A238" s="35">
        <f t="shared" si="6"/>
        <v>45548</v>
      </c>
      <c r="B238" s="36">
        <f>SUMIFS(СВЦЭМ!$G$40:$G$759,СВЦЭМ!$A$40:$A$759,$A238,СВЦЭМ!$B$39:$B$758,B$225)+'СЕТ СН'!$F$12</f>
        <v>0</v>
      </c>
      <c r="C238" s="36">
        <f>SUMIFS(СВЦЭМ!$G$40:$G$759,СВЦЭМ!$A$40:$A$759,$A238,СВЦЭМ!$B$39:$B$758,C$225)+'СЕТ СН'!$F$12</f>
        <v>0</v>
      </c>
      <c r="D238" s="36">
        <f>SUMIFS(СВЦЭМ!$G$40:$G$759,СВЦЭМ!$A$40:$A$759,$A238,СВЦЭМ!$B$39:$B$758,D$225)+'СЕТ СН'!$F$12</f>
        <v>0</v>
      </c>
      <c r="E238" s="36">
        <f>SUMIFS(СВЦЭМ!$G$40:$G$759,СВЦЭМ!$A$40:$A$759,$A238,СВЦЭМ!$B$39:$B$758,E$225)+'СЕТ СН'!$F$12</f>
        <v>0</v>
      </c>
      <c r="F238" s="36">
        <f>SUMIFS(СВЦЭМ!$G$40:$G$759,СВЦЭМ!$A$40:$A$759,$A238,СВЦЭМ!$B$39:$B$758,F$225)+'СЕТ СН'!$F$12</f>
        <v>0</v>
      </c>
      <c r="G238" s="36">
        <f>SUMIFS(СВЦЭМ!$G$40:$G$759,СВЦЭМ!$A$40:$A$759,$A238,СВЦЭМ!$B$39:$B$758,G$225)+'СЕТ СН'!$F$12</f>
        <v>0</v>
      </c>
      <c r="H238" s="36">
        <f>SUMIFS(СВЦЭМ!$G$40:$G$759,СВЦЭМ!$A$40:$A$759,$A238,СВЦЭМ!$B$39:$B$758,H$225)+'СЕТ СН'!$F$12</f>
        <v>0</v>
      </c>
      <c r="I238" s="36">
        <f>SUMIFS(СВЦЭМ!$G$40:$G$759,СВЦЭМ!$A$40:$A$759,$A238,СВЦЭМ!$B$39:$B$758,I$225)+'СЕТ СН'!$F$12</f>
        <v>0</v>
      </c>
      <c r="J238" s="36">
        <f>SUMIFS(СВЦЭМ!$G$40:$G$759,СВЦЭМ!$A$40:$A$759,$A238,СВЦЭМ!$B$39:$B$758,J$225)+'СЕТ СН'!$F$12</f>
        <v>0</v>
      </c>
      <c r="K238" s="36">
        <f>SUMIFS(СВЦЭМ!$G$40:$G$759,СВЦЭМ!$A$40:$A$759,$A238,СВЦЭМ!$B$39:$B$758,K$225)+'СЕТ СН'!$F$12</f>
        <v>0</v>
      </c>
      <c r="L238" s="36">
        <f>SUMIFS(СВЦЭМ!$G$40:$G$759,СВЦЭМ!$A$40:$A$759,$A238,СВЦЭМ!$B$39:$B$758,L$225)+'СЕТ СН'!$F$12</f>
        <v>0</v>
      </c>
      <c r="M238" s="36">
        <f>SUMIFS(СВЦЭМ!$G$40:$G$759,СВЦЭМ!$A$40:$A$759,$A238,СВЦЭМ!$B$39:$B$758,M$225)+'СЕТ СН'!$F$12</f>
        <v>0</v>
      </c>
      <c r="N238" s="36">
        <f>SUMIFS(СВЦЭМ!$G$40:$G$759,СВЦЭМ!$A$40:$A$759,$A238,СВЦЭМ!$B$39:$B$758,N$225)+'СЕТ СН'!$F$12</f>
        <v>0</v>
      </c>
      <c r="O238" s="36">
        <f>SUMIFS(СВЦЭМ!$G$40:$G$759,СВЦЭМ!$A$40:$A$759,$A238,СВЦЭМ!$B$39:$B$758,O$225)+'СЕТ СН'!$F$12</f>
        <v>0</v>
      </c>
      <c r="P238" s="36">
        <f>SUMIFS(СВЦЭМ!$G$40:$G$759,СВЦЭМ!$A$40:$A$759,$A238,СВЦЭМ!$B$39:$B$758,P$225)+'СЕТ СН'!$F$12</f>
        <v>0</v>
      </c>
      <c r="Q238" s="36">
        <f>SUMIFS(СВЦЭМ!$G$40:$G$759,СВЦЭМ!$A$40:$A$759,$A238,СВЦЭМ!$B$39:$B$758,Q$225)+'СЕТ СН'!$F$12</f>
        <v>0</v>
      </c>
      <c r="R238" s="36">
        <f>SUMIFS(СВЦЭМ!$G$40:$G$759,СВЦЭМ!$A$40:$A$759,$A238,СВЦЭМ!$B$39:$B$758,R$225)+'СЕТ СН'!$F$12</f>
        <v>0</v>
      </c>
      <c r="S238" s="36">
        <f>SUMIFS(СВЦЭМ!$G$40:$G$759,СВЦЭМ!$A$40:$A$759,$A238,СВЦЭМ!$B$39:$B$758,S$225)+'СЕТ СН'!$F$12</f>
        <v>0</v>
      </c>
      <c r="T238" s="36">
        <f>SUMIFS(СВЦЭМ!$G$40:$G$759,СВЦЭМ!$A$40:$A$759,$A238,СВЦЭМ!$B$39:$B$758,T$225)+'СЕТ СН'!$F$12</f>
        <v>0</v>
      </c>
      <c r="U238" s="36">
        <f>SUMIFS(СВЦЭМ!$G$40:$G$759,СВЦЭМ!$A$40:$A$759,$A238,СВЦЭМ!$B$39:$B$758,U$225)+'СЕТ СН'!$F$12</f>
        <v>0</v>
      </c>
      <c r="V238" s="36">
        <f>SUMIFS(СВЦЭМ!$G$40:$G$759,СВЦЭМ!$A$40:$A$759,$A238,СВЦЭМ!$B$39:$B$758,V$225)+'СЕТ СН'!$F$12</f>
        <v>0</v>
      </c>
      <c r="W238" s="36">
        <f>SUMIFS(СВЦЭМ!$G$40:$G$759,СВЦЭМ!$A$40:$A$759,$A238,СВЦЭМ!$B$39:$B$758,W$225)+'СЕТ СН'!$F$12</f>
        <v>0</v>
      </c>
      <c r="X238" s="36">
        <f>SUMIFS(СВЦЭМ!$G$40:$G$759,СВЦЭМ!$A$40:$A$759,$A238,СВЦЭМ!$B$39:$B$758,X$225)+'СЕТ СН'!$F$12</f>
        <v>0</v>
      </c>
      <c r="Y238" s="36">
        <f>SUMIFS(СВЦЭМ!$G$40:$G$759,СВЦЭМ!$A$40:$A$759,$A238,СВЦЭМ!$B$39:$B$758,Y$225)+'СЕТ СН'!$F$12</f>
        <v>0</v>
      </c>
    </row>
    <row r="239" spans="1:27" ht="15.75" hidden="1" x14ac:dyDescent="0.2">
      <c r="A239" s="35">
        <f t="shared" si="6"/>
        <v>45549</v>
      </c>
      <c r="B239" s="36">
        <f>SUMIFS(СВЦЭМ!$G$40:$G$759,СВЦЭМ!$A$40:$A$759,$A239,СВЦЭМ!$B$39:$B$758,B$225)+'СЕТ СН'!$F$12</f>
        <v>0</v>
      </c>
      <c r="C239" s="36">
        <f>SUMIFS(СВЦЭМ!$G$40:$G$759,СВЦЭМ!$A$40:$A$759,$A239,СВЦЭМ!$B$39:$B$758,C$225)+'СЕТ СН'!$F$12</f>
        <v>0</v>
      </c>
      <c r="D239" s="36">
        <f>SUMIFS(СВЦЭМ!$G$40:$G$759,СВЦЭМ!$A$40:$A$759,$A239,СВЦЭМ!$B$39:$B$758,D$225)+'СЕТ СН'!$F$12</f>
        <v>0</v>
      </c>
      <c r="E239" s="36">
        <f>SUMIFS(СВЦЭМ!$G$40:$G$759,СВЦЭМ!$A$40:$A$759,$A239,СВЦЭМ!$B$39:$B$758,E$225)+'СЕТ СН'!$F$12</f>
        <v>0</v>
      </c>
      <c r="F239" s="36">
        <f>SUMIFS(СВЦЭМ!$G$40:$G$759,СВЦЭМ!$A$40:$A$759,$A239,СВЦЭМ!$B$39:$B$758,F$225)+'СЕТ СН'!$F$12</f>
        <v>0</v>
      </c>
      <c r="G239" s="36">
        <f>SUMIFS(СВЦЭМ!$G$40:$G$759,СВЦЭМ!$A$40:$A$759,$A239,СВЦЭМ!$B$39:$B$758,G$225)+'СЕТ СН'!$F$12</f>
        <v>0</v>
      </c>
      <c r="H239" s="36">
        <f>SUMIFS(СВЦЭМ!$G$40:$G$759,СВЦЭМ!$A$40:$A$759,$A239,СВЦЭМ!$B$39:$B$758,H$225)+'СЕТ СН'!$F$12</f>
        <v>0</v>
      </c>
      <c r="I239" s="36">
        <f>SUMIFS(СВЦЭМ!$G$40:$G$759,СВЦЭМ!$A$40:$A$759,$A239,СВЦЭМ!$B$39:$B$758,I$225)+'СЕТ СН'!$F$12</f>
        <v>0</v>
      </c>
      <c r="J239" s="36">
        <f>SUMIFS(СВЦЭМ!$G$40:$G$759,СВЦЭМ!$A$40:$A$759,$A239,СВЦЭМ!$B$39:$B$758,J$225)+'СЕТ СН'!$F$12</f>
        <v>0</v>
      </c>
      <c r="K239" s="36">
        <f>SUMIFS(СВЦЭМ!$G$40:$G$759,СВЦЭМ!$A$40:$A$759,$A239,СВЦЭМ!$B$39:$B$758,K$225)+'СЕТ СН'!$F$12</f>
        <v>0</v>
      </c>
      <c r="L239" s="36">
        <f>SUMIFS(СВЦЭМ!$G$40:$G$759,СВЦЭМ!$A$40:$A$759,$A239,СВЦЭМ!$B$39:$B$758,L$225)+'СЕТ СН'!$F$12</f>
        <v>0</v>
      </c>
      <c r="M239" s="36">
        <f>SUMIFS(СВЦЭМ!$G$40:$G$759,СВЦЭМ!$A$40:$A$759,$A239,СВЦЭМ!$B$39:$B$758,M$225)+'СЕТ СН'!$F$12</f>
        <v>0</v>
      </c>
      <c r="N239" s="36">
        <f>SUMIFS(СВЦЭМ!$G$40:$G$759,СВЦЭМ!$A$40:$A$759,$A239,СВЦЭМ!$B$39:$B$758,N$225)+'СЕТ СН'!$F$12</f>
        <v>0</v>
      </c>
      <c r="O239" s="36">
        <f>SUMIFS(СВЦЭМ!$G$40:$G$759,СВЦЭМ!$A$40:$A$759,$A239,СВЦЭМ!$B$39:$B$758,O$225)+'СЕТ СН'!$F$12</f>
        <v>0</v>
      </c>
      <c r="P239" s="36">
        <f>SUMIFS(СВЦЭМ!$G$40:$G$759,СВЦЭМ!$A$40:$A$759,$A239,СВЦЭМ!$B$39:$B$758,P$225)+'СЕТ СН'!$F$12</f>
        <v>0</v>
      </c>
      <c r="Q239" s="36">
        <f>SUMIFS(СВЦЭМ!$G$40:$G$759,СВЦЭМ!$A$40:$A$759,$A239,СВЦЭМ!$B$39:$B$758,Q$225)+'СЕТ СН'!$F$12</f>
        <v>0</v>
      </c>
      <c r="R239" s="36">
        <f>SUMIFS(СВЦЭМ!$G$40:$G$759,СВЦЭМ!$A$40:$A$759,$A239,СВЦЭМ!$B$39:$B$758,R$225)+'СЕТ СН'!$F$12</f>
        <v>0</v>
      </c>
      <c r="S239" s="36">
        <f>SUMIFS(СВЦЭМ!$G$40:$G$759,СВЦЭМ!$A$40:$A$759,$A239,СВЦЭМ!$B$39:$B$758,S$225)+'СЕТ СН'!$F$12</f>
        <v>0</v>
      </c>
      <c r="T239" s="36">
        <f>SUMIFS(СВЦЭМ!$G$40:$G$759,СВЦЭМ!$A$40:$A$759,$A239,СВЦЭМ!$B$39:$B$758,T$225)+'СЕТ СН'!$F$12</f>
        <v>0</v>
      </c>
      <c r="U239" s="36">
        <f>SUMIFS(СВЦЭМ!$G$40:$G$759,СВЦЭМ!$A$40:$A$759,$A239,СВЦЭМ!$B$39:$B$758,U$225)+'СЕТ СН'!$F$12</f>
        <v>0</v>
      </c>
      <c r="V239" s="36">
        <f>SUMIFS(СВЦЭМ!$G$40:$G$759,СВЦЭМ!$A$40:$A$759,$A239,СВЦЭМ!$B$39:$B$758,V$225)+'СЕТ СН'!$F$12</f>
        <v>0</v>
      </c>
      <c r="W239" s="36">
        <f>SUMIFS(СВЦЭМ!$G$40:$G$759,СВЦЭМ!$A$40:$A$759,$A239,СВЦЭМ!$B$39:$B$758,W$225)+'СЕТ СН'!$F$12</f>
        <v>0</v>
      </c>
      <c r="X239" s="36">
        <f>SUMIFS(СВЦЭМ!$G$40:$G$759,СВЦЭМ!$A$40:$A$759,$A239,СВЦЭМ!$B$39:$B$758,X$225)+'СЕТ СН'!$F$12</f>
        <v>0</v>
      </c>
      <c r="Y239" s="36">
        <f>SUMIFS(СВЦЭМ!$G$40:$G$759,СВЦЭМ!$A$40:$A$759,$A239,СВЦЭМ!$B$39:$B$758,Y$225)+'СЕТ СН'!$F$12</f>
        <v>0</v>
      </c>
    </row>
    <row r="240" spans="1:27" ht="15.75" hidden="1" x14ac:dyDescent="0.2">
      <c r="A240" s="35">
        <f t="shared" si="6"/>
        <v>45550</v>
      </c>
      <c r="B240" s="36">
        <f>SUMIFS(СВЦЭМ!$G$40:$G$759,СВЦЭМ!$A$40:$A$759,$A240,СВЦЭМ!$B$39:$B$758,B$225)+'СЕТ СН'!$F$12</f>
        <v>0</v>
      </c>
      <c r="C240" s="36">
        <f>SUMIFS(СВЦЭМ!$G$40:$G$759,СВЦЭМ!$A$40:$A$759,$A240,СВЦЭМ!$B$39:$B$758,C$225)+'СЕТ СН'!$F$12</f>
        <v>0</v>
      </c>
      <c r="D240" s="36">
        <f>SUMIFS(СВЦЭМ!$G$40:$G$759,СВЦЭМ!$A$40:$A$759,$A240,СВЦЭМ!$B$39:$B$758,D$225)+'СЕТ СН'!$F$12</f>
        <v>0</v>
      </c>
      <c r="E240" s="36">
        <f>SUMIFS(СВЦЭМ!$G$40:$G$759,СВЦЭМ!$A$40:$A$759,$A240,СВЦЭМ!$B$39:$B$758,E$225)+'СЕТ СН'!$F$12</f>
        <v>0</v>
      </c>
      <c r="F240" s="36">
        <f>SUMIFS(СВЦЭМ!$G$40:$G$759,СВЦЭМ!$A$40:$A$759,$A240,СВЦЭМ!$B$39:$B$758,F$225)+'СЕТ СН'!$F$12</f>
        <v>0</v>
      </c>
      <c r="G240" s="36">
        <f>SUMIFS(СВЦЭМ!$G$40:$G$759,СВЦЭМ!$A$40:$A$759,$A240,СВЦЭМ!$B$39:$B$758,G$225)+'СЕТ СН'!$F$12</f>
        <v>0</v>
      </c>
      <c r="H240" s="36">
        <f>SUMIFS(СВЦЭМ!$G$40:$G$759,СВЦЭМ!$A$40:$A$759,$A240,СВЦЭМ!$B$39:$B$758,H$225)+'СЕТ СН'!$F$12</f>
        <v>0</v>
      </c>
      <c r="I240" s="36">
        <f>SUMIFS(СВЦЭМ!$G$40:$G$759,СВЦЭМ!$A$40:$A$759,$A240,СВЦЭМ!$B$39:$B$758,I$225)+'СЕТ СН'!$F$12</f>
        <v>0</v>
      </c>
      <c r="J240" s="36">
        <f>SUMIFS(СВЦЭМ!$G$40:$G$759,СВЦЭМ!$A$40:$A$759,$A240,СВЦЭМ!$B$39:$B$758,J$225)+'СЕТ СН'!$F$12</f>
        <v>0</v>
      </c>
      <c r="K240" s="36">
        <f>SUMIFS(СВЦЭМ!$G$40:$G$759,СВЦЭМ!$A$40:$A$759,$A240,СВЦЭМ!$B$39:$B$758,K$225)+'СЕТ СН'!$F$12</f>
        <v>0</v>
      </c>
      <c r="L240" s="36">
        <f>SUMIFS(СВЦЭМ!$G$40:$G$759,СВЦЭМ!$A$40:$A$759,$A240,СВЦЭМ!$B$39:$B$758,L$225)+'СЕТ СН'!$F$12</f>
        <v>0</v>
      </c>
      <c r="M240" s="36">
        <f>SUMIFS(СВЦЭМ!$G$40:$G$759,СВЦЭМ!$A$40:$A$759,$A240,СВЦЭМ!$B$39:$B$758,M$225)+'СЕТ СН'!$F$12</f>
        <v>0</v>
      </c>
      <c r="N240" s="36">
        <f>SUMIFS(СВЦЭМ!$G$40:$G$759,СВЦЭМ!$A$40:$A$759,$A240,СВЦЭМ!$B$39:$B$758,N$225)+'СЕТ СН'!$F$12</f>
        <v>0</v>
      </c>
      <c r="O240" s="36">
        <f>SUMIFS(СВЦЭМ!$G$40:$G$759,СВЦЭМ!$A$40:$A$759,$A240,СВЦЭМ!$B$39:$B$758,O$225)+'СЕТ СН'!$F$12</f>
        <v>0</v>
      </c>
      <c r="P240" s="36">
        <f>SUMIFS(СВЦЭМ!$G$40:$G$759,СВЦЭМ!$A$40:$A$759,$A240,СВЦЭМ!$B$39:$B$758,P$225)+'СЕТ СН'!$F$12</f>
        <v>0</v>
      </c>
      <c r="Q240" s="36">
        <f>SUMIFS(СВЦЭМ!$G$40:$G$759,СВЦЭМ!$A$40:$A$759,$A240,СВЦЭМ!$B$39:$B$758,Q$225)+'СЕТ СН'!$F$12</f>
        <v>0</v>
      </c>
      <c r="R240" s="36">
        <f>SUMIFS(СВЦЭМ!$G$40:$G$759,СВЦЭМ!$A$40:$A$759,$A240,СВЦЭМ!$B$39:$B$758,R$225)+'СЕТ СН'!$F$12</f>
        <v>0</v>
      </c>
      <c r="S240" s="36">
        <f>SUMIFS(СВЦЭМ!$G$40:$G$759,СВЦЭМ!$A$40:$A$759,$A240,СВЦЭМ!$B$39:$B$758,S$225)+'СЕТ СН'!$F$12</f>
        <v>0</v>
      </c>
      <c r="T240" s="36">
        <f>SUMIFS(СВЦЭМ!$G$40:$G$759,СВЦЭМ!$A$40:$A$759,$A240,СВЦЭМ!$B$39:$B$758,T$225)+'СЕТ СН'!$F$12</f>
        <v>0</v>
      </c>
      <c r="U240" s="36">
        <f>SUMIFS(СВЦЭМ!$G$40:$G$759,СВЦЭМ!$A$40:$A$759,$A240,СВЦЭМ!$B$39:$B$758,U$225)+'СЕТ СН'!$F$12</f>
        <v>0</v>
      </c>
      <c r="V240" s="36">
        <f>SUMIFS(СВЦЭМ!$G$40:$G$759,СВЦЭМ!$A$40:$A$759,$A240,СВЦЭМ!$B$39:$B$758,V$225)+'СЕТ СН'!$F$12</f>
        <v>0</v>
      </c>
      <c r="W240" s="36">
        <f>SUMIFS(СВЦЭМ!$G$40:$G$759,СВЦЭМ!$A$40:$A$759,$A240,СВЦЭМ!$B$39:$B$758,W$225)+'СЕТ СН'!$F$12</f>
        <v>0</v>
      </c>
      <c r="X240" s="36">
        <f>SUMIFS(СВЦЭМ!$G$40:$G$759,СВЦЭМ!$A$40:$A$759,$A240,СВЦЭМ!$B$39:$B$758,X$225)+'СЕТ СН'!$F$12</f>
        <v>0</v>
      </c>
      <c r="Y240" s="36">
        <f>SUMIFS(СВЦЭМ!$G$40:$G$759,СВЦЭМ!$A$40:$A$759,$A240,СВЦЭМ!$B$39:$B$758,Y$225)+'СЕТ СН'!$F$12</f>
        <v>0</v>
      </c>
    </row>
    <row r="241" spans="1:25" ht="15.75" hidden="1" x14ac:dyDescent="0.2">
      <c r="A241" s="35">
        <f t="shared" si="6"/>
        <v>45551</v>
      </c>
      <c r="B241" s="36">
        <f>SUMIFS(СВЦЭМ!$G$40:$G$759,СВЦЭМ!$A$40:$A$759,$A241,СВЦЭМ!$B$39:$B$758,B$225)+'СЕТ СН'!$F$12</f>
        <v>0</v>
      </c>
      <c r="C241" s="36">
        <f>SUMIFS(СВЦЭМ!$G$40:$G$759,СВЦЭМ!$A$40:$A$759,$A241,СВЦЭМ!$B$39:$B$758,C$225)+'СЕТ СН'!$F$12</f>
        <v>0</v>
      </c>
      <c r="D241" s="36">
        <f>SUMIFS(СВЦЭМ!$G$40:$G$759,СВЦЭМ!$A$40:$A$759,$A241,СВЦЭМ!$B$39:$B$758,D$225)+'СЕТ СН'!$F$12</f>
        <v>0</v>
      </c>
      <c r="E241" s="36">
        <f>SUMIFS(СВЦЭМ!$G$40:$G$759,СВЦЭМ!$A$40:$A$759,$A241,СВЦЭМ!$B$39:$B$758,E$225)+'СЕТ СН'!$F$12</f>
        <v>0</v>
      </c>
      <c r="F241" s="36">
        <f>SUMIFS(СВЦЭМ!$G$40:$G$759,СВЦЭМ!$A$40:$A$759,$A241,СВЦЭМ!$B$39:$B$758,F$225)+'СЕТ СН'!$F$12</f>
        <v>0</v>
      </c>
      <c r="G241" s="36">
        <f>SUMIFS(СВЦЭМ!$G$40:$G$759,СВЦЭМ!$A$40:$A$759,$A241,СВЦЭМ!$B$39:$B$758,G$225)+'СЕТ СН'!$F$12</f>
        <v>0</v>
      </c>
      <c r="H241" s="36">
        <f>SUMIFS(СВЦЭМ!$G$40:$G$759,СВЦЭМ!$A$40:$A$759,$A241,СВЦЭМ!$B$39:$B$758,H$225)+'СЕТ СН'!$F$12</f>
        <v>0</v>
      </c>
      <c r="I241" s="36">
        <f>SUMIFS(СВЦЭМ!$G$40:$G$759,СВЦЭМ!$A$40:$A$759,$A241,СВЦЭМ!$B$39:$B$758,I$225)+'СЕТ СН'!$F$12</f>
        <v>0</v>
      </c>
      <c r="J241" s="36">
        <f>SUMIFS(СВЦЭМ!$G$40:$G$759,СВЦЭМ!$A$40:$A$759,$A241,СВЦЭМ!$B$39:$B$758,J$225)+'СЕТ СН'!$F$12</f>
        <v>0</v>
      </c>
      <c r="K241" s="36">
        <f>SUMIFS(СВЦЭМ!$G$40:$G$759,СВЦЭМ!$A$40:$A$759,$A241,СВЦЭМ!$B$39:$B$758,K$225)+'СЕТ СН'!$F$12</f>
        <v>0</v>
      </c>
      <c r="L241" s="36">
        <f>SUMIFS(СВЦЭМ!$G$40:$G$759,СВЦЭМ!$A$40:$A$759,$A241,СВЦЭМ!$B$39:$B$758,L$225)+'СЕТ СН'!$F$12</f>
        <v>0</v>
      </c>
      <c r="M241" s="36">
        <f>SUMIFS(СВЦЭМ!$G$40:$G$759,СВЦЭМ!$A$40:$A$759,$A241,СВЦЭМ!$B$39:$B$758,M$225)+'СЕТ СН'!$F$12</f>
        <v>0</v>
      </c>
      <c r="N241" s="36">
        <f>SUMIFS(СВЦЭМ!$G$40:$G$759,СВЦЭМ!$A$40:$A$759,$A241,СВЦЭМ!$B$39:$B$758,N$225)+'СЕТ СН'!$F$12</f>
        <v>0</v>
      </c>
      <c r="O241" s="36">
        <f>SUMIFS(СВЦЭМ!$G$40:$G$759,СВЦЭМ!$A$40:$A$759,$A241,СВЦЭМ!$B$39:$B$758,O$225)+'СЕТ СН'!$F$12</f>
        <v>0</v>
      </c>
      <c r="P241" s="36">
        <f>SUMIFS(СВЦЭМ!$G$40:$G$759,СВЦЭМ!$A$40:$A$759,$A241,СВЦЭМ!$B$39:$B$758,P$225)+'СЕТ СН'!$F$12</f>
        <v>0</v>
      </c>
      <c r="Q241" s="36">
        <f>SUMIFS(СВЦЭМ!$G$40:$G$759,СВЦЭМ!$A$40:$A$759,$A241,СВЦЭМ!$B$39:$B$758,Q$225)+'СЕТ СН'!$F$12</f>
        <v>0</v>
      </c>
      <c r="R241" s="36">
        <f>SUMIFS(СВЦЭМ!$G$40:$G$759,СВЦЭМ!$A$40:$A$759,$A241,СВЦЭМ!$B$39:$B$758,R$225)+'СЕТ СН'!$F$12</f>
        <v>0</v>
      </c>
      <c r="S241" s="36">
        <f>SUMIFS(СВЦЭМ!$G$40:$G$759,СВЦЭМ!$A$40:$A$759,$A241,СВЦЭМ!$B$39:$B$758,S$225)+'СЕТ СН'!$F$12</f>
        <v>0</v>
      </c>
      <c r="T241" s="36">
        <f>SUMIFS(СВЦЭМ!$G$40:$G$759,СВЦЭМ!$A$40:$A$759,$A241,СВЦЭМ!$B$39:$B$758,T$225)+'СЕТ СН'!$F$12</f>
        <v>0</v>
      </c>
      <c r="U241" s="36">
        <f>SUMIFS(СВЦЭМ!$G$40:$G$759,СВЦЭМ!$A$40:$A$759,$A241,СВЦЭМ!$B$39:$B$758,U$225)+'СЕТ СН'!$F$12</f>
        <v>0</v>
      </c>
      <c r="V241" s="36">
        <f>SUMIFS(СВЦЭМ!$G$40:$G$759,СВЦЭМ!$A$40:$A$759,$A241,СВЦЭМ!$B$39:$B$758,V$225)+'СЕТ СН'!$F$12</f>
        <v>0</v>
      </c>
      <c r="W241" s="36">
        <f>SUMIFS(СВЦЭМ!$G$40:$G$759,СВЦЭМ!$A$40:$A$759,$A241,СВЦЭМ!$B$39:$B$758,W$225)+'СЕТ СН'!$F$12</f>
        <v>0</v>
      </c>
      <c r="X241" s="36">
        <f>SUMIFS(СВЦЭМ!$G$40:$G$759,СВЦЭМ!$A$40:$A$759,$A241,СВЦЭМ!$B$39:$B$758,X$225)+'СЕТ СН'!$F$12</f>
        <v>0</v>
      </c>
      <c r="Y241" s="36">
        <f>SUMIFS(СВЦЭМ!$G$40:$G$759,СВЦЭМ!$A$40:$A$759,$A241,СВЦЭМ!$B$39:$B$758,Y$225)+'СЕТ СН'!$F$12</f>
        <v>0</v>
      </c>
    </row>
    <row r="242" spans="1:25" ht="15.75" hidden="1" x14ac:dyDescent="0.2">
      <c r="A242" s="35">
        <f t="shared" si="6"/>
        <v>45552</v>
      </c>
      <c r="B242" s="36">
        <f>SUMIFS(СВЦЭМ!$G$40:$G$759,СВЦЭМ!$A$40:$A$759,$A242,СВЦЭМ!$B$39:$B$758,B$225)+'СЕТ СН'!$F$12</f>
        <v>0</v>
      </c>
      <c r="C242" s="36">
        <f>SUMIFS(СВЦЭМ!$G$40:$G$759,СВЦЭМ!$A$40:$A$759,$A242,СВЦЭМ!$B$39:$B$758,C$225)+'СЕТ СН'!$F$12</f>
        <v>0</v>
      </c>
      <c r="D242" s="36">
        <f>SUMIFS(СВЦЭМ!$G$40:$G$759,СВЦЭМ!$A$40:$A$759,$A242,СВЦЭМ!$B$39:$B$758,D$225)+'СЕТ СН'!$F$12</f>
        <v>0</v>
      </c>
      <c r="E242" s="36">
        <f>SUMIFS(СВЦЭМ!$G$40:$G$759,СВЦЭМ!$A$40:$A$759,$A242,СВЦЭМ!$B$39:$B$758,E$225)+'СЕТ СН'!$F$12</f>
        <v>0</v>
      </c>
      <c r="F242" s="36">
        <f>SUMIFS(СВЦЭМ!$G$40:$G$759,СВЦЭМ!$A$40:$A$759,$A242,СВЦЭМ!$B$39:$B$758,F$225)+'СЕТ СН'!$F$12</f>
        <v>0</v>
      </c>
      <c r="G242" s="36">
        <f>SUMIFS(СВЦЭМ!$G$40:$G$759,СВЦЭМ!$A$40:$A$759,$A242,СВЦЭМ!$B$39:$B$758,G$225)+'СЕТ СН'!$F$12</f>
        <v>0</v>
      </c>
      <c r="H242" s="36">
        <f>SUMIFS(СВЦЭМ!$G$40:$G$759,СВЦЭМ!$A$40:$A$759,$A242,СВЦЭМ!$B$39:$B$758,H$225)+'СЕТ СН'!$F$12</f>
        <v>0</v>
      </c>
      <c r="I242" s="36">
        <f>SUMIFS(СВЦЭМ!$G$40:$G$759,СВЦЭМ!$A$40:$A$759,$A242,СВЦЭМ!$B$39:$B$758,I$225)+'СЕТ СН'!$F$12</f>
        <v>0</v>
      </c>
      <c r="J242" s="36">
        <f>SUMIFS(СВЦЭМ!$G$40:$G$759,СВЦЭМ!$A$40:$A$759,$A242,СВЦЭМ!$B$39:$B$758,J$225)+'СЕТ СН'!$F$12</f>
        <v>0</v>
      </c>
      <c r="K242" s="36">
        <f>SUMIFS(СВЦЭМ!$G$40:$G$759,СВЦЭМ!$A$40:$A$759,$A242,СВЦЭМ!$B$39:$B$758,K$225)+'СЕТ СН'!$F$12</f>
        <v>0</v>
      </c>
      <c r="L242" s="36">
        <f>SUMIFS(СВЦЭМ!$G$40:$G$759,СВЦЭМ!$A$40:$A$759,$A242,СВЦЭМ!$B$39:$B$758,L$225)+'СЕТ СН'!$F$12</f>
        <v>0</v>
      </c>
      <c r="M242" s="36">
        <f>SUMIFS(СВЦЭМ!$G$40:$G$759,СВЦЭМ!$A$40:$A$759,$A242,СВЦЭМ!$B$39:$B$758,M$225)+'СЕТ СН'!$F$12</f>
        <v>0</v>
      </c>
      <c r="N242" s="36">
        <f>SUMIFS(СВЦЭМ!$G$40:$G$759,СВЦЭМ!$A$40:$A$759,$A242,СВЦЭМ!$B$39:$B$758,N$225)+'СЕТ СН'!$F$12</f>
        <v>0</v>
      </c>
      <c r="O242" s="36">
        <f>SUMIFS(СВЦЭМ!$G$40:$G$759,СВЦЭМ!$A$40:$A$759,$A242,СВЦЭМ!$B$39:$B$758,O$225)+'СЕТ СН'!$F$12</f>
        <v>0</v>
      </c>
      <c r="P242" s="36">
        <f>SUMIFS(СВЦЭМ!$G$40:$G$759,СВЦЭМ!$A$40:$A$759,$A242,СВЦЭМ!$B$39:$B$758,P$225)+'СЕТ СН'!$F$12</f>
        <v>0</v>
      </c>
      <c r="Q242" s="36">
        <f>SUMIFS(СВЦЭМ!$G$40:$G$759,СВЦЭМ!$A$40:$A$759,$A242,СВЦЭМ!$B$39:$B$758,Q$225)+'СЕТ СН'!$F$12</f>
        <v>0</v>
      </c>
      <c r="R242" s="36">
        <f>SUMIFS(СВЦЭМ!$G$40:$G$759,СВЦЭМ!$A$40:$A$759,$A242,СВЦЭМ!$B$39:$B$758,R$225)+'СЕТ СН'!$F$12</f>
        <v>0</v>
      </c>
      <c r="S242" s="36">
        <f>SUMIFS(СВЦЭМ!$G$40:$G$759,СВЦЭМ!$A$40:$A$759,$A242,СВЦЭМ!$B$39:$B$758,S$225)+'СЕТ СН'!$F$12</f>
        <v>0</v>
      </c>
      <c r="T242" s="36">
        <f>SUMIFS(СВЦЭМ!$G$40:$G$759,СВЦЭМ!$A$40:$A$759,$A242,СВЦЭМ!$B$39:$B$758,T$225)+'СЕТ СН'!$F$12</f>
        <v>0</v>
      </c>
      <c r="U242" s="36">
        <f>SUMIFS(СВЦЭМ!$G$40:$G$759,СВЦЭМ!$A$40:$A$759,$A242,СВЦЭМ!$B$39:$B$758,U$225)+'СЕТ СН'!$F$12</f>
        <v>0</v>
      </c>
      <c r="V242" s="36">
        <f>SUMIFS(СВЦЭМ!$G$40:$G$759,СВЦЭМ!$A$40:$A$759,$A242,СВЦЭМ!$B$39:$B$758,V$225)+'СЕТ СН'!$F$12</f>
        <v>0</v>
      </c>
      <c r="W242" s="36">
        <f>SUMIFS(СВЦЭМ!$G$40:$G$759,СВЦЭМ!$A$40:$A$759,$A242,СВЦЭМ!$B$39:$B$758,W$225)+'СЕТ СН'!$F$12</f>
        <v>0</v>
      </c>
      <c r="X242" s="36">
        <f>SUMIFS(СВЦЭМ!$G$40:$G$759,СВЦЭМ!$A$40:$A$759,$A242,СВЦЭМ!$B$39:$B$758,X$225)+'СЕТ СН'!$F$12</f>
        <v>0</v>
      </c>
      <c r="Y242" s="36">
        <f>SUMIFS(СВЦЭМ!$G$40:$G$759,СВЦЭМ!$A$40:$A$759,$A242,СВЦЭМ!$B$39:$B$758,Y$225)+'СЕТ СН'!$F$12</f>
        <v>0</v>
      </c>
    </row>
    <row r="243" spans="1:25" ht="15.75" hidden="1" x14ac:dyDescent="0.2">
      <c r="A243" s="35">
        <f t="shared" si="6"/>
        <v>45553</v>
      </c>
      <c r="B243" s="36">
        <f>SUMIFS(СВЦЭМ!$G$40:$G$759,СВЦЭМ!$A$40:$A$759,$A243,СВЦЭМ!$B$39:$B$758,B$225)+'СЕТ СН'!$F$12</f>
        <v>0</v>
      </c>
      <c r="C243" s="36">
        <f>SUMIFS(СВЦЭМ!$G$40:$G$759,СВЦЭМ!$A$40:$A$759,$A243,СВЦЭМ!$B$39:$B$758,C$225)+'СЕТ СН'!$F$12</f>
        <v>0</v>
      </c>
      <c r="D243" s="36">
        <f>SUMIFS(СВЦЭМ!$G$40:$G$759,СВЦЭМ!$A$40:$A$759,$A243,СВЦЭМ!$B$39:$B$758,D$225)+'СЕТ СН'!$F$12</f>
        <v>0</v>
      </c>
      <c r="E243" s="36">
        <f>SUMIFS(СВЦЭМ!$G$40:$G$759,СВЦЭМ!$A$40:$A$759,$A243,СВЦЭМ!$B$39:$B$758,E$225)+'СЕТ СН'!$F$12</f>
        <v>0</v>
      </c>
      <c r="F243" s="36">
        <f>SUMIFS(СВЦЭМ!$G$40:$G$759,СВЦЭМ!$A$40:$A$759,$A243,СВЦЭМ!$B$39:$B$758,F$225)+'СЕТ СН'!$F$12</f>
        <v>0</v>
      </c>
      <c r="G243" s="36">
        <f>SUMIFS(СВЦЭМ!$G$40:$G$759,СВЦЭМ!$A$40:$A$759,$A243,СВЦЭМ!$B$39:$B$758,G$225)+'СЕТ СН'!$F$12</f>
        <v>0</v>
      </c>
      <c r="H243" s="36">
        <f>SUMIFS(СВЦЭМ!$G$40:$G$759,СВЦЭМ!$A$40:$A$759,$A243,СВЦЭМ!$B$39:$B$758,H$225)+'СЕТ СН'!$F$12</f>
        <v>0</v>
      </c>
      <c r="I243" s="36">
        <f>SUMIFS(СВЦЭМ!$G$40:$G$759,СВЦЭМ!$A$40:$A$759,$A243,СВЦЭМ!$B$39:$B$758,I$225)+'СЕТ СН'!$F$12</f>
        <v>0</v>
      </c>
      <c r="J243" s="36">
        <f>SUMIFS(СВЦЭМ!$G$40:$G$759,СВЦЭМ!$A$40:$A$759,$A243,СВЦЭМ!$B$39:$B$758,J$225)+'СЕТ СН'!$F$12</f>
        <v>0</v>
      </c>
      <c r="K243" s="36">
        <f>SUMIFS(СВЦЭМ!$G$40:$G$759,СВЦЭМ!$A$40:$A$759,$A243,СВЦЭМ!$B$39:$B$758,K$225)+'СЕТ СН'!$F$12</f>
        <v>0</v>
      </c>
      <c r="L243" s="36">
        <f>SUMIFS(СВЦЭМ!$G$40:$G$759,СВЦЭМ!$A$40:$A$759,$A243,СВЦЭМ!$B$39:$B$758,L$225)+'СЕТ СН'!$F$12</f>
        <v>0</v>
      </c>
      <c r="M243" s="36">
        <f>SUMIFS(СВЦЭМ!$G$40:$G$759,СВЦЭМ!$A$40:$A$759,$A243,СВЦЭМ!$B$39:$B$758,M$225)+'СЕТ СН'!$F$12</f>
        <v>0</v>
      </c>
      <c r="N243" s="36">
        <f>SUMIFS(СВЦЭМ!$G$40:$G$759,СВЦЭМ!$A$40:$A$759,$A243,СВЦЭМ!$B$39:$B$758,N$225)+'СЕТ СН'!$F$12</f>
        <v>0</v>
      </c>
      <c r="O243" s="36">
        <f>SUMIFS(СВЦЭМ!$G$40:$G$759,СВЦЭМ!$A$40:$A$759,$A243,СВЦЭМ!$B$39:$B$758,O$225)+'СЕТ СН'!$F$12</f>
        <v>0</v>
      </c>
      <c r="P243" s="36">
        <f>SUMIFS(СВЦЭМ!$G$40:$G$759,СВЦЭМ!$A$40:$A$759,$A243,СВЦЭМ!$B$39:$B$758,P$225)+'СЕТ СН'!$F$12</f>
        <v>0</v>
      </c>
      <c r="Q243" s="36">
        <f>SUMIFS(СВЦЭМ!$G$40:$G$759,СВЦЭМ!$A$40:$A$759,$A243,СВЦЭМ!$B$39:$B$758,Q$225)+'СЕТ СН'!$F$12</f>
        <v>0</v>
      </c>
      <c r="R243" s="36">
        <f>SUMIFS(СВЦЭМ!$G$40:$G$759,СВЦЭМ!$A$40:$A$759,$A243,СВЦЭМ!$B$39:$B$758,R$225)+'СЕТ СН'!$F$12</f>
        <v>0</v>
      </c>
      <c r="S243" s="36">
        <f>SUMIFS(СВЦЭМ!$G$40:$G$759,СВЦЭМ!$A$40:$A$759,$A243,СВЦЭМ!$B$39:$B$758,S$225)+'СЕТ СН'!$F$12</f>
        <v>0</v>
      </c>
      <c r="T243" s="36">
        <f>SUMIFS(СВЦЭМ!$G$40:$G$759,СВЦЭМ!$A$40:$A$759,$A243,СВЦЭМ!$B$39:$B$758,T$225)+'СЕТ СН'!$F$12</f>
        <v>0</v>
      </c>
      <c r="U243" s="36">
        <f>SUMIFS(СВЦЭМ!$G$40:$G$759,СВЦЭМ!$A$40:$A$759,$A243,СВЦЭМ!$B$39:$B$758,U$225)+'СЕТ СН'!$F$12</f>
        <v>0</v>
      </c>
      <c r="V243" s="36">
        <f>SUMIFS(СВЦЭМ!$G$40:$G$759,СВЦЭМ!$A$40:$A$759,$A243,СВЦЭМ!$B$39:$B$758,V$225)+'СЕТ СН'!$F$12</f>
        <v>0</v>
      </c>
      <c r="W243" s="36">
        <f>SUMIFS(СВЦЭМ!$G$40:$G$759,СВЦЭМ!$A$40:$A$759,$A243,СВЦЭМ!$B$39:$B$758,W$225)+'СЕТ СН'!$F$12</f>
        <v>0</v>
      </c>
      <c r="X243" s="36">
        <f>SUMIFS(СВЦЭМ!$G$40:$G$759,СВЦЭМ!$A$40:$A$759,$A243,СВЦЭМ!$B$39:$B$758,X$225)+'СЕТ СН'!$F$12</f>
        <v>0</v>
      </c>
      <c r="Y243" s="36">
        <f>SUMIFS(СВЦЭМ!$G$40:$G$759,СВЦЭМ!$A$40:$A$759,$A243,СВЦЭМ!$B$39:$B$758,Y$225)+'СЕТ СН'!$F$12</f>
        <v>0</v>
      </c>
    </row>
    <row r="244" spans="1:25" ht="15.75" hidden="1" x14ac:dyDescent="0.2">
      <c r="A244" s="35">
        <f t="shared" si="6"/>
        <v>45554</v>
      </c>
      <c r="B244" s="36">
        <f>SUMIFS(СВЦЭМ!$G$40:$G$759,СВЦЭМ!$A$40:$A$759,$A244,СВЦЭМ!$B$39:$B$758,B$225)+'СЕТ СН'!$F$12</f>
        <v>0</v>
      </c>
      <c r="C244" s="36">
        <f>SUMIFS(СВЦЭМ!$G$40:$G$759,СВЦЭМ!$A$40:$A$759,$A244,СВЦЭМ!$B$39:$B$758,C$225)+'СЕТ СН'!$F$12</f>
        <v>0</v>
      </c>
      <c r="D244" s="36">
        <f>SUMIFS(СВЦЭМ!$G$40:$G$759,СВЦЭМ!$A$40:$A$759,$A244,СВЦЭМ!$B$39:$B$758,D$225)+'СЕТ СН'!$F$12</f>
        <v>0</v>
      </c>
      <c r="E244" s="36">
        <f>SUMIFS(СВЦЭМ!$G$40:$G$759,СВЦЭМ!$A$40:$A$759,$A244,СВЦЭМ!$B$39:$B$758,E$225)+'СЕТ СН'!$F$12</f>
        <v>0</v>
      </c>
      <c r="F244" s="36">
        <f>SUMIFS(СВЦЭМ!$G$40:$G$759,СВЦЭМ!$A$40:$A$759,$A244,СВЦЭМ!$B$39:$B$758,F$225)+'СЕТ СН'!$F$12</f>
        <v>0</v>
      </c>
      <c r="G244" s="36">
        <f>SUMIFS(СВЦЭМ!$G$40:$G$759,СВЦЭМ!$A$40:$A$759,$A244,СВЦЭМ!$B$39:$B$758,G$225)+'СЕТ СН'!$F$12</f>
        <v>0</v>
      </c>
      <c r="H244" s="36">
        <f>SUMIFS(СВЦЭМ!$G$40:$G$759,СВЦЭМ!$A$40:$A$759,$A244,СВЦЭМ!$B$39:$B$758,H$225)+'СЕТ СН'!$F$12</f>
        <v>0</v>
      </c>
      <c r="I244" s="36">
        <f>SUMIFS(СВЦЭМ!$G$40:$G$759,СВЦЭМ!$A$40:$A$759,$A244,СВЦЭМ!$B$39:$B$758,I$225)+'СЕТ СН'!$F$12</f>
        <v>0</v>
      </c>
      <c r="J244" s="36">
        <f>SUMIFS(СВЦЭМ!$G$40:$G$759,СВЦЭМ!$A$40:$A$759,$A244,СВЦЭМ!$B$39:$B$758,J$225)+'СЕТ СН'!$F$12</f>
        <v>0</v>
      </c>
      <c r="K244" s="36">
        <f>SUMIFS(СВЦЭМ!$G$40:$G$759,СВЦЭМ!$A$40:$A$759,$A244,СВЦЭМ!$B$39:$B$758,K$225)+'СЕТ СН'!$F$12</f>
        <v>0</v>
      </c>
      <c r="L244" s="36">
        <f>SUMIFS(СВЦЭМ!$G$40:$G$759,СВЦЭМ!$A$40:$A$759,$A244,СВЦЭМ!$B$39:$B$758,L$225)+'СЕТ СН'!$F$12</f>
        <v>0</v>
      </c>
      <c r="M244" s="36">
        <f>SUMIFS(СВЦЭМ!$G$40:$G$759,СВЦЭМ!$A$40:$A$759,$A244,СВЦЭМ!$B$39:$B$758,M$225)+'СЕТ СН'!$F$12</f>
        <v>0</v>
      </c>
      <c r="N244" s="36">
        <f>SUMIFS(СВЦЭМ!$G$40:$G$759,СВЦЭМ!$A$40:$A$759,$A244,СВЦЭМ!$B$39:$B$758,N$225)+'СЕТ СН'!$F$12</f>
        <v>0</v>
      </c>
      <c r="O244" s="36">
        <f>SUMIFS(СВЦЭМ!$G$40:$G$759,СВЦЭМ!$A$40:$A$759,$A244,СВЦЭМ!$B$39:$B$758,O$225)+'СЕТ СН'!$F$12</f>
        <v>0</v>
      </c>
      <c r="P244" s="36">
        <f>SUMIFS(СВЦЭМ!$G$40:$G$759,СВЦЭМ!$A$40:$A$759,$A244,СВЦЭМ!$B$39:$B$758,P$225)+'СЕТ СН'!$F$12</f>
        <v>0</v>
      </c>
      <c r="Q244" s="36">
        <f>SUMIFS(СВЦЭМ!$G$40:$G$759,СВЦЭМ!$A$40:$A$759,$A244,СВЦЭМ!$B$39:$B$758,Q$225)+'СЕТ СН'!$F$12</f>
        <v>0</v>
      </c>
      <c r="R244" s="36">
        <f>SUMIFS(СВЦЭМ!$G$40:$G$759,СВЦЭМ!$A$40:$A$759,$A244,СВЦЭМ!$B$39:$B$758,R$225)+'СЕТ СН'!$F$12</f>
        <v>0</v>
      </c>
      <c r="S244" s="36">
        <f>SUMIFS(СВЦЭМ!$G$40:$G$759,СВЦЭМ!$A$40:$A$759,$A244,СВЦЭМ!$B$39:$B$758,S$225)+'СЕТ СН'!$F$12</f>
        <v>0</v>
      </c>
      <c r="T244" s="36">
        <f>SUMIFS(СВЦЭМ!$G$40:$G$759,СВЦЭМ!$A$40:$A$759,$A244,СВЦЭМ!$B$39:$B$758,T$225)+'СЕТ СН'!$F$12</f>
        <v>0</v>
      </c>
      <c r="U244" s="36">
        <f>SUMIFS(СВЦЭМ!$G$40:$G$759,СВЦЭМ!$A$40:$A$759,$A244,СВЦЭМ!$B$39:$B$758,U$225)+'СЕТ СН'!$F$12</f>
        <v>0</v>
      </c>
      <c r="V244" s="36">
        <f>SUMIFS(СВЦЭМ!$G$40:$G$759,СВЦЭМ!$A$40:$A$759,$A244,СВЦЭМ!$B$39:$B$758,V$225)+'СЕТ СН'!$F$12</f>
        <v>0</v>
      </c>
      <c r="W244" s="36">
        <f>SUMIFS(СВЦЭМ!$G$40:$G$759,СВЦЭМ!$A$40:$A$759,$A244,СВЦЭМ!$B$39:$B$758,W$225)+'СЕТ СН'!$F$12</f>
        <v>0</v>
      </c>
      <c r="X244" s="36">
        <f>SUMIFS(СВЦЭМ!$G$40:$G$759,СВЦЭМ!$A$40:$A$759,$A244,СВЦЭМ!$B$39:$B$758,X$225)+'СЕТ СН'!$F$12</f>
        <v>0</v>
      </c>
      <c r="Y244" s="36">
        <f>SUMIFS(СВЦЭМ!$G$40:$G$759,СВЦЭМ!$A$40:$A$759,$A244,СВЦЭМ!$B$39:$B$758,Y$225)+'СЕТ СН'!$F$12</f>
        <v>0</v>
      </c>
    </row>
    <row r="245" spans="1:25" ht="15.75" hidden="1" x14ac:dyDescent="0.2">
      <c r="A245" s="35">
        <f t="shared" si="6"/>
        <v>45555</v>
      </c>
      <c r="B245" s="36">
        <f>SUMIFS(СВЦЭМ!$G$40:$G$759,СВЦЭМ!$A$40:$A$759,$A245,СВЦЭМ!$B$39:$B$758,B$225)+'СЕТ СН'!$F$12</f>
        <v>0</v>
      </c>
      <c r="C245" s="36">
        <f>SUMIFS(СВЦЭМ!$G$40:$G$759,СВЦЭМ!$A$40:$A$759,$A245,СВЦЭМ!$B$39:$B$758,C$225)+'СЕТ СН'!$F$12</f>
        <v>0</v>
      </c>
      <c r="D245" s="36">
        <f>SUMIFS(СВЦЭМ!$G$40:$G$759,СВЦЭМ!$A$40:$A$759,$A245,СВЦЭМ!$B$39:$B$758,D$225)+'СЕТ СН'!$F$12</f>
        <v>0</v>
      </c>
      <c r="E245" s="36">
        <f>SUMIFS(СВЦЭМ!$G$40:$G$759,СВЦЭМ!$A$40:$A$759,$A245,СВЦЭМ!$B$39:$B$758,E$225)+'СЕТ СН'!$F$12</f>
        <v>0</v>
      </c>
      <c r="F245" s="36">
        <f>SUMIFS(СВЦЭМ!$G$40:$G$759,СВЦЭМ!$A$40:$A$759,$A245,СВЦЭМ!$B$39:$B$758,F$225)+'СЕТ СН'!$F$12</f>
        <v>0</v>
      </c>
      <c r="G245" s="36">
        <f>SUMIFS(СВЦЭМ!$G$40:$G$759,СВЦЭМ!$A$40:$A$759,$A245,СВЦЭМ!$B$39:$B$758,G$225)+'СЕТ СН'!$F$12</f>
        <v>0</v>
      </c>
      <c r="H245" s="36">
        <f>SUMIFS(СВЦЭМ!$G$40:$G$759,СВЦЭМ!$A$40:$A$759,$A245,СВЦЭМ!$B$39:$B$758,H$225)+'СЕТ СН'!$F$12</f>
        <v>0</v>
      </c>
      <c r="I245" s="36">
        <f>SUMIFS(СВЦЭМ!$G$40:$G$759,СВЦЭМ!$A$40:$A$759,$A245,СВЦЭМ!$B$39:$B$758,I$225)+'СЕТ СН'!$F$12</f>
        <v>0</v>
      </c>
      <c r="J245" s="36">
        <f>SUMIFS(СВЦЭМ!$G$40:$G$759,СВЦЭМ!$A$40:$A$759,$A245,СВЦЭМ!$B$39:$B$758,J$225)+'СЕТ СН'!$F$12</f>
        <v>0</v>
      </c>
      <c r="K245" s="36">
        <f>SUMIFS(СВЦЭМ!$G$40:$G$759,СВЦЭМ!$A$40:$A$759,$A245,СВЦЭМ!$B$39:$B$758,K$225)+'СЕТ СН'!$F$12</f>
        <v>0</v>
      </c>
      <c r="L245" s="36">
        <f>SUMIFS(СВЦЭМ!$G$40:$G$759,СВЦЭМ!$A$40:$A$759,$A245,СВЦЭМ!$B$39:$B$758,L$225)+'СЕТ СН'!$F$12</f>
        <v>0</v>
      </c>
      <c r="M245" s="36">
        <f>SUMIFS(СВЦЭМ!$G$40:$G$759,СВЦЭМ!$A$40:$A$759,$A245,СВЦЭМ!$B$39:$B$758,M$225)+'СЕТ СН'!$F$12</f>
        <v>0</v>
      </c>
      <c r="N245" s="36">
        <f>SUMIFS(СВЦЭМ!$G$40:$G$759,СВЦЭМ!$A$40:$A$759,$A245,СВЦЭМ!$B$39:$B$758,N$225)+'СЕТ СН'!$F$12</f>
        <v>0</v>
      </c>
      <c r="O245" s="36">
        <f>SUMIFS(СВЦЭМ!$G$40:$G$759,СВЦЭМ!$A$40:$A$759,$A245,СВЦЭМ!$B$39:$B$758,O$225)+'СЕТ СН'!$F$12</f>
        <v>0</v>
      </c>
      <c r="P245" s="36">
        <f>SUMIFS(СВЦЭМ!$G$40:$G$759,СВЦЭМ!$A$40:$A$759,$A245,СВЦЭМ!$B$39:$B$758,P$225)+'СЕТ СН'!$F$12</f>
        <v>0</v>
      </c>
      <c r="Q245" s="36">
        <f>SUMIFS(СВЦЭМ!$G$40:$G$759,СВЦЭМ!$A$40:$A$759,$A245,СВЦЭМ!$B$39:$B$758,Q$225)+'СЕТ СН'!$F$12</f>
        <v>0</v>
      </c>
      <c r="R245" s="36">
        <f>SUMIFS(СВЦЭМ!$G$40:$G$759,СВЦЭМ!$A$40:$A$759,$A245,СВЦЭМ!$B$39:$B$758,R$225)+'СЕТ СН'!$F$12</f>
        <v>0</v>
      </c>
      <c r="S245" s="36">
        <f>SUMIFS(СВЦЭМ!$G$40:$G$759,СВЦЭМ!$A$40:$A$759,$A245,СВЦЭМ!$B$39:$B$758,S$225)+'СЕТ СН'!$F$12</f>
        <v>0</v>
      </c>
      <c r="T245" s="36">
        <f>SUMIFS(СВЦЭМ!$G$40:$G$759,СВЦЭМ!$A$40:$A$759,$A245,СВЦЭМ!$B$39:$B$758,T$225)+'СЕТ СН'!$F$12</f>
        <v>0</v>
      </c>
      <c r="U245" s="36">
        <f>SUMIFS(СВЦЭМ!$G$40:$G$759,СВЦЭМ!$A$40:$A$759,$A245,СВЦЭМ!$B$39:$B$758,U$225)+'СЕТ СН'!$F$12</f>
        <v>0</v>
      </c>
      <c r="V245" s="36">
        <f>SUMIFS(СВЦЭМ!$G$40:$G$759,СВЦЭМ!$A$40:$A$759,$A245,СВЦЭМ!$B$39:$B$758,V$225)+'СЕТ СН'!$F$12</f>
        <v>0</v>
      </c>
      <c r="W245" s="36">
        <f>SUMIFS(СВЦЭМ!$G$40:$G$759,СВЦЭМ!$A$40:$A$759,$A245,СВЦЭМ!$B$39:$B$758,W$225)+'СЕТ СН'!$F$12</f>
        <v>0</v>
      </c>
      <c r="X245" s="36">
        <f>SUMIFS(СВЦЭМ!$G$40:$G$759,СВЦЭМ!$A$40:$A$759,$A245,СВЦЭМ!$B$39:$B$758,X$225)+'СЕТ СН'!$F$12</f>
        <v>0</v>
      </c>
      <c r="Y245" s="36">
        <f>SUMIFS(СВЦЭМ!$G$40:$G$759,СВЦЭМ!$A$40:$A$759,$A245,СВЦЭМ!$B$39:$B$758,Y$225)+'СЕТ СН'!$F$12</f>
        <v>0</v>
      </c>
    </row>
    <row r="246" spans="1:25" ht="15.75" hidden="1" x14ac:dyDescent="0.2">
      <c r="A246" s="35">
        <f t="shared" si="6"/>
        <v>45556</v>
      </c>
      <c r="B246" s="36">
        <f>SUMIFS(СВЦЭМ!$G$40:$G$759,СВЦЭМ!$A$40:$A$759,$A246,СВЦЭМ!$B$39:$B$758,B$225)+'СЕТ СН'!$F$12</f>
        <v>0</v>
      </c>
      <c r="C246" s="36">
        <f>SUMIFS(СВЦЭМ!$G$40:$G$759,СВЦЭМ!$A$40:$A$759,$A246,СВЦЭМ!$B$39:$B$758,C$225)+'СЕТ СН'!$F$12</f>
        <v>0</v>
      </c>
      <c r="D246" s="36">
        <f>SUMIFS(СВЦЭМ!$G$40:$G$759,СВЦЭМ!$A$40:$A$759,$A246,СВЦЭМ!$B$39:$B$758,D$225)+'СЕТ СН'!$F$12</f>
        <v>0</v>
      </c>
      <c r="E246" s="36">
        <f>SUMIFS(СВЦЭМ!$G$40:$G$759,СВЦЭМ!$A$40:$A$759,$A246,СВЦЭМ!$B$39:$B$758,E$225)+'СЕТ СН'!$F$12</f>
        <v>0</v>
      </c>
      <c r="F246" s="36">
        <f>SUMIFS(СВЦЭМ!$G$40:$G$759,СВЦЭМ!$A$40:$A$759,$A246,СВЦЭМ!$B$39:$B$758,F$225)+'СЕТ СН'!$F$12</f>
        <v>0</v>
      </c>
      <c r="G246" s="36">
        <f>SUMIFS(СВЦЭМ!$G$40:$G$759,СВЦЭМ!$A$40:$A$759,$A246,СВЦЭМ!$B$39:$B$758,G$225)+'СЕТ СН'!$F$12</f>
        <v>0</v>
      </c>
      <c r="H246" s="36">
        <f>SUMIFS(СВЦЭМ!$G$40:$G$759,СВЦЭМ!$A$40:$A$759,$A246,СВЦЭМ!$B$39:$B$758,H$225)+'СЕТ СН'!$F$12</f>
        <v>0</v>
      </c>
      <c r="I246" s="36">
        <f>SUMIFS(СВЦЭМ!$G$40:$G$759,СВЦЭМ!$A$40:$A$759,$A246,СВЦЭМ!$B$39:$B$758,I$225)+'СЕТ СН'!$F$12</f>
        <v>0</v>
      </c>
      <c r="J246" s="36">
        <f>SUMIFS(СВЦЭМ!$G$40:$G$759,СВЦЭМ!$A$40:$A$759,$A246,СВЦЭМ!$B$39:$B$758,J$225)+'СЕТ СН'!$F$12</f>
        <v>0</v>
      </c>
      <c r="K246" s="36">
        <f>SUMIFS(СВЦЭМ!$G$40:$G$759,СВЦЭМ!$A$40:$A$759,$A246,СВЦЭМ!$B$39:$B$758,K$225)+'СЕТ СН'!$F$12</f>
        <v>0</v>
      </c>
      <c r="L246" s="36">
        <f>SUMIFS(СВЦЭМ!$G$40:$G$759,СВЦЭМ!$A$40:$A$759,$A246,СВЦЭМ!$B$39:$B$758,L$225)+'СЕТ СН'!$F$12</f>
        <v>0</v>
      </c>
      <c r="M246" s="36">
        <f>SUMIFS(СВЦЭМ!$G$40:$G$759,СВЦЭМ!$A$40:$A$759,$A246,СВЦЭМ!$B$39:$B$758,M$225)+'СЕТ СН'!$F$12</f>
        <v>0</v>
      </c>
      <c r="N246" s="36">
        <f>SUMIFS(СВЦЭМ!$G$40:$G$759,СВЦЭМ!$A$40:$A$759,$A246,СВЦЭМ!$B$39:$B$758,N$225)+'СЕТ СН'!$F$12</f>
        <v>0</v>
      </c>
      <c r="O246" s="36">
        <f>SUMIFS(СВЦЭМ!$G$40:$G$759,СВЦЭМ!$A$40:$A$759,$A246,СВЦЭМ!$B$39:$B$758,O$225)+'СЕТ СН'!$F$12</f>
        <v>0</v>
      </c>
      <c r="P246" s="36">
        <f>SUMIFS(СВЦЭМ!$G$40:$G$759,СВЦЭМ!$A$40:$A$759,$A246,СВЦЭМ!$B$39:$B$758,P$225)+'СЕТ СН'!$F$12</f>
        <v>0</v>
      </c>
      <c r="Q246" s="36">
        <f>SUMIFS(СВЦЭМ!$G$40:$G$759,СВЦЭМ!$A$40:$A$759,$A246,СВЦЭМ!$B$39:$B$758,Q$225)+'СЕТ СН'!$F$12</f>
        <v>0</v>
      </c>
      <c r="R246" s="36">
        <f>SUMIFS(СВЦЭМ!$G$40:$G$759,СВЦЭМ!$A$40:$A$759,$A246,СВЦЭМ!$B$39:$B$758,R$225)+'СЕТ СН'!$F$12</f>
        <v>0</v>
      </c>
      <c r="S246" s="36">
        <f>SUMIFS(СВЦЭМ!$G$40:$G$759,СВЦЭМ!$A$40:$A$759,$A246,СВЦЭМ!$B$39:$B$758,S$225)+'СЕТ СН'!$F$12</f>
        <v>0</v>
      </c>
      <c r="T246" s="36">
        <f>SUMIFS(СВЦЭМ!$G$40:$G$759,СВЦЭМ!$A$40:$A$759,$A246,СВЦЭМ!$B$39:$B$758,T$225)+'СЕТ СН'!$F$12</f>
        <v>0</v>
      </c>
      <c r="U246" s="36">
        <f>SUMIFS(СВЦЭМ!$G$40:$G$759,СВЦЭМ!$A$40:$A$759,$A246,СВЦЭМ!$B$39:$B$758,U$225)+'СЕТ СН'!$F$12</f>
        <v>0</v>
      </c>
      <c r="V246" s="36">
        <f>SUMIFS(СВЦЭМ!$G$40:$G$759,СВЦЭМ!$A$40:$A$759,$A246,СВЦЭМ!$B$39:$B$758,V$225)+'СЕТ СН'!$F$12</f>
        <v>0</v>
      </c>
      <c r="W246" s="36">
        <f>SUMIFS(СВЦЭМ!$G$40:$G$759,СВЦЭМ!$A$40:$A$759,$A246,СВЦЭМ!$B$39:$B$758,W$225)+'СЕТ СН'!$F$12</f>
        <v>0</v>
      </c>
      <c r="X246" s="36">
        <f>SUMIFS(СВЦЭМ!$G$40:$G$759,СВЦЭМ!$A$40:$A$759,$A246,СВЦЭМ!$B$39:$B$758,X$225)+'СЕТ СН'!$F$12</f>
        <v>0</v>
      </c>
      <c r="Y246" s="36">
        <f>SUMIFS(СВЦЭМ!$G$40:$G$759,СВЦЭМ!$A$40:$A$759,$A246,СВЦЭМ!$B$39:$B$758,Y$225)+'СЕТ СН'!$F$12</f>
        <v>0</v>
      </c>
    </row>
    <row r="247" spans="1:25" ht="15.75" hidden="1" x14ac:dyDescent="0.2">
      <c r="A247" s="35">
        <f t="shared" si="6"/>
        <v>45557</v>
      </c>
      <c r="B247" s="36">
        <f>SUMIFS(СВЦЭМ!$G$40:$G$759,СВЦЭМ!$A$40:$A$759,$A247,СВЦЭМ!$B$39:$B$758,B$225)+'СЕТ СН'!$F$12</f>
        <v>0</v>
      </c>
      <c r="C247" s="36">
        <f>SUMIFS(СВЦЭМ!$G$40:$G$759,СВЦЭМ!$A$40:$A$759,$A247,СВЦЭМ!$B$39:$B$758,C$225)+'СЕТ СН'!$F$12</f>
        <v>0</v>
      </c>
      <c r="D247" s="36">
        <f>SUMIFS(СВЦЭМ!$G$40:$G$759,СВЦЭМ!$A$40:$A$759,$A247,СВЦЭМ!$B$39:$B$758,D$225)+'СЕТ СН'!$F$12</f>
        <v>0</v>
      </c>
      <c r="E247" s="36">
        <f>SUMIFS(СВЦЭМ!$G$40:$G$759,СВЦЭМ!$A$40:$A$759,$A247,СВЦЭМ!$B$39:$B$758,E$225)+'СЕТ СН'!$F$12</f>
        <v>0</v>
      </c>
      <c r="F247" s="36">
        <f>SUMIFS(СВЦЭМ!$G$40:$G$759,СВЦЭМ!$A$40:$A$759,$A247,СВЦЭМ!$B$39:$B$758,F$225)+'СЕТ СН'!$F$12</f>
        <v>0</v>
      </c>
      <c r="G247" s="36">
        <f>SUMIFS(СВЦЭМ!$G$40:$G$759,СВЦЭМ!$A$40:$A$759,$A247,СВЦЭМ!$B$39:$B$758,G$225)+'СЕТ СН'!$F$12</f>
        <v>0</v>
      </c>
      <c r="H247" s="36">
        <f>SUMIFS(СВЦЭМ!$G$40:$G$759,СВЦЭМ!$A$40:$A$759,$A247,СВЦЭМ!$B$39:$B$758,H$225)+'СЕТ СН'!$F$12</f>
        <v>0</v>
      </c>
      <c r="I247" s="36">
        <f>SUMIFS(СВЦЭМ!$G$40:$G$759,СВЦЭМ!$A$40:$A$759,$A247,СВЦЭМ!$B$39:$B$758,I$225)+'СЕТ СН'!$F$12</f>
        <v>0</v>
      </c>
      <c r="J247" s="36">
        <f>SUMIFS(СВЦЭМ!$G$40:$G$759,СВЦЭМ!$A$40:$A$759,$A247,СВЦЭМ!$B$39:$B$758,J$225)+'СЕТ СН'!$F$12</f>
        <v>0</v>
      </c>
      <c r="K247" s="36">
        <f>SUMIFS(СВЦЭМ!$G$40:$G$759,СВЦЭМ!$A$40:$A$759,$A247,СВЦЭМ!$B$39:$B$758,K$225)+'СЕТ СН'!$F$12</f>
        <v>0</v>
      </c>
      <c r="L247" s="36">
        <f>SUMIFS(СВЦЭМ!$G$40:$G$759,СВЦЭМ!$A$40:$A$759,$A247,СВЦЭМ!$B$39:$B$758,L$225)+'СЕТ СН'!$F$12</f>
        <v>0</v>
      </c>
      <c r="M247" s="36">
        <f>SUMIFS(СВЦЭМ!$G$40:$G$759,СВЦЭМ!$A$40:$A$759,$A247,СВЦЭМ!$B$39:$B$758,M$225)+'СЕТ СН'!$F$12</f>
        <v>0</v>
      </c>
      <c r="N247" s="36">
        <f>SUMIFS(СВЦЭМ!$G$40:$G$759,СВЦЭМ!$A$40:$A$759,$A247,СВЦЭМ!$B$39:$B$758,N$225)+'СЕТ СН'!$F$12</f>
        <v>0</v>
      </c>
      <c r="O247" s="36">
        <f>SUMIFS(СВЦЭМ!$G$40:$G$759,СВЦЭМ!$A$40:$A$759,$A247,СВЦЭМ!$B$39:$B$758,O$225)+'СЕТ СН'!$F$12</f>
        <v>0</v>
      </c>
      <c r="P247" s="36">
        <f>SUMIFS(СВЦЭМ!$G$40:$G$759,СВЦЭМ!$A$40:$A$759,$A247,СВЦЭМ!$B$39:$B$758,P$225)+'СЕТ СН'!$F$12</f>
        <v>0</v>
      </c>
      <c r="Q247" s="36">
        <f>SUMIFS(СВЦЭМ!$G$40:$G$759,СВЦЭМ!$A$40:$A$759,$A247,СВЦЭМ!$B$39:$B$758,Q$225)+'СЕТ СН'!$F$12</f>
        <v>0</v>
      </c>
      <c r="R247" s="36">
        <f>SUMIFS(СВЦЭМ!$G$40:$G$759,СВЦЭМ!$A$40:$A$759,$A247,СВЦЭМ!$B$39:$B$758,R$225)+'СЕТ СН'!$F$12</f>
        <v>0</v>
      </c>
      <c r="S247" s="36">
        <f>SUMIFS(СВЦЭМ!$G$40:$G$759,СВЦЭМ!$A$40:$A$759,$A247,СВЦЭМ!$B$39:$B$758,S$225)+'СЕТ СН'!$F$12</f>
        <v>0</v>
      </c>
      <c r="T247" s="36">
        <f>SUMIFS(СВЦЭМ!$G$40:$G$759,СВЦЭМ!$A$40:$A$759,$A247,СВЦЭМ!$B$39:$B$758,T$225)+'СЕТ СН'!$F$12</f>
        <v>0</v>
      </c>
      <c r="U247" s="36">
        <f>SUMIFS(СВЦЭМ!$G$40:$G$759,СВЦЭМ!$A$40:$A$759,$A247,СВЦЭМ!$B$39:$B$758,U$225)+'СЕТ СН'!$F$12</f>
        <v>0</v>
      </c>
      <c r="V247" s="36">
        <f>SUMIFS(СВЦЭМ!$G$40:$G$759,СВЦЭМ!$A$40:$A$759,$A247,СВЦЭМ!$B$39:$B$758,V$225)+'СЕТ СН'!$F$12</f>
        <v>0</v>
      </c>
      <c r="W247" s="36">
        <f>SUMIFS(СВЦЭМ!$G$40:$G$759,СВЦЭМ!$A$40:$A$759,$A247,СВЦЭМ!$B$39:$B$758,W$225)+'СЕТ СН'!$F$12</f>
        <v>0</v>
      </c>
      <c r="X247" s="36">
        <f>SUMIFS(СВЦЭМ!$G$40:$G$759,СВЦЭМ!$A$40:$A$759,$A247,СВЦЭМ!$B$39:$B$758,X$225)+'СЕТ СН'!$F$12</f>
        <v>0</v>
      </c>
      <c r="Y247" s="36">
        <f>SUMIFS(СВЦЭМ!$G$40:$G$759,СВЦЭМ!$A$40:$A$759,$A247,СВЦЭМ!$B$39:$B$758,Y$225)+'СЕТ СН'!$F$12</f>
        <v>0</v>
      </c>
    </row>
    <row r="248" spans="1:25" ht="15.75" hidden="1" x14ac:dyDescent="0.2">
      <c r="A248" s="35">
        <f t="shared" si="6"/>
        <v>45558</v>
      </c>
      <c r="B248" s="36">
        <f>SUMIFS(СВЦЭМ!$G$40:$G$759,СВЦЭМ!$A$40:$A$759,$A248,СВЦЭМ!$B$39:$B$758,B$225)+'СЕТ СН'!$F$12</f>
        <v>0</v>
      </c>
      <c r="C248" s="36">
        <f>SUMIFS(СВЦЭМ!$G$40:$G$759,СВЦЭМ!$A$40:$A$759,$A248,СВЦЭМ!$B$39:$B$758,C$225)+'СЕТ СН'!$F$12</f>
        <v>0</v>
      </c>
      <c r="D248" s="36">
        <f>SUMIFS(СВЦЭМ!$G$40:$G$759,СВЦЭМ!$A$40:$A$759,$A248,СВЦЭМ!$B$39:$B$758,D$225)+'СЕТ СН'!$F$12</f>
        <v>0</v>
      </c>
      <c r="E248" s="36">
        <f>SUMIFS(СВЦЭМ!$G$40:$G$759,СВЦЭМ!$A$40:$A$759,$A248,СВЦЭМ!$B$39:$B$758,E$225)+'СЕТ СН'!$F$12</f>
        <v>0</v>
      </c>
      <c r="F248" s="36">
        <f>SUMIFS(СВЦЭМ!$G$40:$G$759,СВЦЭМ!$A$40:$A$759,$A248,СВЦЭМ!$B$39:$B$758,F$225)+'СЕТ СН'!$F$12</f>
        <v>0</v>
      </c>
      <c r="G248" s="36">
        <f>SUMIFS(СВЦЭМ!$G$40:$G$759,СВЦЭМ!$A$40:$A$759,$A248,СВЦЭМ!$B$39:$B$758,G$225)+'СЕТ СН'!$F$12</f>
        <v>0</v>
      </c>
      <c r="H248" s="36">
        <f>SUMIFS(СВЦЭМ!$G$40:$G$759,СВЦЭМ!$A$40:$A$759,$A248,СВЦЭМ!$B$39:$B$758,H$225)+'СЕТ СН'!$F$12</f>
        <v>0</v>
      </c>
      <c r="I248" s="36">
        <f>SUMIFS(СВЦЭМ!$G$40:$G$759,СВЦЭМ!$A$40:$A$759,$A248,СВЦЭМ!$B$39:$B$758,I$225)+'СЕТ СН'!$F$12</f>
        <v>0</v>
      </c>
      <c r="J248" s="36">
        <f>SUMIFS(СВЦЭМ!$G$40:$G$759,СВЦЭМ!$A$40:$A$759,$A248,СВЦЭМ!$B$39:$B$758,J$225)+'СЕТ СН'!$F$12</f>
        <v>0</v>
      </c>
      <c r="K248" s="36">
        <f>SUMIFS(СВЦЭМ!$G$40:$G$759,СВЦЭМ!$A$40:$A$759,$A248,СВЦЭМ!$B$39:$B$758,K$225)+'СЕТ СН'!$F$12</f>
        <v>0</v>
      </c>
      <c r="L248" s="36">
        <f>SUMIFS(СВЦЭМ!$G$40:$G$759,СВЦЭМ!$A$40:$A$759,$A248,СВЦЭМ!$B$39:$B$758,L$225)+'СЕТ СН'!$F$12</f>
        <v>0</v>
      </c>
      <c r="M248" s="36">
        <f>SUMIFS(СВЦЭМ!$G$40:$G$759,СВЦЭМ!$A$40:$A$759,$A248,СВЦЭМ!$B$39:$B$758,M$225)+'СЕТ СН'!$F$12</f>
        <v>0</v>
      </c>
      <c r="N248" s="36">
        <f>SUMIFS(СВЦЭМ!$G$40:$G$759,СВЦЭМ!$A$40:$A$759,$A248,СВЦЭМ!$B$39:$B$758,N$225)+'СЕТ СН'!$F$12</f>
        <v>0</v>
      </c>
      <c r="O248" s="36">
        <f>SUMIFS(СВЦЭМ!$G$40:$G$759,СВЦЭМ!$A$40:$A$759,$A248,СВЦЭМ!$B$39:$B$758,O$225)+'СЕТ СН'!$F$12</f>
        <v>0</v>
      </c>
      <c r="P248" s="36">
        <f>SUMIFS(СВЦЭМ!$G$40:$G$759,СВЦЭМ!$A$40:$A$759,$A248,СВЦЭМ!$B$39:$B$758,P$225)+'СЕТ СН'!$F$12</f>
        <v>0</v>
      </c>
      <c r="Q248" s="36">
        <f>SUMIFS(СВЦЭМ!$G$40:$G$759,СВЦЭМ!$A$40:$A$759,$A248,СВЦЭМ!$B$39:$B$758,Q$225)+'СЕТ СН'!$F$12</f>
        <v>0</v>
      </c>
      <c r="R248" s="36">
        <f>SUMIFS(СВЦЭМ!$G$40:$G$759,СВЦЭМ!$A$40:$A$759,$A248,СВЦЭМ!$B$39:$B$758,R$225)+'СЕТ СН'!$F$12</f>
        <v>0</v>
      </c>
      <c r="S248" s="36">
        <f>SUMIFS(СВЦЭМ!$G$40:$G$759,СВЦЭМ!$A$40:$A$759,$A248,СВЦЭМ!$B$39:$B$758,S$225)+'СЕТ СН'!$F$12</f>
        <v>0</v>
      </c>
      <c r="T248" s="36">
        <f>SUMIFS(СВЦЭМ!$G$40:$G$759,СВЦЭМ!$A$40:$A$759,$A248,СВЦЭМ!$B$39:$B$758,T$225)+'СЕТ СН'!$F$12</f>
        <v>0</v>
      </c>
      <c r="U248" s="36">
        <f>SUMIFS(СВЦЭМ!$G$40:$G$759,СВЦЭМ!$A$40:$A$759,$A248,СВЦЭМ!$B$39:$B$758,U$225)+'СЕТ СН'!$F$12</f>
        <v>0</v>
      </c>
      <c r="V248" s="36">
        <f>SUMIFS(СВЦЭМ!$G$40:$G$759,СВЦЭМ!$A$40:$A$759,$A248,СВЦЭМ!$B$39:$B$758,V$225)+'СЕТ СН'!$F$12</f>
        <v>0</v>
      </c>
      <c r="W248" s="36">
        <f>SUMIFS(СВЦЭМ!$G$40:$G$759,СВЦЭМ!$A$40:$A$759,$A248,СВЦЭМ!$B$39:$B$758,W$225)+'СЕТ СН'!$F$12</f>
        <v>0</v>
      </c>
      <c r="X248" s="36">
        <f>SUMIFS(СВЦЭМ!$G$40:$G$759,СВЦЭМ!$A$40:$A$759,$A248,СВЦЭМ!$B$39:$B$758,X$225)+'СЕТ СН'!$F$12</f>
        <v>0</v>
      </c>
      <c r="Y248" s="36">
        <f>SUMIFS(СВЦЭМ!$G$40:$G$759,СВЦЭМ!$A$40:$A$759,$A248,СВЦЭМ!$B$39:$B$758,Y$225)+'СЕТ СН'!$F$12</f>
        <v>0</v>
      </c>
    </row>
    <row r="249" spans="1:25" ht="15.75" hidden="1" x14ac:dyDescent="0.2">
      <c r="A249" s="35">
        <f t="shared" si="6"/>
        <v>45559</v>
      </c>
      <c r="B249" s="36">
        <f>SUMIFS(СВЦЭМ!$G$40:$G$759,СВЦЭМ!$A$40:$A$759,$A249,СВЦЭМ!$B$39:$B$758,B$225)+'СЕТ СН'!$F$12</f>
        <v>0</v>
      </c>
      <c r="C249" s="36">
        <f>SUMIFS(СВЦЭМ!$G$40:$G$759,СВЦЭМ!$A$40:$A$759,$A249,СВЦЭМ!$B$39:$B$758,C$225)+'СЕТ СН'!$F$12</f>
        <v>0</v>
      </c>
      <c r="D249" s="36">
        <f>SUMIFS(СВЦЭМ!$G$40:$G$759,СВЦЭМ!$A$40:$A$759,$A249,СВЦЭМ!$B$39:$B$758,D$225)+'СЕТ СН'!$F$12</f>
        <v>0</v>
      </c>
      <c r="E249" s="36">
        <f>SUMIFS(СВЦЭМ!$G$40:$G$759,СВЦЭМ!$A$40:$A$759,$A249,СВЦЭМ!$B$39:$B$758,E$225)+'СЕТ СН'!$F$12</f>
        <v>0</v>
      </c>
      <c r="F249" s="36">
        <f>SUMIFS(СВЦЭМ!$G$40:$G$759,СВЦЭМ!$A$40:$A$759,$A249,СВЦЭМ!$B$39:$B$758,F$225)+'СЕТ СН'!$F$12</f>
        <v>0</v>
      </c>
      <c r="G249" s="36">
        <f>SUMIFS(СВЦЭМ!$G$40:$G$759,СВЦЭМ!$A$40:$A$759,$A249,СВЦЭМ!$B$39:$B$758,G$225)+'СЕТ СН'!$F$12</f>
        <v>0</v>
      </c>
      <c r="H249" s="36">
        <f>SUMIFS(СВЦЭМ!$G$40:$G$759,СВЦЭМ!$A$40:$A$759,$A249,СВЦЭМ!$B$39:$B$758,H$225)+'СЕТ СН'!$F$12</f>
        <v>0</v>
      </c>
      <c r="I249" s="36">
        <f>SUMIFS(СВЦЭМ!$G$40:$G$759,СВЦЭМ!$A$40:$A$759,$A249,СВЦЭМ!$B$39:$B$758,I$225)+'СЕТ СН'!$F$12</f>
        <v>0</v>
      </c>
      <c r="J249" s="36">
        <f>SUMIFS(СВЦЭМ!$G$40:$G$759,СВЦЭМ!$A$40:$A$759,$A249,СВЦЭМ!$B$39:$B$758,J$225)+'СЕТ СН'!$F$12</f>
        <v>0</v>
      </c>
      <c r="K249" s="36">
        <f>SUMIFS(СВЦЭМ!$G$40:$G$759,СВЦЭМ!$A$40:$A$759,$A249,СВЦЭМ!$B$39:$B$758,K$225)+'СЕТ СН'!$F$12</f>
        <v>0</v>
      </c>
      <c r="L249" s="36">
        <f>SUMIFS(СВЦЭМ!$G$40:$G$759,СВЦЭМ!$A$40:$A$759,$A249,СВЦЭМ!$B$39:$B$758,L$225)+'СЕТ СН'!$F$12</f>
        <v>0</v>
      </c>
      <c r="M249" s="36">
        <f>SUMIFS(СВЦЭМ!$G$40:$G$759,СВЦЭМ!$A$40:$A$759,$A249,СВЦЭМ!$B$39:$B$758,M$225)+'СЕТ СН'!$F$12</f>
        <v>0</v>
      </c>
      <c r="N249" s="36">
        <f>SUMIFS(СВЦЭМ!$G$40:$G$759,СВЦЭМ!$A$40:$A$759,$A249,СВЦЭМ!$B$39:$B$758,N$225)+'СЕТ СН'!$F$12</f>
        <v>0</v>
      </c>
      <c r="O249" s="36">
        <f>SUMIFS(СВЦЭМ!$G$40:$G$759,СВЦЭМ!$A$40:$A$759,$A249,СВЦЭМ!$B$39:$B$758,O$225)+'СЕТ СН'!$F$12</f>
        <v>0</v>
      </c>
      <c r="P249" s="36">
        <f>SUMIFS(СВЦЭМ!$G$40:$G$759,СВЦЭМ!$A$40:$A$759,$A249,СВЦЭМ!$B$39:$B$758,P$225)+'СЕТ СН'!$F$12</f>
        <v>0</v>
      </c>
      <c r="Q249" s="36">
        <f>SUMIFS(СВЦЭМ!$G$40:$G$759,СВЦЭМ!$A$40:$A$759,$A249,СВЦЭМ!$B$39:$B$758,Q$225)+'СЕТ СН'!$F$12</f>
        <v>0</v>
      </c>
      <c r="R249" s="36">
        <f>SUMIFS(СВЦЭМ!$G$40:$G$759,СВЦЭМ!$A$40:$A$759,$A249,СВЦЭМ!$B$39:$B$758,R$225)+'СЕТ СН'!$F$12</f>
        <v>0</v>
      </c>
      <c r="S249" s="36">
        <f>SUMIFS(СВЦЭМ!$G$40:$G$759,СВЦЭМ!$A$40:$A$759,$A249,СВЦЭМ!$B$39:$B$758,S$225)+'СЕТ СН'!$F$12</f>
        <v>0</v>
      </c>
      <c r="T249" s="36">
        <f>SUMIFS(СВЦЭМ!$G$40:$G$759,СВЦЭМ!$A$40:$A$759,$A249,СВЦЭМ!$B$39:$B$758,T$225)+'СЕТ СН'!$F$12</f>
        <v>0</v>
      </c>
      <c r="U249" s="36">
        <f>SUMIFS(СВЦЭМ!$G$40:$G$759,СВЦЭМ!$A$40:$A$759,$A249,СВЦЭМ!$B$39:$B$758,U$225)+'СЕТ СН'!$F$12</f>
        <v>0</v>
      </c>
      <c r="V249" s="36">
        <f>SUMIFS(СВЦЭМ!$G$40:$G$759,СВЦЭМ!$A$40:$A$759,$A249,СВЦЭМ!$B$39:$B$758,V$225)+'СЕТ СН'!$F$12</f>
        <v>0</v>
      </c>
      <c r="W249" s="36">
        <f>SUMIFS(СВЦЭМ!$G$40:$G$759,СВЦЭМ!$A$40:$A$759,$A249,СВЦЭМ!$B$39:$B$758,W$225)+'СЕТ СН'!$F$12</f>
        <v>0</v>
      </c>
      <c r="X249" s="36">
        <f>SUMIFS(СВЦЭМ!$G$40:$G$759,СВЦЭМ!$A$40:$A$759,$A249,СВЦЭМ!$B$39:$B$758,X$225)+'СЕТ СН'!$F$12</f>
        <v>0</v>
      </c>
      <c r="Y249" s="36">
        <f>SUMIFS(СВЦЭМ!$G$40:$G$759,СВЦЭМ!$A$40:$A$759,$A249,СВЦЭМ!$B$39:$B$758,Y$225)+'СЕТ СН'!$F$12</f>
        <v>0</v>
      </c>
    </row>
    <row r="250" spans="1:25" ht="15.75" hidden="1" x14ac:dyDescent="0.2">
      <c r="A250" s="35">
        <f t="shared" si="6"/>
        <v>45560</v>
      </c>
      <c r="B250" s="36">
        <f>SUMIFS(СВЦЭМ!$G$40:$G$759,СВЦЭМ!$A$40:$A$759,$A250,СВЦЭМ!$B$39:$B$758,B$225)+'СЕТ СН'!$F$12</f>
        <v>0</v>
      </c>
      <c r="C250" s="36">
        <f>SUMIFS(СВЦЭМ!$G$40:$G$759,СВЦЭМ!$A$40:$A$759,$A250,СВЦЭМ!$B$39:$B$758,C$225)+'СЕТ СН'!$F$12</f>
        <v>0</v>
      </c>
      <c r="D250" s="36">
        <f>SUMIFS(СВЦЭМ!$G$40:$G$759,СВЦЭМ!$A$40:$A$759,$A250,СВЦЭМ!$B$39:$B$758,D$225)+'СЕТ СН'!$F$12</f>
        <v>0</v>
      </c>
      <c r="E250" s="36">
        <f>SUMIFS(СВЦЭМ!$G$40:$G$759,СВЦЭМ!$A$40:$A$759,$A250,СВЦЭМ!$B$39:$B$758,E$225)+'СЕТ СН'!$F$12</f>
        <v>0</v>
      </c>
      <c r="F250" s="36">
        <f>SUMIFS(СВЦЭМ!$G$40:$G$759,СВЦЭМ!$A$40:$A$759,$A250,СВЦЭМ!$B$39:$B$758,F$225)+'СЕТ СН'!$F$12</f>
        <v>0</v>
      </c>
      <c r="G250" s="36">
        <f>SUMIFS(СВЦЭМ!$G$40:$G$759,СВЦЭМ!$A$40:$A$759,$A250,СВЦЭМ!$B$39:$B$758,G$225)+'СЕТ СН'!$F$12</f>
        <v>0</v>
      </c>
      <c r="H250" s="36">
        <f>SUMIFS(СВЦЭМ!$G$40:$G$759,СВЦЭМ!$A$40:$A$759,$A250,СВЦЭМ!$B$39:$B$758,H$225)+'СЕТ СН'!$F$12</f>
        <v>0</v>
      </c>
      <c r="I250" s="36">
        <f>SUMIFS(СВЦЭМ!$G$40:$G$759,СВЦЭМ!$A$40:$A$759,$A250,СВЦЭМ!$B$39:$B$758,I$225)+'СЕТ СН'!$F$12</f>
        <v>0</v>
      </c>
      <c r="J250" s="36">
        <f>SUMIFS(СВЦЭМ!$G$40:$G$759,СВЦЭМ!$A$40:$A$759,$A250,СВЦЭМ!$B$39:$B$758,J$225)+'СЕТ СН'!$F$12</f>
        <v>0</v>
      </c>
      <c r="K250" s="36">
        <f>SUMIFS(СВЦЭМ!$G$40:$G$759,СВЦЭМ!$A$40:$A$759,$A250,СВЦЭМ!$B$39:$B$758,K$225)+'СЕТ СН'!$F$12</f>
        <v>0</v>
      </c>
      <c r="L250" s="36">
        <f>SUMIFS(СВЦЭМ!$G$40:$G$759,СВЦЭМ!$A$40:$A$759,$A250,СВЦЭМ!$B$39:$B$758,L$225)+'СЕТ СН'!$F$12</f>
        <v>0</v>
      </c>
      <c r="M250" s="36">
        <f>SUMIFS(СВЦЭМ!$G$40:$G$759,СВЦЭМ!$A$40:$A$759,$A250,СВЦЭМ!$B$39:$B$758,M$225)+'СЕТ СН'!$F$12</f>
        <v>0</v>
      </c>
      <c r="N250" s="36">
        <f>SUMIFS(СВЦЭМ!$G$40:$G$759,СВЦЭМ!$A$40:$A$759,$A250,СВЦЭМ!$B$39:$B$758,N$225)+'СЕТ СН'!$F$12</f>
        <v>0</v>
      </c>
      <c r="O250" s="36">
        <f>SUMIFS(СВЦЭМ!$G$40:$G$759,СВЦЭМ!$A$40:$A$759,$A250,СВЦЭМ!$B$39:$B$758,O$225)+'СЕТ СН'!$F$12</f>
        <v>0</v>
      </c>
      <c r="P250" s="36">
        <f>SUMIFS(СВЦЭМ!$G$40:$G$759,СВЦЭМ!$A$40:$A$759,$A250,СВЦЭМ!$B$39:$B$758,P$225)+'СЕТ СН'!$F$12</f>
        <v>0</v>
      </c>
      <c r="Q250" s="36">
        <f>SUMIFS(СВЦЭМ!$G$40:$G$759,СВЦЭМ!$A$40:$A$759,$A250,СВЦЭМ!$B$39:$B$758,Q$225)+'СЕТ СН'!$F$12</f>
        <v>0</v>
      </c>
      <c r="R250" s="36">
        <f>SUMIFS(СВЦЭМ!$G$40:$G$759,СВЦЭМ!$A$40:$A$759,$A250,СВЦЭМ!$B$39:$B$758,R$225)+'СЕТ СН'!$F$12</f>
        <v>0</v>
      </c>
      <c r="S250" s="36">
        <f>SUMIFS(СВЦЭМ!$G$40:$G$759,СВЦЭМ!$A$40:$A$759,$A250,СВЦЭМ!$B$39:$B$758,S$225)+'СЕТ СН'!$F$12</f>
        <v>0</v>
      </c>
      <c r="T250" s="36">
        <f>SUMIFS(СВЦЭМ!$G$40:$G$759,СВЦЭМ!$A$40:$A$759,$A250,СВЦЭМ!$B$39:$B$758,T$225)+'СЕТ СН'!$F$12</f>
        <v>0</v>
      </c>
      <c r="U250" s="36">
        <f>SUMIFS(СВЦЭМ!$G$40:$G$759,СВЦЭМ!$A$40:$A$759,$A250,СВЦЭМ!$B$39:$B$758,U$225)+'СЕТ СН'!$F$12</f>
        <v>0</v>
      </c>
      <c r="V250" s="36">
        <f>SUMIFS(СВЦЭМ!$G$40:$G$759,СВЦЭМ!$A$40:$A$759,$A250,СВЦЭМ!$B$39:$B$758,V$225)+'СЕТ СН'!$F$12</f>
        <v>0</v>
      </c>
      <c r="W250" s="36">
        <f>SUMIFS(СВЦЭМ!$G$40:$G$759,СВЦЭМ!$A$40:$A$759,$A250,СВЦЭМ!$B$39:$B$758,W$225)+'СЕТ СН'!$F$12</f>
        <v>0</v>
      </c>
      <c r="X250" s="36">
        <f>SUMIFS(СВЦЭМ!$G$40:$G$759,СВЦЭМ!$A$40:$A$759,$A250,СВЦЭМ!$B$39:$B$758,X$225)+'СЕТ СН'!$F$12</f>
        <v>0</v>
      </c>
      <c r="Y250" s="36">
        <f>SUMIFS(СВЦЭМ!$G$40:$G$759,СВЦЭМ!$A$40:$A$759,$A250,СВЦЭМ!$B$39:$B$758,Y$225)+'СЕТ СН'!$F$12</f>
        <v>0</v>
      </c>
    </row>
    <row r="251" spans="1:25" ht="15.75" hidden="1" x14ac:dyDescent="0.2">
      <c r="A251" s="35">
        <f t="shared" si="6"/>
        <v>45561</v>
      </c>
      <c r="B251" s="36">
        <f>SUMIFS(СВЦЭМ!$G$40:$G$759,СВЦЭМ!$A$40:$A$759,$A251,СВЦЭМ!$B$39:$B$758,B$225)+'СЕТ СН'!$F$12</f>
        <v>0</v>
      </c>
      <c r="C251" s="36">
        <f>SUMIFS(СВЦЭМ!$G$40:$G$759,СВЦЭМ!$A$40:$A$759,$A251,СВЦЭМ!$B$39:$B$758,C$225)+'СЕТ СН'!$F$12</f>
        <v>0</v>
      </c>
      <c r="D251" s="36">
        <f>SUMIFS(СВЦЭМ!$G$40:$G$759,СВЦЭМ!$A$40:$A$759,$A251,СВЦЭМ!$B$39:$B$758,D$225)+'СЕТ СН'!$F$12</f>
        <v>0</v>
      </c>
      <c r="E251" s="36">
        <f>SUMIFS(СВЦЭМ!$G$40:$G$759,СВЦЭМ!$A$40:$A$759,$A251,СВЦЭМ!$B$39:$B$758,E$225)+'СЕТ СН'!$F$12</f>
        <v>0</v>
      </c>
      <c r="F251" s="36">
        <f>SUMIFS(СВЦЭМ!$G$40:$G$759,СВЦЭМ!$A$40:$A$759,$A251,СВЦЭМ!$B$39:$B$758,F$225)+'СЕТ СН'!$F$12</f>
        <v>0</v>
      </c>
      <c r="G251" s="36">
        <f>SUMIFS(СВЦЭМ!$G$40:$G$759,СВЦЭМ!$A$40:$A$759,$A251,СВЦЭМ!$B$39:$B$758,G$225)+'СЕТ СН'!$F$12</f>
        <v>0</v>
      </c>
      <c r="H251" s="36">
        <f>SUMIFS(СВЦЭМ!$G$40:$G$759,СВЦЭМ!$A$40:$A$759,$A251,СВЦЭМ!$B$39:$B$758,H$225)+'СЕТ СН'!$F$12</f>
        <v>0</v>
      </c>
      <c r="I251" s="36">
        <f>SUMIFS(СВЦЭМ!$G$40:$G$759,СВЦЭМ!$A$40:$A$759,$A251,СВЦЭМ!$B$39:$B$758,I$225)+'СЕТ СН'!$F$12</f>
        <v>0</v>
      </c>
      <c r="J251" s="36">
        <f>SUMIFS(СВЦЭМ!$G$40:$G$759,СВЦЭМ!$A$40:$A$759,$A251,СВЦЭМ!$B$39:$B$758,J$225)+'СЕТ СН'!$F$12</f>
        <v>0</v>
      </c>
      <c r="K251" s="36">
        <f>SUMIFS(СВЦЭМ!$G$40:$G$759,СВЦЭМ!$A$40:$A$759,$A251,СВЦЭМ!$B$39:$B$758,K$225)+'СЕТ СН'!$F$12</f>
        <v>0</v>
      </c>
      <c r="L251" s="36">
        <f>SUMIFS(СВЦЭМ!$G$40:$G$759,СВЦЭМ!$A$40:$A$759,$A251,СВЦЭМ!$B$39:$B$758,L$225)+'СЕТ СН'!$F$12</f>
        <v>0</v>
      </c>
      <c r="M251" s="36">
        <f>SUMIFS(СВЦЭМ!$G$40:$G$759,СВЦЭМ!$A$40:$A$759,$A251,СВЦЭМ!$B$39:$B$758,M$225)+'СЕТ СН'!$F$12</f>
        <v>0</v>
      </c>
      <c r="N251" s="36">
        <f>SUMIFS(СВЦЭМ!$G$40:$G$759,СВЦЭМ!$A$40:$A$759,$A251,СВЦЭМ!$B$39:$B$758,N$225)+'СЕТ СН'!$F$12</f>
        <v>0</v>
      </c>
      <c r="O251" s="36">
        <f>SUMIFS(СВЦЭМ!$G$40:$G$759,СВЦЭМ!$A$40:$A$759,$A251,СВЦЭМ!$B$39:$B$758,O$225)+'СЕТ СН'!$F$12</f>
        <v>0</v>
      </c>
      <c r="P251" s="36">
        <f>SUMIFS(СВЦЭМ!$G$40:$G$759,СВЦЭМ!$A$40:$A$759,$A251,СВЦЭМ!$B$39:$B$758,P$225)+'СЕТ СН'!$F$12</f>
        <v>0</v>
      </c>
      <c r="Q251" s="36">
        <f>SUMIFS(СВЦЭМ!$G$40:$G$759,СВЦЭМ!$A$40:$A$759,$A251,СВЦЭМ!$B$39:$B$758,Q$225)+'СЕТ СН'!$F$12</f>
        <v>0</v>
      </c>
      <c r="R251" s="36">
        <f>SUMIFS(СВЦЭМ!$G$40:$G$759,СВЦЭМ!$A$40:$A$759,$A251,СВЦЭМ!$B$39:$B$758,R$225)+'СЕТ СН'!$F$12</f>
        <v>0</v>
      </c>
      <c r="S251" s="36">
        <f>SUMIFS(СВЦЭМ!$G$40:$G$759,СВЦЭМ!$A$40:$A$759,$A251,СВЦЭМ!$B$39:$B$758,S$225)+'СЕТ СН'!$F$12</f>
        <v>0</v>
      </c>
      <c r="T251" s="36">
        <f>SUMIFS(СВЦЭМ!$G$40:$G$759,СВЦЭМ!$A$40:$A$759,$A251,СВЦЭМ!$B$39:$B$758,T$225)+'СЕТ СН'!$F$12</f>
        <v>0</v>
      </c>
      <c r="U251" s="36">
        <f>SUMIFS(СВЦЭМ!$G$40:$G$759,СВЦЭМ!$A$40:$A$759,$A251,СВЦЭМ!$B$39:$B$758,U$225)+'СЕТ СН'!$F$12</f>
        <v>0</v>
      </c>
      <c r="V251" s="36">
        <f>SUMIFS(СВЦЭМ!$G$40:$G$759,СВЦЭМ!$A$40:$A$759,$A251,СВЦЭМ!$B$39:$B$758,V$225)+'СЕТ СН'!$F$12</f>
        <v>0</v>
      </c>
      <c r="W251" s="36">
        <f>SUMIFS(СВЦЭМ!$G$40:$G$759,СВЦЭМ!$A$40:$A$759,$A251,СВЦЭМ!$B$39:$B$758,W$225)+'СЕТ СН'!$F$12</f>
        <v>0</v>
      </c>
      <c r="X251" s="36">
        <f>SUMIFS(СВЦЭМ!$G$40:$G$759,СВЦЭМ!$A$40:$A$759,$A251,СВЦЭМ!$B$39:$B$758,X$225)+'СЕТ СН'!$F$12</f>
        <v>0</v>
      </c>
      <c r="Y251" s="36">
        <f>SUMIFS(СВЦЭМ!$G$40:$G$759,СВЦЭМ!$A$40:$A$759,$A251,СВЦЭМ!$B$39:$B$758,Y$225)+'СЕТ СН'!$F$12</f>
        <v>0</v>
      </c>
    </row>
    <row r="252" spans="1:25" ht="15.75" hidden="1" x14ac:dyDescent="0.2">
      <c r="A252" s="35">
        <f t="shared" si="6"/>
        <v>45562</v>
      </c>
      <c r="B252" s="36">
        <f>SUMIFS(СВЦЭМ!$G$40:$G$759,СВЦЭМ!$A$40:$A$759,$A252,СВЦЭМ!$B$39:$B$758,B$225)+'СЕТ СН'!$F$12</f>
        <v>0</v>
      </c>
      <c r="C252" s="36">
        <f>SUMIFS(СВЦЭМ!$G$40:$G$759,СВЦЭМ!$A$40:$A$759,$A252,СВЦЭМ!$B$39:$B$758,C$225)+'СЕТ СН'!$F$12</f>
        <v>0</v>
      </c>
      <c r="D252" s="36">
        <f>SUMIFS(СВЦЭМ!$G$40:$G$759,СВЦЭМ!$A$40:$A$759,$A252,СВЦЭМ!$B$39:$B$758,D$225)+'СЕТ СН'!$F$12</f>
        <v>0</v>
      </c>
      <c r="E252" s="36">
        <f>SUMIFS(СВЦЭМ!$G$40:$G$759,СВЦЭМ!$A$40:$A$759,$A252,СВЦЭМ!$B$39:$B$758,E$225)+'СЕТ СН'!$F$12</f>
        <v>0</v>
      </c>
      <c r="F252" s="36">
        <f>SUMIFS(СВЦЭМ!$G$40:$G$759,СВЦЭМ!$A$40:$A$759,$A252,СВЦЭМ!$B$39:$B$758,F$225)+'СЕТ СН'!$F$12</f>
        <v>0</v>
      </c>
      <c r="G252" s="36">
        <f>SUMIFS(СВЦЭМ!$G$40:$G$759,СВЦЭМ!$A$40:$A$759,$A252,СВЦЭМ!$B$39:$B$758,G$225)+'СЕТ СН'!$F$12</f>
        <v>0</v>
      </c>
      <c r="H252" s="36">
        <f>SUMIFS(СВЦЭМ!$G$40:$G$759,СВЦЭМ!$A$40:$A$759,$A252,СВЦЭМ!$B$39:$B$758,H$225)+'СЕТ СН'!$F$12</f>
        <v>0</v>
      </c>
      <c r="I252" s="36">
        <f>SUMIFS(СВЦЭМ!$G$40:$G$759,СВЦЭМ!$A$40:$A$759,$A252,СВЦЭМ!$B$39:$B$758,I$225)+'СЕТ СН'!$F$12</f>
        <v>0</v>
      </c>
      <c r="J252" s="36">
        <f>SUMIFS(СВЦЭМ!$G$40:$G$759,СВЦЭМ!$A$40:$A$759,$A252,СВЦЭМ!$B$39:$B$758,J$225)+'СЕТ СН'!$F$12</f>
        <v>0</v>
      </c>
      <c r="K252" s="36">
        <f>SUMIFS(СВЦЭМ!$G$40:$G$759,СВЦЭМ!$A$40:$A$759,$A252,СВЦЭМ!$B$39:$B$758,K$225)+'СЕТ СН'!$F$12</f>
        <v>0</v>
      </c>
      <c r="L252" s="36">
        <f>SUMIFS(СВЦЭМ!$G$40:$G$759,СВЦЭМ!$A$40:$A$759,$A252,СВЦЭМ!$B$39:$B$758,L$225)+'СЕТ СН'!$F$12</f>
        <v>0</v>
      </c>
      <c r="M252" s="36">
        <f>SUMIFS(СВЦЭМ!$G$40:$G$759,СВЦЭМ!$A$40:$A$759,$A252,СВЦЭМ!$B$39:$B$758,M$225)+'СЕТ СН'!$F$12</f>
        <v>0</v>
      </c>
      <c r="N252" s="36">
        <f>SUMIFS(СВЦЭМ!$G$40:$G$759,СВЦЭМ!$A$40:$A$759,$A252,СВЦЭМ!$B$39:$B$758,N$225)+'СЕТ СН'!$F$12</f>
        <v>0</v>
      </c>
      <c r="O252" s="36">
        <f>SUMIFS(СВЦЭМ!$G$40:$G$759,СВЦЭМ!$A$40:$A$759,$A252,СВЦЭМ!$B$39:$B$758,O$225)+'СЕТ СН'!$F$12</f>
        <v>0</v>
      </c>
      <c r="P252" s="36">
        <f>SUMIFS(СВЦЭМ!$G$40:$G$759,СВЦЭМ!$A$40:$A$759,$A252,СВЦЭМ!$B$39:$B$758,P$225)+'СЕТ СН'!$F$12</f>
        <v>0</v>
      </c>
      <c r="Q252" s="36">
        <f>SUMIFS(СВЦЭМ!$G$40:$G$759,СВЦЭМ!$A$40:$A$759,$A252,СВЦЭМ!$B$39:$B$758,Q$225)+'СЕТ СН'!$F$12</f>
        <v>0</v>
      </c>
      <c r="R252" s="36">
        <f>SUMIFS(СВЦЭМ!$G$40:$G$759,СВЦЭМ!$A$40:$A$759,$A252,СВЦЭМ!$B$39:$B$758,R$225)+'СЕТ СН'!$F$12</f>
        <v>0</v>
      </c>
      <c r="S252" s="36">
        <f>SUMIFS(СВЦЭМ!$G$40:$G$759,СВЦЭМ!$A$40:$A$759,$A252,СВЦЭМ!$B$39:$B$758,S$225)+'СЕТ СН'!$F$12</f>
        <v>0</v>
      </c>
      <c r="T252" s="36">
        <f>SUMIFS(СВЦЭМ!$G$40:$G$759,СВЦЭМ!$A$40:$A$759,$A252,СВЦЭМ!$B$39:$B$758,T$225)+'СЕТ СН'!$F$12</f>
        <v>0</v>
      </c>
      <c r="U252" s="36">
        <f>SUMIFS(СВЦЭМ!$G$40:$G$759,СВЦЭМ!$A$40:$A$759,$A252,СВЦЭМ!$B$39:$B$758,U$225)+'СЕТ СН'!$F$12</f>
        <v>0</v>
      </c>
      <c r="V252" s="36">
        <f>SUMIFS(СВЦЭМ!$G$40:$G$759,СВЦЭМ!$A$40:$A$759,$A252,СВЦЭМ!$B$39:$B$758,V$225)+'СЕТ СН'!$F$12</f>
        <v>0</v>
      </c>
      <c r="W252" s="36">
        <f>SUMIFS(СВЦЭМ!$G$40:$G$759,СВЦЭМ!$A$40:$A$759,$A252,СВЦЭМ!$B$39:$B$758,W$225)+'СЕТ СН'!$F$12</f>
        <v>0</v>
      </c>
      <c r="X252" s="36">
        <f>SUMIFS(СВЦЭМ!$G$40:$G$759,СВЦЭМ!$A$40:$A$759,$A252,СВЦЭМ!$B$39:$B$758,X$225)+'СЕТ СН'!$F$12</f>
        <v>0</v>
      </c>
      <c r="Y252" s="36">
        <f>SUMIFS(СВЦЭМ!$G$40:$G$759,СВЦЭМ!$A$40:$A$759,$A252,СВЦЭМ!$B$39:$B$758,Y$225)+'СЕТ СН'!$F$12</f>
        <v>0</v>
      </c>
    </row>
    <row r="253" spans="1:25" ht="15.75" hidden="1" x14ac:dyDescent="0.2">
      <c r="A253" s="35">
        <f t="shared" si="6"/>
        <v>45563</v>
      </c>
      <c r="B253" s="36">
        <f>SUMIFS(СВЦЭМ!$G$40:$G$759,СВЦЭМ!$A$40:$A$759,$A253,СВЦЭМ!$B$39:$B$758,B$225)+'СЕТ СН'!$F$12</f>
        <v>0</v>
      </c>
      <c r="C253" s="36">
        <f>SUMIFS(СВЦЭМ!$G$40:$G$759,СВЦЭМ!$A$40:$A$759,$A253,СВЦЭМ!$B$39:$B$758,C$225)+'СЕТ СН'!$F$12</f>
        <v>0</v>
      </c>
      <c r="D253" s="36">
        <f>SUMIFS(СВЦЭМ!$G$40:$G$759,СВЦЭМ!$A$40:$A$759,$A253,СВЦЭМ!$B$39:$B$758,D$225)+'СЕТ СН'!$F$12</f>
        <v>0</v>
      </c>
      <c r="E253" s="36">
        <f>SUMIFS(СВЦЭМ!$G$40:$G$759,СВЦЭМ!$A$40:$A$759,$A253,СВЦЭМ!$B$39:$B$758,E$225)+'СЕТ СН'!$F$12</f>
        <v>0</v>
      </c>
      <c r="F253" s="36">
        <f>SUMIFS(СВЦЭМ!$G$40:$G$759,СВЦЭМ!$A$40:$A$759,$A253,СВЦЭМ!$B$39:$B$758,F$225)+'СЕТ СН'!$F$12</f>
        <v>0</v>
      </c>
      <c r="G253" s="36">
        <f>SUMIFS(СВЦЭМ!$G$40:$G$759,СВЦЭМ!$A$40:$A$759,$A253,СВЦЭМ!$B$39:$B$758,G$225)+'СЕТ СН'!$F$12</f>
        <v>0</v>
      </c>
      <c r="H253" s="36">
        <f>SUMIFS(СВЦЭМ!$G$40:$G$759,СВЦЭМ!$A$40:$A$759,$A253,СВЦЭМ!$B$39:$B$758,H$225)+'СЕТ СН'!$F$12</f>
        <v>0</v>
      </c>
      <c r="I253" s="36">
        <f>SUMIFS(СВЦЭМ!$G$40:$G$759,СВЦЭМ!$A$40:$A$759,$A253,СВЦЭМ!$B$39:$B$758,I$225)+'СЕТ СН'!$F$12</f>
        <v>0</v>
      </c>
      <c r="J253" s="36">
        <f>SUMIFS(СВЦЭМ!$G$40:$G$759,СВЦЭМ!$A$40:$A$759,$A253,СВЦЭМ!$B$39:$B$758,J$225)+'СЕТ СН'!$F$12</f>
        <v>0</v>
      </c>
      <c r="K253" s="36">
        <f>SUMIFS(СВЦЭМ!$G$40:$G$759,СВЦЭМ!$A$40:$A$759,$A253,СВЦЭМ!$B$39:$B$758,K$225)+'СЕТ СН'!$F$12</f>
        <v>0</v>
      </c>
      <c r="L253" s="36">
        <f>SUMIFS(СВЦЭМ!$G$40:$G$759,СВЦЭМ!$A$40:$A$759,$A253,СВЦЭМ!$B$39:$B$758,L$225)+'СЕТ СН'!$F$12</f>
        <v>0</v>
      </c>
      <c r="M253" s="36">
        <f>SUMIFS(СВЦЭМ!$G$40:$G$759,СВЦЭМ!$A$40:$A$759,$A253,СВЦЭМ!$B$39:$B$758,M$225)+'СЕТ СН'!$F$12</f>
        <v>0</v>
      </c>
      <c r="N253" s="36">
        <f>SUMIFS(СВЦЭМ!$G$40:$G$759,СВЦЭМ!$A$40:$A$759,$A253,СВЦЭМ!$B$39:$B$758,N$225)+'СЕТ СН'!$F$12</f>
        <v>0</v>
      </c>
      <c r="O253" s="36">
        <f>SUMIFS(СВЦЭМ!$G$40:$G$759,СВЦЭМ!$A$40:$A$759,$A253,СВЦЭМ!$B$39:$B$758,O$225)+'СЕТ СН'!$F$12</f>
        <v>0</v>
      </c>
      <c r="P253" s="36">
        <f>SUMIFS(СВЦЭМ!$G$40:$G$759,СВЦЭМ!$A$40:$A$759,$A253,СВЦЭМ!$B$39:$B$758,P$225)+'СЕТ СН'!$F$12</f>
        <v>0</v>
      </c>
      <c r="Q253" s="36">
        <f>SUMIFS(СВЦЭМ!$G$40:$G$759,СВЦЭМ!$A$40:$A$759,$A253,СВЦЭМ!$B$39:$B$758,Q$225)+'СЕТ СН'!$F$12</f>
        <v>0</v>
      </c>
      <c r="R253" s="36">
        <f>SUMIFS(СВЦЭМ!$G$40:$G$759,СВЦЭМ!$A$40:$A$759,$A253,СВЦЭМ!$B$39:$B$758,R$225)+'СЕТ СН'!$F$12</f>
        <v>0</v>
      </c>
      <c r="S253" s="36">
        <f>SUMIFS(СВЦЭМ!$G$40:$G$759,СВЦЭМ!$A$40:$A$759,$A253,СВЦЭМ!$B$39:$B$758,S$225)+'СЕТ СН'!$F$12</f>
        <v>0</v>
      </c>
      <c r="T253" s="36">
        <f>SUMIFS(СВЦЭМ!$G$40:$G$759,СВЦЭМ!$A$40:$A$759,$A253,СВЦЭМ!$B$39:$B$758,T$225)+'СЕТ СН'!$F$12</f>
        <v>0</v>
      </c>
      <c r="U253" s="36">
        <f>SUMIFS(СВЦЭМ!$G$40:$G$759,СВЦЭМ!$A$40:$A$759,$A253,СВЦЭМ!$B$39:$B$758,U$225)+'СЕТ СН'!$F$12</f>
        <v>0</v>
      </c>
      <c r="V253" s="36">
        <f>SUMIFS(СВЦЭМ!$G$40:$G$759,СВЦЭМ!$A$40:$A$759,$A253,СВЦЭМ!$B$39:$B$758,V$225)+'СЕТ СН'!$F$12</f>
        <v>0</v>
      </c>
      <c r="W253" s="36">
        <f>SUMIFS(СВЦЭМ!$G$40:$G$759,СВЦЭМ!$A$40:$A$759,$A253,СВЦЭМ!$B$39:$B$758,W$225)+'СЕТ СН'!$F$12</f>
        <v>0</v>
      </c>
      <c r="X253" s="36">
        <f>SUMIFS(СВЦЭМ!$G$40:$G$759,СВЦЭМ!$A$40:$A$759,$A253,СВЦЭМ!$B$39:$B$758,X$225)+'СЕТ СН'!$F$12</f>
        <v>0</v>
      </c>
      <c r="Y253" s="36">
        <f>SUMIFS(СВЦЭМ!$G$40:$G$759,СВЦЭМ!$A$40:$A$759,$A253,СВЦЭМ!$B$39:$B$758,Y$225)+'СЕТ СН'!$F$12</f>
        <v>0</v>
      </c>
    </row>
    <row r="254" spans="1:25" ht="15.75" hidden="1" x14ac:dyDescent="0.2">
      <c r="A254" s="35">
        <f t="shared" si="6"/>
        <v>45564</v>
      </c>
      <c r="B254" s="36">
        <f>SUMIFS(СВЦЭМ!$G$40:$G$759,СВЦЭМ!$A$40:$A$759,$A254,СВЦЭМ!$B$39:$B$758,B$225)+'СЕТ СН'!$F$12</f>
        <v>0</v>
      </c>
      <c r="C254" s="36">
        <f>SUMIFS(СВЦЭМ!$G$40:$G$759,СВЦЭМ!$A$40:$A$759,$A254,СВЦЭМ!$B$39:$B$758,C$225)+'СЕТ СН'!$F$12</f>
        <v>0</v>
      </c>
      <c r="D254" s="36">
        <f>SUMIFS(СВЦЭМ!$G$40:$G$759,СВЦЭМ!$A$40:$A$759,$A254,СВЦЭМ!$B$39:$B$758,D$225)+'СЕТ СН'!$F$12</f>
        <v>0</v>
      </c>
      <c r="E254" s="36">
        <f>SUMIFS(СВЦЭМ!$G$40:$G$759,СВЦЭМ!$A$40:$A$759,$A254,СВЦЭМ!$B$39:$B$758,E$225)+'СЕТ СН'!$F$12</f>
        <v>0</v>
      </c>
      <c r="F254" s="36">
        <f>SUMIFS(СВЦЭМ!$G$40:$G$759,СВЦЭМ!$A$40:$A$759,$A254,СВЦЭМ!$B$39:$B$758,F$225)+'СЕТ СН'!$F$12</f>
        <v>0</v>
      </c>
      <c r="G254" s="36">
        <f>SUMIFS(СВЦЭМ!$G$40:$G$759,СВЦЭМ!$A$40:$A$759,$A254,СВЦЭМ!$B$39:$B$758,G$225)+'СЕТ СН'!$F$12</f>
        <v>0</v>
      </c>
      <c r="H254" s="36">
        <f>SUMIFS(СВЦЭМ!$G$40:$G$759,СВЦЭМ!$A$40:$A$759,$A254,СВЦЭМ!$B$39:$B$758,H$225)+'СЕТ СН'!$F$12</f>
        <v>0</v>
      </c>
      <c r="I254" s="36">
        <f>SUMIFS(СВЦЭМ!$G$40:$G$759,СВЦЭМ!$A$40:$A$759,$A254,СВЦЭМ!$B$39:$B$758,I$225)+'СЕТ СН'!$F$12</f>
        <v>0</v>
      </c>
      <c r="J254" s="36">
        <f>SUMIFS(СВЦЭМ!$G$40:$G$759,СВЦЭМ!$A$40:$A$759,$A254,СВЦЭМ!$B$39:$B$758,J$225)+'СЕТ СН'!$F$12</f>
        <v>0</v>
      </c>
      <c r="K254" s="36">
        <f>SUMIFS(СВЦЭМ!$G$40:$G$759,СВЦЭМ!$A$40:$A$759,$A254,СВЦЭМ!$B$39:$B$758,K$225)+'СЕТ СН'!$F$12</f>
        <v>0</v>
      </c>
      <c r="L254" s="36">
        <f>SUMIFS(СВЦЭМ!$G$40:$G$759,СВЦЭМ!$A$40:$A$759,$A254,СВЦЭМ!$B$39:$B$758,L$225)+'СЕТ СН'!$F$12</f>
        <v>0</v>
      </c>
      <c r="M254" s="36">
        <f>SUMIFS(СВЦЭМ!$G$40:$G$759,СВЦЭМ!$A$40:$A$759,$A254,СВЦЭМ!$B$39:$B$758,M$225)+'СЕТ СН'!$F$12</f>
        <v>0</v>
      </c>
      <c r="N254" s="36">
        <f>SUMIFS(СВЦЭМ!$G$40:$G$759,СВЦЭМ!$A$40:$A$759,$A254,СВЦЭМ!$B$39:$B$758,N$225)+'СЕТ СН'!$F$12</f>
        <v>0</v>
      </c>
      <c r="O254" s="36">
        <f>SUMIFS(СВЦЭМ!$G$40:$G$759,СВЦЭМ!$A$40:$A$759,$A254,СВЦЭМ!$B$39:$B$758,O$225)+'СЕТ СН'!$F$12</f>
        <v>0</v>
      </c>
      <c r="P254" s="36">
        <f>SUMIFS(СВЦЭМ!$G$40:$G$759,СВЦЭМ!$A$40:$A$759,$A254,СВЦЭМ!$B$39:$B$758,P$225)+'СЕТ СН'!$F$12</f>
        <v>0</v>
      </c>
      <c r="Q254" s="36">
        <f>SUMIFS(СВЦЭМ!$G$40:$G$759,СВЦЭМ!$A$40:$A$759,$A254,СВЦЭМ!$B$39:$B$758,Q$225)+'СЕТ СН'!$F$12</f>
        <v>0</v>
      </c>
      <c r="R254" s="36">
        <f>SUMIFS(СВЦЭМ!$G$40:$G$759,СВЦЭМ!$A$40:$A$759,$A254,СВЦЭМ!$B$39:$B$758,R$225)+'СЕТ СН'!$F$12</f>
        <v>0</v>
      </c>
      <c r="S254" s="36">
        <f>SUMIFS(СВЦЭМ!$G$40:$G$759,СВЦЭМ!$A$40:$A$759,$A254,СВЦЭМ!$B$39:$B$758,S$225)+'СЕТ СН'!$F$12</f>
        <v>0</v>
      </c>
      <c r="T254" s="36">
        <f>SUMIFS(СВЦЭМ!$G$40:$G$759,СВЦЭМ!$A$40:$A$759,$A254,СВЦЭМ!$B$39:$B$758,T$225)+'СЕТ СН'!$F$12</f>
        <v>0</v>
      </c>
      <c r="U254" s="36">
        <f>SUMIFS(СВЦЭМ!$G$40:$G$759,СВЦЭМ!$A$40:$A$759,$A254,СВЦЭМ!$B$39:$B$758,U$225)+'СЕТ СН'!$F$12</f>
        <v>0</v>
      </c>
      <c r="V254" s="36">
        <f>SUMIFS(СВЦЭМ!$G$40:$G$759,СВЦЭМ!$A$40:$A$759,$A254,СВЦЭМ!$B$39:$B$758,V$225)+'СЕТ СН'!$F$12</f>
        <v>0</v>
      </c>
      <c r="W254" s="36">
        <f>SUMIFS(СВЦЭМ!$G$40:$G$759,СВЦЭМ!$A$40:$A$759,$A254,СВЦЭМ!$B$39:$B$758,W$225)+'СЕТ СН'!$F$12</f>
        <v>0</v>
      </c>
      <c r="X254" s="36">
        <f>SUMIFS(СВЦЭМ!$G$40:$G$759,СВЦЭМ!$A$40:$A$759,$A254,СВЦЭМ!$B$39:$B$758,X$225)+'СЕТ СН'!$F$12</f>
        <v>0</v>
      </c>
      <c r="Y254" s="36">
        <f>SUMIFS(СВЦЭМ!$G$40:$G$759,СВЦЭМ!$A$40:$A$759,$A254,СВЦЭМ!$B$39:$B$758,Y$225)+'СЕТ СН'!$F$12</f>
        <v>0</v>
      </c>
    </row>
    <row r="255" spans="1:25" ht="15.75" hidden="1" x14ac:dyDescent="0.2">
      <c r="A255" s="35">
        <f t="shared" si="6"/>
        <v>45565</v>
      </c>
      <c r="B255" s="36">
        <f>SUMIFS(СВЦЭМ!$G$40:$G$759,СВЦЭМ!$A$40:$A$759,$A255,СВЦЭМ!$B$39:$B$758,B$225)+'СЕТ СН'!$F$12</f>
        <v>0</v>
      </c>
      <c r="C255" s="36">
        <f>SUMIFS(СВЦЭМ!$G$40:$G$759,СВЦЭМ!$A$40:$A$759,$A255,СВЦЭМ!$B$39:$B$758,C$225)+'СЕТ СН'!$F$12</f>
        <v>0</v>
      </c>
      <c r="D255" s="36">
        <f>SUMIFS(СВЦЭМ!$G$40:$G$759,СВЦЭМ!$A$40:$A$759,$A255,СВЦЭМ!$B$39:$B$758,D$225)+'СЕТ СН'!$F$12</f>
        <v>0</v>
      </c>
      <c r="E255" s="36">
        <f>SUMIFS(СВЦЭМ!$G$40:$G$759,СВЦЭМ!$A$40:$A$759,$A255,СВЦЭМ!$B$39:$B$758,E$225)+'СЕТ СН'!$F$12</f>
        <v>0</v>
      </c>
      <c r="F255" s="36">
        <f>SUMIFS(СВЦЭМ!$G$40:$G$759,СВЦЭМ!$A$40:$A$759,$A255,СВЦЭМ!$B$39:$B$758,F$225)+'СЕТ СН'!$F$12</f>
        <v>0</v>
      </c>
      <c r="G255" s="36">
        <f>SUMIFS(СВЦЭМ!$G$40:$G$759,СВЦЭМ!$A$40:$A$759,$A255,СВЦЭМ!$B$39:$B$758,G$225)+'СЕТ СН'!$F$12</f>
        <v>0</v>
      </c>
      <c r="H255" s="36">
        <f>SUMIFS(СВЦЭМ!$G$40:$G$759,СВЦЭМ!$A$40:$A$759,$A255,СВЦЭМ!$B$39:$B$758,H$225)+'СЕТ СН'!$F$12</f>
        <v>0</v>
      </c>
      <c r="I255" s="36">
        <f>SUMIFS(СВЦЭМ!$G$40:$G$759,СВЦЭМ!$A$40:$A$759,$A255,СВЦЭМ!$B$39:$B$758,I$225)+'СЕТ СН'!$F$12</f>
        <v>0</v>
      </c>
      <c r="J255" s="36">
        <f>SUMIFS(СВЦЭМ!$G$40:$G$759,СВЦЭМ!$A$40:$A$759,$A255,СВЦЭМ!$B$39:$B$758,J$225)+'СЕТ СН'!$F$12</f>
        <v>0</v>
      </c>
      <c r="K255" s="36">
        <f>SUMIFS(СВЦЭМ!$G$40:$G$759,СВЦЭМ!$A$40:$A$759,$A255,СВЦЭМ!$B$39:$B$758,K$225)+'СЕТ СН'!$F$12</f>
        <v>0</v>
      </c>
      <c r="L255" s="36">
        <f>SUMIFS(СВЦЭМ!$G$40:$G$759,СВЦЭМ!$A$40:$A$759,$A255,СВЦЭМ!$B$39:$B$758,L$225)+'СЕТ СН'!$F$12</f>
        <v>0</v>
      </c>
      <c r="M255" s="36">
        <f>SUMIFS(СВЦЭМ!$G$40:$G$759,СВЦЭМ!$A$40:$A$759,$A255,СВЦЭМ!$B$39:$B$758,M$225)+'СЕТ СН'!$F$12</f>
        <v>0</v>
      </c>
      <c r="N255" s="36">
        <f>SUMIFS(СВЦЭМ!$G$40:$G$759,СВЦЭМ!$A$40:$A$759,$A255,СВЦЭМ!$B$39:$B$758,N$225)+'СЕТ СН'!$F$12</f>
        <v>0</v>
      </c>
      <c r="O255" s="36">
        <f>SUMIFS(СВЦЭМ!$G$40:$G$759,СВЦЭМ!$A$40:$A$759,$A255,СВЦЭМ!$B$39:$B$758,O$225)+'СЕТ СН'!$F$12</f>
        <v>0</v>
      </c>
      <c r="P255" s="36">
        <f>SUMIFS(СВЦЭМ!$G$40:$G$759,СВЦЭМ!$A$40:$A$759,$A255,СВЦЭМ!$B$39:$B$758,P$225)+'СЕТ СН'!$F$12</f>
        <v>0</v>
      </c>
      <c r="Q255" s="36">
        <f>SUMIFS(СВЦЭМ!$G$40:$G$759,СВЦЭМ!$A$40:$A$759,$A255,СВЦЭМ!$B$39:$B$758,Q$225)+'СЕТ СН'!$F$12</f>
        <v>0</v>
      </c>
      <c r="R255" s="36">
        <f>SUMIFS(СВЦЭМ!$G$40:$G$759,СВЦЭМ!$A$40:$A$759,$A255,СВЦЭМ!$B$39:$B$758,R$225)+'СЕТ СН'!$F$12</f>
        <v>0</v>
      </c>
      <c r="S255" s="36">
        <f>SUMIFS(СВЦЭМ!$G$40:$G$759,СВЦЭМ!$A$40:$A$759,$A255,СВЦЭМ!$B$39:$B$758,S$225)+'СЕТ СН'!$F$12</f>
        <v>0</v>
      </c>
      <c r="T255" s="36">
        <f>SUMIFS(СВЦЭМ!$G$40:$G$759,СВЦЭМ!$A$40:$A$759,$A255,СВЦЭМ!$B$39:$B$758,T$225)+'СЕТ СН'!$F$12</f>
        <v>0</v>
      </c>
      <c r="U255" s="36">
        <f>SUMIFS(СВЦЭМ!$G$40:$G$759,СВЦЭМ!$A$40:$A$759,$A255,СВЦЭМ!$B$39:$B$758,U$225)+'СЕТ СН'!$F$12</f>
        <v>0</v>
      </c>
      <c r="V255" s="36">
        <f>SUMIFS(СВЦЭМ!$G$40:$G$759,СВЦЭМ!$A$40:$A$759,$A255,СВЦЭМ!$B$39:$B$758,V$225)+'СЕТ СН'!$F$12</f>
        <v>0</v>
      </c>
      <c r="W255" s="36">
        <f>SUMIFS(СВЦЭМ!$G$40:$G$759,СВЦЭМ!$A$40:$A$759,$A255,СВЦЭМ!$B$39:$B$758,W$225)+'СЕТ СН'!$F$12</f>
        <v>0</v>
      </c>
      <c r="X255" s="36">
        <f>SUMIFS(СВЦЭМ!$G$40:$G$759,СВЦЭМ!$A$40:$A$759,$A255,СВЦЭМ!$B$39:$B$758,X$225)+'СЕТ СН'!$F$12</f>
        <v>0</v>
      </c>
      <c r="Y255" s="36">
        <f>SUMIFS(СВЦЭМ!$G$40:$G$759,СВЦЭМ!$A$40:$A$759,$A255,СВЦЭМ!$B$39:$B$758,Y$225)+'СЕТ СН'!$F$12</f>
        <v>0</v>
      </c>
    </row>
    <row r="256" spans="1:25" ht="15.75" hidden="1" x14ac:dyDescent="0.2">
      <c r="A256" s="35">
        <f t="shared" si="6"/>
        <v>45566</v>
      </c>
      <c r="B256" s="36">
        <f>SUMIFS(СВЦЭМ!$G$40:$G$759,СВЦЭМ!$A$40:$A$759,$A256,СВЦЭМ!$B$39:$B$758,B$225)+'СЕТ СН'!$F$12</f>
        <v>0</v>
      </c>
      <c r="C256" s="36">
        <f>SUMIFS(СВЦЭМ!$G$40:$G$759,СВЦЭМ!$A$40:$A$759,$A256,СВЦЭМ!$B$39:$B$758,C$225)+'СЕТ СН'!$F$12</f>
        <v>0</v>
      </c>
      <c r="D256" s="36">
        <f>SUMIFS(СВЦЭМ!$G$40:$G$759,СВЦЭМ!$A$40:$A$759,$A256,СВЦЭМ!$B$39:$B$758,D$225)+'СЕТ СН'!$F$12</f>
        <v>0</v>
      </c>
      <c r="E256" s="36">
        <f>SUMIFS(СВЦЭМ!$G$40:$G$759,СВЦЭМ!$A$40:$A$759,$A256,СВЦЭМ!$B$39:$B$758,E$225)+'СЕТ СН'!$F$12</f>
        <v>0</v>
      </c>
      <c r="F256" s="36">
        <f>SUMIFS(СВЦЭМ!$G$40:$G$759,СВЦЭМ!$A$40:$A$759,$A256,СВЦЭМ!$B$39:$B$758,F$225)+'СЕТ СН'!$F$12</f>
        <v>0</v>
      </c>
      <c r="G256" s="36">
        <f>SUMIFS(СВЦЭМ!$G$40:$G$759,СВЦЭМ!$A$40:$A$759,$A256,СВЦЭМ!$B$39:$B$758,G$225)+'СЕТ СН'!$F$12</f>
        <v>0</v>
      </c>
      <c r="H256" s="36">
        <f>SUMIFS(СВЦЭМ!$G$40:$G$759,СВЦЭМ!$A$40:$A$759,$A256,СВЦЭМ!$B$39:$B$758,H$225)+'СЕТ СН'!$F$12</f>
        <v>0</v>
      </c>
      <c r="I256" s="36">
        <f>SUMIFS(СВЦЭМ!$G$40:$G$759,СВЦЭМ!$A$40:$A$759,$A256,СВЦЭМ!$B$39:$B$758,I$225)+'СЕТ СН'!$F$12</f>
        <v>0</v>
      </c>
      <c r="J256" s="36">
        <f>SUMIFS(СВЦЭМ!$G$40:$G$759,СВЦЭМ!$A$40:$A$759,$A256,СВЦЭМ!$B$39:$B$758,J$225)+'СЕТ СН'!$F$12</f>
        <v>0</v>
      </c>
      <c r="K256" s="36">
        <f>SUMIFS(СВЦЭМ!$G$40:$G$759,СВЦЭМ!$A$40:$A$759,$A256,СВЦЭМ!$B$39:$B$758,K$225)+'СЕТ СН'!$F$12</f>
        <v>0</v>
      </c>
      <c r="L256" s="36">
        <f>SUMIFS(СВЦЭМ!$G$40:$G$759,СВЦЭМ!$A$40:$A$759,$A256,СВЦЭМ!$B$39:$B$758,L$225)+'СЕТ СН'!$F$12</f>
        <v>0</v>
      </c>
      <c r="M256" s="36">
        <f>SUMIFS(СВЦЭМ!$G$40:$G$759,СВЦЭМ!$A$40:$A$759,$A256,СВЦЭМ!$B$39:$B$758,M$225)+'СЕТ СН'!$F$12</f>
        <v>0</v>
      </c>
      <c r="N256" s="36">
        <f>SUMIFS(СВЦЭМ!$G$40:$G$759,СВЦЭМ!$A$40:$A$759,$A256,СВЦЭМ!$B$39:$B$758,N$225)+'СЕТ СН'!$F$12</f>
        <v>0</v>
      </c>
      <c r="O256" s="36">
        <f>SUMIFS(СВЦЭМ!$G$40:$G$759,СВЦЭМ!$A$40:$A$759,$A256,СВЦЭМ!$B$39:$B$758,O$225)+'СЕТ СН'!$F$12</f>
        <v>0</v>
      </c>
      <c r="P256" s="36">
        <f>SUMIFS(СВЦЭМ!$G$40:$G$759,СВЦЭМ!$A$40:$A$759,$A256,СВЦЭМ!$B$39:$B$758,P$225)+'СЕТ СН'!$F$12</f>
        <v>0</v>
      </c>
      <c r="Q256" s="36">
        <f>SUMIFS(СВЦЭМ!$G$40:$G$759,СВЦЭМ!$A$40:$A$759,$A256,СВЦЭМ!$B$39:$B$758,Q$225)+'СЕТ СН'!$F$12</f>
        <v>0</v>
      </c>
      <c r="R256" s="36">
        <f>SUMIFS(СВЦЭМ!$G$40:$G$759,СВЦЭМ!$A$40:$A$759,$A256,СВЦЭМ!$B$39:$B$758,R$225)+'СЕТ СН'!$F$12</f>
        <v>0</v>
      </c>
      <c r="S256" s="36">
        <f>SUMIFS(СВЦЭМ!$G$40:$G$759,СВЦЭМ!$A$40:$A$759,$A256,СВЦЭМ!$B$39:$B$758,S$225)+'СЕТ СН'!$F$12</f>
        <v>0</v>
      </c>
      <c r="T256" s="36">
        <f>SUMIFS(СВЦЭМ!$G$40:$G$759,СВЦЭМ!$A$40:$A$759,$A256,СВЦЭМ!$B$39:$B$758,T$225)+'СЕТ СН'!$F$12</f>
        <v>0</v>
      </c>
      <c r="U256" s="36">
        <f>SUMIFS(СВЦЭМ!$G$40:$G$759,СВЦЭМ!$A$40:$A$759,$A256,СВЦЭМ!$B$39:$B$758,U$225)+'СЕТ СН'!$F$12</f>
        <v>0</v>
      </c>
      <c r="V256" s="36">
        <f>SUMIFS(СВЦЭМ!$G$40:$G$759,СВЦЭМ!$A$40:$A$759,$A256,СВЦЭМ!$B$39:$B$758,V$225)+'СЕТ СН'!$F$12</f>
        <v>0</v>
      </c>
      <c r="W256" s="36">
        <f>SUMIFS(СВЦЭМ!$G$40:$G$759,СВЦЭМ!$A$40:$A$759,$A256,СВЦЭМ!$B$39:$B$758,W$225)+'СЕТ СН'!$F$12</f>
        <v>0</v>
      </c>
      <c r="X256" s="36">
        <f>SUMIFS(СВЦЭМ!$G$40:$G$759,СВЦЭМ!$A$40:$A$759,$A256,СВЦЭМ!$B$39:$B$758,X$225)+'СЕТ СН'!$F$12</f>
        <v>0</v>
      </c>
      <c r="Y256" s="36">
        <f>SUMIFS(СВЦЭМ!$G$40:$G$759,СВЦЭМ!$A$40:$A$759,$A256,СВЦЭМ!$B$39:$B$758,Y$225)+'СЕТ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01.09.2024</v>
      </c>
      <c r="B261" s="36">
        <f>SUMIFS(СВЦЭМ!$H$40:$H$759,СВЦЭМ!$A$40:$A$759,$A261,СВЦЭМ!$B$39:$B$758,B$260)+'СЕТ СН'!$F$12</f>
        <v>0</v>
      </c>
      <c r="C261" s="36">
        <f>SUMIFS(СВЦЭМ!$H$40:$H$759,СВЦЭМ!$A$40:$A$759,$A261,СВЦЭМ!$B$39:$B$758,C$260)+'СЕТ СН'!$F$12</f>
        <v>0</v>
      </c>
      <c r="D261" s="36">
        <f>SUMIFS(СВЦЭМ!$H$40:$H$759,СВЦЭМ!$A$40:$A$759,$A261,СВЦЭМ!$B$39:$B$758,D$260)+'СЕТ СН'!$F$12</f>
        <v>0</v>
      </c>
      <c r="E261" s="36">
        <f>SUMIFS(СВЦЭМ!$H$40:$H$759,СВЦЭМ!$A$40:$A$759,$A261,СВЦЭМ!$B$39:$B$758,E$260)+'СЕТ СН'!$F$12</f>
        <v>0</v>
      </c>
      <c r="F261" s="36">
        <f>SUMIFS(СВЦЭМ!$H$40:$H$759,СВЦЭМ!$A$40:$A$759,$A261,СВЦЭМ!$B$39:$B$758,F$260)+'СЕТ СН'!$F$12</f>
        <v>0</v>
      </c>
      <c r="G261" s="36">
        <f>SUMIFS(СВЦЭМ!$H$40:$H$759,СВЦЭМ!$A$40:$A$759,$A261,СВЦЭМ!$B$39:$B$758,G$260)+'СЕТ СН'!$F$12</f>
        <v>0</v>
      </c>
      <c r="H261" s="36">
        <f>SUMIFS(СВЦЭМ!$H$40:$H$759,СВЦЭМ!$A$40:$A$759,$A261,СВЦЭМ!$B$39:$B$758,H$260)+'СЕТ СН'!$F$12</f>
        <v>0</v>
      </c>
      <c r="I261" s="36">
        <f>SUMIFS(СВЦЭМ!$H$40:$H$759,СВЦЭМ!$A$40:$A$759,$A261,СВЦЭМ!$B$39:$B$758,I$260)+'СЕТ СН'!$F$12</f>
        <v>0</v>
      </c>
      <c r="J261" s="36">
        <f>SUMIFS(СВЦЭМ!$H$40:$H$759,СВЦЭМ!$A$40:$A$759,$A261,СВЦЭМ!$B$39:$B$758,J$260)+'СЕТ СН'!$F$12</f>
        <v>0</v>
      </c>
      <c r="K261" s="36">
        <f>SUMIFS(СВЦЭМ!$H$40:$H$759,СВЦЭМ!$A$40:$A$759,$A261,СВЦЭМ!$B$39:$B$758,K$260)+'СЕТ СН'!$F$12</f>
        <v>0</v>
      </c>
      <c r="L261" s="36">
        <f>SUMIFS(СВЦЭМ!$H$40:$H$759,СВЦЭМ!$A$40:$A$759,$A261,СВЦЭМ!$B$39:$B$758,L$260)+'СЕТ СН'!$F$12</f>
        <v>0</v>
      </c>
      <c r="M261" s="36">
        <f>SUMIFS(СВЦЭМ!$H$40:$H$759,СВЦЭМ!$A$40:$A$759,$A261,СВЦЭМ!$B$39:$B$758,M$260)+'СЕТ СН'!$F$12</f>
        <v>0</v>
      </c>
      <c r="N261" s="36">
        <f>SUMIFS(СВЦЭМ!$H$40:$H$759,СВЦЭМ!$A$40:$A$759,$A261,СВЦЭМ!$B$39:$B$758,N$260)+'СЕТ СН'!$F$12</f>
        <v>0</v>
      </c>
      <c r="O261" s="36">
        <f>SUMIFS(СВЦЭМ!$H$40:$H$759,СВЦЭМ!$A$40:$A$759,$A261,СВЦЭМ!$B$39:$B$758,O$260)+'СЕТ СН'!$F$12</f>
        <v>0</v>
      </c>
      <c r="P261" s="36">
        <f>SUMIFS(СВЦЭМ!$H$40:$H$759,СВЦЭМ!$A$40:$A$759,$A261,СВЦЭМ!$B$39:$B$758,P$260)+'СЕТ СН'!$F$12</f>
        <v>0</v>
      </c>
      <c r="Q261" s="36">
        <f>SUMIFS(СВЦЭМ!$H$40:$H$759,СВЦЭМ!$A$40:$A$759,$A261,СВЦЭМ!$B$39:$B$758,Q$260)+'СЕТ СН'!$F$12</f>
        <v>0</v>
      </c>
      <c r="R261" s="36">
        <f>SUMIFS(СВЦЭМ!$H$40:$H$759,СВЦЭМ!$A$40:$A$759,$A261,СВЦЭМ!$B$39:$B$758,R$260)+'СЕТ СН'!$F$12</f>
        <v>0</v>
      </c>
      <c r="S261" s="36">
        <f>SUMIFS(СВЦЭМ!$H$40:$H$759,СВЦЭМ!$A$40:$A$759,$A261,СВЦЭМ!$B$39:$B$758,S$260)+'СЕТ СН'!$F$12</f>
        <v>0</v>
      </c>
      <c r="T261" s="36">
        <f>SUMIFS(СВЦЭМ!$H$40:$H$759,СВЦЭМ!$A$40:$A$759,$A261,СВЦЭМ!$B$39:$B$758,T$260)+'СЕТ СН'!$F$12</f>
        <v>0</v>
      </c>
      <c r="U261" s="36">
        <f>SUMIFS(СВЦЭМ!$H$40:$H$759,СВЦЭМ!$A$40:$A$759,$A261,СВЦЭМ!$B$39:$B$758,U$260)+'СЕТ СН'!$F$12</f>
        <v>0</v>
      </c>
      <c r="V261" s="36">
        <f>SUMIFS(СВЦЭМ!$H$40:$H$759,СВЦЭМ!$A$40:$A$759,$A261,СВЦЭМ!$B$39:$B$758,V$260)+'СЕТ СН'!$F$12</f>
        <v>0</v>
      </c>
      <c r="W261" s="36">
        <f>SUMIFS(СВЦЭМ!$H$40:$H$759,СВЦЭМ!$A$40:$A$759,$A261,СВЦЭМ!$B$39:$B$758,W$260)+'СЕТ СН'!$F$12</f>
        <v>0</v>
      </c>
      <c r="X261" s="36">
        <f>SUMIFS(СВЦЭМ!$H$40:$H$759,СВЦЭМ!$A$40:$A$759,$A261,СВЦЭМ!$B$39:$B$758,X$260)+'СЕТ СН'!$F$12</f>
        <v>0</v>
      </c>
      <c r="Y261" s="36">
        <f>SUMIFS(СВЦЭМ!$H$40:$H$759,СВЦЭМ!$A$40:$A$759,$A261,СВЦЭМ!$B$39:$B$758,Y$260)+'СЕТ СН'!$F$12</f>
        <v>0</v>
      </c>
      <c r="AA261" s="45"/>
    </row>
    <row r="262" spans="1:27" ht="15.75" hidden="1" x14ac:dyDescent="0.2">
      <c r="A262" s="35">
        <f>A261+1</f>
        <v>45537</v>
      </c>
      <c r="B262" s="36">
        <f>SUMIFS(СВЦЭМ!$H$40:$H$759,СВЦЭМ!$A$40:$A$759,$A262,СВЦЭМ!$B$39:$B$758,B$260)+'СЕТ СН'!$F$12</f>
        <v>0</v>
      </c>
      <c r="C262" s="36">
        <f>SUMIFS(СВЦЭМ!$H$40:$H$759,СВЦЭМ!$A$40:$A$759,$A262,СВЦЭМ!$B$39:$B$758,C$260)+'СЕТ СН'!$F$12</f>
        <v>0</v>
      </c>
      <c r="D262" s="36">
        <f>SUMIFS(СВЦЭМ!$H$40:$H$759,СВЦЭМ!$A$40:$A$759,$A262,СВЦЭМ!$B$39:$B$758,D$260)+'СЕТ СН'!$F$12</f>
        <v>0</v>
      </c>
      <c r="E262" s="36">
        <f>SUMIFS(СВЦЭМ!$H$40:$H$759,СВЦЭМ!$A$40:$A$759,$A262,СВЦЭМ!$B$39:$B$758,E$260)+'СЕТ СН'!$F$12</f>
        <v>0</v>
      </c>
      <c r="F262" s="36">
        <f>SUMIFS(СВЦЭМ!$H$40:$H$759,СВЦЭМ!$A$40:$A$759,$A262,СВЦЭМ!$B$39:$B$758,F$260)+'СЕТ СН'!$F$12</f>
        <v>0</v>
      </c>
      <c r="G262" s="36">
        <f>SUMIFS(СВЦЭМ!$H$40:$H$759,СВЦЭМ!$A$40:$A$759,$A262,СВЦЭМ!$B$39:$B$758,G$260)+'СЕТ СН'!$F$12</f>
        <v>0</v>
      </c>
      <c r="H262" s="36">
        <f>SUMIFS(СВЦЭМ!$H$40:$H$759,СВЦЭМ!$A$40:$A$759,$A262,СВЦЭМ!$B$39:$B$758,H$260)+'СЕТ СН'!$F$12</f>
        <v>0</v>
      </c>
      <c r="I262" s="36">
        <f>SUMIFS(СВЦЭМ!$H$40:$H$759,СВЦЭМ!$A$40:$A$759,$A262,СВЦЭМ!$B$39:$B$758,I$260)+'СЕТ СН'!$F$12</f>
        <v>0</v>
      </c>
      <c r="J262" s="36">
        <f>SUMIFS(СВЦЭМ!$H$40:$H$759,СВЦЭМ!$A$40:$A$759,$A262,СВЦЭМ!$B$39:$B$758,J$260)+'СЕТ СН'!$F$12</f>
        <v>0</v>
      </c>
      <c r="K262" s="36">
        <f>SUMIFS(СВЦЭМ!$H$40:$H$759,СВЦЭМ!$A$40:$A$759,$A262,СВЦЭМ!$B$39:$B$758,K$260)+'СЕТ СН'!$F$12</f>
        <v>0</v>
      </c>
      <c r="L262" s="36">
        <f>SUMIFS(СВЦЭМ!$H$40:$H$759,СВЦЭМ!$A$40:$A$759,$A262,СВЦЭМ!$B$39:$B$758,L$260)+'СЕТ СН'!$F$12</f>
        <v>0</v>
      </c>
      <c r="M262" s="36">
        <f>SUMIFS(СВЦЭМ!$H$40:$H$759,СВЦЭМ!$A$40:$A$759,$A262,СВЦЭМ!$B$39:$B$758,M$260)+'СЕТ СН'!$F$12</f>
        <v>0</v>
      </c>
      <c r="N262" s="36">
        <f>SUMIFS(СВЦЭМ!$H$40:$H$759,СВЦЭМ!$A$40:$A$759,$A262,СВЦЭМ!$B$39:$B$758,N$260)+'СЕТ СН'!$F$12</f>
        <v>0</v>
      </c>
      <c r="O262" s="36">
        <f>SUMIFS(СВЦЭМ!$H$40:$H$759,СВЦЭМ!$A$40:$A$759,$A262,СВЦЭМ!$B$39:$B$758,O$260)+'СЕТ СН'!$F$12</f>
        <v>0</v>
      </c>
      <c r="P262" s="36">
        <f>SUMIFS(СВЦЭМ!$H$40:$H$759,СВЦЭМ!$A$40:$A$759,$A262,СВЦЭМ!$B$39:$B$758,P$260)+'СЕТ СН'!$F$12</f>
        <v>0</v>
      </c>
      <c r="Q262" s="36">
        <f>SUMIFS(СВЦЭМ!$H$40:$H$759,СВЦЭМ!$A$40:$A$759,$A262,СВЦЭМ!$B$39:$B$758,Q$260)+'СЕТ СН'!$F$12</f>
        <v>0</v>
      </c>
      <c r="R262" s="36">
        <f>SUMIFS(СВЦЭМ!$H$40:$H$759,СВЦЭМ!$A$40:$A$759,$A262,СВЦЭМ!$B$39:$B$758,R$260)+'СЕТ СН'!$F$12</f>
        <v>0</v>
      </c>
      <c r="S262" s="36">
        <f>SUMIFS(СВЦЭМ!$H$40:$H$759,СВЦЭМ!$A$40:$A$759,$A262,СВЦЭМ!$B$39:$B$758,S$260)+'СЕТ СН'!$F$12</f>
        <v>0</v>
      </c>
      <c r="T262" s="36">
        <f>SUMIFS(СВЦЭМ!$H$40:$H$759,СВЦЭМ!$A$40:$A$759,$A262,СВЦЭМ!$B$39:$B$758,T$260)+'СЕТ СН'!$F$12</f>
        <v>0</v>
      </c>
      <c r="U262" s="36">
        <f>SUMIFS(СВЦЭМ!$H$40:$H$759,СВЦЭМ!$A$40:$A$759,$A262,СВЦЭМ!$B$39:$B$758,U$260)+'СЕТ СН'!$F$12</f>
        <v>0</v>
      </c>
      <c r="V262" s="36">
        <f>SUMIFS(СВЦЭМ!$H$40:$H$759,СВЦЭМ!$A$40:$A$759,$A262,СВЦЭМ!$B$39:$B$758,V$260)+'СЕТ СН'!$F$12</f>
        <v>0</v>
      </c>
      <c r="W262" s="36">
        <f>SUMIFS(СВЦЭМ!$H$40:$H$759,СВЦЭМ!$A$40:$A$759,$A262,СВЦЭМ!$B$39:$B$758,W$260)+'СЕТ СН'!$F$12</f>
        <v>0</v>
      </c>
      <c r="X262" s="36">
        <f>SUMIFS(СВЦЭМ!$H$40:$H$759,СВЦЭМ!$A$40:$A$759,$A262,СВЦЭМ!$B$39:$B$758,X$260)+'СЕТ СН'!$F$12</f>
        <v>0</v>
      </c>
      <c r="Y262" s="36">
        <f>SUMIFS(СВЦЭМ!$H$40:$H$759,СВЦЭМ!$A$40:$A$759,$A262,СВЦЭМ!$B$39:$B$758,Y$260)+'СЕТ СН'!$F$12</f>
        <v>0</v>
      </c>
    </row>
    <row r="263" spans="1:27" ht="15.75" hidden="1" x14ac:dyDescent="0.2">
      <c r="A263" s="35">
        <f t="shared" ref="A263:A291" si="7">A262+1</f>
        <v>45538</v>
      </c>
      <c r="B263" s="36">
        <f>SUMIFS(СВЦЭМ!$H$40:$H$759,СВЦЭМ!$A$40:$A$759,$A263,СВЦЭМ!$B$39:$B$758,B$260)+'СЕТ СН'!$F$12</f>
        <v>0</v>
      </c>
      <c r="C263" s="36">
        <f>SUMIFS(СВЦЭМ!$H$40:$H$759,СВЦЭМ!$A$40:$A$759,$A263,СВЦЭМ!$B$39:$B$758,C$260)+'СЕТ СН'!$F$12</f>
        <v>0</v>
      </c>
      <c r="D263" s="36">
        <f>SUMIFS(СВЦЭМ!$H$40:$H$759,СВЦЭМ!$A$40:$A$759,$A263,СВЦЭМ!$B$39:$B$758,D$260)+'СЕТ СН'!$F$12</f>
        <v>0</v>
      </c>
      <c r="E263" s="36">
        <f>SUMIFS(СВЦЭМ!$H$40:$H$759,СВЦЭМ!$A$40:$A$759,$A263,СВЦЭМ!$B$39:$B$758,E$260)+'СЕТ СН'!$F$12</f>
        <v>0</v>
      </c>
      <c r="F263" s="36">
        <f>SUMIFS(СВЦЭМ!$H$40:$H$759,СВЦЭМ!$A$40:$A$759,$A263,СВЦЭМ!$B$39:$B$758,F$260)+'СЕТ СН'!$F$12</f>
        <v>0</v>
      </c>
      <c r="G263" s="36">
        <f>SUMIFS(СВЦЭМ!$H$40:$H$759,СВЦЭМ!$A$40:$A$759,$A263,СВЦЭМ!$B$39:$B$758,G$260)+'СЕТ СН'!$F$12</f>
        <v>0</v>
      </c>
      <c r="H263" s="36">
        <f>SUMIFS(СВЦЭМ!$H$40:$H$759,СВЦЭМ!$A$40:$A$759,$A263,СВЦЭМ!$B$39:$B$758,H$260)+'СЕТ СН'!$F$12</f>
        <v>0</v>
      </c>
      <c r="I263" s="36">
        <f>SUMIFS(СВЦЭМ!$H$40:$H$759,СВЦЭМ!$A$40:$A$759,$A263,СВЦЭМ!$B$39:$B$758,I$260)+'СЕТ СН'!$F$12</f>
        <v>0</v>
      </c>
      <c r="J263" s="36">
        <f>SUMIFS(СВЦЭМ!$H$40:$H$759,СВЦЭМ!$A$40:$A$759,$A263,СВЦЭМ!$B$39:$B$758,J$260)+'СЕТ СН'!$F$12</f>
        <v>0</v>
      </c>
      <c r="K263" s="36">
        <f>SUMIFS(СВЦЭМ!$H$40:$H$759,СВЦЭМ!$A$40:$A$759,$A263,СВЦЭМ!$B$39:$B$758,K$260)+'СЕТ СН'!$F$12</f>
        <v>0</v>
      </c>
      <c r="L263" s="36">
        <f>SUMIFS(СВЦЭМ!$H$40:$H$759,СВЦЭМ!$A$40:$A$759,$A263,СВЦЭМ!$B$39:$B$758,L$260)+'СЕТ СН'!$F$12</f>
        <v>0</v>
      </c>
      <c r="M263" s="36">
        <f>SUMIFS(СВЦЭМ!$H$40:$H$759,СВЦЭМ!$A$40:$A$759,$A263,СВЦЭМ!$B$39:$B$758,M$260)+'СЕТ СН'!$F$12</f>
        <v>0</v>
      </c>
      <c r="N263" s="36">
        <f>SUMIFS(СВЦЭМ!$H$40:$H$759,СВЦЭМ!$A$40:$A$759,$A263,СВЦЭМ!$B$39:$B$758,N$260)+'СЕТ СН'!$F$12</f>
        <v>0</v>
      </c>
      <c r="O263" s="36">
        <f>SUMIFS(СВЦЭМ!$H$40:$H$759,СВЦЭМ!$A$40:$A$759,$A263,СВЦЭМ!$B$39:$B$758,O$260)+'СЕТ СН'!$F$12</f>
        <v>0</v>
      </c>
      <c r="P263" s="36">
        <f>SUMIFS(СВЦЭМ!$H$40:$H$759,СВЦЭМ!$A$40:$A$759,$A263,СВЦЭМ!$B$39:$B$758,P$260)+'СЕТ СН'!$F$12</f>
        <v>0</v>
      </c>
      <c r="Q263" s="36">
        <f>SUMIFS(СВЦЭМ!$H$40:$H$759,СВЦЭМ!$A$40:$A$759,$A263,СВЦЭМ!$B$39:$B$758,Q$260)+'СЕТ СН'!$F$12</f>
        <v>0</v>
      </c>
      <c r="R263" s="36">
        <f>SUMIFS(СВЦЭМ!$H$40:$H$759,СВЦЭМ!$A$40:$A$759,$A263,СВЦЭМ!$B$39:$B$758,R$260)+'СЕТ СН'!$F$12</f>
        <v>0</v>
      </c>
      <c r="S263" s="36">
        <f>SUMIFS(СВЦЭМ!$H$40:$H$759,СВЦЭМ!$A$40:$A$759,$A263,СВЦЭМ!$B$39:$B$758,S$260)+'СЕТ СН'!$F$12</f>
        <v>0</v>
      </c>
      <c r="T263" s="36">
        <f>SUMIFS(СВЦЭМ!$H$40:$H$759,СВЦЭМ!$A$40:$A$759,$A263,СВЦЭМ!$B$39:$B$758,T$260)+'СЕТ СН'!$F$12</f>
        <v>0</v>
      </c>
      <c r="U263" s="36">
        <f>SUMIFS(СВЦЭМ!$H$40:$H$759,СВЦЭМ!$A$40:$A$759,$A263,СВЦЭМ!$B$39:$B$758,U$260)+'СЕТ СН'!$F$12</f>
        <v>0</v>
      </c>
      <c r="V263" s="36">
        <f>SUMIFS(СВЦЭМ!$H$40:$H$759,СВЦЭМ!$A$40:$A$759,$A263,СВЦЭМ!$B$39:$B$758,V$260)+'СЕТ СН'!$F$12</f>
        <v>0</v>
      </c>
      <c r="W263" s="36">
        <f>SUMIFS(СВЦЭМ!$H$40:$H$759,СВЦЭМ!$A$40:$A$759,$A263,СВЦЭМ!$B$39:$B$758,W$260)+'СЕТ СН'!$F$12</f>
        <v>0</v>
      </c>
      <c r="X263" s="36">
        <f>SUMIFS(СВЦЭМ!$H$40:$H$759,СВЦЭМ!$A$40:$A$759,$A263,СВЦЭМ!$B$39:$B$758,X$260)+'СЕТ СН'!$F$12</f>
        <v>0</v>
      </c>
      <c r="Y263" s="36">
        <f>SUMIFS(СВЦЭМ!$H$40:$H$759,СВЦЭМ!$A$40:$A$759,$A263,СВЦЭМ!$B$39:$B$758,Y$260)+'СЕТ СН'!$F$12</f>
        <v>0</v>
      </c>
    </row>
    <row r="264" spans="1:27" ht="15.75" hidden="1" x14ac:dyDescent="0.2">
      <c r="A264" s="35">
        <f t="shared" si="7"/>
        <v>45539</v>
      </c>
      <c r="B264" s="36">
        <f>SUMIFS(СВЦЭМ!$H$40:$H$759,СВЦЭМ!$A$40:$A$759,$A264,СВЦЭМ!$B$39:$B$758,B$260)+'СЕТ СН'!$F$12</f>
        <v>0</v>
      </c>
      <c r="C264" s="36">
        <f>SUMIFS(СВЦЭМ!$H$40:$H$759,СВЦЭМ!$A$40:$A$759,$A264,СВЦЭМ!$B$39:$B$758,C$260)+'СЕТ СН'!$F$12</f>
        <v>0</v>
      </c>
      <c r="D264" s="36">
        <f>SUMIFS(СВЦЭМ!$H$40:$H$759,СВЦЭМ!$A$40:$A$759,$A264,СВЦЭМ!$B$39:$B$758,D$260)+'СЕТ СН'!$F$12</f>
        <v>0</v>
      </c>
      <c r="E264" s="36">
        <f>SUMIFS(СВЦЭМ!$H$40:$H$759,СВЦЭМ!$A$40:$A$759,$A264,СВЦЭМ!$B$39:$B$758,E$260)+'СЕТ СН'!$F$12</f>
        <v>0</v>
      </c>
      <c r="F264" s="36">
        <f>SUMIFS(СВЦЭМ!$H$40:$H$759,СВЦЭМ!$A$40:$A$759,$A264,СВЦЭМ!$B$39:$B$758,F$260)+'СЕТ СН'!$F$12</f>
        <v>0</v>
      </c>
      <c r="G264" s="36">
        <f>SUMIFS(СВЦЭМ!$H$40:$H$759,СВЦЭМ!$A$40:$A$759,$A264,СВЦЭМ!$B$39:$B$758,G$260)+'СЕТ СН'!$F$12</f>
        <v>0</v>
      </c>
      <c r="H264" s="36">
        <f>SUMIFS(СВЦЭМ!$H$40:$H$759,СВЦЭМ!$A$40:$A$759,$A264,СВЦЭМ!$B$39:$B$758,H$260)+'СЕТ СН'!$F$12</f>
        <v>0</v>
      </c>
      <c r="I264" s="36">
        <f>SUMIFS(СВЦЭМ!$H$40:$H$759,СВЦЭМ!$A$40:$A$759,$A264,СВЦЭМ!$B$39:$B$758,I$260)+'СЕТ СН'!$F$12</f>
        <v>0</v>
      </c>
      <c r="J264" s="36">
        <f>SUMIFS(СВЦЭМ!$H$40:$H$759,СВЦЭМ!$A$40:$A$759,$A264,СВЦЭМ!$B$39:$B$758,J$260)+'СЕТ СН'!$F$12</f>
        <v>0</v>
      </c>
      <c r="K264" s="36">
        <f>SUMIFS(СВЦЭМ!$H$40:$H$759,СВЦЭМ!$A$40:$A$759,$A264,СВЦЭМ!$B$39:$B$758,K$260)+'СЕТ СН'!$F$12</f>
        <v>0</v>
      </c>
      <c r="L264" s="36">
        <f>SUMIFS(СВЦЭМ!$H$40:$H$759,СВЦЭМ!$A$40:$A$759,$A264,СВЦЭМ!$B$39:$B$758,L$260)+'СЕТ СН'!$F$12</f>
        <v>0</v>
      </c>
      <c r="M264" s="36">
        <f>SUMIFS(СВЦЭМ!$H$40:$H$759,СВЦЭМ!$A$40:$A$759,$A264,СВЦЭМ!$B$39:$B$758,M$260)+'СЕТ СН'!$F$12</f>
        <v>0</v>
      </c>
      <c r="N264" s="36">
        <f>SUMIFS(СВЦЭМ!$H$40:$H$759,СВЦЭМ!$A$40:$A$759,$A264,СВЦЭМ!$B$39:$B$758,N$260)+'СЕТ СН'!$F$12</f>
        <v>0</v>
      </c>
      <c r="O264" s="36">
        <f>SUMIFS(СВЦЭМ!$H$40:$H$759,СВЦЭМ!$A$40:$A$759,$A264,СВЦЭМ!$B$39:$B$758,O$260)+'СЕТ СН'!$F$12</f>
        <v>0</v>
      </c>
      <c r="P264" s="36">
        <f>SUMIFS(СВЦЭМ!$H$40:$H$759,СВЦЭМ!$A$40:$A$759,$A264,СВЦЭМ!$B$39:$B$758,P$260)+'СЕТ СН'!$F$12</f>
        <v>0</v>
      </c>
      <c r="Q264" s="36">
        <f>SUMIFS(СВЦЭМ!$H$40:$H$759,СВЦЭМ!$A$40:$A$759,$A264,СВЦЭМ!$B$39:$B$758,Q$260)+'СЕТ СН'!$F$12</f>
        <v>0</v>
      </c>
      <c r="R264" s="36">
        <f>SUMIFS(СВЦЭМ!$H$40:$H$759,СВЦЭМ!$A$40:$A$759,$A264,СВЦЭМ!$B$39:$B$758,R$260)+'СЕТ СН'!$F$12</f>
        <v>0</v>
      </c>
      <c r="S264" s="36">
        <f>SUMIFS(СВЦЭМ!$H$40:$H$759,СВЦЭМ!$A$40:$A$759,$A264,СВЦЭМ!$B$39:$B$758,S$260)+'СЕТ СН'!$F$12</f>
        <v>0</v>
      </c>
      <c r="T264" s="36">
        <f>SUMIFS(СВЦЭМ!$H$40:$H$759,СВЦЭМ!$A$40:$A$759,$A264,СВЦЭМ!$B$39:$B$758,T$260)+'СЕТ СН'!$F$12</f>
        <v>0</v>
      </c>
      <c r="U264" s="36">
        <f>SUMIFS(СВЦЭМ!$H$40:$H$759,СВЦЭМ!$A$40:$A$759,$A264,СВЦЭМ!$B$39:$B$758,U$260)+'СЕТ СН'!$F$12</f>
        <v>0</v>
      </c>
      <c r="V264" s="36">
        <f>SUMIFS(СВЦЭМ!$H$40:$H$759,СВЦЭМ!$A$40:$A$759,$A264,СВЦЭМ!$B$39:$B$758,V$260)+'СЕТ СН'!$F$12</f>
        <v>0</v>
      </c>
      <c r="W264" s="36">
        <f>SUMIFS(СВЦЭМ!$H$40:$H$759,СВЦЭМ!$A$40:$A$759,$A264,СВЦЭМ!$B$39:$B$758,W$260)+'СЕТ СН'!$F$12</f>
        <v>0</v>
      </c>
      <c r="X264" s="36">
        <f>SUMIFS(СВЦЭМ!$H$40:$H$759,СВЦЭМ!$A$40:$A$759,$A264,СВЦЭМ!$B$39:$B$758,X$260)+'СЕТ СН'!$F$12</f>
        <v>0</v>
      </c>
      <c r="Y264" s="36">
        <f>SUMIFS(СВЦЭМ!$H$40:$H$759,СВЦЭМ!$A$40:$A$759,$A264,СВЦЭМ!$B$39:$B$758,Y$260)+'СЕТ СН'!$F$12</f>
        <v>0</v>
      </c>
    </row>
    <row r="265" spans="1:27" ht="15.75" hidden="1" x14ac:dyDescent="0.2">
      <c r="A265" s="35">
        <f t="shared" si="7"/>
        <v>45540</v>
      </c>
      <c r="B265" s="36">
        <f>SUMIFS(СВЦЭМ!$H$40:$H$759,СВЦЭМ!$A$40:$A$759,$A265,СВЦЭМ!$B$39:$B$758,B$260)+'СЕТ СН'!$F$12</f>
        <v>0</v>
      </c>
      <c r="C265" s="36">
        <f>SUMIFS(СВЦЭМ!$H$40:$H$759,СВЦЭМ!$A$40:$A$759,$A265,СВЦЭМ!$B$39:$B$758,C$260)+'СЕТ СН'!$F$12</f>
        <v>0</v>
      </c>
      <c r="D265" s="36">
        <f>SUMIFS(СВЦЭМ!$H$40:$H$759,СВЦЭМ!$A$40:$A$759,$A265,СВЦЭМ!$B$39:$B$758,D$260)+'СЕТ СН'!$F$12</f>
        <v>0</v>
      </c>
      <c r="E265" s="36">
        <f>SUMIFS(СВЦЭМ!$H$40:$H$759,СВЦЭМ!$A$40:$A$759,$A265,СВЦЭМ!$B$39:$B$758,E$260)+'СЕТ СН'!$F$12</f>
        <v>0</v>
      </c>
      <c r="F265" s="36">
        <f>SUMIFS(СВЦЭМ!$H$40:$H$759,СВЦЭМ!$A$40:$A$759,$A265,СВЦЭМ!$B$39:$B$758,F$260)+'СЕТ СН'!$F$12</f>
        <v>0</v>
      </c>
      <c r="G265" s="36">
        <f>SUMIFS(СВЦЭМ!$H$40:$H$759,СВЦЭМ!$A$40:$A$759,$A265,СВЦЭМ!$B$39:$B$758,G$260)+'СЕТ СН'!$F$12</f>
        <v>0</v>
      </c>
      <c r="H265" s="36">
        <f>SUMIFS(СВЦЭМ!$H$40:$H$759,СВЦЭМ!$A$40:$A$759,$A265,СВЦЭМ!$B$39:$B$758,H$260)+'СЕТ СН'!$F$12</f>
        <v>0</v>
      </c>
      <c r="I265" s="36">
        <f>SUMIFS(СВЦЭМ!$H$40:$H$759,СВЦЭМ!$A$40:$A$759,$A265,СВЦЭМ!$B$39:$B$758,I$260)+'СЕТ СН'!$F$12</f>
        <v>0</v>
      </c>
      <c r="J265" s="36">
        <f>SUMIFS(СВЦЭМ!$H$40:$H$759,СВЦЭМ!$A$40:$A$759,$A265,СВЦЭМ!$B$39:$B$758,J$260)+'СЕТ СН'!$F$12</f>
        <v>0</v>
      </c>
      <c r="K265" s="36">
        <f>SUMIFS(СВЦЭМ!$H$40:$H$759,СВЦЭМ!$A$40:$A$759,$A265,СВЦЭМ!$B$39:$B$758,K$260)+'СЕТ СН'!$F$12</f>
        <v>0</v>
      </c>
      <c r="L265" s="36">
        <f>SUMIFS(СВЦЭМ!$H$40:$H$759,СВЦЭМ!$A$40:$A$759,$A265,СВЦЭМ!$B$39:$B$758,L$260)+'СЕТ СН'!$F$12</f>
        <v>0</v>
      </c>
      <c r="M265" s="36">
        <f>SUMIFS(СВЦЭМ!$H$40:$H$759,СВЦЭМ!$A$40:$A$759,$A265,СВЦЭМ!$B$39:$B$758,M$260)+'СЕТ СН'!$F$12</f>
        <v>0</v>
      </c>
      <c r="N265" s="36">
        <f>SUMIFS(СВЦЭМ!$H$40:$H$759,СВЦЭМ!$A$40:$A$759,$A265,СВЦЭМ!$B$39:$B$758,N$260)+'СЕТ СН'!$F$12</f>
        <v>0</v>
      </c>
      <c r="O265" s="36">
        <f>SUMIFS(СВЦЭМ!$H$40:$H$759,СВЦЭМ!$A$40:$A$759,$A265,СВЦЭМ!$B$39:$B$758,O$260)+'СЕТ СН'!$F$12</f>
        <v>0</v>
      </c>
      <c r="P265" s="36">
        <f>SUMIFS(СВЦЭМ!$H$40:$H$759,СВЦЭМ!$A$40:$A$759,$A265,СВЦЭМ!$B$39:$B$758,P$260)+'СЕТ СН'!$F$12</f>
        <v>0</v>
      </c>
      <c r="Q265" s="36">
        <f>SUMIFS(СВЦЭМ!$H$40:$H$759,СВЦЭМ!$A$40:$A$759,$A265,СВЦЭМ!$B$39:$B$758,Q$260)+'СЕТ СН'!$F$12</f>
        <v>0</v>
      </c>
      <c r="R265" s="36">
        <f>SUMIFS(СВЦЭМ!$H$40:$H$759,СВЦЭМ!$A$40:$A$759,$A265,СВЦЭМ!$B$39:$B$758,R$260)+'СЕТ СН'!$F$12</f>
        <v>0</v>
      </c>
      <c r="S265" s="36">
        <f>SUMIFS(СВЦЭМ!$H$40:$H$759,СВЦЭМ!$A$40:$A$759,$A265,СВЦЭМ!$B$39:$B$758,S$260)+'СЕТ СН'!$F$12</f>
        <v>0</v>
      </c>
      <c r="T265" s="36">
        <f>SUMIFS(СВЦЭМ!$H$40:$H$759,СВЦЭМ!$A$40:$A$759,$A265,СВЦЭМ!$B$39:$B$758,T$260)+'СЕТ СН'!$F$12</f>
        <v>0</v>
      </c>
      <c r="U265" s="36">
        <f>SUMIFS(СВЦЭМ!$H$40:$H$759,СВЦЭМ!$A$40:$A$759,$A265,СВЦЭМ!$B$39:$B$758,U$260)+'СЕТ СН'!$F$12</f>
        <v>0</v>
      </c>
      <c r="V265" s="36">
        <f>SUMIFS(СВЦЭМ!$H$40:$H$759,СВЦЭМ!$A$40:$A$759,$A265,СВЦЭМ!$B$39:$B$758,V$260)+'СЕТ СН'!$F$12</f>
        <v>0</v>
      </c>
      <c r="W265" s="36">
        <f>SUMIFS(СВЦЭМ!$H$40:$H$759,СВЦЭМ!$A$40:$A$759,$A265,СВЦЭМ!$B$39:$B$758,W$260)+'СЕТ СН'!$F$12</f>
        <v>0</v>
      </c>
      <c r="X265" s="36">
        <f>SUMIFS(СВЦЭМ!$H$40:$H$759,СВЦЭМ!$A$40:$A$759,$A265,СВЦЭМ!$B$39:$B$758,X$260)+'СЕТ СН'!$F$12</f>
        <v>0</v>
      </c>
      <c r="Y265" s="36">
        <f>SUMIFS(СВЦЭМ!$H$40:$H$759,СВЦЭМ!$A$40:$A$759,$A265,СВЦЭМ!$B$39:$B$758,Y$260)+'СЕТ СН'!$F$12</f>
        <v>0</v>
      </c>
    </row>
    <row r="266" spans="1:27" ht="15.75" hidden="1" x14ac:dyDescent="0.2">
      <c r="A266" s="35">
        <f t="shared" si="7"/>
        <v>45541</v>
      </c>
      <c r="B266" s="36">
        <f>SUMIFS(СВЦЭМ!$H$40:$H$759,СВЦЭМ!$A$40:$A$759,$A266,СВЦЭМ!$B$39:$B$758,B$260)+'СЕТ СН'!$F$12</f>
        <v>0</v>
      </c>
      <c r="C266" s="36">
        <f>SUMIFS(СВЦЭМ!$H$40:$H$759,СВЦЭМ!$A$40:$A$759,$A266,СВЦЭМ!$B$39:$B$758,C$260)+'СЕТ СН'!$F$12</f>
        <v>0</v>
      </c>
      <c r="D266" s="36">
        <f>SUMIFS(СВЦЭМ!$H$40:$H$759,СВЦЭМ!$A$40:$A$759,$A266,СВЦЭМ!$B$39:$B$758,D$260)+'СЕТ СН'!$F$12</f>
        <v>0</v>
      </c>
      <c r="E266" s="36">
        <f>SUMIFS(СВЦЭМ!$H$40:$H$759,СВЦЭМ!$A$40:$A$759,$A266,СВЦЭМ!$B$39:$B$758,E$260)+'СЕТ СН'!$F$12</f>
        <v>0</v>
      </c>
      <c r="F266" s="36">
        <f>SUMIFS(СВЦЭМ!$H$40:$H$759,СВЦЭМ!$A$40:$A$759,$A266,СВЦЭМ!$B$39:$B$758,F$260)+'СЕТ СН'!$F$12</f>
        <v>0</v>
      </c>
      <c r="G266" s="36">
        <f>SUMIFS(СВЦЭМ!$H$40:$H$759,СВЦЭМ!$A$40:$A$759,$A266,СВЦЭМ!$B$39:$B$758,G$260)+'СЕТ СН'!$F$12</f>
        <v>0</v>
      </c>
      <c r="H266" s="36">
        <f>SUMIFS(СВЦЭМ!$H$40:$H$759,СВЦЭМ!$A$40:$A$759,$A266,СВЦЭМ!$B$39:$B$758,H$260)+'СЕТ СН'!$F$12</f>
        <v>0</v>
      </c>
      <c r="I266" s="36">
        <f>SUMIFS(СВЦЭМ!$H$40:$H$759,СВЦЭМ!$A$40:$A$759,$A266,СВЦЭМ!$B$39:$B$758,I$260)+'СЕТ СН'!$F$12</f>
        <v>0</v>
      </c>
      <c r="J266" s="36">
        <f>SUMIFS(СВЦЭМ!$H$40:$H$759,СВЦЭМ!$A$40:$A$759,$A266,СВЦЭМ!$B$39:$B$758,J$260)+'СЕТ СН'!$F$12</f>
        <v>0</v>
      </c>
      <c r="K266" s="36">
        <f>SUMIFS(СВЦЭМ!$H$40:$H$759,СВЦЭМ!$A$40:$A$759,$A266,СВЦЭМ!$B$39:$B$758,K$260)+'СЕТ СН'!$F$12</f>
        <v>0</v>
      </c>
      <c r="L266" s="36">
        <f>SUMIFS(СВЦЭМ!$H$40:$H$759,СВЦЭМ!$A$40:$A$759,$A266,СВЦЭМ!$B$39:$B$758,L$260)+'СЕТ СН'!$F$12</f>
        <v>0</v>
      </c>
      <c r="M266" s="36">
        <f>SUMIFS(СВЦЭМ!$H$40:$H$759,СВЦЭМ!$A$40:$A$759,$A266,СВЦЭМ!$B$39:$B$758,M$260)+'СЕТ СН'!$F$12</f>
        <v>0</v>
      </c>
      <c r="N266" s="36">
        <f>SUMIFS(СВЦЭМ!$H$40:$H$759,СВЦЭМ!$A$40:$A$759,$A266,СВЦЭМ!$B$39:$B$758,N$260)+'СЕТ СН'!$F$12</f>
        <v>0</v>
      </c>
      <c r="O266" s="36">
        <f>SUMIFS(СВЦЭМ!$H$40:$H$759,СВЦЭМ!$A$40:$A$759,$A266,СВЦЭМ!$B$39:$B$758,O$260)+'СЕТ СН'!$F$12</f>
        <v>0</v>
      </c>
      <c r="P266" s="36">
        <f>SUMIFS(СВЦЭМ!$H$40:$H$759,СВЦЭМ!$A$40:$A$759,$A266,СВЦЭМ!$B$39:$B$758,P$260)+'СЕТ СН'!$F$12</f>
        <v>0</v>
      </c>
      <c r="Q266" s="36">
        <f>SUMIFS(СВЦЭМ!$H$40:$H$759,СВЦЭМ!$A$40:$A$759,$A266,СВЦЭМ!$B$39:$B$758,Q$260)+'СЕТ СН'!$F$12</f>
        <v>0</v>
      </c>
      <c r="R266" s="36">
        <f>SUMIFS(СВЦЭМ!$H$40:$H$759,СВЦЭМ!$A$40:$A$759,$A266,СВЦЭМ!$B$39:$B$758,R$260)+'СЕТ СН'!$F$12</f>
        <v>0</v>
      </c>
      <c r="S266" s="36">
        <f>SUMIFS(СВЦЭМ!$H$40:$H$759,СВЦЭМ!$A$40:$A$759,$A266,СВЦЭМ!$B$39:$B$758,S$260)+'СЕТ СН'!$F$12</f>
        <v>0</v>
      </c>
      <c r="T266" s="36">
        <f>SUMIFS(СВЦЭМ!$H$40:$H$759,СВЦЭМ!$A$40:$A$759,$A266,СВЦЭМ!$B$39:$B$758,T$260)+'СЕТ СН'!$F$12</f>
        <v>0</v>
      </c>
      <c r="U266" s="36">
        <f>SUMIFS(СВЦЭМ!$H$40:$H$759,СВЦЭМ!$A$40:$A$759,$A266,СВЦЭМ!$B$39:$B$758,U$260)+'СЕТ СН'!$F$12</f>
        <v>0</v>
      </c>
      <c r="V266" s="36">
        <f>SUMIFS(СВЦЭМ!$H$40:$H$759,СВЦЭМ!$A$40:$A$759,$A266,СВЦЭМ!$B$39:$B$758,V$260)+'СЕТ СН'!$F$12</f>
        <v>0</v>
      </c>
      <c r="W266" s="36">
        <f>SUMIFS(СВЦЭМ!$H$40:$H$759,СВЦЭМ!$A$40:$A$759,$A266,СВЦЭМ!$B$39:$B$758,W$260)+'СЕТ СН'!$F$12</f>
        <v>0</v>
      </c>
      <c r="X266" s="36">
        <f>SUMIFS(СВЦЭМ!$H$40:$H$759,СВЦЭМ!$A$40:$A$759,$A266,СВЦЭМ!$B$39:$B$758,X$260)+'СЕТ СН'!$F$12</f>
        <v>0</v>
      </c>
      <c r="Y266" s="36">
        <f>SUMIFS(СВЦЭМ!$H$40:$H$759,СВЦЭМ!$A$40:$A$759,$A266,СВЦЭМ!$B$39:$B$758,Y$260)+'СЕТ СН'!$F$12</f>
        <v>0</v>
      </c>
    </row>
    <row r="267" spans="1:27" ht="15.75" hidden="1" x14ac:dyDescent="0.2">
      <c r="A267" s="35">
        <f t="shared" si="7"/>
        <v>45542</v>
      </c>
      <c r="B267" s="36">
        <f>SUMIFS(СВЦЭМ!$H$40:$H$759,СВЦЭМ!$A$40:$A$759,$A267,СВЦЭМ!$B$39:$B$758,B$260)+'СЕТ СН'!$F$12</f>
        <v>0</v>
      </c>
      <c r="C267" s="36">
        <f>SUMIFS(СВЦЭМ!$H$40:$H$759,СВЦЭМ!$A$40:$A$759,$A267,СВЦЭМ!$B$39:$B$758,C$260)+'СЕТ СН'!$F$12</f>
        <v>0</v>
      </c>
      <c r="D267" s="36">
        <f>SUMIFS(СВЦЭМ!$H$40:$H$759,СВЦЭМ!$A$40:$A$759,$A267,СВЦЭМ!$B$39:$B$758,D$260)+'СЕТ СН'!$F$12</f>
        <v>0</v>
      </c>
      <c r="E267" s="36">
        <f>SUMIFS(СВЦЭМ!$H$40:$H$759,СВЦЭМ!$A$40:$A$759,$A267,СВЦЭМ!$B$39:$B$758,E$260)+'СЕТ СН'!$F$12</f>
        <v>0</v>
      </c>
      <c r="F267" s="36">
        <f>SUMIFS(СВЦЭМ!$H$40:$H$759,СВЦЭМ!$A$40:$A$759,$A267,СВЦЭМ!$B$39:$B$758,F$260)+'СЕТ СН'!$F$12</f>
        <v>0</v>
      </c>
      <c r="G267" s="36">
        <f>SUMIFS(СВЦЭМ!$H$40:$H$759,СВЦЭМ!$A$40:$A$759,$A267,СВЦЭМ!$B$39:$B$758,G$260)+'СЕТ СН'!$F$12</f>
        <v>0</v>
      </c>
      <c r="H267" s="36">
        <f>SUMIFS(СВЦЭМ!$H$40:$H$759,СВЦЭМ!$A$40:$A$759,$A267,СВЦЭМ!$B$39:$B$758,H$260)+'СЕТ СН'!$F$12</f>
        <v>0</v>
      </c>
      <c r="I267" s="36">
        <f>SUMIFS(СВЦЭМ!$H$40:$H$759,СВЦЭМ!$A$40:$A$759,$A267,СВЦЭМ!$B$39:$B$758,I$260)+'СЕТ СН'!$F$12</f>
        <v>0</v>
      </c>
      <c r="J267" s="36">
        <f>SUMIFS(СВЦЭМ!$H$40:$H$759,СВЦЭМ!$A$40:$A$759,$A267,СВЦЭМ!$B$39:$B$758,J$260)+'СЕТ СН'!$F$12</f>
        <v>0</v>
      </c>
      <c r="K267" s="36">
        <f>SUMIFS(СВЦЭМ!$H$40:$H$759,СВЦЭМ!$A$40:$A$759,$A267,СВЦЭМ!$B$39:$B$758,K$260)+'СЕТ СН'!$F$12</f>
        <v>0</v>
      </c>
      <c r="L267" s="36">
        <f>SUMIFS(СВЦЭМ!$H$40:$H$759,СВЦЭМ!$A$40:$A$759,$A267,СВЦЭМ!$B$39:$B$758,L$260)+'СЕТ СН'!$F$12</f>
        <v>0</v>
      </c>
      <c r="M267" s="36">
        <f>SUMIFS(СВЦЭМ!$H$40:$H$759,СВЦЭМ!$A$40:$A$759,$A267,СВЦЭМ!$B$39:$B$758,M$260)+'СЕТ СН'!$F$12</f>
        <v>0</v>
      </c>
      <c r="N267" s="36">
        <f>SUMIFS(СВЦЭМ!$H$40:$H$759,СВЦЭМ!$A$40:$A$759,$A267,СВЦЭМ!$B$39:$B$758,N$260)+'СЕТ СН'!$F$12</f>
        <v>0</v>
      </c>
      <c r="O267" s="36">
        <f>SUMIFS(СВЦЭМ!$H$40:$H$759,СВЦЭМ!$A$40:$A$759,$A267,СВЦЭМ!$B$39:$B$758,O$260)+'СЕТ СН'!$F$12</f>
        <v>0</v>
      </c>
      <c r="P267" s="36">
        <f>SUMIFS(СВЦЭМ!$H$40:$H$759,СВЦЭМ!$A$40:$A$759,$A267,СВЦЭМ!$B$39:$B$758,P$260)+'СЕТ СН'!$F$12</f>
        <v>0</v>
      </c>
      <c r="Q267" s="36">
        <f>SUMIFS(СВЦЭМ!$H$40:$H$759,СВЦЭМ!$A$40:$A$759,$A267,СВЦЭМ!$B$39:$B$758,Q$260)+'СЕТ СН'!$F$12</f>
        <v>0</v>
      </c>
      <c r="R267" s="36">
        <f>SUMIFS(СВЦЭМ!$H$40:$H$759,СВЦЭМ!$A$40:$A$759,$A267,СВЦЭМ!$B$39:$B$758,R$260)+'СЕТ СН'!$F$12</f>
        <v>0</v>
      </c>
      <c r="S267" s="36">
        <f>SUMIFS(СВЦЭМ!$H$40:$H$759,СВЦЭМ!$A$40:$A$759,$A267,СВЦЭМ!$B$39:$B$758,S$260)+'СЕТ СН'!$F$12</f>
        <v>0</v>
      </c>
      <c r="T267" s="36">
        <f>SUMIFS(СВЦЭМ!$H$40:$H$759,СВЦЭМ!$A$40:$A$759,$A267,СВЦЭМ!$B$39:$B$758,T$260)+'СЕТ СН'!$F$12</f>
        <v>0</v>
      </c>
      <c r="U267" s="36">
        <f>SUMIFS(СВЦЭМ!$H$40:$H$759,СВЦЭМ!$A$40:$A$759,$A267,СВЦЭМ!$B$39:$B$758,U$260)+'СЕТ СН'!$F$12</f>
        <v>0</v>
      </c>
      <c r="V267" s="36">
        <f>SUMIFS(СВЦЭМ!$H$40:$H$759,СВЦЭМ!$A$40:$A$759,$A267,СВЦЭМ!$B$39:$B$758,V$260)+'СЕТ СН'!$F$12</f>
        <v>0</v>
      </c>
      <c r="W267" s="36">
        <f>SUMIFS(СВЦЭМ!$H$40:$H$759,СВЦЭМ!$A$40:$A$759,$A267,СВЦЭМ!$B$39:$B$758,W$260)+'СЕТ СН'!$F$12</f>
        <v>0</v>
      </c>
      <c r="X267" s="36">
        <f>SUMIFS(СВЦЭМ!$H$40:$H$759,СВЦЭМ!$A$40:$A$759,$A267,СВЦЭМ!$B$39:$B$758,X$260)+'СЕТ СН'!$F$12</f>
        <v>0</v>
      </c>
      <c r="Y267" s="36">
        <f>SUMIFS(СВЦЭМ!$H$40:$H$759,СВЦЭМ!$A$40:$A$759,$A267,СВЦЭМ!$B$39:$B$758,Y$260)+'СЕТ СН'!$F$12</f>
        <v>0</v>
      </c>
    </row>
    <row r="268" spans="1:27" ht="15.75" hidden="1" x14ac:dyDescent="0.2">
      <c r="A268" s="35">
        <f t="shared" si="7"/>
        <v>45543</v>
      </c>
      <c r="B268" s="36">
        <f>SUMIFS(СВЦЭМ!$H$40:$H$759,СВЦЭМ!$A$40:$A$759,$A268,СВЦЭМ!$B$39:$B$758,B$260)+'СЕТ СН'!$F$12</f>
        <v>0</v>
      </c>
      <c r="C268" s="36">
        <f>SUMIFS(СВЦЭМ!$H$40:$H$759,СВЦЭМ!$A$40:$A$759,$A268,СВЦЭМ!$B$39:$B$758,C$260)+'СЕТ СН'!$F$12</f>
        <v>0</v>
      </c>
      <c r="D268" s="36">
        <f>SUMIFS(СВЦЭМ!$H$40:$H$759,СВЦЭМ!$A$40:$A$759,$A268,СВЦЭМ!$B$39:$B$758,D$260)+'СЕТ СН'!$F$12</f>
        <v>0</v>
      </c>
      <c r="E268" s="36">
        <f>SUMIFS(СВЦЭМ!$H$40:$H$759,СВЦЭМ!$A$40:$A$759,$A268,СВЦЭМ!$B$39:$B$758,E$260)+'СЕТ СН'!$F$12</f>
        <v>0</v>
      </c>
      <c r="F268" s="36">
        <f>SUMIFS(СВЦЭМ!$H$40:$H$759,СВЦЭМ!$A$40:$A$759,$A268,СВЦЭМ!$B$39:$B$758,F$260)+'СЕТ СН'!$F$12</f>
        <v>0</v>
      </c>
      <c r="G268" s="36">
        <f>SUMIFS(СВЦЭМ!$H$40:$H$759,СВЦЭМ!$A$40:$A$759,$A268,СВЦЭМ!$B$39:$B$758,G$260)+'СЕТ СН'!$F$12</f>
        <v>0</v>
      </c>
      <c r="H268" s="36">
        <f>SUMIFS(СВЦЭМ!$H$40:$H$759,СВЦЭМ!$A$40:$A$759,$A268,СВЦЭМ!$B$39:$B$758,H$260)+'СЕТ СН'!$F$12</f>
        <v>0</v>
      </c>
      <c r="I268" s="36">
        <f>SUMIFS(СВЦЭМ!$H$40:$H$759,СВЦЭМ!$A$40:$A$759,$A268,СВЦЭМ!$B$39:$B$758,I$260)+'СЕТ СН'!$F$12</f>
        <v>0</v>
      </c>
      <c r="J268" s="36">
        <f>SUMIFS(СВЦЭМ!$H$40:$H$759,СВЦЭМ!$A$40:$A$759,$A268,СВЦЭМ!$B$39:$B$758,J$260)+'СЕТ СН'!$F$12</f>
        <v>0</v>
      </c>
      <c r="K268" s="36">
        <f>SUMIFS(СВЦЭМ!$H$40:$H$759,СВЦЭМ!$A$40:$A$759,$A268,СВЦЭМ!$B$39:$B$758,K$260)+'СЕТ СН'!$F$12</f>
        <v>0</v>
      </c>
      <c r="L268" s="36">
        <f>SUMIFS(СВЦЭМ!$H$40:$H$759,СВЦЭМ!$A$40:$A$759,$A268,СВЦЭМ!$B$39:$B$758,L$260)+'СЕТ СН'!$F$12</f>
        <v>0</v>
      </c>
      <c r="M268" s="36">
        <f>SUMIFS(СВЦЭМ!$H$40:$H$759,СВЦЭМ!$A$40:$A$759,$A268,СВЦЭМ!$B$39:$B$758,M$260)+'СЕТ СН'!$F$12</f>
        <v>0</v>
      </c>
      <c r="N268" s="36">
        <f>SUMIFS(СВЦЭМ!$H$40:$H$759,СВЦЭМ!$A$40:$A$759,$A268,СВЦЭМ!$B$39:$B$758,N$260)+'СЕТ СН'!$F$12</f>
        <v>0</v>
      </c>
      <c r="O268" s="36">
        <f>SUMIFS(СВЦЭМ!$H$40:$H$759,СВЦЭМ!$A$40:$A$759,$A268,СВЦЭМ!$B$39:$B$758,O$260)+'СЕТ СН'!$F$12</f>
        <v>0</v>
      </c>
      <c r="P268" s="36">
        <f>SUMIFS(СВЦЭМ!$H$40:$H$759,СВЦЭМ!$A$40:$A$759,$A268,СВЦЭМ!$B$39:$B$758,P$260)+'СЕТ СН'!$F$12</f>
        <v>0</v>
      </c>
      <c r="Q268" s="36">
        <f>SUMIFS(СВЦЭМ!$H$40:$H$759,СВЦЭМ!$A$40:$A$759,$A268,СВЦЭМ!$B$39:$B$758,Q$260)+'СЕТ СН'!$F$12</f>
        <v>0</v>
      </c>
      <c r="R268" s="36">
        <f>SUMIFS(СВЦЭМ!$H$40:$H$759,СВЦЭМ!$A$40:$A$759,$A268,СВЦЭМ!$B$39:$B$758,R$260)+'СЕТ СН'!$F$12</f>
        <v>0</v>
      </c>
      <c r="S268" s="36">
        <f>SUMIFS(СВЦЭМ!$H$40:$H$759,СВЦЭМ!$A$40:$A$759,$A268,СВЦЭМ!$B$39:$B$758,S$260)+'СЕТ СН'!$F$12</f>
        <v>0</v>
      </c>
      <c r="T268" s="36">
        <f>SUMIFS(СВЦЭМ!$H$40:$H$759,СВЦЭМ!$A$40:$A$759,$A268,СВЦЭМ!$B$39:$B$758,T$260)+'СЕТ СН'!$F$12</f>
        <v>0</v>
      </c>
      <c r="U268" s="36">
        <f>SUMIFS(СВЦЭМ!$H$40:$H$759,СВЦЭМ!$A$40:$A$759,$A268,СВЦЭМ!$B$39:$B$758,U$260)+'СЕТ СН'!$F$12</f>
        <v>0</v>
      </c>
      <c r="V268" s="36">
        <f>SUMIFS(СВЦЭМ!$H$40:$H$759,СВЦЭМ!$A$40:$A$759,$A268,СВЦЭМ!$B$39:$B$758,V$260)+'СЕТ СН'!$F$12</f>
        <v>0</v>
      </c>
      <c r="W268" s="36">
        <f>SUMIFS(СВЦЭМ!$H$40:$H$759,СВЦЭМ!$A$40:$A$759,$A268,СВЦЭМ!$B$39:$B$758,W$260)+'СЕТ СН'!$F$12</f>
        <v>0</v>
      </c>
      <c r="X268" s="36">
        <f>SUMIFS(СВЦЭМ!$H$40:$H$759,СВЦЭМ!$A$40:$A$759,$A268,СВЦЭМ!$B$39:$B$758,X$260)+'СЕТ СН'!$F$12</f>
        <v>0</v>
      </c>
      <c r="Y268" s="36">
        <f>SUMIFS(СВЦЭМ!$H$40:$H$759,СВЦЭМ!$A$40:$A$759,$A268,СВЦЭМ!$B$39:$B$758,Y$260)+'СЕТ СН'!$F$12</f>
        <v>0</v>
      </c>
    </row>
    <row r="269" spans="1:27" ht="15.75" hidden="1" x14ac:dyDescent="0.2">
      <c r="A269" s="35">
        <f t="shared" si="7"/>
        <v>45544</v>
      </c>
      <c r="B269" s="36">
        <f>SUMIFS(СВЦЭМ!$H$40:$H$759,СВЦЭМ!$A$40:$A$759,$A269,СВЦЭМ!$B$39:$B$758,B$260)+'СЕТ СН'!$F$12</f>
        <v>0</v>
      </c>
      <c r="C269" s="36">
        <f>SUMIFS(СВЦЭМ!$H$40:$H$759,СВЦЭМ!$A$40:$A$759,$A269,СВЦЭМ!$B$39:$B$758,C$260)+'СЕТ СН'!$F$12</f>
        <v>0</v>
      </c>
      <c r="D269" s="36">
        <f>SUMIFS(СВЦЭМ!$H$40:$H$759,СВЦЭМ!$A$40:$A$759,$A269,СВЦЭМ!$B$39:$B$758,D$260)+'СЕТ СН'!$F$12</f>
        <v>0</v>
      </c>
      <c r="E269" s="36">
        <f>SUMIFS(СВЦЭМ!$H$40:$H$759,СВЦЭМ!$A$40:$A$759,$A269,СВЦЭМ!$B$39:$B$758,E$260)+'СЕТ СН'!$F$12</f>
        <v>0</v>
      </c>
      <c r="F269" s="36">
        <f>SUMIFS(СВЦЭМ!$H$40:$H$759,СВЦЭМ!$A$40:$A$759,$A269,СВЦЭМ!$B$39:$B$758,F$260)+'СЕТ СН'!$F$12</f>
        <v>0</v>
      </c>
      <c r="G269" s="36">
        <f>SUMIFS(СВЦЭМ!$H$40:$H$759,СВЦЭМ!$A$40:$A$759,$A269,СВЦЭМ!$B$39:$B$758,G$260)+'СЕТ СН'!$F$12</f>
        <v>0</v>
      </c>
      <c r="H269" s="36">
        <f>SUMIFS(СВЦЭМ!$H$40:$H$759,СВЦЭМ!$A$40:$A$759,$A269,СВЦЭМ!$B$39:$B$758,H$260)+'СЕТ СН'!$F$12</f>
        <v>0</v>
      </c>
      <c r="I269" s="36">
        <f>SUMIFS(СВЦЭМ!$H$40:$H$759,СВЦЭМ!$A$40:$A$759,$A269,СВЦЭМ!$B$39:$B$758,I$260)+'СЕТ СН'!$F$12</f>
        <v>0</v>
      </c>
      <c r="J269" s="36">
        <f>SUMIFS(СВЦЭМ!$H$40:$H$759,СВЦЭМ!$A$40:$A$759,$A269,СВЦЭМ!$B$39:$B$758,J$260)+'СЕТ СН'!$F$12</f>
        <v>0</v>
      </c>
      <c r="K269" s="36">
        <f>SUMIFS(СВЦЭМ!$H$40:$H$759,СВЦЭМ!$A$40:$A$759,$A269,СВЦЭМ!$B$39:$B$758,K$260)+'СЕТ СН'!$F$12</f>
        <v>0</v>
      </c>
      <c r="L269" s="36">
        <f>SUMIFS(СВЦЭМ!$H$40:$H$759,СВЦЭМ!$A$40:$A$759,$A269,СВЦЭМ!$B$39:$B$758,L$260)+'СЕТ СН'!$F$12</f>
        <v>0</v>
      </c>
      <c r="M269" s="36">
        <f>SUMIFS(СВЦЭМ!$H$40:$H$759,СВЦЭМ!$A$40:$A$759,$A269,СВЦЭМ!$B$39:$B$758,M$260)+'СЕТ СН'!$F$12</f>
        <v>0</v>
      </c>
      <c r="N269" s="36">
        <f>SUMIFS(СВЦЭМ!$H$40:$H$759,СВЦЭМ!$A$40:$A$759,$A269,СВЦЭМ!$B$39:$B$758,N$260)+'СЕТ СН'!$F$12</f>
        <v>0</v>
      </c>
      <c r="O269" s="36">
        <f>SUMIFS(СВЦЭМ!$H$40:$H$759,СВЦЭМ!$A$40:$A$759,$A269,СВЦЭМ!$B$39:$B$758,O$260)+'СЕТ СН'!$F$12</f>
        <v>0</v>
      </c>
      <c r="P269" s="36">
        <f>SUMIFS(СВЦЭМ!$H$40:$H$759,СВЦЭМ!$A$40:$A$759,$A269,СВЦЭМ!$B$39:$B$758,P$260)+'СЕТ СН'!$F$12</f>
        <v>0</v>
      </c>
      <c r="Q269" s="36">
        <f>SUMIFS(СВЦЭМ!$H$40:$H$759,СВЦЭМ!$A$40:$A$759,$A269,СВЦЭМ!$B$39:$B$758,Q$260)+'СЕТ СН'!$F$12</f>
        <v>0</v>
      </c>
      <c r="R269" s="36">
        <f>SUMIFS(СВЦЭМ!$H$40:$H$759,СВЦЭМ!$A$40:$A$759,$A269,СВЦЭМ!$B$39:$B$758,R$260)+'СЕТ СН'!$F$12</f>
        <v>0</v>
      </c>
      <c r="S269" s="36">
        <f>SUMIFS(СВЦЭМ!$H$40:$H$759,СВЦЭМ!$A$40:$A$759,$A269,СВЦЭМ!$B$39:$B$758,S$260)+'СЕТ СН'!$F$12</f>
        <v>0</v>
      </c>
      <c r="T269" s="36">
        <f>SUMIFS(СВЦЭМ!$H$40:$H$759,СВЦЭМ!$A$40:$A$759,$A269,СВЦЭМ!$B$39:$B$758,T$260)+'СЕТ СН'!$F$12</f>
        <v>0</v>
      </c>
      <c r="U269" s="36">
        <f>SUMIFS(СВЦЭМ!$H$40:$H$759,СВЦЭМ!$A$40:$A$759,$A269,СВЦЭМ!$B$39:$B$758,U$260)+'СЕТ СН'!$F$12</f>
        <v>0</v>
      </c>
      <c r="V269" s="36">
        <f>SUMIFS(СВЦЭМ!$H$40:$H$759,СВЦЭМ!$A$40:$A$759,$A269,СВЦЭМ!$B$39:$B$758,V$260)+'СЕТ СН'!$F$12</f>
        <v>0</v>
      </c>
      <c r="W269" s="36">
        <f>SUMIFS(СВЦЭМ!$H$40:$H$759,СВЦЭМ!$A$40:$A$759,$A269,СВЦЭМ!$B$39:$B$758,W$260)+'СЕТ СН'!$F$12</f>
        <v>0</v>
      </c>
      <c r="X269" s="36">
        <f>SUMIFS(СВЦЭМ!$H$40:$H$759,СВЦЭМ!$A$40:$A$759,$A269,СВЦЭМ!$B$39:$B$758,X$260)+'СЕТ СН'!$F$12</f>
        <v>0</v>
      </c>
      <c r="Y269" s="36">
        <f>SUMIFS(СВЦЭМ!$H$40:$H$759,СВЦЭМ!$A$40:$A$759,$A269,СВЦЭМ!$B$39:$B$758,Y$260)+'СЕТ СН'!$F$12</f>
        <v>0</v>
      </c>
    </row>
    <row r="270" spans="1:27" ht="15.75" hidden="1" x14ac:dyDescent="0.2">
      <c r="A270" s="35">
        <f t="shared" si="7"/>
        <v>45545</v>
      </c>
      <c r="B270" s="36">
        <f>SUMIFS(СВЦЭМ!$H$40:$H$759,СВЦЭМ!$A$40:$A$759,$A270,СВЦЭМ!$B$39:$B$758,B$260)+'СЕТ СН'!$F$12</f>
        <v>0</v>
      </c>
      <c r="C270" s="36">
        <f>SUMIFS(СВЦЭМ!$H$40:$H$759,СВЦЭМ!$A$40:$A$759,$A270,СВЦЭМ!$B$39:$B$758,C$260)+'СЕТ СН'!$F$12</f>
        <v>0</v>
      </c>
      <c r="D270" s="36">
        <f>SUMIFS(СВЦЭМ!$H$40:$H$759,СВЦЭМ!$A$40:$A$759,$A270,СВЦЭМ!$B$39:$B$758,D$260)+'СЕТ СН'!$F$12</f>
        <v>0</v>
      </c>
      <c r="E270" s="36">
        <f>SUMIFS(СВЦЭМ!$H$40:$H$759,СВЦЭМ!$A$40:$A$759,$A270,СВЦЭМ!$B$39:$B$758,E$260)+'СЕТ СН'!$F$12</f>
        <v>0</v>
      </c>
      <c r="F270" s="36">
        <f>SUMIFS(СВЦЭМ!$H$40:$H$759,СВЦЭМ!$A$40:$A$759,$A270,СВЦЭМ!$B$39:$B$758,F$260)+'СЕТ СН'!$F$12</f>
        <v>0</v>
      </c>
      <c r="G270" s="36">
        <f>SUMIFS(СВЦЭМ!$H$40:$H$759,СВЦЭМ!$A$40:$A$759,$A270,СВЦЭМ!$B$39:$B$758,G$260)+'СЕТ СН'!$F$12</f>
        <v>0</v>
      </c>
      <c r="H270" s="36">
        <f>SUMIFS(СВЦЭМ!$H$40:$H$759,СВЦЭМ!$A$40:$A$759,$A270,СВЦЭМ!$B$39:$B$758,H$260)+'СЕТ СН'!$F$12</f>
        <v>0</v>
      </c>
      <c r="I270" s="36">
        <f>SUMIFS(СВЦЭМ!$H$40:$H$759,СВЦЭМ!$A$40:$A$759,$A270,СВЦЭМ!$B$39:$B$758,I$260)+'СЕТ СН'!$F$12</f>
        <v>0</v>
      </c>
      <c r="J270" s="36">
        <f>SUMIFS(СВЦЭМ!$H$40:$H$759,СВЦЭМ!$A$40:$A$759,$A270,СВЦЭМ!$B$39:$B$758,J$260)+'СЕТ СН'!$F$12</f>
        <v>0</v>
      </c>
      <c r="K270" s="36">
        <f>SUMIFS(СВЦЭМ!$H$40:$H$759,СВЦЭМ!$A$40:$A$759,$A270,СВЦЭМ!$B$39:$B$758,K$260)+'СЕТ СН'!$F$12</f>
        <v>0</v>
      </c>
      <c r="L270" s="36">
        <f>SUMIFS(СВЦЭМ!$H$40:$H$759,СВЦЭМ!$A$40:$A$759,$A270,СВЦЭМ!$B$39:$B$758,L$260)+'СЕТ СН'!$F$12</f>
        <v>0</v>
      </c>
      <c r="M270" s="36">
        <f>SUMIFS(СВЦЭМ!$H$40:$H$759,СВЦЭМ!$A$40:$A$759,$A270,СВЦЭМ!$B$39:$B$758,M$260)+'СЕТ СН'!$F$12</f>
        <v>0</v>
      </c>
      <c r="N270" s="36">
        <f>SUMIFS(СВЦЭМ!$H$40:$H$759,СВЦЭМ!$A$40:$A$759,$A270,СВЦЭМ!$B$39:$B$758,N$260)+'СЕТ СН'!$F$12</f>
        <v>0</v>
      </c>
      <c r="O270" s="36">
        <f>SUMIFS(СВЦЭМ!$H$40:$H$759,СВЦЭМ!$A$40:$A$759,$A270,СВЦЭМ!$B$39:$B$758,O$260)+'СЕТ СН'!$F$12</f>
        <v>0</v>
      </c>
      <c r="P270" s="36">
        <f>SUMIFS(СВЦЭМ!$H$40:$H$759,СВЦЭМ!$A$40:$A$759,$A270,СВЦЭМ!$B$39:$B$758,P$260)+'СЕТ СН'!$F$12</f>
        <v>0</v>
      </c>
      <c r="Q270" s="36">
        <f>SUMIFS(СВЦЭМ!$H$40:$H$759,СВЦЭМ!$A$40:$A$759,$A270,СВЦЭМ!$B$39:$B$758,Q$260)+'СЕТ СН'!$F$12</f>
        <v>0</v>
      </c>
      <c r="R270" s="36">
        <f>SUMIFS(СВЦЭМ!$H$40:$H$759,СВЦЭМ!$A$40:$A$759,$A270,СВЦЭМ!$B$39:$B$758,R$260)+'СЕТ СН'!$F$12</f>
        <v>0</v>
      </c>
      <c r="S270" s="36">
        <f>SUMIFS(СВЦЭМ!$H$40:$H$759,СВЦЭМ!$A$40:$A$759,$A270,СВЦЭМ!$B$39:$B$758,S$260)+'СЕТ СН'!$F$12</f>
        <v>0</v>
      </c>
      <c r="T270" s="36">
        <f>SUMIFS(СВЦЭМ!$H$40:$H$759,СВЦЭМ!$A$40:$A$759,$A270,СВЦЭМ!$B$39:$B$758,T$260)+'СЕТ СН'!$F$12</f>
        <v>0</v>
      </c>
      <c r="U270" s="36">
        <f>SUMIFS(СВЦЭМ!$H$40:$H$759,СВЦЭМ!$A$40:$A$759,$A270,СВЦЭМ!$B$39:$B$758,U$260)+'СЕТ СН'!$F$12</f>
        <v>0</v>
      </c>
      <c r="V270" s="36">
        <f>SUMIFS(СВЦЭМ!$H$40:$H$759,СВЦЭМ!$A$40:$A$759,$A270,СВЦЭМ!$B$39:$B$758,V$260)+'СЕТ СН'!$F$12</f>
        <v>0</v>
      </c>
      <c r="W270" s="36">
        <f>SUMIFS(СВЦЭМ!$H$40:$H$759,СВЦЭМ!$A$40:$A$759,$A270,СВЦЭМ!$B$39:$B$758,W$260)+'СЕТ СН'!$F$12</f>
        <v>0</v>
      </c>
      <c r="X270" s="36">
        <f>SUMIFS(СВЦЭМ!$H$40:$H$759,СВЦЭМ!$A$40:$A$759,$A270,СВЦЭМ!$B$39:$B$758,X$260)+'СЕТ СН'!$F$12</f>
        <v>0</v>
      </c>
      <c r="Y270" s="36">
        <f>SUMIFS(СВЦЭМ!$H$40:$H$759,СВЦЭМ!$A$40:$A$759,$A270,СВЦЭМ!$B$39:$B$758,Y$260)+'СЕТ СН'!$F$12</f>
        <v>0</v>
      </c>
    </row>
    <row r="271" spans="1:27" ht="15.75" hidden="1" x14ac:dyDescent="0.2">
      <c r="A271" s="35">
        <f t="shared" si="7"/>
        <v>45546</v>
      </c>
      <c r="B271" s="36">
        <f>SUMIFS(СВЦЭМ!$H$40:$H$759,СВЦЭМ!$A$40:$A$759,$A271,СВЦЭМ!$B$39:$B$758,B$260)+'СЕТ СН'!$F$12</f>
        <v>0</v>
      </c>
      <c r="C271" s="36">
        <f>SUMIFS(СВЦЭМ!$H$40:$H$759,СВЦЭМ!$A$40:$A$759,$A271,СВЦЭМ!$B$39:$B$758,C$260)+'СЕТ СН'!$F$12</f>
        <v>0</v>
      </c>
      <c r="D271" s="36">
        <f>SUMIFS(СВЦЭМ!$H$40:$H$759,СВЦЭМ!$A$40:$A$759,$A271,СВЦЭМ!$B$39:$B$758,D$260)+'СЕТ СН'!$F$12</f>
        <v>0</v>
      </c>
      <c r="E271" s="36">
        <f>SUMIFS(СВЦЭМ!$H$40:$H$759,СВЦЭМ!$A$40:$A$759,$A271,СВЦЭМ!$B$39:$B$758,E$260)+'СЕТ СН'!$F$12</f>
        <v>0</v>
      </c>
      <c r="F271" s="36">
        <f>SUMIFS(СВЦЭМ!$H$40:$H$759,СВЦЭМ!$A$40:$A$759,$A271,СВЦЭМ!$B$39:$B$758,F$260)+'СЕТ СН'!$F$12</f>
        <v>0</v>
      </c>
      <c r="G271" s="36">
        <f>SUMIFS(СВЦЭМ!$H$40:$H$759,СВЦЭМ!$A$40:$A$759,$A271,СВЦЭМ!$B$39:$B$758,G$260)+'СЕТ СН'!$F$12</f>
        <v>0</v>
      </c>
      <c r="H271" s="36">
        <f>SUMIFS(СВЦЭМ!$H$40:$H$759,СВЦЭМ!$A$40:$A$759,$A271,СВЦЭМ!$B$39:$B$758,H$260)+'СЕТ СН'!$F$12</f>
        <v>0</v>
      </c>
      <c r="I271" s="36">
        <f>SUMIFS(СВЦЭМ!$H$40:$H$759,СВЦЭМ!$A$40:$A$759,$A271,СВЦЭМ!$B$39:$B$758,I$260)+'СЕТ СН'!$F$12</f>
        <v>0</v>
      </c>
      <c r="J271" s="36">
        <f>SUMIFS(СВЦЭМ!$H$40:$H$759,СВЦЭМ!$A$40:$A$759,$A271,СВЦЭМ!$B$39:$B$758,J$260)+'СЕТ СН'!$F$12</f>
        <v>0</v>
      </c>
      <c r="K271" s="36">
        <f>SUMIFS(СВЦЭМ!$H$40:$H$759,СВЦЭМ!$A$40:$A$759,$A271,СВЦЭМ!$B$39:$B$758,K$260)+'СЕТ СН'!$F$12</f>
        <v>0</v>
      </c>
      <c r="L271" s="36">
        <f>SUMIFS(СВЦЭМ!$H$40:$H$759,СВЦЭМ!$A$40:$A$759,$A271,СВЦЭМ!$B$39:$B$758,L$260)+'СЕТ СН'!$F$12</f>
        <v>0</v>
      </c>
      <c r="M271" s="36">
        <f>SUMIFS(СВЦЭМ!$H$40:$H$759,СВЦЭМ!$A$40:$A$759,$A271,СВЦЭМ!$B$39:$B$758,M$260)+'СЕТ СН'!$F$12</f>
        <v>0</v>
      </c>
      <c r="N271" s="36">
        <f>SUMIFS(СВЦЭМ!$H$40:$H$759,СВЦЭМ!$A$40:$A$759,$A271,СВЦЭМ!$B$39:$B$758,N$260)+'СЕТ СН'!$F$12</f>
        <v>0</v>
      </c>
      <c r="O271" s="36">
        <f>SUMIFS(СВЦЭМ!$H$40:$H$759,СВЦЭМ!$A$40:$A$759,$A271,СВЦЭМ!$B$39:$B$758,O$260)+'СЕТ СН'!$F$12</f>
        <v>0</v>
      </c>
      <c r="P271" s="36">
        <f>SUMIFS(СВЦЭМ!$H$40:$H$759,СВЦЭМ!$A$40:$A$759,$A271,СВЦЭМ!$B$39:$B$758,P$260)+'СЕТ СН'!$F$12</f>
        <v>0</v>
      </c>
      <c r="Q271" s="36">
        <f>SUMIFS(СВЦЭМ!$H$40:$H$759,СВЦЭМ!$A$40:$A$759,$A271,СВЦЭМ!$B$39:$B$758,Q$260)+'СЕТ СН'!$F$12</f>
        <v>0</v>
      </c>
      <c r="R271" s="36">
        <f>SUMIFS(СВЦЭМ!$H$40:$H$759,СВЦЭМ!$A$40:$A$759,$A271,СВЦЭМ!$B$39:$B$758,R$260)+'СЕТ СН'!$F$12</f>
        <v>0</v>
      </c>
      <c r="S271" s="36">
        <f>SUMIFS(СВЦЭМ!$H$40:$H$759,СВЦЭМ!$A$40:$A$759,$A271,СВЦЭМ!$B$39:$B$758,S$260)+'СЕТ СН'!$F$12</f>
        <v>0</v>
      </c>
      <c r="T271" s="36">
        <f>SUMIFS(СВЦЭМ!$H$40:$H$759,СВЦЭМ!$A$40:$A$759,$A271,СВЦЭМ!$B$39:$B$758,T$260)+'СЕТ СН'!$F$12</f>
        <v>0</v>
      </c>
      <c r="U271" s="36">
        <f>SUMIFS(СВЦЭМ!$H$40:$H$759,СВЦЭМ!$A$40:$A$759,$A271,СВЦЭМ!$B$39:$B$758,U$260)+'СЕТ СН'!$F$12</f>
        <v>0</v>
      </c>
      <c r="V271" s="36">
        <f>SUMIFS(СВЦЭМ!$H$40:$H$759,СВЦЭМ!$A$40:$A$759,$A271,СВЦЭМ!$B$39:$B$758,V$260)+'СЕТ СН'!$F$12</f>
        <v>0</v>
      </c>
      <c r="W271" s="36">
        <f>SUMIFS(СВЦЭМ!$H$40:$H$759,СВЦЭМ!$A$40:$A$759,$A271,СВЦЭМ!$B$39:$B$758,W$260)+'СЕТ СН'!$F$12</f>
        <v>0</v>
      </c>
      <c r="X271" s="36">
        <f>SUMIFS(СВЦЭМ!$H$40:$H$759,СВЦЭМ!$A$40:$A$759,$A271,СВЦЭМ!$B$39:$B$758,X$260)+'СЕТ СН'!$F$12</f>
        <v>0</v>
      </c>
      <c r="Y271" s="36">
        <f>SUMIFS(СВЦЭМ!$H$40:$H$759,СВЦЭМ!$A$40:$A$759,$A271,СВЦЭМ!$B$39:$B$758,Y$260)+'СЕТ СН'!$F$12</f>
        <v>0</v>
      </c>
    </row>
    <row r="272" spans="1:27" ht="15.75" hidden="1" x14ac:dyDescent="0.2">
      <c r="A272" s="35">
        <f t="shared" si="7"/>
        <v>45547</v>
      </c>
      <c r="B272" s="36">
        <f>SUMIFS(СВЦЭМ!$H$40:$H$759,СВЦЭМ!$A$40:$A$759,$A272,СВЦЭМ!$B$39:$B$758,B$260)+'СЕТ СН'!$F$12</f>
        <v>0</v>
      </c>
      <c r="C272" s="36">
        <f>SUMIFS(СВЦЭМ!$H$40:$H$759,СВЦЭМ!$A$40:$A$759,$A272,СВЦЭМ!$B$39:$B$758,C$260)+'СЕТ СН'!$F$12</f>
        <v>0</v>
      </c>
      <c r="D272" s="36">
        <f>SUMIFS(СВЦЭМ!$H$40:$H$759,СВЦЭМ!$A$40:$A$759,$A272,СВЦЭМ!$B$39:$B$758,D$260)+'СЕТ СН'!$F$12</f>
        <v>0</v>
      </c>
      <c r="E272" s="36">
        <f>SUMIFS(СВЦЭМ!$H$40:$H$759,СВЦЭМ!$A$40:$A$759,$A272,СВЦЭМ!$B$39:$B$758,E$260)+'СЕТ СН'!$F$12</f>
        <v>0</v>
      </c>
      <c r="F272" s="36">
        <f>SUMIFS(СВЦЭМ!$H$40:$H$759,СВЦЭМ!$A$40:$A$759,$A272,СВЦЭМ!$B$39:$B$758,F$260)+'СЕТ СН'!$F$12</f>
        <v>0</v>
      </c>
      <c r="G272" s="36">
        <f>SUMIFS(СВЦЭМ!$H$40:$H$759,СВЦЭМ!$A$40:$A$759,$A272,СВЦЭМ!$B$39:$B$758,G$260)+'СЕТ СН'!$F$12</f>
        <v>0</v>
      </c>
      <c r="H272" s="36">
        <f>SUMIFS(СВЦЭМ!$H$40:$H$759,СВЦЭМ!$A$40:$A$759,$A272,СВЦЭМ!$B$39:$B$758,H$260)+'СЕТ СН'!$F$12</f>
        <v>0</v>
      </c>
      <c r="I272" s="36">
        <f>SUMIFS(СВЦЭМ!$H$40:$H$759,СВЦЭМ!$A$40:$A$759,$A272,СВЦЭМ!$B$39:$B$758,I$260)+'СЕТ СН'!$F$12</f>
        <v>0</v>
      </c>
      <c r="J272" s="36">
        <f>SUMIFS(СВЦЭМ!$H$40:$H$759,СВЦЭМ!$A$40:$A$759,$A272,СВЦЭМ!$B$39:$B$758,J$260)+'СЕТ СН'!$F$12</f>
        <v>0</v>
      </c>
      <c r="K272" s="36">
        <f>SUMIFS(СВЦЭМ!$H$40:$H$759,СВЦЭМ!$A$40:$A$759,$A272,СВЦЭМ!$B$39:$B$758,K$260)+'СЕТ СН'!$F$12</f>
        <v>0</v>
      </c>
      <c r="L272" s="36">
        <f>SUMIFS(СВЦЭМ!$H$40:$H$759,СВЦЭМ!$A$40:$A$759,$A272,СВЦЭМ!$B$39:$B$758,L$260)+'СЕТ СН'!$F$12</f>
        <v>0</v>
      </c>
      <c r="M272" s="36">
        <f>SUMIFS(СВЦЭМ!$H$40:$H$759,СВЦЭМ!$A$40:$A$759,$A272,СВЦЭМ!$B$39:$B$758,M$260)+'СЕТ СН'!$F$12</f>
        <v>0</v>
      </c>
      <c r="N272" s="36">
        <f>SUMIFS(СВЦЭМ!$H$40:$H$759,СВЦЭМ!$A$40:$A$759,$A272,СВЦЭМ!$B$39:$B$758,N$260)+'СЕТ СН'!$F$12</f>
        <v>0</v>
      </c>
      <c r="O272" s="36">
        <f>SUMIFS(СВЦЭМ!$H$40:$H$759,СВЦЭМ!$A$40:$A$759,$A272,СВЦЭМ!$B$39:$B$758,O$260)+'СЕТ СН'!$F$12</f>
        <v>0</v>
      </c>
      <c r="P272" s="36">
        <f>SUMIFS(СВЦЭМ!$H$40:$H$759,СВЦЭМ!$A$40:$A$759,$A272,СВЦЭМ!$B$39:$B$758,P$260)+'СЕТ СН'!$F$12</f>
        <v>0</v>
      </c>
      <c r="Q272" s="36">
        <f>SUMIFS(СВЦЭМ!$H$40:$H$759,СВЦЭМ!$A$40:$A$759,$A272,СВЦЭМ!$B$39:$B$758,Q$260)+'СЕТ СН'!$F$12</f>
        <v>0</v>
      </c>
      <c r="R272" s="36">
        <f>SUMIFS(СВЦЭМ!$H$40:$H$759,СВЦЭМ!$A$40:$A$759,$A272,СВЦЭМ!$B$39:$B$758,R$260)+'СЕТ СН'!$F$12</f>
        <v>0</v>
      </c>
      <c r="S272" s="36">
        <f>SUMIFS(СВЦЭМ!$H$40:$H$759,СВЦЭМ!$A$40:$A$759,$A272,СВЦЭМ!$B$39:$B$758,S$260)+'СЕТ СН'!$F$12</f>
        <v>0</v>
      </c>
      <c r="T272" s="36">
        <f>SUMIFS(СВЦЭМ!$H$40:$H$759,СВЦЭМ!$A$40:$A$759,$A272,СВЦЭМ!$B$39:$B$758,T$260)+'СЕТ СН'!$F$12</f>
        <v>0</v>
      </c>
      <c r="U272" s="36">
        <f>SUMIFS(СВЦЭМ!$H$40:$H$759,СВЦЭМ!$A$40:$A$759,$A272,СВЦЭМ!$B$39:$B$758,U$260)+'СЕТ СН'!$F$12</f>
        <v>0</v>
      </c>
      <c r="V272" s="36">
        <f>SUMIFS(СВЦЭМ!$H$40:$H$759,СВЦЭМ!$A$40:$A$759,$A272,СВЦЭМ!$B$39:$B$758,V$260)+'СЕТ СН'!$F$12</f>
        <v>0</v>
      </c>
      <c r="W272" s="36">
        <f>SUMIFS(СВЦЭМ!$H$40:$H$759,СВЦЭМ!$A$40:$A$759,$A272,СВЦЭМ!$B$39:$B$758,W$260)+'СЕТ СН'!$F$12</f>
        <v>0</v>
      </c>
      <c r="X272" s="36">
        <f>SUMIFS(СВЦЭМ!$H$40:$H$759,СВЦЭМ!$A$40:$A$759,$A272,СВЦЭМ!$B$39:$B$758,X$260)+'СЕТ СН'!$F$12</f>
        <v>0</v>
      </c>
      <c r="Y272" s="36">
        <f>SUMIFS(СВЦЭМ!$H$40:$H$759,СВЦЭМ!$A$40:$A$759,$A272,СВЦЭМ!$B$39:$B$758,Y$260)+'СЕТ СН'!$F$12</f>
        <v>0</v>
      </c>
    </row>
    <row r="273" spans="1:25" ht="15.75" hidden="1" x14ac:dyDescent="0.2">
      <c r="A273" s="35">
        <f t="shared" si="7"/>
        <v>45548</v>
      </c>
      <c r="B273" s="36">
        <f>SUMIFS(СВЦЭМ!$H$40:$H$759,СВЦЭМ!$A$40:$A$759,$A273,СВЦЭМ!$B$39:$B$758,B$260)+'СЕТ СН'!$F$12</f>
        <v>0</v>
      </c>
      <c r="C273" s="36">
        <f>SUMIFS(СВЦЭМ!$H$40:$H$759,СВЦЭМ!$A$40:$A$759,$A273,СВЦЭМ!$B$39:$B$758,C$260)+'СЕТ СН'!$F$12</f>
        <v>0</v>
      </c>
      <c r="D273" s="36">
        <f>SUMIFS(СВЦЭМ!$H$40:$H$759,СВЦЭМ!$A$40:$A$759,$A273,СВЦЭМ!$B$39:$B$758,D$260)+'СЕТ СН'!$F$12</f>
        <v>0</v>
      </c>
      <c r="E273" s="36">
        <f>SUMIFS(СВЦЭМ!$H$40:$H$759,СВЦЭМ!$A$40:$A$759,$A273,СВЦЭМ!$B$39:$B$758,E$260)+'СЕТ СН'!$F$12</f>
        <v>0</v>
      </c>
      <c r="F273" s="36">
        <f>SUMIFS(СВЦЭМ!$H$40:$H$759,СВЦЭМ!$A$40:$A$759,$A273,СВЦЭМ!$B$39:$B$758,F$260)+'СЕТ СН'!$F$12</f>
        <v>0</v>
      </c>
      <c r="G273" s="36">
        <f>SUMIFS(СВЦЭМ!$H$40:$H$759,СВЦЭМ!$A$40:$A$759,$A273,СВЦЭМ!$B$39:$B$758,G$260)+'СЕТ СН'!$F$12</f>
        <v>0</v>
      </c>
      <c r="H273" s="36">
        <f>SUMIFS(СВЦЭМ!$H$40:$H$759,СВЦЭМ!$A$40:$A$759,$A273,СВЦЭМ!$B$39:$B$758,H$260)+'СЕТ СН'!$F$12</f>
        <v>0</v>
      </c>
      <c r="I273" s="36">
        <f>SUMIFS(СВЦЭМ!$H$40:$H$759,СВЦЭМ!$A$40:$A$759,$A273,СВЦЭМ!$B$39:$B$758,I$260)+'СЕТ СН'!$F$12</f>
        <v>0</v>
      </c>
      <c r="J273" s="36">
        <f>SUMIFS(СВЦЭМ!$H$40:$H$759,СВЦЭМ!$A$40:$A$759,$A273,СВЦЭМ!$B$39:$B$758,J$260)+'СЕТ СН'!$F$12</f>
        <v>0</v>
      </c>
      <c r="K273" s="36">
        <f>SUMIFS(СВЦЭМ!$H$40:$H$759,СВЦЭМ!$A$40:$A$759,$A273,СВЦЭМ!$B$39:$B$758,K$260)+'СЕТ СН'!$F$12</f>
        <v>0</v>
      </c>
      <c r="L273" s="36">
        <f>SUMIFS(СВЦЭМ!$H$40:$H$759,СВЦЭМ!$A$40:$A$759,$A273,СВЦЭМ!$B$39:$B$758,L$260)+'СЕТ СН'!$F$12</f>
        <v>0</v>
      </c>
      <c r="M273" s="36">
        <f>SUMIFS(СВЦЭМ!$H$40:$H$759,СВЦЭМ!$A$40:$A$759,$A273,СВЦЭМ!$B$39:$B$758,M$260)+'СЕТ СН'!$F$12</f>
        <v>0</v>
      </c>
      <c r="N273" s="36">
        <f>SUMIFS(СВЦЭМ!$H$40:$H$759,СВЦЭМ!$A$40:$A$759,$A273,СВЦЭМ!$B$39:$B$758,N$260)+'СЕТ СН'!$F$12</f>
        <v>0</v>
      </c>
      <c r="O273" s="36">
        <f>SUMIFS(СВЦЭМ!$H$40:$H$759,СВЦЭМ!$A$40:$A$759,$A273,СВЦЭМ!$B$39:$B$758,O$260)+'СЕТ СН'!$F$12</f>
        <v>0</v>
      </c>
      <c r="P273" s="36">
        <f>SUMIFS(СВЦЭМ!$H$40:$H$759,СВЦЭМ!$A$40:$A$759,$A273,СВЦЭМ!$B$39:$B$758,P$260)+'СЕТ СН'!$F$12</f>
        <v>0</v>
      </c>
      <c r="Q273" s="36">
        <f>SUMIFS(СВЦЭМ!$H$40:$H$759,СВЦЭМ!$A$40:$A$759,$A273,СВЦЭМ!$B$39:$B$758,Q$260)+'СЕТ СН'!$F$12</f>
        <v>0</v>
      </c>
      <c r="R273" s="36">
        <f>SUMIFS(СВЦЭМ!$H$40:$H$759,СВЦЭМ!$A$40:$A$759,$A273,СВЦЭМ!$B$39:$B$758,R$260)+'СЕТ СН'!$F$12</f>
        <v>0</v>
      </c>
      <c r="S273" s="36">
        <f>SUMIFS(СВЦЭМ!$H$40:$H$759,СВЦЭМ!$A$40:$A$759,$A273,СВЦЭМ!$B$39:$B$758,S$260)+'СЕТ СН'!$F$12</f>
        <v>0</v>
      </c>
      <c r="T273" s="36">
        <f>SUMIFS(СВЦЭМ!$H$40:$H$759,СВЦЭМ!$A$40:$A$759,$A273,СВЦЭМ!$B$39:$B$758,T$260)+'СЕТ СН'!$F$12</f>
        <v>0</v>
      </c>
      <c r="U273" s="36">
        <f>SUMIFS(СВЦЭМ!$H$40:$H$759,СВЦЭМ!$A$40:$A$759,$A273,СВЦЭМ!$B$39:$B$758,U$260)+'СЕТ СН'!$F$12</f>
        <v>0</v>
      </c>
      <c r="V273" s="36">
        <f>SUMIFS(СВЦЭМ!$H$40:$H$759,СВЦЭМ!$A$40:$A$759,$A273,СВЦЭМ!$B$39:$B$758,V$260)+'СЕТ СН'!$F$12</f>
        <v>0</v>
      </c>
      <c r="W273" s="36">
        <f>SUMIFS(СВЦЭМ!$H$40:$H$759,СВЦЭМ!$A$40:$A$759,$A273,СВЦЭМ!$B$39:$B$758,W$260)+'СЕТ СН'!$F$12</f>
        <v>0</v>
      </c>
      <c r="X273" s="36">
        <f>SUMIFS(СВЦЭМ!$H$40:$H$759,СВЦЭМ!$A$40:$A$759,$A273,СВЦЭМ!$B$39:$B$758,X$260)+'СЕТ СН'!$F$12</f>
        <v>0</v>
      </c>
      <c r="Y273" s="36">
        <f>SUMIFS(СВЦЭМ!$H$40:$H$759,СВЦЭМ!$A$40:$A$759,$A273,СВЦЭМ!$B$39:$B$758,Y$260)+'СЕТ СН'!$F$12</f>
        <v>0</v>
      </c>
    </row>
    <row r="274" spans="1:25" ht="15.75" hidden="1" x14ac:dyDescent="0.2">
      <c r="A274" s="35">
        <f t="shared" si="7"/>
        <v>45549</v>
      </c>
      <c r="B274" s="36">
        <f>SUMIFS(СВЦЭМ!$H$40:$H$759,СВЦЭМ!$A$40:$A$759,$A274,СВЦЭМ!$B$39:$B$758,B$260)+'СЕТ СН'!$F$12</f>
        <v>0</v>
      </c>
      <c r="C274" s="36">
        <f>SUMIFS(СВЦЭМ!$H$40:$H$759,СВЦЭМ!$A$40:$A$759,$A274,СВЦЭМ!$B$39:$B$758,C$260)+'СЕТ СН'!$F$12</f>
        <v>0</v>
      </c>
      <c r="D274" s="36">
        <f>SUMIFS(СВЦЭМ!$H$40:$H$759,СВЦЭМ!$A$40:$A$759,$A274,СВЦЭМ!$B$39:$B$758,D$260)+'СЕТ СН'!$F$12</f>
        <v>0</v>
      </c>
      <c r="E274" s="36">
        <f>SUMIFS(СВЦЭМ!$H$40:$H$759,СВЦЭМ!$A$40:$A$759,$A274,СВЦЭМ!$B$39:$B$758,E$260)+'СЕТ СН'!$F$12</f>
        <v>0</v>
      </c>
      <c r="F274" s="36">
        <f>SUMIFS(СВЦЭМ!$H$40:$H$759,СВЦЭМ!$A$40:$A$759,$A274,СВЦЭМ!$B$39:$B$758,F$260)+'СЕТ СН'!$F$12</f>
        <v>0</v>
      </c>
      <c r="G274" s="36">
        <f>SUMIFS(СВЦЭМ!$H$40:$H$759,СВЦЭМ!$A$40:$A$759,$A274,СВЦЭМ!$B$39:$B$758,G$260)+'СЕТ СН'!$F$12</f>
        <v>0</v>
      </c>
      <c r="H274" s="36">
        <f>SUMIFS(СВЦЭМ!$H$40:$H$759,СВЦЭМ!$A$40:$A$759,$A274,СВЦЭМ!$B$39:$B$758,H$260)+'СЕТ СН'!$F$12</f>
        <v>0</v>
      </c>
      <c r="I274" s="36">
        <f>SUMIFS(СВЦЭМ!$H$40:$H$759,СВЦЭМ!$A$40:$A$759,$A274,СВЦЭМ!$B$39:$B$758,I$260)+'СЕТ СН'!$F$12</f>
        <v>0</v>
      </c>
      <c r="J274" s="36">
        <f>SUMIFS(СВЦЭМ!$H$40:$H$759,СВЦЭМ!$A$40:$A$759,$A274,СВЦЭМ!$B$39:$B$758,J$260)+'СЕТ СН'!$F$12</f>
        <v>0</v>
      </c>
      <c r="K274" s="36">
        <f>SUMIFS(СВЦЭМ!$H$40:$H$759,СВЦЭМ!$A$40:$A$759,$A274,СВЦЭМ!$B$39:$B$758,K$260)+'СЕТ СН'!$F$12</f>
        <v>0</v>
      </c>
      <c r="L274" s="36">
        <f>SUMIFS(СВЦЭМ!$H$40:$H$759,СВЦЭМ!$A$40:$A$759,$A274,СВЦЭМ!$B$39:$B$758,L$260)+'СЕТ СН'!$F$12</f>
        <v>0</v>
      </c>
      <c r="M274" s="36">
        <f>SUMIFS(СВЦЭМ!$H$40:$H$759,СВЦЭМ!$A$40:$A$759,$A274,СВЦЭМ!$B$39:$B$758,M$260)+'СЕТ СН'!$F$12</f>
        <v>0</v>
      </c>
      <c r="N274" s="36">
        <f>SUMIFS(СВЦЭМ!$H$40:$H$759,СВЦЭМ!$A$40:$A$759,$A274,СВЦЭМ!$B$39:$B$758,N$260)+'СЕТ СН'!$F$12</f>
        <v>0</v>
      </c>
      <c r="O274" s="36">
        <f>SUMIFS(СВЦЭМ!$H$40:$H$759,СВЦЭМ!$A$40:$A$759,$A274,СВЦЭМ!$B$39:$B$758,O$260)+'СЕТ СН'!$F$12</f>
        <v>0</v>
      </c>
      <c r="P274" s="36">
        <f>SUMIFS(СВЦЭМ!$H$40:$H$759,СВЦЭМ!$A$40:$A$759,$A274,СВЦЭМ!$B$39:$B$758,P$260)+'СЕТ СН'!$F$12</f>
        <v>0</v>
      </c>
      <c r="Q274" s="36">
        <f>SUMIFS(СВЦЭМ!$H$40:$H$759,СВЦЭМ!$A$40:$A$759,$A274,СВЦЭМ!$B$39:$B$758,Q$260)+'СЕТ СН'!$F$12</f>
        <v>0</v>
      </c>
      <c r="R274" s="36">
        <f>SUMIFS(СВЦЭМ!$H$40:$H$759,СВЦЭМ!$A$40:$A$759,$A274,СВЦЭМ!$B$39:$B$758,R$260)+'СЕТ СН'!$F$12</f>
        <v>0</v>
      </c>
      <c r="S274" s="36">
        <f>SUMIFS(СВЦЭМ!$H$40:$H$759,СВЦЭМ!$A$40:$A$759,$A274,СВЦЭМ!$B$39:$B$758,S$260)+'СЕТ СН'!$F$12</f>
        <v>0</v>
      </c>
      <c r="T274" s="36">
        <f>SUMIFS(СВЦЭМ!$H$40:$H$759,СВЦЭМ!$A$40:$A$759,$A274,СВЦЭМ!$B$39:$B$758,T$260)+'СЕТ СН'!$F$12</f>
        <v>0</v>
      </c>
      <c r="U274" s="36">
        <f>SUMIFS(СВЦЭМ!$H$40:$H$759,СВЦЭМ!$A$40:$A$759,$A274,СВЦЭМ!$B$39:$B$758,U$260)+'СЕТ СН'!$F$12</f>
        <v>0</v>
      </c>
      <c r="V274" s="36">
        <f>SUMIFS(СВЦЭМ!$H$40:$H$759,СВЦЭМ!$A$40:$A$759,$A274,СВЦЭМ!$B$39:$B$758,V$260)+'СЕТ СН'!$F$12</f>
        <v>0</v>
      </c>
      <c r="W274" s="36">
        <f>SUMIFS(СВЦЭМ!$H$40:$H$759,СВЦЭМ!$A$40:$A$759,$A274,СВЦЭМ!$B$39:$B$758,W$260)+'СЕТ СН'!$F$12</f>
        <v>0</v>
      </c>
      <c r="X274" s="36">
        <f>SUMIFS(СВЦЭМ!$H$40:$H$759,СВЦЭМ!$A$40:$A$759,$A274,СВЦЭМ!$B$39:$B$758,X$260)+'СЕТ СН'!$F$12</f>
        <v>0</v>
      </c>
      <c r="Y274" s="36">
        <f>SUMIFS(СВЦЭМ!$H$40:$H$759,СВЦЭМ!$A$40:$A$759,$A274,СВЦЭМ!$B$39:$B$758,Y$260)+'СЕТ СН'!$F$12</f>
        <v>0</v>
      </c>
    </row>
    <row r="275" spans="1:25" ht="15.75" hidden="1" x14ac:dyDescent="0.2">
      <c r="A275" s="35">
        <f t="shared" si="7"/>
        <v>45550</v>
      </c>
      <c r="B275" s="36">
        <f>SUMIFS(СВЦЭМ!$H$40:$H$759,СВЦЭМ!$A$40:$A$759,$A275,СВЦЭМ!$B$39:$B$758,B$260)+'СЕТ СН'!$F$12</f>
        <v>0</v>
      </c>
      <c r="C275" s="36">
        <f>SUMIFS(СВЦЭМ!$H$40:$H$759,СВЦЭМ!$A$40:$A$759,$A275,СВЦЭМ!$B$39:$B$758,C$260)+'СЕТ СН'!$F$12</f>
        <v>0</v>
      </c>
      <c r="D275" s="36">
        <f>SUMIFS(СВЦЭМ!$H$40:$H$759,СВЦЭМ!$A$40:$A$759,$A275,СВЦЭМ!$B$39:$B$758,D$260)+'СЕТ СН'!$F$12</f>
        <v>0</v>
      </c>
      <c r="E275" s="36">
        <f>SUMIFS(СВЦЭМ!$H$40:$H$759,СВЦЭМ!$A$40:$A$759,$A275,СВЦЭМ!$B$39:$B$758,E$260)+'СЕТ СН'!$F$12</f>
        <v>0</v>
      </c>
      <c r="F275" s="36">
        <f>SUMIFS(СВЦЭМ!$H$40:$H$759,СВЦЭМ!$A$40:$A$759,$A275,СВЦЭМ!$B$39:$B$758,F$260)+'СЕТ СН'!$F$12</f>
        <v>0</v>
      </c>
      <c r="G275" s="36">
        <f>SUMIFS(СВЦЭМ!$H$40:$H$759,СВЦЭМ!$A$40:$A$759,$A275,СВЦЭМ!$B$39:$B$758,G$260)+'СЕТ СН'!$F$12</f>
        <v>0</v>
      </c>
      <c r="H275" s="36">
        <f>SUMIFS(СВЦЭМ!$H$40:$H$759,СВЦЭМ!$A$40:$A$759,$A275,СВЦЭМ!$B$39:$B$758,H$260)+'СЕТ СН'!$F$12</f>
        <v>0</v>
      </c>
      <c r="I275" s="36">
        <f>SUMIFS(СВЦЭМ!$H$40:$H$759,СВЦЭМ!$A$40:$A$759,$A275,СВЦЭМ!$B$39:$B$758,I$260)+'СЕТ СН'!$F$12</f>
        <v>0</v>
      </c>
      <c r="J275" s="36">
        <f>SUMIFS(СВЦЭМ!$H$40:$H$759,СВЦЭМ!$A$40:$A$759,$A275,СВЦЭМ!$B$39:$B$758,J$260)+'СЕТ СН'!$F$12</f>
        <v>0</v>
      </c>
      <c r="K275" s="36">
        <f>SUMIFS(СВЦЭМ!$H$40:$H$759,СВЦЭМ!$A$40:$A$759,$A275,СВЦЭМ!$B$39:$B$758,K$260)+'СЕТ СН'!$F$12</f>
        <v>0</v>
      </c>
      <c r="L275" s="36">
        <f>SUMIFS(СВЦЭМ!$H$40:$H$759,СВЦЭМ!$A$40:$A$759,$A275,СВЦЭМ!$B$39:$B$758,L$260)+'СЕТ СН'!$F$12</f>
        <v>0</v>
      </c>
      <c r="M275" s="36">
        <f>SUMIFS(СВЦЭМ!$H$40:$H$759,СВЦЭМ!$A$40:$A$759,$A275,СВЦЭМ!$B$39:$B$758,M$260)+'СЕТ СН'!$F$12</f>
        <v>0</v>
      </c>
      <c r="N275" s="36">
        <f>SUMIFS(СВЦЭМ!$H$40:$H$759,СВЦЭМ!$A$40:$A$759,$A275,СВЦЭМ!$B$39:$B$758,N$260)+'СЕТ СН'!$F$12</f>
        <v>0</v>
      </c>
      <c r="O275" s="36">
        <f>SUMIFS(СВЦЭМ!$H$40:$H$759,СВЦЭМ!$A$40:$A$759,$A275,СВЦЭМ!$B$39:$B$758,O$260)+'СЕТ СН'!$F$12</f>
        <v>0</v>
      </c>
      <c r="P275" s="36">
        <f>SUMIFS(СВЦЭМ!$H$40:$H$759,СВЦЭМ!$A$40:$A$759,$A275,СВЦЭМ!$B$39:$B$758,P$260)+'СЕТ СН'!$F$12</f>
        <v>0</v>
      </c>
      <c r="Q275" s="36">
        <f>SUMIFS(СВЦЭМ!$H$40:$H$759,СВЦЭМ!$A$40:$A$759,$A275,СВЦЭМ!$B$39:$B$758,Q$260)+'СЕТ СН'!$F$12</f>
        <v>0</v>
      </c>
      <c r="R275" s="36">
        <f>SUMIFS(СВЦЭМ!$H$40:$H$759,СВЦЭМ!$A$40:$A$759,$A275,СВЦЭМ!$B$39:$B$758,R$260)+'СЕТ СН'!$F$12</f>
        <v>0</v>
      </c>
      <c r="S275" s="36">
        <f>SUMIFS(СВЦЭМ!$H$40:$H$759,СВЦЭМ!$A$40:$A$759,$A275,СВЦЭМ!$B$39:$B$758,S$260)+'СЕТ СН'!$F$12</f>
        <v>0</v>
      </c>
      <c r="T275" s="36">
        <f>SUMIFS(СВЦЭМ!$H$40:$H$759,СВЦЭМ!$A$40:$A$759,$A275,СВЦЭМ!$B$39:$B$758,T$260)+'СЕТ СН'!$F$12</f>
        <v>0</v>
      </c>
      <c r="U275" s="36">
        <f>SUMIFS(СВЦЭМ!$H$40:$H$759,СВЦЭМ!$A$40:$A$759,$A275,СВЦЭМ!$B$39:$B$758,U$260)+'СЕТ СН'!$F$12</f>
        <v>0</v>
      </c>
      <c r="V275" s="36">
        <f>SUMIFS(СВЦЭМ!$H$40:$H$759,СВЦЭМ!$A$40:$A$759,$A275,СВЦЭМ!$B$39:$B$758,V$260)+'СЕТ СН'!$F$12</f>
        <v>0</v>
      </c>
      <c r="W275" s="36">
        <f>SUMIFS(СВЦЭМ!$H$40:$H$759,СВЦЭМ!$A$40:$A$759,$A275,СВЦЭМ!$B$39:$B$758,W$260)+'СЕТ СН'!$F$12</f>
        <v>0</v>
      </c>
      <c r="X275" s="36">
        <f>SUMIFS(СВЦЭМ!$H$40:$H$759,СВЦЭМ!$A$40:$A$759,$A275,СВЦЭМ!$B$39:$B$758,X$260)+'СЕТ СН'!$F$12</f>
        <v>0</v>
      </c>
      <c r="Y275" s="36">
        <f>SUMIFS(СВЦЭМ!$H$40:$H$759,СВЦЭМ!$A$40:$A$759,$A275,СВЦЭМ!$B$39:$B$758,Y$260)+'СЕТ СН'!$F$12</f>
        <v>0</v>
      </c>
    </row>
    <row r="276" spans="1:25" ht="15.75" hidden="1" x14ac:dyDescent="0.2">
      <c r="A276" s="35">
        <f t="shared" si="7"/>
        <v>45551</v>
      </c>
      <c r="B276" s="36">
        <f>SUMIFS(СВЦЭМ!$H$40:$H$759,СВЦЭМ!$A$40:$A$759,$A276,СВЦЭМ!$B$39:$B$758,B$260)+'СЕТ СН'!$F$12</f>
        <v>0</v>
      </c>
      <c r="C276" s="36">
        <f>SUMIFS(СВЦЭМ!$H$40:$H$759,СВЦЭМ!$A$40:$A$759,$A276,СВЦЭМ!$B$39:$B$758,C$260)+'СЕТ СН'!$F$12</f>
        <v>0</v>
      </c>
      <c r="D276" s="36">
        <f>SUMIFS(СВЦЭМ!$H$40:$H$759,СВЦЭМ!$A$40:$A$759,$A276,СВЦЭМ!$B$39:$B$758,D$260)+'СЕТ СН'!$F$12</f>
        <v>0</v>
      </c>
      <c r="E276" s="36">
        <f>SUMIFS(СВЦЭМ!$H$40:$H$759,СВЦЭМ!$A$40:$A$759,$A276,СВЦЭМ!$B$39:$B$758,E$260)+'СЕТ СН'!$F$12</f>
        <v>0</v>
      </c>
      <c r="F276" s="36">
        <f>SUMIFS(СВЦЭМ!$H$40:$H$759,СВЦЭМ!$A$40:$A$759,$A276,СВЦЭМ!$B$39:$B$758,F$260)+'СЕТ СН'!$F$12</f>
        <v>0</v>
      </c>
      <c r="G276" s="36">
        <f>SUMIFS(СВЦЭМ!$H$40:$H$759,СВЦЭМ!$A$40:$A$759,$A276,СВЦЭМ!$B$39:$B$758,G$260)+'СЕТ СН'!$F$12</f>
        <v>0</v>
      </c>
      <c r="H276" s="36">
        <f>SUMIFS(СВЦЭМ!$H$40:$H$759,СВЦЭМ!$A$40:$A$759,$A276,СВЦЭМ!$B$39:$B$758,H$260)+'СЕТ СН'!$F$12</f>
        <v>0</v>
      </c>
      <c r="I276" s="36">
        <f>SUMIFS(СВЦЭМ!$H$40:$H$759,СВЦЭМ!$A$40:$A$759,$A276,СВЦЭМ!$B$39:$B$758,I$260)+'СЕТ СН'!$F$12</f>
        <v>0</v>
      </c>
      <c r="J276" s="36">
        <f>SUMIFS(СВЦЭМ!$H$40:$H$759,СВЦЭМ!$A$40:$A$759,$A276,СВЦЭМ!$B$39:$B$758,J$260)+'СЕТ СН'!$F$12</f>
        <v>0</v>
      </c>
      <c r="K276" s="36">
        <f>SUMIFS(СВЦЭМ!$H$40:$H$759,СВЦЭМ!$A$40:$A$759,$A276,СВЦЭМ!$B$39:$B$758,K$260)+'СЕТ СН'!$F$12</f>
        <v>0</v>
      </c>
      <c r="L276" s="36">
        <f>SUMIFS(СВЦЭМ!$H$40:$H$759,СВЦЭМ!$A$40:$A$759,$A276,СВЦЭМ!$B$39:$B$758,L$260)+'СЕТ СН'!$F$12</f>
        <v>0</v>
      </c>
      <c r="M276" s="36">
        <f>SUMIFS(СВЦЭМ!$H$40:$H$759,СВЦЭМ!$A$40:$A$759,$A276,СВЦЭМ!$B$39:$B$758,M$260)+'СЕТ СН'!$F$12</f>
        <v>0</v>
      </c>
      <c r="N276" s="36">
        <f>SUMIFS(СВЦЭМ!$H$40:$H$759,СВЦЭМ!$A$40:$A$759,$A276,СВЦЭМ!$B$39:$B$758,N$260)+'СЕТ СН'!$F$12</f>
        <v>0</v>
      </c>
      <c r="O276" s="36">
        <f>SUMIFS(СВЦЭМ!$H$40:$H$759,СВЦЭМ!$A$40:$A$759,$A276,СВЦЭМ!$B$39:$B$758,O$260)+'СЕТ СН'!$F$12</f>
        <v>0</v>
      </c>
      <c r="P276" s="36">
        <f>SUMIFS(СВЦЭМ!$H$40:$H$759,СВЦЭМ!$A$40:$A$759,$A276,СВЦЭМ!$B$39:$B$758,P$260)+'СЕТ СН'!$F$12</f>
        <v>0</v>
      </c>
      <c r="Q276" s="36">
        <f>SUMIFS(СВЦЭМ!$H$40:$H$759,СВЦЭМ!$A$40:$A$759,$A276,СВЦЭМ!$B$39:$B$758,Q$260)+'СЕТ СН'!$F$12</f>
        <v>0</v>
      </c>
      <c r="R276" s="36">
        <f>SUMIFS(СВЦЭМ!$H$40:$H$759,СВЦЭМ!$A$40:$A$759,$A276,СВЦЭМ!$B$39:$B$758,R$260)+'СЕТ СН'!$F$12</f>
        <v>0</v>
      </c>
      <c r="S276" s="36">
        <f>SUMIFS(СВЦЭМ!$H$40:$H$759,СВЦЭМ!$A$40:$A$759,$A276,СВЦЭМ!$B$39:$B$758,S$260)+'СЕТ СН'!$F$12</f>
        <v>0</v>
      </c>
      <c r="T276" s="36">
        <f>SUMIFS(СВЦЭМ!$H$40:$H$759,СВЦЭМ!$A$40:$A$759,$A276,СВЦЭМ!$B$39:$B$758,T$260)+'СЕТ СН'!$F$12</f>
        <v>0</v>
      </c>
      <c r="U276" s="36">
        <f>SUMIFS(СВЦЭМ!$H$40:$H$759,СВЦЭМ!$A$40:$A$759,$A276,СВЦЭМ!$B$39:$B$758,U$260)+'СЕТ СН'!$F$12</f>
        <v>0</v>
      </c>
      <c r="V276" s="36">
        <f>SUMIFS(СВЦЭМ!$H$40:$H$759,СВЦЭМ!$A$40:$A$759,$A276,СВЦЭМ!$B$39:$B$758,V$260)+'СЕТ СН'!$F$12</f>
        <v>0</v>
      </c>
      <c r="W276" s="36">
        <f>SUMIFS(СВЦЭМ!$H$40:$H$759,СВЦЭМ!$A$40:$A$759,$A276,СВЦЭМ!$B$39:$B$758,W$260)+'СЕТ СН'!$F$12</f>
        <v>0</v>
      </c>
      <c r="X276" s="36">
        <f>SUMIFS(СВЦЭМ!$H$40:$H$759,СВЦЭМ!$A$40:$A$759,$A276,СВЦЭМ!$B$39:$B$758,X$260)+'СЕТ СН'!$F$12</f>
        <v>0</v>
      </c>
      <c r="Y276" s="36">
        <f>SUMIFS(СВЦЭМ!$H$40:$H$759,СВЦЭМ!$A$40:$A$759,$A276,СВЦЭМ!$B$39:$B$758,Y$260)+'СЕТ СН'!$F$12</f>
        <v>0</v>
      </c>
    </row>
    <row r="277" spans="1:25" ht="15.75" hidden="1" x14ac:dyDescent="0.2">
      <c r="A277" s="35">
        <f t="shared" si="7"/>
        <v>45552</v>
      </c>
      <c r="B277" s="36">
        <f>SUMIFS(СВЦЭМ!$H$40:$H$759,СВЦЭМ!$A$40:$A$759,$A277,СВЦЭМ!$B$39:$B$758,B$260)+'СЕТ СН'!$F$12</f>
        <v>0</v>
      </c>
      <c r="C277" s="36">
        <f>SUMIFS(СВЦЭМ!$H$40:$H$759,СВЦЭМ!$A$40:$A$759,$A277,СВЦЭМ!$B$39:$B$758,C$260)+'СЕТ СН'!$F$12</f>
        <v>0</v>
      </c>
      <c r="D277" s="36">
        <f>SUMIFS(СВЦЭМ!$H$40:$H$759,СВЦЭМ!$A$40:$A$759,$A277,СВЦЭМ!$B$39:$B$758,D$260)+'СЕТ СН'!$F$12</f>
        <v>0</v>
      </c>
      <c r="E277" s="36">
        <f>SUMIFS(СВЦЭМ!$H$40:$H$759,СВЦЭМ!$A$40:$A$759,$A277,СВЦЭМ!$B$39:$B$758,E$260)+'СЕТ СН'!$F$12</f>
        <v>0</v>
      </c>
      <c r="F277" s="36">
        <f>SUMIFS(СВЦЭМ!$H$40:$H$759,СВЦЭМ!$A$40:$A$759,$A277,СВЦЭМ!$B$39:$B$758,F$260)+'СЕТ СН'!$F$12</f>
        <v>0</v>
      </c>
      <c r="G277" s="36">
        <f>SUMIFS(СВЦЭМ!$H$40:$H$759,СВЦЭМ!$A$40:$A$759,$A277,СВЦЭМ!$B$39:$B$758,G$260)+'СЕТ СН'!$F$12</f>
        <v>0</v>
      </c>
      <c r="H277" s="36">
        <f>SUMIFS(СВЦЭМ!$H$40:$H$759,СВЦЭМ!$A$40:$A$759,$A277,СВЦЭМ!$B$39:$B$758,H$260)+'СЕТ СН'!$F$12</f>
        <v>0</v>
      </c>
      <c r="I277" s="36">
        <f>SUMIFS(СВЦЭМ!$H$40:$H$759,СВЦЭМ!$A$40:$A$759,$A277,СВЦЭМ!$B$39:$B$758,I$260)+'СЕТ СН'!$F$12</f>
        <v>0</v>
      </c>
      <c r="J277" s="36">
        <f>SUMIFS(СВЦЭМ!$H$40:$H$759,СВЦЭМ!$A$40:$A$759,$A277,СВЦЭМ!$B$39:$B$758,J$260)+'СЕТ СН'!$F$12</f>
        <v>0</v>
      </c>
      <c r="K277" s="36">
        <f>SUMIFS(СВЦЭМ!$H$40:$H$759,СВЦЭМ!$A$40:$A$759,$A277,СВЦЭМ!$B$39:$B$758,K$260)+'СЕТ СН'!$F$12</f>
        <v>0</v>
      </c>
      <c r="L277" s="36">
        <f>SUMIFS(СВЦЭМ!$H$40:$H$759,СВЦЭМ!$A$40:$A$759,$A277,СВЦЭМ!$B$39:$B$758,L$260)+'СЕТ СН'!$F$12</f>
        <v>0</v>
      </c>
      <c r="M277" s="36">
        <f>SUMIFS(СВЦЭМ!$H$40:$H$759,СВЦЭМ!$A$40:$A$759,$A277,СВЦЭМ!$B$39:$B$758,M$260)+'СЕТ СН'!$F$12</f>
        <v>0</v>
      </c>
      <c r="N277" s="36">
        <f>SUMIFS(СВЦЭМ!$H$40:$H$759,СВЦЭМ!$A$40:$A$759,$A277,СВЦЭМ!$B$39:$B$758,N$260)+'СЕТ СН'!$F$12</f>
        <v>0</v>
      </c>
      <c r="O277" s="36">
        <f>SUMIFS(СВЦЭМ!$H$40:$H$759,СВЦЭМ!$A$40:$A$759,$A277,СВЦЭМ!$B$39:$B$758,O$260)+'СЕТ СН'!$F$12</f>
        <v>0</v>
      </c>
      <c r="P277" s="36">
        <f>SUMIFS(СВЦЭМ!$H$40:$H$759,СВЦЭМ!$A$40:$A$759,$A277,СВЦЭМ!$B$39:$B$758,P$260)+'СЕТ СН'!$F$12</f>
        <v>0</v>
      </c>
      <c r="Q277" s="36">
        <f>SUMIFS(СВЦЭМ!$H$40:$H$759,СВЦЭМ!$A$40:$A$759,$A277,СВЦЭМ!$B$39:$B$758,Q$260)+'СЕТ СН'!$F$12</f>
        <v>0</v>
      </c>
      <c r="R277" s="36">
        <f>SUMIFS(СВЦЭМ!$H$40:$H$759,СВЦЭМ!$A$40:$A$759,$A277,СВЦЭМ!$B$39:$B$758,R$260)+'СЕТ СН'!$F$12</f>
        <v>0</v>
      </c>
      <c r="S277" s="36">
        <f>SUMIFS(СВЦЭМ!$H$40:$H$759,СВЦЭМ!$A$40:$A$759,$A277,СВЦЭМ!$B$39:$B$758,S$260)+'СЕТ СН'!$F$12</f>
        <v>0</v>
      </c>
      <c r="T277" s="36">
        <f>SUMIFS(СВЦЭМ!$H$40:$H$759,СВЦЭМ!$A$40:$A$759,$A277,СВЦЭМ!$B$39:$B$758,T$260)+'СЕТ СН'!$F$12</f>
        <v>0</v>
      </c>
      <c r="U277" s="36">
        <f>SUMIFS(СВЦЭМ!$H$40:$H$759,СВЦЭМ!$A$40:$A$759,$A277,СВЦЭМ!$B$39:$B$758,U$260)+'СЕТ СН'!$F$12</f>
        <v>0</v>
      </c>
      <c r="V277" s="36">
        <f>SUMIFS(СВЦЭМ!$H$40:$H$759,СВЦЭМ!$A$40:$A$759,$A277,СВЦЭМ!$B$39:$B$758,V$260)+'СЕТ СН'!$F$12</f>
        <v>0</v>
      </c>
      <c r="W277" s="36">
        <f>SUMIFS(СВЦЭМ!$H$40:$H$759,СВЦЭМ!$A$40:$A$759,$A277,СВЦЭМ!$B$39:$B$758,W$260)+'СЕТ СН'!$F$12</f>
        <v>0</v>
      </c>
      <c r="X277" s="36">
        <f>SUMIFS(СВЦЭМ!$H$40:$H$759,СВЦЭМ!$A$40:$A$759,$A277,СВЦЭМ!$B$39:$B$758,X$260)+'СЕТ СН'!$F$12</f>
        <v>0</v>
      </c>
      <c r="Y277" s="36">
        <f>SUMIFS(СВЦЭМ!$H$40:$H$759,СВЦЭМ!$A$40:$A$759,$A277,СВЦЭМ!$B$39:$B$758,Y$260)+'СЕТ СН'!$F$12</f>
        <v>0</v>
      </c>
    </row>
    <row r="278" spans="1:25" ht="15.75" hidden="1" x14ac:dyDescent="0.2">
      <c r="A278" s="35">
        <f t="shared" si="7"/>
        <v>45553</v>
      </c>
      <c r="B278" s="36">
        <f>SUMIFS(СВЦЭМ!$H$40:$H$759,СВЦЭМ!$A$40:$A$759,$A278,СВЦЭМ!$B$39:$B$758,B$260)+'СЕТ СН'!$F$12</f>
        <v>0</v>
      </c>
      <c r="C278" s="36">
        <f>SUMIFS(СВЦЭМ!$H$40:$H$759,СВЦЭМ!$A$40:$A$759,$A278,СВЦЭМ!$B$39:$B$758,C$260)+'СЕТ СН'!$F$12</f>
        <v>0</v>
      </c>
      <c r="D278" s="36">
        <f>SUMIFS(СВЦЭМ!$H$40:$H$759,СВЦЭМ!$A$40:$A$759,$A278,СВЦЭМ!$B$39:$B$758,D$260)+'СЕТ СН'!$F$12</f>
        <v>0</v>
      </c>
      <c r="E278" s="36">
        <f>SUMIFS(СВЦЭМ!$H$40:$H$759,СВЦЭМ!$A$40:$A$759,$A278,СВЦЭМ!$B$39:$B$758,E$260)+'СЕТ СН'!$F$12</f>
        <v>0</v>
      </c>
      <c r="F278" s="36">
        <f>SUMIFS(СВЦЭМ!$H$40:$H$759,СВЦЭМ!$A$40:$A$759,$A278,СВЦЭМ!$B$39:$B$758,F$260)+'СЕТ СН'!$F$12</f>
        <v>0</v>
      </c>
      <c r="G278" s="36">
        <f>SUMIFS(СВЦЭМ!$H$40:$H$759,СВЦЭМ!$A$40:$A$759,$A278,СВЦЭМ!$B$39:$B$758,G$260)+'СЕТ СН'!$F$12</f>
        <v>0</v>
      </c>
      <c r="H278" s="36">
        <f>SUMIFS(СВЦЭМ!$H$40:$H$759,СВЦЭМ!$A$40:$A$759,$A278,СВЦЭМ!$B$39:$B$758,H$260)+'СЕТ СН'!$F$12</f>
        <v>0</v>
      </c>
      <c r="I278" s="36">
        <f>SUMIFS(СВЦЭМ!$H$40:$H$759,СВЦЭМ!$A$40:$A$759,$A278,СВЦЭМ!$B$39:$B$758,I$260)+'СЕТ СН'!$F$12</f>
        <v>0</v>
      </c>
      <c r="J278" s="36">
        <f>SUMIFS(СВЦЭМ!$H$40:$H$759,СВЦЭМ!$A$40:$A$759,$A278,СВЦЭМ!$B$39:$B$758,J$260)+'СЕТ СН'!$F$12</f>
        <v>0</v>
      </c>
      <c r="K278" s="36">
        <f>SUMIFS(СВЦЭМ!$H$40:$H$759,СВЦЭМ!$A$40:$A$759,$A278,СВЦЭМ!$B$39:$B$758,K$260)+'СЕТ СН'!$F$12</f>
        <v>0</v>
      </c>
      <c r="L278" s="36">
        <f>SUMIFS(СВЦЭМ!$H$40:$H$759,СВЦЭМ!$A$40:$A$759,$A278,СВЦЭМ!$B$39:$B$758,L$260)+'СЕТ СН'!$F$12</f>
        <v>0</v>
      </c>
      <c r="M278" s="36">
        <f>SUMIFS(СВЦЭМ!$H$40:$H$759,СВЦЭМ!$A$40:$A$759,$A278,СВЦЭМ!$B$39:$B$758,M$260)+'СЕТ СН'!$F$12</f>
        <v>0</v>
      </c>
      <c r="N278" s="36">
        <f>SUMIFS(СВЦЭМ!$H$40:$H$759,СВЦЭМ!$A$40:$A$759,$A278,СВЦЭМ!$B$39:$B$758,N$260)+'СЕТ СН'!$F$12</f>
        <v>0</v>
      </c>
      <c r="O278" s="36">
        <f>SUMIFS(СВЦЭМ!$H$40:$H$759,СВЦЭМ!$A$40:$A$759,$A278,СВЦЭМ!$B$39:$B$758,O$260)+'СЕТ СН'!$F$12</f>
        <v>0</v>
      </c>
      <c r="P278" s="36">
        <f>SUMIFS(СВЦЭМ!$H$40:$H$759,СВЦЭМ!$A$40:$A$759,$A278,СВЦЭМ!$B$39:$B$758,P$260)+'СЕТ СН'!$F$12</f>
        <v>0</v>
      </c>
      <c r="Q278" s="36">
        <f>SUMIFS(СВЦЭМ!$H$40:$H$759,СВЦЭМ!$A$40:$A$759,$A278,СВЦЭМ!$B$39:$B$758,Q$260)+'СЕТ СН'!$F$12</f>
        <v>0</v>
      </c>
      <c r="R278" s="36">
        <f>SUMIFS(СВЦЭМ!$H$40:$H$759,СВЦЭМ!$A$40:$A$759,$A278,СВЦЭМ!$B$39:$B$758,R$260)+'СЕТ СН'!$F$12</f>
        <v>0</v>
      </c>
      <c r="S278" s="36">
        <f>SUMIFS(СВЦЭМ!$H$40:$H$759,СВЦЭМ!$A$40:$A$759,$A278,СВЦЭМ!$B$39:$B$758,S$260)+'СЕТ СН'!$F$12</f>
        <v>0</v>
      </c>
      <c r="T278" s="36">
        <f>SUMIFS(СВЦЭМ!$H$40:$H$759,СВЦЭМ!$A$40:$A$759,$A278,СВЦЭМ!$B$39:$B$758,T$260)+'СЕТ СН'!$F$12</f>
        <v>0</v>
      </c>
      <c r="U278" s="36">
        <f>SUMIFS(СВЦЭМ!$H$40:$H$759,СВЦЭМ!$A$40:$A$759,$A278,СВЦЭМ!$B$39:$B$758,U$260)+'СЕТ СН'!$F$12</f>
        <v>0</v>
      </c>
      <c r="V278" s="36">
        <f>SUMIFS(СВЦЭМ!$H$40:$H$759,СВЦЭМ!$A$40:$A$759,$A278,СВЦЭМ!$B$39:$B$758,V$260)+'СЕТ СН'!$F$12</f>
        <v>0</v>
      </c>
      <c r="W278" s="36">
        <f>SUMIFS(СВЦЭМ!$H$40:$H$759,СВЦЭМ!$A$40:$A$759,$A278,СВЦЭМ!$B$39:$B$758,W$260)+'СЕТ СН'!$F$12</f>
        <v>0</v>
      </c>
      <c r="X278" s="36">
        <f>SUMIFS(СВЦЭМ!$H$40:$H$759,СВЦЭМ!$A$40:$A$759,$A278,СВЦЭМ!$B$39:$B$758,X$260)+'СЕТ СН'!$F$12</f>
        <v>0</v>
      </c>
      <c r="Y278" s="36">
        <f>SUMIFS(СВЦЭМ!$H$40:$H$759,СВЦЭМ!$A$40:$A$759,$A278,СВЦЭМ!$B$39:$B$758,Y$260)+'СЕТ СН'!$F$12</f>
        <v>0</v>
      </c>
    </row>
    <row r="279" spans="1:25" ht="15.75" hidden="1" x14ac:dyDescent="0.2">
      <c r="A279" s="35">
        <f t="shared" si="7"/>
        <v>45554</v>
      </c>
      <c r="B279" s="36">
        <f>SUMIFS(СВЦЭМ!$H$40:$H$759,СВЦЭМ!$A$40:$A$759,$A279,СВЦЭМ!$B$39:$B$758,B$260)+'СЕТ СН'!$F$12</f>
        <v>0</v>
      </c>
      <c r="C279" s="36">
        <f>SUMIFS(СВЦЭМ!$H$40:$H$759,СВЦЭМ!$A$40:$A$759,$A279,СВЦЭМ!$B$39:$B$758,C$260)+'СЕТ СН'!$F$12</f>
        <v>0</v>
      </c>
      <c r="D279" s="36">
        <f>SUMIFS(СВЦЭМ!$H$40:$H$759,СВЦЭМ!$A$40:$A$759,$A279,СВЦЭМ!$B$39:$B$758,D$260)+'СЕТ СН'!$F$12</f>
        <v>0</v>
      </c>
      <c r="E279" s="36">
        <f>SUMIFS(СВЦЭМ!$H$40:$H$759,СВЦЭМ!$A$40:$A$759,$A279,СВЦЭМ!$B$39:$B$758,E$260)+'СЕТ СН'!$F$12</f>
        <v>0</v>
      </c>
      <c r="F279" s="36">
        <f>SUMIFS(СВЦЭМ!$H$40:$H$759,СВЦЭМ!$A$40:$A$759,$A279,СВЦЭМ!$B$39:$B$758,F$260)+'СЕТ СН'!$F$12</f>
        <v>0</v>
      </c>
      <c r="G279" s="36">
        <f>SUMIFS(СВЦЭМ!$H$40:$H$759,СВЦЭМ!$A$40:$A$759,$A279,СВЦЭМ!$B$39:$B$758,G$260)+'СЕТ СН'!$F$12</f>
        <v>0</v>
      </c>
      <c r="H279" s="36">
        <f>SUMIFS(СВЦЭМ!$H$40:$H$759,СВЦЭМ!$A$40:$A$759,$A279,СВЦЭМ!$B$39:$B$758,H$260)+'СЕТ СН'!$F$12</f>
        <v>0</v>
      </c>
      <c r="I279" s="36">
        <f>SUMIFS(СВЦЭМ!$H$40:$H$759,СВЦЭМ!$A$40:$A$759,$A279,СВЦЭМ!$B$39:$B$758,I$260)+'СЕТ СН'!$F$12</f>
        <v>0</v>
      </c>
      <c r="J279" s="36">
        <f>SUMIFS(СВЦЭМ!$H$40:$H$759,СВЦЭМ!$A$40:$A$759,$A279,СВЦЭМ!$B$39:$B$758,J$260)+'СЕТ СН'!$F$12</f>
        <v>0</v>
      </c>
      <c r="K279" s="36">
        <f>SUMIFS(СВЦЭМ!$H$40:$H$759,СВЦЭМ!$A$40:$A$759,$A279,СВЦЭМ!$B$39:$B$758,K$260)+'СЕТ СН'!$F$12</f>
        <v>0</v>
      </c>
      <c r="L279" s="36">
        <f>SUMIFS(СВЦЭМ!$H$40:$H$759,СВЦЭМ!$A$40:$A$759,$A279,СВЦЭМ!$B$39:$B$758,L$260)+'СЕТ СН'!$F$12</f>
        <v>0</v>
      </c>
      <c r="M279" s="36">
        <f>SUMIFS(СВЦЭМ!$H$40:$H$759,СВЦЭМ!$A$40:$A$759,$A279,СВЦЭМ!$B$39:$B$758,M$260)+'СЕТ СН'!$F$12</f>
        <v>0</v>
      </c>
      <c r="N279" s="36">
        <f>SUMIFS(СВЦЭМ!$H$40:$H$759,СВЦЭМ!$A$40:$A$759,$A279,СВЦЭМ!$B$39:$B$758,N$260)+'СЕТ СН'!$F$12</f>
        <v>0</v>
      </c>
      <c r="O279" s="36">
        <f>SUMIFS(СВЦЭМ!$H$40:$H$759,СВЦЭМ!$A$40:$A$759,$A279,СВЦЭМ!$B$39:$B$758,O$260)+'СЕТ СН'!$F$12</f>
        <v>0</v>
      </c>
      <c r="P279" s="36">
        <f>SUMIFS(СВЦЭМ!$H$40:$H$759,СВЦЭМ!$A$40:$A$759,$A279,СВЦЭМ!$B$39:$B$758,P$260)+'СЕТ СН'!$F$12</f>
        <v>0</v>
      </c>
      <c r="Q279" s="36">
        <f>SUMIFS(СВЦЭМ!$H$40:$H$759,СВЦЭМ!$A$40:$A$759,$A279,СВЦЭМ!$B$39:$B$758,Q$260)+'СЕТ СН'!$F$12</f>
        <v>0</v>
      </c>
      <c r="R279" s="36">
        <f>SUMIFS(СВЦЭМ!$H$40:$H$759,СВЦЭМ!$A$40:$A$759,$A279,СВЦЭМ!$B$39:$B$758,R$260)+'СЕТ СН'!$F$12</f>
        <v>0</v>
      </c>
      <c r="S279" s="36">
        <f>SUMIFS(СВЦЭМ!$H$40:$H$759,СВЦЭМ!$A$40:$A$759,$A279,СВЦЭМ!$B$39:$B$758,S$260)+'СЕТ СН'!$F$12</f>
        <v>0</v>
      </c>
      <c r="T279" s="36">
        <f>SUMIFS(СВЦЭМ!$H$40:$H$759,СВЦЭМ!$A$40:$A$759,$A279,СВЦЭМ!$B$39:$B$758,T$260)+'СЕТ СН'!$F$12</f>
        <v>0</v>
      </c>
      <c r="U279" s="36">
        <f>SUMIFS(СВЦЭМ!$H$40:$H$759,СВЦЭМ!$A$40:$A$759,$A279,СВЦЭМ!$B$39:$B$758,U$260)+'СЕТ СН'!$F$12</f>
        <v>0</v>
      </c>
      <c r="V279" s="36">
        <f>SUMIFS(СВЦЭМ!$H$40:$H$759,СВЦЭМ!$A$40:$A$759,$A279,СВЦЭМ!$B$39:$B$758,V$260)+'СЕТ СН'!$F$12</f>
        <v>0</v>
      </c>
      <c r="W279" s="36">
        <f>SUMIFS(СВЦЭМ!$H$40:$H$759,СВЦЭМ!$A$40:$A$759,$A279,СВЦЭМ!$B$39:$B$758,W$260)+'СЕТ СН'!$F$12</f>
        <v>0</v>
      </c>
      <c r="X279" s="36">
        <f>SUMIFS(СВЦЭМ!$H$40:$H$759,СВЦЭМ!$A$40:$A$759,$A279,СВЦЭМ!$B$39:$B$758,X$260)+'СЕТ СН'!$F$12</f>
        <v>0</v>
      </c>
      <c r="Y279" s="36">
        <f>SUMIFS(СВЦЭМ!$H$40:$H$759,СВЦЭМ!$A$40:$A$759,$A279,СВЦЭМ!$B$39:$B$758,Y$260)+'СЕТ СН'!$F$12</f>
        <v>0</v>
      </c>
    </row>
    <row r="280" spans="1:25" ht="15.75" hidden="1" x14ac:dyDescent="0.2">
      <c r="A280" s="35">
        <f t="shared" si="7"/>
        <v>45555</v>
      </c>
      <c r="B280" s="36">
        <f>SUMIFS(СВЦЭМ!$H$40:$H$759,СВЦЭМ!$A$40:$A$759,$A280,СВЦЭМ!$B$39:$B$758,B$260)+'СЕТ СН'!$F$12</f>
        <v>0</v>
      </c>
      <c r="C280" s="36">
        <f>SUMIFS(СВЦЭМ!$H$40:$H$759,СВЦЭМ!$A$40:$A$759,$A280,СВЦЭМ!$B$39:$B$758,C$260)+'СЕТ СН'!$F$12</f>
        <v>0</v>
      </c>
      <c r="D280" s="36">
        <f>SUMIFS(СВЦЭМ!$H$40:$H$759,СВЦЭМ!$A$40:$A$759,$A280,СВЦЭМ!$B$39:$B$758,D$260)+'СЕТ СН'!$F$12</f>
        <v>0</v>
      </c>
      <c r="E280" s="36">
        <f>SUMIFS(СВЦЭМ!$H$40:$H$759,СВЦЭМ!$A$40:$A$759,$A280,СВЦЭМ!$B$39:$B$758,E$260)+'СЕТ СН'!$F$12</f>
        <v>0</v>
      </c>
      <c r="F280" s="36">
        <f>SUMIFS(СВЦЭМ!$H$40:$H$759,СВЦЭМ!$A$40:$A$759,$A280,СВЦЭМ!$B$39:$B$758,F$260)+'СЕТ СН'!$F$12</f>
        <v>0</v>
      </c>
      <c r="G280" s="36">
        <f>SUMIFS(СВЦЭМ!$H$40:$H$759,СВЦЭМ!$A$40:$A$759,$A280,СВЦЭМ!$B$39:$B$758,G$260)+'СЕТ СН'!$F$12</f>
        <v>0</v>
      </c>
      <c r="H280" s="36">
        <f>SUMIFS(СВЦЭМ!$H$40:$H$759,СВЦЭМ!$A$40:$A$759,$A280,СВЦЭМ!$B$39:$B$758,H$260)+'СЕТ СН'!$F$12</f>
        <v>0</v>
      </c>
      <c r="I280" s="36">
        <f>SUMIFS(СВЦЭМ!$H$40:$H$759,СВЦЭМ!$A$40:$A$759,$A280,СВЦЭМ!$B$39:$B$758,I$260)+'СЕТ СН'!$F$12</f>
        <v>0</v>
      </c>
      <c r="J280" s="36">
        <f>SUMIFS(СВЦЭМ!$H$40:$H$759,СВЦЭМ!$A$40:$A$759,$A280,СВЦЭМ!$B$39:$B$758,J$260)+'СЕТ СН'!$F$12</f>
        <v>0</v>
      </c>
      <c r="K280" s="36">
        <f>SUMIFS(СВЦЭМ!$H$40:$H$759,СВЦЭМ!$A$40:$A$759,$A280,СВЦЭМ!$B$39:$B$758,K$260)+'СЕТ СН'!$F$12</f>
        <v>0</v>
      </c>
      <c r="L280" s="36">
        <f>SUMIFS(СВЦЭМ!$H$40:$H$759,СВЦЭМ!$A$40:$A$759,$A280,СВЦЭМ!$B$39:$B$758,L$260)+'СЕТ СН'!$F$12</f>
        <v>0</v>
      </c>
      <c r="M280" s="36">
        <f>SUMIFS(СВЦЭМ!$H$40:$H$759,СВЦЭМ!$A$40:$A$759,$A280,СВЦЭМ!$B$39:$B$758,M$260)+'СЕТ СН'!$F$12</f>
        <v>0</v>
      </c>
      <c r="N280" s="36">
        <f>SUMIFS(СВЦЭМ!$H$40:$H$759,СВЦЭМ!$A$40:$A$759,$A280,СВЦЭМ!$B$39:$B$758,N$260)+'СЕТ СН'!$F$12</f>
        <v>0</v>
      </c>
      <c r="O280" s="36">
        <f>SUMIFS(СВЦЭМ!$H$40:$H$759,СВЦЭМ!$A$40:$A$759,$A280,СВЦЭМ!$B$39:$B$758,O$260)+'СЕТ СН'!$F$12</f>
        <v>0</v>
      </c>
      <c r="P280" s="36">
        <f>SUMIFS(СВЦЭМ!$H$40:$H$759,СВЦЭМ!$A$40:$A$759,$A280,СВЦЭМ!$B$39:$B$758,P$260)+'СЕТ СН'!$F$12</f>
        <v>0</v>
      </c>
      <c r="Q280" s="36">
        <f>SUMIFS(СВЦЭМ!$H$40:$H$759,СВЦЭМ!$A$40:$A$759,$A280,СВЦЭМ!$B$39:$B$758,Q$260)+'СЕТ СН'!$F$12</f>
        <v>0</v>
      </c>
      <c r="R280" s="36">
        <f>SUMIFS(СВЦЭМ!$H$40:$H$759,СВЦЭМ!$A$40:$A$759,$A280,СВЦЭМ!$B$39:$B$758,R$260)+'СЕТ СН'!$F$12</f>
        <v>0</v>
      </c>
      <c r="S280" s="36">
        <f>SUMIFS(СВЦЭМ!$H$40:$H$759,СВЦЭМ!$A$40:$A$759,$A280,СВЦЭМ!$B$39:$B$758,S$260)+'СЕТ СН'!$F$12</f>
        <v>0</v>
      </c>
      <c r="T280" s="36">
        <f>SUMIFS(СВЦЭМ!$H$40:$H$759,СВЦЭМ!$A$40:$A$759,$A280,СВЦЭМ!$B$39:$B$758,T$260)+'СЕТ СН'!$F$12</f>
        <v>0</v>
      </c>
      <c r="U280" s="36">
        <f>SUMIFS(СВЦЭМ!$H$40:$H$759,СВЦЭМ!$A$40:$A$759,$A280,СВЦЭМ!$B$39:$B$758,U$260)+'СЕТ СН'!$F$12</f>
        <v>0</v>
      </c>
      <c r="V280" s="36">
        <f>SUMIFS(СВЦЭМ!$H$40:$H$759,СВЦЭМ!$A$40:$A$759,$A280,СВЦЭМ!$B$39:$B$758,V$260)+'СЕТ СН'!$F$12</f>
        <v>0</v>
      </c>
      <c r="W280" s="36">
        <f>SUMIFS(СВЦЭМ!$H$40:$H$759,СВЦЭМ!$A$40:$A$759,$A280,СВЦЭМ!$B$39:$B$758,W$260)+'СЕТ СН'!$F$12</f>
        <v>0</v>
      </c>
      <c r="X280" s="36">
        <f>SUMIFS(СВЦЭМ!$H$40:$H$759,СВЦЭМ!$A$40:$A$759,$A280,СВЦЭМ!$B$39:$B$758,X$260)+'СЕТ СН'!$F$12</f>
        <v>0</v>
      </c>
      <c r="Y280" s="36">
        <f>SUMIFS(СВЦЭМ!$H$40:$H$759,СВЦЭМ!$A$40:$A$759,$A280,СВЦЭМ!$B$39:$B$758,Y$260)+'СЕТ СН'!$F$12</f>
        <v>0</v>
      </c>
    </row>
    <row r="281" spans="1:25" ht="15.75" hidden="1" x14ac:dyDescent="0.2">
      <c r="A281" s="35">
        <f t="shared" si="7"/>
        <v>45556</v>
      </c>
      <c r="B281" s="36">
        <f>SUMIFS(СВЦЭМ!$H$40:$H$759,СВЦЭМ!$A$40:$A$759,$A281,СВЦЭМ!$B$39:$B$758,B$260)+'СЕТ СН'!$F$12</f>
        <v>0</v>
      </c>
      <c r="C281" s="36">
        <f>SUMIFS(СВЦЭМ!$H$40:$H$759,СВЦЭМ!$A$40:$A$759,$A281,СВЦЭМ!$B$39:$B$758,C$260)+'СЕТ СН'!$F$12</f>
        <v>0</v>
      </c>
      <c r="D281" s="36">
        <f>SUMIFS(СВЦЭМ!$H$40:$H$759,СВЦЭМ!$A$40:$A$759,$A281,СВЦЭМ!$B$39:$B$758,D$260)+'СЕТ СН'!$F$12</f>
        <v>0</v>
      </c>
      <c r="E281" s="36">
        <f>SUMIFS(СВЦЭМ!$H$40:$H$759,СВЦЭМ!$A$40:$A$759,$A281,СВЦЭМ!$B$39:$B$758,E$260)+'СЕТ СН'!$F$12</f>
        <v>0</v>
      </c>
      <c r="F281" s="36">
        <f>SUMIFS(СВЦЭМ!$H$40:$H$759,СВЦЭМ!$A$40:$A$759,$A281,СВЦЭМ!$B$39:$B$758,F$260)+'СЕТ СН'!$F$12</f>
        <v>0</v>
      </c>
      <c r="G281" s="36">
        <f>SUMIFS(СВЦЭМ!$H$40:$H$759,СВЦЭМ!$A$40:$A$759,$A281,СВЦЭМ!$B$39:$B$758,G$260)+'СЕТ СН'!$F$12</f>
        <v>0</v>
      </c>
      <c r="H281" s="36">
        <f>SUMIFS(СВЦЭМ!$H$40:$H$759,СВЦЭМ!$A$40:$A$759,$A281,СВЦЭМ!$B$39:$B$758,H$260)+'СЕТ СН'!$F$12</f>
        <v>0</v>
      </c>
      <c r="I281" s="36">
        <f>SUMIFS(СВЦЭМ!$H$40:$H$759,СВЦЭМ!$A$40:$A$759,$A281,СВЦЭМ!$B$39:$B$758,I$260)+'СЕТ СН'!$F$12</f>
        <v>0</v>
      </c>
      <c r="J281" s="36">
        <f>SUMIFS(СВЦЭМ!$H$40:$H$759,СВЦЭМ!$A$40:$A$759,$A281,СВЦЭМ!$B$39:$B$758,J$260)+'СЕТ СН'!$F$12</f>
        <v>0</v>
      </c>
      <c r="K281" s="36">
        <f>SUMIFS(СВЦЭМ!$H$40:$H$759,СВЦЭМ!$A$40:$A$759,$A281,СВЦЭМ!$B$39:$B$758,K$260)+'СЕТ СН'!$F$12</f>
        <v>0</v>
      </c>
      <c r="L281" s="36">
        <f>SUMIFS(СВЦЭМ!$H$40:$H$759,СВЦЭМ!$A$40:$A$759,$A281,СВЦЭМ!$B$39:$B$758,L$260)+'СЕТ СН'!$F$12</f>
        <v>0</v>
      </c>
      <c r="M281" s="36">
        <f>SUMIFS(СВЦЭМ!$H$40:$H$759,СВЦЭМ!$A$40:$A$759,$A281,СВЦЭМ!$B$39:$B$758,M$260)+'СЕТ СН'!$F$12</f>
        <v>0</v>
      </c>
      <c r="N281" s="36">
        <f>SUMIFS(СВЦЭМ!$H$40:$H$759,СВЦЭМ!$A$40:$A$759,$A281,СВЦЭМ!$B$39:$B$758,N$260)+'СЕТ СН'!$F$12</f>
        <v>0</v>
      </c>
      <c r="O281" s="36">
        <f>SUMIFS(СВЦЭМ!$H$40:$H$759,СВЦЭМ!$A$40:$A$759,$A281,СВЦЭМ!$B$39:$B$758,O$260)+'СЕТ СН'!$F$12</f>
        <v>0</v>
      </c>
      <c r="P281" s="36">
        <f>SUMIFS(СВЦЭМ!$H$40:$H$759,СВЦЭМ!$A$40:$A$759,$A281,СВЦЭМ!$B$39:$B$758,P$260)+'СЕТ СН'!$F$12</f>
        <v>0</v>
      </c>
      <c r="Q281" s="36">
        <f>SUMIFS(СВЦЭМ!$H$40:$H$759,СВЦЭМ!$A$40:$A$759,$A281,СВЦЭМ!$B$39:$B$758,Q$260)+'СЕТ СН'!$F$12</f>
        <v>0</v>
      </c>
      <c r="R281" s="36">
        <f>SUMIFS(СВЦЭМ!$H$40:$H$759,СВЦЭМ!$A$40:$A$759,$A281,СВЦЭМ!$B$39:$B$758,R$260)+'СЕТ СН'!$F$12</f>
        <v>0</v>
      </c>
      <c r="S281" s="36">
        <f>SUMIFS(СВЦЭМ!$H$40:$H$759,СВЦЭМ!$A$40:$A$759,$A281,СВЦЭМ!$B$39:$B$758,S$260)+'СЕТ СН'!$F$12</f>
        <v>0</v>
      </c>
      <c r="T281" s="36">
        <f>SUMIFS(СВЦЭМ!$H$40:$H$759,СВЦЭМ!$A$40:$A$759,$A281,СВЦЭМ!$B$39:$B$758,T$260)+'СЕТ СН'!$F$12</f>
        <v>0</v>
      </c>
      <c r="U281" s="36">
        <f>SUMIFS(СВЦЭМ!$H$40:$H$759,СВЦЭМ!$A$40:$A$759,$A281,СВЦЭМ!$B$39:$B$758,U$260)+'СЕТ СН'!$F$12</f>
        <v>0</v>
      </c>
      <c r="V281" s="36">
        <f>SUMIFS(СВЦЭМ!$H$40:$H$759,СВЦЭМ!$A$40:$A$759,$A281,СВЦЭМ!$B$39:$B$758,V$260)+'СЕТ СН'!$F$12</f>
        <v>0</v>
      </c>
      <c r="W281" s="36">
        <f>SUMIFS(СВЦЭМ!$H$40:$H$759,СВЦЭМ!$A$40:$A$759,$A281,СВЦЭМ!$B$39:$B$758,W$260)+'СЕТ СН'!$F$12</f>
        <v>0</v>
      </c>
      <c r="X281" s="36">
        <f>SUMIFS(СВЦЭМ!$H$40:$H$759,СВЦЭМ!$A$40:$A$759,$A281,СВЦЭМ!$B$39:$B$758,X$260)+'СЕТ СН'!$F$12</f>
        <v>0</v>
      </c>
      <c r="Y281" s="36">
        <f>SUMIFS(СВЦЭМ!$H$40:$H$759,СВЦЭМ!$A$40:$A$759,$A281,СВЦЭМ!$B$39:$B$758,Y$260)+'СЕТ СН'!$F$12</f>
        <v>0</v>
      </c>
    </row>
    <row r="282" spans="1:25" ht="15.75" hidden="1" x14ac:dyDescent="0.2">
      <c r="A282" s="35">
        <f t="shared" si="7"/>
        <v>45557</v>
      </c>
      <c r="B282" s="36">
        <f>SUMIFS(СВЦЭМ!$H$40:$H$759,СВЦЭМ!$A$40:$A$759,$A282,СВЦЭМ!$B$39:$B$758,B$260)+'СЕТ СН'!$F$12</f>
        <v>0</v>
      </c>
      <c r="C282" s="36">
        <f>SUMIFS(СВЦЭМ!$H$40:$H$759,СВЦЭМ!$A$40:$A$759,$A282,СВЦЭМ!$B$39:$B$758,C$260)+'СЕТ СН'!$F$12</f>
        <v>0</v>
      </c>
      <c r="D282" s="36">
        <f>SUMIFS(СВЦЭМ!$H$40:$H$759,СВЦЭМ!$A$40:$A$759,$A282,СВЦЭМ!$B$39:$B$758,D$260)+'СЕТ СН'!$F$12</f>
        <v>0</v>
      </c>
      <c r="E282" s="36">
        <f>SUMIFS(СВЦЭМ!$H$40:$H$759,СВЦЭМ!$A$40:$A$759,$A282,СВЦЭМ!$B$39:$B$758,E$260)+'СЕТ СН'!$F$12</f>
        <v>0</v>
      </c>
      <c r="F282" s="36">
        <f>SUMIFS(СВЦЭМ!$H$40:$H$759,СВЦЭМ!$A$40:$A$759,$A282,СВЦЭМ!$B$39:$B$758,F$260)+'СЕТ СН'!$F$12</f>
        <v>0</v>
      </c>
      <c r="G282" s="36">
        <f>SUMIFS(СВЦЭМ!$H$40:$H$759,СВЦЭМ!$A$40:$A$759,$A282,СВЦЭМ!$B$39:$B$758,G$260)+'СЕТ СН'!$F$12</f>
        <v>0</v>
      </c>
      <c r="H282" s="36">
        <f>SUMIFS(СВЦЭМ!$H$40:$H$759,СВЦЭМ!$A$40:$A$759,$A282,СВЦЭМ!$B$39:$B$758,H$260)+'СЕТ СН'!$F$12</f>
        <v>0</v>
      </c>
      <c r="I282" s="36">
        <f>SUMIFS(СВЦЭМ!$H$40:$H$759,СВЦЭМ!$A$40:$A$759,$A282,СВЦЭМ!$B$39:$B$758,I$260)+'СЕТ СН'!$F$12</f>
        <v>0</v>
      </c>
      <c r="J282" s="36">
        <f>SUMIFS(СВЦЭМ!$H$40:$H$759,СВЦЭМ!$A$40:$A$759,$A282,СВЦЭМ!$B$39:$B$758,J$260)+'СЕТ СН'!$F$12</f>
        <v>0</v>
      </c>
      <c r="K282" s="36">
        <f>SUMIFS(СВЦЭМ!$H$40:$H$759,СВЦЭМ!$A$40:$A$759,$A282,СВЦЭМ!$B$39:$B$758,K$260)+'СЕТ СН'!$F$12</f>
        <v>0</v>
      </c>
      <c r="L282" s="36">
        <f>SUMIFS(СВЦЭМ!$H$40:$H$759,СВЦЭМ!$A$40:$A$759,$A282,СВЦЭМ!$B$39:$B$758,L$260)+'СЕТ СН'!$F$12</f>
        <v>0</v>
      </c>
      <c r="M282" s="36">
        <f>SUMIFS(СВЦЭМ!$H$40:$H$759,СВЦЭМ!$A$40:$A$759,$A282,СВЦЭМ!$B$39:$B$758,M$260)+'СЕТ СН'!$F$12</f>
        <v>0</v>
      </c>
      <c r="N282" s="36">
        <f>SUMIFS(СВЦЭМ!$H$40:$H$759,СВЦЭМ!$A$40:$A$759,$A282,СВЦЭМ!$B$39:$B$758,N$260)+'СЕТ СН'!$F$12</f>
        <v>0</v>
      </c>
      <c r="O282" s="36">
        <f>SUMIFS(СВЦЭМ!$H$40:$H$759,СВЦЭМ!$A$40:$A$759,$A282,СВЦЭМ!$B$39:$B$758,O$260)+'СЕТ СН'!$F$12</f>
        <v>0</v>
      </c>
      <c r="P282" s="36">
        <f>SUMIFS(СВЦЭМ!$H$40:$H$759,СВЦЭМ!$A$40:$A$759,$A282,СВЦЭМ!$B$39:$B$758,P$260)+'СЕТ СН'!$F$12</f>
        <v>0</v>
      </c>
      <c r="Q282" s="36">
        <f>SUMIFS(СВЦЭМ!$H$40:$H$759,СВЦЭМ!$A$40:$A$759,$A282,СВЦЭМ!$B$39:$B$758,Q$260)+'СЕТ СН'!$F$12</f>
        <v>0</v>
      </c>
      <c r="R282" s="36">
        <f>SUMIFS(СВЦЭМ!$H$40:$H$759,СВЦЭМ!$A$40:$A$759,$A282,СВЦЭМ!$B$39:$B$758,R$260)+'СЕТ СН'!$F$12</f>
        <v>0</v>
      </c>
      <c r="S282" s="36">
        <f>SUMIFS(СВЦЭМ!$H$40:$H$759,СВЦЭМ!$A$40:$A$759,$A282,СВЦЭМ!$B$39:$B$758,S$260)+'СЕТ СН'!$F$12</f>
        <v>0</v>
      </c>
      <c r="T282" s="36">
        <f>SUMIFS(СВЦЭМ!$H$40:$H$759,СВЦЭМ!$A$40:$A$759,$A282,СВЦЭМ!$B$39:$B$758,T$260)+'СЕТ СН'!$F$12</f>
        <v>0</v>
      </c>
      <c r="U282" s="36">
        <f>SUMIFS(СВЦЭМ!$H$40:$H$759,СВЦЭМ!$A$40:$A$759,$A282,СВЦЭМ!$B$39:$B$758,U$260)+'СЕТ СН'!$F$12</f>
        <v>0</v>
      </c>
      <c r="V282" s="36">
        <f>SUMIFS(СВЦЭМ!$H$40:$H$759,СВЦЭМ!$A$40:$A$759,$A282,СВЦЭМ!$B$39:$B$758,V$260)+'СЕТ СН'!$F$12</f>
        <v>0</v>
      </c>
      <c r="W282" s="36">
        <f>SUMIFS(СВЦЭМ!$H$40:$H$759,СВЦЭМ!$A$40:$A$759,$A282,СВЦЭМ!$B$39:$B$758,W$260)+'СЕТ СН'!$F$12</f>
        <v>0</v>
      </c>
      <c r="X282" s="36">
        <f>SUMIFS(СВЦЭМ!$H$40:$H$759,СВЦЭМ!$A$40:$A$759,$A282,СВЦЭМ!$B$39:$B$758,X$260)+'СЕТ СН'!$F$12</f>
        <v>0</v>
      </c>
      <c r="Y282" s="36">
        <f>SUMIFS(СВЦЭМ!$H$40:$H$759,СВЦЭМ!$A$40:$A$759,$A282,СВЦЭМ!$B$39:$B$758,Y$260)+'СЕТ СН'!$F$12</f>
        <v>0</v>
      </c>
    </row>
    <row r="283" spans="1:25" ht="15.75" hidden="1" x14ac:dyDescent="0.2">
      <c r="A283" s="35">
        <f t="shared" si="7"/>
        <v>45558</v>
      </c>
      <c r="B283" s="36">
        <f>SUMIFS(СВЦЭМ!$H$40:$H$759,СВЦЭМ!$A$40:$A$759,$A283,СВЦЭМ!$B$39:$B$758,B$260)+'СЕТ СН'!$F$12</f>
        <v>0</v>
      </c>
      <c r="C283" s="36">
        <f>SUMIFS(СВЦЭМ!$H$40:$H$759,СВЦЭМ!$A$40:$A$759,$A283,СВЦЭМ!$B$39:$B$758,C$260)+'СЕТ СН'!$F$12</f>
        <v>0</v>
      </c>
      <c r="D283" s="36">
        <f>SUMIFS(СВЦЭМ!$H$40:$H$759,СВЦЭМ!$A$40:$A$759,$A283,СВЦЭМ!$B$39:$B$758,D$260)+'СЕТ СН'!$F$12</f>
        <v>0</v>
      </c>
      <c r="E283" s="36">
        <f>SUMIFS(СВЦЭМ!$H$40:$H$759,СВЦЭМ!$A$40:$A$759,$A283,СВЦЭМ!$B$39:$B$758,E$260)+'СЕТ СН'!$F$12</f>
        <v>0</v>
      </c>
      <c r="F283" s="36">
        <f>SUMIFS(СВЦЭМ!$H$40:$H$759,СВЦЭМ!$A$40:$A$759,$A283,СВЦЭМ!$B$39:$B$758,F$260)+'СЕТ СН'!$F$12</f>
        <v>0</v>
      </c>
      <c r="G283" s="36">
        <f>SUMIFS(СВЦЭМ!$H$40:$H$759,СВЦЭМ!$A$40:$A$759,$A283,СВЦЭМ!$B$39:$B$758,G$260)+'СЕТ СН'!$F$12</f>
        <v>0</v>
      </c>
      <c r="H283" s="36">
        <f>SUMIFS(СВЦЭМ!$H$40:$H$759,СВЦЭМ!$A$40:$A$759,$A283,СВЦЭМ!$B$39:$B$758,H$260)+'СЕТ СН'!$F$12</f>
        <v>0</v>
      </c>
      <c r="I283" s="36">
        <f>SUMIFS(СВЦЭМ!$H$40:$H$759,СВЦЭМ!$A$40:$A$759,$A283,СВЦЭМ!$B$39:$B$758,I$260)+'СЕТ СН'!$F$12</f>
        <v>0</v>
      </c>
      <c r="J283" s="36">
        <f>SUMIFS(СВЦЭМ!$H$40:$H$759,СВЦЭМ!$A$40:$A$759,$A283,СВЦЭМ!$B$39:$B$758,J$260)+'СЕТ СН'!$F$12</f>
        <v>0</v>
      </c>
      <c r="K283" s="36">
        <f>SUMIFS(СВЦЭМ!$H$40:$H$759,СВЦЭМ!$A$40:$A$759,$A283,СВЦЭМ!$B$39:$B$758,K$260)+'СЕТ СН'!$F$12</f>
        <v>0</v>
      </c>
      <c r="L283" s="36">
        <f>SUMIFS(СВЦЭМ!$H$40:$H$759,СВЦЭМ!$A$40:$A$759,$A283,СВЦЭМ!$B$39:$B$758,L$260)+'СЕТ СН'!$F$12</f>
        <v>0</v>
      </c>
      <c r="M283" s="36">
        <f>SUMIFS(СВЦЭМ!$H$40:$H$759,СВЦЭМ!$A$40:$A$759,$A283,СВЦЭМ!$B$39:$B$758,M$260)+'СЕТ СН'!$F$12</f>
        <v>0</v>
      </c>
      <c r="N283" s="36">
        <f>SUMIFS(СВЦЭМ!$H$40:$H$759,СВЦЭМ!$A$40:$A$759,$A283,СВЦЭМ!$B$39:$B$758,N$260)+'СЕТ СН'!$F$12</f>
        <v>0</v>
      </c>
      <c r="O283" s="36">
        <f>SUMIFS(СВЦЭМ!$H$40:$H$759,СВЦЭМ!$A$40:$A$759,$A283,СВЦЭМ!$B$39:$B$758,O$260)+'СЕТ СН'!$F$12</f>
        <v>0</v>
      </c>
      <c r="P283" s="36">
        <f>SUMIFS(СВЦЭМ!$H$40:$H$759,СВЦЭМ!$A$40:$A$759,$A283,СВЦЭМ!$B$39:$B$758,P$260)+'СЕТ СН'!$F$12</f>
        <v>0</v>
      </c>
      <c r="Q283" s="36">
        <f>SUMIFS(СВЦЭМ!$H$40:$H$759,СВЦЭМ!$A$40:$A$759,$A283,СВЦЭМ!$B$39:$B$758,Q$260)+'СЕТ СН'!$F$12</f>
        <v>0</v>
      </c>
      <c r="R283" s="36">
        <f>SUMIFS(СВЦЭМ!$H$40:$H$759,СВЦЭМ!$A$40:$A$759,$A283,СВЦЭМ!$B$39:$B$758,R$260)+'СЕТ СН'!$F$12</f>
        <v>0</v>
      </c>
      <c r="S283" s="36">
        <f>SUMIFS(СВЦЭМ!$H$40:$H$759,СВЦЭМ!$A$40:$A$759,$A283,СВЦЭМ!$B$39:$B$758,S$260)+'СЕТ СН'!$F$12</f>
        <v>0</v>
      </c>
      <c r="T283" s="36">
        <f>SUMIFS(СВЦЭМ!$H$40:$H$759,СВЦЭМ!$A$40:$A$759,$A283,СВЦЭМ!$B$39:$B$758,T$260)+'СЕТ СН'!$F$12</f>
        <v>0</v>
      </c>
      <c r="U283" s="36">
        <f>SUMIFS(СВЦЭМ!$H$40:$H$759,СВЦЭМ!$A$40:$A$759,$A283,СВЦЭМ!$B$39:$B$758,U$260)+'СЕТ СН'!$F$12</f>
        <v>0</v>
      </c>
      <c r="V283" s="36">
        <f>SUMIFS(СВЦЭМ!$H$40:$H$759,СВЦЭМ!$A$40:$A$759,$A283,СВЦЭМ!$B$39:$B$758,V$260)+'СЕТ СН'!$F$12</f>
        <v>0</v>
      </c>
      <c r="W283" s="36">
        <f>SUMIFS(СВЦЭМ!$H$40:$H$759,СВЦЭМ!$A$40:$A$759,$A283,СВЦЭМ!$B$39:$B$758,W$260)+'СЕТ СН'!$F$12</f>
        <v>0</v>
      </c>
      <c r="X283" s="36">
        <f>SUMIFS(СВЦЭМ!$H$40:$H$759,СВЦЭМ!$A$40:$A$759,$A283,СВЦЭМ!$B$39:$B$758,X$260)+'СЕТ СН'!$F$12</f>
        <v>0</v>
      </c>
      <c r="Y283" s="36">
        <f>SUMIFS(СВЦЭМ!$H$40:$H$759,СВЦЭМ!$A$40:$A$759,$A283,СВЦЭМ!$B$39:$B$758,Y$260)+'СЕТ СН'!$F$12</f>
        <v>0</v>
      </c>
    </row>
    <row r="284" spans="1:25" ht="15.75" hidden="1" x14ac:dyDescent="0.2">
      <c r="A284" s="35">
        <f t="shared" si="7"/>
        <v>45559</v>
      </c>
      <c r="B284" s="36">
        <f>SUMIFS(СВЦЭМ!$H$40:$H$759,СВЦЭМ!$A$40:$A$759,$A284,СВЦЭМ!$B$39:$B$758,B$260)+'СЕТ СН'!$F$12</f>
        <v>0</v>
      </c>
      <c r="C284" s="36">
        <f>SUMIFS(СВЦЭМ!$H$40:$H$759,СВЦЭМ!$A$40:$A$759,$A284,СВЦЭМ!$B$39:$B$758,C$260)+'СЕТ СН'!$F$12</f>
        <v>0</v>
      </c>
      <c r="D284" s="36">
        <f>SUMIFS(СВЦЭМ!$H$40:$H$759,СВЦЭМ!$A$40:$A$759,$A284,СВЦЭМ!$B$39:$B$758,D$260)+'СЕТ СН'!$F$12</f>
        <v>0</v>
      </c>
      <c r="E284" s="36">
        <f>SUMIFS(СВЦЭМ!$H$40:$H$759,СВЦЭМ!$A$40:$A$759,$A284,СВЦЭМ!$B$39:$B$758,E$260)+'СЕТ СН'!$F$12</f>
        <v>0</v>
      </c>
      <c r="F284" s="36">
        <f>SUMIFS(СВЦЭМ!$H$40:$H$759,СВЦЭМ!$A$40:$A$759,$A284,СВЦЭМ!$B$39:$B$758,F$260)+'СЕТ СН'!$F$12</f>
        <v>0</v>
      </c>
      <c r="G284" s="36">
        <f>SUMIFS(СВЦЭМ!$H$40:$H$759,СВЦЭМ!$A$40:$A$759,$A284,СВЦЭМ!$B$39:$B$758,G$260)+'СЕТ СН'!$F$12</f>
        <v>0</v>
      </c>
      <c r="H284" s="36">
        <f>SUMIFS(СВЦЭМ!$H$40:$H$759,СВЦЭМ!$A$40:$A$759,$A284,СВЦЭМ!$B$39:$B$758,H$260)+'СЕТ СН'!$F$12</f>
        <v>0</v>
      </c>
      <c r="I284" s="36">
        <f>SUMIFS(СВЦЭМ!$H$40:$H$759,СВЦЭМ!$A$40:$A$759,$A284,СВЦЭМ!$B$39:$B$758,I$260)+'СЕТ СН'!$F$12</f>
        <v>0</v>
      </c>
      <c r="J284" s="36">
        <f>SUMIFS(СВЦЭМ!$H$40:$H$759,СВЦЭМ!$A$40:$A$759,$A284,СВЦЭМ!$B$39:$B$758,J$260)+'СЕТ СН'!$F$12</f>
        <v>0</v>
      </c>
      <c r="K284" s="36">
        <f>SUMIFS(СВЦЭМ!$H$40:$H$759,СВЦЭМ!$A$40:$A$759,$A284,СВЦЭМ!$B$39:$B$758,K$260)+'СЕТ СН'!$F$12</f>
        <v>0</v>
      </c>
      <c r="L284" s="36">
        <f>SUMIFS(СВЦЭМ!$H$40:$H$759,СВЦЭМ!$A$40:$A$759,$A284,СВЦЭМ!$B$39:$B$758,L$260)+'СЕТ СН'!$F$12</f>
        <v>0</v>
      </c>
      <c r="M284" s="36">
        <f>SUMIFS(СВЦЭМ!$H$40:$H$759,СВЦЭМ!$A$40:$A$759,$A284,СВЦЭМ!$B$39:$B$758,M$260)+'СЕТ СН'!$F$12</f>
        <v>0</v>
      </c>
      <c r="N284" s="36">
        <f>SUMIFS(СВЦЭМ!$H$40:$H$759,СВЦЭМ!$A$40:$A$759,$A284,СВЦЭМ!$B$39:$B$758,N$260)+'СЕТ СН'!$F$12</f>
        <v>0</v>
      </c>
      <c r="O284" s="36">
        <f>SUMIFS(СВЦЭМ!$H$40:$H$759,СВЦЭМ!$A$40:$A$759,$A284,СВЦЭМ!$B$39:$B$758,O$260)+'СЕТ СН'!$F$12</f>
        <v>0</v>
      </c>
      <c r="P284" s="36">
        <f>SUMIFS(СВЦЭМ!$H$40:$H$759,СВЦЭМ!$A$40:$A$759,$A284,СВЦЭМ!$B$39:$B$758,P$260)+'СЕТ СН'!$F$12</f>
        <v>0</v>
      </c>
      <c r="Q284" s="36">
        <f>SUMIFS(СВЦЭМ!$H$40:$H$759,СВЦЭМ!$A$40:$A$759,$A284,СВЦЭМ!$B$39:$B$758,Q$260)+'СЕТ СН'!$F$12</f>
        <v>0</v>
      </c>
      <c r="R284" s="36">
        <f>SUMIFS(СВЦЭМ!$H$40:$H$759,СВЦЭМ!$A$40:$A$759,$A284,СВЦЭМ!$B$39:$B$758,R$260)+'СЕТ СН'!$F$12</f>
        <v>0</v>
      </c>
      <c r="S284" s="36">
        <f>SUMIFS(СВЦЭМ!$H$40:$H$759,СВЦЭМ!$A$40:$A$759,$A284,СВЦЭМ!$B$39:$B$758,S$260)+'СЕТ СН'!$F$12</f>
        <v>0</v>
      </c>
      <c r="T284" s="36">
        <f>SUMIFS(СВЦЭМ!$H$40:$H$759,СВЦЭМ!$A$40:$A$759,$A284,СВЦЭМ!$B$39:$B$758,T$260)+'СЕТ СН'!$F$12</f>
        <v>0</v>
      </c>
      <c r="U284" s="36">
        <f>SUMIFS(СВЦЭМ!$H$40:$H$759,СВЦЭМ!$A$40:$A$759,$A284,СВЦЭМ!$B$39:$B$758,U$260)+'СЕТ СН'!$F$12</f>
        <v>0</v>
      </c>
      <c r="V284" s="36">
        <f>SUMIFS(СВЦЭМ!$H$40:$H$759,СВЦЭМ!$A$40:$A$759,$A284,СВЦЭМ!$B$39:$B$758,V$260)+'СЕТ СН'!$F$12</f>
        <v>0</v>
      </c>
      <c r="W284" s="36">
        <f>SUMIFS(СВЦЭМ!$H$40:$H$759,СВЦЭМ!$A$40:$A$759,$A284,СВЦЭМ!$B$39:$B$758,W$260)+'СЕТ СН'!$F$12</f>
        <v>0</v>
      </c>
      <c r="X284" s="36">
        <f>SUMIFS(СВЦЭМ!$H$40:$H$759,СВЦЭМ!$A$40:$A$759,$A284,СВЦЭМ!$B$39:$B$758,X$260)+'СЕТ СН'!$F$12</f>
        <v>0</v>
      </c>
      <c r="Y284" s="36">
        <f>SUMIFS(СВЦЭМ!$H$40:$H$759,СВЦЭМ!$A$40:$A$759,$A284,СВЦЭМ!$B$39:$B$758,Y$260)+'СЕТ СН'!$F$12</f>
        <v>0</v>
      </c>
    </row>
    <row r="285" spans="1:25" ht="15.75" hidden="1" x14ac:dyDescent="0.2">
      <c r="A285" s="35">
        <f t="shared" si="7"/>
        <v>45560</v>
      </c>
      <c r="B285" s="36">
        <f>SUMIFS(СВЦЭМ!$H$40:$H$759,СВЦЭМ!$A$40:$A$759,$A285,СВЦЭМ!$B$39:$B$758,B$260)+'СЕТ СН'!$F$12</f>
        <v>0</v>
      </c>
      <c r="C285" s="36">
        <f>SUMIFS(СВЦЭМ!$H$40:$H$759,СВЦЭМ!$A$40:$A$759,$A285,СВЦЭМ!$B$39:$B$758,C$260)+'СЕТ СН'!$F$12</f>
        <v>0</v>
      </c>
      <c r="D285" s="36">
        <f>SUMIFS(СВЦЭМ!$H$40:$H$759,СВЦЭМ!$A$40:$A$759,$A285,СВЦЭМ!$B$39:$B$758,D$260)+'СЕТ СН'!$F$12</f>
        <v>0</v>
      </c>
      <c r="E285" s="36">
        <f>SUMIFS(СВЦЭМ!$H$40:$H$759,СВЦЭМ!$A$40:$A$759,$A285,СВЦЭМ!$B$39:$B$758,E$260)+'СЕТ СН'!$F$12</f>
        <v>0</v>
      </c>
      <c r="F285" s="36">
        <f>SUMIFS(СВЦЭМ!$H$40:$H$759,СВЦЭМ!$A$40:$A$759,$A285,СВЦЭМ!$B$39:$B$758,F$260)+'СЕТ СН'!$F$12</f>
        <v>0</v>
      </c>
      <c r="G285" s="36">
        <f>SUMIFS(СВЦЭМ!$H$40:$H$759,СВЦЭМ!$A$40:$A$759,$A285,СВЦЭМ!$B$39:$B$758,G$260)+'СЕТ СН'!$F$12</f>
        <v>0</v>
      </c>
      <c r="H285" s="36">
        <f>SUMIFS(СВЦЭМ!$H$40:$H$759,СВЦЭМ!$A$40:$A$759,$A285,СВЦЭМ!$B$39:$B$758,H$260)+'СЕТ СН'!$F$12</f>
        <v>0</v>
      </c>
      <c r="I285" s="36">
        <f>SUMIFS(СВЦЭМ!$H$40:$H$759,СВЦЭМ!$A$40:$A$759,$A285,СВЦЭМ!$B$39:$B$758,I$260)+'СЕТ СН'!$F$12</f>
        <v>0</v>
      </c>
      <c r="J285" s="36">
        <f>SUMIFS(СВЦЭМ!$H$40:$H$759,СВЦЭМ!$A$40:$A$759,$A285,СВЦЭМ!$B$39:$B$758,J$260)+'СЕТ СН'!$F$12</f>
        <v>0</v>
      </c>
      <c r="K285" s="36">
        <f>SUMIFS(СВЦЭМ!$H$40:$H$759,СВЦЭМ!$A$40:$A$759,$A285,СВЦЭМ!$B$39:$B$758,K$260)+'СЕТ СН'!$F$12</f>
        <v>0</v>
      </c>
      <c r="L285" s="36">
        <f>SUMIFS(СВЦЭМ!$H$40:$H$759,СВЦЭМ!$A$40:$A$759,$A285,СВЦЭМ!$B$39:$B$758,L$260)+'СЕТ СН'!$F$12</f>
        <v>0</v>
      </c>
      <c r="M285" s="36">
        <f>SUMIFS(СВЦЭМ!$H$40:$H$759,СВЦЭМ!$A$40:$A$759,$A285,СВЦЭМ!$B$39:$B$758,M$260)+'СЕТ СН'!$F$12</f>
        <v>0</v>
      </c>
      <c r="N285" s="36">
        <f>SUMIFS(СВЦЭМ!$H$40:$H$759,СВЦЭМ!$A$40:$A$759,$A285,СВЦЭМ!$B$39:$B$758,N$260)+'СЕТ СН'!$F$12</f>
        <v>0</v>
      </c>
      <c r="O285" s="36">
        <f>SUMIFS(СВЦЭМ!$H$40:$H$759,СВЦЭМ!$A$40:$A$759,$A285,СВЦЭМ!$B$39:$B$758,O$260)+'СЕТ СН'!$F$12</f>
        <v>0</v>
      </c>
      <c r="P285" s="36">
        <f>SUMIFS(СВЦЭМ!$H$40:$H$759,СВЦЭМ!$A$40:$A$759,$A285,СВЦЭМ!$B$39:$B$758,P$260)+'СЕТ СН'!$F$12</f>
        <v>0</v>
      </c>
      <c r="Q285" s="36">
        <f>SUMIFS(СВЦЭМ!$H$40:$H$759,СВЦЭМ!$A$40:$A$759,$A285,СВЦЭМ!$B$39:$B$758,Q$260)+'СЕТ СН'!$F$12</f>
        <v>0</v>
      </c>
      <c r="R285" s="36">
        <f>SUMIFS(СВЦЭМ!$H$40:$H$759,СВЦЭМ!$A$40:$A$759,$A285,СВЦЭМ!$B$39:$B$758,R$260)+'СЕТ СН'!$F$12</f>
        <v>0</v>
      </c>
      <c r="S285" s="36">
        <f>SUMIFS(СВЦЭМ!$H$40:$H$759,СВЦЭМ!$A$40:$A$759,$A285,СВЦЭМ!$B$39:$B$758,S$260)+'СЕТ СН'!$F$12</f>
        <v>0</v>
      </c>
      <c r="T285" s="36">
        <f>SUMIFS(СВЦЭМ!$H$40:$H$759,СВЦЭМ!$A$40:$A$759,$A285,СВЦЭМ!$B$39:$B$758,T$260)+'СЕТ СН'!$F$12</f>
        <v>0</v>
      </c>
      <c r="U285" s="36">
        <f>SUMIFS(СВЦЭМ!$H$40:$H$759,СВЦЭМ!$A$40:$A$759,$A285,СВЦЭМ!$B$39:$B$758,U$260)+'СЕТ СН'!$F$12</f>
        <v>0</v>
      </c>
      <c r="V285" s="36">
        <f>SUMIFS(СВЦЭМ!$H$40:$H$759,СВЦЭМ!$A$40:$A$759,$A285,СВЦЭМ!$B$39:$B$758,V$260)+'СЕТ СН'!$F$12</f>
        <v>0</v>
      </c>
      <c r="W285" s="36">
        <f>SUMIFS(СВЦЭМ!$H$40:$H$759,СВЦЭМ!$A$40:$A$759,$A285,СВЦЭМ!$B$39:$B$758,W$260)+'СЕТ СН'!$F$12</f>
        <v>0</v>
      </c>
      <c r="X285" s="36">
        <f>SUMIFS(СВЦЭМ!$H$40:$H$759,СВЦЭМ!$A$40:$A$759,$A285,СВЦЭМ!$B$39:$B$758,X$260)+'СЕТ СН'!$F$12</f>
        <v>0</v>
      </c>
      <c r="Y285" s="36">
        <f>SUMIFS(СВЦЭМ!$H$40:$H$759,СВЦЭМ!$A$40:$A$759,$A285,СВЦЭМ!$B$39:$B$758,Y$260)+'СЕТ СН'!$F$12</f>
        <v>0</v>
      </c>
    </row>
    <row r="286" spans="1:25" ht="15.75" hidden="1" x14ac:dyDescent="0.2">
      <c r="A286" s="35">
        <f t="shared" si="7"/>
        <v>45561</v>
      </c>
      <c r="B286" s="36">
        <f>SUMIFS(СВЦЭМ!$H$40:$H$759,СВЦЭМ!$A$40:$A$759,$A286,СВЦЭМ!$B$39:$B$758,B$260)+'СЕТ СН'!$F$12</f>
        <v>0</v>
      </c>
      <c r="C286" s="36">
        <f>SUMIFS(СВЦЭМ!$H$40:$H$759,СВЦЭМ!$A$40:$A$759,$A286,СВЦЭМ!$B$39:$B$758,C$260)+'СЕТ СН'!$F$12</f>
        <v>0</v>
      </c>
      <c r="D286" s="36">
        <f>SUMIFS(СВЦЭМ!$H$40:$H$759,СВЦЭМ!$A$40:$A$759,$A286,СВЦЭМ!$B$39:$B$758,D$260)+'СЕТ СН'!$F$12</f>
        <v>0</v>
      </c>
      <c r="E286" s="36">
        <f>SUMIFS(СВЦЭМ!$H$40:$H$759,СВЦЭМ!$A$40:$A$759,$A286,СВЦЭМ!$B$39:$B$758,E$260)+'СЕТ СН'!$F$12</f>
        <v>0</v>
      </c>
      <c r="F286" s="36">
        <f>SUMIFS(СВЦЭМ!$H$40:$H$759,СВЦЭМ!$A$40:$A$759,$A286,СВЦЭМ!$B$39:$B$758,F$260)+'СЕТ СН'!$F$12</f>
        <v>0</v>
      </c>
      <c r="G286" s="36">
        <f>SUMIFS(СВЦЭМ!$H$40:$H$759,СВЦЭМ!$A$40:$A$759,$A286,СВЦЭМ!$B$39:$B$758,G$260)+'СЕТ СН'!$F$12</f>
        <v>0</v>
      </c>
      <c r="H286" s="36">
        <f>SUMIFS(СВЦЭМ!$H$40:$H$759,СВЦЭМ!$A$40:$A$759,$A286,СВЦЭМ!$B$39:$B$758,H$260)+'СЕТ СН'!$F$12</f>
        <v>0</v>
      </c>
      <c r="I286" s="36">
        <f>SUMIFS(СВЦЭМ!$H$40:$H$759,СВЦЭМ!$A$40:$A$759,$A286,СВЦЭМ!$B$39:$B$758,I$260)+'СЕТ СН'!$F$12</f>
        <v>0</v>
      </c>
      <c r="J286" s="36">
        <f>SUMIFS(СВЦЭМ!$H$40:$H$759,СВЦЭМ!$A$40:$A$759,$A286,СВЦЭМ!$B$39:$B$758,J$260)+'СЕТ СН'!$F$12</f>
        <v>0</v>
      </c>
      <c r="K286" s="36">
        <f>SUMIFS(СВЦЭМ!$H$40:$H$759,СВЦЭМ!$A$40:$A$759,$A286,СВЦЭМ!$B$39:$B$758,K$260)+'СЕТ СН'!$F$12</f>
        <v>0</v>
      </c>
      <c r="L286" s="36">
        <f>SUMIFS(СВЦЭМ!$H$40:$H$759,СВЦЭМ!$A$40:$A$759,$A286,СВЦЭМ!$B$39:$B$758,L$260)+'СЕТ СН'!$F$12</f>
        <v>0</v>
      </c>
      <c r="M286" s="36">
        <f>SUMIFS(СВЦЭМ!$H$40:$H$759,СВЦЭМ!$A$40:$A$759,$A286,СВЦЭМ!$B$39:$B$758,M$260)+'СЕТ СН'!$F$12</f>
        <v>0</v>
      </c>
      <c r="N286" s="36">
        <f>SUMIFS(СВЦЭМ!$H$40:$H$759,СВЦЭМ!$A$40:$A$759,$A286,СВЦЭМ!$B$39:$B$758,N$260)+'СЕТ СН'!$F$12</f>
        <v>0</v>
      </c>
      <c r="O286" s="36">
        <f>SUMIFS(СВЦЭМ!$H$40:$H$759,СВЦЭМ!$A$40:$A$759,$A286,СВЦЭМ!$B$39:$B$758,O$260)+'СЕТ СН'!$F$12</f>
        <v>0</v>
      </c>
      <c r="P286" s="36">
        <f>SUMIFS(СВЦЭМ!$H$40:$H$759,СВЦЭМ!$A$40:$A$759,$A286,СВЦЭМ!$B$39:$B$758,P$260)+'СЕТ СН'!$F$12</f>
        <v>0</v>
      </c>
      <c r="Q286" s="36">
        <f>SUMIFS(СВЦЭМ!$H$40:$H$759,СВЦЭМ!$A$40:$A$759,$A286,СВЦЭМ!$B$39:$B$758,Q$260)+'СЕТ СН'!$F$12</f>
        <v>0</v>
      </c>
      <c r="R286" s="36">
        <f>SUMIFS(СВЦЭМ!$H$40:$H$759,СВЦЭМ!$A$40:$A$759,$A286,СВЦЭМ!$B$39:$B$758,R$260)+'СЕТ СН'!$F$12</f>
        <v>0</v>
      </c>
      <c r="S286" s="36">
        <f>SUMIFS(СВЦЭМ!$H$40:$H$759,СВЦЭМ!$A$40:$A$759,$A286,СВЦЭМ!$B$39:$B$758,S$260)+'СЕТ СН'!$F$12</f>
        <v>0</v>
      </c>
      <c r="T286" s="36">
        <f>SUMIFS(СВЦЭМ!$H$40:$H$759,СВЦЭМ!$A$40:$A$759,$A286,СВЦЭМ!$B$39:$B$758,T$260)+'СЕТ СН'!$F$12</f>
        <v>0</v>
      </c>
      <c r="U286" s="36">
        <f>SUMIFS(СВЦЭМ!$H$40:$H$759,СВЦЭМ!$A$40:$A$759,$A286,СВЦЭМ!$B$39:$B$758,U$260)+'СЕТ СН'!$F$12</f>
        <v>0</v>
      </c>
      <c r="V286" s="36">
        <f>SUMIFS(СВЦЭМ!$H$40:$H$759,СВЦЭМ!$A$40:$A$759,$A286,СВЦЭМ!$B$39:$B$758,V$260)+'СЕТ СН'!$F$12</f>
        <v>0</v>
      </c>
      <c r="W286" s="36">
        <f>SUMIFS(СВЦЭМ!$H$40:$H$759,СВЦЭМ!$A$40:$A$759,$A286,СВЦЭМ!$B$39:$B$758,W$260)+'СЕТ СН'!$F$12</f>
        <v>0</v>
      </c>
      <c r="X286" s="36">
        <f>SUMIFS(СВЦЭМ!$H$40:$H$759,СВЦЭМ!$A$40:$A$759,$A286,СВЦЭМ!$B$39:$B$758,X$260)+'СЕТ СН'!$F$12</f>
        <v>0</v>
      </c>
      <c r="Y286" s="36">
        <f>SUMIFS(СВЦЭМ!$H$40:$H$759,СВЦЭМ!$A$40:$A$759,$A286,СВЦЭМ!$B$39:$B$758,Y$260)+'СЕТ СН'!$F$12</f>
        <v>0</v>
      </c>
    </row>
    <row r="287" spans="1:25" ht="15.75" hidden="1" x14ac:dyDescent="0.2">
      <c r="A287" s="35">
        <f t="shared" si="7"/>
        <v>45562</v>
      </c>
      <c r="B287" s="36">
        <f>SUMIFS(СВЦЭМ!$H$40:$H$759,СВЦЭМ!$A$40:$A$759,$A287,СВЦЭМ!$B$39:$B$758,B$260)+'СЕТ СН'!$F$12</f>
        <v>0</v>
      </c>
      <c r="C287" s="36">
        <f>SUMIFS(СВЦЭМ!$H$40:$H$759,СВЦЭМ!$A$40:$A$759,$A287,СВЦЭМ!$B$39:$B$758,C$260)+'СЕТ СН'!$F$12</f>
        <v>0</v>
      </c>
      <c r="D287" s="36">
        <f>SUMIFS(СВЦЭМ!$H$40:$H$759,СВЦЭМ!$A$40:$A$759,$A287,СВЦЭМ!$B$39:$B$758,D$260)+'СЕТ СН'!$F$12</f>
        <v>0</v>
      </c>
      <c r="E287" s="36">
        <f>SUMIFS(СВЦЭМ!$H$40:$H$759,СВЦЭМ!$A$40:$A$759,$A287,СВЦЭМ!$B$39:$B$758,E$260)+'СЕТ СН'!$F$12</f>
        <v>0</v>
      </c>
      <c r="F287" s="36">
        <f>SUMIFS(СВЦЭМ!$H$40:$H$759,СВЦЭМ!$A$40:$A$759,$A287,СВЦЭМ!$B$39:$B$758,F$260)+'СЕТ СН'!$F$12</f>
        <v>0</v>
      </c>
      <c r="G287" s="36">
        <f>SUMIFS(СВЦЭМ!$H$40:$H$759,СВЦЭМ!$A$40:$A$759,$A287,СВЦЭМ!$B$39:$B$758,G$260)+'СЕТ СН'!$F$12</f>
        <v>0</v>
      </c>
      <c r="H287" s="36">
        <f>SUMIFS(СВЦЭМ!$H$40:$H$759,СВЦЭМ!$A$40:$A$759,$A287,СВЦЭМ!$B$39:$B$758,H$260)+'СЕТ СН'!$F$12</f>
        <v>0</v>
      </c>
      <c r="I287" s="36">
        <f>SUMIFS(СВЦЭМ!$H$40:$H$759,СВЦЭМ!$A$40:$A$759,$A287,СВЦЭМ!$B$39:$B$758,I$260)+'СЕТ СН'!$F$12</f>
        <v>0</v>
      </c>
      <c r="J287" s="36">
        <f>SUMIFS(СВЦЭМ!$H$40:$H$759,СВЦЭМ!$A$40:$A$759,$A287,СВЦЭМ!$B$39:$B$758,J$260)+'СЕТ СН'!$F$12</f>
        <v>0</v>
      </c>
      <c r="K287" s="36">
        <f>SUMIFS(СВЦЭМ!$H$40:$H$759,СВЦЭМ!$A$40:$A$759,$A287,СВЦЭМ!$B$39:$B$758,K$260)+'СЕТ СН'!$F$12</f>
        <v>0</v>
      </c>
      <c r="L287" s="36">
        <f>SUMIFS(СВЦЭМ!$H$40:$H$759,СВЦЭМ!$A$40:$A$759,$A287,СВЦЭМ!$B$39:$B$758,L$260)+'СЕТ СН'!$F$12</f>
        <v>0</v>
      </c>
      <c r="M287" s="36">
        <f>SUMIFS(СВЦЭМ!$H$40:$H$759,СВЦЭМ!$A$40:$A$759,$A287,СВЦЭМ!$B$39:$B$758,M$260)+'СЕТ СН'!$F$12</f>
        <v>0</v>
      </c>
      <c r="N287" s="36">
        <f>SUMIFS(СВЦЭМ!$H$40:$H$759,СВЦЭМ!$A$40:$A$759,$A287,СВЦЭМ!$B$39:$B$758,N$260)+'СЕТ СН'!$F$12</f>
        <v>0</v>
      </c>
      <c r="O287" s="36">
        <f>SUMIFS(СВЦЭМ!$H$40:$H$759,СВЦЭМ!$A$40:$A$759,$A287,СВЦЭМ!$B$39:$B$758,O$260)+'СЕТ СН'!$F$12</f>
        <v>0</v>
      </c>
      <c r="P287" s="36">
        <f>SUMIFS(СВЦЭМ!$H$40:$H$759,СВЦЭМ!$A$40:$A$759,$A287,СВЦЭМ!$B$39:$B$758,P$260)+'СЕТ СН'!$F$12</f>
        <v>0</v>
      </c>
      <c r="Q287" s="36">
        <f>SUMIFS(СВЦЭМ!$H$40:$H$759,СВЦЭМ!$A$40:$A$759,$A287,СВЦЭМ!$B$39:$B$758,Q$260)+'СЕТ СН'!$F$12</f>
        <v>0</v>
      </c>
      <c r="R287" s="36">
        <f>SUMIFS(СВЦЭМ!$H$40:$H$759,СВЦЭМ!$A$40:$A$759,$A287,СВЦЭМ!$B$39:$B$758,R$260)+'СЕТ СН'!$F$12</f>
        <v>0</v>
      </c>
      <c r="S287" s="36">
        <f>SUMIFS(СВЦЭМ!$H$40:$H$759,СВЦЭМ!$A$40:$A$759,$A287,СВЦЭМ!$B$39:$B$758,S$260)+'СЕТ СН'!$F$12</f>
        <v>0</v>
      </c>
      <c r="T287" s="36">
        <f>SUMIFS(СВЦЭМ!$H$40:$H$759,СВЦЭМ!$A$40:$A$759,$A287,СВЦЭМ!$B$39:$B$758,T$260)+'СЕТ СН'!$F$12</f>
        <v>0</v>
      </c>
      <c r="U287" s="36">
        <f>SUMIFS(СВЦЭМ!$H$40:$H$759,СВЦЭМ!$A$40:$A$759,$A287,СВЦЭМ!$B$39:$B$758,U$260)+'СЕТ СН'!$F$12</f>
        <v>0</v>
      </c>
      <c r="V287" s="36">
        <f>SUMIFS(СВЦЭМ!$H$40:$H$759,СВЦЭМ!$A$40:$A$759,$A287,СВЦЭМ!$B$39:$B$758,V$260)+'СЕТ СН'!$F$12</f>
        <v>0</v>
      </c>
      <c r="W287" s="36">
        <f>SUMIFS(СВЦЭМ!$H$40:$H$759,СВЦЭМ!$A$40:$A$759,$A287,СВЦЭМ!$B$39:$B$758,W$260)+'СЕТ СН'!$F$12</f>
        <v>0</v>
      </c>
      <c r="X287" s="36">
        <f>SUMIFS(СВЦЭМ!$H$40:$H$759,СВЦЭМ!$A$40:$A$759,$A287,СВЦЭМ!$B$39:$B$758,X$260)+'СЕТ СН'!$F$12</f>
        <v>0</v>
      </c>
      <c r="Y287" s="36">
        <f>SUMIFS(СВЦЭМ!$H$40:$H$759,СВЦЭМ!$A$40:$A$759,$A287,СВЦЭМ!$B$39:$B$758,Y$260)+'СЕТ СН'!$F$12</f>
        <v>0</v>
      </c>
    </row>
    <row r="288" spans="1:25" ht="15.75" hidden="1" x14ac:dyDescent="0.2">
      <c r="A288" s="35">
        <f t="shared" si="7"/>
        <v>45563</v>
      </c>
      <c r="B288" s="36">
        <f>SUMIFS(СВЦЭМ!$H$40:$H$759,СВЦЭМ!$A$40:$A$759,$A288,СВЦЭМ!$B$39:$B$758,B$260)+'СЕТ СН'!$F$12</f>
        <v>0</v>
      </c>
      <c r="C288" s="36">
        <f>SUMIFS(СВЦЭМ!$H$40:$H$759,СВЦЭМ!$A$40:$A$759,$A288,СВЦЭМ!$B$39:$B$758,C$260)+'СЕТ СН'!$F$12</f>
        <v>0</v>
      </c>
      <c r="D288" s="36">
        <f>SUMIFS(СВЦЭМ!$H$40:$H$759,СВЦЭМ!$A$40:$A$759,$A288,СВЦЭМ!$B$39:$B$758,D$260)+'СЕТ СН'!$F$12</f>
        <v>0</v>
      </c>
      <c r="E288" s="36">
        <f>SUMIFS(СВЦЭМ!$H$40:$H$759,СВЦЭМ!$A$40:$A$759,$A288,СВЦЭМ!$B$39:$B$758,E$260)+'СЕТ СН'!$F$12</f>
        <v>0</v>
      </c>
      <c r="F288" s="36">
        <f>SUMIFS(СВЦЭМ!$H$40:$H$759,СВЦЭМ!$A$40:$A$759,$A288,СВЦЭМ!$B$39:$B$758,F$260)+'СЕТ СН'!$F$12</f>
        <v>0</v>
      </c>
      <c r="G288" s="36">
        <f>SUMIFS(СВЦЭМ!$H$40:$H$759,СВЦЭМ!$A$40:$A$759,$A288,СВЦЭМ!$B$39:$B$758,G$260)+'СЕТ СН'!$F$12</f>
        <v>0</v>
      </c>
      <c r="H288" s="36">
        <f>SUMIFS(СВЦЭМ!$H$40:$H$759,СВЦЭМ!$A$40:$A$759,$A288,СВЦЭМ!$B$39:$B$758,H$260)+'СЕТ СН'!$F$12</f>
        <v>0</v>
      </c>
      <c r="I288" s="36">
        <f>SUMIFS(СВЦЭМ!$H$40:$H$759,СВЦЭМ!$A$40:$A$759,$A288,СВЦЭМ!$B$39:$B$758,I$260)+'СЕТ СН'!$F$12</f>
        <v>0</v>
      </c>
      <c r="J288" s="36">
        <f>SUMIFS(СВЦЭМ!$H$40:$H$759,СВЦЭМ!$A$40:$A$759,$A288,СВЦЭМ!$B$39:$B$758,J$260)+'СЕТ СН'!$F$12</f>
        <v>0</v>
      </c>
      <c r="K288" s="36">
        <f>SUMIFS(СВЦЭМ!$H$40:$H$759,СВЦЭМ!$A$40:$A$759,$A288,СВЦЭМ!$B$39:$B$758,K$260)+'СЕТ СН'!$F$12</f>
        <v>0</v>
      </c>
      <c r="L288" s="36">
        <f>SUMIFS(СВЦЭМ!$H$40:$H$759,СВЦЭМ!$A$40:$A$759,$A288,СВЦЭМ!$B$39:$B$758,L$260)+'СЕТ СН'!$F$12</f>
        <v>0</v>
      </c>
      <c r="M288" s="36">
        <f>SUMIFS(СВЦЭМ!$H$40:$H$759,СВЦЭМ!$A$40:$A$759,$A288,СВЦЭМ!$B$39:$B$758,M$260)+'СЕТ СН'!$F$12</f>
        <v>0</v>
      </c>
      <c r="N288" s="36">
        <f>SUMIFS(СВЦЭМ!$H$40:$H$759,СВЦЭМ!$A$40:$A$759,$A288,СВЦЭМ!$B$39:$B$758,N$260)+'СЕТ СН'!$F$12</f>
        <v>0</v>
      </c>
      <c r="O288" s="36">
        <f>SUMIFS(СВЦЭМ!$H$40:$H$759,СВЦЭМ!$A$40:$A$759,$A288,СВЦЭМ!$B$39:$B$758,O$260)+'СЕТ СН'!$F$12</f>
        <v>0</v>
      </c>
      <c r="P288" s="36">
        <f>SUMIFS(СВЦЭМ!$H$40:$H$759,СВЦЭМ!$A$40:$A$759,$A288,СВЦЭМ!$B$39:$B$758,P$260)+'СЕТ СН'!$F$12</f>
        <v>0</v>
      </c>
      <c r="Q288" s="36">
        <f>SUMIFS(СВЦЭМ!$H$40:$H$759,СВЦЭМ!$A$40:$A$759,$A288,СВЦЭМ!$B$39:$B$758,Q$260)+'СЕТ СН'!$F$12</f>
        <v>0</v>
      </c>
      <c r="R288" s="36">
        <f>SUMIFS(СВЦЭМ!$H$40:$H$759,СВЦЭМ!$A$40:$A$759,$A288,СВЦЭМ!$B$39:$B$758,R$260)+'СЕТ СН'!$F$12</f>
        <v>0</v>
      </c>
      <c r="S288" s="36">
        <f>SUMIFS(СВЦЭМ!$H$40:$H$759,СВЦЭМ!$A$40:$A$759,$A288,СВЦЭМ!$B$39:$B$758,S$260)+'СЕТ СН'!$F$12</f>
        <v>0</v>
      </c>
      <c r="T288" s="36">
        <f>SUMIFS(СВЦЭМ!$H$40:$H$759,СВЦЭМ!$A$40:$A$759,$A288,СВЦЭМ!$B$39:$B$758,T$260)+'СЕТ СН'!$F$12</f>
        <v>0</v>
      </c>
      <c r="U288" s="36">
        <f>SUMIFS(СВЦЭМ!$H$40:$H$759,СВЦЭМ!$A$40:$A$759,$A288,СВЦЭМ!$B$39:$B$758,U$260)+'СЕТ СН'!$F$12</f>
        <v>0</v>
      </c>
      <c r="V288" s="36">
        <f>SUMIFS(СВЦЭМ!$H$40:$H$759,СВЦЭМ!$A$40:$A$759,$A288,СВЦЭМ!$B$39:$B$758,V$260)+'СЕТ СН'!$F$12</f>
        <v>0</v>
      </c>
      <c r="W288" s="36">
        <f>SUMIFS(СВЦЭМ!$H$40:$H$759,СВЦЭМ!$A$40:$A$759,$A288,СВЦЭМ!$B$39:$B$758,W$260)+'СЕТ СН'!$F$12</f>
        <v>0</v>
      </c>
      <c r="X288" s="36">
        <f>SUMIFS(СВЦЭМ!$H$40:$H$759,СВЦЭМ!$A$40:$A$759,$A288,СВЦЭМ!$B$39:$B$758,X$260)+'СЕТ СН'!$F$12</f>
        <v>0</v>
      </c>
      <c r="Y288" s="36">
        <f>SUMIFS(СВЦЭМ!$H$40:$H$759,СВЦЭМ!$A$40:$A$759,$A288,СВЦЭМ!$B$39:$B$758,Y$260)+'СЕТ СН'!$F$12</f>
        <v>0</v>
      </c>
    </row>
    <row r="289" spans="1:27" ht="15.75" hidden="1" x14ac:dyDescent="0.2">
      <c r="A289" s="35">
        <f t="shared" si="7"/>
        <v>45564</v>
      </c>
      <c r="B289" s="36">
        <f>SUMIFS(СВЦЭМ!$H$40:$H$759,СВЦЭМ!$A$40:$A$759,$A289,СВЦЭМ!$B$39:$B$758,B$260)+'СЕТ СН'!$F$12</f>
        <v>0</v>
      </c>
      <c r="C289" s="36">
        <f>SUMIFS(СВЦЭМ!$H$40:$H$759,СВЦЭМ!$A$40:$A$759,$A289,СВЦЭМ!$B$39:$B$758,C$260)+'СЕТ СН'!$F$12</f>
        <v>0</v>
      </c>
      <c r="D289" s="36">
        <f>SUMIFS(СВЦЭМ!$H$40:$H$759,СВЦЭМ!$A$40:$A$759,$A289,СВЦЭМ!$B$39:$B$758,D$260)+'СЕТ СН'!$F$12</f>
        <v>0</v>
      </c>
      <c r="E289" s="36">
        <f>SUMIFS(СВЦЭМ!$H$40:$H$759,СВЦЭМ!$A$40:$A$759,$A289,СВЦЭМ!$B$39:$B$758,E$260)+'СЕТ СН'!$F$12</f>
        <v>0</v>
      </c>
      <c r="F289" s="36">
        <f>SUMIFS(СВЦЭМ!$H$40:$H$759,СВЦЭМ!$A$40:$A$759,$A289,СВЦЭМ!$B$39:$B$758,F$260)+'СЕТ СН'!$F$12</f>
        <v>0</v>
      </c>
      <c r="G289" s="36">
        <f>SUMIFS(СВЦЭМ!$H$40:$H$759,СВЦЭМ!$A$40:$A$759,$A289,СВЦЭМ!$B$39:$B$758,G$260)+'СЕТ СН'!$F$12</f>
        <v>0</v>
      </c>
      <c r="H289" s="36">
        <f>SUMIFS(СВЦЭМ!$H$40:$H$759,СВЦЭМ!$A$40:$A$759,$A289,СВЦЭМ!$B$39:$B$758,H$260)+'СЕТ СН'!$F$12</f>
        <v>0</v>
      </c>
      <c r="I289" s="36">
        <f>SUMIFS(СВЦЭМ!$H$40:$H$759,СВЦЭМ!$A$40:$A$759,$A289,СВЦЭМ!$B$39:$B$758,I$260)+'СЕТ СН'!$F$12</f>
        <v>0</v>
      </c>
      <c r="J289" s="36">
        <f>SUMIFS(СВЦЭМ!$H$40:$H$759,СВЦЭМ!$A$40:$A$759,$A289,СВЦЭМ!$B$39:$B$758,J$260)+'СЕТ СН'!$F$12</f>
        <v>0</v>
      </c>
      <c r="K289" s="36">
        <f>SUMIFS(СВЦЭМ!$H$40:$H$759,СВЦЭМ!$A$40:$A$759,$A289,СВЦЭМ!$B$39:$B$758,K$260)+'СЕТ СН'!$F$12</f>
        <v>0</v>
      </c>
      <c r="L289" s="36">
        <f>SUMIFS(СВЦЭМ!$H$40:$H$759,СВЦЭМ!$A$40:$A$759,$A289,СВЦЭМ!$B$39:$B$758,L$260)+'СЕТ СН'!$F$12</f>
        <v>0</v>
      </c>
      <c r="M289" s="36">
        <f>SUMIFS(СВЦЭМ!$H$40:$H$759,СВЦЭМ!$A$40:$A$759,$A289,СВЦЭМ!$B$39:$B$758,M$260)+'СЕТ СН'!$F$12</f>
        <v>0</v>
      </c>
      <c r="N289" s="36">
        <f>SUMIFS(СВЦЭМ!$H$40:$H$759,СВЦЭМ!$A$40:$A$759,$A289,СВЦЭМ!$B$39:$B$758,N$260)+'СЕТ СН'!$F$12</f>
        <v>0</v>
      </c>
      <c r="O289" s="36">
        <f>SUMIFS(СВЦЭМ!$H$40:$H$759,СВЦЭМ!$A$40:$A$759,$A289,СВЦЭМ!$B$39:$B$758,O$260)+'СЕТ СН'!$F$12</f>
        <v>0</v>
      </c>
      <c r="P289" s="36">
        <f>SUMIFS(СВЦЭМ!$H$40:$H$759,СВЦЭМ!$A$40:$A$759,$A289,СВЦЭМ!$B$39:$B$758,P$260)+'СЕТ СН'!$F$12</f>
        <v>0</v>
      </c>
      <c r="Q289" s="36">
        <f>SUMIFS(СВЦЭМ!$H$40:$H$759,СВЦЭМ!$A$40:$A$759,$A289,СВЦЭМ!$B$39:$B$758,Q$260)+'СЕТ СН'!$F$12</f>
        <v>0</v>
      </c>
      <c r="R289" s="36">
        <f>SUMIFS(СВЦЭМ!$H$40:$H$759,СВЦЭМ!$A$40:$A$759,$A289,СВЦЭМ!$B$39:$B$758,R$260)+'СЕТ СН'!$F$12</f>
        <v>0</v>
      </c>
      <c r="S289" s="36">
        <f>SUMIFS(СВЦЭМ!$H$40:$H$759,СВЦЭМ!$A$40:$A$759,$A289,СВЦЭМ!$B$39:$B$758,S$260)+'СЕТ СН'!$F$12</f>
        <v>0</v>
      </c>
      <c r="T289" s="36">
        <f>SUMIFS(СВЦЭМ!$H$40:$H$759,СВЦЭМ!$A$40:$A$759,$A289,СВЦЭМ!$B$39:$B$758,T$260)+'СЕТ СН'!$F$12</f>
        <v>0</v>
      </c>
      <c r="U289" s="36">
        <f>SUMIFS(СВЦЭМ!$H$40:$H$759,СВЦЭМ!$A$40:$A$759,$A289,СВЦЭМ!$B$39:$B$758,U$260)+'СЕТ СН'!$F$12</f>
        <v>0</v>
      </c>
      <c r="V289" s="36">
        <f>SUMIFS(СВЦЭМ!$H$40:$H$759,СВЦЭМ!$A$40:$A$759,$A289,СВЦЭМ!$B$39:$B$758,V$260)+'СЕТ СН'!$F$12</f>
        <v>0</v>
      </c>
      <c r="W289" s="36">
        <f>SUMIFS(СВЦЭМ!$H$40:$H$759,СВЦЭМ!$A$40:$A$759,$A289,СВЦЭМ!$B$39:$B$758,W$260)+'СЕТ СН'!$F$12</f>
        <v>0</v>
      </c>
      <c r="X289" s="36">
        <f>SUMIFS(СВЦЭМ!$H$40:$H$759,СВЦЭМ!$A$40:$A$759,$A289,СВЦЭМ!$B$39:$B$758,X$260)+'СЕТ СН'!$F$12</f>
        <v>0</v>
      </c>
      <c r="Y289" s="36">
        <f>SUMIFS(СВЦЭМ!$H$40:$H$759,СВЦЭМ!$A$40:$A$759,$A289,СВЦЭМ!$B$39:$B$758,Y$260)+'СЕТ СН'!$F$12</f>
        <v>0</v>
      </c>
    </row>
    <row r="290" spans="1:27" ht="15.75" hidden="1" x14ac:dyDescent="0.2">
      <c r="A290" s="35">
        <f t="shared" si="7"/>
        <v>45565</v>
      </c>
      <c r="B290" s="36">
        <f>SUMIFS(СВЦЭМ!$H$40:$H$759,СВЦЭМ!$A$40:$A$759,$A290,СВЦЭМ!$B$39:$B$758,B$260)+'СЕТ СН'!$F$12</f>
        <v>0</v>
      </c>
      <c r="C290" s="36">
        <f>SUMIFS(СВЦЭМ!$H$40:$H$759,СВЦЭМ!$A$40:$A$759,$A290,СВЦЭМ!$B$39:$B$758,C$260)+'СЕТ СН'!$F$12</f>
        <v>0</v>
      </c>
      <c r="D290" s="36">
        <f>SUMIFS(СВЦЭМ!$H$40:$H$759,СВЦЭМ!$A$40:$A$759,$A290,СВЦЭМ!$B$39:$B$758,D$260)+'СЕТ СН'!$F$12</f>
        <v>0</v>
      </c>
      <c r="E290" s="36">
        <f>SUMIFS(СВЦЭМ!$H$40:$H$759,СВЦЭМ!$A$40:$A$759,$A290,СВЦЭМ!$B$39:$B$758,E$260)+'СЕТ СН'!$F$12</f>
        <v>0</v>
      </c>
      <c r="F290" s="36">
        <f>SUMIFS(СВЦЭМ!$H$40:$H$759,СВЦЭМ!$A$40:$A$759,$A290,СВЦЭМ!$B$39:$B$758,F$260)+'СЕТ СН'!$F$12</f>
        <v>0</v>
      </c>
      <c r="G290" s="36">
        <f>SUMIFS(СВЦЭМ!$H$40:$H$759,СВЦЭМ!$A$40:$A$759,$A290,СВЦЭМ!$B$39:$B$758,G$260)+'СЕТ СН'!$F$12</f>
        <v>0</v>
      </c>
      <c r="H290" s="36">
        <f>SUMIFS(СВЦЭМ!$H$40:$H$759,СВЦЭМ!$A$40:$A$759,$A290,СВЦЭМ!$B$39:$B$758,H$260)+'СЕТ СН'!$F$12</f>
        <v>0</v>
      </c>
      <c r="I290" s="36">
        <f>SUMIFS(СВЦЭМ!$H$40:$H$759,СВЦЭМ!$A$40:$A$759,$A290,СВЦЭМ!$B$39:$B$758,I$260)+'СЕТ СН'!$F$12</f>
        <v>0</v>
      </c>
      <c r="J290" s="36">
        <f>SUMIFS(СВЦЭМ!$H$40:$H$759,СВЦЭМ!$A$40:$A$759,$A290,СВЦЭМ!$B$39:$B$758,J$260)+'СЕТ СН'!$F$12</f>
        <v>0</v>
      </c>
      <c r="K290" s="36">
        <f>SUMIFS(СВЦЭМ!$H$40:$H$759,СВЦЭМ!$A$40:$A$759,$A290,СВЦЭМ!$B$39:$B$758,K$260)+'СЕТ СН'!$F$12</f>
        <v>0</v>
      </c>
      <c r="L290" s="36">
        <f>SUMIFS(СВЦЭМ!$H$40:$H$759,СВЦЭМ!$A$40:$A$759,$A290,СВЦЭМ!$B$39:$B$758,L$260)+'СЕТ СН'!$F$12</f>
        <v>0</v>
      </c>
      <c r="M290" s="36">
        <f>SUMIFS(СВЦЭМ!$H$40:$H$759,СВЦЭМ!$A$40:$A$759,$A290,СВЦЭМ!$B$39:$B$758,M$260)+'СЕТ СН'!$F$12</f>
        <v>0</v>
      </c>
      <c r="N290" s="36">
        <f>SUMIFS(СВЦЭМ!$H$40:$H$759,СВЦЭМ!$A$40:$A$759,$A290,СВЦЭМ!$B$39:$B$758,N$260)+'СЕТ СН'!$F$12</f>
        <v>0</v>
      </c>
      <c r="O290" s="36">
        <f>SUMIFS(СВЦЭМ!$H$40:$H$759,СВЦЭМ!$A$40:$A$759,$A290,СВЦЭМ!$B$39:$B$758,O$260)+'СЕТ СН'!$F$12</f>
        <v>0</v>
      </c>
      <c r="P290" s="36">
        <f>SUMIFS(СВЦЭМ!$H$40:$H$759,СВЦЭМ!$A$40:$A$759,$A290,СВЦЭМ!$B$39:$B$758,P$260)+'СЕТ СН'!$F$12</f>
        <v>0</v>
      </c>
      <c r="Q290" s="36">
        <f>SUMIFS(СВЦЭМ!$H$40:$H$759,СВЦЭМ!$A$40:$A$759,$A290,СВЦЭМ!$B$39:$B$758,Q$260)+'СЕТ СН'!$F$12</f>
        <v>0</v>
      </c>
      <c r="R290" s="36">
        <f>SUMIFS(СВЦЭМ!$H$40:$H$759,СВЦЭМ!$A$40:$A$759,$A290,СВЦЭМ!$B$39:$B$758,R$260)+'СЕТ СН'!$F$12</f>
        <v>0</v>
      </c>
      <c r="S290" s="36">
        <f>SUMIFS(СВЦЭМ!$H$40:$H$759,СВЦЭМ!$A$40:$A$759,$A290,СВЦЭМ!$B$39:$B$758,S$260)+'СЕТ СН'!$F$12</f>
        <v>0</v>
      </c>
      <c r="T290" s="36">
        <f>SUMIFS(СВЦЭМ!$H$40:$H$759,СВЦЭМ!$A$40:$A$759,$A290,СВЦЭМ!$B$39:$B$758,T$260)+'СЕТ СН'!$F$12</f>
        <v>0</v>
      </c>
      <c r="U290" s="36">
        <f>SUMIFS(СВЦЭМ!$H$40:$H$759,СВЦЭМ!$A$40:$A$759,$A290,СВЦЭМ!$B$39:$B$758,U$260)+'СЕТ СН'!$F$12</f>
        <v>0</v>
      </c>
      <c r="V290" s="36">
        <f>SUMIFS(СВЦЭМ!$H$40:$H$759,СВЦЭМ!$A$40:$A$759,$A290,СВЦЭМ!$B$39:$B$758,V$260)+'СЕТ СН'!$F$12</f>
        <v>0</v>
      </c>
      <c r="W290" s="36">
        <f>SUMIFS(СВЦЭМ!$H$40:$H$759,СВЦЭМ!$A$40:$A$759,$A290,СВЦЭМ!$B$39:$B$758,W$260)+'СЕТ СН'!$F$12</f>
        <v>0</v>
      </c>
      <c r="X290" s="36">
        <f>SUMIFS(СВЦЭМ!$H$40:$H$759,СВЦЭМ!$A$40:$A$759,$A290,СВЦЭМ!$B$39:$B$758,X$260)+'СЕТ СН'!$F$12</f>
        <v>0</v>
      </c>
      <c r="Y290" s="36">
        <f>SUMIFS(СВЦЭМ!$H$40:$H$759,СВЦЭМ!$A$40:$A$759,$A290,СВЦЭМ!$B$39:$B$758,Y$260)+'СЕТ СН'!$F$12</f>
        <v>0</v>
      </c>
    </row>
    <row r="291" spans="1:27" ht="15.75" hidden="1" x14ac:dyDescent="0.2">
      <c r="A291" s="35">
        <f t="shared" si="7"/>
        <v>45566</v>
      </c>
      <c r="B291" s="36">
        <f>SUMIFS(СВЦЭМ!$H$40:$H$759,СВЦЭМ!$A$40:$A$759,$A291,СВЦЭМ!$B$39:$B$758,B$260)+'СЕТ СН'!$F$12</f>
        <v>0</v>
      </c>
      <c r="C291" s="36">
        <f>SUMIFS(СВЦЭМ!$H$40:$H$759,СВЦЭМ!$A$40:$A$759,$A291,СВЦЭМ!$B$39:$B$758,C$260)+'СЕТ СН'!$F$12</f>
        <v>0</v>
      </c>
      <c r="D291" s="36">
        <f>SUMIFS(СВЦЭМ!$H$40:$H$759,СВЦЭМ!$A$40:$A$759,$A291,СВЦЭМ!$B$39:$B$758,D$260)+'СЕТ СН'!$F$12</f>
        <v>0</v>
      </c>
      <c r="E291" s="36">
        <f>SUMIFS(СВЦЭМ!$H$40:$H$759,СВЦЭМ!$A$40:$A$759,$A291,СВЦЭМ!$B$39:$B$758,E$260)+'СЕТ СН'!$F$12</f>
        <v>0</v>
      </c>
      <c r="F291" s="36">
        <f>SUMIFS(СВЦЭМ!$H$40:$H$759,СВЦЭМ!$A$40:$A$759,$A291,СВЦЭМ!$B$39:$B$758,F$260)+'СЕТ СН'!$F$12</f>
        <v>0</v>
      </c>
      <c r="G291" s="36">
        <f>SUMIFS(СВЦЭМ!$H$40:$H$759,СВЦЭМ!$A$40:$A$759,$A291,СВЦЭМ!$B$39:$B$758,G$260)+'СЕТ СН'!$F$12</f>
        <v>0</v>
      </c>
      <c r="H291" s="36">
        <f>SUMIFS(СВЦЭМ!$H$40:$H$759,СВЦЭМ!$A$40:$A$759,$A291,СВЦЭМ!$B$39:$B$758,H$260)+'СЕТ СН'!$F$12</f>
        <v>0</v>
      </c>
      <c r="I291" s="36">
        <f>SUMIFS(СВЦЭМ!$H$40:$H$759,СВЦЭМ!$A$40:$A$759,$A291,СВЦЭМ!$B$39:$B$758,I$260)+'СЕТ СН'!$F$12</f>
        <v>0</v>
      </c>
      <c r="J291" s="36">
        <f>SUMIFS(СВЦЭМ!$H$40:$H$759,СВЦЭМ!$A$40:$A$759,$A291,СВЦЭМ!$B$39:$B$758,J$260)+'СЕТ СН'!$F$12</f>
        <v>0</v>
      </c>
      <c r="K291" s="36">
        <f>SUMIFS(СВЦЭМ!$H$40:$H$759,СВЦЭМ!$A$40:$A$759,$A291,СВЦЭМ!$B$39:$B$758,K$260)+'СЕТ СН'!$F$12</f>
        <v>0</v>
      </c>
      <c r="L291" s="36">
        <f>SUMIFS(СВЦЭМ!$H$40:$H$759,СВЦЭМ!$A$40:$A$759,$A291,СВЦЭМ!$B$39:$B$758,L$260)+'СЕТ СН'!$F$12</f>
        <v>0</v>
      </c>
      <c r="M291" s="36">
        <f>SUMIFS(СВЦЭМ!$H$40:$H$759,СВЦЭМ!$A$40:$A$759,$A291,СВЦЭМ!$B$39:$B$758,M$260)+'СЕТ СН'!$F$12</f>
        <v>0</v>
      </c>
      <c r="N291" s="36">
        <f>SUMIFS(СВЦЭМ!$H$40:$H$759,СВЦЭМ!$A$40:$A$759,$A291,СВЦЭМ!$B$39:$B$758,N$260)+'СЕТ СН'!$F$12</f>
        <v>0</v>
      </c>
      <c r="O291" s="36">
        <f>SUMIFS(СВЦЭМ!$H$40:$H$759,СВЦЭМ!$A$40:$A$759,$A291,СВЦЭМ!$B$39:$B$758,O$260)+'СЕТ СН'!$F$12</f>
        <v>0</v>
      </c>
      <c r="P291" s="36">
        <f>SUMIFS(СВЦЭМ!$H$40:$H$759,СВЦЭМ!$A$40:$A$759,$A291,СВЦЭМ!$B$39:$B$758,P$260)+'СЕТ СН'!$F$12</f>
        <v>0</v>
      </c>
      <c r="Q291" s="36">
        <f>SUMIFS(СВЦЭМ!$H$40:$H$759,СВЦЭМ!$A$40:$A$759,$A291,СВЦЭМ!$B$39:$B$758,Q$260)+'СЕТ СН'!$F$12</f>
        <v>0</v>
      </c>
      <c r="R291" s="36">
        <f>SUMIFS(СВЦЭМ!$H$40:$H$759,СВЦЭМ!$A$40:$A$759,$A291,СВЦЭМ!$B$39:$B$758,R$260)+'СЕТ СН'!$F$12</f>
        <v>0</v>
      </c>
      <c r="S291" s="36">
        <f>SUMIFS(СВЦЭМ!$H$40:$H$759,СВЦЭМ!$A$40:$A$759,$A291,СВЦЭМ!$B$39:$B$758,S$260)+'СЕТ СН'!$F$12</f>
        <v>0</v>
      </c>
      <c r="T291" s="36">
        <f>SUMIFS(СВЦЭМ!$H$40:$H$759,СВЦЭМ!$A$40:$A$759,$A291,СВЦЭМ!$B$39:$B$758,T$260)+'СЕТ СН'!$F$12</f>
        <v>0</v>
      </c>
      <c r="U291" s="36">
        <f>SUMIFS(СВЦЭМ!$H$40:$H$759,СВЦЭМ!$A$40:$A$759,$A291,СВЦЭМ!$B$39:$B$758,U$260)+'СЕТ СН'!$F$12</f>
        <v>0</v>
      </c>
      <c r="V291" s="36">
        <f>SUMIFS(СВЦЭМ!$H$40:$H$759,СВЦЭМ!$A$40:$A$759,$A291,СВЦЭМ!$B$39:$B$758,V$260)+'СЕТ СН'!$F$12</f>
        <v>0</v>
      </c>
      <c r="W291" s="36">
        <f>SUMIFS(СВЦЭМ!$H$40:$H$759,СВЦЭМ!$A$40:$A$759,$A291,СВЦЭМ!$B$39:$B$758,W$260)+'СЕТ СН'!$F$12</f>
        <v>0</v>
      </c>
      <c r="X291" s="36">
        <f>SUMIFS(СВЦЭМ!$H$40:$H$759,СВЦЭМ!$A$40:$A$759,$A291,СВЦЭМ!$B$39:$B$758,X$260)+'СЕТ СН'!$F$12</f>
        <v>0</v>
      </c>
      <c r="Y291" s="36">
        <f>SUMIFS(СВЦЭМ!$H$40:$H$759,СВЦЭМ!$A$40:$A$759,$A291,СВЦЭМ!$B$39:$B$758,Y$260)+'СЕТ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01.09.2024</v>
      </c>
      <c r="B297" s="36">
        <f>SUMIFS(СВЦЭМ!$I$40:$I$759,СВЦЭМ!$A$40:$A$759,$A297,СВЦЭМ!$B$39:$B$758,B$296)+'СЕТ СН'!$F$13</f>
        <v>0</v>
      </c>
      <c r="C297" s="36">
        <f>SUMIFS(СВЦЭМ!$I$40:$I$759,СВЦЭМ!$A$40:$A$759,$A297,СВЦЭМ!$B$39:$B$758,C$296)+'СЕТ СН'!$F$13</f>
        <v>0</v>
      </c>
      <c r="D297" s="36">
        <f>SUMIFS(СВЦЭМ!$I$40:$I$759,СВЦЭМ!$A$40:$A$759,$A297,СВЦЭМ!$B$39:$B$758,D$296)+'СЕТ СН'!$F$13</f>
        <v>0</v>
      </c>
      <c r="E297" s="36">
        <f>SUMIFS(СВЦЭМ!$I$40:$I$759,СВЦЭМ!$A$40:$A$759,$A297,СВЦЭМ!$B$39:$B$758,E$296)+'СЕТ СН'!$F$13</f>
        <v>0</v>
      </c>
      <c r="F297" s="36">
        <f>SUMIFS(СВЦЭМ!$I$40:$I$759,СВЦЭМ!$A$40:$A$759,$A297,СВЦЭМ!$B$39:$B$758,F$296)+'СЕТ СН'!$F$13</f>
        <v>0</v>
      </c>
      <c r="G297" s="36">
        <f>SUMIFS(СВЦЭМ!$I$40:$I$759,СВЦЭМ!$A$40:$A$759,$A297,СВЦЭМ!$B$39:$B$758,G$296)+'СЕТ СН'!$F$13</f>
        <v>0</v>
      </c>
      <c r="H297" s="36">
        <f>SUMIFS(СВЦЭМ!$I$40:$I$759,СВЦЭМ!$A$40:$A$759,$A297,СВЦЭМ!$B$39:$B$758,H$296)+'СЕТ СН'!$F$13</f>
        <v>0</v>
      </c>
      <c r="I297" s="36">
        <f>SUMIFS(СВЦЭМ!$I$40:$I$759,СВЦЭМ!$A$40:$A$759,$A297,СВЦЭМ!$B$39:$B$758,I$296)+'СЕТ СН'!$F$13</f>
        <v>0</v>
      </c>
      <c r="J297" s="36">
        <f>SUMIFS(СВЦЭМ!$I$40:$I$759,СВЦЭМ!$A$40:$A$759,$A297,СВЦЭМ!$B$39:$B$758,J$296)+'СЕТ СН'!$F$13</f>
        <v>0</v>
      </c>
      <c r="K297" s="36">
        <f>SUMIFS(СВЦЭМ!$I$40:$I$759,СВЦЭМ!$A$40:$A$759,$A297,СВЦЭМ!$B$39:$B$758,K$296)+'СЕТ СН'!$F$13</f>
        <v>0</v>
      </c>
      <c r="L297" s="36">
        <f>SUMIFS(СВЦЭМ!$I$40:$I$759,СВЦЭМ!$A$40:$A$759,$A297,СВЦЭМ!$B$39:$B$758,L$296)+'СЕТ СН'!$F$13</f>
        <v>0</v>
      </c>
      <c r="M297" s="36">
        <f>SUMIFS(СВЦЭМ!$I$40:$I$759,СВЦЭМ!$A$40:$A$759,$A297,СВЦЭМ!$B$39:$B$758,M$296)+'СЕТ СН'!$F$13</f>
        <v>0</v>
      </c>
      <c r="N297" s="36">
        <f>SUMIFS(СВЦЭМ!$I$40:$I$759,СВЦЭМ!$A$40:$A$759,$A297,СВЦЭМ!$B$39:$B$758,N$296)+'СЕТ СН'!$F$13</f>
        <v>0</v>
      </c>
      <c r="O297" s="36">
        <f>SUMIFS(СВЦЭМ!$I$40:$I$759,СВЦЭМ!$A$40:$A$759,$A297,СВЦЭМ!$B$39:$B$758,O$296)+'СЕТ СН'!$F$13</f>
        <v>0</v>
      </c>
      <c r="P297" s="36">
        <f>SUMIFS(СВЦЭМ!$I$40:$I$759,СВЦЭМ!$A$40:$A$759,$A297,СВЦЭМ!$B$39:$B$758,P$296)+'СЕТ СН'!$F$13</f>
        <v>0</v>
      </c>
      <c r="Q297" s="36">
        <f>SUMIFS(СВЦЭМ!$I$40:$I$759,СВЦЭМ!$A$40:$A$759,$A297,СВЦЭМ!$B$39:$B$758,Q$296)+'СЕТ СН'!$F$13</f>
        <v>0</v>
      </c>
      <c r="R297" s="36">
        <f>SUMIFS(СВЦЭМ!$I$40:$I$759,СВЦЭМ!$A$40:$A$759,$A297,СВЦЭМ!$B$39:$B$758,R$296)+'СЕТ СН'!$F$13</f>
        <v>0</v>
      </c>
      <c r="S297" s="36">
        <f>SUMIFS(СВЦЭМ!$I$40:$I$759,СВЦЭМ!$A$40:$A$759,$A297,СВЦЭМ!$B$39:$B$758,S$296)+'СЕТ СН'!$F$13</f>
        <v>0</v>
      </c>
      <c r="T297" s="36">
        <f>SUMIFS(СВЦЭМ!$I$40:$I$759,СВЦЭМ!$A$40:$A$759,$A297,СВЦЭМ!$B$39:$B$758,T$296)+'СЕТ СН'!$F$13</f>
        <v>0</v>
      </c>
      <c r="U297" s="36">
        <f>SUMIFS(СВЦЭМ!$I$40:$I$759,СВЦЭМ!$A$40:$A$759,$A297,СВЦЭМ!$B$39:$B$758,U$296)+'СЕТ СН'!$F$13</f>
        <v>0</v>
      </c>
      <c r="V297" s="36">
        <f>SUMIFS(СВЦЭМ!$I$40:$I$759,СВЦЭМ!$A$40:$A$759,$A297,СВЦЭМ!$B$39:$B$758,V$296)+'СЕТ СН'!$F$13</f>
        <v>0</v>
      </c>
      <c r="W297" s="36">
        <f>SUMIFS(СВЦЭМ!$I$40:$I$759,СВЦЭМ!$A$40:$A$759,$A297,СВЦЭМ!$B$39:$B$758,W$296)+'СЕТ СН'!$F$13</f>
        <v>0</v>
      </c>
      <c r="X297" s="36">
        <f>SUMIFS(СВЦЭМ!$I$40:$I$759,СВЦЭМ!$A$40:$A$759,$A297,СВЦЭМ!$B$39:$B$758,X$296)+'СЕТ СН'!$F$13</f>
        <v>0</v>
      </c>
      <c r="Y297" s="36">
        <f>SUMIFS(СВЦЭМ!$I$40:$I$759,СВЦЭМ!$A$40:$A$759,$A297,СВЦЭМ!$B$39:$B$758,Y$296)+'СЕТ СН'!$F$13</f>
        <v>0</v>
      </c>
      <c r="AA297" s="45"/>
    </row>
    <row r="298" spans="1:27" ht="15.75" hidden="1" x14ac:dyDescent="0.2">
      <c r="A298" s="35">
        <f>A297+1</f>
        <v>45537</v>
      </c>
      <c r="B298" s="36">
        <f>SUMIFS(СВЦЭМ!$I$40:$I$759,СВЦЭМ!$A$40:$A$759,$A298,СВЦЭМ!$B$39:$B$758,B$296)+'СЕТ СН'!$F$13</f>
        <v>0</v>
      </c>
      <c r="C298" s="36">
        <f>SUMIFS(СВЦЭМ!$I$40:$I$759,СВЦЭМ!$A$40:$A$759,$A298,СВЦЭМ!$B$39:$B$758,C$296)+'СЕТ СН'!$F$13</f>
        <v>0</v>
      </c>
      <c r="D298" s="36">
        <f>SUMIFS(СВЦЭМ!$I$40:$I$759,СВЦЭМ!$A$40:$A$759,$A298,СВЦЭМ!$B$39:$B$758,D$296)+'СЕТ СН'!$F$13</f>
        <v>0</v>
      </c>
      <c r="E298" s="36">
        <f>SUMIFS(СВЦЭМ!$I$40:$I$759,СВЦЭМ!$A$40:$A$759,$A298,СВЦЭМ!$B$39:$B$758,E$296)+'СЕТ СН'!$F$13</f>
        <v>0</v>
      </c>
      <c r="F298" s="36">
        <f>SUMIFS(СВЦЭМ!$I$40:$I$759,СВЦЭМ!$A$40:$A$759,$A298,СВЦЭМ!$B$39:$B$758,F$296)+'СЕТ СН'!$F$13</f>
        <v>0</v>
      </c>
      <c r="G298" s="36">
        <f>SUMIFS(СВЦЭМ!$I$40:$I$759,СВЦЭМ!$A$40:$A$759,$A298,СВЦЭМ!$B$39:$B$758,G$296)+'СЕТ СН'!$F$13</f>
        <v>0</v>
      </c>
      <c r="H298" s="36">
        <f>SUMIFS(СВЦЭМ!$I$40:$I$759,СВЦЭМ!$A$40:$A$759,$A298,СВЦЭМ!$B$39:$B$758,H$296)+'СЕТ СН'!$F$13</f>
        <v>0</v>
      </c>
      <c r="I298" s="36">
        <f>SUMIFS(СВЦЭМ!$I$40:$I$759,СВЦЭМ!$A$40:$A$759,$A298,СВЦЭМ!$B$39:$B$758,I$296)+'СЕТ СН'!$F$13</f>
        <v>0</v>
      </c>
      <c r="J298" s="36">
        <f>SUMIFS(СВЦЭМ!$I$40:$I$759,СВЦЭМ!$A$40:$A$759,$A298,СВЦЭМ!$B$39:$B$758,J$296)+'СЕТ СН'!$F$13</f>
        <v>0</v>
      </c>
      <c r="K298" s="36">
        <f>SUMIFS(СВЦЭМ!$I$40:$I$759,СВЦЭМ!$A$40:$A$759,$A298,СВЦЭМ!$B$39:$B$758,K$296)+'СЕТ СН'!$F$13</f>
        <v>0</v>
      </c>
      <c r="L298" s="36">
        <f>SUMIFS(СВЦЭМ!$I$40:$I$759,СВЦЭМ!$A$40:$A$759,$A298,СВЦЭМ!$B$39:$B$758,L$296)+'СЕТ СН'!$F$13</f>
        <v>0</v>
      </c>
      <c r="M298" s="36">
        <f>SUMIFS(СВЦЭМ!$I$40:$I$759,СВЦЭМ!$A$40:$A$759,$A298,СВЦЭМ!$B$39:$B$758,M$296)+'СЕТ СН'!$F$13</f>
        <v>0</v>
      </c>
      <c r="N298" s="36">
        <f>SUMIFS(СВЦЭМ!$I$40:$I$759,СВЦЭМ!$A$40:$A$759,$A298,СВЦЭМ!$B$39:$B$758,N$296)+'СЕТ СН'!$F$13</f>
        <v>0</v>
      </c>
      <c r="O298" s="36">
        <f>SUMIFS(СВЦЭМ!$I$40:$I$759,СВЦЭМ!$A$40:$A$759,$A298,СВЦЭМ!$B$39:$B$758,O$296)+'СЕТ СН'!$F$13</f>
        <v>0</v>
      </c>
      <c r="P298" s="36">
        <f>SUMIFS(СВЦЭМ!$I$40:$I$759,СВЦЭМ!$A$40:$A$759,$A298,СВЦЭМ!$B$39:$B$758,P$296)+'СЕТ СН'!$F$13</f>
        <v>0</v>
      </c>
      <c r="Q298" s="36">
        <f>SUMIFS(СВЦЭМ!$I$40:$I$759,СВЦЭМ!$A$40:$A$759,$A298,СВЦЭМ!$B$39:$B$758,Q$296)+'СЕТ СН'!$F$13</f>
        <v>0</v>
      </c>
      <c r="R298" s="36">
        <f>SUMIFS(СВЦЭМ!$I$40:$I$759,СВЦЭМ!$A$40:$A$759,$A298,СВЦЭМ!$B$39:$B$758,R$296)+'СЕТ СН'!$F$13</f>
        <v>0</v>
      </c>
      <c r="S298" s="36">
        <f>SUMIFS(СВЦЭМ!$I$40:$I$759,СВЦЭМ!$A$40:$A$759,$A298,СВЦЭМ!$B$39:$B$758,S$296)+'СЕТ СН'!$F$13</f>
        <v>0</v>
      </c>
      <c r="T298" s="36">
        <f>SUMIFS(СВЦЭМ!$I$40:$I$759,СВЦЭМ!$A$40:$A$759,$A298,СВЦЭМ!$B$39:$B$758,T$296)+'СЕТ СН'!$F$13</f>
        <v>0</v>
      </c>
      <c r="U298" s="36">
        <f>SUMIFS(СВЦЭМ!$I$40:$I$759,СВЦЭМ!$A$40:$A$759,$A298,СВЦЭМ!$B$39:$B$758,U$296)+'СЕТ СН'!$F$13</f>
        <v>0</v>
      </c>
      <c r="V298" s="36">
        <f>SUMIFS(СВЦЭМ!$I$40:$I$759,СВЦЭМ!$A$40:$A$759,$A298,СВЦЭМ!$B$39:$B$758,V$296)+'СЕТ СН'!$F$13</f>
        <v>0</v>
      </c>
      <c r="W298" s="36">
        <f>SUMIFS(СВЦЭМ!$I$40:$I$759,СВЦЭМ!$A$40:$A$759,$A298,СВЦЭМ!$B$39:$B$758,W$296)+'СЕТ СН'!$F$13</f>
        <v>0</v>
      </c>
      <c r="X298" s="36">
        <f>SUMIFS(СВЦЭМ!$I$40:$I$759,СВЦЭМ!$A$40:$A$759,$A298,СВЦЭМ!$B$39:$B$758,X$296)+'СЕТ СН'!$F$13</f>
        <v>0</v>
      </c>
      <c r="Y298" s="36">
        <f>SUMIFS(СВЦЭМ!$I$40:$I$759,СВЦЭМ!$A$40:$A$759,$A298,СВЦЭМ!$B$39:$B$758,Y$296)+'СЕТ СН'!$F$13</f>
        <v>0</v>
      </c>
    </row>
    <row r="299" spans="1:27" ht="15.75" hidden="1" x14ac:dyDescent="0.2">
      <c r="A299" s="35">
        <f t="shared" ref="A299:A327" si="8">A298+1</f>
        <v>45538</v>
      </c>
      <c r="B299" s="36">
        <f>SUMIFS(СВЦЭМ!$I$40:$I$759,СВЦЭМ!$A$40:$A$759,$A299,СВЦЭМ!$B$39:$B$758,B$296)+'СЕТ СН'!$F$13</f>
        <v>0</v>
      </c>
      <c r="C299" s="36">
        <f>SUMIFS(СВЦЭМ!$I$40:$I$759,СВЦЭМ!$A$40:$A$759,$A299,СВЦЭМ!$B$39:$B$758,C$296)+'СЕТ СН'!$F$13</f>
        <v>0</v>
      </c>
      <c r="D299" s="36">
        <f>SUMIFS(СВЦЭМ!$I$40:$I$759,СВЦЭМ!$A$40:$A$759,$A299,СВЦЭМ!$B$39:$B$758,D$296)+'СЕТ СН'!$F$13</f>
        <v>0</v>
      </c>
      <c r="E299" s="36">
        <f>SUMIFS(СВЦЭМ!$I$40:$I$759,СВЦЭМ!$A$40:$A$759,$A299,СВЦЭМ!$B$39:$B$758,E$296)+'СЕТ СН'!$F$13</f>
        <v>0</v>
      </c>
      <c r="F299" s="36">
        <f>SUMIFS(СВЦЭМ!$I$40:$I$759,СВЦЭМ!$A$40:$A$759,$A299,СВЦЭМ!$B$39:$B$758,F$296)+'СЕТ СН'!$F$13</f>
        <v>0</v>
      </c>
      <c r="G299" s="36">
        <f>SUMIFS(СВЦЭМ!$I$40:$I$759,СВЦЭМ!$A$40:$A$759,$A299,СВЦЭМ!$B$39:$B$758,G$296)+'СЕТ СН'!$F$13</f>
        <v>0</v>
      </c>
      <c r="H299" s="36">
        <f>SUMIFS(СВЦЭМ!$I$40:$I$759,СВЦЭМ!$A$40:$A$759,$A299,СВЦЭМ!$B$39:$B$758,H$296)+'СЕТ СН'!$F$13</f>
        <v>0</v>
      </c>
      <c r="I299" s="36">
        <f>SUMIFS(СВЦЭМ!$I$40:$I$759,СВЦЭМ!$A$40:$A$759,$A299,СВЦЭМ!$B$39:$B$758,I$296)+'СЕТ СН'!$F$13</f>
        <v>0</v>
      </c>
      <c r="J299" s="36">
        <f>SUMIFS(СВЦЭМ!$I$40:$I$759,СВЦЭМ!$A$40:$A$759,$A299,СВЦЭМ!$B$39:$B$758,J$296)+'СЕТ СН'!$F$13</f>
        <v>0</v>
      </c>
      <c r="K299" s="36">
        <f>SUMIFS(СВЦЭМ!$I$40:$I$759,СВЦЭМ!$A$40:$A$759,$A299,СВЦЭМ!$B$39:$B$758,K$296)+'СЕТ СН'!$F$13</f>
        <v>0</v>
      </c>
      <c r="L299" s="36">
        <f>SUMIFS(СВЦЭМ!$I$40:$I$759,СВЦЭМ!$A$40:$A$759,$A299,СВЦЭМ!$B$39:$B$758,L$296)+'СЕТ СН'!$F$13</f>
        <v>0</v>
      </c>
      <c r="M299" s="36">
        <f>SUMIFS(СВЦЭМ!$I$40:$I$759,СВЦЭМ!$A$40:$A$759,$A299,СВЦЭМ!$B$39:$B$758,M$296)+'СЕТ СН'!$F$13</f>
        <v>0</v>
      </c>
      <c r="N299" s="36">
        <f>SUMIFS(СВЦЭМ!$I$40:$I$759,СВЦЭМ!$A$40:$A$759,$A299,СВЦЭМ!$B$39:$B$758,N$296)+'СЕТ СН'!$F$13</f>
        <v>0</v>
      </c>
      <c r="O299" s="36">
        <f>SUMIFS(СВЦЭМ!$I$40:$I$759,СВЦЭМ!$A$40:$A$759,$A299,СВЦЭМ!$B$39:$B$758,O$296)+'СЕТ СН'!$F$13</f>
        <v>0</v>
      </c>
      <c r="P299" s="36">
        <f>SUMIFS(СВЦЭМ!$I$40:$I$759,СВЦЭМ!$A$40:$A$759,$A299,СВЦЭМ!$B$39:$B$758,P$296)+'СЕТ СН'!$F$13</f>
        <v>0</v>
      </c>
      <c r="Q299" s="36">
        <f>SUMIFS(СВЦЭМ!$I$40:$I$759,СВЦЭМ!$A$40:$A$759,$A299,СВЦЭМ!$B$39:$B$758,Q$296)+'СЕТ СН'!$F$13</f>
        <v>0</v>
      </c>
      <c r="R299" s="36">
        <f>SUMIFS(СВЦЭМ!$I$40:$I$759,СВЦЭМ!$A$40:$A$759,$A299,СВЦЭМ!$B$39:$B$758,R$296)+'СЕТ СН'!$F$13</f>
        <v>0</v>
      </c>
      <c r="S299" s="36">
        <f>SUMIFS(СВЦЭМ!$I$40:$I$759,СВЦЭМ!$A$40:$A$759,$A299,СВЦЭМ!$B$39:$B$758,S$296)+'СЕТ СН'!$F$13</f>
        <v>0</v>
      </c>
      <c r="T299" s="36">
        <f>SUMIFS(СВЦЭМ!$I$40:$I$759,СВЦЭМ!$A$40:$A$759,$A299,СВЦЭМ!$B$39:$B$758,T$296)+'СЕТ СН'!$F$13</f>
        <v>0</v>
      </c>
      <c r="U299" s="36">
        <f>SUMIFS(СВЦЭМ!$I$40:$I$759,СВЦЭМ!$A$40:$A$759,$A299,СВЦЭМ!$B$39:$B$758,U$296)+'СЕТ СН'!$F$13</f>
        <v>0</v>
      </c>
      <c r="V299" s="36">
        <f>SUMIFS(СВЦЭМ!$I$40:$I$759,СВЦЭМ!$A$40:$A$759,$A299,СВЦЭМ!$B$39:$B$758,V$296)+'СЕТ СН'!$F$13</f>
        <v>0</v>
      </c>
      <c r="W299" s="36">
        <f>SUMIFS(СВЦЭМ!$I$40:$I$759,СВЦЭМ!$A$40:$A$759,$A299,СВЦЭМ!$B$39:$B$758,W$296)+'СЕТ СН'!$F$13</f>
        <v>0</v>
      </c>
      <c r="X299" s="36">
        <f>SUMIFS(СВЦЭМ!$I$40:$I$759,СВЦЭМ!$A$40:$A$759,$A299,СВЦЭМ!$B$39:$B$758,X$296)+'СЕТ СН'!$F$13</f>
        <v>0</v>
      </c>
      <c r="Y299" s="36">
        <f>SUMIFS(СВЦЭМ!$I$40:$I$759,СВЦЭМ!$A$40:$A$759,$A299,СВЦЭМ!$B$39:$B$758,Y$296)+'СЕТ СН'!$F$13</f>
        <v>0</v>
      </c>
    </row>
    <row r="300" spans="1:27" ht="15.75" hidden="1" x14ac:dyDescent="0.2">
      <c r="A300" s="35">
        <f t="shared" si="8"/>
        <v>45539</v>
      </c>
      <c r="B300" s="36">
        <f>SUMIFS(СВЦЭМ!$I$40:$I$759,СВЦЭМ!$A$40:$A$759,$A300,СВЦЭМ!$B$39:$B$758,B$296)+'СЕТ СН'!$F$13</f>
        <v>0</v>
      </c>
      <c r="C300" s="36">
        <f>SUMIFS(СВЦЭМ!$I$40:$I$759,СВЦЭМ!$A$40:$A$759,$A300,СВЦЭМ!$B$39:$B$758,C$296)+'СЕТ СН'!$F$13</f>
        <v>0</v>
      </c>
      <c r="D300" s="36">
        <f>SUMIFS(СВЦЭМ!$I$40:$I$759,СВЦЭМ!$A$40:$A$759,$A300,СВЦЭМ!$B$39:$B$758,D$296)+'СЕТ СН'!$F$13</f>
        <v>0</v>
      </c>
      <c r="E300" s="36">
        <f>SUMIFS(СВЦЭМ!$I$40:$I$759,СВЦЭМ!$A$40:$A$759,$A300,СВЦЭМ!$B$39:$B$758,E$296)+'СЕТ СН'!$F$13</f>
        <v>0</v>
      </c>
      <c r="F300" s="36">
        <f>SUMIFS(СВЦЭМ!$I$40:$I$759,СВЦЭМ!$A$40:$A$759,$A300,СВЦЭМ!$B$39:$B$758,F$296)+'СЕТ СН'!$F$13</f>
        <v>0</v>
      </c>
      <c r="G300" s="36">
        <f>SUMIFS(СВЦЭМ!$I$40:$I$759,СВЦЭМ!$A$40:$A$759,$A300,СВЦЭМ!$B$39:$B$758,G$296)+'СЕТ СН'!$F$13</f>
        <v>0</v>
      </c>
      <c r="H300" s="36">
        <f>SUMIFS(СВЦЭМ!$I$40:$I$759,СВЦЭМ!$A$40:$A$759,$A300,СВЦЭМ!$B$39:$B$758,H$296)+'СЕТ СН'!$F$13</f>
        <v>0</v>
      </c>
      <c r="I300" s="36">
        <f>SUMIFS(СВЦЭМ!$I$40:$I$759,СВЦЭМ!$A$40:$A$759,$A300,СВЦЭМ!$B$39:$B$758,I$296)+'СЕТ СН'!$F$13</f>
        <v>0</v>
      </c>
      <c r="J300" s="36">
        <f>SUMIFS(СВЦЭМ!$I$40:$I$759,СВЦЭМ!$A$40:$A$759,$A300,СВЦЭМ!$B$39:$B$758,J$296)+'СЕТ СН'!$F$13</f>
        <v>0</v>
      </c>
      <c r="K300" s="36">
        <f>SUMIFS(СВЦЭМ!$I$40:$I$759,СВЦЭМ!$A$40:$A$759,$A300,СВЦЭМ!$B$39:$B$758,K$296)+'СЕТ СН'!$F$13</f>
        <v>0</v>
      </c>
      <c r="L300" s="36">
        <f>SUMIFS(СВЦЭМ!$I$40:$I$759,СВЦЭМ!$A$40:$A$759,$A300,СВЦЭМ!$B$39:$B$758,L$296)+'СЕТ СН'!$F$13</f>
        <v>0</v>
      </c>
      <c r="M300" s="36">
        <f>SUMIFS(СВЦЭМ!$I$40:$I$759,СВЦЭМ!$A$40:$A$759,$A300,СВЦЭМ!$B$39:$B$758,M$296)+'СЕТ СН'!$F$13</f>
        <v>0</v>
      </c>
      <c r="N300" s="36">
        <f>SUMIFS(СВЦЭМ!$I$40:$I$759,СВЦЭМ!$A$40:$A$759,$A300,СВЦЭМ!$B$39:$B$758,N$296)+'СЕТ СН'!$F$13</f>
        <v>0</v>
      </c>
      <c r="O300" s="36">
        <f>SUMIFS(СВЦЭМ!$I$40:$I$759,СВЦЭМ!$A$40:$A$759,$A300,СВЦЭМ!$B$39:$B$758,O$296)+'СЕТ СН'!$F$13</f>
        <v>0</v>
      </c>
      <c r="P300" s="36">
        <f>SUMIFS(СВЦЭМ!$I$40:$I$759,СВЦЭМ!$A$40:$A$759,$A300,СВЦЭМ!$B$39:$B$758,P$296)+'СЕТ СН'!$F$13</f>
        <v>0</v>
      </c>
      <c r="Q300" s="36">
        <f>SUMIFS(СВЦЭМ!$I$40:$I$759,СВЦЭМ!$A$40:$A$759,$A300,СВЦЭМ!$B$39:$B$758,Q$296)+'СЕТ СН'!$F$13</f>
        <v>0</v>
      </c>
      <c r="R300" s="36">
        <f>SUMIFS(СВЦЭМ!$I$40:$I$759,СВЦЭМ!$A$40:$A$759,$A300,СВЦЭМ!$B$39:$B$758,R$296)+'СЕТ СН'!$F$13</f>
        <v>0</v>
      </c>
      <c r="S300" s="36">
        <f>SUMIFS(СВЦЭМ!$I$40:$I$759,СВЦЭМ!$A$40:$A$759,$A300,СВЦЭМ!$B$39:$B$758,S$296)+'СЕТ СН'!$F$13</f>
        <v>0</v>
      </c>
      <c r="T300" s="36">
        <f>SUMIFS(СВЦЭМ!$I$40:$I$759,СВЦЭМ!$A$40:$A$759,$A300,СВЦЭМ!$B$39:$B$758,T$296)+'СЕТ СН'!$F$13</f>
        <v>0</v>
      </c>
      <c r="U300" s="36">
        <f>SUMIFS(СВЦЭМ!$I$40:$I$759,СВЦЭМ!$A$40:$A$759,$A300,СВЦЭМ!$B$39:$B$758,U$296)+'СЕТ СН'!$F$13</f>
        <v>0</v>
      </c>
      <c r="V300" s="36">
        <f>SUMIFS(СВЦЭМ!$I$40:$I$759,СВЦЭМ!$A$40:$A$759,$A300,СВЦЭМ!$B$39:$B$758,V$296)+'СЕТ СН'!$F$13</f>
        <v>0</v>
      </c>
      <c r="W300" s="36">
        <f>SUMIFS(СВЦЭМ!$I$40:$I$759,СВЦЭМ!$A$40:$A$759,$A300,СВЦЭМ!$B$39:$B$758,W$296)+'СЕТ СН'!$F$13</f>
        <v>0</v>
      </c>
      <c r="X300" s="36">
        <f>SUMIFS(СВЦЭМ!$I$40:$I$759,СВЦЭМ!$A$40:$A$759,$A300,СВЦЭМ!$B$39:$B$758,X$296)+'СЕТ СН'!$F$13</f>
        <v>0</v>
      </c>
      <c r="Y300" s="36">
        <f>SUMIFS(СВЦЭМ!$I$40:$I$759,СВЦЭМ!$A$40:$A$759,$A300,СВЦЭМ!$B$39:$B$758,Y$296)+'СЕТ СН'!$F$13</f>
        <v>0</v>
      </c>
    </row>
    <row r="301" spans="1:27" ht="15.75" hidden="1" x14ac:dyDescent="0.2">
      <c r="A301" s="35">
        <f t="shared" si="8"/>
        <v>45540</v>
      </c>
      <c r="B301" s="36">
        <f>SUMIFS(СВЦЭМ!$I$40:$I$759,СВЦЭМ!$A$40:$A$759,$A301,СВЦЭМ!$B$39:$B$758,B$296)+'СЕТ СН'!$F$13</f>
        <v>0</v>
      </c>
      <c r="C301" s="36">
        <f>SUMIFS(СВЦЭМ!$I$40:$I$759,СВЦЭМ!$A$40:$A$759,$A301,СВЦЭМ!$B$39:$B$758,C$296)+'СЕТ СН'!$F$13</f>
        <v>0</v>
      </c>
      <c r="D301" s="36">
        <f>SUMIFS(СВЦЭМ!$I$40:$I$759,СВЦЭМ!$A$40:$A$759,$A301,СВЦЭМ!$B$39:$B$758,D$296)+'СЕТ СН'!$F$13</f>
        <v>0</v>
      </c>
      <c r="E301" s="36">
        <f>SUMIFS(СВЦЭМ!$I$40:$I$759,СВЦЭМ!$A$40:$A$759,$A301,СВЦЭМ!$B$39:$B$758,E$296)+'СЕТ СН'!$F$13</f>
        <v>0</v>
      </c>
      <c r="F301" s="36">
        <f>SUMIFS(СВЦЭМ!$I$40:$I$759,СВЦЭМ!$A$40:$A$759,$A301,СВЦЭМ!$B$39:$B$758,F$296)+'СЕТ СН'!$F$13</f>
        <v>0</v>
      </c>
      <c r="G301" s="36">
        <f>SUMIFS(СВЦЭМ!$I$40:$I$759,СВЦЭМ!$A$40:$A$759,$A301,СВЦЭМ!$B$39:$B$758,G$296)+'СЕТ СН'!$F$13</f>
        <v>0</v>
      </c>
      <c r="H301" s="36">
        <f>SUMIFS(СВЦЭМ!$I$40:$I$759,СВЦЭМ!$A$40:$A$759,$A301,СВЦЭМ!$B$39:$B$758,H$296)+'СЕТ СН'!$F$13</f>
        <v>0</v>
      </c>
      <c r="I301" s="36">
        <f>SUMIFS(СВЦЭМ!$I$40:$I$759,СВЦЭМ!$A$40:$A$759,$A301,СВЦЭМ!$B$39:$B$758,I$296)+'СЕТ СН'!$F$13</f>
        <v>0</v>
      </c>
      <c r="J301" s="36">
        <f>SUMIFS(СВЦЭМ!$I$40:$I$759,СВЦЭМ!$A$40:$A$759,$A301,СВЦЭМ!$B$39:$B$758,J$296)+'СЕТ СН'!$F$13</f>
        <v>0</v>
      </c>
      <c r="K301" s="36">
        <f>SUMIFS(СВЦЭМ!$I$40:$I$759,СВЦЭМ!$A$40:$A$759,$A301,СВЦЭМ!$B$39:$B$758,K$296)+'СЕТ СН'!$F$13</f>
        <v>0</v>
      </c>
      <c r="L301" s="36">
        <f>SUMIFS(СВЦЭМ!$I$40:$I$759,СВЦЭМ!$A$40:$A$759,$A301,СВЦЭМ!$B$39:$B$758,L$296)+'СЕТ СН'!$F$13</f>
        <v>0</v>
      </c>
      <c r="M301" s="36">
        <f>SUMIFS(СВЦЭМ!$I$40:$I$759,СВЦЭМ!$A$40:$A$759,$A301,СВЦЭМ!$B$39:$B$758,M$296)+'СЕТ СН'!$F$13</f>
        <v>0</v>
      </c>
      <c r="N301" s="36">
        <f>SUMIFS(СВЦЭМ!$I$40:$I$759,СВЦЭМ!$A$40:$A$759,$A301,СВЦЭМ!$B$39:$B$758,N$296)+'СЕТ СН'!$F$13</f>
        <v>0</v>
      </c>
      <c r="O301" s="36">
        <f>SUMIFS(СВЦЭМ!$I$40:$I$759,СВЦЭМ!$A$40:$A$759,$A301,СВЦЭМ!$B$39:$B$758,O$296)+'СЕТ СН'!$F$13</f>
        <v>0</v>
      </c>
      <c r="P301" s="36">
        <f>SUMIFS(СВЦЭМ!$I$40:$I$759,СВЦЭМ!$A$40:$A$759,$A301,СВЦЭМ!$B$39:$B$758,P$296)+'СЕТ СН'!$F$13</f>
        <v>0</v>
      </c>
      <c r="Q301" s="36">
        <f>SUMIFS(СВЦЭМ!$I$40:$I$759,СВЦЭМ!$A$40:$A$759,$A301,СВЦЭМ!$B$39:$B$758,Q$296)+'СЕТ СН'!$F$13</f>
        <v>0</v>
      </c>
      <c r="R301" s="36">
        <f>SUMIFS(СВЦЭМ!$I$40:$I$759,СВЦЭМ!$A$40:$A$759,$A301,СВЦЭМ!$B$39:$B$758,R$296)+'СЕТ СН'!$F$13</f>
        <v>0</v>
      </c>
      <c r="S301" s="36">
        <f>SUMIFS(СВЦЭМ!$I$40:$I$759,СВЦЭМ!$A$40:$A$759,$A301,СВЦЭМ!$B$39:$B$758,S$296)+'СЕТ СН'!$F$13</f>
        <v>0</v>
      </c>
      <c r="T301" s="36">
        <f>SUMIFS(СВЦЭМ!$I$40:$I$759,СВЦЭМ!$A$40:$A$759,$A301,СВЦЭМ!$B$39:$B$758,T$296)+'СЕТ СН'!$F$13</f>
        <v>0</v>
      </c>
      <c r="U301" s="36">
        <f>SUMIFS(СВЦЭМ!$I$40:$I$759,СВЦЭМ!$A$40:$A$759,$A301,СВЦЭМ!$B$39:$B$758,U$296)+'СЕТ СН'!$F$13</f>
        <v>0</v>
      </c>
      <c r="V301" s="36">
        <f>SUMIFS(СВЦЭМ!$I$40:$I$759,СВЦЭМ!$A$40:$A$759,$A301,СВЦЭМ!$B$39:$B$758,V$296)+'СЕТ СН'!$F$13</f>
        <v>0</v>
      </c>
      <c r="W301" s="36">
        <f>SUMIFS(СВЦЭМ!$I$40:$I$759,СВЦЭМ!$A$40:$A$759,$A301,СВЦЭМ!$B$39:$B$758,W$296)+'СЕТ СН'!$F$13</f>
        <v>0</v>
      </c>
      <c r="X301" s="36">
        <f>SUMIFS(СВЦЭМ!$I$40:$I$759,СВЦЭМ!$A$40:$A$759,$A301,СВЦЭМ!$B$39:$B$758,X$296)+'СЕТ СН'!$F$13</f>
        <v>0</v>
      </c>
      <c r="Y301" s="36">
        <f>SUMIFS(СВЦЭМ!$I$40:$I$759,СВЦЭМ!$A$40:$A$759,$A301,СВЦЭМ!$B$39:$B$758,Y$296)+'СЕТ СН'!$F$13</f>
        <v>0</v>
      </c>
    </row>
    <row r="302" spans="1:27" ht="15.75" hidden="1" x14ac:dyDescent="0.2">
      <c r="A302" s="35">
        <f t="shared" si="8"/>
        <v>45541</v>
      </c>
      <c r="B302" s="36">
        <f>SUMIFS(СВЦЭМ!$I$40:$I$759,СВЦЭМ!$A$40:$A$759,$A302,СВЦЭМ!$B$39:$B$758,B$296)+'СЕТ СН'!$F$13</f>
        <v>0</v>
      </c>
      <c r="C302" s="36">
        <f>SUMIFS(СВЦЭМ!$I$40:$I$759,СВЦЭМ!$A$40:$A$759,$A302,СВЦЭМ!$B$39:$B$758,C$296)+'СЕТ СН'!$F$13</f>
        <v>0</v>
      </c>
      <c r="D302" s="36">
        <f>SUMIFS(СВЦЭМ!$I$40:$I$759,СВЦЭМ!$A$40:$A$759,$A302,СВЦЭМ!$B$39:$B$758,D$296)+'СЕТ СН'!$F$13</f>
        <v>0</v>
      </c>
      <c r="E302" s="36">
        <f>SUMIFS(СВЦЭМ!$I$40:$I$759,СВЦЭМ!$A$40:$A$759,$A302,СВЦЭМ!$B$39:$B$758,E$296)+'СЕТ СН'!$F$13</f>
        <v>0</v>
      </c>
      <c r="F302" s="36">
        <f>SUMIFS(СВЦЭМ!$I$40:$I$759,СВЦЭМ!$A$40:$A$759,$A302,СВЦЭМ!$B$39:$B$758,F$296)+'СЕТ СН'!$F$13</f>
        <v>0</v>
      </c>
      <c r="G302" s="36">
        <f>SUMIFS(СВЦЭМ!$I$40:$I$759,СВЦЭМ!$A$40:$A$759,$A302,СВЦЭМ!$B$39:$B$758,G$296)+'СЕТ СН'!$F$13</f>
        <v>0</v>
      </c>
      <c r="H302" s="36">
        <f>SUMIFS(СВЦЭМ!$I$40:$I$759,СВЦЭМ!$A$40:$A$759,$A302,СВЦЭМ!$B$39:$B$758,H$296)+'СЕТ СН'!$F$13</f>
        <v>0</v>
      </c>
      <c r="I302" s="36">
        <f>SUMIFS(СВЦЭМ!$I$40:$I$759,СВЦЭМ!$A$40:$A$759,$A302,СВЦЭМ!$B$39:$B$758,I$296)+'СЕТ СН'!$F$13</f>
        <v>0</v>
      </c>
      <c r="J302" s="36">
        <f>SUMIFS(СВЦЭМ!$I$40:$I$759,СВЦЭМ!$A$40:$A$759,$A302,СВЦЭМ!$B$39:$B$758,J$296)+'СЕТ СН'!$F$13</f>
        <v>0</v>
      </c>
      <c r="K302" s="36">
        <f>SUMIFS(СВЦЭМ!$I$40:$I$759,СВЦЭМ!$A$40:$A$759,$A302,СВЦЭМ!$B$39:$B$758,K$296)+'СЕТ СН'!$F$13</f>
        <v>0</v>
      </c>
      <c r="L302" s="36">
        <f>SUMIFS(СВЦЭМ!$I$40:$I$759,СВЦЭМ!$A$40:$A$759,$A302,СВЦЭМ!$B$39:$B$758,L$296)+'СЕТ СН'!$F$13</f>
        <v>0</v>
      </c>
      <c r="M302" s="36">
        <f>SUMIFS(СВЦЭМ!$I$40:$I$759,СВЦЭМ!$A$40:$A$759,$A302,СВЦЭМ!$B$39:$B$758,M$296)+'СЕТ СН'!$F$13</f>
        <v>0</v>
      </c>
      <c r="N302" s="36">
        <f>SUMIFS(СВЦЭМ!$I$40:$I$759,СВЦЭМ!$A$40:$A$759,$A302,СВЦЭМ!$B$39:$B$758,N$296)+'СЕТ СН'!$F$13</f>
        <v>0</v>
      </c>
      <c r="O302" s="36">
        <f>SUMIFS(СВЦЭМ!$I$40:$I$759,СВЦЭМ!$A$40:$A$759,$A302,СВЦЭМ!$B$39:$B$758,O$296)+'СЕТ СН'!$F$13</f>
        <v>0</v>
      </c>
      <c r="P302" s="36">
        <f>SUMIFS(СВЦЭМ!$I$40:$I$759,СВЦЭМ!$A$40:$A$759,$A302,СВЦЭМ!$B$39:$B$758,P$296)+'СЕТ СН'!$F$13</f>
        <v>0</v>
      </c>
      <c r="Q302" s="36">
        <f>SUMIFS(СВЦЭМ!$I$40:$I$759,СВЦЭМ!$A$40:$A$759,$A302,СВЦЭМ!$B$39:$B$758,Q$296)+'СЕТ СН'!$F$13</f>
        <v>0</v>
      </c>
      <c r="R302" s="36">
        <f>SUMIFS(СВЦЭМ!$I$40:$I$759,СВЦЭМ!$A$40:$A$759,$A302,СВЦЭМ!$B$39:$B$758,R$296)+'СЕТ СН'!$F$13</f>
        <v>0</v>
      </c>
      <c r="S302" s="36">
        <f>SUMIFS(СВЦЭМ!$I$40:$I$759,СВЦЭМ!$A$40:$A$759,$A302,СВЦЭМ!$B$39:$B$758,S$296)+'СЕТ СН'!$F$13</f>
        <v>0</v>
      </c>
      <c r="T302" s="36">
        <f>SUMIFS(СВЦЭМ!$I$40:$I$759,СВЦЭМ!$A$40:$A$759,$A302,СВЦЭМ!$B$39:$B$758,T$296)+'СЕТ СН'!$F$13</f>
        <v>0</v>
      </c>
      <c r="U302" s="36">
        <f>SUMIFS(СВЦЭМ!$I$40:$I$759,СВЦЭМ!$A$40:$A$759,$A302,СВЦЭМ!$B$39:$B$758,U$296)+'СЕТ СН'!$F$13</f>
        <v>0</v>
      </c>
      <c r="V302" s="36">
        <f>SUMIFS(СВЦЭМ!$I$40:$I$759,СВЦЭМ!$A$40:$A$759,$A302,СВЦЭМ!$B$39:$B$758,V$296)+'СЕТ СН'!$F$13</f>
        <v>0</v>
      </c>
      <c r="W302" s="36">
        <f>SUMIFS(СВЦЭМ!$I$40:$I$759,СВЦЭМ!$A$40:$A$759,$A302,СВЦЭМ!$B$39:$B$758,W$296)+'СЕТ СН'!$F$13</f>
        <v>0</v>
      </c>
      <c r="X302" s="36">
        <f>SUMIFS(СВЦЭМ!$I$40:$I$759,СВЦЭМ!$A$40:$A$759,$A302,СВЦЭМ!$B$39:$B$758,X$296)+'СЕТ СН'!$F$13</f>
        <v>0</v>
      </c>
      <c r="Y302" s="36">
        <f>SUMIFS(СВЦЭМ!$I$40:$I$759,СВЦЭМ!$A$40:$A$759,$A302,СВЦЭМ!$B$39:$B$758,Y$296)+'СЕТ СН'!$F$13</f>
        <v>0</v>
      </c>
    </row>
    <row r="303" spans="1:27" ht="15.75" hidden="1" x14ac:dyDescent="0.2">
      <c r="A303" s="35">
        <f t="shared" si="8"/>
        <v>45542</v>
      </c>
      <c r="B303" s="36">
        <f>SUMIFS(СВЦЭМ!$I$40:$I$759,СВЦЭМ!$A$40:$A$759,$A303,СВЦЭМ!$B$39:$B$758,B$296)+'СЕТ СН'!$F$13</f>
        <v>0</v>
      </c>
      <c r="C303" s="36">
        <f>SUMIFS(СВЦЭМ!$I$40:$I$759,СВЦЭМ!$A$40:$A$759,$A303,СВЦЭМ!$B$39:$B$758,C$296)+'СЕТ СН'!$F$13</f>
        <v>0</v>
      </c>
      <c r="D303" s="36">
        <f>SUMIFS(СВЦЭМ!$I$40:$I$759,СВЦЭМ!$A$40:$A$759,$A303,СВЦЭМ!$B$39:$B$758,D$296)+'СЕТ СН'!$F$13</f>
        <v>0</v>
      </c>
      <c r="E303" s="36">
        <f>SUMIFS(СВЦЭМ!$I$40:$I$759,СВЦЭМ!$A$40:$A$759,$A303,СВЦЭМ!$B$39:$B$758,E$296)+'СЕТ СН'!$F$13</f>
        <v>0</v>
      </c>
      <c r="F303" s="36">
        <f>SUMIFS(СВЦЭМ!$I$40:$I$759,СВЦЭМ!$A$40:$A$759,$A303,СВЦЭМ!$B$39:$B$758,F$296)+'СЕТ СН'!$F$13</f>
        <v>0</v>
      </c>
      <c r="G303" s="36">
        <f>SUMIFS(СВЦЭМ!$I$40:$I$759,СВЦЭМ!$A$40:$A$759,$A303,СВЦЭМ!$B$39:$B$758,G$296)+'СЕТ СН'!$F$13</f>
        <v>0</v>
      </c>
      <c r="H303" s="36">
        <f>SUMIFS(СВЦЭМ!$I$40:$I$759,СВЦЭМ!$A$40:$A$759,$A303,СВЦЭМ!$B$39:$B$758,H$296)+'СЕТ СН'!$F$13</f>
        <v>0</v>
      </c>
      <c r="I303" s="36">
        <f>SUMIFS(СВЦЭМ!$I$40:$I$759,СВЦЭМ!$A$40:$A$759,$A303,СВЦЭМ!$B$39:$B$758,I$296)+'СЕТ СН'!$F$13</f>
        <v>0</v>
      </c>
      <c r="J303" s="36">
        <f>SUMIFS(СВЦЭМ!$I$40:$I$759,СВЦЭМ!$A$40:$A$759,$A303,СВЦЭМ!$B$39:$B$758,J$296)+'СЕТ СН'!$F$13</f>
        <v>0</v>
      </c>
      <c r="K303" s="36">
        <f>SUMIFS(СВЦЭМ!$I$40:$I$759,СВЦЭМ!$A$40:$A$759,$A303,СВЦЭМ!$B$39:$B$758,K$296)+'СЕТ СН'!$F$13</f>
        <v>0</v>
      </c>
      <c r="L303" s="36">
        <f>SUMIFS(СВЦЭМ!$I$40:$I$759,СВЦЭМ!$A$40:$A$759,$A303,СВЦЭМ!$B$39:$B$758,L$296)+'СЕТ СН'!$F$13</f>
        <v>0</v>
      </c>
      <c r="M303" s="36">
        <f>SUMIFS(СВЦЭМ!$I$40:$I$759,СВЦЭМ!$A$40:$A$759,$A303,СВЦЭМ!$B$39:$B$758,M$296)+'СЕТ СН'!$F$13</f>
        <v>0</v>
      </c>
      <c r="N303" s="36">
        <f>SUMIFS(СВЦЭМ!$I$40:$I$759,СВЦЭМ!$A$40:$A$759,$A303,СВЦЭМ!$B$39:$B$758,N$296)+'СЕТ СН'!$F$13</f>
        <v>0</v>
      </c>
      <c r="O303" s="36">
        <f>SUMIFS(СВЦЭМ!$I$40:$I$759,СВЦЭМ!$A$40:$A$759,$A303,СВЦЭМ!$B$39:$B$758,O$296)+'СЕТ СН'!$F$13</f>
        <v>0</v>
      </c>
      <c r="P303" s="36">
        <f>SUMIFS(СВЦЭМ!$I$40:$I$759,СВЦЭМ!$A$40:$A$759,$A303,СВЦЭМ!$B$39:$B$758,P$296)+'СЕТ СН'!$F$13</f>
        <v>0</v>
      </c>
      <c r="Q303" s="36">
        <f>SUMIFS(СВЦЭМ!$I$40:$I$759,СВЦЭМ!$A$40:$A$759,$A303,СВЦЭМ!$B$39:$B$758,Q$296)+'СЕТ СН'!$F$13</f>
        <v>0</v>
      </c>
      <c r="R303" s="36">
        <f>SUMIFS(СВЦЭМ!$I$40:$I$759,СВЦЭМ!$A$40:$A$759,$A303,СВЦЭМ!$B$39:$B$758,R$296)+'СЕТ СН'!$F$13</f>
        <v>0</v>
      </c>
      <c r="S303" s="36">
        <f>SUMIFS(СВЦЭМ!$I$40:$I$759,СВЦЭМ!$A$40:$A$759,$A303,СВЦЭМ!$B$39:$B$758,S$296)+'СЕТ СН'!$F$13</f>
        <v>0</v>
      </c>
      <c r="T303" s="36">
        <f>SUMIFS(СВЦЭМ!$I$40:$I$759,СВЦЭМ!$A$40:$A$759,$A303,СВЦЭМ!$B$39:$B$758,T$296)+'СЕТ СН'!$F$13</f>
        <v>0</v>
      </c>
      <c r="U303" s="36">
        <f>SUMIFS(СВЦЭМ!$I$40:$I$759,СВЦЭМ!$A$40:$A$759,$A303,СВЦЭМ!$B$39:$B$758,U$296)+'СЕТ СН'!$F$13</f>
        <v>0</v>
      </c>
      <c r="V303" s="36">
        <f>SUMIFS(СВЦЭМ!$I$40:$I$759,СВЦЭМ!$A$40:$A$759,$A303,СВЦЭМ!$B$39:$B$758,V$296)+'СЕТ СН'!$F$13</f>
        <v>0</v>
      </c>
      <c r="W303" s="36">
        <f>SUMIFS(СВЦЭМ!$I$40:$I$759,СВЦЭМ!$A$40:$A$759,$A303,СВЦЭМ!$B$39:$B$758,W$296)+'СЕТ СН'!$F$13</f>
        <v>0</v>
      </c>
      <c r="X303" s="36">
        <f>SUMIFS(СВЦЭМ!$I$40:$I$759,СВЦЭМ!$A$40:$A$759,$A303,СВЦЭМ!$B$39:$B$758,X$296)+'СЕТ СН'!$F$13</f>
        <v>0</v>
      </c>
      <c r="Y303" s="36">
        <f>SUMIFS(СВЦЭМ!$I$40:$I$759,СВЦЭМ!$A$40:$A$759,$A303,СВЦЭМ!$B$39:$B$758,Y$296)+'СЕТ СН'!$F$13</f>
        <v>0</v>
      </c>
    </row>
    <row r="304" spans="1:27" ht="15.75" hidden="1" x14ac:dyDescent="0.2">
      <c r="A304" s="35">
        <f t="shared" si="8"/>
        <v>45543</v>
      </c>
      <c r="B304" s="36">
        <f>SUMIFS(СВЦЭМ!$I$40:$I$759,СВЦЭМ!$A$40:$A$759,$A304,СВЦЭМ!$B$39:$B$758,B$296)+'СЕТ СН'!$F$13</f>
        <v>0</v>
      </c>
      <c r="C304" s="36">
        <f>SUMIFS(СВЦЭМ!$I$40:$I$759,СВЦЭМ!$A$40:$A$759,$A304,СВЦЭМ!$B$39:$B$758,C$296)+'СЕТ СН'!$F$13</f>
        <v>0</v>
      </c>
      <c r="D304" s="36">
        <f>SUMIFS(СВЦЭМ!$I$40:$I$759,СВЦЭМ!$A$40:$A$759,$A304,СВЦЭМ!$B$39:$B$758,D$296)+'СЕТ СН'!$F$13</f>
        <v>0</v>
      </c>
      <c r="E304" s="36">
        <f>SUMIFS(СВЦЭМ!$I$40:$I$759,СВЦЭМ!$A$40:$A$759,$A304,СВЦЭМ!$B$39:$B$758,E$296)+'СЕТ СН'!$F$13</f>
        <v>0</v>
      </c>
      <c r="F304" s="36">
        <f>SUMIFS(СВЦЭМ!$I$40:$I$759,СВЦЭМ!$A$40:$A$759,$A304,СВЦЭМ!$B$39:$B$758,F$296)+'СЕТ СН'!$F$13</f>
        <v>0</v>
      </c>
      <c r="G304" s="36">
        <f>SUMIFS(СВЦЭМ!$I$40:$I$759,СВЦЭМ!$A$40:$A$759,$A304,СВЦЭМ!$B$39:$B$758,G$296)+'СЕТ СН'!$F$13</f>
        <v>0</v>
      </c>
      <c r="H304" s="36">
        <f>SUMIFS(СВЦЭМ!$I$40:$I$759,СВЦЭМ!$A$40:$A$759,$A304,СВЦЭМ!$B$39:$B$758,H$296)+'СЕТ СН'!$F$13</f>
        <v>0</v>
      </c>
      <c r="I304" s="36">
        <f>SUMIFS(СВЦЭМ!$I$40:$I$759,СВЦЭМ!$A$40:$A$759,$A304,СВЦЭМ!$B$39:$B$758,I$296)+'СЕТ СН'!$F$13</f>
        <v>0</v>
      </c>
      <c r="J304" s="36">
        <f>SUMIFS(СВЦЭМ!$I$40:$I$759,СВЦЭМ!$A$40:$A$759,$A304,СВЦЭМ!$B$39:$B$758,J$296)+'СЕТ СН'!$F$13</f>
        <v>0</v>
      </c>
      <c r="K304" s="36">
        <f>SUMIFS(СВЦЭМ!$I$40:$I$759,СВЦЭМ!$A$40:$A$759,$A304,СВЦЭМ!$B$39:$B$758,K$296)+'СЕТ СН'!$F$13</f>
        <v>0</v>
      </c>
      <c r="L304" s="36">
        <f>SUMIFS(СВЦЭМ!$I$40:$I$759,СВЦЭМ!$A$40:$A$759,$A304,СВЦЭМ!$B$39:$B$758,L$296)+'СЕТ СН'!$F$13</f>
        <v>0</v>
      </c>
      <c r="M304" s="36">
        <f>SUMIFS(СВЦЭМ!$I$40:$I$759,СВЦЭМ!$A$40:$A$759,$A304,СВЦЭМ!$B$39:$B$758,M$296)+'СЕТ СН'!$F$13</f>
        <v>0</v>
      </c>
      <c r="N304" s="36">
        <f>SUMIFS(СВЦЭМ!$I$40:$I$759,СВЦЭМ!$A$40:$A$759,$A304,СВЦЭМ!$B$39:$B$758,N$296)+'СЕТ СН'!$F$13</f>
        <v>0</v>
      </c>
      <c r="O304" s="36">
        <f>SUMIFS(СВЦЭМ!$I$40:$I$759,СВЦЭМ!$A$40:$A$759,$A304,СВЦЭМ!$B$39:$B$758,O$296)+'СЕТ СН'!$F$13</f>
        <v>0</v>
      </c>
      <c r="P304" s="36">
        <f>SUMIFS(СВЦЭМ!$I$40:$I$759,СВЦЭМ!$A$40:$A$759,$A304,СВЦЭМ!$B$39:$B$758,P$296)+'СЕТ СН'!$F$13</f>
        <v>0</v>
      </c>
      <c r="Q304" s="36">
        <f>SUMIFS(СВЦЭМ!$I$40:$I$759,СВЦЭМ!$A$40:$A$759,$A304,СВЦЭМ!$B$39:$B$758,Q$296)+'СЕТ СН'!$F$13</f>
        <v>0</v>
      </c>
      <c r="R304" s="36">
        <f>SUMIFS(СВЦЭМ!$I$40:$I$759,СВЦЭМ!$A$40:$A$759,$A304,СВЦЭМ!$B$39:$B$758,R$296)+'СЕТ СН'!$F$13</f>
        <v>0</v>
      </c>
      <c r="S304" s="36">
        <f>SUMIFS(СВЦЭМ!$I$40:$I$759,СВЦЭМ!$A$40:$A$759,$A304,СВЦЭМ!$B$39:$B$758,S$296)+'СЕТ СН'!$F$13</f>
        <v>0</v>
      </c>
      <c r="T304" s="36">
        <f>SUMIFS(СВЦЭМ!$I$40:$I$759,СВЦЭМ!$A$40:$A$759,$A304,СВЦЭМ!$B$39:$B$758,T$296)+'СЕТ СН'!$F$13</f>
        <v>0</v>
      </c>
      <c r="U304" s="36">
        <f>SUMIFS(СВЦЭМ!$I$40:$I$759,СВЦЭМ!$A$40:$A$759,$A304,СВЦЭМ!$B$39:$B$758,U$296)+'СЕТ СН'!$F$13</f>
        <v>0</v>
      </c>
      <c r="V304" s="36">
        <f>SUMIFS(СВЦЭМ!$I$40:$I$759,СВЦЭМ!$A$40:$A$759,$A304,СВЦЭМ!$B$39:$B$758,V$296)+'СЕТ СН'!$F$13</f>
        <v>0</v>
      </c>
      <c r="W304" s="36">
        <f>SUMIFS(СВЦЭМ!$I$40:$I$759,СВЦЭМ!$A$40:$A$759,$A304,СВЦЭМ!$B$39:$B$758,W$296)+'СЕТ СН'!$F$13</f>
        <v>0</v>
      </c>
      <c r="X304" s="36">
        <f>SUMIFS(СВЦЭМ!$I$40:$I$759,СВЦЭМ!$A$40:$A$759,$A304,СВЦЭМ!$B$39:$B$758,X$296)+'СЕТ СН'!$F$13</f>
        <v>0</v>
      </c>
      <c r="Y304" s="36">
        <f>SUMIFS(СВЦЭМ!$I$40:$I$759,СВЦЭМ!$A$40:$A$759,$A304,СВЦЭМ!$B$39:$B$758,Y$296)+'СЕТ СН'!$F$13</f>
        <v>0</v>
      </c>
    </row>
    <row r="305" spans="1:25" ht="15.75" hidden="1" x14ac:dyDescent="0.2">
      <c r="A305" s="35">
        <f t="shared" si="8"/>
        <v>45544</v>
      </c>
      <c r="B305" s="36">
        <f>SUMIFS(СВЦЭМ!$I$40:$I$759,СВЦЭМ!$A$40:$A$759,$A305,СВЦЭМ!$B$39:$B$758,B$296)+'СЕТ СН'!$F$13</f>
        <v>0</v>
      </c>
      <c r="C305" s="36">
        <f>SUMIFS(СВЦЭМ!$I$40:$I$759,СВЦЭМ!$A$40:$A$759,$A305,СВЦЭМ!$B$39:$B$758,C$296)+'СЕТ СН'!$F$13</f>
        <v>0</v>
      </c>
      <c r="D305" s="36">
        <f>SUMIFS(СВЦЭМ!$I$40:$I$759,СВЦЭМ!$A$40:$A$759,$A305,СВЦЭМ!$B$39:$B$758,D$296)+'СЕТ СН'!$F$13</f>
        <v>0</v>
      </c>
      <c r="E305" s="36">
        <f>SUMIFS(СВЦЭМ!$I$40:$I$759,СВЦЭМ!$A$40:$A$759,$A305,СВЦЭМ!$B$39:$B$758,E$296)+'СЕТ СН'!$F$13</f>
        <v>0</v>
      </c>
      <c r="F305" s="36">
        <f>SUMIFS(СВЦЭМ!$I$40:$I$759,СВЦЭМ!$A$40:$A$759,$A305,СВЦЭМ!$B$39:$B$758,F$296)+'СЕТ СН'!$F$13</f>
        <v>0</v>
      </c>
      <c r="G305" s="36">
        <f>SUMIFS(СВЦЭМ!$I$40:$I$759,СВЦЭМ!$A$40:$A$759,$A305,СВЦЭМ!$B$39:$B$758,G$296)+'СЕТ СН'!$F$13</f>
        <v>0</v>
      </c>
      <c r="H305" s="36">
        <f>SUMIFS(СВЦЭМ!$I$40:$I$759,СВЦЭМ!$A$40:$A$759,$A305,СВЦЭМ!$B$39:$B$758,H$296)+'СЕТ СН'!$F$13</f>
        <v>0</v>
      </c>
      <c r="I305" s="36">
        <f>SUMIFS(СВЦЭМ!$I$40:$I$759,СВЦЭМ!$A$40:$A$759,$A305,СВЦЭМ!$B$39:$B$758,I$296)+'СЕТ СН'!$F$13</f>
        <v>0</v>
      </c>
      <c r="J305" s="36">
        <f>SUMIFS(СВЦЭМ!$I$40:$I$759,СВЦЭМ!$A$40:$A$759,$A305,СВЦЭМ!$B$39:$B$758,J$296)+'СЕТ СН'!$F$13</f>
        <v>0</v>
      </c>
      <c r="K305" s="36">
        <f>SUMIFS(СВЦЭМ!$I$40:$I$759,СВЦЭМ!$A$40:$A$759,$A305,СВЦЭМ!$B$39:$B$758,K$296)+'СЕТ СН'!$F$13</f>
        <v>0</v>
      </c>
      <c r="L305" s="36">
        <f>SUMIFS(СВЦЭМ!$I$40:$I$759,СВЦЭМ!$A$40:$A$759,$A305,СВЦЭМ!$B$39:$B$758,L$296)+'СЕТ СН'!$F$13</f>
        <v>0</v>
      </c>
      <c r="M305" s="36">
        <f>SUMIFS(СВЦЭМ!$I$40:$I$759,СВЦЭМ!$A$40:$A$759,$A305,СВЦЭМ!$B$39:$B$758,M$296)+'СЕТ СН'!$F$13</f>
        <v>0</v>
      </c>
      <c r="N305" s="36">
        <f>SUMIFS(СВЦЭМ!$I$40:$I$759,СВЦЭМ!$A$40:$A$759,$A305,СВЦЭМ!$B$39:$B$758,N$296)+'СЕТ СН'!$F$13</f>
        <v>0</v>
      </c>
      <c r="O305" s="36">
        <f>SUMIFS(СВЦЭМ!$I$40:$I$759,СВЦЭМ!$A$40:$A$759,$A305,СВЦЭМ!$B$39:$B$758,O$296)+'СЕТ СН'!$F$13</f>
        <v>0</v>
      </c>
      <c r="P305" s="36">
        <f>SUMIFS(СВЦЭМ!$I$40:$I$759,СВЦЭМ!$A$40:$A$759,$A305,СВЦЭМ!$B$39:$B$758,P$296)+'СЕТ СН'!$F$13</f>
        <v>0</v>
      </c>
      <c r="Q305" s="36">
        <f>SUMIFS(СВЦЭМ!$I$40:$I$759,СВЦЭМ!$A$40:$A$759,$A305,СВЦЭМ!$B$39:$B$758,Q$296)+'СЕТ СН'!$F$13</f>
        <v>0</v>
      </c>
      <c r="R305" s="36">
        <f>SUMIFS(СВЦЭМ!$I$40:$I$759,СВЦЭМ!$A$40:$A$759,$A305,СВЦЭМ!$B$39:$B$758,R$296)+'СЕТ СН'!$F$13</f>
        <v>0</v>
      </c>
      <c r="S305" s="36">
        <f>SUMIFS(СВЦЭМ!$I$40:$I$759,СВЦЭМ!$A$40:$A$759,$A305,СВЦЭМ!$B$39:$B$758,S$296)+'СЕТ СН'!$F$13</f>
        <v>0</v>
      </c>
      <c r="T305" s="36">
        <f>SUMIFS(СВЦЭМ!$I$40:$I$759,СВЦЭМ!$A$40:$A$759,$A305,СВЦЭМ!$B$39:$B$758,T$296)+'СЕТ СН'!$F$13</f>
        <v>0</v>
      </c>
      <c r="U305" s="36">
        <f>SUMIFS(СВЦЭМ!$I$40:$I$759,СВЦЭМ!$A$40:$A$759,$A305,СВЦЭМ!$B$39:$B$758,U$296)+'СЕТ СН'!$F$13</f>
        <v>0</v>
      </c>
      <c r="V305" s="36">
        <f>SUMIFS(СВЦЭМ!$I$40:$I$759,СВЦЭМ!$A$40:$A$759,$A305,СВЦЭМ!$B$39:$B$758,V$296)+'СЕТ СН'!$F$13</f>
        <v>0</v>
      </c>
      <c r="W305" s="36">
        <f>SUMIFS(СВЦЭМ!$I$40:$I$759,СВЦЭМ!$A$40:$A$759,$A305,СВЦЭМ!$B$39:$B$758,W$296)+'СЕТ СН'!$F$13</f>
        <v>0</v>
      </c>
      <c r="X305" s="36">
        <f>SUMIFS(СВЦЭМ!$I$40:$I$759,СВЦЭМ!$A$40:$A$759,$A305,СВЦЭМ!$B$39:$B$758,X$296)+'СЕТ СН'!$F$13</f>
        <v>0</v>
      </c>
      <c r="Y305" s="36">
        <f>SUMIFS(СВЦЭМ!$I$40:$I$759,СВЦЭМ!$A$40:$A$759,$A305,СВЦЭМ!$B$39:$B$758,Y$296)+'СЕТ СН'!$F$13</f>
        <v>0</v>
      </c>
    </row>
    <row r="306" spans="1:25" ht="15.75" hidden="1" x14ac:dyDescent="0.2">
      <c r="A306" s="35">
        <f t="shared" si="8"/>
        <v>45545</v>
      </c>
      <c r="B306" s="36">
        <f>SUMIFS(СВЦЭМ!$I$40:$I$759,СВЦЭМ!$A$40:$A$759,$A306,СВЦЭМ!$B$39:$B$758,B$296)+'СЕТ СН'!$F$13</f>
        <v>0</v>
      </c>
      <c r="C306" s="36">
        <f>SUMIFS(СВЦЭМ!$I$40:$I$759,СВЦЭМ!$A$40:$A$759,$A306,СВЦЭМ!$B$39:$B$758,C$296)+'СЕТ СН'!$F$13</f>
        <v>0</v>
      </c>
      <c r="D306" s="36">
        <f>SUMIFS(СВЦЭМ!$I$40:$I$759,СВЦЭМ!$A$40:$A$759,$A306,СВЦЭМ!$B$39:$B$758,D$296)+'СЕТ СН'!$F$13</f>
        <v>0</v>
      </c>
      <c r="E306" s="36">
        <f>SUMIFS(СВЦЭМ!$I$40:$I$759,СВЦЭМ!$A$40:$A$759,$A306,СВЦЭМ!$B$39:$B$758,E$296)+'СЕТ СН'!$F$13</f>
        <v>0</v>
      </c>
      <c r="F306" s="36">
        <f>SUMIFS(СВЦЭМ!$I$40:$I$759,СВЦЭМ!$A$40:$A$759,$A306,СВЦЭМ!$B$39:$B$758,F$296)+'СЕТ СН'!$F$13</f>
        <v>0</v>
      </c>
      <c r="G306" s="36">
        <f>SUMIFS(СВЦЭМ!$I$40:$I$759,СВЦЭМ!$A$40:$A$759,$A306,СВЦЭМ!$B$39:$B$758,G$296)+'СЕТ СН'!$F$13</f>
        <v>0</v>
      </c>
      <c r="H306" s="36">
        <f>SUMIFS(СВЦЭМ!$I$40:$I$759,СВЦЭМ!$A$40:$A$759,$A306,СВЦЭМ!$B$39:$B$758,H$296)+'СЕТ СН'!$F$13</f>
        <v>0</v>
      </c>
      <c r="I306" s="36">
        <f>SUMIFS(СВЦЭМ!$I$40:$I$759,СВЦЭМ!$A$40:$A$759,$A306,СВЦЭМ!$B$39:$B$758,I$296)+'СЕТ СН'!$F$13</f>
        <v>0</v>
      </c>
      <c r="J306" s="36">
        <f>SUMIFS(СВЦЭМ!$I$40:$I$759,СВЦЭМ!$A$40:$A$759,$A306,СВЦЭМ!$B$39:$B$758,J$296)+'СЕТ СН'!$F$13</f>
        <v>0</v>
      </c>
      <c r="K306" s="36">
        <f>SUMIFS(СВЦЭМ!$I$40:$I$759,СВЦЭМ!$A$40:$A$759,$A306,СВЦЭМ!$B$39:$B$758,K$296)+'СЕТ СН'!$F$13</f>
        <v>0</v>
      </c>
      <c r="L306" s="36">
        <f>SUMIFS(СВЦЭМ!$I$40:$I$759,СВЦЭМ!$A$40:$A$759,$A306,СВЦЭМ!$B$39:$B$758,L$296)+'СЕТ СН'!$F$13</f>
        <v>0</v>
      </c>
      <c r="M306" s="36">
        <f>SUMIFS(СВЦЭМ!$I$40:$I$759,СВЦЭМ!$A$40:$A$759,$A306,СВЦЭМ!$B$39:$B$758,M$296)+'СЕТ СН'!$F$13</f>
        <v>0</v>
      </c>
      <c r="N306" s="36">
        <f>SUMIFS(СВЦЭМ!$I$40:$I$759,СВЦЭМ!$A$40:$A$759,$A306,СВЦЭМ!$B$39:$B$758,N$296)+'СЕТ СН'!$F$13</f>
        <v>0</v>
      </c>
      <c r="O306" s="36">
        <f>SUMIFS(СВЦЭМ!$I$40:$I$759,СВЦЭМ!$A$40:$A$759,$A306,СВЦЭМ!$B$39:$B$758,O$296)+'СЕТ СН'!$F$13</f>
        <v>0</v>
      </c>
      <c r="P306" s="36">
        <f>SUMIFS(СВЦЭМ!$I$40:$I$759,СВЦЭМ!$A$40:$A$759,$A306,СВЦЭМ!$B$39:$B$758,P$296)+'СЕТ СН'!$F$13</f>
        <v>0</v>
      </c>
      <c r="Q306" s="36">
        <f>SUMIFS(СВЦЭМ!$I$40:$I$759,СВЦЭМ!$A$40:$A$759,$A306,СВЦЭМ!$B$39:$B$758,Q$296)+'СЕТ СН'!$F$13</f>
        <v>0</v>
      </c>
      <c r="R306" s="36">
        <f>SUMIFS(СВЦЭМ!$I$40:$I$759,СВЦЭМ!$A$40:$A$759,$A306,СВЦЭМ!$B$39:$B$758,R$296)+'СЕТ СН'!$F$13</f>
        <v>0</v>
      </c>
      <c r="S306" s="36">
        <f>SUMIFS(СВЦЭМ!$I$40:$I$759,СВЦЭМ!$A$40:$A$759,$A306,СВЦЭМ!$B$39:$B$758,S$296)+'СЕТ СН'!$F$13</f>
        <v>0</v>
      </c>
      <c r="T306" s="36">
        <f>SUMIFS(СВЦЭМ!$I$40:$I$759,СВЦЭМ!$A$40:$A$759,$A306,СВЦЭМ!$B$39:$B$758,T$296)+'СЕТ СН'!$F$13</f>
        <v>0</v>
      </c>
      <c r="U306" s="36">
        <f>SUMIFS(СВЦЭМ!$I$40:$I$759,СВЦЭМ!$A$40:$A$759,$A306,СВЦЭМ!$B$39:$B$758,U$296)+'СЕТ СН'!$F$13</f>
        <v>0</v>
      </c>
      <c r="V306" s="36">
        <f>SUMIFS(СВЦЭМ!$I$40:$I$759,СВЦЭМ!$A$40:$A$759,$A306,СВЦЭМ!$B$39:$B$758,V$296)+'СЕТ СН'!$F$13</f>
        <v>0</v>
      </c>
      <c r="W306" s="36">
        <f>SUMIFS(СВЦЭМ!$I$40:$I$759,СВЦЭМ!$A$40:$A$759,$A306,СВЦЭМ!$B$39:$B$758,W$296)+'СЕТ СН'!$F$13</f>
        <v>0</v>
      </c>
      <c r="X306" s="36">
        <f>SUMIFS(СВЦЭМ!$I$40:$I$759,СВЦЭМ!$A$40:$A$759,$A306,СВЦЭМ!$B$39:$B$758,X$296)+'СЕТ СН'!$F$13</f>
        <v>0</v>
      </c>
      <c r="Y306" s="36">
        <f>SUMIFS(СВЦЭМ!$I$40:$I$759,СВЦЭМ!$A$40:$A$759,$A306,СВЦЭМ!$B$39:$B$758,Y$296)+'СЕТ СН'!$F$13</f>
        <v>0</v>
      </c>
    </row>
    <row r="307" spans="1:25" ht="15.75" hidden="1" x14ac:dyDescent="0.2">
      <c r="A307" s="35">
        <f t="shared" si="8"/>
        <v>45546</v>
      </c>
      <c r="B307" s="36">
        <f>SUMIFS(СВЦЭМ!$I$40:$I$759,СВЦЭМ!$A$40:$A$759,$A307,СВЦЭМ!$B$39:$B$758,B$296)+'СЕТ СН'!$F$13</f>
        <v>0</v>
      </c>
      <c r="C307" s="36">
        <f>SUMIFS(СВЦЭМ!$I$40:$I$759,СВЦЭМ!$A$40:$A$759,$A307,СВЦЭМ!$B$39:$B$758,C$296)+'СЕТ СН'!$F$13</f>
        <v>0</v>
      </c>
      <c r="D307" s="36">
        <f>SUMIFS(СВЦЭМ!$I$40:$I$759,СВЦЭМ!$A$40:$A$759,$A307,СВЦЭМ!$B$39:$B$758,D$296)+'СЕТ СН'!$F$13</f>
        <v>0</v>
      </c>
      <c r="E307" s="36">
        <f>SUMIFS(СВЦЭМ!$I$40:$I$759,СВЦЭМ!$A$40:$A$759,$A307,СВЦЭМ!$B$39:$B$758,E$296)+'СЕТ СН'!$F$13</f>
        <v>0</v>
      </c>
      <c r="F307" s="36">
        <f>SUMIFS(СВЦЭМ!$I$40:$I$759,СВЦЭМ!$A$40:$A$759,$A307,СВЦЭМ!$B$39:$B$758,F$296)+'СЕТ СН'!$F$13</f>
        <v>0</v>
      </c>
      <c r="G307" s="36">
        <f>SUMIFS(СВЦЭМ!$I$40:$I$759,СВЦЭМ!$A$40:$A$759,$A307,СВЦЭМ!$B$39:$B$758,G$296)+'СЕТ СН'!$F$13</f>
        <v>0</v>
      </c>
      <c r="H307" s="36">
        <f>SUMIFS(СВЦЭМ!$I$40:$I$759,СВЦЭМ!$A$40:$A$759,$A307,СВЦЭМ!$B$39:$B$758,H$296)+'СЕТ СН'!$F$13</f>
        <v>0</v>
      </c>
      <c r="I307" s="36">
        <f>SUMIFS(СВЦЭМ!$I$40:$I$759,СВЦЭМ!$A$40:$A$759,$A307,СВЦЭМ!$B$39:$B$758,I$296)+'СЕТ СН'!$F$13</f>
        <v>0</v>
      </c>
      <c r="J307" s="36">
        <f>SUMIFS(СВЦЭМ!$I$40:$I$759,СВЦЭМ!$A$40:$A$759,$A307,СВЦЭМ!$B$39:$B$758,J$296)+'СЕТ СН'!$F$13</f>
        <v>0</v>
      </c>
      <c r="K307" s="36">
        <f>SUMIFS(СВЦЭМ!$I$40:$I$759,СВЦЭМ!$A$40:$A$759,$A307,СВЦЭМ!$B$39:$B$758,K$296)+'СЕТ СН'!$F$13</f>
        <v>0</v>
      </c>
      <c r="L307" s="36">
        <f>SUMIFS(СВЦЭМ!$I$40:$I$759,СВЦЭМ!$A$40:$A$759,$A307,СВЦЭМ!$B$39:$B$758,L$296)+'СЕТ СН'!$F$13</f>
        <v>0</v>
      </c>
      <c r="M307" s="36">
        <f>SUMIFS(СВЦЭМ!$I$40:$I$759,СВЦЭМ!$A$40:$A$759,$A307,СВЦЭМ!$B$39:$B$758,M$296)+'СЕТ СН'!$F$13</f>
        <v>0</v>
      </c>
      <c r="N307" s="36">
        <f>SUMIFS(СВЦЭМ!$I$40:$I$759,СВЦЭМ!$A$40:$A$759,$A307,СВЦЭМ!$B$39:$B$758,N$296)+'СЕТ СН'!$F$13</f>
        <v>0</v>
      </c>
      <c r="O307" s="36">
        <f>SUMIFS(СВЦЭМ!$I$40:$I$759,СВЦЭМ!$A$40:$A$759,$A307,СВЦЭМ!$B$39:$B$758,O$296)+'СЕТ СН'!$F$13</f>
        <v>0</v>
      </c>
      <c r="P307" s="36">
        <f>SUMIFS(СВЦЭМ!$I$40:$I$759,СВЦЭМ!$A$40:$A$759,$A307,СВЦЭМ!$B$39:$B$758,P$296)+'СЕТ СН'!$F$13</f>
        <v>0</v>
      </c>
      <c r="Q307" s="36">
        <f>SUMIFS(СВЦЭМ!$I$40:$I$759,СВЦЭМ!$A$40:$A$759,$A307,СВЦЭМ!$B$39:$B$758,Q$296)+'СЕТ СН'!$F$13</f>
        <v>0</v>
      </c>
      <c r="R307" s="36">
        <f>SUMIFS(СВЦЭМ!$I$40:$I$759,СВЦЭМ!$A$40:$A$759,$A307,СВЦЭМ!$B$39:$B$758,R$296)+'СЕТ СН'!$F$13</f>
        <v>0</v>
      </c>
      <c r="S307" s="36">
        <f>SUMIFS(СВЦЭМ!$I$40:$I$759,СВЦЭМ!$A$40:$A$759,$A307,СВЦЭМ!$B$39:$B$758,S$296)+'СЕТ СН'!$F$13</f>
        <v>0</v>
      </c>
      <c r="T307" s="36">
        <f>SUMIFS(СВЦЭМ!$I$40:$I$759,СВЦЭМ!$A$40:$A$759,$A307,СВЦЭМ!$B$39:$B$758,T$296)+'СЕТ СН'!$F$13</f>
        <v>0</v>
      </c>
      <c r="U307" s="36">
        <f>SUMIFS(СВЦЭМ!$I$40:$I$759,СВЦЭМ!$A$40:$A$759,$A307,СВЦЭМ!$B$39:$B$758,U$296)+'СЕТ СН'!$F$13</f>
        <v>0</v>
      </c>
      <c r="V307" s="36">
        <f>SUMIFS(СВЦЭМ!$I$40:$I$759,СВЦЭМ!$A$40:$A$759,$A307,СВЦЭМ!$B$39:$B$758,V$296)+'СЕТ СН'!$F$13</f>
        <v>0</v>
      </c>
      <c r="W307" s="36">
        <f>SUMIFS(СВЦЭМ!$I$40:$I$759,СВЦЭМ!$A$40:$A$759,$A307,СВЦЭМ!$B$39:$B$758,W$296)+'СЕТ СН'!$F$13</f>
        <v>0</v>
      </c>
      <c r="X307" s="36">
        <f>SUMIFS(СВЦЭМ!$I$40:$I$759,СВЦЭМ!$A$40:$A$759,$A307,СВЦЭМ!$B$39:$B$758,X$296)+'СЕТ СН'!$F$13</f>
        <v>0</v>
      </c>
      <c r="Y307" s="36">
        <f>SUMIFS(СВЦЭМ!$I$40:$I$759,СВЦЭМ!$A$40:$A$759,$A307,СВЦЭМ!$B$39:$B$758,Y$296)+'СЕТ СН'!$F$13</f>
        <v>0</v>
      </c>
    </row>
    <row r="308" spans="1:25" ht="15.75" hidden="1" x14ac:dyDescent="0.2">
      <c r="A308" s="35">
        <f t="shared" si="8"/>
        <v>45547</v>
      </c>
      <c r="B308" s="36">
        <f>SUMIFS(СВЦЭМ!$I$40:$I$759,СВЦЭМ!$A$40:$A$759,$A308,СВЦЭМ!$B$39:$B$758,B$296)+'СЕТ СН'!$F$13</f>
        <v>0</v>
      </c>
      <c r="C308" s="36">
        <f>SUMIFS(СВЦЭМ!$I$40:$I$759,СВЦЭМ!$A$40:$A$759,$A308,СВЦЭМ!$B$39:$B$758,C$296)+'СЕТ СН'!$F$13</f>
        <v>0</v>
      </c>
      <c r="D308" s="36">
        <f>SUMIFS(СВЦЭМ!$I$40:$I$759,СВЦЭМ!$A$40:$A$759,$A308,СВЦЭМ!$B$39:$B$758,D$296)+'СЕТ СН'!$F$13</f>
        <v>0</v>
      </c>
      <c r="E308" s="36">
        <f>SUMIFS(СВЦЭМ!$I$40:$I$759,СВЦЭМ!$A$40:$A$759,$A308,СВЦЭМ!$B$39:$B$758,E$296)+'СЕТ СН'!$F$13</f>
        <v>0</v>
      </c>
      <c r="F308" s="36">
        <f>SUMIFS(СВЦЭМ!$I$40:$I$759,СВЦЭМ!$A$40:$A$759,$A308,СВЦЭМ!$B$39:$B$758,F$296)+'СЕТ СН'!$F$13</f>
        <v>0</v>
      </c>
      <c r="G308" s="36">
        <f>SUMIFS(СВЦЭМ!$I$40:$I$759,СВЦЭМ!$A$40:$A$759,$A308,СВЦЭМ!$B$39:$B$758,G$296)+'СЕТ СН'!$F$13</f>
        <v>0</v>
      </c>
      <c r="H308" s="36">
        <f>SUMIFS(СВЦЭМ!$I$40:$I$759,СВЦЭМ!$A$40:$A$759,$A308,СВЦЭМ!$B$39:$B$758,H$296)+'СЕТ СН'!$F$13</f>
        <v>0</v>
      </c>
      <c r="I308" s="36">
        <f>SUMIFS(СВЦЭМ!$I$40:$I$759,СВЦЭМ!$A$40:$A$759,$A308,СВЦЭМ!$B$39:$B$758,I$296)+'СЕТ СН'!$F$13</f>
        <v>0</v>
      </c>
      <c r="J308" s="36">
        <f>SUMIFS(СВЦЭМ!$I$40:$I$759,СВЦЭМ!$A$40:$A$759,$A308,СВЦЭМ!$B$39:$B$758,J$296)+'СЕТ СН'!$F$13</f>
        <v>0</v>
      </c>
      <c r="K308" s="36">
        <f>SUMIFS(СВЦЭМ!$I$40:$I$759,СВЦЭМ!$A$40:$A$759,$A308,СВЦЭМ!$B$39:$B$758,K$296)+'СЕТ СН'!$F$13</f>
        <v>0</v>
      </c>
      <c r="L308" s="36">
        <f>SUMIFS(СВЦЭМ!$I$40:$I$759,СВЦЭМ!$A$40:$A$759,$A308,СВЦЭМ!$B$39:$B$758,L$296)+'СЕТ СН'!$F$13</f>
        <v>0</v>
      </c>
      <c r="M308" s="36">
        <f>SUMIFS(СВЦЭМ!$I$40:$I$759,СВЦЭМ!$A$40:$A$759,$A308,СВЦЭМ!$B$39:$B$758,M$296)+'СЕТ СН'!$F$13</f>
        <v>0</v>
      </c>
      <c r="N308" s="36">
        <f>SUMIFS(СВЦЭМ!$I$40:$I$759,СВЦЭМ!$A$40:$A$759,$A308,СВЦЭМ!$B$39:$B$758,N$296)+'СЕТ СН'!$F$13</f>
        <v>0</v>
      </c>
      <c r="O308" s="36">
        <f>SUMIFS(СВЦЭМ!$I$40:$I$759,СВЦЭМ!$A$40:$A$759,$A308,СВЦЭМ!$B$39:$B$758,O$296)+'СЕТ СН'!$F$13</f>
        <v>0</v>
      </c>
      <c r="P308" s="36">
        <f>SUMIFS(СВЦЭМ!$I$40:$I$759,СВЦЭМ!$A$40:$A$759,$A308,СВЦЭМ!$B$39:$B$758,P$296)+'СЕТ СН'!$F$13</f>
        <v>0</v>
      </c>
      <c r="Q308" s="36">
        <f>SUMIFS(СВЦЭМ!$I$40:$I$759,СВЦЭМ!$A$40:$A$759,$A308,СВЦЭМ!$B$39:$B$758,Q$296)+'СЕТ СН'!$F$13</f>
        <v>0</v>
      </c>
      <c r="R308" s="36">
        <f>SUMIFS(СВЦЭМ!$I$40:$I$759,СВЦЭМ!$A$40:$A$759,$A308,СВЦЭМ!$B$39:$B$758,R$296)+'СЕТ СН'!$F$13</f>
        <v>0</v>
      </c>
      <c r="S308" s="36">
        <f>SUMIFS(СВЦЭМ!$I$40:$I$759,СВЦЭМ!$A$40:$A$759,$A308,СВЦЭМ!$B$39:$B$758,S$296)+'СЕТ СН'!$F$13</f>
        <v>0</v>
      </c>
      <c r="T308" s="36">
        <f>SUMIFS(СВЦЭМ!$I$40:$I$759,СВЦЭМ!$A$40:$A$759,$A308,СВЦЭМ!$B$39:$B$758,T$296)+'СЕТ СН'!$F$13</f>
        <v>0</v>
      </c>
      <c r="U308" s="36">
        <f>SUMIFS(СВЦЭМ!$I$40:$I$759,СВЦЭМ!$A$40:$A$759,$A308,СВЦЭМ!$B$39:$B$758,U$296)+'СЕТ СН'!$F$13</f>
        <v>0</v>
      </c>
      <c r="V308" s="36">
        <f>SUMIFS(СВЦЭМ!$I$40:$I$759,СВЦЭМ!$A$40:$A$759,$A308,СВЦЭМ!$B$39:$B$758,V$296)+'СЕТ СН'!$F$13</f>
        <v>0</v>
      </c>
      <c r="W308" s="36">
        <f>SUMIFS(СВЦЭМ!$I$40:$I$759,СВЦЭМ!$A$40:$A$759,$A308,СВЦЭМ!$B$39:$B$758,W$296)+'СЕТ СН'!$F$13</f>
        <v>0</v>
      </c>
      <c r="X308" s="36">
        <f>SUMIFS(СВЦЭМ!$I$40:$I$759,СВЦЭМ!$A$40:$A$759,$A308,СВЦЭМ!$B$39:$B$758,X$296)+'СЕТ СН'!$F$13</f>
        <v>0</v>
      </c>
      <c r="Y308" s="36">
        <f>SUMIFS(СВЦЭМ!$I$40:$I$759,СВЦЭМ!$A$40:$A$759,$A308,СВЦЭМ!$B$39:$B$758,Y$296)+'СЕТ СН'!$F$13</f>
        <v>0</v>
      </c>
    </row>
    <row r="309" spans="1:25" ht="15.75" hidden="1" x14ac:dyDescent="0.2">
      <c r="A309" s="35">
        <f t="shared" si="8"/>
        <v>45548</v>
      </c>
      <c r="B309" s="36">
        <f>SUMIFS(СВЦЭМ!$I$40:$I$759,СВЦЭМ!$A$40:$A$759,$A309,СВЦЭМ!$B$39:$B$758,B$296)+'СЕТ СН'!$F$13</f>
        <v>0</v>
      </c>
      <c r="C309" s="36">
        <f>SUMIFS(СВЦЭМ!$I$40:$I$759,СВЦЭМ!$A$40:$A$759,$A309,СВЦЭМ!$B$39:$B$758,C$296)+'СЕТ СН'!$F$13</f>
        <v>0</v>
      </c>
      <c r="D309" s="36">
        <f>SUMIFS(СВЦЭМ!$I$40:$I$759,СВЦЭМ!$A$40:$A$759,$A309,СВЦЭМ!$B$39:$B$758,D$296)+'СЕТ СН'!$F$13</f>
        <v>0</v>
      </c>
      <c r="E309" s="36">
        <f>SUMIFS(СВЦЭМ!$I$40:$I$759,СВЦЭМ!$A$40:$A$759,$A309,СВЦЭМ!$B$39:$B$758,E$296)+'СЕТ СН'!$F$13</f>
        <v>0</v>
      </c>
      <c r="F309" s="36">
        <f>SUMIFS(СВЦЭМ!$I$40:$I$759,СВЦЭМ!$A$40:$A$759,$A309,СВЦЭМ!$B$39:$B$758,F$296)+'СЕТ СН'!$F$13</f>
        <v>0</v>
      </c>
      <c r="G309" s="36">
        <f>SUMIFS(СВЦЭМ!$I$40:$I$759,СВЦЭМ!$A$40:$A$759,$A309,СВЦЭМ!$B$39:$B$758,G$296)+'СЕТ СН'!$F$13</f>
        <v>0</v>
      </c>
      <c r="H309" s="36">
        <f>SUMIFS(СВЦЭМ!$I$40:$I$759,СВЦЭМ!$A$40:$A$759,$A309,СВЦЭМ!$B$39:$B$758,H$296)+'СЕТ СН'!$F$13</f>
        <v>0</v>
      </c>
      <c r="I309" s="36">
        <f>SUMIFS(СВЦЭМ!$I$40:$I$759,СВЦЭМ!$A$40:$A$759,$A309,СВЦЭМ!$B$39:$B$758,I$296)+'СЕТ СН'!$F$13</f>
        <v>0</v>
      </c>
      <c r="J309" s="36">
        <f>SUMIFS(СВЦЭМ!$I$40:$I$759,СВЦЭМ!$A$40:$A$759,$A309,СВЦЭМ!$B$39:$B$758,J$296)+'СЕТ СН'!$F$13</f>
        <v>0</v>
      </c>
      <c r="K309" s="36">
        <f>SUMIFS(СВЦЭМ!$I$40:$I$759,СВЦЭМ!$A$40:$A$759,$A309,СВЦЭМ!$B$39:$B$758,K$296)+'СЕТ СН'!$F$13</f>
        <v>0</v>
      </c>
      <c r="L309" s="36">
        <f>SUMIFS(СВЦЭМ!$I$40:$I$759,СВЦЭМ!$A$40:$A$759,$A309,СВЦЭМ!$B$39:$B$758,L$296)+'СЕТ СН'!$F$13</f>
        <v>0</v>
      </c>
      <c r="M309" s="36">
        <f>SUMIFS(СВЦЭМ!$I$40:$I$759,СВЦЭМ!$A$40:$A$759,$A309,СВЦЭМ!$B$39:$B$758,M$296)+'СЕТ СН'!$F$13</f>
        <v>0</v>
      </c>
      <c r="N309" s="36">
        <f>SUMIFS(СВЦЭМ!$I$40:$I$759,СВЦЭМ!$A$40:$A$759,$A309,СВЦЭМ!$B$39:$B$758,N$296)+'СЕТ СН'!$F$13</f>
        <v>0</v>
      </c>
      <c r="O309" s="36">
        <f>SUMIFS(СВЦЭМ!$I$40:$I$759,СВЦЭМ!$A$40:$A$759,$A309,СВЦЭМ!$B$39:$B$758,O$296)+'СЕТ СН'!$F$13</f>
        <v>0</v>
      </c>
      <c r="P309" s="36">
        <f>SUMIFS(СВЦЭМ!$I$40:$I$759,СВЦЭМ!$A$40:$A$759,$A309,СВЦЭМ!$B$39:$B$758,P$296)+'СЕТ СН'!$F$13</f>
        <v>0</v>
      </c>
      <c r="Q309" s="36">
        <f>SUMIFS(СВЦЭМ!$I$40:$I$759,СВЦЭМ!$A$40:$A$759,$A309,СВЦЭМ!$B$39:$B$758,Q$296)+'СЕТ СН'!$F$13</f>
        <v>0</v>
      </c>
      <c r="R309" s="36">
        <f>SUMIFS(СВЦЭМ!$I$40:$I$759,СВЦЭМ!$A$40:$A$759,$A309,СВЦЭМ!$B$39:$B$758,R$296)+'СЕТ СН'!$F$13</f>
        <v>0</v>
      </c>
      <c r="S309" s="36">
        <f>SUMIFS(СВЦЭМ!$I$40:$I$759,СВЦЭМ!$A$40:$A$759,$A309,СВЦЭМ!$B$39:$B$758,S$296)+'СЕТ СН'!$F$13</f>
        <v>0</v>
      </c>
      <c r="T309" s="36">
        <f>SUMIFS(СВЦЭМ!$I$40:$I$759,СВЦЭМ!$A$40:$A$759,$A309,СВЦЭМ!$B$39:$B$758,T$296)+'СЕТ СН'!$F$13</f>
        <v>0</v>
      </c>
      <c r="U309" s="36">
        <f>SUMIFS(СВЦЭМ!$I$40:$I$759,СВЦЭМ!$A$40:$A$759,$A309,СВЦЭМ!$B$39:$B$758,U$296)+'СЕТ СН'!$F$13</f>
        <v>0</v>
      </c>
      <c r="V309" s="36">
        <f>SUMIFS(СВЦЭМ!$I$40:$I$759,СВЦЭМ!$A$40:$A$759,$A309,СВЦЭМ!$B$39:$B$758,V$296)+'СЕТ СН'!$F$13</f>
        <v>0</v>
      </c>
      <c r="W309" s="36">
        <f>SUMIFS(СВЦЭМ!$I$40:$I$759,СВЦЭМ!$A$40:$A$759,$A309,СВЦЭМ!$B$39:$B$758,W$296)+'СЕТ СН'!$F$13</f>
        <v>0</v>
      </c>
      <c r="X309" s="36">
        <f>SUMIFS(СВЦЭМ!$I$40:$I$759,СВЦЭМ!$A$40:$A$759,$A309,СВЦЭМ!$B$39:$B$758,X$296)+'СЕТ СН'!$F$13</f>
        <v>0</v>
      </c>
      <c r="Y309" s="36">
        <f>SUMIFS(СВЦЭМ!$I$40:$I$759,СВЦЭМ!$A$40:$A$759,$A309,СВЦЭМ!$B$39:$B$758,Y$296)+'СЕТ СН'!$F$13</f>
        <v>0</v>
      </c>
    </row>
    <row r="310" spans="1:25" ht="15.75" hidden="1" x14ac:dyDescent="0.2">
      <c r="A310" s="35">
        <f t="shared" si="8"/>
        <v>45549</v>
      </c>
      <c r="B310" s="36">
        <f>SUMIFS(СВЦЭМ!$I$40:$I$759,СВЦЭМ!$A$40:$A$759,$A310,СВЦЭМ!$B$39:$B$758,B$296)+'СЕТ СН'!$F$13</f>
        <v>0</v>
      </c>
      <c r="C310" s="36">
        <f>SUMIFS(СВЦЭМ!$I$40:$I$759,СВЦЭМ!$A$40:$A$759,$A310,СВЦЭМ!$B$39:$B$758,C$296)+'СЕТ СН'!$F$13</f>
        <v>0</v>
      </c>
      <c r="D310" s="36">
        <f>SUMIFS(СВЦЭМ!$I$40:$I$759,СВЦЭМ!$A$40:$A$759,$A310,СВЦЭМ!$B$39:$B$758,D$296)+'СЕТ СН'!$F$13</f>
        <v>0</v>
      </c>
      <c r="E310" s="36">
        <f>SUMIFS(СВЦЭМ!$I$40:$I$759,СВЦЭМ!$A$40:$A$759,$A310,СВЦЭМ!$B$39:$B$758,E$296)+'СЕТ СН'!$F$13</f>
        <v>0</v>
      </c>
      <c r="F310" s="36">
        <f>SUMIFS(СВЦЭМ!$I$40:$I$759,СВЦЭМ!$A$40:$A$759,$A310,СВЦЭМ!$B$39:$B$758,F$296)+'СЕТ СН'!$F$13</f>
        <v>0</v>
      </c>
      <c r="G310" s="36">
        <f>SUMIFS(СВЦЭМ!$I$40:$I$759,СВЦЭМ!$A$40:$A$759,$A310,СВЦЭМ!$B$39:$B$758,G$296)+'СЕТ СН'!$F$13</f>
        <v>0</v>
      </c>
      <c r="H310" s="36">
        <f>SUMIFS(СВЦЭМ!$I$40:$I$759,СВЦЭМ!$A$40:$A$759,$A310,СВЦЭМ!$B$39:$B$758,H$296)+'СЕТ СН'!$F$13</f>
        <v>0</v>
      </c>
      <c r="I310" s="36">
        <f>SUMIFS(СВЦЭМ!$I$40:$I$759,СВЦЭМ!$A$40:$A$759,$A310,СВЦЭМ!$B$39:$B$758,I$296)+'СЕТ СН'!$F$13</f>
        <v>0</v>
      </c>
      <c r="J310" s="36">
        <f>SUMIFS(СВЦЭМ!$I$40:$I$759,СВЦЭМ!$A$40:$A$759,$A310,СВЦЭМ!$B$39:$B$758,J$296)+'СЕТ СН'!$F$13</f>
        <v>0</v>
      </c>
      <c r="K310" s="36">
        <f>SUMIFS(СВЦЭМ!$I$40:$I$759,СВЦЭМ!$A$40:$A$759,$A310,СВЦЭМ!$B$39:$B$758,K$296)+'СЕТ СН'!$F$13</f>
        <v>0</v>
      </c>
      <c r="L310" s="36">
        <f>SUMIFS(СВЦЭМ!$I$40:$I$759,СВЦЭМ!$A$40:$A$759,$A310,СВЦЭМ!$B$39:$B$758,L$296)+'СЕТ СН'!$F$13</f>
        <v>0</v>
      </c>
      <c r="M310" s="36">
        <f>SUMIFS(СВЦЭМ!$I$40:$I$759,СВЦЭМ!$A$40:$A$759,$A310,СВЦЭМ!$B$39:$B$758,M$296)+'СЕТ СН'!$F$13</f>
        <v>0</v>
      </c>
      <c r="N310" s="36">
        <f>SUMIFS(СВЦЭМ!$I$40:$I$759,СВЦЭМ!$A$40:$A$759,$A310,СВЦЭМ!$B$39:$B$758,N$296)+'СЕТ СН'!$F$13</f>
        <v>0</v>
      </c>
      <c r="O310" s="36">
        <f>SUMIFS(СВЦЭМ!$I$40:$I$759,СВЦЭМ!$A$40:$A$759,$A310,СВЦЭМ!$B$39:$B$758,O$296)+'СЕТ СН'!$F$13</f>
        <v>0</v>
      </c>
      <c r="P310" s="36">
        <f>SUMIFS(СВЦЭМ!$I$40:$I$759,СВЦЭМ!$A$40:$A$759,$A310,СВЦЭМ!$B$39:$B$758,P$296)+'СЕТ СН'!$F$13</f>
        <v>0</v>
      </c>
      <c r="Q310" s="36">
        <f>SUMIFS(СВЦЭМ!$I$40:$I$759,СВЦЭМ!$A$40:$A$759,$A310,СВЦЭМ!$B$39:$B$758,Q$296)+'СЕТ СН'!$F$13</f>
        <v>0</v>
      </c>
      <c r="R310" s="36">
        <f>SUMIFS(СВЦЭМ!$I$40:$I$759,СВЦЭМ!$A$40:$A$759,$A310,СВЦЭМ!$B$39:$B$758,R$296)+'СЕТ СН'!$F$13</f>
        <v>0</v>
      </c>
      <c r="S310" s="36">
        <f>SUMIFS(СВЦЭМ!$I$40:$I$759,СВЦЭМ!$A$40:$A$759,$A310,СВЦЭМ!$B$39:$B$758,S$296)+'СЕТ СН'!$F$13</f>
        <v>0</v>
      </c>
      <c r="T310" s="36">
        <f>SUMIFS(СВЦЭМ!$I$40:$I$759,СВЦЭМ!$A$40:$A$759,$A310,СВЦЭМ!$B$39:$B$758,T$296)+'СЕТ СН'!$F$13</f>
        <v>0</v>
      </c>
      <c r="U310" s="36">
        <f>SUMIFS(СВЦЭМ!$I$40:$I$759,СВЦЭМ!$A$40:$A$759,$A310,СВЦЭМ!$B$39:$B$758,U$296)+'СЕТ СН'!$F$13</f>
        <v>0</v>
      </c>
      <c r="V310" s="36">
        <f>SUMIFS(СВЦЭМ!$I$40:$I$759,СВЦЭМ!$A$40:$A$759,$A310,СВЦЭМ!$B$39:$B$758,V$296)+'СЕТ СН'!$F$13</f>
        <v>0</v>
      </c>
      <c r="W310" s="36">
        <f>SUMIFS(СВЦЭМ!$I$40:$I$759,СВЦЭМ!$A$40:$A$759,$A310,СВЦЭМ!$B$39:$B$758,W$296)+'СЕТ СН'!$F$13</f>
        <v>0</v>
      </c>
      <c r="X310" s="36">
        <f>SUMIFS(СВЦЭМ!$I$40:$I$759,СВЦЭМ!$A$40:$A$759,$A310,СВЦЭМ!$B$39:$B$758,X$296)+'СЕТ СН'!$F$13</f>
        <v>0</v>
      </c>
      <c r="Y310" s="36">
        <f>SUMIFS(СВЦЭМ!$I$40:$I$759,СВЦЭМ!$A$40:$A$759,$A310,СВЦЭМ!$B$39:$B$758,Y$296)+'СЕТ СН'!$F$13</f>
        <v>0</v>
      </c>
    </row>
    <row r="311" spans="1:25" ht="15.75" hidden="1" x14ac:dyDescent="0.2">
      <c r="A311" s="35">
        <f t="shared" si="8"/>
        <v>45550</v>
      </c>
      <c r="B311" s="36">
        <f>SUMIFS(СВЦЭМ!$I$40:$I$759,СВЦЭМ!$A$40:$A$759,$A311,СВЦЭМ!$B$39:$B$758,B$296)+'СЕТ СН'!$F$13</f>
        <v>0</v>
      </c>
      <c r="C311" s="36">
        <f>SUMIFS(СВЦЭМ!$I$40:$I$759,СВЦЭМ!$A$40:$A$759,$A311,СВЦЭМ!$B$39:$B$758,C$296)+'СЕТ СН'!$F$13</f>
        <v>0</v>
      </c>
      <c r="D311" s="36">
        <f>SUMIFS(СВЦЭМ!$I$40:$I$759,СВЦЭМ!$A$40:$A$759,$A311,СВЦЭМ!$B$39:$B$758,D$296)+'СЕТ СН'!$F$13</f>
        <v>0</v>
      </c>
      <c r="E311" s="36">
        <f>SUMIFS(СВЦЭМ!$I$40:$I$759,СВЦЭМ!$A$40:$A$759,$A311,СВЦЭМ!$B$39:$B$758,E$296)+'СЕТ СН'!$F$13</f>
        <v>0</v>
      </c>
      <c r="F311" s="36">
        <f>SUMIFS(СВЦЭМ!$I$40:$I$759,СВЦЭМ!$A$40:$A$759,$A311,СВЦЭМ!$B$39:$B$758,F$296)+'СЕТ СН'!$F$13</f>
        <v>0</v>
      </c>
      <c r="G311" s="36">
        <f>SUMIFS(СВЦЭМ!$I$40:$I$759,СВЦЭМ!$A$40:$A$759,$A311,СВЦЭМ!$B$39:$B$758,G$296)+'СЕТ СН'!$F$13</f>
        <v>0</v>
      </c>
      <c r="H311" s="36">
        <f>SUMIFS(СВЦЭМ!$I$40:$I$759,СВЦЭМ!$A$40:$A$759,$A311,СВЦЭМ!$B$39:$B$758,H$296)+'СЕТ СН'!$F$13</f>
        <v>0</v>
      </c>
      <c r="I311" s="36">
        <f>SUMIFS(СВЦЭМ!$I$40:$I$759,СВЦЭМ!$A$40:$A$759,$A311,СВЦЭМ!$B$39:$B$758,I$296)+'СЕТ СН'!$F$13</f>
        <v>0</v>
      </c>
      <c r="J311" s="36">
        <f>SUMIFS(СВЦЭМ!$I$40:$I$759,СВЦЭМ!$A$40:$A$759,$A311,СВЦЭМ!$B$39:$B$758,J$296)+'СЕТ СН'!$F$13</f>
        <v>0</v>
      </c>
      <c r="K311" s="36">
        <f>SUMIFS(СВЦЭМ!$I$40:$I$759,СВЦЭМ!$A$40:$A$759,$A311,СВЦЭМ!$B$39:$B$758,K$296)+'СЕТ СН'!$F$13</f>
        <v>0</v>
      </c>
      <c r="L311" s="36">
        <f>SUMIFS(СВЦЭМ!$I$40:$I$759,СВЦЭМ!$A$40:$A$759,$A311,СВЦЭМ!$B$39:$B$758,L$296)+'СЕТ СН'!$F$13</f>
        <v>0</v>
      </c>
      <c r="M311" s="36">
        <f>SUMIFS(СВЦЭМ!$I$40:$I$759,СВЦЭМ!$A$40:$A$759,$A311,СВЦЭМ!$B$39:$B$758,M$296)+'СЕТ СН'!$F$13</f>
        <v>0</v>
      </c>
      <c r="N311" s="36">
        <f>SUMIFS(СВЦЭМ!$I$40:$I$759,СВЦЭМ!$A$40:$A$759,$A311,СВЦЭМ!$B$39:$B$758,N$296)+'СЕТ СН'!$F$13</f>
        <v>0</v>
      </c>
      <c r="O311" s="36">
        <f>SUMIFS(СВЦЭМ!$I$40:$I$759,СВЦЭМ!$A$40:$A$759,$A311,СВЦЭМ!$B$39:$B$758,O$296)+'СЕТ СН'!$F$13</f>
        <v>0</v>
      </c>
      <c r="P311" s="36">
        <f>SUMIFS(СВЦЭМ!$I$40:$I$759,СВЦЭМ!$A$40:$A$759,$A311,СВЦЭМ!$B$39:$B$758,P$296)+'СЕТ СН'!$F$13</f>
        <v>0</v>
      </c>
      <c r="Q311" s="36">
        <f>SUMIFS(СВЦЭМ!$I$40:$I$759,СВЦЭМ!$A$40:$A$759,$A311,СВЦЭМ!$B$39:$B$758,Q$296)+'СЕТ СН'!$F$13</f>
        <v>0</v>
      </c>
      <c r="R311" s="36">
        <f>SUMIFS(СВЦЭМ!$I$40:$I$759,СВЦЭМ!$A$40:$A$759,$A311,СВЦЭМ!$B$39:$B$758,R$296)+'СЕТ СН'!$F$13</f>
        <v>0</v>
      </c>
      <c r="S311" s="36">
        <f>SUMIFS(СВЦЭМ!$I$40:$I$759,СВЦЭМ!$A$40:$A$759,$A311,СВЦЭМ!$B$39:$B$758,S$296)+'СЕТ СН'!$F$13</f>
        <v>0</v>
      </c>
      <c r="T311" s="36">
        <f>SUMIFS(СВЦЭМ!$I$40:$I$759,СВЦЭМ!$A$40:$A$759,$A311,СВЦЭМ!$B$39:$B$758,T$296)+'СЕТ СН'!$F$13</f>
        <v>0</v>
      </c>
      <c r="U311" s="36">
        <f>SUMIFS(СВЦЭМ!$I$40:$I$759,СВЦЭМ!$A$40:$A$759,$A311,СВЦЭМ!$B$39:$B$758,U$296)+'СЕТ СН'!$F$13</f>
        <v>0</v>
      </c>
      <c r="V311" s="36">
        <f>SUMIFS(СВЦЭМ!$I$40:$I$759,СВЦЭМ!$A$40:$A$759,$A311,СВЦЭМ!$B$39:$B$758,V$296)+'СЕТ СН'!$F$13</f>
        <v>0</v>
      </c>
      <c r="W311" s="36">
        <f>SUMIFS(СВЦЭМ!$I$40:$I$759,СВЦЭМ!$A$40:$A$759,$A311,СВЦЭМ!$B$39:$B$758,W$296)+'СЕТ СН'!$F$13</f>
        <v>0</v>
      </c>
      <c r="X311" s="36">
        <f>SUMIFS(СВЦЭМ!$I$40:$I$759,СВЦЭМ!$A$40:$A$759,$A311,СВЦЭМ!$B$39:$B$758,X$296)+'СЕТ СН'!$F$13</f>
        <v>0</v>
      </c>
      <c r="Y311" s="36">
        <f>SUMIFS(СВЦЭМ!$I$40:$I$759,СВЦЭМ!$A$40:$A$759,$A311,СВЦЭМ!$B$39:$B$758,Y$296)+'СЕТ СН'!$F$13</f>
        <v>0</v>
      </c>
    </row>
    <row r="312" spans="1:25" ht="15.75" hidden="1" x14ac:dyDescent="0.2">
      <c r="A312" s="35">
        <f t="shared" si="8"/>
        <v>45551</v>
      </c>
      <c r="B312" s="36">
        <f>SUMIFS(СВЦЭМ!$I$40:$I$759,СВЦЭМ!$A$40:$A$759,$A312,СВЦЭМ!$B$39:$B$758,B$296)+'СЕТ СН'!$F$13</f>
        <v>0</v>
      </c>
      <c r="C312" s="36">
        <f>SUMIFS(СВЦЭМ!$I$40:$I$759,СВЦЭМ!$A$40:$A$759,$A312,СВЦЭМ!$B$39:$B$758,C$296)+'СЕТ СН'!$F$13</f>
        <v>0</v>
      </c>
      <c r="D312" s="36">
        <f>SUMIFS(СВЦЭМ!$I$40:$I$759,СВЦЭМ!$A$40:$A$759,$A312,СВЦЭМ!$B$39:$B$758,D$296)+'СЕТ СН'!$F$13</f>
        <v>0</v>
      </c>
      <c r="E312" s="36">
        <f>SUMIFS(СВЦЭМ!$I$40:$I$759,СВЦЭМ!$A$40:$A$759,$A312,СВЦЭМ!$B$39:$B$758,E$296)+'СЕТ СН'!$F$13</f>
        <v>0</v>
      </c>
      <c r="F312" s="36">
        <f>SUMIFS(СВЦЭМ!$I$40:$I$759,СВЦЭМ!$A$40:$A$759,$A312,СВЦЭМ!$B$39:$B$758,F$296)+'СЕТ СН'!$F$13</f>
        <v>0</v>
      </c>
      <c r="G312" s="36">
        <f>SUMIFS(СВЦЭМ!$I$40:$I$759,СВЦЭМ!$A$40:$A$759,$A312,СВЦЭМ!$B$39:$B$758,G$296)+'СЕТ СН'!$F$13</f>
        <v>0</v>
      </c>
      <c r="H312" s="36">
        <f>SUMIFS(СВЦЭМ!$I$40:$I$759,СВЦЭМ!$A$40:$A$759,$A312,СВЦЭМ!$B$39:$B$758,H$296)+'СЕТ СН'!$F$13</f>
        <v>0</v>
      </c>
      <c r="I312" s="36">
        <f>SUMIFS(СВЦЭМ!$I$40:$I$759,СВЦЭМ!$A$40:$A$759,$A312,СВЦЭМ!$B$39:$B$758,I$296)+'СЕТ СН'!$F$13</f>
        <v>0</v>
      </c>
      <c r="J312" s="36">
        <f>SUMIFS(СВЦЭМ!$I$40:$I$759,СВЦЭМ!$A$40:$A$759,$A312,СВЦЭМ!$B$39:$B$758,J$296)+'СЕТ СН'!$F$13</f>
        <v>0</v>
      </c>
      <c r="K312" s="36">
        <f>SUMIFS(СВЦЭМ!$I$40:$I$759,СВЦЭМ!$A$40:$A$759,$A312,СВЦЭМ!$B$39:$B$758,K$296)+'СЕТ СН'!$F$13</f>
        <v>0</v>
      </c>
      <c r="L312" s="36">
        <f>SUMIFS(СВЦЭМ!$I$40:$I$759,СВЦЭМ!$A$40:$A$759,$A312,СВЦЭМ!$B$39:$B$758,L$296)+'СЕТ СН'!$F$13</f>
        <v>0</v>
      </c>
      <c r="M312" s="36">
        <f>SUMIFS(СВЦЭМ!$I$40:$I$759,СВЦЭМ!$A$40:$A$759,$A312,СВЦЭМ!$B$39:$B$758,M$296)+'СЕТ СН'!$F$13</f>
        <v>0</v>
      </c>
      <c r="N312" s="36">
        <f>SUMIFS(СВЦЭМ!$I$40:$I$759,СВЦЭМ!$A$40:$A$759,$A312,СВЦЭМ!$B$39:$B$758,N$296)+'СЕТ СН'!$F$13</f>
        <v>0</v>
      </c>
      <c r="O312" s="36">
        <f>SUMIFS(СВЦЭМ!$I$40:$I$759,СВЦЭМ!$A$40:$A$759,$A312,СВЦЭМ!$B$39:$B$758,O$296)+'СЕТ СН'!$F$13</f>
        <v>0</v>
      </c>
      <c r="P312" s="36">
        <f>SUMIFS(СВЦЭМ!$I$40:$I$759,СВЦЭМ!$A$40:$A$759,$A312,СВЦЭМ!$B$39:$B$758,P$296)+'СЕТ СН'!$F$13</f>
        <v>0</v>
      </c>
      <c r="Q312" s="36">
        <f>SUMIFS(СВЦЭМ!$I$40:$I$759,СВЦЭМ!$A$40:$A$759,$A312,СВЦЭМ!$B$39:$B$758,Q$296)+'СЕТ СН'!$F$13</f>
        <v>0</v>
      </c>
      <c r="R312" s="36">
        <f>SUMIFS(СВЦЭМ!$I$40:$I$759,СВЦЭМ!$A$40:$A$759,$A312,СВЦЭМ!$B$39:$B$758,R$296)+'СЕТ СН'!$F$13</f>
        <v>0</v>
      </c>
      <c r="S312" s="36">
        <f>SUMIFS(СВЦЭМ!$I$40:$I$759,СВЦЭМ!$A$40:$A$759,$A312,СВЦЭМ!$B$39:$B$758,S$296)+'СЕТ СН'!$F$13</f>
        <v>0</v>
      </c>
      <c r="T312" s="36">
        <f>SUMIFS(СВЦЭМ!$I$40:$I$759,СВЦЭМ!$A$40:$A$759,$A312,СВЦЭМ!$B$39:$B$758,T$296)+'СЕТ СН'!$F$13</f>
        <v>0</v>
      </c>
      <c r="U312" s="36">
        <f>SUMIFS(СВЦЭМ!$I$40:$I$759,СВЦЭМ!$A$40:$A$759,$A312,СВЦЭМ!$B$39:$B$758,U$296)+'СЕТ СН'!$F$13</f>
        <v>0</v>
      </c>
      <c r="V312" s="36">
        <f>SUMIFS(СВЦЭМ!$I$40:$I$759,СВЦЭМ!$A$40:$A$759,$A312,СВЦЭМ!$B$39:$B$758,V$296)+'СЕТ СН'!$F$13</f>
        <v>0</v>
      </c>
      <c r="W312" s="36">
        <f>SUMIFS(СВЦЭМ!$I$40:$I$759,СВЦЭМ!$A$40:$A$759,$A312,СВЦЭМ!$B$39:$B$758,W$296)+'СЕТ СН'!$F$13</f>
        <v>0</v>
      </c>
      <c r="X312" s="36">
        <f>SUMIFS(СВЦЭМ!$I$40:$I$759,СВЦЭМ!$A$40:$A$759,$A312,СВЦЭМ!$B$39:$B$758,X$296)+'СЕТ СН'!$F$13</f>
        <v>0</v>
      </c>
      <c r="Y312" s="36">
        <f>SUMIFS(СВЦЭМ!$I$40:$I$759,СВЦЭМ!$A$40:$A$759,$A312,СВЦЭМ!$B$39:$B$758,Y$296)+'СЕТ СН'!$F$13</f>
        <v>0</v>
      </c>
    </row>
    <row r="313" spans="1:25" ht="15.75" hidden="1" x14ac:dyDescent="0.2">
      <c r="A313" s="35">
        <f t="shared" si="8"/>
        <v>45552</v>
      </c>
      <c r="B313" s="36">
        <f>SUMIFS(СВЦЭМ!$I$40:$I$759,СВЦЭМ!$A$40:$A$759,$A313,СВЦЭМ!$B$39:$B$758,B$296)+'СЕТ СН'!$F$13</f>
        <v>0</v>
      </c>
      <c r="C313" s="36">
        <f>SUMIFS(СВЦЭМ!$I$40:$I$759,СВЦЭМ!$A$40:$A$759,$A313,СВЦЭМ!$B$39:$B$758,C$296)+'СЕТ СН'!$F$13</f>
        <v>0</v>
      </c>
      <c r="D313" s="36">
        <f>SUMIFS(СВЦЭМ!$I$40:$I$759,СВЦЭМ!$A$40:$A$759,$A313,СВЦЭМ!$B$39:$B$758,D$296)+'СЕТ СН'!$F$13</f>
        <v>0</v>
      </c>
      <c r="E313" s="36">
        <f>SUMIFS(СВЦЭМ!$I$40:$I$759,СВЦЭМ!$A$40:$A$759,$A313,СВЦЭМ!$B$39:$B$758,E$296)+'СЕТ СН'!$F$13</f>
        <v>0</v>
      </c>
      <c r="F313" s="36">
        <f>SUMIFS(СВЦЭМ!$I$40:$I$759,СВЦЭМ!$A$40:$A$759,$A313,СВЦЭМ!$B$39:$B$758,F$296)+'СЕТ СН'!$F$13</f>
        <v>0</v>
      </c>
      <c r="G313" s="36">
        <f>SUMIFS(СВЦЭМ!$I$40:$I$759,СВЦЭМ!$A$40:$A$759,$A313,СВЦЭМ!$B$39:$B$758,G$296)+'СЕТ СН'!$F$13</f>
        <v>0</v>
      </c>
      <c r="H313" s="36">
        <f>SUMIFS(СВЦЭМ!$I$40:$I$759,СВЦЭМ!$A$40:$A$759,$A313,СВЦЭМ!$B$39:$B$758,H$296)+'СЕТ СН'!$F$13</f>
        <v>0</v>
      </c>
      <c r="I313" s="36">
        <f>SUMIFS(СВЦЭМ!$I$40:$I$759,СВЦЭМ!$A$40:$A$759,$A313,СВЦЭМ!$B$39:$B$758,I$296)+'СЕТ СН'!$F$13</f>
        <v>0</v>
      </c>
      <c r="J313" s="36">
        <f>SUMIFS(СВЦЭМ!$I$40:$I$759,СВЦЭМ!$A$40:$A$759,$A313,СВЦЭМ!$B$39:$B$758,J$296)+'СЕТ СН'!$F$13</f>
        <v>0</v>
      </c>
      <c r="K313" s="36">
        <f>SUMIFS(СВЦЭМ!$I$40:$I$759,СВЦЭМ!$A$40:$A$759,$A313,СВЦЭМ!$B$39:$B$758,K$296)+'СЕТ СН'!$F$13</f>
        <v>0</v>
      </c>
      <c r="L313" s="36">
        <f>SUMIFS(СВЦЭМ!$I$40:$I$759,СВЦЭМ!$A$40:$A$759,$A313,СВЦЭМ!$B$39:$B$758,L$296)+'СЕТ СН'!$F$13</f>
        <v>0</v>
      </c>
      <c r="M313" s="36">
        <f>SUMIFS(СВЦЭМ!$I$40:$I$759,СВЦЭМ!$A$40:$A$759,$A313,СВЦЭМ!$B$39:$B$758,M$296)+'СЕТ СН'!$F$13</f>
        <v>0</v>
      </c>
      <c r="N313" s="36">
        <f>SUMIFS(СВЦЭМ!$I$40:$I$759,СВЦЭМ!$A$40:$A$759,$A313,СВЦЭМ!$B$39:$B$758,N$296)+'СЕТ СН'!$F$13</f>
        <v>0</v>
      </c>
      <c r="O313" s="36">
        <f>SUMIFS(СВЦЭМ!$I$40:$I$759,СВЦЭМ!$A$40:$A$759,$A313,СВЦЭМ!$B$39:$B$758,O$296)+'СЕТ СН'!$F$13</f>
        <v>0</v>
      </c>
      <c r="P313" s="36">
        <f>SUMIFS(СВЦЭМ!$I$40:$I$759,СВЦЭМ!$A$40:$A$759,$A313,СВЦЭМ!$B$39:$B$758,P$296)+'СЕТ СН'!$F$13</f>
        <v>0</v>
      </c>
      <c r="Q313" s="36">
        <f>SUMIFS(СВЦЭМ!$I$40:$I$759,СВЦЭМ!$A$40:$A$759,$A313,СВЦЭМ!$B$39:$B$758,Q$296)+'СЕТ СН'!$F$13</f>
        <v>0</v>
      </c>
      <c r="R313" s="36">
        <f>SUMIFS(СВЦЭМ!$I$40:$I$759,СВЦЭМ!$A$40:$A$759,$A313,СВЦЭМ!$B$39:$B$758,R$296)+'СЕТ СН'!$F$13</f>
        <v>0</v>
      </c>
      <c r="S313" s="36">
        <f>SUMIFS(СВЦЭМ!$I$40:$I$759,СВЦЭМ!$A$40:$A$759,$A313,СВЦЭМ!$B$39:$B$758,S$296)+'СЕТ СН'!$F$13</f>
        <v>0</v>
      </c>
      <c r="T313" s="36">
        <f>SUMIFS(СВЦЭМ!$I$40:$I$759,СВЦЭМ!$A$40:$A$759,$A313,СВЦЭМ!$B$39:$B$758,T$296)+'СЕТ СН'!$F$13</f>
        <v>0</v>
      </c>
      <c r="U313" s="36">
        <f>SUMIFS(СВЦЭМ!$I$40:$I$759,СВЦЭМ!$A$40:$A$759,$A313,СВЦЭМ!$B$39:$B$758,U$296)+'СЕТ СН'!$F$13</f>
        <v>0</v>
      </c>
      <c r="V313" s="36">
        <f>SUMIFS(СВЦЭМ!$I$40:$I$759,СВЦЭМ!$A$40:$A$759,$A313,СВЦЭМ!$B$39:$B$758,V$296)+'СЕТ СН'!$F$13</f>
        <v>0</v>
      </c>
      <c r="W313" s="36">
        <f>SUMIFS(СВЦЭМ!$I$40:$I$759,СВЦЭМ!$A$40:$A$759,$A313,СВЦЭМ!$B$39:$B$758,W$296)+'СЕТ СН'!$F$13</f>
        <v>0</v>
      </c>
      <c r="X313" s="36">
        <f>SUMIFS(СВЦЭМ!$I$40:$I$759,СВЦЭМ!$A$40:$A$759,$A313,СВЦЭМ!$B$39:$B$758,X$296)+'СЕТ СН'!$F$13</f>
        <v>0</v>
      </c>
      <c r="Y313" s="36">
        <f>SUMIFS(СВЦЭМ!$I$40:$I$759,СВЦЭМ!$A$40:$A$759,$A313,СВЦЭМ!$B$39:$B$758,Y$296)+'СЕТ СН'!$F$13</f>
        <v>0</v>
      </c>
    </row>
    <row r="314" spans="1:25" ht="15.75" hidden="1" x14ac:dyDescent="0.2">
      <c r="A314" s="35">
        <f t="shared" si="8"/>
        <v>45553</v>
      </c>
      <c r="B314" s="36">
        <f>SUMIFS(СВЦЭМ!$I$40:$I$759,СВЦЭМ!$A$40:$A$759,$A314,СВЦЭМ!$B$39:$B$758,B$296)+'СЕТ СН'!$F$13</f>
        <v>0</v>
      </c>
      <c r="C314" s="36">
        <f>SUMIFS(СВЦЭМ!$I$40:$I$759,СВЦЭМ!$A$40:$A$759,$A314,СВЦЭМ!$B$39:$B$758,C$296)+'СЕТ СН'!$F$13</f>
        <v>0</v>
      </c>
      <c r="D314" s="36">
        <f>SUMIFS(СВЦЭМ!$I$40:$I$759,СВЦЭМ!$A$40:$A$759,$A314,СВЦЭМ!$B$39:$B$758,D$296)+'СЕТ СН'!$F$13</f>
        <v>0</v>
      </c>
      <c r="E314" s="36">
        <f>SUMIFS(СВЦЭМ!$I$40:$I$759,СВЦЭМ!$A$40:$A$759,$A314,СВЦЭМ!$B$39:$B$758,E$296)+'СЕТ СН'!$F$13</f>
        <v>0</v>
      </c>
      <c r="F314" s="36">
        <f>SUMIFS(СВЦЭМ!$I$40:$I$759,СВЦЭМ!$A$40:$A$759,$A314,СВЦЭМ!$B$39:$B$758,F$296)+'СЕТ СН'!$F$13</f>
        <v>0</v>
      </c>
      <c r="G314" s="36">
        <f>SUMIFS(СВЦЭМ!$I$40:$I$759,СВЦЭМ!$A$40:$A$759,$A314,СВЦЭМ!$B$39:$B$758,G$296)+'СЕТ СН'!$F$13</f>
        <v>0</v>
      </c>
      <c r="H314" s="36">
        <f>SUMIFS(СВЦЭМ!$I$40:$I$759,СВЦЭМ!$A$40:$A$759,$A314,СВЦЭМ!$B$39:$B$758,H$296)+'СЕТ СН'!$F$13</f>
        <v>0</v>
      </c>
      <c r="I314" s="36">
        <f>SUMIFS(СВЦЭМ!$I$40:$I$759,СВЦЭМ!$A$40:$A$759,$A314,СВЦЭМ!$B$39:$B$758,I$296)+'СЕТ СН'!$F$13</f>
        <v>0</v>
      </c>
      <c r="J314" s="36">
        <f>SUMIFS(СВЦЭМ!$I$40:$I$759,СВЦЭМ!$A$40:$A$759,$A314,СВЦЭМ!$B$39:$B$758,J$296)+'СЕТ СН'!$F$13</f>
        <v>0</v>
      </c>
      <c r="K314" s="36">
        <f>SUMIFS(СВЦЭМ!$I$40:$I$759,СВЦЭМ!$A$40:$A$759,$A314,СВЦЭМ!$B$39:$B$758,K$296)+'СЕТ СН'!$F$13</f>
        <v>0</v>
      </c>
      <c r="L314" s="36">
        <f>SUMIFS(СВЦЭМ!$I$40:$I$759,СВЦЭМ!$A$40:$A$759,$A314,СВЦЭМ!$B$39:$B$758,L$296)+'СЕТ СН'!$F$13</f>
        <v>0</v>
      </c>
      <c r="M314" s="36">
        <f>SUMIFS(СВЦЭМ!$I$40:$I$759,СВЦЭМ!$A$40:$A$759,$A314,СВЦЭМ!$B$39:$B$758,M$296)+'СЕТ СН'!$F$13</f>
        <v>0</v>
      </c>
      <c r="N314" s="36">
        <f>SUMIFS(СВЦЭМ!$I$40:$I$759,СВЦЭМ!$A$40:$A$759,$A314,СВЦЭМ!$B$39:$B$758,N$296)+'СЕТ СН'!$F$13</f>
        <v>0</v>
      </c>
      <c r="O314" s="36">
        <f>SUMIFS(СВЦЭМ!$I$40:$I$759,СВЦЭМ!$A$40:$A$759,$A314,СВЦЭМ!$B$39:$B$758,O$296)+'СЕТ СН'!$F$13</f>
        <v>0</v>
      </c>
      <c r="P314" s="36">
        <f>SUMIFS(СВЦЭМ!$I$40:$I$759,СВЦЭМ!$A$40:$A$759,$A314,СВЦЭМ!$B$39:$B$758,P$296)+'СЕТ СН'!$F$13</f>
        <v>0</v>
      </c>
      <c r="Q314" s="36">
        <f>SUMIFS(СВЦЭМ!$I$40:$I$759,СВЦЭМ!$A$40:$A$759,$A314,СВЦЭМ!$B$39:$B$758,Q$296)+'СЕТ СН'!$F$13</f>
        <v>0</v>
      </c>
      <c r="R314" s="36">
        <f>SUMIFS(СВЦЭМ!$I$40:$I$759,СВЦЭМ!$A$40:$A$759,$A314,СВЦЭМ!$B$39:$B$758,R$296)+'СЕТ СН'!$F$13</f>
        <v>0</v>
      </c>
      <c r="S314" s="36">
        <f>SUMIFS(СВЦЭМ!$I$40:$I$759,СВЦЭМ!$A$40:$A$759,$A314,СВЦЭМ!$B$39:$B$758,S$296)+'СЕТ СН'!$F$13</f>
        <v>0</v>
      </c>
      <c r="T314" s="36">
        <f>SUMIFS(СВЦЭМ!$I$40:$I$759,СВЦЭМ!$A$40:$A$759,$A314,СВЦЭМ!$B$39:$B$758,T$296)+'СЕТ СН'!$F$13</f>
        <v>0</v>
      </c>
      <c r="U314" s="36">
        <f>SUMIFS(СВЦЭМ!$I$40:$I$759,СВЦЭМ!$A$40:$A$759,$A314,СВЦЭМ!$B$39:$B$758,U$296)+'СЕТ СН'!$F$13</f>
        <v>0</v>
      </c>
      <c r="V314" s="36">
        <f>SUMIFS(СВЦЭМ!$I$40:$I$759,СВЦЭМ!$A$40:$A$759,$A314,СВЦЭМ!$B$39:$B$758,V$296)+'СЕТ СН'!$F$13</f>
        <v>0</v>
      </c>
      <c r="W314" s="36">
        <f>SUMIFS(СВЦЭМ!$I$40:$I$759,СВЦЭМ!$A$40:$A$759,$A314,СВЦЭМ!$B$39:$B$758,W$296)+'СЕТ СН'!$F$13</f>
        <v>0</v>
      </c>
      <c r="X314" s="36">
        <f>SUMIFS(СВЦЭМ!$I$40:$I$759,СВЦЭМ!$A$40:$A$759,$A314,СВЦЭМ!$B$39:$B$758,X$296)+'СЕТ СН'!$F$13</f>
        <v>0</v>
      </c>
      <c r="Y314" s="36">
        <f>SUMIFS(СВЦЭМ!$I$40:$I$759,СВЦЭМ!$A$40:$A$759,$A314,СВЦЭМ!$B$39:$B$758,Y$296)+'СЕТ СН'!$F$13</f>
        <v>0</v>
      </c>
    </row>
    <row r="315" spans="1:25" ht="15.75" hidden="1" x14ac:dyDescent="0.2">
      <c r="A315" s="35">
        <f t="shared" si="8"/>
        <v>45554</v>
      </c>
      <c r="B315" s="36">
        <f>SUMIFS(СВЦЭМ!$I$40:$I$759,СВЦЭМ!$A$40:$A$759,$A315,СВЦЭМ!$B$39:$B$758,B$296)+'СЕТ СН'!$F$13</f>
        <v>0</v>
      </c>
      <c r="C315" s="36">
        <f>SUMIFS(СВЦЭМ!$I$40:$I$759,СВЦЭМ!$A$40:$A$759,$A315,СВЦЭМ!$B$39:$B$758,C$296)+'СЕТ СН'!$F$13</f>
        <v>0</v>
      </c>
      <c r="D315" s="36">
        <f>SUMIFS(СВЦЭМ!$I$40:$I$759,СВЦЭМ!$A$40:$A$759,$A315,СВЦЭМ!$B$39:$B$758,D$296)+'СЕТ СН'!$F$13</f>
        <v>0</v>
      </c>
      <c r="E315" s="36">
        <f>SUMIFS(СВЦЭМ!$I$40:$I$759,СВЦЭМ!$A$40:$A$759,$A315,СВЦЭМ!$B$39:$B$758,E$296)+'СЕТ СН'!$F$13</f>
        <v>0</v>
      </c>
      <c r="F315" s="36">
        <f>SUMIFS(СВЦЭМ!$I$40:$I$759,СВЦЭМ!$A$40:$A$759,$A315,СВЦЭМ!$B$39:$B$758,F$296)+'СЕТ СН'!$F$13</f>
        <v>0</v>
      </c>
      <c r="G315" s="36">
        <f>SUMIFS(СВЦЭМ!$I$40:$I$759,СВЦЭМ!$A$40:$A$759,$A315,СВЦЭМ!$B$39:$B$758,G$296)+'СЕТ СН'!$F$13</f>
        <v>0</v>
      </c>
      <c r="H315" s="36">
        <f>SUMIFS(СВЦЭМ!$I$40:$I$759,СВЦЭМ!$A$40:$A$759,$A315,СВЦЭМ!$B$39:$B$758,H$296)+'СЕТ СН'!$F$13</f>
        <v>0</v>
      </c>
      <c r="I315" s="36">
        <f>SUMIFS(СВЦЭМ!$I$40:$I$759,СВЦЭМ!$A$40:$A$759,$A315,СВЦЭМ!$B$39:$B$758,I$296)+'СЕТ СН'!$F$13</f>
        <v>0</v>
      </c>
      <c r="J315" s="36">
        <f>SUMIFS(СВЦЭМ!$I$40:$I$759,СВЦЭМ!$A$40:$A$759,$A315,СВЦЭМ!$B$39:$B$758,J$296)+'СЕТ СН'!$F$13</f>
        <v>0</v>
      </c>
      <c r="K315" s="36">
        <f>SUMIFS(СВЦЭМ!$I$40:$I$759,СВЦЭМ!$A$40:$A$759,$A315,СВЦЭМ!$B$39:$B$758,K$296)+'СЕТ СН'!$F$13</f>
        <v>0</v>
      </c>
      <c r="L315" s="36">
        <f>SUMIFS(СВЦЭМ!$I$40:$I$759,СВЦЭМ!$A$40:$A$759,$A315,СВЦЭМ!$B$39:$B$758,L$296)+'СЕТ СН'!$F$13</f>
        <v>0</v>
      </c>
      <c r="M315" s="36">
        <f>SUMIFS(СВЦЭМ!$I$40:$I$759,СВЦЭМ!$A$40:$A$759,$A315,СВЦЭМ!$B$39:$B$758,M$296)+'СЕТ СН'!$F$13</f>
        <v>0</v>
      </c>
      <c r="N315" s="36">
        <f>SUMIFS(СВЦЭМ!$I$40:$I$759,СВЦЭМ!$A$40:$A$759,$A315,СВЦЭМ!$B$39:$B$758,N$296)+'СЕТ СН'!$F$13</f>
        <v>0</v>
      </c>
      <c r="O315" s="36">
        <f>SUMIFS(СВЦЭМ!$I$40:$I$759,СВЦЭМ!$A$40:$A$759,$A315,СВЦЭМ!$B$39:$B$758,O$296)+'СЕТ СН'!$F$13</f>
        <v>0</v>
      </c>
      <c r="P315" s="36">
        <f>SUMIFS(СВЦЭМ!$I$40:$I$759,СВЦЭМ!$A$40:$A$759,$A315,СВЦЭМ!$B$39:$B$758,P$296)+'СЕТ СН'!$F$13</f>
        <v>0</v>
      </c>
      <c r="Q315" s="36">
        <f>SUMIFS(СВЦЭМ!$I$40:$I$759,СВЦЭМ!$A$40:$A$759,$A315,СВЦЭМ!$B$39:$B$758,Q$296)+'СЕТ СН'!$F$13</f>
        <v>0</v>
      </c>
      <c r="R315" s="36">
        <f>SUMIFS(СВЦЭМ!$I$40:$I$759,СВЦЭМ!$A$40:$A$759,$A315,СВЦЭМ!$B$39:$B$758,R$296)+'СЕТ СН'!$F$13</f>
        <v>0</v>
      </c>
      <c r="S315" s="36">
        <f>SUMIFS(СВЦЭМ!$I$40:$I$759,СВЦЭМ!$A$40:$A$759,$A315,СВЦЭМ!$B$39:$B$758,S$296)+'СЕТ СН'!$F$13</f>
        <v>0</v>
      </c>
      <c r="T315" s="36">
        <f>SUMIFS(СВЦЭМ!$I$40:$I$759,СВЦЭМ!$A$40:$A$759,$A315,СВЦЭМ!$B$39:$B$758,T$296)+'СЕТ СН'!$F$13</f>
        <v>0</v>
      </c>
      <c r="U315" s="36">
        <f>SUMIFS(СВЦЭМ!$I$40:$I$759,СВЦЭМ!$A$40:$A$759,$A315,СВЦЭМ!$B$39:$B$758,U$296)+'СЕТ СН'!$F$13</f>
        <v>0</v>
      </c>
      <c r="V315" s="36">
        <f>SUMIFS(СВЦЭМ!$I$40:$I$759,СВЦЭМ!$A$40:$A$759,$A315,СВЦЭМ!$B$39:$B$758,V$296)+'СЕТ СН'!$F$13</f>
        <v>0</v>
      </c>
      <c r="W315" s="36">
        <f>SUMIFS(СВЦЭМ!$I$40:$I$759,СВЦЭМ!$A$40:$A$759,$A315,СВЦЭМ!$B$39:$B$758,W$296)+'СЕТ СН'!$F$13</f>
        <v>0</v>
      </c>
      <c r="X315" s="36">
        <f>SUMIFS(СВЦЭМ!$I$40:$I$759,СВЦЭМ!$A$40:$A$759,$A315,СВЦЭМ!$B$39:$B$758,X$296)+'СЕТ СН'!$F$13</f>
        <v>0</v>
      </c>
      <c r="Y315" s="36">
        <f>SUMIFS(СВЦЭМ!$I$40:$I$759,СВЦЭМ!$A$40:$A$759,$A315,СВЦЭМ!$B$39:$B$758,Y$296)+'СЕТ СН'!$F$13</f>
        <v>0</v>
      </c>
    </row>
    <row r="316" spans="1:25" ht="15.75" hidden="1" x14ac:dyDescent="0.2">
      <c r="A316" s="35">
        <f t="shared" si="8"/>
        <v>45555</v>
      </c>
      <c r="B316" s="36">
        <f>SUMIFS(СВЦЭМ!$I$40:$I$759,СВЦЭМ!$A$40:$A$759,$A316,СВЦЭМ!$B$39:$B$758,B$296)+'СЕТ СН'!$F$13</f>
        <v>0</v>
      </c>
      <c r="C316" s="36">
        <f>SUMIFS(СВЦЭМ!$I$40:$I$759,СВЦЭМ!$A$40:$A$759,$A316,СВЦЭМ!$B$39:$B$758,C$296)+'СЕТ СН'!$F$13</f>
        <v>0</v>
      </c>
      <c r="D316" s="36">
        <f>SUMIFS(СВЦЭМ!$I$40:$I$759,СВЦЭМ!$A$40:$A$759,$A316,СВЦЭМ!$B$39:$B$758,D$296)+'СЕТ СН'!$F$13</f>
        <v>0</v>
      </c>
      <c r="E316" s="36">
        <f>SUMIFS(СВЦЭМ!$I$40:$I$759,СВЦЭМ!$A$40:$A$759,$A316,СВЦЭМ!$B$39:$B$758,E$296)+'СЕТ СН'!$F$13</f>
        <v>0</v>
      </c>
      <c r="F316" s="36">
        <f>SUMIFS(СВЦЭМ!$I$40:$I$759,СВЦЭМ!$A$40:$A$759,$A316,СВЦЭМ!$B$39:$B$758,F$296)+'СЕТ СН'!$F$13</f>
        <v>0</v>
      </c>
      <c r="G316" s="36">
        <f>SUMIFS(СВЦЭМ!$I$40:$I$759,СВЦЭМ!$A$40:$A$759,$A316,СВЦЭМ!$B$39:$B$758,G$296)+'СЕТ СН'!$F$13</f>
        <v>0</v>
      </c>
      <c r="H316" s="36">
        <f>SUMIFS(СВЦЭМ!$I$40:$I$759,СВЦЭМ!$A$40:$A$759,$A316,СВЦЭМ!$B$39:$B$758,H$296)+'СЕТ СН'!$F$13</f>
        <v>0</v>
      </c>
      <c r="I316" s="36">
        <f>SUMIFS(СВЦЭМ!$I$40:$I$759,СВЦЭМ!$A$40:$A$759,$A316,СВЦЭМ!$B$39:$B$758,I$296)+'СЕТ СН'!$F$13</f>
        <v>0</v>
      </c>
      <c r="J316" s="36">
        <f>SUMIFS(СВЦЭМ!$I$40:$I$759,СВЦЭМ!$A$40:$A$759,$A316,СВЦЭМ!$B$39:$B$758,J$296)+'СЕТ СН'!$F$13</f>
        <v>0</v>
      </c>
      <c r="K316" s="36">
        <f>SUMIFS(СВЦЭМ!$I$40:$I$759,СВЦЭМ!$A$40:$A$759,$A316,СВЦЭМ!$B$39:$B$758,K$296)+'СЕТ СН'!$F$13</f>
        <v>0</v>
      </c>
      <c r="L316" s="36">
        <f>SUMIFS(СВЦЭМ!$I$40:$I$759,СВЦЭМ!$A$40:$A$759,$A316,СВЦЭМ!$B$39:$B$758,L$296)+'СЕТ СН'!$F$13</f>
        <v>0</v>
      </c>
      <c r="M316" s="36">
        <f>SUMIFS(СВЦЭМ!$I$40:$I$759,СВЦЭМ!$A$40:$A$759,$A316,СВЦЭМ!$B$39:$B$758,M$296)+'СЕТ СН'!$F$13</f>
        <v>0</v>
      </c>
      <c r="N316" s="36">
        <f>SUMIFS(СВЦЭМ!$I$40:$I$759,СВЦЭМ!$A$40:$A$759,$A316,СВЦЭМ!$B$39:$B$758,N$296)+'СЕТ СН'!$F$13</f>
        <v>0</v>
      </c>
      <c r="O316" s="36">
        <f>SUMIFS(СВЦЭМ!$I$40:$I$759,СВЦЭМ!$A$40:$A$759,$A316,СВЦЭМ!$B$39:$B$758,O$296)+'СЕТ СН'!$F$13</f>
        <v>0</v>
      </c>
      <c r="P316" s="36">
        <f>SUMIFS(СВЦЭМ!$I$40:$I$759,СВЦЭМ!$A$40:$A$759,$A316,СВЦЭМ!$B$39:$B$758,P$296)+'СЕТ СН'!$F$13</f>
        <v>0</v>
      </c>
      <c r="Q316" s="36">
        <f>SUMIFS(СВЦЭМ!$I$40:$I$759,СВЦЭМ!$A$40:$A$759,$A316,СВЦЭМ!$B$39:$B$758,Q$296)+'СЕТ СН'!$F$13</f>
        <v>0</v>
      </c>
      <c r="R316" s="36">
        <f>SUMIFS(СВЦЭМ!$I$40:$I$759,СВЦЭМ!$A$40:$A$759,$A316,СВЦЭМ!$B$39:$B$758,R$296)+'СЕТ СН'!$F$13</f>
        <v>0</v>
      </c>
      <c r="S316" s="36">
        <f>SUMIFS(СВЦЭМ!$I$40:$I$759,СВЦЭМ!$A$40:$A$759,$A316,СВЦЭМ!$B$39:$B$758,S$296)+'СЕТ СН'!$F$13</f>
        <v>0</v>
      </c>
      <c r="T316" s="36">
        <f>SUMIFS(СВЦЭМ!$I$40:$I$759,СВЦЭМ!$A$40:$A$759,$A316,СВЦЭМ!$B$39:$B$758,T$296)+'СЕТ СН'!$F$13</f>
        <v>0</v>
      </c>
      <c r="U316" s="36">
        <f>SUMIFS(СВЦЭМ!$I$40:$I$759,СВЦЭМ!$A$40:$A$759,$A316,СВЦЭМ!$B$39:$B$758,U$296)+'СЕТ СН'!$F$13</f>
        <v>0</v>
      </c>
      <c r="V316" s="36">
        <f>SUMIFS(СВЦЭМ!$I$40:$I$759,СВЦЭМ!$A$40:$A$759,$A316,СВЦЭМ!$B$39:$B$758,V$296)+'СЕТ СН'!$F$13</f>
        <v>0</v>
      </c>
      <c r="W316" s="36">
        <f>SUMIFS(СВЦЭМ!$I$40:$I$759,СВЦЭМ!$A$40:$A$759,$A316,СВЦЭМ!$B$39:$B$758,W$296)+'СЕТ СН'!$F$13</f>
        <v>0</v>
      </c>
      <c r="X316" s="36">
        <f>SUMIFS(СВЦЭМ!$I$40:$I$759,СВЦЭМ!$A$40:$A$759,$A316,СВЦЭМ!$B$39:$B$758,X$296)+'СЕТ СН'!$F$13</f>
        <v>0</v>
      </c>
      <c r="Y316" s="36">
        <f>SUMIFS(СВЦЭМ!$I$40:$I$759,СВЦЭМ!$A$40:$A$759,$A316,СВЦЭМ!$B$39:$B$758,Y$296)+'СЕТ СН'!$F$13</f>
        <v>0</v>
      </c>
    </row>
    <row r="317" spans="1:25" ht="15.75" hidden="1" x14ac:dyDescent="0.2">
      <c r="A317" s="35">
        <f t="shared" si="8"/>
        <v>45556</v>
      </c>
      <c r="B317" s="36">
        <f>SUMIFS(СВЦЭМ!$I$40:$I$759,СВЦЭМ!$A$40:$A$759,$A317,СВЦЭМ!$B$39:$B$758,B$296)+'СЕТ СН'!$F$13</f>
        <v>0</v>
      </c>
      <c r="C317" s="36">
        <f>SUMIFS(СВЦЭМ!$I$40:$I$759,СВЦЭМ!$A$40:$A$759,$A317,СВЦЭМ!$B$39:$B$758,C$296)+'СЕТ СН'!$F$13</f>
        <v>0</v>
      </c>
      <c r="D317" s="36">
        <f>SUMIFS(СВЦЭМ!$I$40:$I$759,СВЦЭМ!$A$40:$A$759,$A317,СВЦЭМ!$B$39:$B$758,D$296)+'СЕТ СН'!$F$13</f>
        <v>0</v>
      </c>
      <c r="E317" s="36">
        <f>SUMIFS(СВЦЭМ!$I$40:$I$759,СВЦЭМ!$A$40:$A$759,$A317,СВЦЭМ!$B$39:$B$758,E$296)+'СЕТ СН'!$F$13</f>
        <v>0</v>
      </c>
      <c r="F317" s="36">
        <f>SUMIFS(СВЦЭМ!$I$40:$I$759,СВЦЭМ!$A$40:$A$759,$A317,СВЦЭМ!$B$39:$B$758,F$296)+'СЕТ СН'!$F$13</f>
        <v>0</v>
      </c>
      <c r="G317" s="36">
        <f>SUMIFS(СВЦЭМ!$I$40:$I$759,СВЦЭМ!$A$40:$A$759,$A317,СВЦЭМ!$B$39:$B$758,G$296)+'СЕТ СН'!$F$13</f>
        <v>0</v>
      </c>
      <c r="H317" s="36">
        <f>SUMIFS(СВЦЭМ!$I$40:$I$759,СВЦЭМ!$A$40:$A$759,$A317,СВЦЭМ!$B$39:$B$758,H$296)+'СЕТ СН'!$F$13</f>
        <v>0</v>
      </c>
      <c r="I317" s="36">
        <f>SUMIFS(СВЦЭМ!$I$40:$I$759,СВЦЭМ!$A$40:$A$759,$A317,СВЦЭМ!$B$39:$B$758,I$296)+'СЕТ СН'!$F$13</f>
        <v>0</v>
      </c>
      <c r="J317" s="36">
        <f>SUMIFS(СВЦЭМ!$I$40:$I$759,СВЦЭМ!$A$40:$A$759,$A317,СВЦЭМ!$B$39:$B$758,J$296)+'СЕТ СН'!$F$13</f>
        <v>0</v>
      </c>
      <c r="K317" s="36">
        <f>SUMIFS(СВЦЭМ!$I$40:$I$759,СВЦЭМ!$A$40:$A$759,$A317,СВЦЭМ!$B$39:$B$758,K$296)+'СЕТ СН'!$F$13</f>
        <v>0</v>
      </c>
      <c r="L317" s="36">
        <f>SUMIFS(СВЦЭМ!$I$40:$I$759,СВЦЭМ!$A$40:$A$759,$A317,СВЦЭМ!$B$39:$B$758,L$296)+'СЕТ СН'!$F$13</f>
        <v>0</v>
      </c>
      <c r="M317" s="36">
        <f>SUMIFS(СВЦЭМ!$I$40:$I$759,СВЦЭМ!$A$40:$A$759,$A317,СВЦЭМ!$B$39:$B$758,M$296)+'СЕТ СН'!$F$13</f>
        <v>0</v>
      </c>
      <c r="N317" s="36">
        <f>SUMIFS(СВЦЭМ!$I$40:$I$759,СВЦЭМ!$A$40:$A$759,$A317,СВЦЭМ!$B$39:$B$758,N$296)+'СЕТ СН'!$F$13</f>
        <v>0</v>
      </c>
      <c r="O317" s="36">
        <f>SUMIFS(СВЦЭМ!$I$40:$I$759,СВЦЭМ!$A$40:$A$759,$A317,СВЦЭМ!$B$39:$B$758,O$296)+'СЕТ СН'!$F$13</f>
        <v>0</v>
      </c>
      <c r="P317" s="36">
        <f>SUMIFS(СВЦЭМ!$I$40:$I$759,СВЦЭМ!$A$40:$A$759,$A317,СВЦЭМ!$B$39:$B$758,P$296)+'СЕТ СН'!$F$13</f>
        <v>0</v>
      </c>
      <c r="Q317" s="36">
        <f>SUMIFS(СВЦЭМ!$I$40:$I$759,СВЦЭМ!$A$40:$A$759,$A317,СВЦЭМ!$B$39:$B$758,Q$296)+'СЕТ СН'!$F$13</f>
        <v>0</v>
      </c>
      <c r="R317" s="36">
        <f>SUMIFS(СВЦЭМ!$I$40:$I$759,СВЦЭМ!$A$40:$A$759,$A317,СВЦЭМ!$B$39:$B$758,R$296)+'СЕТ СН'!$F$13</f>
        <v>0</v>
      </c>
      <c r="S317" s="36">
        <f>SUMIFS(СВЦЭМ!$I$40:$I$759,СВЦЭМ!$A$40:$A$759,$A317,СВЦЭМ!$B$39:$B$758,S$296)+'СЕТ СН'!$F$13</f>
        <v>0</v>
      </c>
      <c r="T317" s="36">
        <f>SUMIFS(СВЦЭМ!$I$40:$I$759,СВЦЭМ!$A$40:$A$759,$A317,СВЦЭМ!$B$39:$B$758,T$296)+'СЕТ СН'!$F$13</f>
        <v>0</v>
      </c>
      <c r="U317" s="36">
        <f>SUMIFS(СВЦЭМ!$I$40:$I$759,СВЦЭМ!$A$40:$A$759,$A317,СВЦЭМ!$B$39:$B$758,U$296)+'СЕТ СН'!$F$13</f>
        <v>0</v>
      </c>
      <c r="V317" s="36">
        <f>SUMIFS(СВЦЭМ!$I$40:$I$759,СВЦЭМ!$A$40:$A$759,$A317,СВЦЭМ!$B$39:$B$758,V$296)+'СЕТ СН'!$F$13</f>
        <v>0</v>
      </c>
      <c r="W317" s="36">
        <f>SUMIFS(СВЦЭМ!$I$40:$I$759,СВЦЭМ!$A$40:$A$759,$A317,СВЦЭМ!$B$39:$B$758,W$296)+'СЕТ СН'!$F$13</f>
        <v>0</v>
      </c>
      <c r="X317" s="36">
        <f>SUMIFS(СВЦЭМ!$I$40:$I$759,СВЦЭМ!$A$40:$A$759,$A317,СВЦЭМ!$B$39:$B$758,X$296)+'СЕТ СН'!$F$13</f>
        <v>0</v>
      </c>
      <c r="Y317" s="36">
        <f>SUMIFS(СВЦЭМ!$I$40:$I$759,СВЦЭМ!$A$40:$A$759,$A317,СВЦЭМ!$B$39:$B$758,Y$296)+'СЕТ СН'!$F$13</f>
        <v>0</v>
      </c>
    </row>
    <row r="318" spans="1:25" ht="15.75" hidden="1" x14ac:dyDescent="0.2">
      <c r="A318" s="35">
        <f t="shared" si="8"/>
        <v>45557</v>
      </c>
      <c r="B318" s="36">
        <f>SUMIFS(СВЦЭМ!$I$40:$I$759,СВЦЭМ!$A$40:$A$759,$A318,СВЦЭМ!$B$39:$B$758,B$296)+'СЕТ СН'!$F$13</f>
        <v>0</v>
      </c>
      <c r="C318" s="36">
        <f>SUMIFS(СВЦЭМ!$I$40:$I$759,СВЦЭМ!$A$40:$A$759,$A318,СВЦЭМ!$B$39:$B$758,C$296)+'СЕТ СН'!$F$13</f>
        <v>0</v>
      </c>
      <c r="D318" s="36">
        <f>SUMIFS(СВЦЭМ!$I$40:$I$759,СВЦЭМ!$A$40:$A$759,$A318,СВЦЭМ!$B$39:$B$758,D$296)+'СЕТ СН'!$F$13</f>
        <v>0</v>
      </c>
      <c r="E318" s="36">
        <f>SUMIFS(СВЦЭМ!$I$40:$I$759,СВЦЭМ!$A$40:$A$759,$A318,СВЦЭМ!$B$39:$B$758,E$296)+'СЕТ СН'!$F$13</f>
        <v>0</v>
      </c>
      <c r="F318" s="36">
        <f>SUMIFS(СВЦЭМ!$I$40:$I$759,СВЦЭМ!$A$40:$A$759,$A318,СВЦЭМ!$B$39:$B$758,F$296)+'СЕТ СН'!$F$13</f>
        <v>0</v>
      </c>
      <c r="G318" s="36">
        <f>SUMIFS(СВЦЭМ!$I$40:$I$759,СВЦЭМ!$A$40:$A$759,$A318,СВЦЭМ!$B$39:$B$758,G$296)+'СЕТ СН'!$F$13</f>
        <v>0</v>
      </c>
      <c r="H318" s="36">
        <f>SUMIFS(СВЦЭМ!$I$40:$I$759,СВЦЭМ!$A$40:$A$759,$A318,СВЦЭМ!$B$39:$B$758,H$296)+'СЕТ СН'!$F$13</f>
        <v>0</v>
      </c>
      <c r="I318" s="36">
        <f>SUMIFS(СВЦЭМ!$I$40:$I$759,СВЦЭМ!$A$40:$A$759,$A318,СВЦЭМ!$B$39:$B$758,I$296)+'СЕТ СН'!$F$13</f>
        <v>0</v>
      </c>
      <c r="J318" s="36">
        <f>SUMIFS(СВЦЭМ!$I$40:$I$759,СВЦЭМ!$A$40:$A$759,$A318,СВЦЭМ!$B$39:$B$758,J$296)+'СЕТ СН'!$F$13</f>
        <v>0</v>
      </c>
      <c r="K318" s="36">
        <f>SUMIFS(СВЦЭМ!$I$40:$I$759,СВЦЭМ!$A$40:$A$759,$A318,СВЦЭМ!$B$39:$B$758,K$296)+'СЕТ СН'!$F$13</f>
        <v>0</v>
      </c>
      <c r="L318" s="36">
        <f>SUMIFS(СВЦЭМ!$I$40:$I$759,СВЦЭМ!$A$40:$A$759,$A318,СВЦЭМ!$B$39:$B$758,L$296)+'СЕТ СН'!$F$13</f>
        <v>0</v>
      </c>
      <c r="M318" s="36">
        <f>SUMIFS(СВЦЭМ!$I$40:$I$759,СВЦЭМ!$A$40:$A$759,$A318,СВЦЭМ!$B$39:$B$758,M$296)+'СЕТ СН'!$F$13</f>
        <v>0</v>
      </c>
      <c r="N318" s="36">
        <f>SUMIFS(СВЦЭМ!$I$40:$I$759,СВЦЭМ!$A$40:$A$759,$A318,СВЦЭМ!$B$39:$B$758,N$296)+'СЕТ СН'!$F$13</f>
        <v>0</v>
      </c>
      <c r="O318" s="36">
        <f>SUMIFS(СВЦЭМ!$I$40:$I$759,СВЦЭМ!$A$40:$A$759,$A318,СВЦЭМ!$B$39:$B$758,O$296)+'СЕТ СН'!$F$13</f>
        <v>0</v>
      </c>
      <c r="P318" s="36">
        <f>SUMIFS(СВЦЭМ!$I$40:$I$759,СВЦЭМ!$A$40:$A$759,$A318,СВЦЭМ!$B$39:$B$758,P$296)+'СЕТ СН'!$F$13</f>
        <v>0</v>
      </c>
      <c r="Q318" s="36">
        <f>SUMIFS(СВЦЭМ!$I$40:$I$759,СВЦЭМ!$A$40:$A$759,$A318,СВЦЭМ!$B$39:$B$758,Q$296)+'СЕТ СН'!$F$13</f>
        <v>0</v>
      </c>
      <c r="R318" s="36">
        <f>SUMIFS(СВЦЭМ!$I$40:$I$759,СВЦЭМ!$A$40:$A$759,$A318,СВЦЭМ!$B$39:$B$758,R$296)+'СЕТ СН'!$F$13</f>
        <v>0</v>
      </c>
      <c r="S318" s="36">
        <f>SUMIFS(СВЦЭМ!$I$40:$I$759,СВЦЭМ!$A$40:$A$759,$A318,СВЦЭМ!$B$39:$B$758,S$296)+'СЕТ СН'!$F$13</f>
        <v>0</v>
      </c>
      <c r="T318" s="36">
        <f>SUMIFS(СВЦЭМ!$I$40:$I$759,СВЦЭМ!$A$40:$A$759,$A318,СВЦЭМ!$B$39:$B$758,T$296)+'СЕТ СН'!$F$13</f>
        <v>0</v>
      </c>
      <c r="U318" s="36">
        <f>SUMIFS(СВЦЭМ!$I$40:$I$759,СВЦЭМ!$A$40:$A$759,$A318,СВЦЭМ!$B$39:$B$758,U$296)+'СЕТ СН'!$F$13</f>
        <v>0</v>
      </c>
      <c r="V318" s="36">
        <f>SUMIFS(СВЦЭМ!$I$40:$I$759,СВЦЭМ!$A$40:$A$759,$A318,СВЦЭМ!$B$39:$B$758,V$296)+'СЕТ СН'!$F$13</f>
        <v>0</v>
      </c>
      <c r="W318" s="36">
        <f>SUMIFS(СВЦЭМ!$I$40:$I$759,СВЦЭМ!$A$40:$A$759,$A318,СВЦЭМ!$B$39:$B$758,W$296)+'СЕТ СН'!$F$13</f>
        <v>0</v>
      </c>
      <c r="X318" s="36">
        <f>SUMIFS(СВЦЭМ!$I$40:$I$759,СВЦЭМ!$A$40:$A$759,$A318,СВЦЭМ!$B$39:$B$758,X$296)+'СЕТ СН'!$F$13</f>
        <v>0</v>
      </c>
      <c r="Y318" s="36">
        <f>SUMIFS(СВЦЭМ!$I$40:$I$759,СВЦЭМ!$A$40:$A$759,$A318,СВЦЭМ!$B$39:$B$758,Y$296)+'СЕТ СН'!$F$13</f>
        <v>0</v>
      </c>
    </row>
    <row r="319" spans="1:25" ht="15.75" hidden="1" x14ac:dyDescent="0.2">
      <c r="A319" s="35">
        <f t="shared" si="8"/>
        <v>45558</v>
      </c>
      <c r="B319" s="36">
        <f>SUMIFS(СВЦЭМ!$I$40:$I$759,СВЦЭМ!$A$40:$A$759,$A319,СВЦЭМ!$B$39:$B$758,B$296)+'СЕТ СН'!$F$13</f>
        <v>0</v>
      </c>
      <c r="C319" s="36">
        <f>SUMIFS(СВЦЭМ!$I$40:$I$759,СВЦЭМ!$A$40:$A$759,$A319,СВЦЭМ!$B$39:$B$758,C$296)+'СЕТ СН'!$F$13</f>
        <v>0</v>
      </c>
      <c r="D319" s="36">
        <f>SUMIFS(СВЦЭМ!$I$40:$I$759,СВЦЭМ!$A$40:$A$759,$A319,СВЦЭМ!$B$39:$B$758,D$296)+'СЕТ СН'!$F$13</f>
        <v>0</v>
      </c>
      <c r="E319" s="36">
        <f>SUMIFS(СВЦЭМ!$I$40:$I$759,СВЦЭМ!$A$40:$A$759,$A319,СВЦЭМ!$B$39:$B$758,E$296)+'СЕТ СН'!$F$13</f>
        <v>0</v>
      </c>
      <c r="F319" s="36">
        <f>SUMIFS(СВЦЭМ!$I$40:$I$759,СВЦЭМ!$A$40:$A$759,$A319,СВЦЭМ!$B$39:$B$758,F$296)+'СЕТ СН'!$F$13</f>
        <v>0</v>
      </c>
      <c r="G319" s="36">
        <f>SUMIFS(СВЦЭМ!$I$40:$I$759,СВЦЭМ!$A$40:$A$759,$A319,СВЦЭМ!$B$39:$B$758,G$296)+'СЕТ СН'!$F$13</f>
        <v>0</v>
      </c>
      <c r="H319" s="36">
        <f>SUMIFS(СВЦЭМ!$I$40:$I$759,СВЦЭМ!$A$40:$A$759,$A319,СВЦЭМ!$B$39:$B$758,H$296)+'СЕТ СН'!$F$13</f>
        <v>0</v>
      </c>
      <c r="I319" s="36">
        <f>SUMIFS(СВЦЭМ!$I$40:$I$759,СВЦЭМ!$A$40:$A$759,$A319,СВЦЭМ!$B$39:$B$758,I$296)+'СЕТ СН'!$F$13</f>
        <v>0</v>
      </c>
      <c r="J319" s="36">
        <f>SUMIFS(СВЦЭМ!$I$40:$I$759,СВЦЭМ!$A$40:$A$759,$A319,СВЦЭМ!$B$39:$B$758,J$296)+'СЕТ СН'!$F$13</f>
        <v>0</v>
      </c>
      <c r="K319" s="36">
        <f>SUMIFS(СВЦЭМ!$I$40:$I$759,СВЦЭМ!$A$40:$A$759,$A319,СВЦЭМ!$B$39:$B$758,K$296)+'СЕТ СН'!$F$13</f>
        <v>0</v>
      </c>
      <c r="L319" s="36">
        <f>SUMIFS(СВЦЭМ!$I$40:$I$759,СВЦЭМ!$A$40:$A$759,$A319,СВЦЭМ!$B$39:$B$758,L$296)+'СЕТ СН'!$F$13</f>
        <v>0</v>
      </c>
      <c r="M319" s="36">
        <f>SUMIFS(СВЦЭМ!$I$40:$I$759,СВЦЭМ!$A$40:$A$759,$A319,СВЦЭМ!$B$39:$B$758,M$296)+'СЕТ СН'!$F$13</f>
        <v>0</v>
      </c>
      <c r="N319" s="36">
        <f>SUMIFS(СВЦЭМ!$I$40:$I$759,СВЦЭМ!$A$40:$A$759,$A319,СВЦЭМ!$B$39:$B$758,N$296)+'СЕТ СН'!$F$13</f>
        <v>0</v>
      </c>
      <c r="O319" s="36">
        <f>SUMIFS(СВЦЭМ!$I$40:$I$759,СВЦЭМ!$A$40:$A$759,$A319,СВЦЭМ!$B$39:$B$758,O$296)+'СЕТ СН'!$F$13</f>
        <v>0</v>
      </c>
      <c r="P319" s="36">
        <f>SUMIFS(СВЦЭМ!$I$40:$I$759,СВЦЭМ!$A$40:$A$759,$A319,СВЦЭМ!$B$39:$B$758,P$296)+'СЕТ СН'!$F$13</f>
        <v>0</v>
      </c>
      <c r="Q319" s="36">
        <f>SUMIFS(СВЦЭМ!$I$40:$I$759,СВЦЭМ!$A$40:$A$759,$A319,СВЦЭМ!$B$39:$B$758,Q$296)+'СЕТ СН'!$F$13</f>
        <v>0</v>
      </c>
      <c r="R319" s="36">
        <f>SUMIFS(СВЦЭМ!$I$40:$I$759,СВЦЭМ!$A$40:$A$759,$A319,СВЦЭМ!$B$39:$B$758,R$296)+'СЕТ СН'!$F$13</f>
        <v>0</v>
      </c>
      <c r="S319" s="36">
        <f>SUMIFS(СВЦЭМ!$I$40:$I$759,СВЦЭМ!$A$40:$A$759,$A319,СВЦЭМ!$B$39:$B$758,S$296)+'СЕТ СН'!$F$13</f>
        <v>0</v>
      </c>
      <c r="T319" s="36">
        <f>SUMIFS(СВЦЭМ!$I$40:$I$759,СВЦЭМ!$A$40:$A$759,$A319,СВЦЭМ!$B$39:$B$758,T$296)+'СЕТ СН'!$F$13</f>
        <v>0</v>
      </c>
      <c r="U319" s="36">
        <f>SUMIFS(СВЦЭМ!$I$40:$I$759,СВЦЭМ!$A$40:$A$759,$A319,СВЦЭМ!$B$39:$B$758,U$296)+'СЕТ СН'!$F$13</f>
        <v>0</v>
      </c>
      <c r="V319" s="36">
        <f>SUMIFS(СВЦЭМ!$I$40:$I$759,СВЦЭМ!$A$40:$A$759,$A319,СВЦЭМ!$B$39:$B$758,V$296)+'СЕТ СН'!$F$13</f>
        <v>0</v>
      </c>
      <c r="W319" s="36">
        <f>SUMIFS(СВЦЭМ!$I$40:$I$759,СВЦЭМ!$A$40:$A$759,$A319,СВЦЭМ!$B$39:$B$758,W$296)+'СЕТ СН'!$F$13</f>
        <v>0</v>
      </c>
      <c r="X319" s="36">
        <f>SUMIFS(СВЦЭМ!$I$40:$I$759,СВЦЭМ!$A$40:$A$759,$A319,СВЦЭМ!$B$39:$B$758,X$296)+'СЕТ СН'!$F$13</f>
        <v>0</v>
      </c>
      <c r="Y319" s="36">
        <f>SUMIFS(СВЦЭМ!$I$40:$I$759,СВЦЭМ!$A$40:$A$759,$A319,СВЦЭМ!$B$39:$B$758,Y$296)+'СЕТ СН'!$F$13</f>
        <v>0</v>
      </c>
    </row>
    <row r="320" spans="1:25" ht="15.75" hidden="1" x14ac:dyDescent="0.2">
      <c r="A320" s="35">
        <f t="shared" si="8"/>
        <v>45559</v>
      </c>
      <c r="B320" s="36">
        <f>SUMIFS(СВЦЭМ!$I$40:$I$759,СВЦЭМ!$A$40:$A$759,$A320,СВЦЭМ!$B$39:$B$758,B$296)+'СЕТ СН'!$F$13</f>
        <v>0</v>
      </c>
      <c r="C320" s="36">
        <f>SUMIFS(СВЦЭМ!$I$40:$I$759,СВЦЭМ!$A$40:$A$759,$A320,СВЦЭМ!$B$39:$B$758,C$296)+'СЕТ СН'!$F$13</f>
        <v>0</v>
      </c>
      <c r="D320" s="36">
        <f>SUMIFS(СВЦЭМ!$I$40:$I$759,СВЦЭМ!$A$40:$A$759,$A320,СВЦЭМ!$B$39:$B$758,D$296)+'СЕТ СН'!$F$13</f>
        <v>0</v>
      </c>
      <c r="E320" s="36">
        <f>SUMIFS(СВЦЭМ!$I$40:$I$759,СВЦЭМ!$A$40:$A$759,$A320,СВЦЭМ!$B$39:$B$758,E$296)+'СЕТ СН'!$F$13</f>
        <v>0</v>
      </c>
      <c r="F320" s="36">
        <f>SUMIFS(СВЦЭМ!$I$40:$I$759,СВЦЭМ!$A$40:$A$759,$A320,СВЦЭМ!$B$39:$B$758,F$296)+'СЕТ СН'!$F$13</f>
        <v>0</v>
      </c>
      <c r="G320" s="36">
        <f>SUMIFS(СВЦЭМ!$I$40:$I$759,СВЦЭМ!$A$40:$A$759,$A320,СВЦЭМ!$B$39:$B$758,G$296)+'СЕТ СН'!$F$13</f>
        <v>0</v>
      </c>
      <c r="H320" s="36">
        <f>SUMIFS(СВЦЭМ!$I$40:$I$759,СВЦЭМ!$A$40:$A$759,$A320,СВЦЭМ!$B$39:$B$758,H$296)+'СЕТ СН'!$F$13</f>
        <v>0</v>
      </c>
      <c r="I320" s="36">
        <f>SUMIFS(СВЦЭМ!$I$40:$I$759,СВЦЭМ!$A$40:$A$759,$A320,СВЦЭМ!$B$39:$B$758,I$296)+'СЕТ СН'!$F$13</f>
        <v>0</v>
      </c>
      <c r="J320" s="36">
        <f>SUMIFS(СВЦЭМ!$I$40:$I$759,СВЦЭМ!$A$40:$A$759,$A320,СВЦЭМ!$B$39:$B$758,J$296)+'СЕТ СН'!$F$13</f>
        <v>0</v>
      </c>
      <c r="K320" s="36">
        <f>SUMIFS(СВЦЭМ!$I$40:$I$759,СВЦЭМ!$A$40:$A$759,$A320,СВЦЭМ!$B$39:$B$758,K$296)+'СЕТ СН'!$F$13</f>
        <v>0</v>
      </c>
      <c r="L320" s="36">
        <f>SUMIFS(СВЦЭМ!$I$40:$I$759,СВЦЭМ!$A$40:$A$759,$A320,СВЦЭМ!$B$39:$B$758,L$296)+'СЕТ СН'!$F$13</f>
        <v>0</v>
      </c>
      <c r="M320" s="36">
        <f>SUMIFS(СВЦЭМ!$I$40:$I$759,СВЦЭМ!$A$40:$A$759,$A320,СВЦЭМ!$B$39:$B$758,M$296)+'СЕТ СН'!$F$13</f>
        <v>0</v>
      </c>
      <c r="N320" s="36">
        <f>SUMIFS(СВЦЭМ!$I$40:$I$759,СВЦЭМ!$A$40:$A$759,$A320,СВЦЭМ!$B$39:$B$758,N$296)+'СЕТ СН'!$F$13</f>
        <v>0</v>
      </c>
      <c r="O320" s="36">
        <f>SUMIFS(СВЦЭМ!$I$40:$I$759,СВЦЭМ!$A$40:$A$759,$A320,СВЦЭМ!$B$39:$B$758,O$296)+'СЕТ СН'!$F$13</f>
        <v>0</v>
      </c>
      <c r="P320" s="36">
        <f>SUMIFS(СВЦЭМ!$I$40:$I$759,СВЦЭМ!$A$40:$A$759,$A320,СВЦЭМ!$B$39:$B$758,P$296)+'СЕТ СН'!$F$13</f>
        <v>0</v>
      </c>
      <c r="Q320" s="36">
        <f>SUMIFS(СВЦЭМ!$I$40:$I$759,СВЦЭМ!$A$40:$A$759,$A320,СВЦЭМ!$B$39:$B$758,Q$296)+'СЕТ СН'!$F$13</f>
        <v>0</v>
      </c>
      <c r="R320" s="36">
        <f>SUMIFS(СВЦЭМ!$I$40:$I$759,СВЦЭМ!$A$40:$A$759,$A320,СВЦЭМ!$B$39:$B$758,R$296)+'СЕТ СН'!$F$13</f>
        <v>0</v>
      </c>
      <c r="S320" s="36">
        <f>SUMIFS(СВЦЭМ!$I$40:$I$759,СВЦЭМ!$A$40:$A$759,$A320,СВЦЭМ!$B$39:$B$758,S$296)+'СЕТ СН'!$F$13</f>
        <v>0</v>
      </c>
      <c r="T320" s="36">
        <f>SUMIFS(СВЦЭМ!$I$40:$I$759,СВЦЭМ!$A$40:$A$759,$A320,СВЦЭМ!$B$39:$B$758,T$296)+'СЕТ СН'!$F$13</f>
        <v>0</v>
      </c>
      <c r="U320" s="36">
        <f>SUMIFS(СВЦЭМ!$I$40:$I$759,СВЦЭМ!$A$40:$A$759,$A320,СВЦЭМ!$B$39:$B$758,U$296)+'СЕТ СН'!$F$13</f>
        <v>0</v>
      </c>
      <c r="V320" s="36">
        <f>SUMIFS(СВЦЭМ!$I$40:$I$759,СВЦЭМ!$A$40:$A$759,$A320,СВЦЭМ!$B$39:$B$758,V$296)+'СЕТ СН'!$F$13</f>
        <v>0</v>
      </c>
      <c r="W320" s="36">
        <f>SUMIFS(СВЦЭМ!$I$40:$I$759,СВЦЭМ!$A$40:$A$759,$A320,СВЦЭМ!$B$39:$B$758,W$296)+'СЕТ СН'!$F$13</f>
        <v>0</v>
      </c>
      <c r="X320" s="36">
        <f>SUMIFS(СВЦЭМ!$I$40:$I$759,СВЦЭМ!$A$40:$A$759,$A320,СВЦЭМ!$B$39:$B$758,X$296)+'СЕТ СН'!$F$13</f>
        <v>0</v>
      </c>
      <c r="Y320" s="36">
        <f>SUMIFS(СВЦЭМ!$I$40:$I$759,СВЦЭМ!$A$40:$A$759,$A320,СВЦЭМ!$B$39:$B$758,Y$296)+'СЕТ СН'!$F$13</f>
        <v>0</v>
      </c>
    </row>
    <row r="321" spans="1:27" ht="15.75" hidden="1" x14ac:dyDescent="0.2">
      <c r="A321" s="35">
        <f t="shared" si="8"/>
        <v>45560</v>
      </c>
      <c r="B321" s="36">
        <f>SUMIFS(СВЦЭМ!$I$40:$I$759,СВЦЭМ!$A$40:$A$759,$A321,СВЦЭМ!$B$39:$B$758,B$296)+'СЕТ СН'!$F$13</f>
        <v>0</v>
      </c>
      <c r="C321" s="36">
        <f>SUMIFS(СВЦЭМ!$I$40:$I$759,СВЦЭМ!$A$40:$A$759,$A321,СВЦЭМ!$B$39:$B$758,C$296)+'СЕТ СН'!$F$13</f>
        <v>0</v>
      </c>
      <c r="D321" s="36">
        <f>SUMIFS(СВЦЭМ!$I$40:$I$759,СВЦЭМ!$A$40:$A$759,$A321,СВЦЭМ!$B$39:$B$758,D$296)+'СЕТ СН'!$F$13</f>
        <v>0</v>
      </c>
      <c r="E321" s="36">
        <f>SUMIFS(СВЦЭМ!$I$40:$I$759,СВЦЭМ!$A$40:$A$759,$A321,СВЦЭМ!$B$39:$B$758,E$296)+'СЕТ СН'!$F$13</f>
        <v>0</v>
      </c>
      <c r="F321" s="36">
        <f>SUMIFS(СВЦЭМ!$I$40:$I$759,СВЦЭМ!$A$40:$A$759,$A321,СВЦЭМ!$B$39:$B$758,F$296)+'СЕТ СН'!$F$13</f>
        <v>0</v>
      </c>
      <c r="G321" s="36">
        <f>SUMIFS(СВЦЭМ!$I$40:$I$759,СВЦЭМ!$A$40:$A$759,$A321,СВЦЭМ!$B$39:$B$758,G$296)+'СЕТ СН'!$F$13</f>
        <v>0</v>
      </c>
      <c r="H321" s="36">
        <f>SUMIFS(СВЦЭМ!$I$40:$I$759,СВЦЭМ!$A$40:$A$759,$A321,СВЦЭМ!$B$39:$B$758,H$296)+'СЕТ СН'!$F$13</f>
        <v>0</v>
      </c>
      <c r="I321" s="36">
        <f>SUMIFS(СВЦЭМ!$I$40:$I$759,СВЦЭМ!$A$40:$A$759,$A321,СВЦЭМ!$B$39:$B$758,I$296)+'СЕТ СН'!$F$13</f>
        <v>0</v>
      </c>
      <c r="J321" s="36">
        <f>SUMIFS(СВЦЭМ!$I$40:$I$759,СВЦЭМ!$A$40:$A$759,$A321,СВЦЭМ!$B$39:$B$758,J$296)+'СЕТ СН'!$F$13</f>
        <v>0</v>
      </c>
      <c r="K321" s="36">
        <f>SUMIFS(СВЦЭМ!$I$40:$I$759,СВЦЭМ!$A$40:$A$759,$A321,СВЦЭМ!$B$39:$B$758,K$296)+'СЕТ СН'!$F$13</f>
        <v>0</v>
      </c>
      <c r="L321" s="36">
        <f>SUMIFS(СВЦЭМ!$I$40:$I$759,СВЦЭМ!$A$40:$A$759,$A321,СВЦЭМ!$B$39:$B$758,L$296)+'СЕТ СН'!$F$13</f>
        <v>0</v>
      </c>
      <c r="M321" s="36">
        <f>SUMIFS(СВЦЭМ!$I$40:$I$759,СВЦЭМ!$A$40:$A$759,$A321,СВЦЭМ!$B$39:$B$758,M$296)+'СЕТ СН'!$F$13</f>
        <v>0</v>
      </c>
      <c r="N321" s="36">
        <f>SUMIFS(СВЦЭМ!$I$40:$I$759,СВЦЭМ!$A$40:$A$759,$A321,СВЦЭМ!$B$39:$B$758,N$296)+'СЕТ СН'!$F$13</f>
        <v>0</v>
      </c>
      <c r="O321" s="36">
        <f>SUMIFS(СВЦЭМ!$I$40:$I$759,СВЦЭМ!$A$40:$A$759,$A321,СВЦЭМ!$B$39:$B$758,O$296)+'СЕТ СН'!$F$13</f>
        <v>0</v>
      </c>
      <c r="P321" s="36">
        <f>SUMIFS(СВЦЭМ!$I$40:$I$759,СВЦЭМ!$A$40:$A$759,$A321,СВЦЭМ!$B$39:$B$758,P$296)+'СЕТ СН'!$F$13</f>
        <v>0</v>
      </c>
      <c r="Q321" s="36">
        <f>SUMIFS(СВЦЭМ!$I$40:$I$759,СВЦЭМ!$A$40:$A$759,$A321,СВЦЭМ!$B$39:$B$758,Q$296)+'СЕТ СН'!$F$13</f>
        <v>0</v>
      </c>
      <c r="R321" s="36">
        <f>SUMIFS(СВЦЭМ!$I$40:$I$759,СВЦЭМ!$A$40:$A$759,$A321,СВЦЭМ!$B$39:$B$758,R$296)+'СЕТ СН'!$F$13</f>
        <v>0</v>
      </c>
      <c r="S321" s="36">
        <f>SUMIFS(СВЦЭМ!$I$40:$I$759,СВЦЭМ!$A$40:$A$759,$A321,СВЦЭМ!$B$39:$B$758,S$296)+'СЕТ СН'!$F$13</f>
        <v>0</v>
      </c>
      <c r="T321" s="36">
        <f>SUMIFS(СВЦЭМ!$I$40:$I$759,СВЦЭМ!$A$40:$A$759,$A321,СВЦЭМ!$B$39:$B$758,T$296)+'СЕТ СН'!$F$13</f>
        <v>0</v>
      </c>
      <c r="U321" s="36">
        <f>SUMIFS(СВЦЭМ!$I$40:$I$759,СВЦЭМ!$A$40:$A$759,$A321,СВЦЭМ!$B$39:$B$758,U$296)+'СЕТ СН'!$F$13</f>
        <v>0</v>
      </c>
      <c r="V321" s="36">
        <f>SUMIFS(СВЦЭМ!$I$40:$I$759,СВЦЭМ!$A$40:$A$759,$A321,СВЦЭМ!$B$39:$B$758,V$296)+'СЕТ СН'!$F$13</f>
        <v>0</v>
      </c>
      <c r="W321" s="36">
        <f>SUMIFS(СВЦЭМ!$I$40:$I$759,СВЦЭМ!$A$40:$A$759,$A321,СВЦЭМ!$B$39:$B$758,W$296)+'СЕТ СН'!$F$13</f>
        <v>0</v>
      </c>
      <c r="X321" s="36">
        <f>SUMIFS(СВЦЭМ!$I$40:$I$759,СВЦЭМ!$A$40:$A$759,$A321,СВЦЭМ!$B$39:$B$758,X$296)+'СЕТ СН'!$F$13</f>
        <v>0</v>
      </c>
      <c r="Y321" s="36">
        <f>SUMIFS(СВЦЭМ!$I$40:$I$759,СВЦЭМ!$A$40:$A$759,$A321,СВЦЭМ!$B$39:$B$758,Y$296)+'СЕТ СН'!$F$13</f>
        <v>0</v>
      </c>
    </row>
    <row r="322" spans="1:27" ht="15.75" hidden="1" x14ac:dyDescent="0.2">
      <c r="A322" s="35">
        <f t="shared" si="8"/>
        <v>45561</v>
      </c>
      <c r="B322" s="36">
        <f>SUMIFS(СВЦЭМ!$I$40:$I$759,СВЦЭМ!$A$40:$A$759,$A322,СВЦЭМ!$B$39:$B$758,B$296)+'СЕТ СН'!$F$13</f>
        <v>0</v>
      </c>
      <c r="C322" s="36">
        <f>SUMIFS(СВЦЭМ!$I$40:$I$759,СВЦЭМ!$A$40:$A$759,$A322,СВЦЭМ!$B$39:$B$758,C$296)+'СЕТ СН'!$F$13</f>
        <v>0</v>
      </c>
      <c r="D322" s="36">
        <f>SUMIFS(СВЦЭМ!$I$40:$I$759,СВЦЭМ!$A$40:$A$759,$A322,СВЦЭМ!$B$39:$B$758,D$296)+'СЕТ СН'!$F$13</f>
        <v>0</v>
      </c>
      <c r="E322" s="36">
        <f>SUMIFS(СВЦЭМ!$I$40:$I$759,СВЦЭМ!$A$40:$A$759,$A322,СВЦЭМ!$B$39:$B$758,E$296)+'СЕТ СН'!$F$13</f>
        <v>0</v>
      </c>
      <c r="F322" s="36">
        <f>SUMIFS(СВЦЭМ!$I$40:$I$759,СВЦЭМ!$A$40:$A$759,$A322,СВЦЭМ!$B$39:$B$758,F$296)+'СЕТ СН'!$F$13</f>
        <v>0</v>
      </c>
      <c r="G322" s="36">
        <f>SUMIFS(СВЦЭМ!$I$40:$I$759,СВЦЭМ!$A$40:$A$759,$A322,СВЦЭМ!$B$39:$B$758,G$296)+'СЕТ СН'!$F$13</f>
        <v>0</v>
      </c>
      <c r="H322" s="36">
        <f>SUMIFS(СВЦЭМ!$I$40:$I$759,СВЦЭМ!$A$40:$A$759,$A322,СВЦЭМ!$B$39:$B$758,H$296)+'СЕТ СН'!$F$13</f>
        <v>0</v>
      </c>
      <c r="I322" s="36">
        <f>SUMIFS(СВЦЭМ!$I$40:$I$759,СВЦЭМ!$A$40:$A$759,$A322,СВЦЭМ!$B$39:$B$758,I$296)+'СЕТ СН'!$F$13</f>
        <v>0</v>
      </c>
      <c r="J322" s="36">
        <f>SUMIFS(СВЦЭМ!$I$40:$I$759,СВЦЭМ!$A$40:$A$759,$A322,СВЦЭМ!$B$39:$B$758,J$296)+'СЕТ СН'!$F$13</f>
        <v>0</v>
      </c>
      <c r="K322" s="36">
        <f>SUMIFS(СВЦЭМ!$I$40:$I$759,СВЦЭМ!$A$40:$A$759,$A322,СВЦЭМ!$B$39:$B$758,K$296)+'СЕТ СН'!$F$13</f>
        <v>0</v>
      </c>
      <c r="L322" s="36">
        <f>SUMIFS(СВЦЭМ!$I$40:$I$759,СВЦЭМ!$A$40:$A$759,$A322,СВЦЭМ!$B$39:$B$758,L$296)+'СЕТ СН'!$F$13</f>
        <v>0</v>
      </c>
      <c r="M322" s="36">
        <f>SUMIFS(СВЦЭМ!$I$40:$I$759,СВЦЭМ!$A$40:$A$759,$A322,СВЦЭМ!$B$39:$B$758,M$296)+'СЕТ СН'!$F$13</f>
        <v>0</v>
      </c>
      <c r="N322" s="36">
        <f>SUMIFS(СВЦЭМ!$I$40:$I$759,СВЦЭМ!$A$40:$A$759,$A322,СВЦЭМ!$B$39:$B$758,N$296)+'СЕТ СН'!$F$13</f>
        <v>0</v>
      </c>
      <c r="O322" s="36">
        <f>SUMIFS(СВЦЭМ!$I$40:$I$759,СВЦЭМ!$A$40:$A$759,$A322,СВЦЭМ!$B$39:$B$758,O$296)+'СЕТ СН'!$F$13</f>
        <v>0</v>
      </c>
      <c r="P322" s="36">
        <f>SUMIFS(СВЦЭМ!$I$40:$I$759,СВЦЭМ!$A$40:$A$759,$A322,СВЦЭМ!$B$39:$B$758,P$296)+'СЕТ СН'!$F$13</f>
        <v>0</v>
      </c>
      <c r="Q322" s="36">
        <f>SUMIFS(СВЦЭМ!$I$40:$I$759,СВЦЭМ!$A$40:$A$759,$A322,СВЦЭМ!$B$39:$B$758,Q$296)+'СЕТ СН'!$F$13</f>
        <v>0</v>
      </c>
      <c r="R322" s="36">
        <f>SUMIFS(СВЦЭМ!$I$40:$I$759,СВЦЭМ!$A$40:$A$759,$A322,СВЦЭМ!$B$39:$B$758,R$296)+'СЕТ СН'!$F$13</f>
        <v>0</v>
      </c>
      <c r="S322" s="36">
        <f>SUMIFS(СВЦЭМ!$I$40:$I$759,СВЦЭМ!$A$40:$A$759,$A322,СВЦЭМ!$B$39:$B$758,S$296)+'СЕТ СН'!$F$13</f>
        <v>0</v>
      </c>
      <c r="T322" s="36">
        <f>SUMIFS(СВЦЭМ!$I$40:$I$759,СВЦЭМ!$A$40:$A$759,$A322,СВЦЭМ!$B$39:$B$758,T$296)+'СЕТ СН'!$F$13</f>
        <v>0</v>
      </c>
      <c r="U322" s="36">
        <f>SUMIFS(СВЦЭМ!$I$40:$I$759,СВЦЭМ!$A$40:$A$759,$A322,СВЦЭМ!$B$39:$B$758,U$296)+'СЕТ СН'!$F$13</f>
        <v>0</v>
      </c>
      <c r="V322" s="36">
        <f>SUMIFS(СВЦЭМ!$I$40:$I$759,СВЦЭМ!$A$40:$A$759,$A322,СВЦЭМ!$B$39:$B$758,V$296)+'СЕТ СН'!$F$13</f>
        <v>0</v>
      </c>
      <c r="W322" s="36">
        <f>SUMIFS(СВЦЭМ!$I$40:$I$759,СВЦЭМ!$A$40:$A$759,$A322,СВЦЭМ!$B$39:$B$758,W$296)+'СЕТ СН'!$F$13</f>
        <v>0</v>
      </c>
      <c r="X322" s="36">
        <f>SUMIFS(СВЦЭМ!$I$40:$I$759,СВЦЭМ!$A$40:$A$759,$A322,СВЦЭМ!$B$39:$B$758,X$296)+'СЕТ СН'!$F$13</f>
        <v>0</v>
      </c>
      <c r="Y322" s="36">
        <f>SUMIFS(СВЦЭМ!$I$40:$I$759,СВЦЭМ!$A$40:$A$759,$A322,СВЦЭМ!$B$39:$B$758,Y$296)+'СЕТ СН'!$F$13</f>
        <v>0</v>
      </c>
    </row>
    <row r="323" spans="1:27" ht="15.75" hidden="1" x14ac:dyDescent="0.2">
      <c r="A323" s="35">
        <f t="shared" si="8"/>
        <v>45562</v>
      </c>
      <c r="B323" s="36">
        <f>SUMIFS(СВЦЭМ!$I$40:$I$759,СВЦЭМ!$A$40:$A$759,$A323,СВЦЭМ!$B$39:$B$758,B$296)+'СЕТ СН'!$F$13</f>
        <v>0</v>
      </c>
      <c r="C323" s="36">
        <f>SUMIFS(СВЦЭМ!$I$40:$I$759,СВЦЭМ!$A$40:$A$759,$A323,СВЦЭМ!$B$39:$B$758,C$296)+'СЕТ СН'!$F$13</f>
        <v>0</v>
      </c>
      <c r="D323" s="36">
        <f>SUMIFS(СВЦЭМ!$I$40:$I$759,СВЦЭМ!$A$40:$A$759,$A323,СВЦЭМ!$B$39:$B$758,D$296)+'СЕТ СН'!$F$13</f>
        <v>0</v>
      </c>
      <c r="E323" s="36">
        <f>SUMIFS(СВЦЭМ!$I$40:$I$759,СВЦЭМ!$A$40:$A$759,$A323,СВЦЭМ!$B$39:$B$758,E$296)+'СЕТ СН'!$F$13</f>
        <v>0</v>
      </c>
      <c r="F323" s="36">
        <f>SUMIFS(СВЦЭМ!$I$40:$I$759,СВЦЭМ!$A$40:$A$759,$A323,СВЦЭМ!$B$39:$B$758,F$296)+'СЕТ СН'!$F$13</f>
        <v>0</v>
      </c>
      <c r="G323" s="36">
        <f>SUMIFS(СВЦЭМ!$I$40:$I$759,СВЦЭМ!$A$40:$A$759,$A323,СВЦЭМ!$B$39:$B$758,G$296)+'СЕТ СН'!$F$13</f>
        <v>0</v>
      </c>
      <c r="H323" s="36">
        <f>SUMIFS(СВЦЭМ!$I$40:$I$759,СВЦЭМ!$A$40:$A$759,$A323,СВЦЭМ!$B$39:$B$758,H$296)+'СЕТ СН'!$F$13</f>
        <v>0</v>
      </c>
      <c r="I323" s="36">
        <f>SUMIFS(СВЦЭМ!$I$40:$I$759,СВЦЭМ!$A$40:$A$759,$A323,СВЦЭМ!$B$39:$B$758,I$296)+'СЕТ СН'!$F$13</f>
        <v>0</v>
      </c>
      <c r="J323" s="36">
        <f>SUMIFS(СВЦЭМ!$I$40:$I$759,СВЦЭМ!$A$40:$A$759,$A323,СВЦЭМ!$B$39:$B$758,J$296)+'СЕТ СН'!$F$13</f>
        <v>0</v>
      </c>
      <c r="K323" s="36">
        <f>SUMIFS(СВЦЭМ!$I$40:$I$759,СВЦЭМ!$A$40:$A$759,$A323,СВЦЭМ!$B$39:$B$758,K$296)+'СЕТ СН'!$F$13</f>
        <v>0</v>
      </c>
      <c r="L323" s="36">
        <f>SUMIFS(СВЦЭМ!$I$40:$I$759,СВЦЭМ!$A$40:$A$759,$A323,СВЦЭМ!$B$39:$B$758,L$296)+'СЕТ СН'!$F$13</f>
        <v>0</v>
      </c>
      <c r="M323" s="36">
        <f>SUMIFS(СВЦЭМ!$I$40:$I$759,СВЦЭМ!$A$40:$A$759,$A323,СВЦЭМ!$B$39:$B$758,M$296)+'СЕТ СН'!$F$13</f>
        <v>0</v>
      </c>
      <c r="N323" s="36">
        <f>SUMIFS(СВЦЭМ!$I$40:$I$759,СВЦЭМ!$A$40:$A$759,$A323,СВЦЭМ!$B$39:$B$758,N$296)+'СЕТ СН'!$F$13</f>
        <v>0</v>
      </c>
      <c r="O323" s="36">
        <f>SUMIFS(СВЦЭМ!$I$40:$I$759,СВЦЭМ!$A$40:$A$759,$A323,СВЦЭМ!$B$39:$B$758,O$296)+'СЕТ СН'!$F$13</f>
        <v>0</v>
      </c>
      <c r="P323" s="36">
        <f>SUMIFS(СВЦЭМ!$I$40:$I$759,СВЦЭМ!$A$40:$A$759,$A323,СВЦЭМ!$B$39:$B$758,P$296)+'СЕТ СН'!$F$13</f>
        <v>0</v>
      </c>
      <c r="Q323" s="36">
        <f>SUMIFS(СВЦЭМ!$I$40:$I$759,СВЦЭМ!$A$40:$A$759,$A323,СВЦЭМ!$B$39:$B$758,Q$296)+'СЕТ СН'!$F$13</f>
        <v>0</v>
      </c>
      <c r="R323" s="36">
        <f>SUMIFS(СВЦЭМ!$I$40:$I$759,СВЦЭМ!$A$40:$A$759,$A323,СВЦЭМ!$B$39:$B$758,R$296)+'СЕТ СН'!$F$13</f>
        <v>0</v>
      </c>
      <c r="S323" s="36">
        <f>SUMIFS(СВЦЭМ!$I$40:$I$759,СВЦЭМ!$A$40:$A$759,$A323,СВЦЭМ!$B$39:$B$758,S$296)+'СЕТ СН'!$F$13</f>
        <v>0</v>
      </c>
      <c r="T323" s="36">
        <f>SUMIFS(СВЦЭМ!$I$40:$I$759,СВЦЭМ!$A$40:$A$759,$A323,СВЦЭМ!$B$39:$B$758,T$296)+'СЕТ СН'!$F$13</f>
        <v>0</v>
      </c>
      <c r="U323" s="36">
        <f>SUMIFS(СВЦЭМ!$I$40:$I$759,СВЦЭМ!$A$40:$A$759,$A323,СВЦЭМ!$B$39:$B$758,U$296)+'СЕТ СН'!$F$13</f>
        <v>0</v>
      </c>
      <c r="V323" s="36">
        <f>SUMIFS(СВЦЭМ!$I$40:$I$759,СВЦЭМ!$A$40:$A$759,$A323,СВЦЭМ!$B$39:$B$758,V$296)+'СЕТ СН'!$F$13</f>
        <v>0</v>
      </c>
      <c r="W323" s="36">
        <f>SUMIFS(СВЦЭМ!$I$40:$I$759,СВЦЭМ!$A$40:$A$759,$A323,СВЦЭМ!$B$39:$B$758,W$296)+'СЕТ СН'!$F$13</f>
        <v>0</v>
      </c>
      <c r="X323" s="36">
        <f>SUMIFS(СВЦЭМ!$I$40:$I$759,СВЦЭМ!$A$40:$A$759,$A323,СВЦЭМ!$B$39:$B$758,X$296)+'СЕТ СН'!$F$13</f>
        <v>0</v>
      </c>
      <c r="Y323" s="36">
        <f>SUMIFS(СВЦЭМ!$I$40:$I$759,СВЦЭМ!$A$40:$A$759,$A323,СВЦЭМ!$B$39:$B$758,Y$296)+'СЕТ СН'!$F$13</f>
        <v>0</v>
      </c>
    </row>
    <row r="324" spans="1:27" ht="15.75" hidden="1" x14ac:dyDescent="0.2">
      <c r="A324" s="35">
        <f t="shared" si="8"/>
        <v>45563</v>
      </c>
      <c r="B324" s="36">
        <f>SUMIFS(СВЦЭМ!$I$40:$I$759,СВЦЭМ!$A$40:$A$759,$A324,СВЦЭМ!$B$39:$B$758,B$296)+'СЕТ СН'!$F$13</f>
        <v>0</v>
      </c>
      <c r="C324" s="36">
        <f>SUMIFS(СВЦЭМ!$I$40:$I$759,СВЦЭМ!$A$40:$A$759,$A324,СВЦЭМ!$B$39:$B$758,C$296)+'СЕТ СН'!$F$13</f>
        <v>0</v>
      </c>
      <c r="D324" s="36">
        <f>SUMIFS(СВЦЭМ!$I$40:$I$759,СВЦЭМ!$A$40:$A$759,$A324,СВЦЭМ!$B$39:$B$758,D$296)+'СЕТ СН'!$F$13</f>
        <v>0</v>
      </c>
      <c r="E324" s="36">
        <f>SUMIFS(СВЦЭМ!$I$40:$I$759,СВЦЭМ!$A$40:$A$759,$A324,СВЦЭМ!$B$39:$B$758,E$296)+'СЕТ СН'!$F$13</f>
        <v>0</v>
      </c>
      <c r="F324" s="36">
        <f>SUMIFS(СВЦЭМ!$I$40:$I$759,СВЦЭМ!$A$40:$A$759,$A324,СВЦЭМ!$B$39:$B$758,F$296)+'СЕТ СН'!$F$13</f>
        <v>0</v>
      </c>
      <c r="G324" s="36">
        <f>SUMIFS(СВЦЭМ!$I$40:$I$759,СВЦЭМ!$A$40:$A$759,$A324,СВЦЭМ!$B$39:$B$758,G$296)+'СЕТ СН'!$F$13</f>
        <v>0</v>
      </c>
      <c r="H324" s="36">
        <f>SUMIFS(СВЦЭМ!$I$40:$I$759,СВЦЭМ!$A$40:$A$759,$A324,СВЦЭМ!$B$39:$B$758,H$296)+'СЕТ СН'!$F$13</f>
        <v>0</v>
      </c>
      <c r="I324" s="36">
        <f>SUMIFS(СВЦЭМ!$I$40:$I$759,СВЦЭМ!$A$40:$A$759,$A324,СВЦЭМ!$B$39:$B$758,I$296)+'СЕТ СН'!$F$13</f>
        <v>0</v>
      </c>
      <c r="J324" s="36">
        <f>SUMIFS(СВЦЭМ!$I$40:$I$759,СВЦЭМ!$A$40:$A$759,$A324,СВЦЭМ!$B$39:$B$758,J$296)+'СЕТ СН'!$F$13</f>
        <v>0</v>
      </c>
      <c r="K324" s="36">
        <f>SUMIFS(СВЦЭМ!$I$40:$I$759,СВЦЭМ!$A$40:$A$759,$A324,СВЦЭМ!$B$39:$B$758,K$296)+'СЕТ СН'!$F$13</f>
        <v>0</v>
      </c>
      <c r="L324" s="36">
        <f>SUMIFS(СВЦЭМ!$I$40:$I$759,СВЦЭМ!$A$40:$A$759,$A324,СВЦЭМ!$B$39:$B$758,L$296)+'СЕТ СН'!$F$13</f>
        <v>0</v>
      </c>
      <c r="M324" s="36">
        <f>SUMIFS(СВЦЭМ!$I$40:$I$759,СВЦЭМ!$A$40:$A$759,$A324,СВЦЭМ!$B$39:$B$758,M$296)+'СЕТ СН'!$F$13</f>
        <v>0</v>
      </c>
      <c r="N324" s="36">
        <f>SUMIFS(СВЦЭМ!$I$40:$I$759,СВЦЭМ!$A$40:$A$759,$A324,СВЦЭМ!$B$39:$B$758,N$296)+'СЕТ СН'!$F$13</f>
        <v>0</v>
      </c>
      <c r="O324" s="36">
        <f>SUMIFS(СВЦЭМ!$I$40:$I$759,СВЦЭМ!$A$40:$A$759,$A324,СВЦЭМ!$B$39:$B$758,O$296)+'СЕТ СН'!$F$13</f>
        <v>0</v>
      </c>
      <c r="P324" s="36">
        <f>SUMIFS(СВЦЭМ!$I$40:$I$759,СВЦЭМ!$A$40:$A$759,$A324,СВЦЭМ!$B$39:$B$758,P$296)+'СЕТ СН'!$F$13</f>
        <v>0</v>
      </c>
      <c r="Q324" s="36">
        <f>SUMIFS(СВЦЭМ!$I$40:$I$759,СВЦЭМ!$A$40:$A$759,$A324,СВЦЭМ!$B$39:$B$758,Q$296)+'СЕТ СН'!$F$13</f>
        <v>0</v>
      </c>
      <c r="R324" s="36">
        <f>SUMIFS(СВЦЭМ!$I$40:$I$759,СВЦЭМ!$A$40:$A$759,$A324,СВЦЭМ!$B$39:$B$758,R$296)+'СЕТ СН'!$F$13</f>
        <v>0</v>
      </c>
      <c r="S324" s="36">
        <f>SUMIFS(СВЦЭМ!$I$40:$I$759,СВЦЭМ!$A$40:$A$759,$A324,СВЦЭМ!$B$39:$B$758,S$296)+'СЕТ СН'!$F$13</f>
        <v>0</v>
      </c>
      <c r="T324" s="36">
        <f>SUMIFS(СВЦЭМ!$I$40:$I$759,СВЦЭМ!$A$40:$A$759,$A324,СВЦЭМ!$B$39:$B$758,T$296)+'СЕТ СН'!$F$13</f>
        <v>0</v>
      </c>
      <c r="U324" s="36">
        <f>SUMIFS(СВЦЭМ!$I$40:$I$759,СВЦЭМ!$A$40:$A$759,$A324,СВЦЭМ!$B$39:$B$758,U$296)+'СЕТ СН'!$F$13</f>
        <v>0</v>
      </c>
      <c r="V324" s="36">
        <f>SUMIFS(СВЦЭМ!$I$40:$I$759,СВЦЭМ!$A$40:$A$759,$A324,СВЦЭМ!$B$39:$B$758,V$296)+'СЕТ СН'!$F$13</f>
        <v>0</v>
      </c>
      <c r="W324" s="36">
        <f>SUMIFS(СВЦЭМ!$I$40:$I$759,СВЦЭМ!$A$40:$A$759,$A324,СВЦЭМ!$B$39:$B$758,W$296)+'СЕТ СН'!$F$13</f>
        <v>0</v>
      </c>
      <c r="X324" s="36">
        <f>SUMIFS(СВЦЭМ!$I$40:$I$759,СВЦЭМ!$A$40:$A$759,$A324,СВЦЭМ!$B$39:$B$758,X$296)+'СЕТ СН'!$F$13</f>
        <v>0</v>
      </c>
      <c r="Y324" s="36">
        <f>SUMIFS(СВЦЭМ!$I$40:$I$759,СВЦЭМ!$A$40:$A$759,$A324,СВЦЭМ!$B$39:$B$758,Y$296)+'СЕТ СН'!$F$13</f>
        <v>0</v>
      </c>
    </row>
    <row r="325" spans="1:27" ht="15.75" hidden="1" x14ac:dyDescent="0.2">
      <c r="A325" s="35">
        <f t="shared" si="8"/>
        <v>45564</v>
      </c>
      <c r="B325" s="36">
        <f>SUMIFS(СВЦЭМ!$I$40:$I$759,СВЦЭМ!$A$40:$A$759,$A325,СВЦЭМ!$B$39:$B$758,B$296)+'СЕТ СН'!$F$13</f>
        <v>0</v>
      </c>
      <c r="C325" s="36">
        <f>SUMIFS(СВЦЭМ!$I$40:$I$759,СВЦЭМ!$A$40:$A$759,$A325,СВЦЭМ!$B$39:$B$758,C$296)+'СЕТ СН'!$F$13</f>
        <v>0</v>
      </c>
      <c r="D325" s="36">
        <f>SUMIFS(СВЦЭМ!$I$40:$I$759,СВЦЭМ!$A$40:$A$759,$A325,СВЦЭМ!$B$39:$B$758,D$296)+'СЕТ СН'!$F$13</f>
        <v>0</v>
      </c>
      <c r="E325" s="36">
        <f>SUMIFS(СВЦЭМ!$I$40:$I$759,СВЦЭМ!$A$40:$A$759,$A325,СВЦЭМ!$B$39:$B$758,E$296)+'СЕТ СН'!$F$13</f>
        <v>0</v>
      </c>
      <c r="F325" s="36">
        <f>SUMIFS(СВЦЭМ!$I$40:$I$759,СВЦЭМ!$A$40:$A$759,$A325,СВЦЭМ!$B$39:$B$758,F$296)+'СЕТ СН'!$F$13</f>
        <v>0</v>
      </c>
      <c r="G325" s="36">
        <f>SUMIFS(СВЦЭМ!$I$40:$I$759,СВЦЭМ!$A$40:$A$759,$A325,СВЦЭМ!$B$39:$B$758,G$296)+'СЕТ СН'!$F$13</f>
        <v>0</v>
      </c>
      <c r="H325" s="36">
        <f>SUMIFS(СВЦЭМ!$I$40:$I$759,СВЦЭМ!$A$40:$A$759,$A325,СВЦЭМ!$B$39:$B$758,H$296)+'СЕТ СН'!$F$13</f>
        <v>0</v>
      </c>
      <c r="I325" s="36">
        <f>SUMIFS(СВЦЭМ!$I$40:$I$759,СВЦЭМ!$A$40:$A$759,$A325,СВЦЭМ!$B$39:$B$758,I$296)+'СЕТ СН'!$F$13</f>
        <v>0</v>
      </c>
      <c r="J325" s="36">
        <f>SUMIFS(СВЦЭМ!$I$40:$I$759,СВЦЭМ!$A$40:$A$759,$A325,СВЦЭМ!$B$39:$B$758,J$296)+'СЕТ СН'!$F$13</f>
        <v>0</v>
      </c>
      <c r="K325" s="36">
        <f>SUMIFS(СВЦЭМ!$I$40:$I$759,СВЦЭМ!$A$40:$A$759,$A325,СВЦЭМ!$B$39:$B$758,K$296)+'СЕТ СН'!$F$13</f>
        <v>0</v>
      </c>
      <c r="L325" s="36">
        <f>SUMIFS(СВЦЭМ!$I$40:$I$759,СВЦЭМ!$A$40:$A$759,$A325,СВЦЭМ!$B$39:$B$758,L$296)+'СЕТ СН'!$F$13</f>
        <v>0</v>
      </c>
      <c r="M325" s="36">
        <f>SUMIFS(СВЦЭМ!$I$40:$I$759,СВЦЭМ!$A$40:$A$759,$A325,СВЦЭМ!$B$39:$B$758,M$296)+'СЕТ СН'!$F$13</f>
        <v>0</v>
      </c>
      <c r="N325" s="36">
        <f>SUMIFS(СВЦЭМ!$I$40:$I$759,СВЦЭМ!$A$40:$A$759,$A325,СВЦЭМ!$B$39:$B$758,N$296)+'СЕТ СН'!$F$13</f>
        <v>0</v>
      </c>
      <c r="O325" s="36">
        <f>SUMIFS(СВЦЭМ!$I$40:$I$759,СВЦЭМ!$A$40:$A$759,$A325,СВЦЭМ!$B$39:$B$758,O$296)+'СЕТ СН'!$F$13</f>
        <v>0</v>
      </c>
      <c r="P325" s="36">
        <f>SUMIFS(СВЦЭМ!$I$40:$I$759,СВЦЭМ!$A$40:$A$759,$A325,СВЦЭМ!$B$39:$B$758,P$296)+'СЕТ СН'!$F$13</f>
        <v>0</v>
      </c>
      <c r="Q325" s="36">
        <f>SUMIFS(СВЦЭМ!$I$40:$I$759,СВЦЭМ!$A$40:$A$759,$A325,СВЦЭМ!$B$39:$B$758,Q$296)+'СЕТ СН'!$F$13</f>
        <v>0</v>
      </c>
      <c r="R325" s="36">
        <f>SUMIFS(СВЦЭМ!$I$40:$I$759,СВЦЭМ!$A$40:$A$759,$A325,СВЦЭМ!$B$39:$B$758,R$296)+'СЕТ СН'!$F$13</f>
        <v>0</v>
      </c>
      <c r="S325" s="36">
        <f>SUMIFS(СВЦЭМ!$I$40:$I$759,СВЦЭМ!$A$40:$A$759,$A325,СВЦЭМ!$B$39:$B$758,S$296)+'СЕТ СН'!$F$13</f>
        <v>0</v>
      </c>
      <c r="T325" s="36">
        <f>SUMIFS(СВЦЭМ!$I$40:$I$759,СВЦЭМ!$A$40:$A$759,$A325,СВЦЭМ!$B$39:$B$758,T$296)+'СЕТ СН'!$F$13</f>
        <v>0</v>
      </c>
      <c r="U325" s="36">
        <f>SUMIFS(СВЦЭМ!$I$40:$I$759,СВЦЭМ!$A$40:$A$759,$A325,СВЦЭМ!$B$39:$B$758,U$296)+'СЕТ СН'!$F$13</f>
        <v>0</v>
      </c>
      <c r="V325" s="36">
        <f>SUMIFS(СВЦЭМ!$I$40:$I$759,СВЦЭМ!$A$40:$A$759,$A325,СВЦЭМ!$B$39:$B$758,V$296)+'СЕТ СН'!$F$13</f>
        <v>0</v>
      </c>
      <c r="W325" s="36">
        <f>SUMIFS(СВЦЭМ!$I$40:$I$759,СВЦЭМ!$A$40:$A$759,$A325,СВЦЭМ!$B$39:$B$758,W$296)+'СЕТ СН'!$F$13</f>
        <v>0</v>
      </c>
      <c r="X325" s="36">
        <f>SUMIFS(СВЦЭМ!$I$40:$I$759,СВЦЭМ!$A$40:$A$759,$A325,СВЦЭМ!$B$39:$B$758,X$296)+'СЕТ СН'!$F$13</f>
        <v>0</v>
      </c>
      <c r="Y325" s="36">
        <f>SUMIFS(СВЦЭМ!$I$40:$I$759,СВЦЭМ!$A$40:$A$759,$A325,СВЦЭМ!$B$39:$B$758,Y$296)+'СЕТ СН'!$F$13</f>
        <v>0</v>
      </c>
    </row>
    <row r="326" spans="1:27" ht="15.75" hidden="1" x14ac:dyDescent="0.2">
      <c r="A326" s="35">
        <f t="shared" si="8"/>
        <v>45565</v>
      </c>
      <c r="B326" s="36">
        <f>SUMIFS(СВЦЭМ!$I$40:$I$759,СВЦЭМ!$A$40:$A$759,$A326,СВЦЭМ!$B$39:$B$758,B$296)+'СЕТ СН'!$F$13</f>
        <v>0</v>
      </c>
      <c r="C326" s="36">
        <f>SUMIFS(СВЦЭМ!$I$40:$I$759,СВЦЭМ!$A$40:$A$759,$A326,СВЦЭМ!$B$39:$B$758,C$296)+'СЕТ СН'!$F$13</f>
        <v>0</v>
      </c>
      <c r="D326" s="36">
        <f>SUMIFS(СВЦЭМ!$I$40:$I$759,СВЦЭМ!$A$40:$A$759,$A326,СВЦЭМ!$B$39:$B$758,D$296)+'СЕТ СН'!$F$13</f>
        <v>0</v>
      </c>
      <c r="E326" s="36">
        <f>SUMIFS(СВЦЭМ!$I$40:$I$759,СВЦЭМ!$A$40:$A$759,$A326,СВЦЭМ!$B$39:$B$758,E$296)+'СЕТ СН'!$F$13</f>
        <v>0</v>
      </c>
      <c r="F326" s="36">
        <f>SUMIFS(СВЦЭМ!$I$40:$I$759,СВЦЭМ!$A$40:$A$759,$A326,СВЦЭМ!$B$39:$B$758,F$296)+'СЕТ СН'!$F$13</f>
        <v>0</v>
      </c>
      <c r="G326" s="36">
        <f>SUMIFS(СВЦЭМ!$I$40:$I$759,СВЦЭМ!$A$40:$A$759,$A326,СВЦЭМ!$B$39:$B$758,G$296)+'СЕТ СН'!$F$13</f>
        <v>0</v>
      </c>
      <c r="H326" s="36">
        <f>SUMIFS(СВЦЭМ!$I$40:$I$759,СВЦЭМ!$A$40:$A$759,$A326,СВЦЭМ!$B$39:$B$758,H$296)+'СЕТ СН'!$F$13</f>
        <v>0</v>
      </c>
      <c r="I326" s="36">
        <f>SUMIFS(СВЦЭМ!$I$40:$I$759,СВЦЭМ!$A$40:$A$759,$A326,СВЦЭМ!$B$39:$B$758,I$296)+'СЕТ СН'!$F$13</f>
        <v>0</v>
      </c>
      <c r="J326" s="36">
        <f>SUMIFS(СВЦЭМ!$I$40:$I$759,СВЦЭМ!$A$40:$A$759,$A326,СВЦЭМ!$B$39:$B$758,J$296)+'СЕТ СН'!$F$13</f>
        <v>0</v>
      </c>
      <c r="K326" s="36">
        <f>SUMIFS(СВЦЭМ!$I$40:$I$759,СВЦЭМ!$A$40:$A$759,$A326,СВЦЭМ!$B$39:$B$758,K$296)+'СЕТ СН'!$F$13</f>
        <v>0</v>
      </c>
      <c r="L326" s="36">
        <f>SUMIFS(СВЦЭМ!$I$40:$I$759,СВЦЭМ!$A$40:$A$759,$A326,СВЦЭМ!$B$39:$B$758,L$296)+'СЕТ СН'!$F$13</f>
        <v>0</v>
      </c>
      <c r="M326" s="36">
        <f>SUMIFS(СВЦЭМ!$I$40:$I$759,СВЦЭМ!$A$40:$A$759,$A326,СВЦЭМ!$B$39:$B$758,M$296)+'СЕТ СН'!$F$13</f>
        <v>0</v>
      </c>
      <c r="N326" s="36">
        <f>SUMIFS(СВЦЭМ!$I$40:$I$759,СВЦЭМ!$A$40:$A$759,$A326,СВЦЭМ!$B$39:$B$758,N$296)+'СЕТ СН'!$F$13</f>
        <v>0</v>
      </c>
      <c r="O326" s="36">
        <f>SUMIFS(СВЦЭМ!$I$40:$I$759,СВЦЭМ!$A$40:$A$759,$A326,СВЦЭМ!$B$39:$B$758,O$296)+'СЕТ СН'!$F$13</f>
        <v>0</v>
      </c>
      <c r="P326" s="36">
        <f>SUMIFS(СВЦЭМ!$I$40:$I$759,СВЦЭМ!$A$40:$A$759,$A326,СВЦЭМ!$B$39:$B$758,P$296)+'СЕТ СН'!$F$13</f>
        <v>0</v>
      </c>
      <c r="Q326" s="36">
        <f>SUMIFS(СВЦЭМ!$I$40:$I$759,СВЦЭМ!$A$40:$A$759,$A326,СВЦЭМ!$B$39:$B$758,Q$296)+'СЕТ СН'!$F$13</f>
        <v>0</v>
      </c>
      <c r="R326" s="36">
        <f>SUMIFS(СВЦЭМ!$I$40:$I$759,СВЦЭМ!$A$40:$A$759,$A326,СВЦЭМ!$B$39:$B$758,R$296)+'СЕТ СН'!$F$13</f>
        <v>0</v>
      </c>
      <c r="S326" s="36">
        <f>SUMIFS(СВЦЭМ!$I$40:$I$759,СВЦЭМ!$A$40:$A$759,$A326,СВЦЭМ!$B$39:$B$758,S$296)+'СЕТ СН'!$F$13</f>
        <v>0</v>
      </c>
      <c r="T326" s="36">
        <f>SUMIFS(СВЦЭМ!$I$40:$I$759,СВЦЭМ!$A$40:$A$759,$A326,СВЦЭМ!$B$39:$B$758,T$296)+'СЕТ СН'!$F$13</f>
        <v>0</v>
      </c>
      <c r="U326" s="36">
        <f>SUMIFS(СВЦЭМ!$I$40:$I$759,СВЦЭМ!$A$40:$A$759,$A326,СВЦЭМ!$B$39:$B$758,U$296)+'СЕТ СН'!$F$13</f>
        <v>0</v>
      </c>
      <c r="V326" s="36">
        <f>SUMIFS(СВЦЭМ!$I$40:$I$759,СВЦЭМ!$A$40:$A$759,$A326,СВЦЭМ!$B$39:$B$758,V$296)+'СЕТ СН'!$F$13</f>
        <v>0</v>
      </c>
      <c r="W326" s="36">
        <f>SUMIFS(СВЦЭМ!$I$40:$I$759,СВЦЭМ!$A$40:$A$759,$A326,СВЦЭМ!$B$39:$B$758,W$296)+'СЕТ СН'!$F$13</f>
        <v>0</v>
      </c>
      <c r="X326" s="36">
        <f>SUMIFS(СВЦЭМ!$I$40:$I$759,СВЦЭМ!$A$40:$A$759,$A326,СВЦЭМ!$B$39:$B$758,X$296)+'СЕТ СН'!$F$13</f>
        <v>0</v>
      </c>
      <c r="Y326" s="36">
        <f>SUMIFS(СВЦЭМ!$I$40:$I$759,СВЦЭМ!$A$40:$A$759,$A326,СВЦЭМ!$B$39:$B$758,Y$296)+'СЕТ СН'!$F$13</f>
        <v>0</v>
      </c>
    </row>
    <row r="327" spans="1:27" ht="15.75" hidden="1" x14ac:dyDescent="0.2">
      <c r="A327" s="35">
        <f t="shared" si="8"/>
        <v>45566</v>
      </c>
      <c r="B327" s="36">
        <f>SUMIFS(СВЦЭМ!$I$40:$I$759,СВЦЭМ!$A$40:$A$759,$A327,СВЦЭМ!$B$39:$B$758,B$296)+'СЕТ СН'!$F$13</f>
        <v>0</v>
      </c>
      <c r="C327" s="36">
        <f>SUMIFS(СВЦЭМ!$I$40:$I$759,СВЦЭМ!$A$40:$A$759,$A327,СВЦЭМ!$B$39:$B$758,C$296)+'СЕТ СН'!$F$13</f>
        <v>0</v>
      </c>
      <c r="D327" s="36">
        <f>SUMIFS(СВЦЭМ!$I$40:$I$759,СВЦЭМ!$A$40:$A$759,$A327,СВЦЭМ!$B$39:$B$758,D$296)+'СЕТ СН'!$F$13</f>
        <v>0</v>
      </c>
      <c r="E327" s="36">
        <f>SUMIFS(СВЦЭМ!$I$40:$I$759,СВЦЭМ!$A$40:$A$759,$A327,СВЦЭМ!$B$39:$B$758,E$296)+'СЕТ СН'!$F$13</f>
        <v>0</v>
      </c>
      <c r="F327" s="36">
        <f>SUMIFS(СВЦЭМ!$I$40:$I$759,СВЦЭМ!$A$40:$A$759,$A327,СВЦЭМ!$B$39:$B$758,F$296)+'СЕТ СН'!$F$13</f>
        <v>0</v>
      </c>
      <c r="G327" s="36">
        <f>SUMIFS(СВЦЭМ!$I$40:$I$759,СВЦЭМ!$A$40:$A$759,$A327,СВЦЭМ!$B$39:$B$758,G$296)+'СЕТ СН'!$F$13</f>
        <v>0</v>
      </c>
      <c r="H327" s="36">
        <f>SUMIFS(СВЦЭМ!$I$40:$I$759,СВЦЭМ!$A$40:$A$759,$A327,СВЦЭМ!$B$39:$B$758,H$296)+'СЕТ СН'!$F$13</f>
        <v>0</v>
      </c>
      <c r="I327" s="36">
        <f>SUMIFS(СВЦЭМ!$I$40:$I$759,СВЦЭМ!$A$40:$A$759,$A327,СВЦЭМ!$B$39:$B$758,I$296)+'СЕТ СН'!$F$13</f>
        <v>0</v>
      </c>
      <c r="J327" s="36">
        <f>SUMIFS(СВЦЭМ!$I$40:$I$759,СВЦЭМ!$A$40:$A$759,$A327,СВЦЭМ!$B$39:$B$758,J$296)+'СЕТ СН'!$F$13</f>
        <v>0</v>
      </c>
      <c r="K327" s="36">
        <f>SUMIFS(СВЦЭМ!$I$40:$I$759,СВЦЭМ!$A$40:$A$759,$A327,СВЦЭМ!$B$39:$B$758,K$296)+'СЕТ СН'!$F$13</f>
        <v>0</v>
      </c>
      <c r="L327" s="36">
        <f>SUMIFS(СВЦЭМ!$I$40:$I$759,СВЦЭМ!$A$40:$A$759,$A327,СВЦЭМ!$B$39:$B$758,L$296)+'СЕТ СН'!$F$13</f>
        <v>0</v>
      </c>
      <c r="M327" s="36">
        <f>SUMIFS(СВЦЭМ!$I$40:$I$759,СВЦЭМ!$A$40:$A$759,$A327,СВЦЭМ!$B$39:$B$758,M$296)+'СЕТ СН'!$F$13</f>
        <v>0</v>
      </c>
      <c r="N327" s="36">
        <f>SUMIFS(СВЦЭМ!$I$40:$I$759,СВЦЭМ!$A$40:$A$759,$A327,СВЦЭМ!$B$39:$B$758,N$296)+'СЕТ СН'!$F$13</f>
        <v>0</v>
      </c>
      <c r="O327" s="36">
        <f>SUMIFS(СВЦЭМ!$I$40:$I$759,СВЦЭМ!$A$40:$A$759,$A327,СВЦЭМ!$B$39:$B$758,O$296)+'СЕТ СН'!$F$13</f>
        <v>0</v>
      </c>
      <c r="P327" s="36">
        <f>SUMIFS(СВЦЭМ!$I$40:$I$759,СВЦЭМ!$A$40:$A$759,$A327,СВЦЭМ!$B$39:$B$758,P$296)+'СЕТ СН'!$F$13</f>
        <v>0</v>
      </c>
      <c r="Q327" s="36">
        <f>SUMIFS(СВЦЭМ!$I$40:$I$759,СВЦЭМ!$A$40:$A$759,$A327,СВЦЭМ!$B$39:$B$758,Q$296)+'СЕТ СН'!$F$13</f>
        <v>0</v>
      </c>
      <c r="R327" s="36">
        <f>SUMIFS(СВЦЭМ!$I$40:$I$759,СВЦЭМ!$A$40:$A$759,$A327,СВЦЭМ!$B$39:$B$758,R$296)+'СЕТ СН'!$F$13</f>
        <v>0</v>
      </c>
      <c r="S327" s="36">
        <f>SUMIFS(СВЦЭМ!$I$40:$I$759,СВЦЭМ!$A$40:$A$759,$A327,СВЦЭМ!$B$39:$B$758,S$296)+'СЕТ СН'!$F$13</f>
        <v>0</v>
      </c>
      <c r="T327" s="36">
        <f>SUMIFS(СВЦЭМ!$I$40:$I$759,СВЦЭМ!$A$40:$A$759,$A327,СВЦЭМ!$B$39:$B$758,T$296)+'СЕТ СН'!$F$13</f>
        <v>0</v>
      </c>
      <c r="U327" s="36">
        <f>SUMIFS(СВЦЭМ!$I$40:$I$759,СВЦЭМ!$A$40:$A$759,$A327,СВЦЭМ!$B$39:$B$758,U$296)+'СЕТ СН'!$F$13</f>
        <v>0</v>
      </c>
      <c r="V327" s="36">
        <f>SUMIFS(СВЦЭМ!$I$40:$I$759,СВЦЭМ!$A$40:$A$759,$A327,СВЦЭМ!$B$39:$B$758,V$296)+'СЕТ СН'!$F$13</f>
        <v>0</v>
      </c>
      <c r="W327" s="36">
        <f>SUMIFS(СВЦЭМ!$I$40:$I$759,СВЦЭМ!$A$40:$A$759,$A327,СВЦЭМ!$B$39:$B$758,W$296)+'СЕТ СН'!$F$13</f>
        <v>0</v>
      </c>
      <c r="X327" s="36">
        <f>SUMIFS(СВЦЭМ!$I$40:$I$759,СВЦЭМ!$A$40:$A$759,$A327,СВЦЭМ!$B$39:$B$758,X$296)+'СЕТ СН'!$F$13</f>
        <v>0</v>
      </c>
      <c r="Y327" s="36">
        <f>SUMIFS(СВЦЭМ!$I$40:$I$759,СВЦЭМ!$A$40:$A$759,$A327,СВЦЭМ!$B$39:$B$758,Y$296)+'СЕТ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01.09.2024</v>
      </c>
      <c r="B332" s="36">
        <f>SUMIFS(СВЦЭМ!$J$40:$J$759,СВЦЭМ!$A$40:$A$759,$A332,СВЦЭМ!$B$39:$B$758,B$331)+'СЕТ СН'!$F$13</f>
        <v>0</v>
      </c>
      <c r="C332" s="36">
        <f>SUMIFS(СВЦЭМ!$J$40:$J$759,СВЦЭМ!$A$40:$A$759,$A332,СВЦЭМ!$B$39:$B$758,C$331)+'СЕТ СН'!$F$13</f>
        <v>0</v>
      </c>
      <c r="D332" s="36">
        <f>SUMIFS(СВЦЭМ!$J$40:$J$759,СВЦЭМ!$A$40:$A$759,$A332,СВЦЭМ!$B$39:$B$758,D$331)+'СЕТ СН'!$F$13</f>
        <v>0</v>
      </c>
      <c r="E332" s="36">
        <f>SUMIFS(СВЦЭМ!$J$40:$J$759,СВЦЭМ!$A$40:$A$759,$A332,СВЦЭМ!$B$39:$B$758,E$331)+'СЕТ СН'!$F$13</f>
        <v>0</v>
      </c>
      <c r="F332" s="36">
        <f>SUMIFS(СВЦЭМ!$J$40:$J$759,СВЦЭМ!$A$40:$A$759,$A332,СВЦЭМ!$B$39:$B$758,F$331)+'СЕТ СН'!$F$13</f>
        <v>0</v>
      </c>
      <c r="G332" s="36">
        <f>SUMIFS(СВЦЭМ!$J$40:$J$759,СВЦЭМ!$A$40:$A$759,$A332,СВЦЭМ!$B$39:$B$758,G$331)+'СЕТ СН'!$F$13</f>
        <v>0</v>
      </c>
      <c r="H332" s="36">
        <f>SUMIFS(СВЦЭМ!$J$40:$J$759,СВЦЭМ!$A$40:$A$759,$A332,СВЦЭМ!$B$39:$B$758,H$331)+'СЕТ СН'!$F$13</f>
        <v>0</v>
      </c>
      <c r="I332" s="36">
        <f>SUMIFS(СВЦЭМ!$J$40:$J$759,СВЦЭМ!$A$40:$A$759,$A332,СВЦЭМ!$B$39:$B$758,I$331)+'СЕТ СН'!$F$13</f>
        <v>0</v>
      </c>
      <c r="J332" s="36">
        <f>SUMIFS(СВЦЭМ!$J$40:$J$759,СВЦЭМ!$A$40:$A$759,$A332,СВЦЭМ!$B$39:$B$758,J$331)+'СЕТ СН'!$F$13</f>
        <v>0</v>
      </c>
      <c r="K332" s="36">
        <f>SUMIFS(СВЦЭМ!$J$40:$J$759,СВЦЭМ!$A$40:$A$759,$A332,СВЦЭМ!$B$39:$B$758,K$331)+'СЕТ СН'!$F$13</f>
        <v>0</v>
      </c>
      <c r="L332" s="36">
        <f>SUMIFS(СВЦЭМ!$J$40:$J$759,СВЦЭМ!$A$40:$A$759,$A332,СВЦЭМ!$B$39:$B$758,L$331)+'СЕТ СН'!$F$13</f>
        <v>0</v>
      </c>
      <c r="M332" s="36">
        <f>SUMIFS(СВЦЭМ!$J$40:$J$759,СВЦЭМ!$A$40:$A$759,$A332,СВЦЭМ!$B$39:$B$758,M$331)+'СЕТ СН'!$F$13</f>
        <v>0</v>
      </c>
      <c r="N332" s="36">
        <f>SUMIFS(СВЦЭМ!$J$40:$J$759,СВЦЭМ!$A$40:$A$759,$A332,СВЦЭМ!$B$39:$B$758,N$331)+'СЕТ СН'!$F$13</f>
        <v>0</v>
      </c>
      <c r="O332" s="36">
        <f>SUMIFS(СВЦЭМ!$J$40:$J$759,СВЦЭМ!$A$40:$A$759,$A332,СВЦЭМ!$B$39:$B$758,O$331)+'СЕТ СН'!$F$13</f>
        <v>0</v>
      </c>
      <c r="P332" s="36">
        <f>SUMIFS(СВЦЭМ!$J$40:$J$759,СВЦЭМ!$A$40:$A$759,$A332,СВЦЭМ!$B$39:$B$758,P$331)+'СЕТ СН'!$F$13</f>
        <v>0</v>
      </c>
      <c r="Q332" s="36">
        <f>SUMIFS(СВЦЭМ!$J$40:$J$759,СВЦЭМ!$A$40:$A$759,$A332,СВЦЭМ!$B$39:$B$758,Q$331)+'СЕТ СН'!$F$13</f>
        <v>0</v>
      </c>
      <c r="R332" s="36">
        <f>SUMIFS(СВЦЭМ!$J$40:$J$759,СВЦЭМ!$A$40:$A$759,$A332,СВЦЭМ!$B$39:$B$758,R$331)+'СЕТ СН'!$F$13</f>
        <v>0</v>
      </c>
      <c r="S332" s="36">
        <f>SUMIFS(СВЦЭМ!$J$40:$J$759,СВЦЭМ!$A$40:$A$759,$A332,СВЦЭМ!$B$39:$B$758,S$331)+'СЕТ СН'!$F$13</f>
        <v>0</v>
      </c>
      <c r="T332" s="36">
        <f>SUMIFS(СВЦЭМ!$J$40:$J$759,СВЦЭМ!$A$40:$A$759,$A332,СВЦЭМ!$B$39:$B$758,T$331)+'СЕТ СН'!$F$13</f>
        <v>0</v>
      </c>
      <c r="U332" s="36">
        <f>SUMIFS(СВЦЭМ!$J$40:$J$759,СВЦЭМ!$A$40:$A$759,$A332,СВЦЭМ!$B$39:$B$758,U$331)+'СЕТ СН'!$F$13</f>
        <v>0</v>
      </c>
      <c r="V332" s="36">
        <f>SUMIFS(СВЦЭМ!$J$40:$J$759,СВЦЭМ!$A$40:$A$759,$A332,СВЦЭМ!$B$39:$B$758,V$331)+'СЕТ СН'!$F$13</f>
        <v>0</v>
      </c>
      <c r="W332" s="36">
        <f>SUMIFS(СВЦЭМ!$J$40:$J$759,СВЦЭМ!$A$40:$A$759,$A332,СВЦЭМ!$B$39:$B$758,W$331)+'СЕТ СН'!$F$13</f>
        <v>0</v>
      </c>
      <c r="X332" s="36">
        <f>SUMIFS(СВЦЭМ!$J$40:$J$759,СВЦЭМ!$A$40:$A$759,$A332,СВЦЭМ!$B$39:$B$758,X$331)+'СЕТ СН'!$F$13</f>
        <v>0</v>
      </c>
      <c r="Y332" s="36">
        <f>SUMIFS(СВЦЭМ!$J$40:$J$759,СВЦЭМ!$A$40:$A$759,$A332,СВЦЭМ!$B$39:$B$758,Y$331)+'СЕТ СН'!$F$13</f>
        <v>0</v>
      </c>
      <c r="AA332" s="45"/>
    </row>
    <row r="333" spans="1:27" ht="15.75" hidden="1" x14ac:dyDescent="0.2">
      <c r="A333" s="35">
        <f>A332+1</f>
        <v>45537</v>
      </c>
      <c r="B333" s="36">
        <f>SUMIFS(СВЦЭМ!$J$40:$J$759,СВЦЭМ!$A$40:$A$759,$A333,СВЦЭМ!$B$39:$B$758,B$331)+'СЕТ СН'!$F$13</f>
        <v>0</v>
      </c>
      <c r="C333" s="36">
        <f>SUMIFS(СВЦЭМ!$J$40:$J$759,СВЦЭМ!$A$40:$A$759,$A333,СВЦЭМ!$B$39:$B$758,C$331)+'СЕТ СН'!$F$13</f>
        <v>0</v>
      </c>
      <c r="D333" s="36">
        <f>SUMIFS(СВЦЭМ!$J$40:$J$759,СВЦЭМ!$A$40:$A$759,$A333,СВЦЭМ!$B$39:$B$758,D$331)+'СЕТ СН'!$F$13</f>
        <v>0</v>
      </c>
      <c r="E333" s="36">
        <f>SUMIFS(СВЦЭМ!$J$40:$J$759,СВЦЭМ!$A$40:$A$759,$A333,СВЦЭМ!$B$39:$B$758,E$331)+'СЕТ СН'!$F$13</f>
        <v>0</v>
      </c>
      <c r="F333" s="36">
        <f>SUMIFS(СВЦЭМ!$J$40:$J$759,СВЦЭМ!$A$40:$A$759,$A333,СВЦЭМ!$B$39:$B$758,F$331)+'СЕТ СН'!$F$13</f>
        <v>0</v>
      </c>
      <c r="G333" s="36">
        <f>SUMIFS(СВЦЭМ!$J$40:$J$759,СВЦЭМ!$A$40:$A$759,$A333,СВЦЭМ!$B$39:$B$758,G$331)+'СЕТ СН'!$F$13</f>
        <v>0</v>
      </c>
      <c r="H333" s="36">
        <f>SUMIFS(СВЦЭМ!$J$40:$J$759,СВЦЭМ!$A$40:$A$759,$A333,СВЦЭМ!$B$39:$B$758,H$331)+'СЕТ СН'!$F$13</f>
        <v>0</v>
      </c>
      <c r="I333" s="36">
        <f>SUMIFS(СВЦЭМ!$J$40:$J$759,СВЦЭМ!$A$40:$A$759,$A333,СВЦЭМ!$B$39:$B$758,I$331)+'СЕТ СН'!$F$13</f>
        <v>0</v>
      </c>
      <c r="J333" s="36">
        <f>SUMIFS(СВЦЭМ!$J$40:$J$759,СВЦЭМ!$A$40:$A$759,$A333,СВЦЭМ!$B$39:$B$758,J$331)+'СЕТ СН'!$F$13</f>
        <v>0</v>
      </c>
      <c r="K333" s="36">
        <f>SUMIFS(СВЦЭМ!$J$40:$J$759,СВЦЭМ!$A$40:$A$759,$A333,СВЦЭМ!$B$39:$B$758,K$331)+'СЕТ СН'!$F$13</f>
        <v>0</v>
      </c>
      <c r="L333" s="36">
        <f>SUMIFS(СВЦЭМ!$J$40:$J$759,СВЦЭМ!$A$40:$A$759,$A333,СВЦЭМ!$B$39:$B$758,L$331)+'СЕТ СН'!$F$13</f>
        <v>0</v>
      </c>
      <c r="M333" s="36">
        <f>SUMIFS(СВЦЭМ!$J$40:$J$759,СВЦЭМ!$A$40:$A$759,$A333,СВЦЭМ!$B$39:$B$758,M$331)+'СЕТ СН'!$F$13</f>
        <v>0</v>
      </c>
      <c r="N333" s="36">
        <f>SUMIFS(СВЦЭМ!$J$40:$J$759,СВЦЭМ!$A$40:$A$759,$A333,СВЦЭМ!$B$39:$B$758,N$331)+'СЕТ СН'!$F$13</f>
        <v>0</v>
      </c>
      <c r="O333" s="36">
        <f>SUMIFS(СВЦЭМ!$J$40:$J$759,СВЦЭМ!$A$40:$A$759,$A333,СВЦЭМ!$B$39:$B$758,O$331)+'СЕТ СН'!$F$13</f>
        <v>0</v>
      </c>
      <c r="P333" s="36">
        <f>SUMIFS(СВЦЭМ!$J$40:$J$759,СВЦЭМ!$A$40:$A$759,$A333,СВЦЭМ!$B$39:$B$758,P$331)+'СЕТ СН'!$F$13</f>
        <v>0</v>
      </c>
      <c r="Q333" s="36">
        <f>SUMIFS(СВЦЭМ!$J$40:$J$759,СВЦЭМ!$A$40:$A$759,$A333,СВЦЭМ!$B$39:$B$758,Q$331)+'СЕТ СН'!$F$13</f>
        <v>0</v>
      </c>
      <c r="R333" s="36">
        <f>SUMIFS(СВЦЭМ!$J$40:$J$759,СВЦЭМ!$A$40:$A$759,$A333,СВЦЭМ!$B$39:$B$758,R$331)+'СЕТ СН'!$F$13</f>
        <v>0</v>
      </c>
      <c r="S333" s="36">
        <f>SUMIFS(СВЦЭМ!$J$40:$J$759,СВЦЭМ!$A$40:$A$759,$A333,СВЦЭМ!$B$39:$B$758,S$331)+'СЕТ СН'!$F$13</f>
        <v>0</v>
      </c>
      <c r="T333" s="36">
        <f>SUMIFS(СВЦЭМ!$J$40:$J$759,СВЦЭМ!$A$40:$A$759,$A333,СВЦЭМ!$B$39:$B$758,T$331)+'СЕТ СН'!$F$13</f>
        <v>0</v>
      </c>
      <c r="U333" s="36">
        <f>SUMIFS(СВЦЭМ!$J$40:$J$759,СВЦЭМ!$A$40:$A$759,$A333,СВЦЭМ!$B$39:$B$758,U$331)+'СЕТ СН'!$F$13</f>
        <v>0</v>
      </c>
      <c r="V333" s="36">
        <f>SUMIFS(СВЦЭМ!$J$40:$J$759,СВЦЭМ!$A$40:$A$759,$A333,СВЦЭМ!$B$39:$B$758,V$331)+'СЕТ СН'!$F$13</f>
        <v>0</v>
      </c>
      <c r="W333" s="36">
        <f>SUMIFS(СВЦЭМ!$J$40:$J$759,СВЦЭМ!$A$40:$A$759,$A333,СВЦЭМ!$B$39:$B$758,W$331)+'СЕТ СН'!$F$13</f>
        <v>0</v>
      </c>
      <c r="X333" s="36">
        <f>SUMIFS(СВЦЭМ!$J$40:$J$759,СВЦЭМ!$A$40:$A$759,$A333,СВЦЭМ!$B$39:$B$758,X$331)+'СЕТ СН'!$F$13</f>
        <v>0</v>
      </c>
      <c r="Y333" s="36">
        <f>SUMIFS(СВЦЭМ!$J$40:$J$759,СВЦЭМ!$A$40:$A$759,$A333,СВЦЭМ!$B$39:$B$758,Y$331)+'СЕТ СН'!$F$13</f>
        <v>0</v>
      </c>
    </row>
    <row r="334" spans="1:27" ht="15.75" hidden="1" x14ac:dyDescent="0.2">
      <c r="A334" s="35">
        <f t="shared" ref="A334:A362" si="9">A333+1</f>
        <v>45538</v>
      </c>
      <c r="B334" s="36">
        <f>SUMIFS(СВЦЭМ!$J$40:$J$759,СВЦЭМ!$A$40:$A$759,$A334,СВЦЭМ!$B$39:$B$758,B$331)+'СЕТ СН'!$F$13</f>
        <v>0</v>
      </c>
      <c r="C334" s="36">
        <f>SUMIFS(СВЦЭМ!$J$40:$J$759,СВЦЭМ!$A$40:$A$759,$A334,СВЦЭМ!$B$39:$B$758,C$331)+'СЕТ СН'!$F$13</f>
        <v>0</v>
      </c>
      <c r="D334" s="36">
        <f>SUMIFS(СВЦЭМ!$J$40:$J$759,СВЦЭМ!$A$40:$A$759,$A334,СВЦЭМ!$B$39:$B$758,D$331)+'СЕТ СН'!$F$13</f>
        <v>0</v>
      </c>
      <c r="E334" s="36">
        <f>SUMIFS(СВЦЭМ!$J$40:$J$759,СВЦЭМ!$A$40:$A$759,$A334,СВЦЭМ!$B$39:$B$758,E$331)+'СЕТ СН'!$F$13</f>
        <v>0</v>
      </c>
      <c r="F334" s="36">
        <f>SUMIFS(СВЦЭМ!$J$40:$J$759,СВЦЭМ!$A$40:$A$759,$A334,СВЦЭМ!$B$39:$B$758,F$331)+'СЕТ СН'!$F$13</f>
        <v>0</v>
      </c>
      <c r="G334" s="36">
        <f>SUMIFS(СВЦЭМ!$J$40:$J$759,СВЦЭМ!$A$40:$A$759,$A334,СВЦЭМ!$B$39:$B$758,G$331)+'СЕТ СН'!$F$13</f>
        <v>0</v>
      </c>
      <c r="H334" s="36">
        <f>SUMIFS(СВЦЭМ!$J$40:$J$759,СВЦЭМ!$A$40:$A$759,$A334,СВЦЭМ!$B$39:$B$758,H$331)+'СЕТ СН'!$F$13</f>
        <v>0</v>
      </c>
      <c r="I334" s="36">
        <f>SUMIFS(СВЦЭМ!$J$40:$J$759,СВЦЭМ!$A$40:$A$759,$A334,СВЦЭМ!$B$39:$B$758,I$331)+'СЕТ СН'!$F$13</f>
        <v>0</v>
      </c>
      <c r="J334" s="36">
        <f>SUMIFS(СВЦЭМ!$J$40:$J$759,СВЦЭМ!$A$40:$A$759,$A334,СВЦЭМ!$B$39:$B$758,J$331)+'СЕТ СН'!$F$13</f>
        <v>0</v>
      </c>
      <c r="K334" s="36">
        <f>SUMIFS(СВЦЭМ!$J$40:$J$759,СВЦЭМ!$A$40:$A$759,$A334,СВЦЭМ!$B$39:$B$758,K$331)+'СЕТ СН'!$F$13</f>
        <v>0</v>
      </c>
      <c r="L334" s="36">
        <f>SUMIFS(СВЦЭМ!$J$40:$J$759,СВЦЭМ!$A$40:$A$759,$A334,СВЦЭМ!$B$39:$B$758,L$331)+'СЕТ СН'!$F$13</f>
        <v>0</v>
      </c>
      <c r="M334" s="36">
        <f>SUMIFS(СВЦЭМ!$J$40:$J$759,СВЦЭМ!$A$40:$A$759,$A334,СВЦЭМ!$B$39:$B$758,M$331)+'СЕТ СН'!$F$13</f>
        <v>0</v>
      </c>
      <c r="N334" s="36">
        <f>SUMIFS(СВЦЭМ!$J$40:$J$759,СВЦЭМ!$A$40:$A$759,$A334,СВЦЭМ!$B$39:$B$758,N$331)+'СЕТ СН'!$F$13</f>
        <v>0</v>
      </c>
      <c r="O334" s="36">
        <f>SUMIFS(СВЦЭМ!$J$40:$J$759,СВЦЭМ!$A$40:$A$759,$A334,СВЦЭМ!$B$39:$B$758,O$331)+'СЕТ СН'!$F$13</f>
        <v>0</v>
      </c>
      <c r="P334" s="36">
        <f>SUMIFS(СВЦЭМ!$J$40:$J$759,СВЦЭМ!$A$40:$A$759,$A334,СВЦЭМ!$B$39:$B$758,P$331)+'СЕТ СН'!$F$13</f>
        <v>0</v>
      </c>
      <c r="Q334" s="36">
        <f>SUMIFS(СВЦЭМ!$J$40:$J$759,СВЦЭМ!$A$40:$A$759,$A334,СВЦЭМ!$B$39:$B$758,Q$331)+'СЕТ СН'!$F$13</f>
        <v>0</v>
      </c>
      <c r="R334" s="36">
        <f>SUMIFS(СВЦЭМ!$J$40:$J$759,СВЦЭМ!$A$40:$A$759,$A334,СВЦЭМ!$B$39:$B$758,R$331)+'СЕТ СН'!$F$13</f>
        <v>0</v>
      </c>
      <c r="S334" s="36">
        <f>SUMIFS(СВЦЭМ!$J$40:$J$759,СВЦЭМ!$A$40:$A$759,$A334,СВЦЭМ!$B$39:$B$758,S$331)+'СЕТ СН'!$F$13</f>
        <v>0</v>
      </c>
      <c r="T334" s="36">
        <f>SUMIFS(СВЦЭМ!$J$40:$J$759,СВЦЭМ!$A$40:$A$759,$A334,СВЦЭМ!$B$39:$B$758,T$331)+'СЕТ СН'!$F$13</f>
        <v>0</v>
      </c>
      <c r="U334" s="36">
        <f>SUMIFS(СВЦЭМ!$J$40:$J$759,СВЦЭМ!$A$40:$A$759,$A334,СВЦЭМ!$B$39:$B$758,U$331)+'СЕТ СН'!$F$13</f>
        <v>0</v>
      </c>
      <c r="V334" s="36">
        <f>SUMIFS(СВЦЭМ!$J$40:$J$759,СВЦЭМ!$A$40:$A$759,$A334,СВЦЭМ!$B$39:$B$758,V$331)+'СЕТ СН'!$F$13</f>
        <v>0</v>
      </c>
      <c r="W334" s="36">
        <f>SUMIFS(СВЦЭМ!$J$40:$J$759,СВЦЭМ!$A$40:$A$759,$A334,СВЦЭМ!$B$39:$B$758,W$331)+'СЕТ СН'!$F$13</f>
        <v>0</v>
      </c>
      <c r="X334" s="36">
        <f>SUMIFS(СВЦЭМ!$J$40:$J$759,СВЦЭМ!$A$40:$A$759,$A334,СВЦЭМ!$B$39:$B$758,X$331)+'СЕТ СН'!$F$13</f>
        <v>0</v>
      </c>
      <c r="Y334" s="36">
        <f>SUMIFS(СВЦЭМ!$J$40:$J$759,СВЦЭМ!$A$40:$A$759,$A334,СВЦЭМ!$B$39:$B$758,Y$331)+'СЕТ СН'!$F$13</f>
        <v>0</v>
      </c>
    </row>
    <row r="335" spans="1:27" ht="15.75" hidden="1" x14ac:dyDescent="0.2">
      <c r="A335" s="35">
        <f t="shared" si="9"/>
        <v>45539</v>
      </c>
      <c r="B335" s="36">
        <f>SUMIFS(СВЦЭМ!$J$40:$J$759,СВЦЭМ!$A$40:$A$759,$A335,СВЦЭМ!$B$39:$B$758,B$331)+'СЕТ СН'!$F$13</f>
        <v>0</v>
      </c>
      <c r="C335" s="36">
        <f>SUMIFS(СВЦЭМ!$J$40:$J$759,СВЦЭМ!$A$40:$A$759,$A335,СВЦЭМ!$B$39:$B$758,C$331)+'СЕТ СН'!$F$13</f>
        <v>0</v>
      </c>
      <c r="D335" s="36">
        <f>SUMIFS(СВЦЭМ!$J$40:$J$759,СВЦЭМ!$A$40:$A$759,$A335,СВЦЭМ!$B$39:$B$758,D$331)+'СЕТ СН'!$F$13</f>
        <v>0</v>
      </c>
      <c r="E335" s="36">
        <f>SUMIFS(СВЦЭМ!$J$40:$J$759,СВЦЭМ!$A$40:$A$759,$A335,СВЦЭМ!$B$39:$B$758,E$331)+'СЕТ СН'!$F$13</f>
        <v>0</v>
      </c>
      <c r="F335" s="36">
        <f>SUMIFS(СВЦЭМ!$J$40:$J$759,СВЦЭМ!$A$40:$A$759,$A335,СВЦЭМ!$B$39:$B$758,F$331)+'СЕТ СН'!$F$13</f>
        <v>0</v>
      </c>
      <c r="G335" s="36">
        <f>SUMIFS(СВЦЭМ!$J$40:$J$759,СВЦЭМ!$A$40:$A$759,$A335,СВЦЭМ!$B$39:$B$758,G$331)+'СЕТ СН'!$F$13</f>
        <v>0</v>
      </c>
      <c r="H335" s="36">
        <f>SUMIFS(СВЦЭМ!$J$40:$J$759,СВЦЭМ!$A$40:$A$759,$A335,СВЦЭМ!$B$39:$B$758,H$331)+'СЕТ СН'!$F$13</f>
        <v>0</v>
      </c>
      <c r="I335" s="36">
        <f>SUMIFS(СВЦЭМ!$J$40:$J$759,СВЦЭМ!$A$40:$A$759,$A335,СВЦЭМ!$B$39:$B$758,I$331)+'СЕТ СН'!$F$13</f>
        <v>0</v>
      </c>
      <c r="J335" s="36">
        <f>SUMIFS(СВЦЭМ!$J$40:$J$759,СВЦЭМ!$A$40:$A$759,$A335,СВЦЭМ!$B$39:$B$758,J$331)+'СЕТ СН'!$F$13</f>
        <v>0</v>
      </c>
      <c r="K335" s="36">
        <f>SUMIFS(СВЦЭМ!$J$40:$J$759,СВЦЭМ!$A$40:$A$759,$A335,СВЦЭМ!$B$39:$B$758,K$331)+'СЕТ СН'!$F$13</f>
        <v>0</v>
      </c>
      <c r="L335" s="36">
        <f>SUMIFS(СВЦЭМ!$J$40:$J$759,СВЦЭМ!$A$40:$A$759,$A335,СВЦЭМ!$B$39:$B$758,L$331)+'СЕТ СН'!$F$13</f>
        <v>0</v>
      </c>
      <c r="M335" s="36">
        <f>SUMIFS(СВЦЭМ!$J$40:$J$759,СВЦЭМ!$A$40:$A$759,$A335,СВЦЭМ!$B$39:$B$758,M$331)+'СЕТ СН'!$F$13</f>
        <v>0</v>
      </c>
      <c r="N335" s="36">
        <f>SUMIFS(СВЦЭМ!$J$40:$J$759,СВЦЭМ!$A$40:$A$759,$A335,СВЦЭМ!$B$39:$B$758,N$331)+'СЕТ СН'!$F$13</f>
        <v>0</v>
      </c>
      <c r="O335" s="36">
        <f>SUMIFS(СВЦЭМ!$J$40:$J$759,СВЦЭМ!$A$40:$A$759,$A335,СВЦЭМ!$B$39:$B$758,O$331)+'СЕТ СН'!$F$13</f>
        <v>0</v>
      </c>
      <c r="P335" s="36">
        <f>SUMIFS(СВЦЭМ!$J$40:$J$759,СВЦЭМ!$A$40:$A$759,$A335,СВЦЭМ!$B$39:$B$758,P$331)+'СЕТ СН'!$F$13</f>
        <v>0</v>
      </c>
      <c r="Q335" s="36">
        <f>SUMIFS(СВЦЭМ!$J$40:$J$759,СВЦЭМ!$A$40:$A$759,$A335,СВЦЭМ!$B$39:$B$758,Q$331)+'СЕТ СН'!$F$13</f>
        <v>0</v>
      </c>
      <c r="R335" s="36">
        <f>SUMIFS(СВЦЭМ!$J$40:$J$759,СВЦЭМ!$A$40:$A$759,$A335,СВЦЭМ!$B$39:$B$758,R$331)+'СЕТ СН'!$F$13</f>
        <v>0</v>
      </c>
      <c r="S335" s="36">
        <f>SUMIFS(СВЦЭМ!$J$40:$J$759,СВЦЭМ!$A$40:$A$759,$A335,СВЦЭМ!$B$39:$B$758,S$331)+'СЕТ СН'!$F$13</f>
        <v>0</v>
      </c>
      <c r="T335" s="36">
        <f>SUMIFS(СВЦЭМ!$J$40:$J$759,СВЦЭМ!$A$40:$A$759,$A335,СВЦЭМ!$B$39:$B$758,T$331)+'СЕТ СН'!$F$13</f>
        <v>0</v>
      </c>
      <c r="U335" s="36">
        <f>SUMIFS(СВЦЭМ!$J$40:$J$759,СВЦЭМ!$A$40:$A$759,$A335,СВЦЭМ!$B$39:$B$758,U$331)+'СЕТ СН'!$F$13</f>
        <v>0</v>
      </c>
      <c r="V335" s="36">
        <f>SUMIFS(СВЦЭМ!$J$40:$J$759,СВЦЭМ!$A$40:$A$759,$A335,СВЦЭМ!$B$39:$B$758,V$331)+'СЕТ СН'!$F$13</f>
        <v>0</v>
      </c>
      <c r="W335" s="36">
        <f>SUMIFS(СВЦЭМ!$J$40:$J$759,СВЦЭМ!$A$40:$A$759,$A335,СВЦЭМ!$B$39:$B$758,W$331)+'СЕТ СН'!$F$13</f>
        <v>0</v>
      </c>
      <c r="X335" s="36">
        <f>SUMIFS(СВЦЭМ!$J$40:$J$759,СВЦЭМ!$A$40:$A$759,$A335,СВЦЭМ!$B$39:$B$758,X$331)+'СЕТ СН'!$F$13</f>
        <v>0</v>
      </c>
      <c r="Y335" s="36">
        <f>SUMIFS(СВЦЭМ!$J$40:$J$759,СВЦЭМ!$A$40:$A$759,$A335,СВЦЭМ!$B$39:$B$758,Y$331)+'СЕТ СН'!$F$13</f>
        <v>0</v>
      </c>
    </row>
    <row r="336" spans="1:27" ht="15.75" hidden="1" x14ac:dyDescent="0.2">
      <c r="A336" s="35">
        <f t="shared" si="9"/>
        <v>45540</v>
      </c>
      <c r="B336" s="36">
        <f>SUMIFS(СВЦЭМ!$J$40:$J$759,СВЦЭМ!$A$40:$A$759,$A336,СВЦЭМ!$B$39:$B$758,B$331)+'СЕТ СН'!$F$13</f>
        <v>0</v>
      </c>
      <c r="C336" s="36">
        <f>SUMIFS(СВЦЭМ!$J$40:$J$759,СВЦЭМ!$A$40:$A$759,$A336,СВЦЭМ!$B$39:$B$758,C$331)+'СЕТ СН'!$F$13</f>
        <v>0</v>
      </c>
      <c r="D336" s="36">
        <f>SUMIFS(СВЦЭМ!$J$40:$J$759,СВЦЭМ!$A$40:$A$759,$A336,СВЦЭМ!$B$39:$B$758,D$331)+'СЕТ СН'!$F$13</f>
        <v>0</v>
      </c>
      <c r="E336" s="36">
        <f>SUMIFS(СВЦЭМ!$J$40:$J$759,СВЦЭМ!$A$40:$A$759,$A336,СВЦЭМ!$B$39:$B$758,E$331)+'СЕТ СН'!$F$13</f>
        <v>0</v>
      </c>
      <c r="F336" s="36">
        <f>SUMIFS(СВЦЭМ!$J$40:$J$759,СВЦЭМ!$A$40:$A$759,$A336,СВЦЭМ!$B$39:$B$758,F$331)+'СЕТ СН'!$F$13</f>
        <v>0</v>
      </c>
      <c r="G336" s="36">
        <f>SUMIFS(СВЦЭМ!$J$40:$J$759,СВЦЭМ!$A$40:$A$759,$A336,СВЦЭМ!$B$39:$B$758,G$331)+'СЕТ СН'!$F$13</f>
        <v>0</v>
      </c>
      <c r="H336" s="36">
        <f>SUMIFS(СВЦЭМ!$J$40:$J$759,СВЦЭМ!$A$40:$A$759,$A336,СВЦЭМ!$B$39:$B$758,H$331)+'СЕТ СН'!$F$13</f>
        <v>0</v>
      </c>
      <c r="I336" s="36">
        <f>SUMIFS(СВЦЭМ!$J$40:$J$759,СВЦЭМ!$A$40:$A$759,$A336,СВЦЭМ!$B$39:$B$758,I$331)+'СЕТ СН'!$F$13</f>
        <v>0</v>
      </c>
      <c r="J336" s="36">
        <f>SUMIFS(СВЦЭМ!$J$40:$J$759,СВЦЭМ!$A$40:$A$759,$A336,СВЦЭМ!$B$39:$B$758,J$331)+'СЕТ СН'!$F$13</f>
        <v>0</v>
      </c>
      <c r="K336" s="36">
        <f>SUMIFS(СВЦЭМ!$J$40:$J$759,СВЦЭМ!$A$40:$A$759,$A336,СВЦЭМ!$B$39:$B$758,K$331)+'СЕТ СН'!$F$13</f>
        <v>0</v>
      </c>
      <c r="L336" s="36">
        <f>SUMIFS(СВЦЭМ!$J$40:$J$759,СВЦЭМ!$A$40:$A$759,$A336,СВЦЭМ!$B$39:$B$758,L$331)+'СЕТ СН'!$F$13</f>
        <v>0</v>
      </c>
      <c r="M336" s="36">
        <f>SUMIFS(СВЦЭМ!$J$40:$J$759,СВЦЭМ!$A$40:$A$759,$A336,СВЦЭМ!$B$39:$B$758,M$331)+'СЕТ СН'!$F$13</f>
        <v>0</v>
      </c>
      <c r="N336" s="36">
        <f>SUMIFS(СВЦЭМ!$J$40:$J$759,СВЦЭМ!$A$40:$A$759,$A336,СВЦЭМ!$B$39:$B$758,N$331)+'СЕТ СН'!$F$13</f>
        <v>0</v>
      </c>
      <c r="O336" s="36">
        <f>SUMIFS(СВЦЭМ!$J$40:$J$759,СВЦЭМ!$A$40:$A$759,$A336,СВЦЭМ!$B$39:$B$758,O$331)+'СЕТ СН'!$F$13</f>
        <v>0</v>
      </c>
      <c r="P336" s="36">
        <f>SUMIFS(СВЦЭМ!$J$40:$J$759,СВЦЭМ!$A$40:$A$759,$A336,СВЦЭМ!$B$39:$B$758,P$331)+'СЕТ СН'!$F$13</f>
        <v>0</v>
      </c>
      <c r="Q336" s="36">
        <f>SUMIFS(СВЦЭМ!$J$40:$J$759,СВЦЭМ!$A$40:$A$759,$A336,СВЦЭМ!$B$39:$B$758,Q$331)+'СЕТ СН'!$F$13</f>
        <v>0</v>
      </c>
      <c r="R336" s="36">
        <f>SUMIFS(СВЦЭМ!$J$40:$J$759,СВЦЭМ!$A$40:$A$759,$A336,СВЦЭМ!$B$39:$B$758,R$331)+'СЕТ СН'!$F$13</f>
        <v>0</v>
      </c>
      <c r="S336" s="36">
        <f>SUMIFS(СВЦЭМ!$J$40:$J$759,СВЦЭМ!$A$40:$A$759,$A336,СВЦЭМ!$B$39:$B$758,S$331)+'СЕТ СН'!$F$13</f>
        <v>0</v>
      </c>
      <c r="T336" s="36">
        <f>SUMIFS(СВЦЭМ!$J$40:$J$759,СВЦЭМ!$A$40:$A$759,$A336,СВЦЭМ!$B$39:$B$758,T$331)+'СЕТ СН'!$F$13</f>
        <v>0</v>
      </c>
      <c r="U336" s="36">
        <f>SUMIFS(СВЦЭМ!$J$40:$J$759,СВЦЭМ!$A$40:$A$759,$A336,СВЦЭМ!$B$39:$B$758,U$331)+'СЕТ СН'!$F$13</f>
        <v>0</v>
      </c>
      <c r="V336" s="36">
        <f>SUMIFS(СВЦЭМ!$J$40:$J$759,СВЦЭМ!$A$40:$A$759,$A336,СВЦЭМ!$B$39:$B$758,V$331)+'СЕТ СН'!$F$13</f>
        <v>0</v>
      </c>
      <c r="W336" s="36">
        <f>SUMIFS(СВЦЭМ!$J$40:$J$759,СВЦЭМ!$A$40:$A$759,$A336,СВЦЭМ!$B$39:$B$758,W$331)+'СЕТ СН'!$F$13</f>
        <v>0</v>
      </c>
      <c r="X336" s="36">
        <f>SUMIFS(СВЦЭМ!$J$40:$J$759,СВЦЭМ!$A$40:$A$759,$A336,СВЦЭМ!$B$39:$B$758,X$331)+'СЕТ СН'!$F$13</f>
        <v>0</v>
      </c>
      <c r="Y336" s="36">
        <f>SUMIFS(СВЦЭМ!$J$40:$J$759,СВЦЭМ!$A$40:$A$759,$A336,СВЦЭМ!$B$39:$B$758,Y$331)+'СЕТ СН'!$F$13</f>
        <v>0</v>
      </c>
    </row>
    <row r="337" spans="1:25" ht="15.75" hidden="1" x14ac:dyDescent="0.2">
      <c r="A337" s="35">
        <f t="shared" si="9"/>
        <v>45541</v>
      </c>
      <c r="B337" s="36">
        <f>SUMIFS(СВЦЭМ!$J$40:$J$759,СВЦЭМ!$A$40:$A$759,$A337,СВЦЭМ!$B$39:$B$758,B$331)+'СЕТ СН'!$F$13</f>
        <v>0</v>
      </c>
      <c r="C337" s="36">
        <f>SUMIFS(СВЦЭМ!$J$40:$J$759,СВЦЭМ!$A$40:$A$759,$A337,СВЦЭМ!$B$39:$B$758,C$331)+'СЕТ СН'!$F$13</f>
        <v>0</v>
      </c>
      <c r="D337" s="36">
        <f>SUMIFS(СВЦЭМ!$J$40:$J$759,СВЦЭМ!$A$40:$A$759,$A337,СВЦЭМ!$B$39:$B$758,D$331)+'СЕТ СН'!$F$13</f>
        <v>0</v>
      </c>
      <c r="E337" s="36">
        <f>SUMIFS(СВЦЭМ!$J$40:$J$759,СВЦЭМ!$A$40:$A$759,$A337,СВЦЭМ!$B$39:$B$758,E$331)+'СЕТ СН'!$F$13</f>
        <v>0</v>
      </c>
      <c r="F337" s="36">
        <f>SUMIFS(СВЦЭМ!$J$40:$J$759,СВЦЭМ!$A$40:$A$759,$A337,СВЦЭМ!$B$39:$B$758,F$331)+'СЕТ СН'!$F$13</f>
        <v>0</v>
      </c>
      <c r="G337" s="36">
        <f>SUMIFS(СВЦЭМ!$J$40:$J$759,СВЦЭМ!$A$40:$A$759,$A337,СВЦЭМ!$B$39:$B$758,G$331)+'СЕТ СН'!$F$13</f>
        <v>0</v>
      </c>
      <c r="H337" s="36">
        <f>SUMIFS(СВЦЭМ!$J$40:$J$759,СВЦЭМ!$A$40:$A$759,$A337,СВЦЭМ!$B$39:$B$758,H$331)+'СЕТ СН'!$F$13</f>
        <v>0</v>
      </c>
      <c r="I337" s="36">
        <f>SUMIFS(СВЦЭМ!$J$40:$J$759,СВЦЭМ!$A$40:$A$759,$A337,СВЦЭМ!$B$39:$B$758,I$331)+'СЕТ СН'!$F$13</f>
        <v>0</v>
      </c>
      <c r="J337" s="36">
        <f>SUMIFS(СВЦЭМ!$J$40:$J$759,СВЦЭМ!$A$40:$A$759,$A337,СВЦЭМ!$B$39:$B$758,J$331)+'СЕТ СН'!$F$13</f>
        <v>0</v>
      </c>
      <c r="K337" s="36">
        <f>SUMIFS(СВЦЭМ!$J$40:$J$759,СВЦЭМ!$A$40:$A$759,$A337,СВЦЭМ!$B$39:$B$758,K$331)+'СЕТ СН'!$F$13</f>
        <v>0</v>
      </c>
      <c r="L337" s="36">
        <f>SUMIFS(СВЦЭМ!$J$40:$J$759,СВЦЭМ!$A$40:$A$759,$A337,СВЦЭМ!$B$39:$B$758,L$331)+'СЕТ СН'!$F$13</f>
        <v>0</v>
      </c>
      <c r="M337" s="36">
        <f>SUMIFS(СВЦЭМ!$J$40:$J$759,СВЦЭМ!$A$40:$A$759,$A337,СВЦЭМ!$B$39:$B$758,M$331)+'СЕТ СН'!$F$13</f>
        <v>0</v>
      </c>
      <c r="N337" s="36">
        <f>SUMIFS(СВЦЭМ!$J$40:$J$759,СВЦЭМ!$A$40:$A$759,$A337,СВЦЭМ!$B$39:$B$758,N$331)+'СЕТ СН'!$F$13</f>
        <v>0</v>
      </c>
      <c r="O337" s="36">
        <f>SUMIFS(СВЦЭМ!$J$40:$J$759,СВЦЭМ!$A$40:$A$759,$A337,СВЦЭМ!$B$39:$B$758,O$331)+'СЕТ СН'!$F$13</f>
        <v>0</v>
      </c>
      <c r="P337" s="36">
        <f>SUMIFS(СВЦЭМ!$J$40:$J$759,СВЦЭМ!$A$40:$A$759,$A337,СВЦЭМ!$B$39:$B$758,P$331)+'СЕТ СН'!$F$13</f>
        <v>0</v>
      </c>
      <c r="Q337" s="36">
        <f>SUMIFS(СВЦЭМ!$J$40:$J$759,СВЦЭМ!$A$40:$A$759,$A337,СВЦЭМ!$B$39:$B$758,Q$331)+'СЕТ СН'!$F$13</f>
        <v>0</v>
      </c>
      <c r="R337" s="36">
        <f>SUMIFS(СВЦЭМ!$J$40:$J$759,СВЦЭМ!$A$40:$A$759,$A337,СВЦЭМ!$B$39:$B$758,R$331)+'СЕТ СН'!$F$13</f>
        <v>0</v>
      </c>
      <c r="S337" s="36">
        <f>SUMIFS(СВЦЭМ!$J$40:$J$759,СВЦЭМ!$A$40:$A$759,$A337,СВЦЭМ!$B$39:$B$758,S$331)+'СЕТ СН'!$F$13</f>
        <v>0</v>
      </c>
      <c r="T337" s="36">
        <f>SUMIFS(СВЦЭМ!$J$40:$J$759,СВЦЭМ!$A$40:$A$759,$A337,СВЦЭМ!$B$39:$B$758,T$331)+'СЕТ СН'!$F$13</f>
        <v>0</v>
      </c>
      <c r="U337" s="36">
        <f>SUMIFS(СВЦЭМ!$J$40:$J$759,СВЦЭМ!$A$40:$A$759,$A337,СВЦЭМ!$B$39:$B$758,U$331)+'СЕТ СН'!$F$13</f>
        <v>0</v>
      </c>
      <c r="V337" s="36">
        <f>SUMIFS(СВЦЭМ!$J$40:$J$759,СВЦЭМ!$A$40:$A$759,$A337,СВЦЭМ!$B$39:$B$758,V$331)+'СЕТ СН'!$F$13</f>
        <v>0</v>
      </c>
      <c r="W337" s="36">
        <f>SUMIFS(СВЦЭМ!$J$40:$J$759,СВЦЭМ!$A$40:$A$759,$A337,СВЦЭМ!$B$39:$B$758,W$331)+'СЕТ СН'!$F$13</f>
        <v>0</v>
      </c>
      <c r="X337" s="36">
        <f>SUMIFS(СВЦЭМ!$J$40:$J$759,СВЦЭМ!$A$40:$A$759,$A337,СВЦЭМ!$B$39:$B$758,X$331)+'СЕТ СН'!$F$13</f>
        <v>0</v>
      </c>
      <c r="Y337" s="36">
        <f>SUMIFS(СВЦЭМ!$J$40:$J$759,СВЦЭМ!$A$40:$A$759,$A337,СВЦЭМ!$B$39:$B$758,Y$331)+'СЕТ СН'!$F$13</f>
        <v>0</v>
      </c>
    </row>
    <row r="338" spans="1:25" ht="15.75" hidden="1" x14ac:dyDescent="0.2">
      <c r="A338" s="35">
        <f t="shared" si="9"/>
        <v>45542</v>
      </c>
      <c r="B338" s="36">
        <f>SUMIFS(СВЦЭМ!$J$40:$J$759,СВЦЭМ!$A$40:$A$759,$A338,СВЦЭМ!$B$39:$B$758,B$331)+'СЕТ СН'!$F$13</f>
        <v>0</v>
      </c>
      <c r="C338" s="36">
        <f>SUMIFS(СВЦЭМ!$J$40:$J$759,СВЦЭМ!$A$40:$A$759,$A338,СВЦЭМ!$B$39:$B$758,C$331)+'СЕТ СН'!$F$13</f>
        <v>0</v>
      </c>
      <c r="D338" s="36">
        <f>SUMIFS(СВЦЭМ!$J$40:$J$759,СВЦЭМ!$A$40:$A$759,$A338,СВЦЭМ!$B$39:$B$758,D$331)+'СЕТ СН'!$F$13</f>
        <v>0</v>
      </c>
      <c r="E338" s="36">
        <f>SUMIFS(СВЦЭМ!$J$40:$J$759,СВЦЭМ!$A$40:$A$759,$A338,СВЦЭМ!$B$39:$B$758,E$331)+'СЕТ СН'!$F$13</f>
        <v>0</v>
      </c>
      <c r="F338" s="36">
        <f>SUMIFS(СВЦЭМ!$J$40:$J$759,СВЦЭМ!$A$40:$A$759,$A338,СВЦЭМ!$B$39:$B$758,F$331)+'СЕТ СН'!$F$13</f>
        <v>0</v>
      </c>
      <c r="G338" s="36">
        <f>SUMIFS(СВЦЭМ!$J$40:$J$759,СВЦЭМ!$A$40:$A$759,$A338,СВЦЭМ!$B$39:$B$758,G$331)+'СЕТ СН'!$F$13</f>
        <v>0</v>
      </c>
      <c r="H338" s="36">
        <f>SUMIFS(СВЦЭМ!$J$40:$J$759,СВЦЭМ!$A$40:$A$759,$A338,СВЦЭМ!$B$39:$B$758,H$331)+'СЕТ СН'!$F$13</f>
        <v>0</v>
      </c>
      <c r="I338" s="36">
        <f>SUMIFS(СВЦЭМ!$J$40:$J$759,СВЦЭМ!$A$40:$A$759,$A338,СВЦЭМ!$B$39:$B$758,I$331)+'СЕТ СН'!$F$13</f>
        <v>0</v>
      </c>
      <c r="J338" s="36">
        <f>SUMIFS(СВЦЭМ!$J$40:$J$759,СВЦЭМ!$A$40:$A$759,$A338,СВЦЭМ!$B$39:$B$758,J$331)+'СЕТ СН'!$F$13</f>
        <v>0</v>
      </c>
      <c r="K338" s="36">
        <f>SUMIFS(СВЦЭМ!$J$40:$J$759,СВЦЭМ!$A$40:$A$759,$A338,СВЦЭМ!$B$39:$B$758,K$331)+'СЕТ СН'!$F$13</f>
        <v>0</v>
      </c>
      <c r="L338" s="36">
        <f>SUMIFS(СВЦЭМ!$J$40:$J$759,СВЦЭМ!$A$40:$A$759,$A338,СВЦЭМ!$B$39:$B$758,L$331)+'СЕТ СН'!$F$13</f>
        <v>0</v>
      </c>
      <c r="M338" s="36">
        <f>SUMIFS(СВЦЭМ!$J$40:$J$759,СВЦЭМ!$A$40:$A$759,$A338,СВЦЭМ!$B$39:$B$758,M$331)+'СЕТ СН'!$F$13</f>
        <v>0</v>
      </c>
      <c r="N338" s="36">
        <f>SUMIFS(СВЦЭМ!$J$40:$J$759,СВЦЭМ!$A$40:$A$759,$A338,СВЦЭМ!$B$39:$B$758,N$331)+'СЕТ СН'!$F$13</f>
        <v>0</v>
      </c>
      <c r="O338" s="36">
        <f>SUMIFS(СВЦЭМ!$J$40:$J$759,СВЦЭМ!$A$40:$A$759,$A338,СВЦЭМ!$B$39:$B$758,O$331)+'СЕТ СН'!$F$13</f>
        <v>0</v>
      </c>
      <c r="P338" s="36">
        <f>SUMIFS(СВЦЭМ!$J$40:$J$759,СВЦЭМ!$A$40:$A$759,$A338,СВЦЭМ!$B$39:$B$758,P$331)+'СЕТ СН'!$F$13</f>
        <v>0</v>
      </c>
      <c r="Q338" s="36">
        <f>SUMIFS(СВЦЭМ!$J$40:$J$759,СВЦЭМ!$A$40:$A$759,$A338,СВЦЭМ!$B$39:$B$758,Q$331)+'СЕТ СН'!$F$13</f>
        <v>0</v>
      </c>
      <c r="R338" s="36">
        <f>SUMIFS(СВЦЭМ!$J$40:$J$759,СВЦЭМ!$A$40:$A$759,$A338,СВЦЭМ!$B$39:$B$758,R$331)+'СЕТ СН'!$F$13</f>
        <v>0</v>
      </c>
      <c r="S338" s="36">
        <f>SUMIFS(СВЦЭМ!$J$40:$J$759,СВЦЭМ!$A$40:$A$759,$A338,СВЦЭМ!$B$39:$B$758,S$331)+'СЕТ СН'!$F$13</f>
        <v>0</v>
      </c>
      <c r="T338" s="36">
        <f>SUMIFS(СВЦЭМ!$J$40:$J$759,СВЦЭМ!$A$40:$A$759,$A338,СВЦЭМ!$B$39:$B$758,T$331)+'СЕТ СН'!$F$13</f>
        <v>0</v>
      </c>
      <c r="U338" s="36">
        <f>SUMIFS(СВЦЭМ!$J$40:$J$759,СВЦЭМ!$A$40:$A$759,$A338,СВЦЭМ!$B$39:$B$758,U$331)+'СЕТ СН'!$F$13</f>
        <v>0</v>
      </c>
      <c r="V338" s="36">
        <f>SUMIFS(СВЦЭМ!$J$40:$J$759,СВЦЭМ!$A$40:$A$759,$A338,СВЦЭМ!$B$39:$B$758,V$331)+'СЕТ СН'!$F$13</f>
        <v>0</v>
      </c>
      <c r="W338" s="36">
        <f>SUMIFS(СВЦЭМ!$J$40:$J$759,СВЦЭМ!$A$40:$A$759,$A338,СВЦЭМ!$B$39:$B$758,W$331)+'СЕТ СН'!$F$13</f>
        <v>0</v>
      </c>
      <c r="X338" s="36">
        <f>SUMIFS(СВЦЭМ!$J$40:$J$759,СВЦЭМ!$A$40:$A$759,$A338,СВЦЭМ!$B$39:$B$758,X$331)+'СЕТ СН'!$F$13</f>
        <v>0</v>
      </c>
      <c r="Y338" s="36">
        <f>SUMIFS(СВЦЭМ!$J$40:$J$759,СВЦЭМ!$A$40:$A$759,$A338,СВЦЭМ!$B$39:$B$758,Y$331)+'СЕТ СН'!$F$13</f>
        <v>0</v>
      </c>
    </row>
    <row r="339" spans="1:25" ht="15.75" hidden="1" x14ac:dyDescent="0.2">
      <c r="A339" s="35">
        <f t="shared" si="9"/>
        <v>45543</v>
      </c>
      <c r="B339" s="36">
        <f>SUMIFS(СВЦЭМ!$J$40:$J$759,СВЦЭМ!$A$40:$A$759,$A339,СВЦЭМ!$B$39:$B$758,B$331)+'СЕТ СН'!$F$13</f>
        <v>0</v>
      </c>
      <c r="C339" s="36">
        <f>SUMIFS(СВЦЭМ!$J$40:$J$759,СВЦЭМ!$A$40:$A$759,$A339,СВЦЭМ!$B$39:$B$758,C$331)+'СЕТ СН'!$F$13</f>
        <v>0</v>
      </c>
      <c r="D339" s="36">
        <f>SUMIFS(СВЦЭМ!$J$40:$J$759,СВЦЭМ!$A$40:$A$759,$A339,СВЦЭМ!$B$39:$B$758,D$331)+'СЕТ СН'!$F$13</f>
        <v>0</v>
      </c>
      <c r="E339" s="36">
        <f>SUMIFS(СВЦЭМ!$J$40:$J$759,СВЦЭМ!$A$40:$A$759,$A339,СВЦЭМ!$B$39:$B$758,E$331)+'СЕТ СН'!$F$13</f>
        <v>0</v>
      </c>
      <c r="F339" s="36">
        <f>SUMIFS(СВЦЭМ!$J$40:$J$759,СВЦЭМ!$A$40:$A$759,$A339,СВЦЭМ!$B$39:$B$758,F$331)+'СЕТ СН'!$F$13</f>
        <v>0</v>
      </c>
      <c r="G339" s="36">
        <f>SUMIFS(СВЦЭМ!$J$40:$J$759,СВЦЭМ!$A$40:$A$759,$A339,СВЦЭМ!$B$39:$B$758,G$331)+'СЕТ СН'!$F$13</f>
        <v>0</v>
      </c>
      <c r="H339" s="36">
        <f>SUMIFS(СВЦЭМ!$J$40:$J$759,СВЦЭМ!$A$40:$A$759,$A339,СВЦЭМ!$B$39:$B$758,H$331)+'СЕТ СН'!$F$13</f>
        <v>0</v>
      </c>
      <c r="I339" s="36">
        <f>SUMIFS(СВЦЭМ!$J$40:$J$759,СВЦЭМ!$A$40:$A$759,$A339,СВЦЭМ!$B$39:$B$758,I$331)+'СЕТ СН'!$F$13</f>
        <v>0</v>
      </c>
      <c r="J339" s="36">
        <f>SUMIFS(СВЦЭМ!$J$40:$J$759,СВЦЭМ!$A$40:$A$759,$A339,СВЦЭМ!$B$39:$B$758,J$331)+'СЕТ СН'!$F$13</f>
        <v>0</v>
      </c>
      <c r="K339" s="36">
        <f>SUMIFS(СВЦЭМ!$J$40:$J$759,СВЦЭМ!$A$40:$A$759,$A339,СВЦЭМ!$B$39:$B$758,K$331)+'СЕТ СН'!$F$13</f>
        <v>0</v>
      </c>
      <c r="L339" s="36">
        <f>SUMIFS(СВЦЭМ!$J$40:$J$759,СВЦЭМ!$A$40:$A$759,$A339,СВЦЭМ!$B$39:$B$758,L$331)+'СЕТ СН'!$F$13</f>
        <v>0</v>
      </c>
      <c r="M339" s="36">
        <f>SUMIFS(СВЦЭМ!$J$40:$J$759,СВЦЭМ!$A$40:$A$759,$A339,СВЦЭМ!$B$39:$B$758,M$331)+'СЕТ СН'!$F$13</f>
        <v>0</v>
      </c>
      <c r="N339" s="36">
        <f>SUMIFS(СВЦЭМ!$J$40:$J$759,СВЦЭМ!$A$40:$A$759,$A339,СВЦЭМ!$B$39:$B$758,N$331)+'СЕТ СН'!$F$13</f>
        <v>0</v>
      </c>
      <c r="O339" s="36">
        <f>SUMIFS(СВЦЭМ!$J$40:$J$759,СВЦЭМ!$A$40:$A$759,$A339,СВЦЭМ!$B$39:$B$758,O$331)+'СЕТ СН'!$F$13</f>
        <v>0</v>
      </c>
      <c r="P339" s="36">
        <f>SUMIFS(СВЦЭМ!$J$40:$J$759,СВЦЭМ!$A$40:$A$759,$A339,СВЦЭМ!$B$39:$B$758,P$331)+'СЕТ СН'!$F$13</f>
        <v>0</v>
      </c>
      <c r="Q339" s="36">
        <f>SUMIFS(СВЦЭМ!$J$40:$J$759,СВЦЭМ!$A$40:$A$759,$A339,СВЦЭМ!$B$39:$B$758,Q$331)+'СЕТ СН'!$F$13</f>
        <v>0</v>
      </c>
      <c r="R339" s="36">
        <f>SUMIFS(СВЦЭМ!$J$40:$J$759,СВЦЭМ!$A$40:$A$759,$A339,СВЦЭМ!$B$39:$B$758,R$331)+'СЕТ СН'!$F$13</f>
        <v>0</v>
      </c>
      <c r="S339" s="36">
        <f>SUMIFS(СВЦЭМ!$J$40:$J$759,СВЦЭМ!$A$40:$A$759,$A339,СВЦЭМ!$B$39:$B$758,S$331)+'СЕТ СН'!$F$13</f>
        <v>0</v>
      </c>
      <c r="T339" s="36">
        <f>SUMIFS(СВЦЭМ!$J$40:$J$759,СВЦЭМ!$A$40:$A$759,$A339,СВЦЭМ!$B$39:$B$758,T$331)+'СЕТ СН'!$F$13</f>
        <v>0</v>
      </c>
      <c r="U339" s="36">
        <f>SUMIFS(СВЦЭМ!$J$40:$J$759,СВЦЭМ!$A$40:$A$759,$A339,СВЦЭМ!$B$39:$B$758,U$331)+'СЕТ СН'!$F$13</f>
        <v>0</v>
      </c>
      <c r="V339" s="36">
        <f>SUMIFS(СВЦЭМ!$J$40:$J$759,СВЦЭМ!$A$40:$A$759,$A339,СВЦЭМ!$B$39:$B$758,V$331)+'СЕТ СН'!$F$13</f>
        <v>0</v>
      </c>
      <c r="W339" s="36">
        <f>SUMIFS(СВЦЭМ!$J$40:$J$759,СВЦЭМ!$A$40:$A$759,$A339,СВЦЭМ!$B$39:$B$758,W$331)+'СЕТ СН'!$F$13</f>
        <v>0</v>
      </c>
      <c r="X339" s="36">
        <f>SUMIFS(СВЦЭМ!$J$40:$J$759,СВЦЭМ!$A$40:$A$759,$A339,СВЦЭМ!$B$39:$B$758,X$331)+'СЕТ СН'!$F$13</f>
        <v>0</v>
      </c>
      <c r="Y339" s="36">
        <f>SUMIFS(СВЦЭМ!$J$40:$J$759,СВЦЭМ!$A$40:$A$759,$A339,СВЦЭМ!$B$39:$B$758,Y$331)+'СЕТ СН'!$F$13</f>
        <v>0</v>
      </c>
    </row>
    <row r="340" spans="1:25" ht="15.75" hidden="1" x14ac:dyDescent="0.2">
      <c r="A340" s="35">
        <f t="shared" si="9"/>
        <v>45544</v>
      </c>
      <c r="B340" s="36">
        <f>SUMIFS(СВЦЭМ!$J$40:$J$759,СВЦЭМ!$A$40:$A$759,$A340,СВЦЭМ!$B$39:$B$758,B$331)+'СЕТ СН'!$F$13</f>
        <v>0</v>
      </c>
      <c r="C340" s="36">
        <f>SUMIFS(СВЦЭМ!$J$40:$J$759,СВЦЭМ!$A$40:$A$759,$A340,СВЦЭМ!$B$39:$B$758,C$331)+'СЕТ СН'!$F$13</f>
        <v>0</v>
      </c>
      <c r="D340" s="36">
        <f>SUMIFS(СВЦЭМ!$J$40:$J$759,СВЦЭМ!$A$40:$A$759,$A340,СВЦЭМ!$B$39:$B$758,D$331)+'СЕТ СН'!$F$13</f>
        <v>0</v>
      </c>
      <c r="E340" s="36">
        <f>SUMIFS(СВЦЭМ!$J$40:$J$759,СВЦЭМ!$A$40:$A$759,$A340,СВЦЭМ!$B$39:$B$758,E$331)+'СЕТ СН'!$F$13</f>
        <v>0</v>
      </c>
      <c r="F340" s="36">
        <f>SUMIFS(СВЦЭМ!$J$40:$J$759,СВЦЭМ!$A$40:$A$759,$A340,СВЦЭМ!$B$39:$B$758,F$331)+'СЕТ СН'!$F$13</f>
        <v>0</v>
      </c>
      <c r="G340" s="36">
        <f>SUMIFS(СВЦЭМ!$J$40:$J$759,СВЦЭМ!$A$40:$A$759,$A340,СВЦЭМ!$B$39:$B$758,G$331)+'СЕТ СН'!$F$13</f>
        <v>0</v>
      </c>
      <c r="H340" s="36">
        <f>SUMIFS(СВЦЭМ!$J$40:$J$759,СВЦЭМ!$A$40:$A$759,$A340,СВЦЭМ!$B$39:$B$758,H$331)+'СЕТ СН'!$F$13</f>
        <v>0</v>
      </c>
      <c r="I340" s="36">
        <f>SUMIFS(СВЦЭМ!$J$40:$J$759,СВЦЭМ!$A$40:$A$759,$A340,СВЦЭМ!$B$39:$B$758,I$331)+'СЕТ СН'!$F$13</f>
        <v>0</v>
      </c>
      <c r="J340" s="36">
        <f>SUMIFS(СВЦЭМ!$J$40:$J$759,СВЦЭМ!$A$40:$A$759,$A340,СВЦЭМ!$B$39:$B$758,J$331)+'СЕТ СН'!$F$13</f>
        <v>0</v>
      </c>
      <c r="K340" s="36">
        <f>SUMIFS(СВЦЭМ!$J$40:$J$759,СВЦЭМ!$A$40:$A$759,$A340,СВЦЭМ!$B$39:$B$758,K$331)+'СЕТ СН'!$F$13</f>
        <v>0</v>
      </c>
      <c r="L340" s="36">
        <f>SUMIFS(СВЦЭМ!$J$40:$J$759,СВЦЭМ!$A$40:$A$759,$A340,СВЦЭМ!$B$39:$B$758,L$331)+'СЕТ СН'!$F$13</f>
        <v>0</v>
      </c>
      <c r="M340" s="36">
        <f>SUMIFS(СВЦЭМ!$J$40:$J$759,СВЦЭМ!$A$40:$A$759,$A340,СВЦЭМ!$B$39:$B$758,M$331)+'СЕТ СН'!$F$13</f>
        <v>0</v>
      </c>
      <c r="N340" s="36">
        <f>SUMIFS(СВЦЭМ!$J$40:$J$759,СВЦЭМ!$A$40:$A$759,$A340,СВЦЭМ!$B$39:$B$758,N$331)+'СЕТ СН'!$F$13</f>
        <v>0</v>
      </c>
      <c r="O340" s="36">
        <f>SUMIFS(СВЦЭМ!$J$40:$J$759,СВЦЭМ!$A$40:$A$759,$A340,СВЦЭМ!$B$39:$B$758,O$331)+'СЕТ СН'!$F$13</f>
        <v>0</v>
      </c>
      <c r="P340" s="36">
        <f>SUMIFS(СВЦЭМ!$J$40:$J$759,СВЦЭМ!$A$40:$A$759,$A340,СВЦЭМ!$B$39:$B$758,P$331)+'СЕТ СН'!$F$13</f>
        <v>0</v>
      </c>
      <c r="Q340" s="36">
        <f>SUMIFS(СВЦЭМ!$J$40:$J$759,СВЦЭМ!$A$40:$A$759,$A340,СВЦЭМ!$B$39:$B$758,Q$331)+'СЕТ СН'!$F$13</f>
        <v>0</v>
      </c>
      <c r="R340" s="36">
        <f>SUMIFS(СВЦЭМ!$J$40:$J$759,СВЦЭМ!$A$40:$A$759,$A340,СВЦЭМ!$B$39:$B$758,R$331)+'СЕТ СН'!$F$13</f>
        <v>0</v>
      </c>
      <c r="S340" s="36">
        <f>SUMIFS(СВЦЭМ!$J$40:$J$759,СВЦЭМ!$A$40:$A$759,$A340,СВЦЭМ!$B$39:$B$758,S$331)+'СЕТ СН'!$F$13</f>
        <v>0</v>
      </c>
      <c r="T340" s="36">
        <f>SUMIFS(СВЦЭМ!$J$40:$J$759,СВЦЭМ!$A$40:$A$759,$A340,СВЦЭМ!$B$39:$B$758,T$331)+'СЕТ СН'!$F$13</f>
        <v>0</v>
      </c>
      <c r="U340" s="36">
        <f>SUMIFS(СВЦЭМ!$J$40:$J$759,СВЦЭМ!$A$40:$A$759,$A340,СВЦЭМ!$B$39:$B$758,U$331)+'СЕТ СН'!$F$13</f>
        <v>0</v>
      </c>
      <c r="V340" s="36">
        <f>SUMIFS(СВЦЭМ!$J$40:$J$759,СВЦЭМ!$A$40:$A$759,$A340,СВЦЭМ!$B$39:$B$758,V$331)+'СЕТ СН'!$F$13</f>
        <v>0</v>
      </c>
      <c r="W340" s="36">
        <f>SUMIFS(СВЦЭМ!$J$40:$J$759,СВЦЭМ!$A$40:$A$759,$A340,СВЦЭМ!$B$39:$B$758,W$331)+'СЕТ СН'!$F$13</f>
        <v>0</v>
      </c>
      <c r="X340" s="36">
        <f>SUMIFS(СВЦЭМ!$J$40:$J$759,СВЦЭМ!$A$40:$A$759,$A340,СВЦЭМ!$B$39:$B$758,X$331)+'СЕТ СН'!$F$13</f>
        <v>0</v>
      </c>
      <c r="Y340" s="36">
        <f>SUMIFS(СВЦЭМ!$J$40:$J$759,СВЦЭМ!$A$40:$A$759,$A340,СВЦЭМ!$B$39:$B$758,Y$331)+'СЕТ СН'!$F$13</f>
        <v>0</v>
      </c>
    </row>
    <row r="341" spans="1:25" ht="15.75" hidden="1" x14ac:dyDescent="0.2">
      <c r="A341" s="35">
        <f t="shared" si="9"/>
        <v>45545</v>
      </c>
      <c r="B341" s="36">
        <f>SUMIFS(СВЦЭМ!$J$40:$J$759,СВЦЭМ!$A$40:$A$759,$A341,СВЦЭМ!$B$39:$B$758,B$331)+'СЕТ СН'!$F$13</f>
        <v>0</v>
      </c>
      <c r="C341" s="36">
        <f>SUMIFS(СВЦЭМ!$J$40:$J$759,СВЦЭМ!$A$40:$A$759,$A341,СВЦЭМ!$B$39:$B$758,C$331)+'СЕТ СН'!$F$13</f>
        <v>0</v>
      </c>
      <c r="D341" s="36">
        <f>SUMIFS(СВЦЭМ!$J$40:$J$759,СВЦЭМ!$A$40:$A$759,$A341,СВЦЭМ!$B$39:$B$758,D$331)+'СЕТ СН'!$F$13</f>
        <v>0</v>
      </c>
      <c r="E341" s="36">
        <f>SUMIFS(СВЦЭМ!$J$40:$J$759,СВЦЭМ!$A$40:$A$759,$A341,СВЦЭМ!$B$39:$B$758,E$331)+'СЕТ СН'!$F$13</f>
        <v>0</v>
      </c>
      <c r="F341" s="36">
        <f>SUMIFS(СВЦЭМ!$J$40:$J$759,СВЦЭМ!$A$40:$A$759,$A341,СВЦЭМ!$B$39:$B$758,F$331)+'СЕТ СН'!$F$13</f>
        <v>0</v>
      </c>
      <c r="G341" s="36">
        <f>SUMIFS(СВЦЭМ!$J$40:$J$759,СВЦЭМ!$A$40:$A$759,$A341,СВЦЭМ!$B$39:$B$758,G$331)+'СЕТ СН'!$F$13</f>
        <v>0</v>
      </c>
      <c r="H341" s="36">
        <f>SUMIFS(СВЦЭМ!$J$40:$J$759,СВЦЭМ!$A$40:$A$759,$A341,СВЦЭМ!$B$39:$B$758,H$331)+'СЕТ СН'!$F$13</f>
        <v>0</v>
      </c>
      <c r="I341" s="36">
        <f>SUMIFS(СВЦЭМ!$J$40:$J$759,СВЦЭМ!$A$40:$A$759,$A341,СВЦЭМ!$B$39:$B$758,I$331)+'СЕТ СН'!$F$13</f>
        <v>0</v>
      </c>
      <c r="J341" s="36">
        <f>SUMIFS(СВЦЭМ!$J$40:$J$759,СВЦЭМ!$A$40:$A$759,$A341,СВЦЭМ!$B$39:$B$758,J$331)+'СЕТ СН'!$F$13</f>
        <v>0</v>
      </c>
      <c r="K341" s="36">
        <f>SUMIFS(СВЦЭМ!$J$40:$J$759,СВЦЭМ!$A$40:$A$759,$A341,СВЦЭМ!$B$39:$B$758,K$331)+'СЕТ СН'!$F$13</f>
        <v>0</v>
      </c>
      <c r="L341" s="36">
        <f>SUMIFS(СВЦЭМ!$J$40:$J$759,СВЦЭМ!$A$40:$A$759,$A341,СВЦЭМ!$B$39:$B$758,L$331)+'СЕТ СН'!$F$13</f>
        <v>0</v>
      </c>
      <c r="M341" s="36">
        <f>SUMIFS(СВЦЭМ!$J$40:$J$759,СВЦЭМ!$A$40:$A$759,$A341,СВЦЭМ!$B$39:$B$758,M$331)+'СЕТ СН'!$F$13</f>
        <v>0</v>
      </c>
      <c r="N341" s="36">
        <f>SUMIFS(СВЦЭМ!$J$40:$J$759,СВЦЭМ!$A$40:$A$759,$A341,СВЦЭМ!$B$39:$B$758,N$331)+'СЕТ СН'!$F$13</f>
        <v>0</v>
      </c>
      <c r="O341" s="36">
        <f>SUMIFS(СВЦЭМ!$J$40:$J$759,СВЦЭМ!$A$40:$A$759,$A341,СВЦЭМ!$B$39:$B$758,O$331)+'СЕТ СН'!$F$13</f>
        <v>0</v>
      </c>
      <c r="P341" s="36">
        <f>SUMIFS(СВЦЭМ!$J$40:$J$759,СВЦЭМ!$A$40:$A$759,$A341,СВЦЭМ!$B$39:$B$758,P$331)+'СЕТ СН'!$F$13</f>
        <v>0</v>
      </c>
      <c r="Q341" s="36">
        <f>SUMIFS(СВЦЭМ!$J$40:$J$759,СВЦЭМ!$A$40:$A$759,$A341,СВЦЭМ!$B$39:$B$758,Q$331)+'СЕТ СН'!$F$13</f>
        <v>0</v>
      </c>
      <c r="R341" s="36">
        <f>SUMIFS(СВЦЭМ!$J$40:$J$759,СВЦЭМ!$A$40:$A$759,$A341,СВЦЭМ!$B$39:$B$758,R$331)+'СЕТ СН'!$F$13</f>
        <v>0</v>
      </c>
      <c r="S341" s="36">
        <f>SUMIFS(СВЦЭМ!$J$40:$J$759,СВЦЭМ!$A$40:$A$759,$A341,СВЦЭМ!$B$39:$B$758,S$331)+'СЕТ СН'!$F$13</f>
        <v>0</v>
      </c>
      <c r="T341" s="36">
        <f>SUMIFS(СВЦЭМ!$J$40:$J$759,СВЦЭМ!$A$40:$A$759,$A341,СВЦЭМ!$B$39:$B$758,T$331)+'СЕТ СН'!$F$13</f>
        <v>0</v>
      </c>
      <c r="U341" s="36">
        <f>SUMIFS(СВЦЭМ!$J$40:$J$759,СВЦЭМ!$A$40:$A$759,$A341,СВЦЭМ!$B$39:$B$758,U$331)+'СЕТ СН'!$F$13</f>
        <v>0</v>
      </c>
      <c r="V341" s="36">
        <f>SUMIFS(СВЦЭМ!$J$40:$J$759,СВЦЭМ!$A$40:$A$759,$A341,СВЦЭМ!$B$39:$B$758,V$331)+'СЕТ СН'!$F$13</f>
        <v>0</v>
      </c>
      <c r="W341" s="36">
        <f>SUMIFS(СВЦЭМ!$J$40:$J$759,СВЦЭМ!$A$40:$A$759,$A341,СВЦЭМ!$B$39:$B$758,W$331)+'СЕТ СН'!$F$13</f>
        <v>0</v>
      </c>
      <c r="X341" s="36">
        <f>SUMIFS(СВЦЭМ!$J$40:$J$759,СВЦЭМ!$A$40:$A$759,$A341,СВЦЭМ!$B$39:$B$758,X$331)+'СЕТ СН'!$F$13</f>
        <v>0</v>
      </c>
      <c r="Y341" s="36">
        <f>SUMIFS(СВЦЭМ!$J$40:$J$759,СВЦЭМ!$A$40:$A$759,$A341,СВЦЭМ!$B$39:$B$758,Y$331)+'СЕТ СН'!$F$13</f>
        <v>0</v>
      </c>
    </row>
    <row r="342" spans="1:25" ht="15.75" hidden="1" x14ac:dyDescent="0.2">
      <c r="A342" s="35">
        <f t="shared" si="9"/>
        <v>45546</v>
      </c>
      <c r="B342" s="36">
        <f>SUMIFS(СВЦЭМ!$J$40:$J$759,СВЦЭМ!$A$40:$A$759,$A342,СВЦЭМ!$B$39:$B$758,B$331)+'СЕТ СН'!$F$13</f>
        <v>0</v>
      </c>
      <c r="C342" s="36">
        <f>SUMIFS(СВЦЭМ!$J$40:$J$759,СВЦЭМ!$A$40:$A$759,$A342,СВЦЭМ!$B$39:$B$758,C$331)+'СЕТ СН'!$F$13</f>
        <v>0</v>
      </c>
      <c r="D342" s="36">
        <f>SUMIFS(СВЦЭМ!$J$40:$J$759,СВЦЭМ!$A$40:$A$759,$A342,СВЦЭМ!$B$39:$B$758,D$331)+'СЕТ СН'!$F$13</f>
        <v>0</v>
      </c>
      <c r="E342" s="36">
        <f>SUMIFS(СВЦЭМ!$J$40:$J$759,СВЦЭМ!$A$40:$A$759,$A342,СВЦЭМ!$B$39:$B$758,E$331)+'СЕТ СН'!$F$13</f>
        <v>0</v>
      </c>
      <c r="F342" s="36">
        <f>SUMIFS(СВЦЭМ!$J$40:$J$759,СВЦЭМ!$A$40:$A$759,$A342,СВЦЭМ!$B$39:$B$758,F$331)+'СЕТ СН'!$F$13</f>
        <v>0</v>
      </c>
      <c r="G342" s="36">
        <f>SUMIFS(СВЦЭМ!$J$40:$J$759,СВЦЭМ!$A$40:$A$759,$A342,СВЦЭМ!$B$39:$B$758,G$331)+'СЕТ СН'!$F$13</f>
        <v>0</v>
      </c>
      <c r="H342" s="36">
        <f>SUMIFS(СВЦЭМ!$J$40:$J$759,СВЦЭМ!$A$40:$A$759,$A342,СВЦЭМ!$B$39:$B$758,H$331)+'СЕТ СН'!$F$13</f>
        <v>0</v>
      </c>
      <c r="I342" s="36">
        <f>SUMIFS(СВЦЭМ!$J$40:$J$759,СВЦЭМ!$A$40:$A$759,$A342,СВЦЭМ!$B$39:$B$758,I$331)+'СЕТ СН'!$F$13</f>
        <v>0</v>
      </c>
      <c r="J342" s="36">
        <f>SUMIFS(СВЦЭМ!$J$40:$J$759,СВЦЭМ!$A$40:$A$759,$A342,СВЦЭМ!$B$39:$B$758,J$331)+'СЕТ СН'!$F$13</f>
        <v>0</v>
      </c>
      <c r="K342" s="36">
        <f>SUMIFS(СВЦЭМ!$J$40:$J$759,СВЦЭМ!$A$40:$A$759,$A342,СВЦЭМ!$B$39:$B$758,K$331)+'СЕТ СН'!$F$13</f>
        <v>0</v>
      </c>
      <c r="L342" s="36">
        <f>SUMIFS(СВЦЭМ!$J$40:$J$759,СВЦЭМ!$A$40:$A$759,$A342,СВЦЭМ!$B$39:$B$758,L$331)+'СЕТ СН'!$F$13</f>
        <v>0</v>
      </c>
      <c r="M342" s="36">
        <f>SUMIFS(СВЦЭМ!$J$40:$J$759,СВЦЭМ!$A$40:$A$759,$A342,СВЦЭМ!$B$39:$B$758,M$331)+'СЕТ СН'!$F$13</f>
        <v>0</v>
      </c>
      <c r="N342" s="36">
        <f>SUMIFS(СВЦЭМ!$J$40:$J$759,СВЦЭМ!$A$40:$A$759,$A342,СВЦЭМ!$B$39:$B$758,N$331)+'СЕТ СН'!$F$13</f>
        <v>0</v>
      </c>
      <c r="O342" s="36">
        <f>SUMIFS(СВЦЭМ!$J$40:$J$759,СВЦЭМ!$A$40:$A$759,$A342,СВЦЭМ!$B$39:$B$758,O$331)+'СЕТ СН'!$F$13</f>
        <v>0</v>
      </c>
      <c r="P342" s="36">
        <f>SUMIFS(СВЦЭМ!$J$40:$J$759,СВЦЭМ!$A$40:$A$759,$A342,СВЦЭМ!$B$39:$B$758,P$331)+'СЕТ СН'!$F$13</f>
        <v>0</v>
      </c>
      <c r="Q342" s="36">
        <f>SUMIFS(СВЦЭМ!$J$40:$J$759,СВЦЭМ!$A$40:$A$759,$A342,СВЦЭМ!$B$39:$B$758,Q$331)+'СЕТ СН'!$F$13</f>
        <v>0</v>
      </c>
      <c r="R342" s="36">
        <f>SUMIFS(СВЦЭМ!$J$40:$J$759,СВЦЭМ!$A$40:$A$759,$A342,СВЦЭМ!$B$39:$B$758,R$331)+'СЕТ СН'!$F$13</f>
        <v>0</v>
      </c>
      <c r="S342" s="36">
        <f>SUMIFS(СВЦЭМ!$J$40:$J$759,СВЦЭМ!$A$40:$A$759,$A342,СВЦЭМ!$B$39:$B$758,S$331)+'СЕТ СН'!$F$13</f>
        <v>0</v>
      </c>
      <c r="T342" s="36">
        <f>SUMIFS(СВЦЭМ!$J$40:$J$759,СВЦЭМ!$A$40:$A$759,$A342,СВЦЭМ!$B$39:$B$758,T$331)+'СЕТ СН'!$F$13</f>
        <v>0</v>
      </c>
      <c r="U342" s="36">
        <f>SUMIFS(СВЦЭМ!$J$40:$J$759,СВЦЭМ!$A$40:$A$759,$A342,СВЦЭМ!$B$39:$B$758,U$331)+'СЕТ СН'!$F$13</f>
        <v>0</v>
      </c>
      <c r="V342" s="36">
        <f>SUMIFS(СВЦЭМ!$J$40:$J$759,СВЦЭМ!$A$40:$A$759,$A342,СВЦЭМ!$B$39:$B$758,V$331)+'СЕТ СН'!$F$13</f>
        <v>0</v>
      </c>
      <c r="W342" s="36">
        <f>SUMIFS(СВЦЭМ!$J$40:$J$759,СВЦЭМ!$A$40:$A$759,$A342,СВЦЭМ!$B$39:$B$758,W$331)+'СЕТ СН'!$F$13</f>
        <v>0</v>
      </c>
      <c r="X342" s="36">
        <f>SUMIFS(СВЦЭМ!$J$40:$J$759,СВЦЭМ!$A$40:$A$759,$A342,СВЦЭМ!$B$39:$B$758,X$331)+'СЕТ СН'!$F$13</f>
        <v>0</v>
      </c>
      <c r="Y342" s="36">
        <f>SUMIFS(СВЦЭМ!$J$40:$J$759,СВЦЭМ!$A$40:$A$759,$A342,СВЦЭМ!$B$39:$B$758,Y$331)+'СЕТ СН'!$F$13</f>
        <v>0</v>
      </c>
    </row>
    <row r="343" spans="1:25" ht="15.75" hidden="1" x14ac:dyDescent="0.2">
      <c r="A343" s="35">
        <f t="shared" si="9"/>
        <v>45547</v>
      </c>
      <c r="B343" s="36">
        <f>SUMIFS(СВЦЭМ!$J$40:$J$759,СВЦЭМ!$A$40:$A$759,$A343,СВЦЭМ!$B$39:$B$758,B$331)+'СЕТ СН'!$F$13</f>
        <v>0</v>
      </c>
      <c r="C343" s="36">
        <f>SUMIFS(СВЦЭМ!$J$40:$J$759,СВЦЭМ!$A$40:$A$759,$A343,СВЦЭМ!$B$39:$B$758,C$331)+'СЕТ СН'!$F$13</f>
        <v>0</v>
      </c>
      <c r="D343" s="36">
        <f>SUMIFS(СВЦЭМ!$J$40:$J$759,СВЦЭМ!$A$40:$A$759,$A343,СВЦЭМ!$B$39:$B$758,D$331)+'СЕТ СН'!$F$13</f>
        <v>0</v>
      </c>
      <c r="E343" s="36">
        <f>SUMIFS(СВЦЭМ!$J$40:$J$759,СВЦЭМ!$A$40:$A$759,$A343,СВЦЭМ!$B$39:$B$758,E$331)+'СЕТ СН'!$F$13</f>
        <v>0</v>
      </c>
      <c r="F343" s="36">
        <f>SUMIFS(СВЦЭМ!$J$40:$J$759,СВЦЭМ!$A$40:$A$759,$A343,СВЦЭМ!$B$39:$B$758,F$331)+'СЕТ СН'!$F$13</f>
        <v>0</v>
      </c>
      <c r="G343" s="36">
        <f>SUMIFS(СВЦЭМ!$J$40:$J$759,СВЦЭМ!$A$40:$A$759,$A343,СВЦЭМ!$B$39:$B$758,G$331)+'СЕТ СН'!$F$13</f>
        <v>0</v>
      </c>
      <c r="H343" s="36">
        <f>SUMIFS(СВЦЭМ!$J$40:$J$759,СВЦЭМ!$A$40:$A$759,$A343,СВЦЭМ!$B$39:$B$758,H$331)+'СЕТ СН'!$F$13</f>
        <v>0</v>
      </c>
      <c r="I343" s="36">
        <f>SUMIFS(СВЦЭМ!$J$40:$J$759,СВЦЭМ!$A$40:$A$759,$A343,СВЦЭМ!$B$39:$B$758,I$331)+'СЕТ СН'!$F$13</f>
        <v>0</v>
      </c>
      <c r="J343" s="36">
        <f>SUMIFS(СВЦЭМ!$J$40:$J$759,СВЦЭМ!$A$40:$A$759,$A343,СВЦЭМ!$B$39:$B$758,J$331)+'СЕТ СН'!$F$13</f>
        <v>0</v>
      </c>
      <c r="K343" s="36">
        <f>SUMIFS(СВЦЭМ!$J$40:$J$759,СВЦЭМ!$A$40:$A$759,$A343,СВЦЭМ!$B$39:$B$758,K$331)+'СЕТ СН'!$F$13</f>
        <v>0</v>
      </c>
      <c r="L343" s="36">
        <f>SUMIFS(СВЦЭМ!$J$40:$J$759,СВЦЭМ!$A$40:$A$759,$A343,СВЦЭМ!$B$39:$B$758,L$331)+'СЕТ СН'!$F$13</f>
        <v>0</v>
      </c>
      <c r="M343" s="36">
        <f>SUMIFS(СВЦЭМ!$J$40:$J$759,СВЦЭМ!$A$40:$A$759,$A343,СВЦЭМ!$B$39:$B$758,M$331)+'СЕТ СН'!$F$13</f>
        <v>0</v>
      </c>
      <c r="N343" s="36">
        <f>SUMIFS(СВЦЭМ!$J$40:$J$759,СВЦЭМ!$A$40:$A$759,$A343,СВЦЭМ!$B$39:$B$758,N$331)+'СЕТ СН'!$F$13</f>
        <v>0</v>
      </c>
      <c r="O343" s="36">
        <f>SUMIFS(СВЦЭМ!$J$40:$J$759,СВЦЭМ!$A$40:$A$759,$A343,СВЦЭМ!$B$39:$B$758,O$331)+'СЕТ СН'!$F$13</f>
        <v>0</v>
      </c>
      <c r="P343" s="36">
        <f>SUMIFS(СВЦЭМ!$J$40:$J$759,СВЦЭМ!$A$40:$A$759,$A343,СВЦЭМ!$B$39:$B$758,P$331)+'СЕТ СН'!$F$13</f>
        <v>0</v>
      </c>
      <c r="Q343" s="36">
        <f>SUMIFS(СВЦЭМ!$J$40:$J$759,СВЦЭМ!$A$40:$A$759,$A343,СВЦЭМ!$B$39:$B$758,Q$331)+'СЕТ СН'!$F$13</f>
        <v>0</v>
      </c>
      <c r="R343" s="36">
        <f>SUMIFS(СВЦЭМ!$J$40:$J$759,СВЦЭМ!$A$40:$A$759,$A343,СВЦЭМ!$B$39:$B$758,R$331)+'СЕТ СН'!$F$13</f>
        <v>0</v>
      </c>
      <c r="S343" s="36">
        <f>SUMIFS(СВЦЭМ!$J$40:$J$759,СВЦЭМ!$A$40:$A$759,$A343,СВЦЭМ!$B$39:$B$758,S$331)+'СЕТ СН'!$F$13</f>
        <v>0</v>
      </c>
      <c r="T343" s="36">
        <f>SUMIFS(СВЦЭМ!$J$40:$J$759,СВЦЭМ!$A$40:$A$759,$A343,СВЦЭМ!$B$39:$B$758,T$331)+'СЕТ СН'!$F$13</f>
        <v>0</v>
      </c>
      <c r="U343" s="36">
        <f>SUMIFS(СВЦЭМ!$J$40:$J$759,СВЦЭМ!$A$40:$A$759,$A343,СВЦЭМ!$B$39:$B$758,U$331)+'СЕТ СН'!$F$13</f>
        <v>0</v>
      </c>
      <c r="V343" s="36">
        <f>SUMIFS(СВЦЭМ!$J$40:$J$759,СВЦЭМ!$A$40:$A$759,$A343,СВЦЭМ!$B$39:$B$758,V$331)+'СЕТ СН'!$F$13</f>
        <v>0</v>
      </c>
      <c r="W343" s="36">
        <f>SUMIFS(СВЦЭМ!$J$40:$J$759,СВЦЭМ!$A$40:$A$759,$A343,СВЦЭМ!$B$39:$B$758,W$331)+'СЕТ СН'!$F$13</f>
        <v>0</v>
      </c>
      <c r="X343" s="36">
        <f>SUMIFS(СВЦЭМ!$J$40:$J$759,СВЦЭМ!$A$40:$A$759,$A343,СВЦЭМ!$B$39:$B$758,X$331)+'СЕТ СН'!$F$13</f>
        <v>0</v>
      </c>
      <c r="Y343" s="36">
        <f>SUMIFS(СВЦЭМ!$J$40:$J$759,СВЦЭМ!$A$40:$A$759,$A343,СВЦЭМ!$B$39:$B$758,Y$331)+'СЕТ СН'!$F$13</f>
        <v>0</v>
      </c>
    </row>
    <row r="344" spans="1:25" ht="15.75" hidden="1" x14ac:dyDescent="0.2">
      <c r="A344" s="35">
        <f t="shared" si="9"/>
        <v>45548</v>
      </c>
      <c r="B344" s="36">
        <f>SUMIFS(СВЦЭМ!$J$40:$J$759,СВЦЭМ!$A$40:$A$759,$A344,СВЦЭМ!$B$39:$B$758,B$331)+'СЕТ СН'!$F$13</f>
        <v>0</v>
      </c>
      <c r="C344" s="36">
        <f>SUMIFS(СВЦЭМ!$J$40:$J$759,СВЦЭМ!$A$40:$A$759,$A344,СВЦЭМ!$B$39:$B$758,C$331)+'СЕТ СН'!$F$13</f>
        <v>0</v>
      </c>
      <c r="D344" s="36">
        <f>SUMIFS(СВЦЭМ!$J$40:$J$759,СВЦЭМ!$A$40:$A$759,$A344,СВЦЭМ!$B$39:$B$758,D$331)+'СЕТ СН'!$F$13</f>
        <v>0</v>
      </c>
      <c r="E344" s="36">
        <f>SUMIFS(СВЦЭМ!$J$40:$J$759,СВЦЭМ!$A$40:$A$759,$A344,СВЦЭМ!$B$39:$B$758,E$331)+'СЕТ СН'!$F$13</f>
        <v>0</v>
      </c>
      <c r="F344" s="36">
        <f>SUMIFS(СВЦЭМ!$J$40:$J$759,СВЦЭМ!$A$40:$A$759,$A344,СВЦЭМ!$B$39:$B$758,F$331)+'СЕТ СН'!$F$13</f>
        <v>0</v>
      </c>
      <c r="G344" s="36">
        <f>SUMIFS(СВЦЭМ!$J$40:$J$759,СВЦЭМ!$A$40:$A$759,$A344,СВЦЭМ!$B$39:$B$758,G$331)+'СЕТ СН'!$F$13</f>
        <v>0</v>
      </c>
      <c r="H344" s="36">
        <f>SUMIFS(СВЦЭМ!$J$40:$J$759,СВЦЭМ!$A$40:$A$759,$A344,СВЦЭМ!$B$39:$B$758,H$331)+'СЕТ СН'!$F$13</f>
        <v>0</v>
      </c>
      <c r="I344" s="36">
        <f>SUMIFS(СВЦЭМ!$J$40:$J$759,СВЦЭМ!$A$40:$A$759,$A344,СВЦЭМ!$B$39:$B$758,I$331)+'СЕТ СН'!$F$13</f>
        <v>0</v>
      </c>
      <c r="J344" s="36">
        <f>SUMIFS(СВЦЭМ!$J$40:$J$759,СВЦЭМ!$A$40:$A$759,$A344,СВЦЭМ!$B$39:$B$758,J$331)+'СЕТ СН'!$F$13</f>
        <v>0</v>
      </c>
      <c r="K344" s="36">
        <f>SUMIFS(СВЦЭМ!$J$40:$J$759,СВЦЭМ!$A$40:$A$759,$A344,СВЦЭМ!$B$39:$B$758,K$331)+'СЕТ СН'!$F$13</f>
        <v>0</v>
      </c>
      <c r="L344" s="36">
        <f>SUMIFS(СВЦЭМ!$J$40:$J$759,СВЦЭМ!$A$40:$A$759,$A344,СВЦЭМ!$B$39:$B$758,L$331)+'СЕТ СН'!$F$13</f>
        <v>0</v>
      </c>
      <c r="M344" s="36">
        <f>SUMIFS(СВЦЭМ!$J$40:$J$759,СВЦЭМ!$A$40:$A$759,$A344,СВЦЭМ!$B$39:$B$758,M$331)+'СЕТ СН'!$F$13</f>
        <v>0</v>
      </c>
      <c r="N344" s="36">
        <f>SUMIFS(СВЦЭМ!$J$40:$J$759,СВЦЭМ!$A$40:$A$759,$A344,СВЦЭМ!$B$39:$B$758,N$331)+'СЕТ СН'!$F$13</f>
        <v>0</v>
      </c>
      <c r="O344" s="36">
        <f>SUMIFS(СВЦЭМ!$J$40:$J$759,СВЦЭМ!$A$40:$A$759,$A344,СВЦЭМ!$B$39:$B$758,O$331)+'СЕТ СН'!$F$13</f>
        <v>0</v>
      </c>
      <c r="P344" s="36">
        <f>SUMIFS(СВЦЭМ!$J$40:$J$759,СВЦЭМ!$A$40:$A$759,$A344,СВЦЭМ!$B$39:$B$758,P$331)+'СЕТ СН'!$F$13</f>
        <v>0</v>
      </c>
      <c r="Q344" s="36">
        <f>SUMIFS(СВЦЭМ!$J$40:$J$759,СВЦЭМ!$A$40:$A$759,$A344,СВЦЭМ!$B$39:$B$758,Q$331)+'СЕТ СН'!$F$13</f>
        <v>0</v>
      </c>
      <c r="R344" s="36">
        <f>SUMIFS(СВЦЭМ!$J$40:$J$759,СВЦЭМ!$A$40:$A$759,$A344,СВЦЭМ!$B$39:$B$758,R$331)+'СЕТ СН'!$F$13</f>
        <v>0</v>
      </c>
      <c r="S344" s="36">
        <f>SUMIFS(СВЦЭМ!$J$40:$J$759,СВЦЭМ!$A$40:$A$759,$A344,СВЦЭМ!$B$39:$B$758,S$331)+'СЕТ СН'!$F$13</f>
        <v>0</v>
      </c>
      <c r="T344" s="36">
        <f>SUMIFS(СВЦЭМ!$J$40:$J$759,СВЦЭМ!$A$40:$A$759,$A344,СВЦЭМ!$B$39:$B$758,T$331)+'СЕТ СН'!$F$13</f>
        <v>0</v>
      </c>
      <c r="U344" s="36">
        <f>SUMIFS(СВЦЭМ!$J$40:$J$759,СВЦЭМ!$A$40:$A$759,$A344,СВЦЭМ!$B$39:$B$758,U$331)+'СЕТ СН'!$F$13</f>
        <v>0</v>
      </c>
      <c r="V344" s="36">
        <f>SUMIFS(СВЦЭМ!$J$40:$J$759,СВЦЭМ!$A$40:$A$759,$A344,СВЦЭМ!$B$39:$B$758,V$331)+'СЕТ СН'!$F$13</f>
        <v>0</v>
      </c>
      <c r="W344" s="36">
        <f>SUMIFS(СВЦЭМ!$J$40:$J$759,СВЦЭМ!$A$40:$A$759,$A344,СВЦЭМ!$B$39:$B$758,W$331)+'СЕТ СН'!$F$13</f>
        <v>0</v>
      </c>
      <c r="X344" s="36">
        <f>SUMIFS(СВЦЭМ!$J$40:$J$759,СВЦЭМ!$A$40:$A$759,$A344,СВЦЭМ!$B$39:$B$758,X$331)+'СЕТ СН'!$F$13</f>
        <v>0</v>
      </c>
      <c r="Y344" s="36">
        <f>SUMIFS(СВЦЭМ!$J$40:$J$759,СВЦЭМ!$A$40:$A$759,$A344,СВЦЭМ!$B$39:$B$758,Y$331)+'СЕТ СН'!$F$13</f>
        <v>0</v>
      </c>
    </row>
    <row r="345" spans="1:25" ht="15.75" hidden="1" x14ac:dyDescent="0.2">
      <c r="A345" s="35">
        <f t="shared" si="9"/>
        <v>45549</v>
      </c>
      <c r="B345" s="36">
        <f>SUMIFS(СВЦЭМ!$J$40:$J$759,СВЦЭМ!$A$40:$A$759,$A345,СВЦЭМ!$B$39:$B$758,B$331)+'СЕТ СН'!$F$13</f>
        <v>0</v>
      </c>
      <c r="C345" s="36">
        <f>SUMIFS(СВЦЭМ!$J$40:$J$759,СВЦЭМ!$A$40:$A$759,$A345,СВЦЭМ!$B$39:$B$758,C$331)+'СЕТ СН'!$F$13</f>
        <v>0</v>
      </c>
      <c r="D345" s="36">
        <f>SUMIFS(СВЦЭМ!$J$40:$J$759,СВЦЭМ!$A$40:$A$759,$A345,СВЦЭМ!$B$39:$B$758,D$331)+'СЕТ СН'!$F$13</f>
        <v>0</v>
      </c>
      <c r="E345" s="36">
        <f>SUMIFS(СВЦЭМ!$J$40:$J$759,СВЦЭМ!$A$40:$A$759,$A345,СВЦЭМ!$B$39:$B$758,E$331)+'СЕТ СН'!$F$13</f>
        <v>0</v>
      </c>
      <c r="F345" s="36">
        <f>SUMIFS(СВЦЭМ!$J$40:$J$759,СВЦЭМ!$A$40:$A$759,$A345,СВЦЭМ!$B$39:$B$758,F$331)+'СЕТ СН'!$F$13</f>
        <v>0</v>
      </c>
      <c r="G345" s="36">
        <f>SUMIFS(СВЦЭМ!$J$40:$J$759,СВЦЭМ!$A$40:$A$759,$A345,СВЦЭМ!$B$39:$B$758,G$331)+'СЕТ СН'!$F$13</f>
        <v>0</v>
      </c>
      <c r="H345" s="36">
        <f>SUMIFS(СВЦЭМ!$J$40:$J$759,СВЦЭМ!$A$40:$A$759,$A345,СВЦЭМ!$B$39:$B$758,H$331)+'СЕТ СН'!$F$13</f>
        <v>0</v>
      </c>
      <c r="I345" s="36">
        <f>SUMIFS(СВЦЭМ!$J$40:$J$759,СВЦЭМ!$A$40:$A$759,$A345,СВЦЭМ!$B$39:$B$758,I$331)+'СЕТ СН'!$F$13</f>
        <v>0</v>
      </c>
      <c r="J345" s="36">
        <f>SUMIFS(СВЦЭМ!$J$40:$J$759,СВЦЭМ!$A$40:$A$759,$A345,СВЦЭМ!$B$39:$B$758,J$331)+'СЕТ СН'!$F$13</f>
        <v>0</v>
      </c>
      <c r="K345" s="36">
        <f>SUMIFS(СВЦЭМ!$J$40:$J$759,СВЦЭМ!$A$40:$A$759,$A345,СВЦЭМ!$B$39:$B$758,K$331)+'СЕТ СН'!$F$13</f>
        <v>0</v>
      </c>
      <c r="L345" s="36">
        <f>SUMIFS(СВЦЭМ!$J$40:$J$759,СВЦЭМ!$A$40:$A$759,$A345,СВЦЭМ!$B$39:$B$758,L$331)+'СЕТ СН'!$F$13</f>
        <v>0</v>
      </c>
      <c r="M345" s="36">
        <f>SUMIFS(СВЦЭМ!$J$40:$J$759,СВЦЭМ!$A$40:$A$759,$A345,СВЦЭМ!$B$39:$B$758,M$331)+'СЕТ СН'!$F$13</f>
        <v>0</v>
      </c>
      <c r="N345" s="36">
        <f>SUMIFS(СВЦЭМ!$J$40:$J$759,СВЦЭМ!$A$40:$A$759,$A345,СВЦЭМ!$B$39:$B$758,N$331)+'СЕТ СН'!$F$13</f>
        <v>0</v>
      </c>
      <c r="O345" s="36">
        <f>SUMIFS(СВЦЭМ!$J$40:$J$759,СВЦЭМ!$A$40:$A$759,$A345,СВЦЭМ!$B$39:$B$758,O$331)+'СЕТ СН'!$F$13</f>
        <v>0</v>
      </c>
      <c r="P345" s="36">
        <f>SUMIFS(СВЦЭМ!$J$40:$J$759,СВЦЭМ!$A$40:$A$759,$A345,СВЦЭМ!$B$39:$B$758,P$331)+'СЕТ СН'!$F$13</f>
        <v>0</v>
      </c>
      <c r="Q345" s="36">
        <f>SUMIFS(СВЦЭМ!$J$40:$J$759,СВЦЭМ!$A$40:$A$759,$A345,СВЦЭМ!$B$39:$B$758,Q$331)+'СЕТ СН'!$F$13</f>
        <v>0</v>
      </c>
      <c r="R345" s="36">
        <f>SUMIFS(СВЦЭМ!$J$40:$J$759,СВЦЭМ!$A$40:$A$759,$A345,СВЦЭМ!$B$39:$B$758,R$331)+'СЕТ СН'!$F$13</f>
        <v>0</v>
      </c>
      <c r="S345" s="36">
        <f>SUMIFS(СВЦЭМ!$J$40:$J$759,СВЦЭМ!$A$40:$A$759,$A345,СВЦЭМ!$B$39:$B$758,S$331)+'СЕТ СН'!$F$13</f>
        <v>0</v>
      </c>
      <c r="T345" s="36">
        <f>SUMIFS(СВЦЭМ!$J$40:$J$759,СВЦЭМ!$A$40:$A$759,$A345,СВЦЭМ!$B$39:$B$758,T$331)+'СЕТ СН'!$F$13</f>
        <v>0</v>
      </c>
      <c r="U345" s="36">
        <f>SUMIFS(СВЦЭМ!$J$40:$J$759,СВЦЭМ!$A$40:$A$759,$A345,СВЦЭМ!$B$39:$B$758,U$331)+'СЕТ СН'!$F$13</f>
        <v>0</v>
      </c>
      <c r="V345" s="36">
        <f>SUMIFS(СВЦЭМ!$J$40:$J$759,СВЦЭМ!$A$40:$A$759,$A345,СВЦЭМ!$B$39:$B$758,V$331)+'СЕТ СН'!$F$13</f>
        <v>0</v>
      </c>
      <c r="W345" s="36">
        <f>SUMIFS(СВЦЭМ!$J$40:$J$759,СВЦЭМ!$A$40:$A$759,$A345,СВЦЭМ!$B$39:$B$758,W$331)+'СЕТ СН'!$F$13</f>
        <v>0</v>
      </c>
      <c r="X345" s="36">
        <f>SUMIFS(СВЦЭМ!$J$40:$J$759,СВЦЭМ!$A$40:$A$759,$A345,СВЦЭМ!$B$39:$B$758,X$331)+'СЕТ СН'!$F$13</f>
        <v>0</v>
      </c>
      <c r="Y345" s="36">
        <f>SUMIFS(СВЦЭМ!$J$40:$J$759,СВЦЭМ!$A$40:$A$759,$A345,СВЦЭМ!$B$39:$B$758,Y$331)+'СЕТ СН'!$F$13</f>
        <v>0</v>
      </c>
    </row>
    <row r="346" spans="1:25" ht="15.75" hidden="1" x14ac:dyDescent="0.2">
      <c r="A346" s="35">
        <f t="shared" si="9"/>
        <v>45550</v>
      </c>
      <c r="B346" s="36">
        <f>SUMIFS(СВЦЭМ!$J$40:$J$759,СВЦЭМ!$A$40:$A$759,$A346,СВЦЭМ!$B$39:$B$758,B$331)+'СЕТ СН'!$F$13</f>
        <v>0</v>
      </c>
      <c r="C346" s="36">
        <f>SUMIFS(СВЦЭМ!$J$40:$J$759,СВЦЭМ!$A$40:$A$759,$A346,СВЦЭМ!$B$39:$B$758,C$331)+'СЕТ СН'!$F$13</f>
        <v>0</v>
      </c>
      <c r="D346" s="36">
        <f>SUMIFS(СВЦЭМ!$J$40:$J$759,СВЦЭМ!$A$40:$A$759,$A346,СВЦЭМ!$B$39:$B$758,D$331)+'СЕТ СН'!$F$13</f>
        <v>0</v>
      </c>
      <c r="E346" s="36">
        <f>SUMIFS(СВЦЭМ!$J$40:$J$759,СВЦЭМ!$A$40:$A$759,$A346,СВЦЭМ!$B$39:$B$758,E$331)+'СЕТ СН'!$F$13</f>
        <v>0</v>
      </c>
      <c r="F346" s="36">
        <f>SUMIFS(СВЦЭМ!$J$40:$J$759,СВЦЭМ!$A$40:$A$759,$A346,СВЦЭМ!$B$39:$B$758,F$331)+'СЕТ СН'!$F$13</f>
        <v>0</v>
      </c>
      <c r="G346" s="36">
        <f>SUMIFS(СВЦЭМ!$J$40:$J$759,СВЦЭМ!$A$40:$A$759,$A346,СВЦЭМ!$B$39:$B$758,G$331)+'СЕТ СН'!$F$13</f>
        <v>0</v>
      </c>
      <c r="H346" s="36">
        <f>SUMIFS(СВЦЭМ!$J$40:$J$759,СВЦЭМ!$A$40:$A$759,$A346,СВЦЭМ!$B$39:$B$758,H$331)+'СЕТ СН'!$F$13</f>
        <v>0</v>
      </c>
      <c r="I346" s="36">
        <f>SUMIFS(СВЦЭМ!$J$40:$J$759,СВЦЭМ!$A$40:$A$759,$A346,СВЦЭМ!$B$39:$B$758,I$331)+'СЕТ СН'!$F$13</f>
        <v>0</v>
      </c>
      <c r="J346" s="36">
        <f>SUMIFS(СВЦЭМ!$J$40:$J$759,СВЦЭМ!$A$40:$A$759,$A346,СВЦЭМ!$B$39:$B$758,J$331)+'СЕТ СН'!$F$13</f>
        <v>0</v>
      </c>
      <c r="K346" s="36">
        <f>SUMIFS(СВЦЭМ!$J$40:$J$759,СВЦЭМ!$A$40:$A$759,$A346,СВЦЭМ!$B$39:$B$758,K$331)+'СЕТ СН'!$F$13</f>
        <v>0</v>
      </c>
      <c r="L346" s="36">
        <f>SUMIFS(СВЦЭМ!$J$40:$J$759,СВЦЭМ!$A$40:$A$759,$A346,СВЦЭМ!$B$39:$B$758,L$331)+'СЕТ СН'!$F$13</f>
        <v>0</v>
      </c>
      <c r="M346" s="36">
        <f>SUMIFS(СВЦЭМ!$J$40:$J$759,СВЦЭМ!$A$40:$A$759,$A346,СВЦЭМ!$B$39:$B$758,M$331)+'СЕТ СН'!$F$13</f>
        <v>0</v>
      </c>
      <c r="N346" s="36">
        <f>SUMIFS(СВЦЭМ!$J$40:$J$759,СВЦЭМ!$A$40:$A$759,$A346,СВЦЭМ!$B$39:$B$758,N$331)+'СЕТ СН'!$F$13</f>
        <v>0</v>
      </c>
      <c r="O346" s="36">
        <f>SUMIFS(СВЦЭМ!$J$40:$J$759,СВЦЭМ!$A$40:$A$759,$A346,СВЦЭМ!$B$39:$B$758,O$331)+'СЕТ СН'!$F$13</f>
        <v>0</v>
      </c>
      <c r="P346" s="36">
        <f>SUMIFS(СВЦЭМ!$J$40:$J$759,СВЦЭМ!$A$40:$A$759,$A346,СВЦЭМ!$B$39:$B$758,P$331)+'СЕТ СН'!$F$13</f>
        <v>0</v>
      </c>
      <c r="Q346" s="36">
        <f>SUMIFS(СВЦЭМ!$J$40:$J$759,СВЦЭМ!$A$40:$A$759,$A346,СВЦЭМ!$B$39:$B$758,Q$331)+'СЕТ СН'!$F$13</f>
        <v>0</v>
      </c>
      <c r="R346" s="36">
        <f>SUMIFS(СВЦЭМ!$J$40:$J$759,СВЦЭМ!$A$40:$A$759,$A346,СВЦЭМ!$B$39:$B$758,R$331)+'СЕТ СН'!$F$13</f>
        <v>0</v>
      </c>
      <c r="S346" s="36">
        <f>SUMIFS(СВЦЭМ!$J$40:$J$759,СВЦЭМ!$A$40:$A$759,$A346,СВЦЭМ!$B$39:$B$758,S$331)+'СЕТ СН'!$F$13</f>
        <v>0</v>
      </c>
      <c r="T346" s="36">
        <f>SUMIFS(СВЦЭМ!$J$40:$J$759,СВЦЭМ!$A$40:$A$759,$A346,СВЦЭМ!$B$39:$B$758,T$331)+'СЕТ СН'!$F$13</f>
        <v>0</v>
      </c>
      <c r="U346" s="36">
        <f>SUMIFS(СВЦЭМ!$J$40:$J$759,СВЦЭМ!$A$40:$A$759,$A346,СВЦЭМ!$B$39:$B$758,U$331)+'СЕТ СН'!$F$13</f>
        <v>0</v>
      </c>
      <c r="V346" s="36">
        <f>SUMIFS(СВЦЭМ!$J$40:$J$759,СВЦЭМ!$A$40:$A$759,$A346,СВЦЭМ!$B$39:$B$758,V$331)+'СЕТ СН'!$F$13</f>
        <v>0</v>
      </c>
      <c r="W346" s="36">
        <f>SUMIFS(СВЦЭМ!$J$40:$J$759,СВЦЭМ!$A$40:$A$759,$A346,СВЦЭМ!$B$39:$B$758,W$331)+'СЕТ СН'!$F$13</f>
        <v>0</v>
      </c>
      <c r="X346" s="36">
        <f>SUMIFS(СВЦЭМ!$J$40:$J$759,СВЦЭМ!$A$40:$A$759,$A346,СВЦЭМ!$B$39:$B$758,X$331)+'СЕТ СН'!$F$13</f>
        <v>0</v>
      </c>
      <c r="Y346" s="36">
        <f>SUMIFS(СВЦЭМ!$J$40:$J$759,СВЦЭМ!$A$40:$A$759,$A346,СВЦЭМ!$B$39:$B$758,Y$331)+'СЕТ СН'!$F$13</f>
        <v>0</v>
      </c>
    </row>
    <row r="347" spans="1:25" ht="15.75" hidden="1" x14ac:dyDescent="0.2">
      <c r="A347" s="35">
        <f t="shared" si="9"/>
        <v>45551</v>
      </c>
      <c r="B347" s="36">
        <f>SUMIFS(СВЦЭМ!$J$40:$J$759,СВЦЭМ!$A$40:$A$759,$A347,СВЦЭМ!$B$39:$B$758,B$331)+'СЕТ СН'!$F$13</f>
        <v>0</v>
      </c>
      <c r="C347" s="36">
        <f>SUMIFS(СВЦЭМ!$J$40:$J$759,СВЦЭМ!$A$40:$A$759,$A347,СВЦЭМ!$B$39:$B$758,C$331)+'СЕТ СН'!$F$13</f>
        <v>0</v>
      </c>
      <c r="D347" s="36">
        <f>SUMIFS(СВЦЭМ!$J$40:$J$759,СВЦЭМ!$A$40:$A$759,$A347,СВЦЭМ!$B$39:$B$758,D$331)+'СЕТ СН'!$F$13</f>
        <v>0</v>
      </c>
      <c r="E347" s="36">
        <f>SUMIFS(СВЦЭМ!$J$40:$J$759,СВЦЭМ!$A$40:$A$759,$A347,СВЦЭМ!$B$39:$B$758,E$331)+'СЕТ СН'!$F$13</f>
        <v>0</v>
      </c>
      <c r="F347" s="36">
        <f>SUMIFS(СВЦЭМ!$J$40:$J$759,СВЦЭМ!$A$40:$A$759,$A347,СВЦЭМ!$B$39:$B$758,F$331)+'СЕТ СН'!$F$13</f>
        <v>0</v>
      </c>
      <c r="G347" s="36">
        <f>SUMIFS(СВЦЭМ!$J$40:$J$759,СВЦЭМ!$A$40:$A$759,$A347,СВЦЭМ!$B$39:$B$758,G$331)+'СЕТ СН'!$F$13</f>
        <v>0</v>
      </c>
      <c r="H347" s="36">
        <f>SUMIFS(СВЦЭМ!$J$40:$J$759,СВЦЭМ!$A$40:$A$759,$A347,СВЦЭМ!$B$39:$B$758,H$331)+'СЕТ СН'!$F$13</f>
        <v>0</v>
      </c>
      <c r="I347" s="36">
        <f>SUMIFS(СВЦЭМ!$J$40:$J$759,СВЦЭМ!$A$40:$A$759,$A347,СВЦЭМ!$B$39:$B$758,I$331)+'СЕТ СН'!$F$13</f>
        <v>0</v>
      </c>
      <c r="J347" s="36">
        <f>SUMIFS(СВЦЭМ!$J$40:$J$759,СВЦЭМ!$A$40:$A$759,$A347,СВЦЭМ!$B$39:$B$758,J$331)+'СЕТ СН'!$F$13</f>
        <v>0</v>
      </c>
      <c r="K347" s="36">
        <f>SUMIFS(СВЦЭМ!$J$40:$J$759,СВЦЭМ!$A$40:$A$759,$A347,СВЦЭМ!$B$39:$B$758,K$331)+'СЕТ СН'!$F$13</f>
        <v>0</v>
      </c>
      <c r="L347" s="36">
        <f>SUMIFS(СВЦЭМ!$J$40:$J$759,СВЦЭМ!$A$40:$A$759,$A347,СВЦЭМ!$B$39:$B$758,L$331)+'СЕТ СН'!$F$13</f>
        <v>0</v>
      </c>
      <c r="M347" s="36">
        <f>SUMIFS(СВЦЭМ!$J$40:$J$759,СВЦЭМ!$A$40:$A$759,$A347,СВЦЭМ!$B$39:$B$758,M$331)+'СЕТ СН'!$F$13</f>
        <v>0</v>
      </c>
      <c r="N347" s="36">
        <f>SUMIFS(СВЦЭМ!$J$40:$J$759,СВЦЭМ!$A$40:$A$759,$A347,СВЦЭМ!$B$39:$B$758,N$331)+'СЕТ СН'!$F$13</f>
        <v>0</v>
      </c>
      <c r="O347" s="36">
        <f>SUMIFS(СВЦЭМ!$J$40:$J$759,СВЦЭМ!$A$40:$A$759,$A347,СВЦЭМ!$B$39:$B$758,O$331)+'СЕТ СН'!$F$13</f>
        <v>0</v>
      </c>
      <c r="P347" s="36">
        <f>SUMIFS(СВЦЭМ!$J$40:$J$759,СВЦЭМ!$A$40:$A$759,$A347,СВЦЭМ!$B$39:$B$758,P$331)+'СЕТ СН'!$F$13</f>
        <v>0</v>
      </c>
      <c r="Q347" s="36">
        <f>SUMIFS(СВЦЭМ!$J$40:$J$759,СВЦЭМ!$A$40:$A$759,$A347,СВЦЭМ!$B$39:$B$758,Q$331)+'СЕТ СН'!$F$13</f>
        <v>0</v>
      </c>
      <c r="R347" s="36">
        <f>SUMIFS(СВЦЭМ!$J$40:$J$759,СВЦЭМ!$A$40:$A$759,$A347,СВЦЭМ!$B$39:$B$758,R$331)+'СЕТ СН'!$F$13</f>
        <v>0</v>
      </c>
      <c r="S347" s="36">
        <f>SUMIFS(СВЦЭМ!$J$40:$J$759,СВЦЭМ!$A$40:$A$759,$A347,СВЦЭМ!$B$39:$B$758,S$331)+'СЕТ СН'!$F$13</f>
        <v>0</v>
      </c>
      <c r="T347" s="36">
        <f>SUMIFS(СВЦЭМ!$J$40:$J$759,СВЦЭМ!$A$40:$A$759,$A347,СВЦЭМ!$B$39:$B$758,T$331)+'СЕТ СН'!$F$13</f>
        <v>0</v>
      </c>
      <c r="U347" s="36">
        <f>SUMIFS(СВЦЭМ!$J$40:$J$759,СВЦЭМ!$A$40:$A$759,$A347,СВЦЭМ!$B$39:$B$758,U$331)+'СЕТ СН'!$F$13</f>
        <v>0</v>
      </c>
      <c r="V347" s="36">
        <f>SUMIFS(СВЦЭМ!$J$40:$J$759,СВЦЭМ!$A$40:$A$759,$A347,СВЦЭМ!$B$39:$B$758,V$331)+'СЕТ СН'!$F$13</f>
        <v>0</v>
      </c>
      <c r="W347" s="36">
        <f>SUMIFS(СВЦЭМ!$J$40:$J$759,СВЦЭМ!$A$40:$A$759,$A347,СВЦЭМ!$B$39:$B$758,W$331)+'СЕТ СН'!$F$13</f>
        <v>0</v>
      </c>
      <c r="X347" s="36">
        <f>SUMIFS(СВЦЭМ!$J$40:$J$759,СВЦЭМ!$A$40:$A$759,$A347,СВЦЭМ!$B$39:$B$758,X$331)+'СЕТ СН'!$F$13</f>
        <v>0</v>
      </c>
      <c r="Y347" s="36">
        <f>SUMIFS(СВЦЭМ!$J$40:$J$759,СВЦЭМ!$A$40:$A$759,$A347,СВЦЭМ!$B$39:$B$758,Y$331)+'СЕТ СН'!$F$13</f>
        <v>0</v>
      </c>
    </row>
    <row r="348" spans="1:25" ht="15.75" hidden="1" x14ac:dyDescent="0.2">
      <c r="A348" s="35">
        <f t="shared" si="9"/>
        <v>45552</v>
      </c>
      <c r="B348" s="36">
        <f>SUMIFS(СВЦЭМ!$J$40:$J$759,СВЦЭМ!$A$40:$A$759,$A348,СВЦЭМ!$B$39:$B$758,B$331)+'СЕТ СН'!$F$13</f>
        <v>0</v>
      </c>
      <c r="C348" s="36">
        <f>SUMIFS(СВЦЭМ!$J$40:$J$759,СВЦЭМ!$A$40:$A$759,$A348,СВЦЭМ!$B$39:$B$758,C$331)+'СЕТ СН'!$F$13</f>
        <v>0</v>
      </c>
      <c r="D348" s="36">
        <f>SUMIFS(СВЦЭМ!$J$40:$J$759,СВЦЭМ!$A$40:$A$759,$A348,СВЦЭМ!$B$39:$B$758,D$331)+'СЕТ СН'!$F$13</f>
        <v>0</v>
      </c>
      <c r="E348" s="36">
        <f>SUMIFS(СВЦЭМ!$J$40:$J$759,СВЦЭМ!$A$40:$A$759,$A348,СВЦЭМ!$B$39:$B$758,E$331)+'СЕТ СН'!$F$13</f>
        <v>0</v>
      </c>
      <c r="F348" s="36">
        <f>SUMIFS(СВЦЭМ!$J$40:$J$759,СВЦЭМ!$A$40:$A$759,$A348,СВЦЭМ!$B$39:$B$758,F$331)+'СЕТ СН'!$F$13</f>
        <v>0</v>
      </c>
      <c r="G348" s="36">
        <f>SUMIFS(СВЦЭМ!$J$40:$J$759,СВЦЭМ!$A$40:$A$759,$A348,СВЦЭМ!$B$39:$B$758,G$331)+'СЕТ СН'!$F$13</f>
        <v>0</v>
      </c>
      <c r="H348" s="36">
        <f>SUMIFS(СВЦЭМ!$J$40:$J$759,СВЦЭМ!$A$40:$A$759,$A348,СВЦЭМ!$B$39:$B$758,H$331)+'СЕТ СН'!$F$13</f>
        <v>0</v>
      </c>
      <c r="I348" s="36">
        <f>SUMIFS(СВЦЭМ!$J$40:$J$759,СВЦЭМ!$A$40:$A$759,$A348,СВЦЭМ!$B$39:$B$758,I$331)+'СЕТ СН'!$F$13</f>
        <v>0</v>
      </c>
      <c r="J348" s="36">
        <f>SUMIFS(СВЦЭМ!$J$40:$J$759,СВЦЭМ!$A$40:$A$759,$A348,СВЦЭМ!$B$39:$B$758,J$331)+'СЕТ СН'!$F$13</f>
        <v>0</v>
      </c>
      <c r="K348" s="36">
        <f>SUMIFS(СВЦЭМ!$J$40:$J$759,СВЦЭМ!$A$40:$A$759,$A348,СВЦЭМ!$B$39:$B$758,K$331)+'СЕТ СН'!$F$13</f>
        <v>0</v>
      </c>
      <c r="L348" s="36">
        <f>SUMIFS(СВЦЭМ!$J$40:$J$759,СВЦЭМ!$A$40:$A$759,$A348,СВЦЭМ!$B$39:$B$758,L$331)+'СЕТ СН'!$F$13</f>
        <v>0</v>
      </c>
      <c r="M348" s="36">
        <f>SUMIFS(СВЦЭМ!$J$40:$J$759,СВЦЭМ!$A$40:$A$759,$A348,СВЦЭМ!$B$39:$B$758,M$331)+'СЕТ СН'!$F$13</f>
        <v>0</v>
      </c>
      <c r="N348" s="36">
        <f>SUMIFS(СВЦЭМ!$J$40:$J$759,СВЦЭМ!$A$40:$A$759,$A348,СВЦЭМ!$B$39:$B$758,N$331)+'СЕТ СН'!$F$13</f>
        <v>0</v>
      </c>
      <c r="O348" s="36">
        <f>SUMIFS(СВЦЭМ!$J$40:$J$759,СВЦЭМ!$A$40:$A$759,$A348,СВЦЭМ!$B$39:$B$758,O$331)+'СЕТ СН'!$F$13</f>
        <v>0</v>
      </c>
      <c r="P348" s="36">
        <f>SUMIFS(СВЦЭМ!$J$40:$J$759,СВЦЭМ!$A$40:$A$759,$A348,СВЦЭМ!$B$39:$B$758,P$331)+'СЕТ СН'!$F$13</f>
        <v>0</v>
      </c>
      <c r="Q348" s="36">
        <f>SUMIFS(СВЦЭМ!$J$40:$J$759,СВЦЭМ!$A$40:$A$759,$A348,СВЦЭМ!$B$39:$B$758,Q$331)+'СЕТ СН'!$F$13</f>
        <v>0</v>
      </c>
      <c r="R348" s="36">
        <f>SUMIFS(СВЦЭМ!$J$40:$J$759,СВЦЭМ!$A$40:$A$759,$A348,СВЦЭМ!$B$39:$B$758,R$331)+'СЕТ СН'!$F$13</f>
        <v>0</v>
      </c>
      <c r="S348" s="36">
        <f>SUMIFS(СВЦЭМ!$J$40:$J$759,СВЦЭМ!$A$40:$A$759,$A348,СВЦЭМ!$B$39:$B$758,S$331)+'СЕТ СН'!$F$13</f>
        <v>0</v>
      </c>
      <c r="T348" s="36">
        <f>SUMIFS(СВЦЭМ!$J$40:$J$759,СВЦЭМ!$A$40:$A$759,$A348,СВЦЭМ!$B$39:$B$758,T$331)+'СЕТ СН'!$F$13</f>
        <v>0</v>
      </c>
      <c r="U348" s="36">
        <f>SUMIFS(СВЦЭМ!$J$40:$J$759,СВЦЭМ!$A$40:$A$759,$A348,СВЦЭМ!$B$39:$B$758,U$331)+'СЕТ СН'!$F$13</f>
        <v>0</v>
      </c>
      <c r="V348" s="36">
        <f>SUMIFS(СВЦЭМ!$J$40:$J$759,СВЦЭМ!$A$40:$A$759,$A348,СВЦЭМ!$B$39:$B$758,V$331)+'СЕТ СН'!$F$13</f>
        <v>0</v>
      </c>
      <c r="W348" s="36">
        <f>SUMIFS(СВЦЭМ!$J$40:$J$759,СВЦЭМ!$A$40:$A$759,$A348,СВЦЭМ!$B$39:$B$758,W$331)+'СЕТ СН'!$F$13</f>
        <v>0</v>
      </c>
      <c r="X348" s="36">
        <f>SUMIFS(СВЦЭМ!$J$40:$J$759,СВЦЭМ!$A$40:$A$759,$A348,СВЦЭМ!$B$39:$B$758,X$331)+'СЕТ СН'!$F$13</f>
        <v>0</v>
      </c>
      <c r="Y348" s="36">
        <f>SUMIFS(СВЦЭМ!$J$40:$J$759,СВЦЭМ!$A$40:$A$759,$A348,СВЦЭМ!$B$39:$B$758,Y$331)+'СЕТ СН'!$F$13</f>
        <v>0</v>
      </c>
    </row>
    <row r="349" spans="1:25" ht="15.75" hidden="1" x14ac:dyDescent="0.2">
      <c r="A349" s="35">
        <f t="shared" si="9"/>
        <v>45553</v>
      </c>
      <c r="B349" s="36">
        <f>SUMIFS(СВЦЭМ!$J$40:$J$759,СВЦЭМ!$A$40:$A$759,$A349,СВЦЭМ!$B$39:$B$758,B$331)+'СЕТ СН'!$F$13</f>
        <v>0</v>
      </c>
      <c r="C349" s="36">
        <f>SUMIFS(СВЦЭМ!$J$40:$J$759,СВЦЭМ!$A$40:$A$759,$A349,СВЦЭМ!$B$39:$B$758,C$331)+'СЕТ СН'!$F$13</f>
        <v>0</v>
      </c>
      <c r="D349" s="36">
        <f>SUMIFS(СВЦЭМ!$J$40:$J$759,СВЦЭМ!$A$40:$A$759,$A349,СВЦЭМ!$B$39:$B$758,D$331)+'СЕТ СН'!$F$13</f>
        <v>0</v>
      </c>
      <c r="E349" s="36">
        <f>SUMIFS(СВЦЭМ!$J$40:$J$759,СВЦЭМ!$A$40:$A$759,$A349,СВЦЭМ!$B$39:$B$758,E$331)+'СЕТ СН'!$F$13</f>
        <v>0</v>
      </c>
      <c r="F349" s="36">
        <f>SUMIFS(СВЦЭМ!$J$40:$J$759,СВЦЭМ!$A$40:$A$759,$A349,СВЦЭМ!$B$39:$B$758,F$331)+'СЕТ СН'!$F$13</f>
        <v>0</v>
      </c>
      <c r="G349" s="36">
        <f>SUMIFS(СВЦЭМ!$J$40:$J$759,СВЦЭМ!$A$40:$A$759,$A349,СВЦЭМ!$B$39:$B$758,G$331)+'СЕТ СН'!$F$13</f>
        <v>0</v>
      </c>
      <c r="H349" s="36">
        <f>SUMIFS(СВЦЭМ!$J$40:$J$759,СВЦЭМ!$A$40:$A$759,$A349,СВЦЭМ!$B$39:$B$758,H$331)+'СЕТ СН'!$F$13</f>
        <v>0</v>
      </c>
      <c r="I349" s="36">
        <f>SUMIFS(СВЦЭМ!$J$40:$J$759,СВЦЭМ!$A$40:$A$759,$A349,СВЦЭМ!$B$39:$B$758,I$331)+'СЕТ СН'!$F$13</f>
        <v>0</v>
      </c>
      <c r="J349" s="36">
        <f>SUMIFS(СВЦЭМ!$J$40:$J$759,СВЦЭМ!$A$40:$A$759,$A349,СВЦЭМ!$B$39:$B$758,J$331)+'СЕТ СН'!$F$13</f>
        <v>0</v>
      </c>
      <c r="K349" s="36">
        <f>SUMIFS(СВЦЭМ!$J$40:$J$759,СВЦЭМ!$A$40:$A$759,$A349,СВЦЭМ!$B$39:$B$758,K$331)+'СЕТ СН'!$F$13</f>
        <v>0</v>
      </c>
      <c r="L349" s="36">
        <f>SUMIFS(СВЦЭМ!$J$40:$J$759,СВЦЭМ!$A$40:$A$759,$A349,СВЦЭМ!$B$39:$B$758,L$331)+'СЕТ СН'!$F$13</f>
        <v>0</v>
      </c>
      <c r="M349" s="36">
        <f>SUMIFS(СВЦЭМ!$J$40:$J$759,СВЦЭМ!$A$40:$A$759,$A349,СВЦЭМ!$B$39:$B$758,M$331)+'СЕТ СН'!$F$13</f>
        <v>0</v>
      </c>
      <c r="N349" s="36">
        <f>SUMIFS(СВЦЭМ!$J$40:$J$759,СВЦЭМ!$A$40:$A$759,$A349,СВЦЭМ!$B$39:$B$758,N$331)+'СЕТ СН'!$F$13</f>
        <v>0</v>
      </c>
      <c r="O349" s="36">
        <f>SUMIFS(СВЦЭМ!$J$40:$J$759,СВЦЭМ!$A$40:$A$759,$A349,СВЦЭМ!$B$39:$B$758,O$331)+'СЕТ СН'!$F$13</f>
        <v>0</v>
      </c>
      <c r="P349" s="36">
        <f>SUMIFS(СВЦЭМ!$J$40:$J$759,СВЦЭМ!$A$40:$A$759,$A349,СВЦЭМ!$B$39:$B$758,P$331)+'СЕТ СН'!$F$13</f>
        <v>0</v>
      </c>
      <c r="Q349" s="36">
        <f>SUMIFS(СВЦЭМ!$J$40:$J$759,СВЦЭМ!$A$40:$A$759,$A349,СВЦЭМ!$B$39:$B$758,Q$331)+'СЕТ СН'!$F$13</f>
        <v>0</v>
      </c>
      <c r="R349" s="36">
        <f>SUMIFS(СВЦЭМ!$J$40:$J$759,СВЦЭМ!$A$40:$A$759,$A349,СВЦЭМ!$B$39:$B$758,R$331)+'СЕТ СН'!$F$13</f>
        <v>0</v>
      </c>
      <c r="S349" s="36">
        <f>SUMIFS(СВЦЭМ!$J$40:$J$759,СВЦЭМ!$A$40:$A$759,$A349,СВЦЭМ!$B$39:$B$758,S$331)+'СЕТ СН'!$F$13</f>
        <v>0</v>
      </c>
      <c r="T349" s="36">
        <f>SUMIFS(СВЦЭМ!$J$40:$J$759,СВЦЭМ!$A$40:$A$759,$A349,СВЦЭМ!$B$39:$B$758,T$331)+'СЕТ СН'!$F$13</f>
        <v>0</v>
      </c>
      <c r="U349" s="36">
        <f>SUMIFS(СВЦЭМ!$J$40:$J$759,СВЦЭМ!$A$40:$A$759,$A349,СВЦЭМ!$B$39:$B$758,U$331)+'СЕТ СН'!$F$13</f>
        <v>0</v>
      </c>
      <c r="V349" s="36">
        <f>SUMIFS(СВЦЭМ!$J$40:$J$759,СВЦЭМ!$A$40:$A$759,$A349,СВЦЭМ!$B$39:$B$758,V$331)+'СЕТ СН'!$F$13</f>
        <v>0</v>
      </c>
      <c r="W349" s="36">
        <f>SUMIFS(СВЦЭМ!$J$40:$J$759,СВЦЭМ!$A$40:$A$759,$A349,СВЦЭМ!$B$39:$B$758,W$331)+'СЕТ СН'!$F$13</f>
        <v>0</v>
      </c>
      <c r="X349" s="36">
        <f>SUMIFS(СВЦЭМ!$J$40:$J$759,СВЦЭМ!$A$40:$A$759,$A349,СВЦЭМ!$B$39:$B$758,X$331)+'СЕТ СН'!$F$13</f>
        <v>0</v>
      </c>
      <c r="Y349" s="36">
        <f>SUMIFS(СВЦЭМ!$J$40:$J$759,СВЦЭМ!$A$40:$A$759,$A349,СВЦЭМ!$B$39:$B$758,Y$331)+'СЕТ СН'!$F$13</f>
        <v>0</v>
      </c>
    </row>
    <row r="350" spans="1:25" ht="15.75" hidden="1" x14ac:dyDescent="0.2">
      <c r="A350" s="35">
        <f t="shared" si="9"/>
        <v>45554</v>
      </c>
      <c r="B350" s="36">
        <f>SUMIFS(СВЦЭМ!$J$40:$J$759,СВЦЭМ!$A$40:$A$759,$A350,СВЦЭМ!$B$39:$B$758,B$331)+'СЕТ СН'!$F$13</f>
        <v>0</v>
      </c>
      <c r="C350" s="36">
        <f>SUMIFS(СВЦЭМ!$J$40:$J$759,СВЦЭМ!$A$40:$A$759,$A350,СВЦЭМ!$B$39:$B$758,C$331)+'СЕТ СН'!$F$13</f>
        <v>0</v>
      </c>
      <c r="D350" s="36">
        <f>SUMIFS(СВЦЭМ!$J$40:$J$759,СВЦЭМ!$A$40:$A$759,$A350,СВЦЭМ!$B$39:$B$758,D$331)+'СЕТ СН'!$F$13</f>
        <v>0</v>
      </c>
      <c r="E350" s="36">
        <f>SUMIFS(СВЦЭМ!$J$40:$J$759,СВЦЭМ!$A$40:$A$759,$A350,СВЦЭМ!$B$39:$B$758,E$331)+'СЕТ СН'!$F$13</f>
        <v>0</v>
      </c>
      <c r="F350" s="36">
        <f>SUMIFS(СВЦЭМ!$J$40:$J$759,СВЦЭМ!$A$40:$A$759,$A350,СВЦЭМ!$B$39:$B$758,F$331)+'СЕТ СН'!$F$13</f>
        <v>0</v>
      </c>
      <c r="G350" s="36">
        <f>SUMIFS(СВЦЭМ!$J$40:$J$759,СВЦЭМ!$A$40:$A$759,$A350,СВЦЭМ!$B$39:$B$758,G$331)+'СЕТ СН'!$F$13</f>
        <v>0</v>
      </c>
      <c r="H350" s="36">
        <f>SUMIFS(СВЦЭМ!$J$40:$J$759,СВЦЭМ!$A$40:$A$759,$A350,СВЦЭМ!$B$39:$B$758,H$331)+'СЕТ СН'!$F$13</f>
        <v>0</v>
      </c>
      <c r="I350" s="36">
        <f>SUMIFS(СВЦЭМ!$J$40:$J$759,СВЦЭМ!$A$40:$A$759,$A350,СВЦЭМ!$B$39:$B$758,I$331)+'СЕТ СН'!$F$13</f>
        <v>0</v>
      </c>
      <c r="J350" s="36">
        <f>SUMIFS(СВЦЭМ!$J$40:$J$759,СВЦЭМ!$A$40:$A$759,$A350,СВЦЭМ!$B$39:$B$758,J$331)+'СЕТ СН'!$F$13</f>
        <v>0</v>
      </c>
      <c r="K350" s="36">
        <f>SUMIFS(СВЦЭМ!$J$40:$J$759,СВЦЭМ!$A$40:$A$759,$A350,СВЦЭМ!$B$39:$B$758,K$331)+'СЕТ СН'!$F$13</f>
        <v>0</v>
      </c>
      <c r="L350" s="36">
        <f>SUMIFS(СВЦЭМ!$J$40:$J$759,СВЦЭМ!$A$40:$A$759,$A350,СВЦЭМ!$B$39:$B$758,L$331)+'СЕТ СН'!$F$13</f>
        <v>0</v>
      </c>
      <c r="M350" s="36">
        <f>SUMIFS(СВЦЭМ!$J$40:$J$759,СВЦЭМ!$A$40:$A$759,$A350,СВЦЭМ!$B$39:$B$758,M$331)+'СЕТ СН'!$F$13</f>
        <v>0</v>
      </c>
      <c r="N350" s="36">
        <f>SUMIFS(СВЦЭМ!$J$40:$J$759,СВЦЭМ!$A$40:$A$759,$A350,СВЦЭМ!$B$39:$B$758,N$331)+'СЕТ СН'!$F$13</f>
        <v>0</v>
      </c>
      <c r="O350" s="36">
        <f>SUMIFS(СВЦЭМ!$J$40:$J$759,СВЦЭМ!$A$40:$A$759,$A350,СВЦЭМ!$B$39:$B$758,O$331)+'СЕТ СН'!$F$13</f>
        <v>0</v>
      </c>
      <c r="P350" s="36">
        <f>SUMIFS(СВЦЭМ!$J$40:$J$759,СВЦЭМ!$A$40:$A$759,$A350,СВЦЭМ!$B$39:$B$758,P$331)+'СЕТ СН'!$F$13</f>
        <v>0</v>
      </c>
      <c r="Q350" s="36">
        <f>SUMIFS(СВЦЭМ!$J$40:$J$759,СВЦЭМ!$A$40:$A$759,$A350,СВЦЭМ!$B$39:$B$758,Q$331)+'СЕТ СН'!$F$13</f>
        <v>0</v>
      </c>
      <c r="R350" s="36">
        <f>SUMIFS(СВЦЭМ!$J$40:$J$759,СВЦЭМ!$A$40:$A$759,$A350,СВЦЭМ!$B$39:$B$758,R$331)+'СЕТ СН'!$F$13</f>
        <v>0</v>
      </c>
      <c r="S350" s="36">
        <f>SUMIFS(СВЦЭМ!$J$40:$J$759,СВЦЭМ!$A$40:$A$759,$A350,СВЦЭМ!$B$39:$B$758,S$331)+'СЕТ СН'!$F$13</f>
        <v>0</v>
      </c>
      <c r="T350" s="36">
        <f>SUMIFS(СВЦЭМ!$J$40:$J$759,СВЦЭМ!$A$40:$A$759,$A350,СВЦЭМ!$B$39:$B$758,T$331)+'СЕТ СН'!$F$13</f>
        <v>0</v>
      </c>
      <c r="U350" s="36">
        <f>SUMIFS(СВЦЭМ!$J$40:$J$759,СВЦЭМ!$A$40:$A$759,$A350,СВЦЭМ!$B$39:$B$758,U$331)+'СЕТ СН'!$F$13</f>
        <v>0</v>
      </c>
      <c r="V350" s="36">
        <f>SUMIFS(СВЦЭМ!$J$40:$J$759,СВЦЭМ!$A$40:$A$759,$A350,СВЦЭМ!$B$39:$B$758,V$331)+'СЕТ СН'!$F$13</f>
        <v>0</v>
      </c>
      <c r="W350" s="36">
        <f>SUMIFS(СВЦЭМ!$J$40:$J$759,СВЦЭМ!$A$40:$A$759,$A350,СВЦЭМ!$B$39:$B$758,W$331)+'СЕТ СН'!$F$13</f>
        <v>0</v>
      </c>
      <c r="X350" s="36">
        <f>SUMIFS(СВЦЭМ!$J$40:$J$759,СВЦЭМ!$A$40:$A$759,$A350,СВЦЭМ!$B$39:$B$758,X$331)+'СЕТ СН'!$F$13</f>
        <v>0</v>
      </c>
      <c r="Y350" s="36">
        <f>SUMIFS(СВЦЭМ!$J$40:$J$759,СВЦЭМ!$A$40:$A$759,$A350,СВЦЭМ!$B$39:$B$758,Y$331)+'СЕТ СН'!$F$13</f>
        <v>0</v>
      </c>
    </row>
    <row r="351" spans="1:25" ht="15.75" hidden="1" x14ac:dyDescent="0.2">
      <c r="A351" s="35">
        <f t="shared" si="9"/>
        <v>45555</v>
      </c>
      <c r="B351" s="36">
        <f>SUMIFS(СВЦЭМ!$J$40:$J$759,СВЦЭМ!$A$40:$A$759,$A351,СВЦЭМ!$B$39:$B$758,B$331)+'СЕТ СН'!$F$13</f>
        <v>0</v>
      </c>
      <c r="C351" s="36">
        <f>SUMIFS(СВЦЭМ!$J$40:$J$759,СВЦЭМ!$A$40:$A$759,$A351,СВЦЭМ!$B$39:$B$758,C$331)+'СЕТ СН'!$F$13</f>
        <v>0</v>
      </c>
      <c r="D351" s="36">
        <f>SUMIFS(СВЦЭМ!$J$40:$J$759,СВЦЭМ!$A$40:$A$759,$A351,СВЦЭМ!$B$39:$B$758,D$331)+'СЕТ СН'!$F$13</f>
        <v>0</v>
      </c>
      <c r="E351" s="36">
        <f>SUMIFS(СВЦЭМ!$J$40:$J$759,СВЦЭМ!$A$40:$A$759,$A351,СВЦЭМ!$B$39:$B$758,E$331)+'СЕТ СН'!$F$13</f>
        <v>0</v>
      </c>
      <c r="F351" s="36">
        <f>SUMIFS(СВЦЭМ!$J$40:$J$759,СВЦЭМ!$A$40:$A$759,$A351,СВЦЭМ!$B$39:$B$758,F$331)+'СЕТ СН'!$F$13</f>
        <v>0</v>
      </c>
      <c r="G351" s="36">
        <f>SUMIFS(СВЦЭМ!$J$40:$J$759,СВЦЭМ!$A$40:$A$759,$A351,СВЦЭМ!$B$39:$B$758,G$331)+'СЕТ СН'!$F$13</f>
        <v>0</v>
      </c>
      <c r="H351" s="36">
        <f>SUMIFS(СВЦЭМ!$J$40:$J$759,СВЦЭМ!$A$40:$A$759,$A351,СВЦЭМ!$B$39:$B$758,H$331)+'СЕТ СН'!$F$13</f>
        <v>0</v>
      </c>
      <c r="I351" s="36">
        <f>SUMIFS(СВЦЭМ!$J$40:$J$759,СВЦЭМ!$A$40:$A$759,$A351,СВЦЭМ!$B$39:$B$758,I$331)+'СЕТ СН'!$F$13</f>
        <v>0</v>
      </c>
      <c r="J351" s="36">
        <f>SUMIFS(СВЦЭМ!$J$40:$J$759,СВЦЭМ!$A$40:$A$759,$A351,СВЦЭМ!$B$39:$B$758,J$331)+'СЕТ СН'!$F$13</f>
        <v>0</v>
      </c>
      <c r="K351" s="36">
        <f>SUMIFS(СВЦЭМ!$J$40:$J$759,СВЦЭМ!$A$40:$A$759,$A351,СВЦЭМ!$B$39:$B$758,K$331)+'СЕТ СН'!$F$13</f>
        <v>0</v>
      </c>
      <c r="L351" s="36">
        <f>SUMIFS(СВЦЭМ!$J$40:$J$759,СВЦЭМ!$A$40:$A$759,$A351,СВЦЭМ!$B$39:$B$758,L$331)+'СЕТ СН'!$F$13</f>
        <v>0</v>
      </c>
      <c r="M351" s="36">
        <f>SUMIFS(СВЦЭМ!$J$40:$J$759,СВЦЭМ!$A$40:$A$759,$A351,СВЦЭМ!$B$39:$B$758,M$331)+'СЕТ СН'!$F$13</f>
        <v>0</v>
      </c>
      <c r="N351" s="36">
        <f>SUMIFS(СВЦЭМ!$J$40:$J$759,СВЦЭМ!$A$40:$A$759,$A351,СВЦЭМ!$B$39:$B$758,N$331)+'СЕТ СН'!$F$13</f>
        <v>0</v>
      </c>
      <c r="O351" s="36">
        <f>SUMIFS(СВЦЭМ!$J$40:$J$759,СВЦЭМ!$A$40:$A$759,$A351,СВЦЭМ!$B$39:$B$758,O$331)+'СЕТ СН'!$F$13</f>
        <v>0</v>
      </c>
      <c r="P351" s="36">
        <f>SUMIFS(СВЦЭМ!$J$40:$J$759,СВЦЭМ!$A$40:$A$759,$A351,СВЦЭМ!$B$39:$B$758,P$331)+'СЕТ СН'!$F$13</f>
        <v>0</v>
      </c>
      <c r="Q351" s="36">
        <f>SUMIFS(СВЦЭМ!$J$40:$J$759,СВЦЭМ!$A$40:$A$759,$A351,СВЦЭМ!$B$39:$B$758,Q$331)+'СЕТ СН'!$F$13</f>
        <v>0</v>
      </c>
      <c r="R351" s="36">
        <f>SUMIFS(СВЦЭМ!$J$40:$J$759,СВЦЭМ!$A$40:$A$759,$A351,СВЦЭМ!$B$39:$B$758,R$331)+'СЕТ СН'!$F$13</f>
        <v>0</v>
      </c>
      <c r="S351" s="36">
        <f>SUMIFS(СВЦЭМ!$J$40:$J$759,СВЦЭМ!$A$40:$A$759,$A351,СВЦЭМ!$B$39:$B$758,S$331)+'СЕТ СН'!$F$13</f>
        <v>0</v>
      </c>
      <c r="T351" s="36">
        <f>SUMIFS(СВЦЭМ!$J$40:$J$759,СВЦЭМ!$A$40:$A$759,$A351,СВЦЭМ!$B$39:$B$758,T$331)+'СЕТ СН'!$F$13</f>
        <v>0</v>
      </c>
      <c r="U351" s="36">
        <f>SUMIFS(СВЦЭМ!$J$40:$J$759,СВЦЭМ!$A$40:$A$759,$A351,СВЦЭМ!$B$39:$B$758,U$331)+'СЕТ СН'!$F$13</f>
        <v>0</v>
      </c>
      <c r="V351" s="36">
        <f>SUMIFS(СВЦЭМ!$J$40:$J$759,СВЦЭМ!$A$40:$A$759,$A351,СВЦЭМ!$B$39:$B$758,V$331)+'СЕТ СН'!$F$13</f>
        <v>0</v>
      </c>
      <c r="W351" s="36">
        <f>SUMIFS(СВЦЭМ!$J$40:$J$759,СВЦЭМ!$A$40:$A$759,$A351,СВЦЭМ!$B$39:$B$758,W$331)+'СЕТ СН'!$F$13</f>
        <v>0</v>
      </c>
      <c r="X351" s="36">
        <f>SUMIFS(СВЦЭМ!$J$40:$J$759,СВЦЭМ!$A$40:$A$759,$A351,СВЦЭМ!$B$39:$B$758,X$331)+'СЕТ СН'!$F$13</f>
        <v>0</v>
      </c>
      <c r="Y351" s="36">
        <f>SUMIFS(СВЦЭМ!$J$40:$J$759,СВЦЭМ!$A$40:$A$759,$A351,СВЦЭМ!$B$39:$B$758,Y$331)+'СЕТ СН'!$F$13</f>
        <v>0</v>
      </c>
    </row>
    <row r="352" spans="1:25" ht="15.75" hidden="1" x14ac:dyDescent="0.2">
      <c r="A352" s="35">
        <f t="shared" si="9"/>
        <v>45556</v>
      </c>
      <c r="B352" s="36">
        <f>SUMIFS(СВЦЭМ!$J$40:$J$759,СВЦЭМ!$A$40:$A$759,$A352,СВЦЭМ!$B$39:$B$758,B$331)+'СЕТ СН'!$F$13</f>
        <v>0</v>
      </c>
      <c r="C352" s="36">
        <f>SUMIFS(СВЦЭМ!$J$40:$J$759,СВЦЭМ!$A$40:$A$759,$A352,СВЦЭМ!$B$39:$B$758,C$331)+'СЕТ СН'!$F$13</f>
        <v>0</v>
      </c>
      <c r="D352" s="36">
        <f>SUMIFS(СВЦЭМ!$J$40:$J$759,СВЦЭМ!$A$40:$A$759,$A352,СВЦЭМ!$B$39:$B$758,D$331)+'СЕТ СН'!$F$13</f>
        <v>0</v>
      </c>
      <c r="E352" s="36">
        <f>SUMIFS(СВЦЭМ!$J$40:$J$759,СВЦЭМ!$A$40:$A$759,$A352,СВЦЭМ!$B$39:$B$758,E$331)+'СЕТ СН'!$F$13</f>
        <v>0</v>
      </c>
      <c r="F352" s="36">
        <f>SUMIFS(СВЦЭМ!$J$40:$J$759,СВЦЭМ!$A$40:$A$759,$A352,СВЦЭМ!$B$39:$B$758,F$331)+'СЕТ СН'!$F$13</f>
        <v>0</v>
      </c>
      <c r="G352" s="36">
        <f>SUMIFS(СВЦЭМ!$J$40:$J$759,СВЦЭМ!$A$40:$A$759,$A352,СВЦЭМ!$B$39:$B$758,G$331)+'СЕТ СН'!$F$13</f>
        <v>0</v>
      </c>
      <c r="H352" s="36">
        <f>SUMIFS(СВЦЭМ!$J$40:$J$759,СВЦЭМ!$A$40:$A$759,$A352,СВЦЭМ!$B$39:$B$758,H$331)+'СЕТ СН'!$F$13</f>
        <v>0</v>
      </c>
      <c r="I352" s="36">
        <f>SUMIFS(СВЦЭМ!$J$40:$J$759,СВЦЭМ!$A$40:$A$759,$A352,СВЦЭМ!$B$39:$B$758,I$331)+'СЕТ СН'!$F$13</f>
        <v>0</v>
      </c>
      <c r="J352" s="36">
        <f>SUMIFS(СВЦЭМ!$J$40:$J$759,СВЦЭМ!$A$40:$A$759,$A352,СВЦЭМ!$B$39:$B$758,J$331)+'СЕТ СН'!$F$13</f>
        <v>0</v>
      </c>
      <c r="K352" s="36">
        <f>SUMIFS(СВЦЭМ!$J$40:$J$759,СВЦЭМ!$A$40:$A$759,$A352,СВЦЭМ!$B$39:$B$758,K$331)+'СЕТ СН'!$F$13</f>
        <v>0</v>
      </c>
      <c r="L352" s="36">
        <f>SUMIFS(СВЦЭМ!$J$40:$J$759,СВЦЭМ!$A$40:$A$759,$A352,СВЦЭМ!$B$39:$B$758,L$331)+'СЕТ СН'!$F$13</f>
        <v>0</v>
      </c>
      <c r="M352" s="36">
        <f>SUMIFS(СВЦЭМ!$J$40:$J$759,СВЦЭМ!$A$40:$A$759,$A352,СВЦЭМ!$B$39:$B$758,M$331)+'СЕТ СН'!$F$13</f>
        <v>0</v>
      </c>
      <c r="N352" s="36">
        <f>SUMIFS(СВЦЭМ!$J$40:$J$759,СВЦЭМ!$A$40:$A$759,$A352,СВЦЭМ!$B$39:$B$758,N$331)+'СЕТ СН'!$F$13</f>
        <v>0</v>
      </c>
      <c r="O352" s="36">
        <f>SUMIFS(СВЦЭМ!$J$40:$J$759,СВЦЭМ!$A$40:$A$759,$A352,СВЦЭМ!$B$39:$B$758,O$331)+'СЕТ СН'!$F$13</f>
        <v>0</v>
      </c>
      <c r="P352" s="36">
        <f>SUMIFS(СВЦЭМ!$J$40:$J$759,СВЦЭМ!$A$40:$A$759,$A352,СВЦЭМ!$B$39:$B$758,P$331)+'СЕТ СН'!$F$13</f>
        <v>0</v>
      </c>
      <c r="Q352" s="36">
        <f>SUMIFS(СВЦЭМ!$J$40:$J$759,СВЦЭМ!$A$40:$A$759,$A352,СВЦЭМ!$B$39:$B$758,Q$331)+'СЕТ СН'!$F$13</f>
        <v>0</v>
      </c>
      <c r="R352" s="36">
        <f>SUMIFS(СВЦЭМ!$J$40:$J$759,СВЦЭМ!$A$40:$A$759,$A352,СВЦЭМ!$B$39:$B$758,R$331)+'СЕТ СН'!$F$13</f>
        <v>0</v>
      </c>
      <c r="S352" s="36">
        <f>SUMIFS(СВЦЭМ!$J$40:$J$759,СВЦЭМ!$A$40:$A$759,$A352,СВЦЭМ!$B$39:$B$758,S$331)+'СЕТ СН'!$F$13</f>
        <v>0</v>
      </c>
      <c r="T352" s="36">
        <f>SUMIFS(СВЦЭМ!$J$40:$J$759,СВЦЭМ!$A$40:$A$759,$A352,СВЦЭМ!$B$39:$B$758,T$331)+'СЕТ СН'!$F$13</f>
        <v>0</v>
      </c>
      <c r="U352" s="36">
        <f>SUMIFS(СВЦЭМ!$J$40:$J$759,СВЦЭМ!$A$40:$A$759,$A352,СВЦЭМ!$B$39:$B$758,U$331)+'СЕТ СН'!$F$13</f>
        <v>0</v>
      </c>
      <c r="V352" s="36">
        <f>SUMIFS(СВЦЭМ!$J$40:$J$759,СВЦЭМ!$A$40:$A$759,$A352,СВЦЭМ!$B$39:$B$758,V$331)+'СЕТ СН'!$F$13</f>
        <v>0</v>
      </c>
      <c r="W352" s="36">
        <f>SUMIFS(СВЦЭМ!$J$40:$J$759,СВЦЭМ!$A$40:$A$759,$A352,СВЦЭМ!$B$39:$B$758,W$331)+'СЕТ СН'!$F$13</f>
        <v>0</v>
      </c>
      <c r="X352" s="36">
        <f>SUMIFS(СВЦЭМ!$J$40:$J$759,СВЦЭМ!$A$40:$A$759,$A352,СВЦЭМ!$B$39:$B$758,X$331)+'СЕТ СН'!$F$13</f>
        <v>0</v>
      </c>
      <c r="Y352" s="36">
        <f>SUMIFS(СВЦЭМ!$J$40:$J$759,СВЦЭМ!$A$40:$A$759,$A352,СВЦЭМ!$B$39:$B$758,Y$331)+'СЕТ СН'!$F$13</f>
        <v>0</v>
      </c>
    </row>
    <row r="353" spans="1:27" ht="15.75" hidden="1" x14ac:dyDescent="0.2">
      <c r="A353" s="35">
        <f t="shared" si="9"/>
        <v>45557</v>
      </c>
      <c r="B353" s="36">
        <f>SUMIFS(СВЦЭМ!$J$40:$J$759,СВЦЭМ!$A$40:$A$759,$A353,СВЦЭМ!$B$39:$B$758,B$331)+'СЕТ СН'!$F$13</f>
        <v>0</v>
      </c>
      <c r="C353" s="36">
        <f>SUMIFS(СВЦЭМ!$J$40:$J$759,СВЦЭМ!$A$40:$A$759,$A353,СВЦЭМ!$B$39:$B$758,C$331)+'СЕТ СН'!$F$13</f>
        <v>0</v>
      </c>
      <c r="D353" s="36">
        <f>SUMIFS(СВЦЭМ!$J$40:$J$759,СВЦЭМ!$A$40:$A$759,$A353,СВЦЭМ!$B$39:$B$758,D$331)+'СЕТ СН'!$F$13</f>
        <v>0</v>
      </c>
      <c r="E353" s="36">
        <f>SUMIFS(СВЦЭМ!$J$40:$J$759,СВЦЭМ!$A$40:$A$759,$A353,СВЦЭМ!$B$39:$B$758,E$331)+'СЕТ СН'!$F$13</f>
        <v>0</v>
      </c>
      <c r="F353" s="36">
        <f>SUMIFS(СВЦЭМ!$J$40:$J$759,СВЦЭМ!$A$40:$A$759,$A353,СВЦЭМ!$B$39:$B$758,F$331)+'СЕТ СН'!$F$13</f>
        <v>0</v>
      </c>
      <c r="G353" s="36">
        <f>SUMIFS(СВЦЭМ!$J$40:$J$759,СВЦЭМ!$A$40:$A$759,$A353,СВЦЭМ!$B$39:$B$758,G$331)+'СЕТ СН'!$F$13</f>
        <v>0</v>
      </c>
      <c r="H353" s="36">
        <f>SUMIFS(СВЦЭМ!$J$40:$J$759,СВЦЭМ!$A$40:$A$759,$A353,СВЦЭМ!$B$39:$B$758,H$331)+'СЕТ СН'!$F$13</f>
        <v>0</v>
      </c>
      <c r="I353" s="36">
        <f>SUMIFS(СВЦЭМ!$J$40:$J$759,СВЦЭМ!$A$40:$A$759,$A353,СВЦЭМ!$B$39:$B$758,I$331)+'СЕТ СН'!$F$13</f>
        <v>0</v>
      </c>
      <c r="J353" s="36">
        <f>SUMIFS(СВЦЭМ!$J$40:$J$759,СВЦЭМ!$A$40:$A$759,$A353,СВЦЭМ!$B$39:$B$758,J$331)+'СЕТ СН'!$F$13</f>
        <v>0</v>
      </c>
      <c r="K353" s="36">
        <f>SUMIFS(СВЦЭМ!$J$40:$J$759,СВЦЭМ!$A$40:$A$759,$A353,СВЦЭМ!$B$39:$B$758,K$331)+'СЕТ СН'!$F$13</f>
        <v>0</v>
      </c>
      <c r="L353" s="36">
        <f>SUMIFS(СВЦЭМ!$J$40:$J$759,СВЦЭМ!$A$40:$A$759,$A353,СВЦЭМ!$B$39:$B$758,L$331)+'СЕТ СН'!$F$13</f>
        <v>0</v>
      </c>
      <c r="M353" s="36">
        <f>SUMIFS(СВЦЭМ!$J$40:$J$759,СВЦЭМ!$A$40:$A$759,$A353,СВЦЭМ!$B$39:$B$758,M$331)+'СЕТ СН'!$F$13</f>
        <v>0</v>
      </c>
      <c r="N353" s="36">
        <f>SUMIFS(СВЦЭМ!$J$40:$J$759,СВЦЭМ!$A$40:$A$759,$A353,СВЦЭМ!$B$39:$B$758,N$331)+'СЕТ СН'!$F$13</f>
        <v>0</v>
      </c>
      <c r="O353" s="36">
        <f>SUMIFS(СВЦЭМ!$J$40:$J$759,СВЦЭМ!$A$40:$A$759,$A353,СВЦЭМ!$B$39:$B$758,O$331)+'СЕТ СН'!$F$13</f>
        <v>0</v>
      </c>
      <c r="P353" s="36">
        <f>SUMIFS(СВЦЭМ!$J$40:$J$759,СВЦЭМ!$A$40:$A$759,$A353,СВЦЭМ!$B$39:$B$758,P$331)+'СЕТ СН'!$F$13</f>
        <v>0</v>
      </c>
      <c r="Q353" s="36">
        <f>SUMIFS(СВЦЭМ!$J$40:$J$759,СВЦЭМ!$A$40:$A$759,$A353,СВЦЭМ!$B$39:$B$758,Q$331)+'СЕТ СН'!$F$13</f>
        <v>0</v>
      </c>
      <c r="R353" s="36">
        <f>SUMIFS(СВЦЭМ!$J$40:$J$759,СВЦЭМ!$A$40:$A$759,$A353,СВЦЭМ!$B$39:$B$758,R$331)+'СЕТ СН'!$F$13</f>
        <v>0</v>
      </c>
      <c r="S353" s="36">
        <f>SUMIFS(СВЦЭМ!$J$40:$J$759,СВЦЭМ!$A$40:$A$759,$A353,СВЦЭМ!$B$39:$B$758,S$331)+'СЕТ СН'!$F$13</f>
        <v>0</v>
      </c>
      <c r="T353" s="36">
        <f>SUMIFS(СВЦЭМ!$J$40:$J$759,СВЦЭМ!$A$40:$A$759,$A353,СВЦЭМ!$B$39:$B$758,T$331)+'СЕТ СН'!$F$13</f>
        <v>0</v>
      </c>
      <c r="U353" s="36">
        <f>SUMIFS(СВЦЭМ!$J$40:$J$759,СВЦЭМ!$A$40:$A$759,$A353,СВЦЭМ!$B$39:$B$758,U$331)+'СЕТ СН'!$F$13</f>
        <v>0</v>
      </c>
      <c r="V353" s="36">
        <f>SUMIFS(СВЦЭМ!$J$40:$J$759,СВЦЭМ!$A$40:$A$759,$A353,СВЦЭМ!$B$39:$B$758,V$331)+'СЕТ СН'!$F$13</f>
        <v>0</v>
      </c>
      <c r="W353" s="36">
        <f>SUMIFS(СВЦЭМ!$J$40:$J$759,СВЦЭМ!$A$40:$A$759,$A353,СВЦЭМ!$B$39:$B$758,W$331)+'СЕТ СН'!$F$13</f>
        <v>0</v>
      </c>
      <c r="X353" s="36">
        <f>SUMIFS(СВЦЭМ!$J$40:$J$759,СВЦЭМ!$A$40:$A$759,$A353,СВЦЭМ!$B$39:$B$758,X$331)+'СЕТ СН'!$F$13</f>
        <v>0</v>
      </c>
      <c r="Y353" s="36">
        <f>SUMIFS(СВЦЭМ!$J$40:$J$759,СВЦЭМ!$A$40:$A$759,$A353,СВЦЭМ!$B$39:$B$758,Y$331)+'СЕТ СН'!$F$13</f>
        <v>0</v>
      </c>
    </row>
    <row r="354" spans="1:27" ht="15.75" hidden="1" x14ac:dyDescent="0.2">
      <c r="A354" s="35">
        <f t="shared" si="9"/>
        <v>45558</v>
      </c>
      <c r="B354" s="36">
        <f>SUMIFS(СВЦЭМ!$J$40:$J$759,СВЦЭМ!$A$40:$A$759,$A354,СВЦЭМ!$B$39:$B$758,B$331)+'СЕТ СН'!$F$13</f>
        <v>0</v>
      </c>
      <c r="C354" s="36">
        <f>SUMIFS(СВЦЭМ!$J$40:$J$759,СВЦЭМ!$A$40:$A$759,$A354,СВЦЭМ!$B$39:$B$758,C$331)+'СЕТ СН'!$F$13</f>
        <v>0</v>
      </c>
      <c r="D354" s="36">
        <f>SUMIFS(СВЦЭМ!$J$40:$J$759,СВЦЭМ!$A$40:$A$759,$A354,СВЦЭМ!$B$39:$B$758,D$331)+'СЕТ СН'!$F$13</f>
        <v>0</v>
      </c>
      <c r="E354" s="36">
        <f>SUMIFS(СВЦЭМ!$J$40:$J$759,СВЦЭМ!$A$40:$A$759,$A354,СВЦЭМ!$B$39:$B$758,E$331)+'СЕТ СН'!$F$13</f>
        <v>0</v>
      </c>
      <c r="F354" s="36">
        <f>SUMIFS(СВЦЭМ!$J$40:$J$759,СВЦЭМ!$A$40:$A$759,$A354,СВЦЭМ!$B$39:$B$758,F$331)+'СЕТ СН'!$F$13</f>
        <v>0</v>
      </c>
      <c r="G354" s="36">
        <f>SUMIFS(СВЦЭМ!$J$40:$J$759,СВЦЭМ!$A$40:$A$759,$A354,СВЦЭМ!$B$39:$B$758,G$331)+'СЕТ СН'!$F$13</f>
        <v>0</v>
      </c>
      <c r="H354" s="36">
        <f>SUMIFS(СВЦЭМ!$J$40:$J$759,СВЦЭМ!$A$40:$A$759,$A354,СВЦЭМ!$B$39:$B$758,H$331)+'СЕТ СН'!$F$13</f>
        <v>0</v>
      </c>
      <c r="I354" s="36">
        <f>SUMIFS(СВЦЭМ!$J$40:$J$759,СВЦЭМ!$A$40:$A$759,$A354,СВЦЭМ!$B$39:$B$758,I$331)+'СЕТ СН'!$F$13</f>
        <v>0</v>
      </c>
      <c r="J354" s="36">
        <f>SUMIFS(СВЦЭМ!$J$40:$J$759,СВЦЭМ!$A$40:$A$759,$A354,СВЦЭМ!$B$39:$B$758,J$331)+'СЕТ СН'!$F$13</f>
        <v>0</v>
      </c>
      <c r="K354" s="36">
        <f>SUMIFS(СВЦЭМ!$J$40:$J$759,СВЦЭМ!$A$40:$A$759,$A354,СВЦЭМ!$B$39:$B$758,K$331)+'СЕТ СН'!$F$13</f>
        <v>0</v>
      </c>
      <c r="L354" s="36">
        <f>SUMIFS(СВЦЭМ!$J$40:$J$759,СВЦЭМ!$A$40:$A$759,$A354,СВЦЭМ!$B$39:$B$758,L$331)+'СЕТ СН'!$F$13</f>
        <v>0</v>
      </c>
      <c r="M354" s="36">
        <f>SUMIFS(СВЦЭМ!$J$40:$J$759,СВЦЭМ!$A$40:$A$759,$A354,СВЦЭМ!$B$39:$B$758,M$331)+'СЕТ СН'!$F$13</f>
        <v>0</v>
      </c>
      <c r="N354" s="36">
        <f>SUMIFS(СВЦЭМ!$J$40:$J$759,СВЦЭМ!$A$40:$A$759,$A354,СВЦЭМ!$B$39:$B$758,N$331)+'СЕТ СН'!$F$13</f>
        <v>0</v>
      </c>
      <c r="O354" s="36">
        <f>SUMIFS(СВЦЭМ!$J$40:$J$759,СВЦЭМ!$A$40:$A$759,$A354,СВЦЭМ!$B$39:$B$758,O$331)+'СЕТ СН'!$F$13</f>
        <v>0</v>
      </c>
      <c r="P354" s="36">
        <f>SUMIFS(СВЦЭМ!$J$40:$J$759,СВЦЭМ!$A$40:$A$759,$A354,СВЦЭМ!$B$39:$B$758,P$331)+'СЕТ СН'!$F$13</f>
        <v>0</v>
      </c>
      <c r="Q354" s="36">
        <f>SUMIFS(СВЦЭМ!$J$40:$J$759,СВЦЭМ!$A$40:$A$759,$A354,СВЦЭМ!$B$39:$B$758,Q$331)+'СЕТ СН'!$F$13</f>
        <v>0</v>
      </c>
      <c r="R354" s="36">
        <f>SUMIFS(СВЦЭМ!$J$40:$J$759,СВЦЭМ!$A$40:$A$759,$A354,СВЦЭМ!$B$39:$B$758,R$331)+'СЕТ СН'!$F$13</f>
        <v>0</v>
      </c>
      <c r="S354" s="36">
        <f>SUMIFS(СВЦЭМ!$J$40:$J$759,СВЦЭМ!$A$40:$A$759,$A354,СВЦЭМ!$B$39:$B$758,S$331)+'СЕТ СН'!$F$13</f>
        <v>0</v>
      </c>
      <c r="T354" s="36">
        <f>SUMIFS(СВЦЭМ!$J$40:$J$759,СВЦЭМ!$A$40:$A$759,$A354,СВЦЭМ!$B$39:$B$758,T$331)+'СЕТ СН'!$F$13</f>
        <v>0</v>
      </c>
      <c r="U354" s="36">
        <f>SUMIFS(СВЦЭМ!$J$40:$J$759,СВЦЭМ!$A$40:$A$759,$A354,СВЦЭМ!$B$39:$B$758,U$331)+'СЕТ СН'!$F$13</f>
        <v>0</v>
      </c>
      <c r="V354" s="36">
        <f>SUMIFS(СВЦЭМ!$J$40:$J$759,СВЦЭМ!$A$40:$A$759,$A354,СВЦЭМ!$B$39:$B$758,V$331)+'СЕТ СН'!$F$13</f>
        <v>0</v>
      </c>
      <c r="W354" s="36">
        <f>SUMIFS(СВЦЭМ!$J$40:$J$759,СВЦЭМ!$A$40:$A$759,$A354,СВЦЭМ!$B$39:$B$758,W$331)+'СЕТ СН'!$F$13</f>
        <v>0</v>
      </c>
      <c r="X354" s="36">
        <f>SUMIFS(СВЦЭМ!$J$40:$J$759,СВЦЭМ!$A$40:$A$759,$A354,СВЦЭМ!$B$39:$B$758,X$331)+'СЕТ СН'!$F$13</f>
        <v>0</v>
      </c>
      <c r="Y354" s="36">
        <f>SUMIFS(СВЦЭМ!$J$40:$J$759,СВЦЭМ!$A$40:$A$759,$A354,СВЦЭМ!$B$39:$B$758,Y$331)+'СЕТ СН'!$F$13</f>
        <v>0</v>
      </c>
    </row>
    <row r="355" spans="1:27" ht="15.75" hidden="1" x14ac:dyDescent="0.2">
      <c r="A355" s="35">
        <f t="shared" si="9"/>
        <v>45559</v>
      </c>
      <c r="B355" s="36">
        <f>SUMIFS(СВЦЭМ!$J$40:$J$759,СВЦЭМ!$A$40:$A$759,$A355,СВЦЭМ!$B$39:$B$758,B$331)+'СЕТ СН'!$F$13</f>
        <v>0</v>
      </c>
      <c r="C355" s="36">
        <f>SUMIFS(СВЦЭМ!$J$40:$J$759,СВЦЭМ!$A$40:$A$759,$A355,СВЦЭМ!$B$39:$B$758,C$331)+'СЕТ СН'!$F$13</f>
        <v>0</v>
      </c>
      <c r="D355" s="36">
        <f>SUMIFS(СВЦЭМ!$J$40:$J$759,СВЦЭМ!$A$40:$A$759,$A355,СВЦЭМ!$B$39:$B$758,D$331)+'СЕТ СН'!$F$13</f>
        <v>0</v>
      </c>
      <c r="E355" s="36">
        <f>SUMIFS(СВЦЭМ!$J$40:$J$759,СВЦЭМ!$A$40:$A$759,$A355,СВЦЭМ!$B$39:$B$758,E$331)+'СЕТ СН'!$F$13</f>
        <v>0</v>
      </c>
      <c r="F355" s="36">
        <f>SUMIFS(СВЦЭМ!$J$40:$J$759,СВЦЭМ!$A$40:$A$759,$A355,СВЦЭМ!$B$39:$B$758,F$331)+'СЕТ СН'!$F$13</f>
        <v>0</v>
      </c>
      <c r="G355" s="36">
        <f>SUMIFS(СВЦЭМ!$J$40:$J$759,СВЦЭМ!$A$40:$A$759,$A355,СВЦЭМ!$B$39:$B$758,G$331)+'СЕТ СН'!$F$13</f>
        <v>0</v>
      </c>
      <c r="H355" s="36">
        <f>SUMIFS(СВЦЭМ!$J$40:$J$759,СВЦЭМ!$A$40:$A$759,$A355,СВЦЭМ!$B$39:$B$758,H$331)+'СЕТ СН'!$F$13</f>
        <v>0</v>
      </c>
      <c r="I355" s="36">
        <f>SUMIFS(СВЦЭМ!$J$40:$J$759,СВЦЭМ!$A$40:$A$759,$A355,СВЦЭМ!$B$39:$B$758,I$331)+'СЕТ СН'!$F$13</f>
        <v>0</v>
      </c>
      <c r="J355" s="36">
        <f>SUMIFS(СВЦЭМ!$J$40:$J$759,СВЦЭМ!$A$40:$A$759,$A355,СВЦЭМ!$B$39:$B$758,J$331)+'СЕТ СН'!$F$13</f>
        <v>0</v>
      </c>
      <c r="K355" s="36">
        <f>SUMIFS(СВЦЭМ!$J$40:$J$759,СВЦЭМ!$A$40:$A$759,$A355,СВЦЭМ!$B$39:$B$758,K$331)+'СЕТ СН'!$F$13</f>
        <v>0</v>
      </c>
      <c r="L355" s="36">
        <f>SUMIFS(СВЦЭМ!$J$40:$J$759,СВЦЭМ!$A$40:$A$759,$A355,СВЦЭМ!$B$39:$B$758,L$331)+'СЕТ СН'!$F$13</f>
        <v>0</v>
      </c>
      <c r="M355" s="36">
        <f>SUMIFS(СВЦЭМ!$J$40:$J$759,СВЦЭМ!$A$40:$A$759,$A355,СВЦЭМ!$B$39:$B$758,M$331)+'СЕТ СН'!$F$13</f>
        <v>0</v>
      </c>
      <c r="N355" s="36">
        <f>SUMIFS(СВЦЭМ!$J$40:$J$759,СВЦЭМ!$A$40:$A$759,$A355,СВЦЭМ!$B$39:$B$758,N$331)+'СЕТ СН'!$F$13</f>
        <v>0</v>
      </c>
      <c r="O355" s="36">
        <f>SUMIFS(СВЦЭМ!$J$40:$J$759,СВЦЭМ!$A$40:$A$759,$A355,СВЦЭМ!$B$39:$B$758,O$331)+'СЕТ СН'!$F$13</f>
        <v>0</v>
      </c>
      <c r="P355" s="36">
        <f>SUMIFS(СВЦЭМ!$J$40:$J$759,СВЦЭМ!$A$40:$A$759,$A355,СВЦЭМ!$B$39:$B$758,P$331)+'СЕТ СН'!$F$13</f>
        <v>0</v>
      </c>
      <c r="Q355" s="36">
        <f>SUMIFS(СВЦЭМ!$J$40:$J$759,СВЦЭМ!$A$40:$A$759,$A355,СВЦЭМ!$B$39:$B$758,Q$331)+'СЕТ СН'!$F$13</f>
        <v>0</v>
      </c>
      <c r="R355" s="36">
        <f>SUMIFS(СВЦЭМ!$J$40:$J$759,СВЦЭМ!$A$40:$A$759,$A355,СВЦЭМ!$B$39:$B$758,R$331)+'СЕТ СН'!$F$13</f>
        <v>0</v>
      </c>
      <c r="S355" s="36">
        <f>SUMIFS(СВЦЭМ!$J$40:$J$759,СВЦЭМ!$A$40:$A$759,$A355,СВЦЭМ!$B$39:$B$758,S$331)+'СЕТ СН'!$F$13</f>
        <v>0</v>
      </c>
      <c r="T355" s="36">
        <f>SUMIFS(СВЦЭМ!$J$40:$J$759,СВЦЭМ!$A$40:$A$759,$A355,СВЦЭМ!$B$39:$B$758,T$331)+'СЕТ СН'!$F$13</f>
        <v>0</v>
      </c>
      <c r="U355" s="36">
        <f>SUMIFS(СВЦЭМ!$J$40:$J$759,СВЦЭМ!$A$40:$A$759,$A355,СВЦЭМ!$B$39:$B$758,U$331)+'СЕТ СН'!$F$13</f>
        <v>0</v>
      </c>
      <c r="V355" s="36">
        <f>SUMIFS(СВЦЭМ!$J$40:$J$759,СВЦЭМ!$A$40:$A$759,$A355,СВЦЭМ!$B$39:$B$758,V$331)+'СЕТ СН'!$F$13</f>
        <v>0</v>
      </c>
      <c r="W355" s="36">
        <f>SUMIFS(СВЦЭМ!$J$40:$J$759,СВЦЭМ!$A$40:$A$759,$A355,СВЦЭМ!$B$39:$B$758,W$331)+'СЕТ СН'!$F$13</f>
        <v>0</v>
      </c>
      <c r="X355" s="36">
        <f>SUMIFS(СВЦЭМ!$J$40:$J$759,СВЦЭМ!$A$40:$A$759,$A355,СВЦЭМ!$B$39:$B$758,X$331)+'СЕТ СН'!$F$13</f>
        <v>0</v>
      </c>
      <c r="Y355" s="36">
        <f>SUMIFS(СВЦЭМ!$J$40:$J$759,СВЦЭМ!$A$40:$A$759,$A355,СВЦЭМ!$B$39:$B$758,Y$331)+'СЕТ СН'!$F$13</f>
        <v>0</v>
      </c>
    </row>
    <row r="356" spans="1:27" ht="15.75" hidden="1" x14ac:dyDescent="0.2">
      <c r="A356" s="35">
        <f t="shared" si="9"/>
        <v>45560</v>
      </c>
      <c r="B356" s="36">
        <f>SUMIFS(СВЦЭМ!$J$40:$J$759,СВЦЭМ!$A$40:$A$759,$A356,СВЦЭМ!$B$39:$B$758,B$331)+'СЕТ СН'!$F$13</f>
        <v>0</v>
      </c>
      <c r="C356" s="36">
        <f>SUMIFS(СВЦЭМ!$J$40:$J$759,СВЦЭМ!$A$40:$A$759,$A356,СВЦЭМ!$B$39:$B$758,C$331)+'СЕТ СН'!$F$13</f>
        <v>0</v>
      </c>
      <c r="D356" s="36">
        <f>SUMIFS(СВЦЭМ!$J$40:$J$759,СВЦЭМ!$A$40:$A$759,$A356,СВЦЭМ!$B$39:$B$758,D$331)+'СЕТ СН'!$F$13</f>
        <v>0</v>
      </c>
      <c r="E356" s="36">
        <f>SUMIFS(СВЦЭМ!$J$40:$J$759,СВЦЭМ!$A$40:$A$759,$A356,СВЦЭМ!$B$39:$B$758,E$331)+'СЕТ СН'!$F$13</f>
        <v>0</v>
      </c>
      <c r="F356" s="36">
        <f>SUMIFS(СВЦЭМ!$J$40:$J$759,СВЦЭМ!$A$40:$A$759,$A356,СВЦЭМ!$B$39:$B$758,F$331)+'СЕТ СН'!$F$13</f>
        <v>0</v>
      </c>
      <c r="G356" s="36">
        <f>SUMIFS(СВЦЭМ!$J$40:$J$759,СВЦЭМ!$A$40:$A$759,$A356,СВЦЭМ!$B$39:$B$758,G$331)+'СЕТ СН'!$F$13</f>
        <v>0</v>
      </c>
      <c r="H356" s="36">
        <f>SUMIFS(СВЦЭМ!$J$40:$J$759,СВЦЭМ!$A$40:$A$759,$A356,СВЦЭМ!$B$39:$B$758,H$331)+'СЕТ СН'!$F$13</f>
        <v>0</v>
      </c>
      <c r="I356" s="36">
        <f>SUMIFS(СВЦЭМ!$J$40:$J$759,СВЦЭМ!$A$40:$A$759,$A356,СВЦЭМ!$B$39:$B$758,I$331)+'СЕТ СН'!$F$13</f>
        <v>0</v>
      </c>
      <c r="J356" s="36">
        <f>SUMIFS(СВЦЭМ!$J$40:$J$759,СВЦЭМ!$A$40:$A$759,$A356,СВЦЭМ!$B$39:$B$758,J$331)+'СЕТ СН'!$F$13</f>
        <v>0</v>
      </c>
      <c r="K356" s="36">
        <f>SUMIFS(СВЦЭМ!$J$40:$J$759,СВЦЭМ!$A$40:$A$759,$A356,СВЦЭМ!$B$39:$B$758,K$331)+'СЕТ СН'!$F$13</f>
        <v>0</v>
      </c>
      <c r="L356" s="36">
        <f>SUMIFS(СВЦЭМ!$J$40:$J$759,СВЦЭМ!$A$40:$A$759,$A356,СВЦЭМ!$B$39:$B$758,L$331)+'СЕТ СН'!$F$13</f>
        <v>0</v>
      </c>
      <c r="M356" s="36">
        <f>SUMIFS(СВЦЭМ!$J$40:$J$759,СВЦЭМ!$A$40:$A$759,$A356,СВЦЭМ!$B$39:$B$758,M$331)+'СЕТ СН'!$F$13</f>
        <v>0</v>
      </c>
      <c r="N356" s="36">
        <f>SUMIFS(СВЦЭМ!$J$40:$J$759,СВЦЭМ!$A$40:$A$759,$A356,СВЦЭМ!$B$39:$B$758,N$331)+'СЕТ СН'!$F$13</f>
        <v>0</v>
      </c>
      <c r="O356" s="36">
        <f>SUMIFS(СВЦЭМ!$J$40:$J$759,СВЦЭМ!$A$40:$A$759,$A356,СВЦЭМ!$B$39:$B$758,O$331)+'СЕТ СН'!$F$13</f>
        <v>0</v>
      </c>
      <c r="P356" s="36">
        <f>SUMIFS(СВЦЭМ!$J$40:$J$759,СВЦЭМ!$A$40:$A$759,$A356,СВЦЭМ!$B$39:$B$758,P$331)+'СЕТ СН'!$F$13</f>
        <v>0</v>
      </c>
      <c r="Q356" s="36">
        <f>SUMIFS(СВЦЭМ!$J$40:$J$759,СВЦЭМ!$A$40:$A$759,$A356,СВЦЭМ!$B$39:$B$758,Q$331)+'СЕТ СН'!$F$13</f>
        <v>0</v>
      </c>
      <c r="R356" s="36">
        <f>SUMIFS(СВЦЭМ!$J$40:$J$759,СВЦЭМ!$A$40:$A$759,$A356,СВЦЭМ!$B$39:$B$758,R$331)+'СЕТ СН'!$F$13</f>
        <v>0</v>
      </c>
      <c r="S356" s="36">
        <f>SUMIFS(СВЦЭМ!$J$40:$J$759,СВЦЭМ!$A$40:$A$759,$A356,СВЦЭМ!$B$39:$B$758,S$331)+'СЕТ СН'!$F$13</f>
        <v>0</v>
      </c>
      <c r="T356" s="36">
        <f>SUMIFS(СВЦЭМ!$J$40:$J$759,СВЦЭМ!$A$40:$A$759,$A356,СВЦЭМ!$B$39:$B$758,T$331)+'СЕТ СН'!$F$13</f>
        <v>0</v>
      </c>
      <c r="U356" s="36">
        <f>SUMIFS(СВЦЭМ!$J$40:$J$759,СВЦЭМ!$A$40:$A$759,$A356,СВЦЭМ!$B$39:$B$758,U$331)+'СЕТ СН'!$F$13</f>
        <v>0</v>
      </c>
      <c r="V356" s="36">
        <f>SUMIFS(СВЦЭМ!$J$40:$J$759,СВЦЭМ!$A$40:$A$759,$A356,СВЦЭМ!$B$39:$B$758,V$331)+'СЕТ СН'!$F$13</f>
        <v>0</v>
      </c>
      <c r="W356" s="36">
        <f>SUMIFS(СВЦЭМ!$J$40:$J$759,СВЦЭМ!$A$40:$A$759,$A356,СВЦЭМ!$B$39:$B$758,W$331)+'СЕТ СН'!$F$13</f>
        <v>0</v>
      </c>
      <c r="X356" s="36">
        <f>SUMIFS(СВЦЭМ!$J$40:$J$759,СВЦЭМ!$A$40:$A$759,$A356,СВЦЭМ!$B$39:$B$758,X$331)+'СЕТ СН'!$F$13</f>
        <v>0</v>
      </c>
      <c r="Y356" s="36">
        <f>SUMIFS(СВЦЭМ!$J$40:$J$759,СВЦЭМ!$A$40:$A$759,$A356,СВЦЭМ!$B$39:$B$758,Y$331)+'СЕТ СН'!$F$13</f>
        <v>0</v>
      </c>
    </row>
    <row r="357" spans="1:27" ht="15.75" hidden="1" x14ac:dyDescent="0.2">
      <c r="A357" s="35">
        <f t="shared" si="9"/>
        <v>45561</v>
      </c>
      <c r="B357" s="36">
        <f>SUMIFS(СВЦЭМ!$J$40:$J$759,СВЦЭМ!$A$40:$A$759,$A357,СВЦЭМ!$B$39:$B$758,B$331)+'СЕТ СН'!$F$13</f>
        <v>0</v>
      </c>
      <c r="C357" s="36">
        <f>SUMIFS(СВЦЭМ!$J$40:$J$759,СВЦЭМ!$A$40:$A$759,$A357,СВЦЭМ!$B$39:$B$758,C$331)+'СЕТ СН'!$F$13</f>
        <v>0</v>
      </c>
      <c r="D357" s="36">
        <f>SUMIFS(СВЦЭМ!$J$40:$J$759,СВЦЭМ!$A$40:$A$759,$A357,СВЦЭМ!$B$39:$B$758,D$331)+'СЕТ СН'!$F$13</f>
        <v>0</v>
      </c>
      <c r="E357" s="36">
        <f>SUMIFS(СВЦЭМ!$J$40:$J$759,СВЦЭМ!$A$40:$A$759,$A357,СВЦЭМ!$B$39:$B$758,E$331)+'СЕТ СН'!$F$13</f>
        <v>0</v>
      </c>
      <c r="F357" s="36">
        <f>SUMIFS(СВЦЭМ!$J$40:$J$759,СВЦЭМ!$A$40:$A$759,$A357,СВЦЭМ!$B$39:$B$758,F$331)+'СЕТ СН'!$F$13</f>
        <v>0</v>
      </c>
      <c r="G357" s="36">
        <f>SUMIFS(СВЦЭМ!$J$40:$J$759,СВЦЭМ!$A$40:$A$759,$A357,СВЦЭМ!$B$39:$B$758,G$331)+'СЕТ СН'!$F$13</f>
        <v>0</v>
      </c>
      <c r="H357" s="36">
        <f>SUMIFS(СВЦЭМ!$J$40:$J$759,СВЦЭМ!$A$40:$A$759,$A357,СВЦЭМ!$B$39:$B$758,H$331)+'СЕТ СН'!$F$13</f>
        <v>0</v>
      </c>
      <c r="I357" s="36">
        <f>SUMIFS(СВЦЭМ!$J$40:$J$759,СВЦЭМ!$A$40:$A$759,$A357,СВЦЭМ!$B$39:$B$758,I$331)+'СЕТ СН'!$F$13</f>
        <v>0</v>
      </c>
      <c r="J357" s="36">
        <f>SUMIFS(СВЦЭМ!$J$40:$J$759,СВЦЭМ!$A$40:$A$759,$A357,СВЦЭМ!$B$39:$B$758,J$331)+'СЕТ СН'!$F$13</f>
        <v>0</v>
      </c>
      <c r="K357" s="36">
        <f>SUMIFS(СВЦЭМ!$J$40:$J$759,СВЦЭМ!$A$40:$A$759,$A357,СВЦЭМ!$B$39:$B$758,K$331)+'СЕТ СН'!$F$13</f>
        <v>0</v>
      </c>
      <c r="L357" s="36">
        <f>SUMIFS(СВЦЭМ!$J$40:$J$759,СВЦЭМ!$A$40:$A$759,$A357,СВЦЭМ!$B$39:$B$758,L$331)+'СЕТ СН'!$F$13</f>
        <v>0</v>
      </c>
      <c r="M357" s="36">
        <f>SUMIFS(СВЦЭМ!$J$40:$J$759,СВЦЭМ!$A$40:$A$759,$A357,СВЦЭМ!$B$39:$B$758,M$331)+'СЕТ СН'!$F$13</f>
        <v>0</v>
      </c>
      <c r="N357" s="36">
        <f>SUMIFS(СВЦЭМ!$J$40:$J$759,СВЦЭМ!$A$40:$A$759,$A357,СВЦЭМ!$B$39:$B$758,N$331)+'СЕТ СН'!$F$13</f>
        <v>0</v>
      </c>
      <c r="O357" s="36">
        <f>SUMIFS(СВЦЭМ!$J$40:$J$759,СВЦЭМ!$A$40:$A$759,$A357,СВЦЭМ!$B$39:$B$758,O$331)+'СЕТ СН'!$F$13</f>
        <v>0</v>
      </c>
      <c r="P357" s="36">
        <f>SUMIFS(СВЦЭМ!$J$40:$J$759,СВЦЭМ!$A$40:$A$759,$A357,СВЦЭМ!$B$39:$B$758,P$331)+'СЕТ СН'!$F$13</f>
        <v>0</v>
      </c>
      <c r="Q357" s="36">
        <f>SUMIFS(СВЦЭМ!$J$40:$J$759,СВЦЭМ!$A$40:$A$759,$A357,СВЦЭМ!$B$39:$B$758,Q$331)+'СЕТ СН'!$F$13</f>
        <v>0</v>
      </c>
      <c r="R357" s="36">
        <f>SUMIFS(СВЦЭМ!$J$40:$J$759,СВЦЭМ!$A$40:$A$759,$A357,СВЦЭМ!$B$39:$B$758,R$331)+'СЕТ СН'!$F$13</f>
        <v>0</v>
      </c>
      <c r="S357" s="36">
        <f>SUMIFS(СВЦЭМ!$J$40:$J$759,СВЦЭМ!$A$40:$A$759,$A357,СВЦЭМ!$B$39:$B$758,S$331)+'СЕТ СН'!$F$13</f>
        <v>0</v>
      </c>
      <c r="T357" s="36">
        <f>SUMIFS(СВЦЭМ!$J$40:$J$759,СВЦЭМ!$A$40:$A$759,$A357,СВЦЭМ!$B$39:$B$758,T$331)+'СЕТ СН'!$F$13</f>
        <v>0</v>
      </c>
      <c r="U357" s="36">
        <f>SUMIFS(СВЦЭМ!$J$40:$J$759,СВЦЭМ!$A$40:$A$759,$A357,СВЦЭМ!$B$39:$B$758,U$331)+'СЕТ СН'!$F$13</f>
        <v>0</v>
      </c>
      <c r="V357" s="36">
        <f>SUMIFS(СВЦЭМ!$J$40:$J$759,СВЦЭМ!$A$40:$A$759,$A357,СВЦЭМ!$B$39:$B$758,V$331)+'СЕТ СН'!$F$13</f>
        <v>0</v>
      </c>
      <c r="W357" s="36">
        <f>SUMIFS(СВЦЭМ!$J$40:$J$759,СВЦЭМ!$A$40:$A$759,$A357,СВЦЭМ!$B$39:$B$758,W$331)+'СЕТ СН'!$F$13</f>
        <v>0</v>
      </c>
      <c r="X357" s="36">
        <f>SUMIFS(СВЦЭМ!$J$40:$J$759,СВЦЭМ!$A$40:$A$759,$A357,СВЦЭМ!$B$39:$B$758,X$331)+'СЕТ СН'!$F$13</f>
        <v>0</v>
      </c>
      <c r="Y357" s="36">
        <f>SUMIFS(СВЦЭМ!$J$40:$J$759,СВЦЭМ!$A$40:$A$759,$A357,СВЦЭМ!$B$39:$B$758,Y$331)+'СЕТ СН'!$F$13</f>
        <v>0</v>
      </c>
    </row>
    <row r="358" spans="1:27" ht="15.75" hidden="1" x14ac:dyDescent="0.2">
      <c r="A358" s="35">
        <f t="shared" si="9"/>
        <v>45562</v>
      </c>
      <c r="B358" s="36">
        <f>SUMIFS(СВЦЭМ!$J$40:$J$759,СВЦЭМ!$A$40:$A$759,$A358,СВЦЭМ!$B$39:$B$758,B$331)+'СЕТ СН'!$F$13</f>
        <v>0</v>
      </c>
      <c r="C358" s="36">
        <f>SUMIFS(СВЦЭМ!$J$40:$J$759,СВЦЭМ!$A$40:$A$759,$A358,СВЦЭМ!$B$39:$B$758,C$331)+'СЕТ СН'!$F$13</f>
        <v>0</v>
      </c>
      <c r="D358" s="36">
        <f>SUMIFS(СВЦЭМ!$J$40:$J$759,СВЦЭМ!$A$40:$A$759,$A358,СВЦЭМ!$B$39:$B$758,D$331)+'СЕТ СН'!$F$13</f>
        <v>0</v>
      </c>
      <c r="E358" s="36">
        <f>SUMIFS(СВЦЭМ!$J$40:$J$759,СВЦЭМ!$A$40:$A$759,$A358,СВЦЭМ!$B$39:$B$758,E$331)+'СЕТ СН'!$F$13</f>
        <v>0</v>
      </c>
      <c r="F358" s="36">
        <f>SUMIFS(СВЦЭМ!$J$40:$J$759,СВЦЭМ!$A$40:$A$759,$A358,СВЦЭМ!$B$39:$B$758,F$331)+'СЕТ СН'!$F$13</f>
        <v>0</v>
      </c>
      <c r="G358" s="36">
        <f>SUMIFS(СВЦЭМ!$J$40:$J$759,СВЦЭМ!$A$40:$A$759,$A358,СВЦЭМ!$B$39:$B$758,G$331)+'СЕТ СН'!$F$13</f>
        <v>0</v>
      </c>
      <c r="H358" s="36">
        <f>SUMIFS(СВЦЭМ!$J$40:$J$759,СВЦЭМ!$A$40:$A$759,$A358,СВЦЭМ!$B$39:$B$758,H$331)+'СЕТ СН'!$F$13</f>
        <v>0</v>
      </c>
      <c r="I358" s="36">
        <f>SUMIFS(СВЦЭМ!$J$40:$J$759,СВЦЭМ!$A$40:$A$759,$A358,СВЦЭМ!$B$39:$B$758,I$331)+'СЕТ СН'!$F$13</f>
        <v>0</v>
      </c>
      <c r="J358" s="36">
        <f>SUMIFS(СВЦЭМ!$J$40:$J$759,СВЦЭМ!$A$40:$A$759,$A358,СВЦЭМ!$B$39:$B$758,J$331)+'СЕТ СН'!$F$13</f>
        <v>0</v>
      </c>
      <c r="K358" s="36">
        <f>SUMIFS(СВЦЭМ!$J$40:$J$759,СВЦЭМ!$A$40:$A$759,$A358,СВЦЭМ!$B$39:$B$758,K$331)+'СЕТ СН'!$F$13</f>
        <v>0</v>
      </c>
      <c r="L358" s="36">
        <f>SUMIFS(СВЦЭМ!$J$40:$J$759,СВЦЭМ!$A$40:$A$759,$A358,СВЦЭМ!$B$39:$B$758,L$331)+'СЕТ СН'!$F$13</f>
        <v>0</v>
      </c>
      <c r="M358" s="36">
        <f>SUMIFS(СВЦЭМ!$J$40:$J$759,СВЦЭМ!$A$40:$A$759,$A358,СВЦЭМ!$B$39:$B$758,M$331)+'СЕТ СН'!$F$13</f>
        <v>0</v>
      </c>
      <c r="N358" s="36">
        <f>SUMIFS(СВЦЭМ!$J$40:$J$759,СВЦЭМ!$A$40:$A$759,$A358,СВЦЭМ!$B$39:$B$758,N$331)+'СЕТ СН'!$F$13</f>
        <v>0</v>
      </c>
      <c r="O358" s="36">
        <f>SUMIFS(СВЦЭМ!$J$40:$J$759,СВЦЭМ!$A$40:$A$759,$A358,СВЦЭМ!$B$39:$B$758,O$331)+'СЕТ СН'!$F$13</f>
        <v>0</v>
      </c>
      <c r="P358" s="36">
        <f>SUMIFS(СВЦЭМ!$J$40:$J$759,СВЦЭМ!$A$40:$A$759,$A358,СВЦЭМ!$B$39:$B$758,P$331)+'СЕТ СН'!$F$13</f>
        <v>0</v>
      </c>
      <c r="Q358" s="36">
        <f>SUMIFS(СВЦЭМ!$J$40:$J$759,СВЦЭМ!$A$40:$A$759,$A358,СВЦЭМ!$B$39:$B$758,Q$331)+'СЕТ СН'!$F$13</f>
        <v>0</v>
      </c>
      <c r="R358" s="36">
        <f>SUMIFS(СВЦЭМ!$J$40:$J$759,СВЦЭМ!$A$40:$A$759,$A358,СВЦЭМ!$B$39:$B$758,R$331)+'СЕТ СН'!$F$13</f>
        <v>0</v>
      </c>
      <c r="S358" s="36">
        <f>SUMIFS(СВЦЭМ!$J$40:$J$759,СВЦЭМ!$A$40:$A$759,$A358,СВЦЭМ!$B$39:$B$758,S$331)+'СЕТ СН'!$F$13</f>
        <v>0</v>
      </c>
      <c r="T358" s="36">
        <f>SUMIFS(СВЦЭМ!$J$40:$J$759,СВЦЭМ!$A$40:$A$759,$A358,СВЦЭМ!$B$39:$B$758,T$331)+'СЕТ СН'!$F$13</f>
        <v>0</v>
      </c>
      <c r="U358" s="36">
        <f>SUMIFS(СВЦЭМ!$J$40:$J$759,СВЦЭМ!$A$40:$A$759,$A358,СВЦЭМ!$B$39:$B$758,U$331)+'СЕТ СН'!$F$13</f>
        <v>0</v>
      </c>
      <c r="V358" s="36">
        <f>SUMIFS(СВЦЭМ!$J$40:$J$759,СВЦЭМ!$A$40:$A$759,$A358,СВЦЭМ!$B$39:$B$758,V$331)+'СЕТ СН'!$F$13</f>
        <v>0</v>
      </c>
      <c r="W358" s="36">
        <f>SUMIFS(СВЦЭМ!$J$40:$J$759,СВЦЭМ!$A$40:$A$759,$A358,СВЦЭМ!$B$39:$B$758,W$331)+'СЕТ СН'!$F$13</f>
        <v>0</v>
      </c>
      <c r="X358" s="36">
        <f>SUMIFS(СВЦЭМ!$J$40:$J$759,СВЦЭМ!$A$40:$A$759,$A358,СВЦЭМ!$B$39:$B$758,X$331)+'СЕТ СН'!$F$13</f>
        <v>0</v>
      </c>
      <c r="Y358" s="36">
        <f>SUMIFS(СВЦЭМ!$J$40:$J$759,СВЦЭМ!$A$40:$A$759,$A358,СВЦЭМ!$B$39:$B$758,Y$331)+'СЕТ СН'!$F$13</f>
        <v>0</v>
      </c>
    </row>
    <row r="359" spans="1:27" ht="15.75" hidden="1" x14ac:dyDescent="0.2">
      <c r="A359" s="35">
        <f t="shared" si="9"/>
        <v>45563</v>
      </c>
      <c r="B359" s="36">
        <f>SUMIFS(СВЦЭМ!$J$40:$J$759,СВЦЭМ!$A$40:$A$759,$A359,СВЦЭМ!$B$39:$B$758,B$331)+'СЕТ СН'!$F$13</f>
        <v>0</v>
      </c>
      <c r="C359" s="36">
        <f>SUMIFS(СВЦЭМ!$J$40:$J$759,СВЦЭМ!$A$40:$A$759,$A359,СВЦЭМ!$B$39:$B$758,C$331)+'СЕТ СН'!$F$13</f>
        <v>0</v>
      </c>
      <c r="D359" s="36">
        <f>SUMIFS(СВЦЭМ!$J$40:$J$759,СВЦЭМ!$A$40:$A$759,$A359,СВЦЭМ!$B$39:$B$758,D$331)+'СЕТ СН'!$F$13</f>
        <v>0</v>
      </c>
      <c r="E359" s="36">
        <f>SUMIFS(СВЦЭМ!$J$40:$J$759,СВЦЭМ!$A$40:$A$759,$A359,СВЦЭМ!$B$39:$B$758,E$331)+'СЕТ СН'!$F$13</f>
        <v>0</v>
      </c>
      <c r="F359" s="36">
        <f>SUMIFS(СВЦЭМ!$J$40:$J$759,СВЦЭМ!$A$40:$A$759,$A359,СВЦЭМ!$B$39:$B$758,F$331)+'СЕТ СН'!$F$13</f>
        <v>0</v>
      </c>
      <c r="G359" s="36">
        <f>SUMIFS(СВЦЭМ!$J$40:$J$759,СВЦЭМ!$A$40:$A$759,$A359,СВЦЭМ!$B$39:$B$758,G$331)+'СЕТ СН'!$F$13</f>
        <v>0</v>
      </c>
      <c r="H359" s="36">
        <f>SUMIFS(СВЦЭМ!$J$40:$J$759,СВЦЭМ!$A$40:$A$759,$A359,СВЦЭМ!$B$39:$B$758,H$331)+'СЕТ СН'!$F$13</f>
        <v>0</v>
      </c>
      <c r="I359" s="36">
        <f>SUMIFS(СВЦЭМ!$J$40:$J$759,СВЦЭМ!$A$40:$A$759,$A359,СВЦЭМ!$B$39:$B$758,I$331)+'СЕТ СН'!$F$13</f>
        <v>0</v>
      </c>
      <c r="J359" s="36">
        <f>SUMIFS(СВЦЭМ!$J$40:$J$759,СВЦЭМ!$A$40:$A$759,$A359,СВЦЭМ!$B$39:$B$758,J$331)+'СЕТ СН'!$F$13</f>
        <v>0</v>
      </c>
      <c r="K359" s="36">
        <f>SUMIFS(СВЦЭМ!$J$40:$J$759,СВЦЭМ!$A$40:$A$759,$A359,СВЦЭМ!$B$39:$B$758,K$331)+'СЕТ СН'!$F$13</f>
        <v>0</v>
      </c>
      <c r="L359" s="36">
        <f>SUMIFS(СВЦЭМ!$J$40:$J$759,СВЦЭМ!$A$40:$A$759,$A359,СВЦЭМ!$B$39:$B$758,L$331)+'СЕТ СН'!$F$13</f>
        <v>0</v>
      </c>
      <c r="M359" s="36">
        <f>SUMIFS(СВЦЭМ!$J$40:$J$759,СВЦЭМ!$A$40:$A$759,$A359,СВЦЭМ!$B$39:$B$758,M$331)+'СЕТ СН'!$F$13</f>
        <v>0</v>
      </c>
      <c r="N359" s="36">
        <f>SUMIFS(СВЦЭМ!$J$40:$J$759,СВЦЭМ!$A$40:$A$759,$A359,СВЦЭМ!$B$39:$B$758,N$331)+'СЕТ СН'!$F$13</f>
        <v>0</v>
      </c>
      <c r="O359" s="36">
        <f>SUMIFS(СВЦЭМ!$J$40:$J$759,СВЦЭМ!$A$40:$A$759,$A359,СВЦЭМ!$B$39:$B$758,O$331)+'СЕТ СН'!$F$13</f>
        <v>0</v>
      </c>
      <c r="P359" s="36">
        <f>SUMIFS(СВЦЭМ!$J$40:$J$759,СВЦЭМ!$A$40:$A$759,$A359,СВЦЭМ!$B$39:$B$758,P$331)+'СЕТ СН'!$F$13</f>
        <v>0</v>
      </c>
      <c r="Q359" s="36">
        <f>SUMIFS(СВЦЭМ!$J$40:$J$759,СВЦЭМ!$A$40:$A$759,$A359,СВЦЭМ!$B$39:$B$758,Q$331)+'СЕТ СН'!$F$13</f>
        <v>0</v>
      </c>
      <c r="R359" s="36">
        <f>SUMIFS(СВЦЭМ!$J$40:$J$759,СВЦЭМ!$A$40:$A$759,$A359,СВЦЭМ!$B$39:$B$758,R$331)+'СЕТ СН'!$F$13</f>
        <v>0</v>
      </c>
      <c r="S359" s="36">
        <f>SUMIFS(СВЦЭМ!$J$40:$J$759,СВЦЭМ!$A$40:$A$759,$A359,СВЦЭМ!$B$39:$B$758,S$331)+'СЕТ СН'!$F$13</f>
        <v>0</v>
      </c>
      <c r="T359" s="36">
        <f>SUMIFS(СВЦЭМ!$J$40:$J$759,СВЦЭМ!$A$40:$A$759,$A359,СВЦЭМ!$B$39:$B$758,T$331)+'СЕТ СН'!$F$13</f>
        <v>0</v>
      </c>
      <c r="U359" s="36">
        <f>SUMIFS(СВЦЭМ!$J$40:$J$759,СВЦЭМ!$A$40:$A$759,$A359,СВЦЭМ!$B$39:$B$758,U$331)+'СЕТ СН'!$F$13</f>
        <v>0</v>
      </c>
      <c r="V359" s="36">
        <f>SUMIFS(СВЦЭМ!$J$40:$J$759,СВЦЭМ!$A$40:$A$759,$A359,СВЦЭМ!$B$39:$B$758,V$331)+'СЕТ СН'!$F$13</f>
        <v>0</v>
      </c>
      <c r="W359" s="36">
        <f>SUMIFS(СВЦЭМ!$J$40:$J$759,СВЦЭМ!$A$40:$A$759,$A359,СВЦЭМ!$B$39:$B$758,W$331)+'СЕТ СН'!$F$13</f>
        <v>0</v>
      </c>
      <c r="X359" s="36">
        <f>SUMIFS(СВЦЭМ!$J$40:$J$759,СВЦЭМ!$A$40:$A$759,$A359,СВЦЭМ!$B$39:$B$758,X$331)+'СЕТ СН'!$F$13</f>
        <v>0</v>
      </c>
      <c r="Y359" s="36">
        <f>SUMIFS(СВЦЭМ!$J$40:$J$759,СВЦЭМ!$A$40:$A$759,$A359,СВЦЭМ!$B$39:$B$758,Y$331)+'СЕТ СН'!$F$13</f>
        <v>0</v>
      </c>
    </row>
    <row r="360" spans="1:27" ht="15.75" hidden="1" x14ac:dyDescent="0.2">
      <c r="A360" s="35">
        <f t="shared" si="9"/>
        <v>45564</v>
      </c>
      <c r="B360" s="36">
        <f>SUMIFS(СВЦЭМ!$J$40:$J$759,СВЦЭМ!$A$40:$A$759,$A360,СВЦЭМ!$B$39:$B$758,B$331)+'СЕТ СН'!$F$13</f>
        <v>0</v>
      </c>
      <c r="C360" s="36">
        <f>SUMIFS(СВЦЭМ!$J$40:$J$759,СВЦЭМ!$A$40:$A$759,$A360,СВЦЭМ!$B$39:$B$758,C$331)+'СЕТ СН'!$F$13</f>
        <v>0</v>
      </c>
      <c r="D360" s="36">
        <f>SUMIFS(СВЦЭМ!$J$40:$J$759,СВЦЭМ!$A$40:$A$759,$A360,СВЦЭМ!$B$39:$B$758,D$331)+'СЕТ СН'!$F$13</f>
        <v>0</v>
      </c>
      <c r="E360" s="36">
        <f>SUMIFS(СВЦЭМ!$J$40:$J$759,СВЦЭМ!$A$40:$A$759,$A360,СВЦЭМ!$B$39:$B$758,E$331)+'СЕТ СН'!$F$13</f>
        <v>0</v>
      </c>
      <c r="F360" s="36">
        <f>SUMIFS(СВЦЭМ!$J$40:$J$759,СВЦЭМ!$A$40:$A$759,$A360,СВЦЭМ!$B$39:$B$758,F$331)+'СЕТ СН'!$F$13</f>
        <v>0</v>
      </c>
      <c r="G360" s="36">
        <f>SUMIFS(СВЦЭМ!$J$40:$J$759,СВЦЭМ!$A$40:$A$759,$A360,СВЦЭМ!$B$39:$B$758,G$331)+'СЕТ СН'!$F$13</f>
        <v>0</v>
      </c>
      <c r="H360" s="36">
        <f>SUMIFS(СВЦЭМ!$J$40:$J$759,СВЦЭМ!$A$40:$A$759,$A360,СВЦЭМ!$B$39:$B$758,H$331)+'СЕТ СН'!$F$13</f>
        <v>0</v>
      </c>
      <c r="I360" s="36">
        <f>SUMIFS(СВЦЭМ!$J$40:$J$759,СВЦЭМ!$A$40:$A$759,$A360,СВЦЭМ!$B$39:$B$758,I$331)+'СЕТ СН'!$F$13</f>
        <v>0</v>
      </c>
      <c r="J360" s="36">
        <f>SUMIFS(СВЦЭМ!$J$40:$J$759,СВЦЭМ!$A$40:$A$759,$A360,СВЦЭМ!$B$39:$B$758,J$331)+'СЕТ СН'!$F$13</f>
        <v>0</v>
      </c>
      <c r="K360" s="36">
        <f>SUMIFS(СВЦЭМ!$J$40:$J$759,СВЦЭМ!$A$40:$A$759,$A360,СВЦЭМ!$B$39:$B$758,K$331)+'СЕТ СН'!$F$13</f>
        <v>0</v>
      </c>
      <c r="L360" s="36">
        <f>SUMIFS(СВЦЭМ!$J$40:$J$759,СВЦЭМ!$A$40:$A$759,$A360,СВЦЭМ!$B$39:$B$758,L$331)+'СЕТ СН'!$F$13</f>
        <v>0</v>
      </c>
      <c r="M360" s="36">
        <f>SUMIFS(СВЦЭМ!$J$40:$J$759,СВЦЭМ!$A$40:$A$759,$A360,СВЦЭМ!$B$39:$B$758,M$331)+'СЕТ СН'!$F$13</f>
        <v>0</v>
      </c>
      <c r="N360" s="36">
        <f>SUMIFS(СВЦЭМ!$J$40:$J$759,СВЦЭМ!$A$40:$A$759,$A360,СВЦЭМ!$B$39:$B$758,N$331)+'СЕТ СН'!$F$13</f>
        <v>0</v>
      </c>
      <c r="O360" s="36">
        <f>SUMIFS(СВЦЭМ!$J$40:$J$759,СВЦЭМ!$A$40:$A$759,$A360,СВЦЭМ!$B$39:$B$758,O$331)+'СЕТ СН'!$F$13</f>
        <v>0</v>
      </c>
      <c r="P360" s="36">
        <f>SUMIFS(СВЦЭМ!$J$40:$J$759,СВЦЭМ!$A$40:$A$759,$A360,СВЦЭМ!$B$39:$B$758,P$331)+'СЕТ СН'!$F$13</f>
        <v>0</v>
      </c>
      <c r="Q360" s="36">
        <f>SUMIFS(СВЦЭМ!$J$40:$J$759,СВЦЭМ!$A$40:$A$759,$A360,СВЦЭМ!$B$39:$B$758,Q$331)+'СЕТ СН'!$F$13</f>
        <v>0</v>
      </c>
      <c r="R360" s="36">
        <f>SUMIFS(СВЦЭМ!$J$40:$J$759,СВЦЭМ!$A$40:$A$759,$A360,СВЦЭМ!$B$39:$B$758,R$331)+'СЕТ СН'!$F$13</f>
        <v>0</v>
      </c>
      <c r="S360" s="36">
        <f>SUMIFS(СВЦЭМ!$J$40:$J$759,СВЦЭМ!$A$40:$A$759,$A360,СВЦЭМ!$B$39:$B$758,S$331)+'СЕТ СН'!$F$13</f>
        <v>0</v>
      </c>
      <c r="T360" s="36">
        <f>SUMIFS(СВЦЭМ!$J$40:$J$759,СВЦЭМ!$A$40:$A$759,$A360,СВЦЭМ!$B$39:$B$758,T$331)+'СЕТ СН'!$F$13</f>
        <v>0</v>
      </c>
      <c r="U360" s="36">
        <f>SUMIFS(СВЦЭМ!$J$40:$J$759,СВЦЭМ!$A$40:$A$759,$A360,СВЦЭМ!$B$39:$B$758,U$331)+'СЕТ СН'!$F$13</f>
        <v>0</v>
      </c>
      <c r="V360" s="36">
        <f>SUMIFS(СВЦЭМ!$J$40:$J$759,СВЦЭМ!$A$40:$A$759,$A360,СВЦЭМ!$B$39:$B$758,V$331)+'СЕТ СН'!$F$13</f>
        <v>0</v>
      </c>
      <c r="W360" s="36">
        <f>SUMIFS(СВЦЭМ!$J$40:$J$759,СВЦЭМ!$A$40:$A$759,$A360,СВЦЭМ!$B$39:$B$758,W$331)+'СЕТ СН'!$F$13</f>
        <v>0</v>
      </c>
      <c r="X360" s="36">
        <f>SUMIFS(СВЦЭМ!$J$40:$J$759,СВЦЭМ!$A$40:$A$759,$A360,СВЦЭМ!$B$39:$B$758,X$331)+'СЕТ СН'!$F$13</f>
        <v>0</v>
      </c>
      <c r="Y360" s="36">
        <f>SUMIFS(СВЦЭМ!$J$40:$J$759,СВЦЭМ!$A$40:$A$759,$A360,СВЦЭМ!$B$39:$B$758,Y$331)+'СЕТ СН'!$F$13</f>
        <v>0</v>
      </c>
    </row>
    <row r="361" spans="1:27" ht="15.75" hidden="1" x14ac:dyDescent="0.2">
      <c r="A361" s="35">
        <f t="shared" si="9"/>
        <v>45565</v>
      </c>
      <c r="B361" s="36">
        <f>SUMIFS(СВЦЭМ!$J$40:$J$759,СВЦЭМ!$A$40:$A$759,$A361,СВЦЭМ!$B$39:$B$758,B$331)+'СЕТ СН'!$F$13</f>
        <v>0</v>
      </c>
      <c r="C361" s="36">
        <f>SUMIFS(СВЦЭМ!$J$40:$J$759,СВЦЭМ!$A$40:$A$759,$A361,СВЦЭМ!$B$39:$B$758,C$331)+'СЕТ СН'!$F$13</f>
        <v>0</v>
      </c>
      <c r="D361" s="36">
        <f>SUMIFS(СВЦЭМ!$J$40:$J$759,СВЦЭМ!$A$40:$A$759,$A361,СВЦЭМ!$B$39:$B$758,D$331)+'СЕТ СН'!$F$13</f>
        <v>0</v>
      </c>
      <c r="E361" s="36">
        <f>SUMIFS(СВЦЭМ!$J$40:$J$759,СВЦЭМ!$A$40:$A$759,$A361,СВЦЭМ!$B$39:$B$758,E$331)+'СЕТ СН'!$F$13</f>
        <v>0</v>
      </c>
      <c r="F361" s="36">
        <f>SUMIFS(СВЦЭМ!$J$40:$J$759,СВЦЭМ!$A$40:$A$759,$A361,СВЦЭМ!$B$39:$B$758,F$331)+'СЕТ СН'!$F$13</f>
        <v>0</v>
      </c>
      <c r="G361" s="36">
        <f>SUMIFS(СВЦЭМ!$J$40:$J$759,СВЦЭМ!$A$40:$A$759,$A361,СВЦЭМ!$B$39:$B$758,G$331)+'СЕТ СН'!$F$13</f>
        <v>0</v>
      </c>
      <c r="H361" s="36">
        <f>SUMIFS(СВЦЭМ!$J$40:$J$759,СВЦЭМ!$A$40:$A$759,$A361,СВЦЭМ!$B$39:$B$758,H$331)+'СЕТ СН'!$F$13</f>
        <v>0</v>
      </c>
      <c r="I361" s="36">
        <f>SUMIFS(СВЦЭМ!$J$40:$J$759,СВЦЭМ!$A$40:$A$759,$A361,СВЦЭМ!$B$39:$B$758,I$331)+'СЕТ СН'!$F$13</f>
        <v>0</v>
      </c>
      <c r="J361" s="36">
        <f>SUMIFS(СВЦЭМ!$J$40:$J$759,СВЦЭМ!$A$40:$A$759,$A361,СВЦЭМ!$B$39:$B$758,J$331)+'СЕТ СН'!$F$13</f>
        <v>0</v>
      </c>
      <c r="K361" s="36">
        <f>SUMIFS(СВЦЭМ!$J$40:$J$759,СВЦЭМ!$A$40:$A$759,$A361,СВЦЭМ!$B$39:$B$758,K$331)+'СЕТ СН'!$F$13</f>
        <v>0</v>
      </c>
      <c r="L361" s="36">
        <f>SUMIFS(СВЦЭМ!$J$40:$J$759,СВЦЭМ!$A$40:$A$759,$A361,СВЦЭМ!$B$39:$B$758,L$331)+'СЕТ СН'!$F$13</f>
        <v>0</v>
      </c>
      <c r="M361" s="36">
        <f>SUMIFS(СВЦЭМ!$J$40:$J$759,СВЦЭМ!$A$40:$A$759,$A361,СВЦЭМ!$B$39:$B$758,M$331)+'СЕТ СН'!$F$13</f>
        <v>0</v>
      </c>
      <c r="N361" s="36">
        <f>SUMIFS(СВЦЭМ!$J$40:$J$759,СВЦЭМ!$A$40:$A$759,$A361,СВЦЭМ!$B$39:$B$758,N$331)+'СЕТ СН'!$F$13</f>
        <v>0</v>
      </c>
      <c r="O361" s="36">
        <f>SUMIFS(СВЦЭМ!$J$40:$J$759,СВЦЭМ!$A$40:$A$759,$A361,СВЦЭМ!$B$39:$B$758,O$331)+'СЕТ СН'!$F$13</f>
        <v>0</v>
      </c>
      <c r="P361" s="36">
        <f>SUMIFS(СВЦЭМ!$J$40:$J$759,СВЦЭМ!$A$40:$A$759,$A361,СВЦЭМ!$B$39:$B$758,P$331)+'СЕТ СН'!$F$13</f>
        <v>0</v>
      </c>
      <c r="Q361" s="36">
        <f>SUMIFS(СВЦЭМ!$J$40:$J$759,СВЦЭМ!$A$40:$A$759,$A361,СВЦЭМ!$B$39:$B$758,Q$331)+'СЕТ СН'!$F$13</f>
        <v>0</v>
      </c>
      <c r="R361" s="36">
        <f>SUMIFS(СВЦЭМ!$J$40:$J$759,СВЦЭМ!$A$40:$A$759,$A361,СВЦЭМ!$B$39:$B$758,R$331)+'СЕТ СН'!$F$13</f>
        <v>0</v>
      </c>
      <c r="S361" s="36">
        <f>SUMIFS(СВЦЭМ!$J$40:$J$759,СВЦЭМ!$A$40:$A$759,$A361,СВЦЭМ!$B$39:$B$758,S$331)+'СЕТ СН'!$F$13</f>
        <v>0</v>
      </c>
      <c r="T361" s="36">
        <f>SUMIFS(СВЦЭМ!$J$40:$J$759,СВЦЭМ!$A$40:$A$759,$A361,СВЦЭМ!$B$39:$B$758,T$331)+'СЕТ СН'!$F$13</f>
        <v>0</v>
      </c>
      <c r="U361" s="36">
        <f>SUMIFS(СВЦЭМ!$J$40:$J$759,СВЦЭМ!$A$40:$A$759,$A361,СВЦЭМ!$B$39:$B$758,U$331)+'СЕТ СН'!$F$13</f>
        <v>0</v>
      </c>
      <c r="V361" s="36">
        <f>SUMIFS(СВЦЭМ!$J$40:$J$759,СВЦЭМ!$A$40:$A$759,$A361,СВЦЭМ!$B$39:$B$758,V$331)+'СЕТ СН'!$F$13</f>
        <v>0</v>
      </c>
      <c r="W361" s="36">
        <f>SUMIFS(СВЦЭМ!$J$40:$J$759,СВЦЭМ!$A$40:$A$759,$A361,СВЦЭМ!$B$39:$B$758,W$331)+'СЕТ СН'!$F$13</f>
        <v>0</v>
      </c>
      <c r="X361" s="36">
        <f>SUMIFS(СВЦЭМ!$J$40:$J$759,СВЦЭМ!$A$40:$A$759,$A361,СВЦЭМ!$B$39:$B$758,X$331)+'СЕТ СН'!$F$13</f>
        <v>0</v>
      </c>
      <c r="Y361" s="36">
        <f>SUMIFS(СВЦЭМ!$J$40:$J$759,СВЦЭМ!$A$40:$A$759,$A361,СВЦЭМ!$B$39:$B$758,Y$331)+'СЕТ СН'!$F$13</f>
        <v>0</v>
      </c>
    </row>
    <row r="362" spans="1:27" ht="15.75" hidden="1" x14ac:dyDescent="0.2">
      <c r="A362" s="35">
        <f t="shared" si="9"/>
        <v>45566</v>
      </c>
      <c r="B362" s="36">
        <f>SUMIFS(СВЦЭМ!$J$40:$J$759,СВЦЭМ!$A$40:$A$759,$A362,СВЦЭМ!$B$39:$B$758,B$331)+'СЕТ СН'!$F$13</f>
        <v>0</v>
      </c>
      <c r="C362" s="36">
        <f>SUMIFS(СВЦЭМ!$J$40:$J$759,СВЦЭМ!$A$40:$A$759,$A362,СВЦЭМ!$B$39:$B$758,C$331)+'СЕТ СН'!$F$13</f>
        <v>0</v>
      </c>
      <c r="D362" s="36">
        <f>SUMIFS(СВЦЭМ!$J$40:$J$759,СВЦЭМ!$A$40:$A$759,$A362,СВЦЭМ!$B$39:$B$758,D$331)+'СЕТ СН'!$F$13</f>
        <v>0</v>
      </c>
      <c r="E362" s="36">
        <f>SUMIFS(СВЦЭМ!$J$40:$J$759,СВЦЭМ!$A$40:$A$759,$A362,СВЦЭМ!$B$39:$B$758,E$331)+'СЕТ СН'!$F$13</f>
        <v>0</v>
      </c>
      <c r="F362" s="36">
        <f>SUMIFS(СВЦЭМ!$J$40:$J$759,СВЦЭМ!$A$40:$A$759,$A362,СВЦЭМ!$B$39:$B$758,F$331)+'СЕТ СН'!$F$13</f>
        <v>0</v>
      </c>
      <c r="G362" s="36">
        <f>SUMIFS(СВЦЭМ!$J$40:$J$759,СВЦЭМ!$A$40:$A$759,$A362,СВЦЭМ!$B$39:$B$758,G$331)+'СЕТ СН'!$F$13</f>
        <v>0</v>
      </c>
      <c r="H362" s="36">
        <f>SUMIFS(СВЦЭМ!$J$40:$J$759,СВЦЭМ!$A$40:$A$759,$A362,СВЦЭМ!$B$39:$B$758,H$331)+'СЕТ СН'!$F$13</f>
        <v>0</v>
      </c>
      <c r="I362" s="36">
        <f>SUMIFS(СВЦЭМ!$J$40:$J$759,СВЦЭМ!$A$40:$A$759,$A362,СВЦЭМ!$B$39:$B$758,I$331)+'СЕТ СН'!$F$13</f>
        <v>0</v>
      </c>
      <c r="J362" s="36">
        <f>SUMIFS(СВЦЭМ!$J$40:$J$759,СВЦЭМ!$A$40:$A$759,$A362,СВЦЭМ!$B$39:$B$758,J$331)+'СЕТ СН'!$F$13</f>
        <v>0</v>
      </c>
      <c r="K362" s="36">
        <f>SUMIFS(СВЦЭМ!$J$40:$J$759,СВЦЭМ!$A$40:$A$759,$A362,СВЦЭМ!$B$39:$B$758,K$331)+'СЕТ СН'!$F$13</f>
        <v>0</v>
      </c>
      <c r="L362" s="36">
        <f>SUMIFS(СВЦЭМ!$J$40:$J$759,СВЦЭМ!$A$40:$A$759,$A362,СВЦЭМ!$B$39:$B$758,L$331)+'СЕТ СН'!$F$13</f>
        <v>0</v>
      </c>
      <c r="M362" s="36">
        <f>SUMIFS(СВЦЭМ!$J$40:$J$759,СВЦЭМ!$A$40:$A$759,$A362,СВЦЭМ!$B$39:$B$758,M$331)+'СЕТ СН'!$F$13</f>
        <v>0</v>
      </c>
      <c r="N362" s="36">
        <f>SUMIFS(СВЦЭМ!$J$40:$J$759,СВЦЭМ!$A$40:$A$759,$A362,СВЦЭМ!$B$39:$B$758,N$331)+'СЕТ СН'!$F$13</f>
        <v>0</v>
      </c>
      <c r="O362" s="36">
        <f>SUMIFS(СВЦЭМ!$J$40:$J$759,СВЦЭМ!$A$40:$A$759,$A362,СВЦЭМ!$B$39:$B$758,O$331)+'СЕТ СН'!$F$13</f>
        <v>0</v>
      </c>
      <c r="P362" s="36">
        <f>SUMIFS(СВЦЭМ!$J$40:$J$759,СВЦЭМ!$A$40:$A$759,$A362,СВЦЭМ!$B$39:$B$758,P$331)+'СЕТ СН'!$F$13</f>
        <v>0</v>
      </c>
      <c r="Q362" s="36">
        <f>SUMIFS(СВЦЭМ!$J$40:$J$759,СВЦЭМ!$A$40:$A$759,$A362,СВЦЭМ!$B$39:$B$758,Q$331)+'СЕТ СН'!$F$13</f>
        <v>0</v>
      </c>
      <c r="R362" s="36">
        <f>SUMIFS(СВЦЭМ!$J$40:$J$759,СВЦЭМ!$A$40:$A$759,$A362,СВЦЭМ!$B$39:$B$758,R$331)+'СЕТ СН'!$F$13</f>
        <v>0</v>
      </c>
      <c r="S362" s="36">
        <f>SUMIFS(СВЦЭМ!$J$40:$J$759,СВЦЭМ!$A$40:$A$759,$A362,СВЦЭМ!$B$39:$B$758,S$331)+'СЕТ СН'!$F$13</f>
        <v>0</v>
      </c>
      <c r="T362" s="36">
        <f>SUMIFS(СВЦЭМ!$J$40:$J$759,СВЦЭМ!$A$40:$A$759,$A362,СВЦЭМ!$B$39:$B$758,T$331)+'СЕТ СН'!$F$13</f>
        <v>0</v>
      </c>
      <c r="U362" s="36">
        <f>SUMIFS(СВЦЭМ!$J$40:$J$759,СВЦЭМ!$A$40:$A$759,$A362,СВЦЭМ!$B$39:$B$758,U$331)+'СЕТ СН'!$F$13</f>
        <v>0</v>
      </c>
      <c r="V362" s="36">
        <f>SUMIFS(СВЦЭМ!$J$40:$J$759,СВЦЭМ!$A$40:$A$759,$A362,СВЦЭМ!$B$39:$B$758,V$331)+'СЕТ СН'!$F$13</f>
        <v>0</v>
      </c>
      <c r="W362" s="36">
        <f>SUMIFS(СВЦЭМ!$J$40:$J$759,СВЦЭМ!$A$40:$A$759,$A362,СВЦЭМ!$B$39:$B$758,W$331)+'СЕТ СН'!$F$13</f>
        <v>0</v>
      </c>
      <c r="X362" s="36">
        <f>SUMIFS(СВЦЭМ!$J$40:$J$759,СВЦЭМ!$A$40:$A$759,$A362,СВЦЭМ!$B$39:$B$758,X$331)+'СЕТ СН'!$F$13</f>
        <v>0</v>
      </c>
      <c r="Y362" s="36">
        <f>SUMIFS(СВЦЭМ!$J$40:$J$759,СВЦЭМ!$A$40:$A$759,$A362,СВЦЭМ!$B$39:$B$758,Y$331)+'СЕТ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01.09.2024</v>
      </c>
      <c r="B367" s="36">
        <f>SUMIFS(СВЦЭМ!$K$40:$K$759,СВЦЭМ!$A$40:$A$759,$A367,СВЦЭМ!$B$39:$B$758,B$366)+'СЕТ СН'!$F$13</f>
        <v>0</v>
      </c>
      <c r="C367" s="36">
        <f>SUMIFS(СВЦЭМ!$K$40:$K$759,СВЦЭМ!$A$40:$A$759,$A367,СВЦЭМ!$B$39:$B$758,C$366)+'СЕТ СН'!$F$13</f>
        <v>0</v>
      </c>
      <c r="D367" s="36">
        <f>SUMIFS(СВЦЭМ!$K$40:$K$759,СВЦЭМ!$A$40:$A$759,$A367,СВЦЭМ!$B$39:$B$758,D$366)+'СЕТ СН'!$F$13</f>
        <v>0</v>
      </c>
      <c r="E367" s="36">
        <f>SUMIFS(СВЦЭМ!$K$40:$K$759,СВЦЭМ!$A$40:$A$759,$A367,СВЦЭМ!$B$39:$B$758,E$366)+'СЕТ СН'!$F$13</f>
        <v>0</v>
      </c>
      <c r="F367" s="36">
        <f>SUMIFS(СВЦЭМ!$K$40:$K$759,СВЦЭМ!$A$40:$A$759,$A367,СВЦЭМ!$B$39:$B$758,F$366)+'СЕТ СН'!$F$13</f>
        <v>0</v>
      </c>
      <c r="G367" s="36">
        <f>SUMIFS(СВЦЭМ!$K$40:$K$759,СВЦЭМ!$A$40:$A$759,$A367,СВЦЭМ!$B$39:$B$758,G$366)+'СЕТ СН'!$F$13</f>
        <v>0</v>
      </c>
      <c r="H367" s="36">
        <f>SUMIFS(СВЦЭМ!$K$40:$K$759,СВЦЭМ!$A$40:$A$759,$A367,СВЦЭМ!$B$39:$B$758,H$366)+'СЕТ СН'!$F$13</f>
        <v>0</v>
      </c>
      <c r="I367" s="36">
        <f>SUMIFS(СВЦЭМ!$K$40:$K$759,СВЦЭМ!$A$40:$A$759,$A367,СВЦЭМ!$B$39:$B$758,I$366)+'СЕТ СН'!$F$13</f>
        <v>0</v>
      </c>
      <c r="J367" s="36">
        <f>SUMIFS(СВЦЭМ!$K$40:$K$759,СВЦЭМ!$A$40:$A$759,$A367,СВЦЭМ!$B$39:$B$758,J$366)+'СЕТ СН'!$F$13</f>
        <v>0</v>
      </c>
      <c r="K367" s="36">
        <f>SUMIFS(СВЦЭМ!$K$40:$K$759,СВЦЭМ!$A$40:$A$759,$A367,СВЦЭМ!$B$39:$B$758,K$366)+'СЕТ СН'!$F$13</f>
        <v>0</v>
      </c>
      <c r="L367" s="36">
        <f>SUMIFS(СВЦЭМ!$K$40:$K$759,СВЦЭМ!$A$40:$A$759,$A367,СВЦЭМ!$B$39:$B$758,L$366)+'СЕТ СН'!$F$13</f>
        <v>0</v>
      </c>
      <c r="M367" s="36">
        <f>SUMIFS(СВЦЭМ!$K$40:$K$759,СВЦЭМ!$A$40:$A$759,$A367,СВЦЭМ!$B$39:$B$758,M$366)+'СЕТ СН'!$F$13</f>
        <v>0</v>
      </c>
      <c r="N367" s="36">
        <f>SUMIFS(СВЦЭМ!$K$40:$K$759,СВЦЭМ!$A$40:$A$759,$A367,СВЦЭМ!$B$39:$B$758,N$366)+'СЕТ СН'!$F$13</f>
        <v>0</v>
      </c>
      <c r="O367" s="36">
        <f>SUMIFS(СВЦЭМ!$K$40:$K$759,СВЦЭМ!$A$40:$A$759,$A367,СВЦЭМ!$B$39:$B$758,O$366)+'СЕТ СН'!$F$13</f>
        <v>0</v>
      </c>
      <c r="P367" s="36">
        <f>SUMIFS(СВЦЭМ!$K$40:$K$759,СВЦЭМ!$A$40:$A$759,$A367,СВЦЭМ!$B$39:$B$758,P$366)+'СЕТ СН'!$F$13</f>
        <v>0</v>
      </c>
      <c r="Q367" s="36">
        <f>SUMIFS(СВЦЭМ!$K$40:$K$759,СВЦЭМ!$A$40:$A$759,$A367,СВЦЭМ!$B$39:$B$758,Q$366)+'СЕТ СН'!$F$13</f>
        <v>0</v>
      </c>
      <c r="R367" s="36">
        <f>SUMIFS(СВЦЭМ!$K$40:$K$759,СВЦЭМ!$A$40:$A$759,$A367,СВЦЭМ!$B$39:$B$758,R$366)+'СЕТ СН'!$F$13</f>
        <v>0</v>
      </c>
      <c r="S367" s="36">
        <f>SUMIFS(СВЦЭМ!$K$40:$K$759,СВЦЭМ!$A$40:$A$759,$A367,СВЦЭМ!$B$39:$B$758,S$366)+'СЕТ СН'!$F$13</f>
        <v>0</v>
      </c>
      <c r="T367" s="36">
        <f>SUMIFS(СВЦЭМ!$K$40:$K$759,СВЦЭМ!$A$40:$A$759,$A367,СВЦЭМ!$B$39:$B$758,T$366)+'СЕТ СН'!$F$13</f>
        <v>0</v>
      </c>
      <c r="U367" s="36">
        <f>SUMIFS(СВЦЭМ!$K$40:$K$759,СВЦЭМ!$A$40:$A$759,$A367,СВЦЭМ!$B$39:$B$758,U$366)+'СЕТ СН'!$F$13</f>
        <v>0</v>
      </c>
      <c r="V367" s="36">
        <f>SUMIFS(СВЦЭМ!$K$40:$K$759,СВЦЭМ!$A$40:$A$759,$A367,СВЦЭМ!$B$39:$B$758,V$366)+'СЕТ СН'!$F$13</f>
        <v>0</v>
      </c>
      <c r="W367" s="36">
        <f>SUMIFS(СВЦЭМ!$K$40:$K$759,СВЦЭМ!$A$40:$A$759,$A367,СВЦЭМ!$B$39:$B$758,W$366)+'СЕТ СН'!$F$13</f>
        <v>0</v>
      </c>
      <c r="X367" s="36">
        <f>SUMIFS(СВЦЭМ!$K$40:$K$759,СВЦЭМ!$A$40:$A$759,$A367,СВЦЭМ!$B$39:$B$758,X$366)+'СЕТ СН'!$F$13</f>
        <v>0</v>
      </c>
      <c r="Y367" s="36">
        <f>SUMIFS(СВЦЭМ!$K$40:$K$759,СВЦЭМ!$A$40:$A$759,$A367,СВЦЭМ!$B$39:$B$758,Y$366)+'СЕТ СН'!$F$13</f>
        <v>0</v>
      </c>
      <c r="AA367" s="45"/>
    </row>
    <row r="368" spans="1:27" ht="15.75" hidden="1" x14ac:dyDescent="0.2">
      <c r="A368" s="35">
        <f>A367+1</f>
        <v>45537</v>
      </c>
      <c r="B368" s="36">
        <f>SUMIFS(СВЦЭМ!$K$40:$K$759,СВЦЭМ!$A$40:$A$759,$A368,СВЦЭМ!$B$39:$B$758,B$366)+'СЕТ СН'!$F$13</f>
        <v>0</v>
      </c>
      <c r="C368" s="36">
        <f>SUMIFS(СВЦЭМ!$K$40:$K$759,СВЦЭМ!$A$40:$A$759,$A368,СВЦЭМ!$B$39:$B$758,C$366)+'СЕТ СН'!$F$13</f>
        <v>0</v>
      </c>
      <c r="D368" s="36">
        <f>SUMIFS(СВЦЭМ!$K$40:$K$759,СВЦЭМ!$A$40:$A$759,$A368,СВЦЭМ!$B$39:$B$758,D$366)+'СЕТ СН'!$F$13</f>
        <v>0</v>
      </c>
      <c r="E368" s="36">
        <f>SUMIFS(СВЦЭМ!$K$40:$K$759,СВЦЭМ!$A$40:$A$759,$A368,СВЦЭМ!$B$39:$B$758,E$366)+'СЕТ СН'!$F$13</f>
        <v>0</v>
      </c>
      <c r="F368" s="36">
        <f>SUMIFS(СВЦЭМ!$K$40:$K$759,СВЦЭМ!$A$40:$A$759,$A368,СВЦЭМ!$B$39:$B$758,F$366)+'СЕТ СН'!$F$13</f>
        <v>0</v>
      </c>
      <c r="G368" s="36">
        <f>SUMIFS(СВЦЭМ!$K$40:$K$759,СВЦЭМ!$A$40:$A$759,$A368,СВЦЭМ!$B$39:$B$758,G$366)+'СЕТ СН'!$F$13</f>
        <v>0</v>
      </c>
      <c r="H368" s="36">
        <f>SUMIFS(СВЦЭМ!$K$40:$K$759,СВЦЭМ!$A$40:$A$759,$A368,СВЦЭМ!$B$39:$B$758,H$366)+'СЕТ СН'!$F$13</f>
        <v>0</v>
      </c>
      <c r="I368" s="36">
        <f>SUMIFS(СВЦЭМ!$K$40:$K$759,СВЦЭМ!$A$40:$A$759,$A368,СВЦЭМ!$B$39:$B$758,I$366)+'СЕТ СН'!$F$13</f>
        <v>0</v>
      </c>
      <c r="J368" s="36">
        <f>SUMIFS(СВЦЭМ!$K$40:$K$759,СВЦЭМ!$A$40:$A$759,$A368,СВЦЭМ!$B$39:$B$758,J$366)+'СЕТ СН'!$F$13</f>
        <v>0</v>
      </c>
      <c r="K368" s="36">
        <f>SUMIFS(СВЦЭМ!$K$40:$K$759,СВЦЭМ!$A$40:$A$759,$A368,СВЦЭМ!$B$39:$B$758,K$366)+'СЕТ СН'!$F$13</f>
        <v>0</v>
      </c>
      <c r="L368" s="36">
        <f>SUMIFS(СВЦЭМ!$K$40:$K$759,СВЦЭМ!$A$40:$A$759,$A368,СВЦЭМ!$B$39:$B$758,L$366)+'СЕТ СН'!$F$13</f>
        <v>0</v>
      </c>
      <c r="M368" s="36">
        <f>SUMIFS(СВЦЭМ!$K$40:$K$759,СВЦЭМ!$A$40:$A$759,$A368,СВЦЭМ!$B$39:$B$758,M$366)+'СЕТ СН'!$F$13</f>
        <v>0</v>
      </c>
      <c r="N368" s="36">
        <f>SUMIFS(СВЦЭМ!$K$40:$K$759,СВЦЭМ!$A$40:$A$759,$A368,СВЦЭМ!$B$39:$B$758,N$366)+'СЕТ СН'!$F$13</f>
        <v>0</v>
      </c>
      <c r="O368" s="36">
        <f>SUMIFS(СВЦЭМ!$K$40:$K$759,СВЦЭМ!$A$40:$A$759,$A368,СВЦЭМ!$B$39:$B$758,O$366)+'СЕТ СН'!$F$13</f>
        <v>0</v>
      </c>
      <c r="P368" s="36">
        <f>SUMIFS(СВЦЭМ!$K$40:$K$759,СВЦЭМ!$A$40:$A$759,$A368,СВЦЭМ!$B$39:$B$758,P$366)+'СЕТ СН'!$F$13</f>
        <v>0</v>
      </c>
      <c r="Q368" s="36">
        <f>SUMIFS(СВЦЭМ!$K$40:$K$759,СВЦЭМ!$A$40:$A$759,$A368,СВЦЭМ!$B$39:$B$758,Q$366)+'СЕТ СН'!$F$13</f>
        <v>0</v>
      </c>
      <c r="R368" s="36">
        <f>SUMIFS(СВЦЭМ!$K$40:$K$759,СВЦЭМ!$A$40:$A$759,$A368,СВЦЭМ!$B$39:$B$758,R$366)+'СЕТ СН'!$F$13</f>
        <v>0</v>
      </c>
      <c r="S368" s="36">
        <f>SUMIFS(СВЦЭМ!$K$40:$K$759,СВЦЭМ!$A$40:$A$759,$A368,СВЦЭМ!$B$39:$B$758,S$366)+'СЕТ СН'!$F$13</f>
        <v>0</v>
      </c>
      <c r="T368" s="36">
        <f>SUMIFS(СВЦЭМ!$K$40:$K$759,СВЦЭМ!$A$40:$A$759,$A368,СВЦЭМ!$B$39:$B$758,T$366)+'СЕТ СН'!$F$13</f>
        <v>0</v>
      </c>
      <c r="U368" s="36">
        <f>SUMIFS(СВЦЭМ!$K$40:$K$759,СВЦЭМ!$A$40:$A$759,$A368,СВЦЭМ!$B$39:$B$758,U$366)+'СЕТ СН'!$F$13</f>
        <v>0</v>
      </c>
      <c r="V368" s="36">
        <f>SUMIFS(СВЦЭМ!$K$40:$K$759,СВЦЭМ!$A$40:$A$759,$A368,СВЦЭМ!$B$39:$B$758,V$366)+'СЕТ СН'!$F$13</f>
        <v>0</v>
      </c>
      <c r="W368" s="36">
        <f>SUMIFS(СВЦЭМ!$K$40:$K$759,СВЦЭМ!$A$40:$A$759,$A368,СВЦЭМ!$B$39:$B$758,W$366)+'СЕТ СН'!$F$13</f>
        <v>0</v>
      </c>
      <c r="X368" s="36">
        <f>SUMIFS(СВЦЭМ!$K$40:$K$759,СВЦЭМ!$A$40:$A$759,$A368,СВЦЭМ!$B$39:$B$758,X$366)+'СЕТ СН'!$F$13</f>
        <v>0</v>
      </c>
      <c r="Y368" s="36">
        <f>SUMIFS(СВЦЭМ!$K$40:$K$759,СВЦЭМ!$A$40:$A$759,$A368,СВЦЭМ!$B$39:$B$758,Y$366)+'СЕТ СН'!$F$13</f>
        <v>0</v>
      </c>
    </row>
    <row r="369" spans="1:25" ht="15.75" hidden="1" x14ac:dyDescent="0.2">
      <c r="A369" s="35">
        <f t="shared" ref="A369:A397" si="10">A368+1</f>
        <v>45538</v>
      </c>
      <c r="B369" s="36">
        <f>SUMIFS(СВЦЭМ!$K$40:$K$759,СВЦЭМ!$A$40:$A$759,$A369,СВЦЭМ!$B$39:$B$758,B$366)+'СЕТ СН'!$F$13</f>
        <v>0</v>
      </c>
      <c r="C369" s="36">
        <f>SUMIFS(СВЦЭМ!$K$40:$K$759,СВЦЭМ!$A$40:$A$759,$A369,СВЦЭМ!$B$39:$B$758,C$366)+'СЕТ СН'!$F$13</f>
        <v>0</v>
      </c>
      <c r="D369" s="36">
        <f>SUMIFS(СВЦЭМ!$K$40:$K$759,СВЦЭМ!$A$40:$A$759,$A369,СВЦЭМ!$B$39:$B$758,D$366)+'СЕТ СН'!$F$13</f>
        <v>0</v>
      </c>
      <c r="E369" s="36">
        <f>SUMIFS(СВЦЭМ!$K$40:$K$759,СВЦЭМ!$A$40:$A$759,$A369,СВЦЭМ!$B$39:$B$758,E$366)+'СЕТ СН'!$F$13</f>
        <v>0</v>
      </c>
      <c r="F369" s="36">
        <f>SUMIFS(СВЦЭМ!$K$40:$K$759,СВЦЭМ!$A$40:$A$759,$A369,СВЦЭМ!$B$39:$B$758,F$366)+'СЕТ СН'!$F$13</f>
        <v>0</v>
      </c>
      <c r="G369" s="36">
        <f>SUMIFS(СВЦЭМ!$K$40:$K$759,СВЦЭМ!$A$40:$A$759,$A369,СВЦЭМ!$B$39:$B$758,G$366)+'СЕТ СН'!$F$13</f>
        <v>0</v>
      </c>
      <c r="H369" s="36">
        <f>SUMIFS(СВЦЭМ!$K$40:$K$759,СВЦЭМ!$A$40:$A$759,$A369,СВЦЭМ!$B$39:$B$758,H$366)+'СЕТ СН'!$F$13</f>
        <v>0</v>
      </c>
      <c r="I369" s="36">
        <f>SUMIFS(СВЦЭМ!$K$40:$K$759,СВЦЭМ!$A$40:$A$759,$A369,СВЦЭМ!$B$39:$B$758,I$366)+'СЕТ СН'!$F$13</f>
        <v>0</v>
      </c>
      <c r="J369" s="36">
        <f>SUMIFS(СВЦЭМ!$K$40:$K$759,СВЦЭМ!$A$40:$A$759,$A369,СВЦЭМ!$B$39:$B$758,J$366)+'СЕТ СН'!$F$13</f>
        <v>0</v>
      </c>
      <c r="K369" s="36">
        <f>SUMIFS(СВЦЭМ!$K$40:$K$759,СВЦЭМ!$A$40:$A$759,$A369,СВЦЭМ!$B$39:$B$758,K$366)+'СЕТ СН'!$F$13</f>
        <v>0</v>
      </c>
      <c r="L369" s="36">
        <f>SUMIFS(СВЦЭМ!$K$40:$K$759,СВЦЭМ!$A$40:$A$759,$A369,СВЦЭМ!$B$39:$B$758,L$366)+'СЕТ СН'!$F$13</f>
        <v>0</v>
      </c>
      <c r="M369" s="36">
        <f>SUMIFS(СВЦЭМ!$K$40:$K$759,СВЦЭМ!$A$40:$A$759,$A369,СВЦЭМ!$B$39:$B$758,M$366)+'СЕТ СН'!$F$13</f>
        <v>0</v>
      </c>
      <c r="N369" s="36">
        <f>SUMIFS(СВЦЭМ!$K$40:$K$759,СВЦЭМ!$A$40:$A$759,$A369,СВЦЭМ!$B$39:$B$758,N$366)+'СЕТ СН'!$F$13</f>
        <v>0</v>
      </c>
      <c r="O369" s="36">
        <f>SUMIFS(СВЦЭМ!$K$40:$K$759,СВЦЭМ!$A$40:$A$759,$A369,СВЦЭМ!$B$39:$B$758,O$366)+'СЕТ СН'!$F$13</f>
        <v>0</v>
      </c>
      <c r="P369" s="36">
        <f>SUMIFS(СВЦЭМ!$K$40:$K$759,СВЦЭМ!$A$40:$A$759,$A369,СВЦЭМ!$B$39:$B$758,P$366)+'СЕТ СН'!$F$13</f>
        <v>0</v>
      </c>
      <c r="Q369" s="36">
        <f>SUMIFS(СВЦЭМ!$K$40:$K$759,СВЦЭМ!$A$40:$A$759,$A369,СВЦЭМ!$B$39:$B$758,Q$366)+'СЕТ СН'!$F$13</f>
        <v>0</v>
      </c>
      <c r="R369" s="36">
        <f>SUMIFS(СВЦЭМ!$K$40:$K$759,СВЦЭМ!$A$40:$A$759,$A369,СВЦЭМ!$B$39:$B$758,R$366)+'СЕТ СН'!$F$13</f>
        <v>0</v>
      </c>
      <c r="S369" s="36">
        <f>SUMIFS(СВЦЭМ!$K$40:$K$759,СВЦЭМ!$A$40:$A$759,$A369,СВЦЭМ!$B$39:$B$758,S$366)+'СЕТ СН'!$F$13</f>
        <v>0</v>
      </c>
      <c r="T369" s="36">
        <f>SUMIFS(СВЦЭМ!$K$40:$K$759,СВЦЭМ!$A$40:$A$759,$A369,СВЦЭМ!$B$39:$B$758,T$366)+'СЕТ СН'!$F$13</f>
        <v>0</v>
      </c>
      <c r="U369" s="36">
        <f>SUMIFS(СВЦЭМ!$K$40:$K$759,СВЦЭМ!$A$40:$A$759,$A369,СВЦЭМ!$B$39:$B$758,U$366)+'СЕТ СН'!$F$13</f>
        <v>0</v>
      </c>
      <c r="V369" s="36">
        <f>SUMIFS(СВЦЭМ!$K$40:$K$759,СВЦЭМ!$A$40:$A$759,$A369,СВЦЭМ!$B$39:$B$758,V$366)+'СЕТ СН'!$F$13</f>
        <v>0</v>
      </c>
      <c r="W369" s="36">
        <f>SUMIFS(СВЦЭМ!$K$40:$K$759,СВЦЭМ!$A$40:$A$759,$A369,СВЦЭМ!$B$39:$B$758,W$366)+'СЕТ СН'!$F$13</f>
        <v>0</v>
      </c>
      <c r="X369" s="36">
        <f>SUMIFS(СВЦЭМ!$K$40:$K$759,СВЦЭМ!$A$40:$A$759,$A369,СВЦЭМ!$B$39:$B$758,X$366)+'СЕТ СН'!$F$13</f>
        <v>0</v>
      </c>
      <c r="Y369" s="36">
        <f>SUMIFS(СВЦЭМ!$K$40:$K$759,СВЦЭМ!$A$40:$A$759,$A369,СВЦЭМ!$B$39:$B$758,Y$366)+'СЕТ СН'!$F$13</f>
        <v>0</v>
      </c>
    </row>
    <row r="370" spans="1:25" ht="15.75" hidden="1" x14ac:dyDescent="0.2">
      <c r="A370" s="35">
        <f t="shared" si="10"/>
        <v>45539</v>
      </c>
      <c r="B370" s="36">
        <f>SUMIFS(СВЦЭМ!$K$40:$K$759,СВЦЭМ!$A$40:$A$759,$A370,СВЦЭМ!$B$39:$B$758,B$366)+'СЕТ СН'!$F$13</f>
        <v>0</v>
      </c>
      <c r="C370" s="36">
        <f>SUMIFS(СВЦЭМ!$K$40:$K$759,СВЦЭМ!$A$40:$A$759,$A370,СВЦЭМ!$B$39:$B$758,C$366)+'СЕТ СН'!$F$13</f>
        <v>0</v>
      </c>
      <c r="D370" s="36">
        <f>SUMIFS(СВЦЭМ!$K$40:$K$759,СВЦЭМ!$A$40:$A$759,$A370,СВЦЭМ!$B$39:$B$758,D$366)+'СЕТ СН'!$F$13</f>
        <v>0</v>
      </c>
      <c r="E370" s="36">
        <f>SUMIFS(СВЦЭМ!$K$40:$K$759,СВЦЭМ!$A$40:$A$759,$A370,СВЦЭМ!$B$39:$B$758,E$366)+'СЕТ СН'!$F$13</f>
        <v>0</v>
      </c>
      <c r="F370" s="36">
        <f>SUMIFS(СВЦЭМ!$K$40:$K$759,СВЦЭМ!$A$40:$A$759,$A370,СВЦЭМ!$B$39:$B$758,F$366)+'СЕТ СН'!$F$13</f>
        <v>0</v>
      </c>
      <c r="G370" s="36">
        <f>SUMIFS(СВЦЭМ!$K$40:$K$759,СВЦЭМ!$A$40:$A$759,$A370,СВЦЭМ!$B$39:$B$758,G$366)+'СЕТ СН'!$F$13</f>
        <v>0</v>
      </c>
      <c r="H370" s="36">
        <f>SUMIFS(СВЦЭМ!$K$40:$K$759,СВЦЭМ!$A$40:$A$759,$A370,СВЦЭМ!$B$39:$B$758,H$366)+'СЕТ СН'!$F$13</f>
        <v>0</v>
      </c>
      <c r="I370" s="36">
        <f>SUMIFS(СВЦЭМ!$K$40:$K$759,СВЦЭМ!$A$40:$A$759,$A370,СВЦЭМ!$B$39:$B$758,I$366)+'СЕТ СН'!$F$13</f>
        <v>0</v>
      </c>
      <c r="J370" s="36">
        <f>SUMIFS(СВЦЭМ!$K$40:$K$759,СВЦЭМ!$A$40:$A$759,$A370,СВЦЭМ!$B$39:$B$758,J$366)+'СЕТ СН'!$F$13</f>
        <v>0</v>
      </c>
      <c r="K370" s="36">
        <f>SUMIFS(СВЦЭМ!$K$40:$K$759,СВЦЭМ!$A$40:$A$759,$A370,СВЦЭМ!$B$39:$B$758,K$366)+'СЕТ СН'!$F$13</f>
        <v>0</v>
      </c>
      <c r="L370" s="36">
        <f>SUMIFS(СВЦЭМ!$K$40:$K$759,СВЦЭМ!$A$40:$A$759,$A370,СВЦЭМ!$B$39:$B$758,L$366)+'СЕТ СН'!$F$13</f>
        <v>0</v>
      </c>
      <c r="M370" s="36">
        <f>SUMIFS(СВЦЭМ!$K$40:$K$759,СВЦЭМ!$A$40:$A$759,$A370,СВЦЭМ!$B$39:$B$758,M$366)+'СЕТ СН'!$F$13</f>
        <v>0</v>
      </c>
      <c r="N370" s="36">
        <f>SUMIFS(СВЦЭМ!$K$40:$K$759,СВЦЭМ!$A$40:$A$759,$A370,СВЦЭМ!$B$39:$B$758,N$366)+'СЕТ СН'!$F$13</f>
        <v>0</v>
      </c>
      <c r="O370" s="36">
        <f>SUMIFS(СВЦЭМ!$K$40:$K$759,СВЦЭМ!$A$40:$A$759,$A370,СВЦЭМ!$B$39:$B$758,O$366)+'СЕТ СН'!$F$13</f>
        <v>0</v>
      </c>
      <c r="P370" s="36">
        <f>SUMIFS(СВЦЭМ!$K$40:$K$759,СВЦЭМ!$A$40:$A$759,$A370,СВЦЭМ!$B$39:$B$758,P$366)+'СЕТ СН'!$F$13</f>
        <v>0</v>
      </c>
      <c r="Q370" s="36">
        <f>SUMIFS(СВЦЭМ!$K$40:$K$759,СВЦЭМ!$A$40:$A$759,$A370,СВЦЭМ!$B$39:$B$758,Q$366)+'СЕТ СН'!$F$13</f>
        <v>0</v>
      </c>
      <c r="R370" s="36">
        <f>SUMIFS(СВЦЭМ!$K$40:$K$759,СВЦЭМ!$A$40:$A$759,$A370,СВЦЭМ!$B$39:$B$758,R$366)+'СЕТ СН'!$F$13</f>
        <v>0</v>
      </c>
      <c r="S370" s="36">
        <f>SUMIFS(СВЦЭМ!$K$40:$K$759,СВЦЭМ!$A$40:$A$759,$A370,СВЦЭМ!$B$39:$B$758,S$366)+'СЕТ СН'!$F$13</f>
        <v>0</v>
      </c>
      <c r="T370" s="36">
        <f>SUMIFS(СВЦЭМ!$K$40:$K$759,СВЦЭМ!$A$40:$A$759,$A370,СВЦЭМ!$B$39:$B$758,T$366)+'СЕТ СН'!$F$13</f>
        <v>0</v>
      </c>
      <c r="U370" s="36">
        <f>SUMIFS(СВЦЭМ!$K$40:$K$759,СВЦЭМ!$A$40:$A$759,$A370,СВЦЭМ!$B$39:$B$758,U$366)+'СЕТ СН'!$F$13</f>
        <v>0</v>
      </c>
      <c r="V370" s="36">
        <f>SUMIFS(СВЦЭМ!$K$40:$K$759,СВЦЭМ!$A$40:$A$759,$A370,СВЦЭМ!$B$39:$B$758,V$366)+'СЕТ СН'!$F$13</f>
        <v>0</v>
      </c>
      <c r="W370" s="36">
        <f>SUMIFS(СВЦЭМ!$K$40:$K$759,СВЦЭМ!$A$40:$A$759,$A370,СВЦЭМ!$B$39:$B$758,W$366)+'СЕТ СН'!$F$13</f>
        <v>0</v>
      </c>
      <c r="X370" s="36">
        <f>SUMIFS(СВЦЭМ!$K$40:$K$759,СВЦЭМ!$A$40:$A$759,$A370,СВЦЭМ!$B$39:$B$758,X$366)+'СЕТ СН'!$F$13</f>
        <v>0</v>
      </c>
      <c r="Y370" s="36">
        <f>SUMIFS(СВЦЭМ!$K$40:$K$759,СВЦЭМ!$A$40:$A$759,$A370,СВЦЭМ!$B$39:$B$758,Y$366)+'СЕТ СН'!$F$13</f>
        <v>0</v>
      </c>
    </row>
    <row r="371" spans="1:25" ht="15.75" hidden="1" x14ac:dyDescent="0.2">
      <c r="A371" s="35">
        <f t="shared" si="10"/>
        <v>45540</v>
      </c>
      <c r="B371" s="36">
        <f>SUMIFS(СВЦЭМ!$K$40:$K$759,СВЦЭМ!$A$40:$A$759,$A371,СВЦЭМ!$B$39:$B$758,B$366)+'СЕТ СН'!$F$13</f>
        <v>0</v>
      </c>
      <c r="C371" s="36">
        <f>SUMIFS(СВЦЭМ!$K$40:$K$759,СВЦЭМ!$A$40:$A$759,$A371,СВЦЭМ!$B$39:$B$758,C$366)+'СЕТ СН'!$F$13</f>
        <v>0</v>
      </c>
      <c r="D371" s="36">
        <f>SUMIFS(СВЦЭМ!$K$40:$K$759,СВЦЭМ!$A$40:$A$759,$A371,СВЦЭМ!$B$39:$B$758,D$366)+'СЕТ СН'!$F$13</f>
        <v>0</v>
      </c>
      <c r="E371" s="36">
        <f>SUMIFS(СВЦЭМ!$K$40:$K$759,СВЦЭМ!$A$40:$A$759,$A371,СВЦЭМ!$B$39:$B$758,E$366)+'СЕТ СН'!$F$13</f>
        <v>0</v>
      </c>
      <c r="F371" s="36">
        <f>SUMIFS(СВЦЭМ!$K$40:$K$759,СВЦЭМ!$A$40:$A$759,$A371,СВЦЭМ!$B$39:$B$758,F$366)+'СЕТ СН'!$F$13</f>
        <v>0</v>
      </c>
      <c r="G371" s="36">
        <f>SUMIFS(СВЦЭМ!$K$40:$K$759,СВЦЭМ!$A$40:$A$759,$A371,СВЦЭМ!$B$39:$B$758,G$366)+'СЕТ СН'!$F$13</f>
        <v>0</v>
      </c>
      <c r="H371" s="36">
        <f>SUMIFS(СВЦЭМ!$K$40:$K$759,СВЦЭМ!$A$40:$A$759,$A371,СВЦЭМ!$B$39:$B$758,H$366)+'СЕТ СН'!$F$13</f>
        <v>0</v>
      </c>
      <c r="I371" s="36">
        <f>SUMIFS(СВЦЭМ!$K$40:$K$759,СВЦЭМ!$A$40:$A$759,$A371,СВЦЭМ!$B$39:$B$758,I$366)+'СЕТ СН'!$F$13</f>
        <v>0</v>
      </c>
      <c r="J371" s="36">
        <f>SUMIFS(СВЦЭМ!$K$40:$K$759,СВЦЭМ!$A$40:$A$759,$A371,СВЦЭМ!$B$39:$B$758,J$366)+'СЕТ СН'!$F$13</f>
        <v>0</v>
      </c>
      <c r="K371" s="36">
        <f>SUMIFS(СВЦЭМ!$K$40:$K$759,СВЦЭМ!$A$40:$A$759,$A371,СВЦЭМ!$B$39:$B$758,K$366)+'СЕТ СН'!$F$13</f>
        <v>0</v>
      </c>
      <c r="L371" s="36">
        <f>SUMIFS(СВЦЭМ!$K$40:$K$759,СВЦЭМ!$A$40:$A$759,$A371,СВЦЭМ!$B$39:$B$758,L$366)+'СЕТ СН'!$F$13</f>
        <v>0</v>
      </c>
      <c r="M371" s="36">
        <f>SUMIFS(СВЦЭМ!$K$40:$K$759,СВЦЭМ!$A$40:$A$759,$A371,СВЦЭМ!$B$39:$B$758,M$366)+'СЕТ СН'!$F$13</f>
        <v>0</v>
      </c>
      <c r="N371" s="36">
        <f>SUMIFS(СВЦЭМ!$K$40:$K$759,СВЦЭМ!$A$40:$A$759,$A371,СВЦЭМ!$B$39:$B$758,N$366)+'СЕТ СН'!$F$13</f>
        <v>0</v>
      </c>
      <c r="O371" s="36">
        <f>SUMIFS(СВЦЭМ!$K$40:$K$759,СВЦЭМ!$A$40:$A$759,$A371,СВЦЭМ!$B$39:$B$758,O$366)+'СЕТ СН'!$F$13</f>
        <v>0</v>
      </c>
      <c r="P371" s="36">
        <f>SUMIFS(СВЦЭМ!$K$40:$K$759,СВЦЭМ!$A$40:$A$759,$A371,СВЦЭМ!$B$39:$B$758,P$366)+'СЕТ СН'!$F$13</f>
        <v>0</v>
      </c>
      <c r="Q371" s="36">
        <f>SUMIFS(СВЦЭМ!$K$40:$K$759,СВЦЭМ!$A$40:$A$759,$A371,СВЦЭМ!$B$39:$B$758,Q$366)+'СЕТ СН'!$F$13</f>
        <v>0</v>
      </c>
      <c r="R371" s="36">
        <f>SUMIFS(СВЦЭМ!$K$40:$K$759,СВЦЭМ!$A$40:$A$759,$A371,СВЦЭМ!$B$39:$B$758,R$366)+'СЕТ СН'!$F$13</f>
        <v>0</v>
      </c>
      <c r="S371" s="36">
        <f>SUMIFS(СВЦЭМ!$K$40:$K$759,СВЦЭМ!$A$40:$A$759,$A371,СВЦЭМ!$B$39:$B$758,S$366)+'СЕТ СН'!$F$13</f>
        <v>0</v>
      </c>
      <c r="T371" s="36">
        <f>SUMIFS(СВЦЭМ!$K$40:$K$759,СВЦЭМ!$A$40:$A$759,$A371,СВЦЭМ!$B$39:$B$758,T$366)+'СЕТ СН'!$F$13</f>
        <v>0</v>
      </c>
      <c r="U371" s="36">
        <f>SUMIFS(СВЦЭМ!$K$40:$K$759,СВЦЭМ!$A$40:$A$759,$A371,СВЦЭМ!$B$39:$B$758,U$366)+'СЕТ СН'!$F$13</f>
        <v>0</v>
      </c>
      <c r="V371" s="36">
        <f>SUMIFS(СВЦЭМ!$K$40:$K$759,СВЦЭМ!$A$40:$A$759,$A371,СВЦЭМ!$B$39:$B$758,V$366)+'СЕТ СН'!$F$13</f>
        <v>0</v>
      </c>
      <c r="W371" s="36">
        <f>SUMIFS(СВЦЭМ!$K$40:$K$759,СВЦЭМ!$A$40:$A$759,$A371,СВЦЭМ!$B$39:$B$758,W$366)+'СЕТ СН'!$F$13</f>
        <v>0</v>
      </c>
      <c r="X371" s="36">
        <f>SUMIFS(СВЦЭМ!$K$40:$K$759,СВЦЭМ!$A$40:$A$759,$A371,СВЦЭМ!$B$39:$B$758,X$366)+'СЕТ СН'!$F$13</f>
        <v>0</v>
      </c>
      <c r="Y371" s="36">
        <f>SUMIFS(СВЦЭМ!$K$40:$K$759,СВЦЭМ!$A$40:$A$759,$A371,СВЦЭМ!$B$39:$B$758,Y$366)+'СЕТ СН'!$F$13</f>
        <v>0</v>
      </c>
    </row>
    <row r="372" spans="1:25" ht="15.75" hidden="1" x14ac:dyDescent="0.2">
      <c r="A372" s="35">
        <f t="shared" si="10"/>
        <v>45541</v>
      </c>
      <c r="B372" s="36">
        <f>SUMIFS(СВЦЭМ!$K$40:$K$759,СВЦЭМ!$A$40:$A$759,$A372,СВЦЭМ!$B$39:$B$758,B$366)+'СЕТ СН'!$F$13</f>
        <v>0</v>
      </c>
      <c r="C372" s="36">
        <f>SUMIFS(СВЦЭМ!$K$40:$K$759,СВЦЭМ!$A$40:$A$759,$A372,СВЦЭМ!$B$39:$B$758,C$366)+'СЕТ СН'!$F$13</f>
        <v>0</v>
      </c>
      <c r="D372" s="36">
        <f>SUMIFS(СВЦЭМ!$K$40:$K$759,СВЦЭМ!$A$40:$A$759,$A372,СВЦЭМ!$B$39:$B$758,D$366)+'СЕТ СН'!$F$13</f>
        <v>0</v>
      </c>
      <c r="E372" s="36">
        <f>SUMIFS(СВЦЭМ!$K$40:$K$759,СВЦЭМ!$A$40:$A$759,$A372,СВЦЭМ!$B$39:$B$758,E$366)+'СЕТ СН'!$F$13</f>
        <v>0</v>
      </c>
      <c r="F372" s="36">
        <f>SUMIFS(СВЦЭМ!$K$40:$K$759,СВЦЭМ!$A$40:$A$759,$A372,СВЦЭМ!$B$39:$B$758,F$366)+'СЕТ СН'!$F$13</f>
        <v>0</v>
      </c>
      <c r="G372" s="36">
        <f>SUMIFS(СВЦЭМ!$K$40:$K$759,СВЦЭМ!$A$40:$A$759,$A372,СВЦЭМ!$B$39:$B$758,G$366)+'СЕТ СН'!$F$13</f>
        <v>0</v>
      </c>
      <c r="H372" s="36">
        <f>SUMIFS(СВЦЭМ!$K$40:$K$759,СВЦЭМ!$A$40:$A$759,$A372,СВЦЭМ!$B$39:$B$758,H$366)+'СЕТ СН'!$F$13</f>
        <v>0</v>
      </c>
      <c r="I372" s="36">
        <f>SUMIFS(СВЦЭМ!$K$40:$K$759,СВЦЭМ!$A$40:$A$759,$A372,СВЦЭМ!$B$39:$B$758,I$366)+'СЕТ СН'!$F$13</f>
        <v>0</v>
      </c>
      <c r="J372" s="36">
        <f>SUMIFS(СВЦЭМ!$K$40:$K$759,СВЦЭМ!$A$40:$A$759,$A372,СВЦЭМ!$B$39:$B$758,J$366)+'СЕТ СН'!$F$13</f>
        <v>0</v>
      </c>
      <c r="K372" s="36">
        <f>SUMIFS(СВЦЭМ!$K$40:$K$759,СВЦЭМ!$A$40:$A$759,$A372,СВЦЭМ!$B$39:$B$758,K$366)+'СЕТ СН'!$F$13</f>
        <v>0</v>
      </c>
      <c r="L372" s="36">
        <f>SUMIFS(СВЦЭМ!$K$40:$K$759,СВЦЭМ!$A$40:$A$759,$A372,СВЦЭМ!$B$39:$B$758,L$366)+'СЕТ СН'!$F$13</f>
        <v>0</v>
      </c>
      <c r="M372" s="36">
        <f>SUMIFS(СВЦЭМ!$K$40:$K$759,СВЦЭМ!$A$40:$A$759,$A372,СВЦЭМ!$B$39:$B$758,M$366)+'СЕТ СН'!$F$13</f>
        <v>0</v>
      </c>
      <c r="N372" s="36">
        <f>SUMIFS(СВЦЭМ!$K$40:$K$759,СВЦЭМ!$A$40:$A$759,$A372,СВЦЭМ!$B$39:$B$758,N$366)+'СЕТ СН'!$F$13</f>
        <v>0</v>
      </c>
      <c r="O372" s="36">
        <f>SUMIFS(СВЦЭМ!$K$40:$K$759,СВЦЭМ!$A$40:$A$759,$A372,СВЦЭМ!$B$39:$B$758,O$366)+'СЕТ СН'!$F$13</f>
        <v>0</v>
      </c>
      <c r="P372" s="36">
        <f>SUMIFS(СВЦЭМ!$K$40:$K$759,СВЦЭМ!$A$40:$A$759,$A372,СВЦЭМ!$B$39:$B$758,P$366)+'СЕТ СН'!$F$13</f>
        <v>0</v>
      </c>
      <c r="Q372" s="36">
        <f>SUMIFS(СВЦЭМ!$K$40:$K$759,СВЦЭМ!$A$40:$A$759,$A372,СВЦЭМ!$B$39:$B$758,Q$366)+'СЕТ СН'!$F$13</f>
        <v>0</v>
      </c>
      <c r="R372" s="36">
        <f>SUMIFS(СВЦЭМ!$K$40:$K$759,СВЦЭМ!$A$40:$A$759,$A372,СВЦЭМ!$B$39:$B$758,R$366)+'СЕТ СН'!$F$13</f>
        <v>0</v>
      </c>
      <c r="S372" s="36">
        <f>SUMIFS(СВЦЭМ!$K$40:$K$759,СВЦЭМ!$A$40:$A$759,$A372,СВЦЭМ!$B$39:$B$758,S$366)+'СЕТ СН'!$F$13</f>
        <v>0</v>
      </c>
      <c r="T372" s="36">
        <f>SUMIFS(СВЦЭМ!$K$40:$K$759,СВЦЭМ!$A$40:$A$759,$A372,СВЦЭМ!$B$39:$B$758,T$366)+'СЕТ СН'!$F$13</f>
        <v>0</v>
      </c>
      <c r="U372" s="36">
        <f>SUMIFS(СВЦЭМ!$K$40:$K$759,СВЦЭМ!$A$40:$A$759,$A372,СВЦЭМ!$B$39:$B$758,U$366)+'СЕТ СН'!$F$13</f>
        <v>0</v>
      </c>
      <c r="V372" s="36">
        <f>SUMIFS(СВЦЭМ!$K$40:$K$759,СВЦЭМ!$A$40:$A$759,$A372,СВЦЭМ!$B$39:$B$758,V$366)+'СЕТ СН'!$F$13</f>
        <v>0</v>
      </c>
      <c r="W372" s="36">
        <f>SUMIFS(СВЦЭМ!$K$40:$K$759,СВЦЭМ!$A$40:$A$759,$A372,СВЦЭМ!$B$39:$B$758,W$366)+'СЕТ СН'!$F$13</f>
        <v>0</v>
      </c>
      <c r="X372" s="36">
        <f>SUMIFS(СВЦЭМ!$K$40:$K$759,СВЦЭМ!$A$40:$A$759,$A372,СВЦЭМ!$B$39:$B$758,X$366)+'СЕТ СН'!$F$13</f>
        <v>0</v>
      </c>
      <c r="Y372" s="36">
        <f>SUMIFS(СВЦЭМ!$K$40:$K$759,СВЦЭМ!$A$40:$A$759,$A372,СВЦЭМ!$B$39:$B$758,Y$366)+'СЕТ СН'!$F$13</f>
        <v>0</v>
      </c>
    </row>
    <row r="373" spans="1:25" ht="15.75" hidden="1" x14ac:dyDescent="0.2">
      <c r="A373" s="35">
        <f t="shared" si="10"/>
        <v>45542</v>
      </c>
      <c r="B373" s="36">
        <f>SUMIFS(СВЦЭМ!$K$40:$K$759,СВЦЭМ!$A$40:$A$759,$A373,СВЦЭМ!$B$39:$B$758,B$366)+'СЕТ СН'!$F$13</f>
        <v>0</v>
      </c>
      <c r="C373" s="36">
        <f>SUMIFS(СВЦЭМ!$K$40:$K$759,СВЦЭМ!$A$40:$A$759,$A373,СВЦЭМ!$B$39:$B$758,C$366)+'СЕТ СН'!$F$13</f>
        <v>0</v>
      </c>
      <c r="D373" s="36">
        <f>SUMIFS(СВЦЭМ!$K$40:$K$759,СВЦЭМ!$A$40:$A$759,$A373,СВЦЭМ!$B$39:$B$758,D$366)+'СЕТ СН'!$F$13</f>
        <v>0</v>
      </c>
      <c r="E373" s="36">
        <f>SUMIFS(СВЦЭМ!$K$40:$K$759,СВЦЭМ!$A$40:$A$759,$A373,СВЦЭМ!$B$39:$B$758,E$366)+'СЕТ СН'!$F$13</f>
        <v>0</v>
      </c>
      <c r="F373" s="36">
        <f>SUMIFS(СВЦЭМ!$K$40:$K$759,СВЦЭМ!$A$40:$A$759,$A373,СВЦЭМ!$B$39:$B$758,F$366)+'СЕТ СН'!$F$13</f>
        <v>0</v>
      </c>
      <c r="G373" s="36">
        <f>SUMIFS(СВЦЭМ!$K$40:$K$759,СВЦЭМ!$A$40:$A$759,$A373,СВЦЭМ!$B$39:$B$758,G$366)+'СЕТ СН'!$F$13</f>
        <v>0</v>
      </c>
      <c r="H373" s="36">
        <f>SUMIFS(СВЦЭМ!$K$40:$K$759,СВЦЭМ!$A$40:$A$759,$A373,СВЦЭМ!$B$39:$B$758,H$366)+'СЕТ СН'!$F$13</f>
        <v>0</v>
      </c>
      <c r="I373" s="36">
        <f>SUMIFS(СВЦЭМ!$K$40:$K$759,СВЦЭМ!$A$40:$A$759,$A373,СВЦЭМ!$B$39:$B$758,I$366)+'СЕТ СН'!$F$13</f>
        <v>0</v>
      </c>
      <c r="J373" s="36">
        <f>SUMIFS(СВЦЭМ!$K$40:$K$759,СВЦЭМ!$A$40:$A$759,$A373,СВЦЭМ!$B$39:$B$758,J$366)+'СЕТ СН'!$F$13</f>
        <v>0</v>
      </c>
      <c r="K373" s="36">
        <f>SUMIFS(СВЦЭМ!$K$40:$K$759,СВЦЭМ!$A$40:$A$759,$A373,СВЦЭМ!$B$39:$B$758,K$366)+'СЕТ СН'!$F$13</f>
        <v>0</v>
      </c>
      <c r="L373" s="36">
        <f>SUMIFS(СВЦЭМ!$K$40:$K$759,СВЦЭМ!$A$40:$A$759,$A373,СВЦЭМ!$B$39:$B$758,L$366)+'СЕТ СН'!$F$13</f>
        <v>0</v>
      </c>
      <c r="M373" s="36">
        <f>SUMIFS(СВЦЭМ!$K$40:$K$759,СВЦЭМ!$A$40:$A$759,$A373,СВЦЭМ!$B$39:$B$758,M$366)+'СЕТ СН'!$F$13</f>
        <v>0</v>
      </c>
      <c r="N373" s="36">
        <f>SUMIFS(СВЦЭМ!$K$40:$K$759,СВЦЭМ!$A$40:$A$759,$A373,СВЦЭМ!$B$39:$B$758,N$366)+'СЕТ СН'!$F$13</f>
        <v>0</v>
      </c>
      <c r="O373" s="36">
        <f>SUMIFS(СВЦЭМ!$K$40:$K$759,СВЦЭМ!$A$40:$A$759,$A373,СВЦЭМ!$B$39:$B$758,O$366)+'СЕТ СН'!$F$13</f>
        <v>0</v>
      </c>
      <c r="P373" s="36">
        <f>SUMIFS(СВЦЭМ!$K$40:$K$759,СВЦЭМ!$A$40:$A$759,$A373,СВЦЭМ!$B$39:$B$758,P$366)+'СЕТ СН'!$F$13</f>
        <v>0</v>
      </c>
      <c r="Q373" s="36">
        <f>SUMIFS(СВЦЭМ!$K$40:$K$759,СВЦЭМ!$A$40:$A$759,$A373,СВЦЭМ!$B$39:$B$758,Q$366)+'СЕТ СН'!$F$13</f>
        <v>0</v>
      </c>
      <c r="R373" s="36">
        <f>SUMIFS(СВЦЭМ!$K$40:$K$759,СВЦЭМ!$A$40:$A$759,$A373,СВЦЭМ!$B$39:$B$758,R$366)+'СЕТ СН'!$F$13</f>
        <v>0</v>
      </c>
      <c r="S373" s="36">
        <f>SUMIFS(СВЦЭМ!$K$40:$K$759,СВЦЭМ!$A$40:$A$759,$A373,СВЦЭМ!$B$39:$B$758,S$366)+'СЕТ СН'!$F$13</f>
        <v>0</v>
      </c>
      <c r="T373" s="36">
        <f>SUMIFS(СВЦЭМ!$K$40:$K$759,СВЦЭМ!$A$40:$A$759,$A373,СВЦЭМ!$B$39:$B$758,T$366)+'СЕТ СН'!$F$13</f>
        <v>0</v>
      </c>
      <c r="U373" s="36">
        <f>SUMIFS(СВЦЭМ!$K$40:$K$759,СВЦЭМ!$A$40:$A$759,$A373,СВЦЭМ!$B$39:$B$758,U$366)+'СЕТ СН'!$F$13</f>
        <v>0</v>
      </c>
      <c r="V373" s="36">
        <f>SUMIFS(СВЦЭМ!$K$40:$K$759,СВЦЭМ!$A$40:$A$759,$A373,СВЦЭМ!$B$39:$B$758,V$366)+'СЕТ СН'!$F$13</f>
        <v>0</v>
      </c>
      <c r="W373" s="36">
        <f>SUMIFS(СВЦЭМ!$K$40:$K$759,СВЦЭМ!$A$40:$A$759,$A373,СВЦЭМ!$B$39:$B$758,W$366)+'СЕТ СН'!$F$13</f>
        <v>0</v>
      </c>
      <c r="X373" s="36">
        <f>SUMIFS(СВЦЭМ!$K$40:$K$759,СВЦЭМ!$A$40:$A$759,$A373,СВЦЭМ!$B$39:$B$758,X$366)+'СЕТ СН'!$F$13</f>
        <v>0</v>
      </c>
      <c r="Y373" s="36">
        <f>SUMIFS(СВЦЭМ!$K$40:$K$759,СВЦЭМ!$A$40:$A$759,$A373,СВЦЭМ!$B$39:$B$758,Y$366)+'СЕТ СН'!$F$13</f>
        <v>0</v>
      </c>
    </row>
    <row r="374" spans="1:25" ht="15.75" hidden="1" x14ac:dyDescent="0.2">
      <c r="A374" s="35">
        <f t="shared" si="10"/>
        <v>45543</v>
      </c>
      <c r="B374" s="36">
        <f>SUMIFS(СВЦЭМ!$K$40:$K$759,СВЦЭМ!$A$40:$A$759,$A374,СВЦЭМ!$B$39:$B$758,B$366)+'СЕТ СН'!$F$13</f>
        <v>0</v>
      </c>
      <c r="C374" s="36">
        <f>SUMIFS(СВЦЭМ!$K$40:$K$759,СВЦЭМ!$A$40:$A$759,$A374,СВЦЭМ!$B$39:$B$758,C$366)+'СЕТ СН'!$F$13</f>
        <v>0</v>
      </c>
      <c r="D374" s="36">
        <f>SUMIFS(СВЦЭМ!$K$40:$K$759,СВЦЭМ!$A$40:$A$759,$A374,СВЦЭМ!$B$39:$B$758,D$366)+'СЕТ СН'!$F$13</f>
        <v>0</v>
      </c>
      <c r="E374" s="36">
        <f>SUMIFS(СВЦЭМ!$K$40:$K$759,СВЦЭМ!$A$40:$A$759,$A374,СВЦЭМ!$B$39:$B$758,E$366)+'СЕТ СН'!$F$13</f>
        <v>0</v>
      </c>
      <c r="F374" s="36">
        <f>SUMIFS(СВЦЭМ!$K$40:$K$759,СВЦЭМ!$A$40:$A$759,$A374,СВЦЭМ!$B$39:$B$758,F$366)+'СЕТ СН'!$F$13</f>
        <v>0</v>
      </c>
      <c r="G374" s="36">
        <f>SUMIFS(СВЦЭМ!$K$40:$K$759,СВЦЭМ!$A$40:$A$759,$A374,СВЦЭМ!$B$39:$B$758,G$366)+'СЕТ СН'!$F$13</f>
        <v>0</v>
      </c>
      <c r="H374" s="36">
        <f>SUMIFS(СВЦЭМ!$K$40:$K$759,СВЦЭМ!$A$40:$A$759,$A374,СВЦЭМ!$B$39:$B$758,H$366)+'СЕТ СН'!$F$13</f>
        <v>0</v>
      </c>
      <c r="I374" s="36">
        <f>SUMIFS(СВЦЭМ!$K$40:$K$759,СВЦЭМ!$A$40:$A$759,$A374,СВЦЭМ!$B$39:$B$758,I$366)+'СЕТ СН'!$F$13</f>
        <v>0</v>
      </c>
      <c r="J374" s="36">
        <f>SUMIFS(СВЦЭМ!$K$40:$K$759,СВЦЭМ!$A$40:$A$759,$A374,СВЦЭМ!$B$39:$B$758,J$366)+'СЕТ СН'!$F$13</f>
        <v>0</v>
      </c>
      <c r="K374" s="36">
        <f>SUMIFS(СВЦЭМ!$K$40:$K$759,СВЦЭМ!$A$40:$A$759,$A374,СВЦЭМ!$B$39:$B$758,K$366)+'СЕТ СН'!$F$13</f>
        <v>0</v>
      </c>
      <c r="L374" s="36">
        <f>SUMIFS(СВЦЭМ!$K$40:$K$759,СВЦЭМ!$A$40:$A$759,$A374,СВЦЭМ!$B$39:$B$758,L$366)+'СЕТ СН'!$F$13</f>
        <v>0</v>
      </c>
      <c r="M374" s="36">
        <f>SUMIFS(СВЦЭМ!$K$40:$K$759,СВЦЭМ!$A$40:$A$759,$A374,СВЦЭМ!$B$39:$B$758,M$366)+'СЕТ СН'!$F$13</f>
        <v>0</v>
      </c>
      <c r="N374" s="36">
        <f>SUMIFS(СВЦЭМ!$K$40:$K$759,СВЦЭМ!$A$40:$A$759,$A374,СВЦЭМ!$B$39:$B$758,N$366)+'СЕТ СН'!$F$13</f>
        <v>0</v>
      </c>
      <c r="O374" s="36">
        <f>SUMIFS(СВЦЭМ!$K$40:$K$759,СВЦЭМ!$A$40:$A$759,$A374,СВЦЭМ!$B$39:$B$758,O$366)+'СЕТ СН'!$F$13</f>
        <v>0</v>
      </c>
      <c r="P374" s="36">
        <f>SUMIFS(СВЦЭМ!$K$40:$K$759,СВЦЭМ!$A$40:$A$759,$A374,СВЦЭМ!$B$39:$B$758,P$366)+'СЕТ СН'!$F$13</f>
        <v>0</v>
      </c>
      <c r="Q374" s="36">
        <f>SUMIFS(СВЦЭМ!$K$40:$K$759,СВЦЭМ!$A$40:$A$759,$A374,СВЦЭМ!$B$39:$B$758,Q$366)+'СЕТ СН'!$F$13</f>
        <v>0</v>
      </c>
      <c r="R374" s="36">
        <f>SUMIFS(СВЦЭМ!$K$40:$K$759,СВЦЭМ!$A$40:$A$759,$A374,СВЦЭМ!$B$39:$B$758,R$366)+'СЕТ СН'!$F$13</f>
        <v>0</v>
      </c>
      <c r="S374" s="36">
        <f>SUMIFS(СВЦЭМ!$K$40:$K$759,СВЦЭМ!$A$40:$A$759,$A374,СВЦЭМ!$B$39:$B$758,S$366)+'СЕТ СН'!$F$13</f>
        <v>0</v>
      </c>
      <c r="T374" s="36">
        <f>SUMIFS(СВЦЭМ!$K$40:$K$759,СВЦЭМ!$A$40:$A$759,$A374,СВЦЭМ!$B$39:$B$758,T$366)+'СЕТ СН'!$F$13</f>
        <v>0</v>
      </c>
      <c r="U374" s="36">
        <f>SUMIFS(СВЦЭМ!$K$40:$K$759,СВЦЭМ!$A$40:$A$759,$A374,СВЦЭМ!$B$39:$B$758,U$366)+'СЕТ СН'!$F$13</f>
        <v>0</v>
      </c>
      <c r="V374" s="36">
        <f>SUMIFS(СВЦЭМ!$K$40:$K$759,СВЦЭМ!$A$40:$A$759,$A374,СВЦЭМ!$B$39:$B$758,V$366)+'СЕТ СН'!$F$13</f>
        <v>0</v>
      </c>
      <c r="W374" s="36">
        <f>SUMIFS(СВЦЭМ!$K$40:$K$759,СВЦЭМ!$A$40:$A$759,$A374,СВЦЭМ!$B$39:$B$758,W$366)+'СЕТ СН'!$F$13</f>
        <v>0</v>
      </c>
      <c r="X374" s="36">
        <f>SUMIFS(СВЦЭМ!$K$40:$K$759,СВЦЭМ!$A$40:$A$759,$A374,СВЦЭМ!$B$39:$B$758,X$366)+'СЕТ СН'!$F$13</f>
        <v>0</v>
      </c>
      <c r="Y374" s="36">
        <f>SUMIFS(СВЦЭМ!$K$40:$K$759,СВЦЭМ!$A$40:$A$759,$A374,СВЦЭМ!$B$39:$B$758,Y$366)+'СЕТ СН'!$F$13</f>
        <v>0</v>
      </c>
    </row>
    <row r="375" spans="1:25" ht="15.75" hidden="1" x14ac:dyDescent="0.2">
      <c r="A375" s="35">
        <f t="shared" si="10"/>
        <v>45544</v>
      </c>
      <c r="B375" s="36">
        <f>SUMIFS(СВЦЭМ!$K$40:$K$759,СВЦЭМ!$A$40:$A$759,$A375,СВЦЭМ!$B$39:$B$758,B$366)+'СЕТ СН'!$F$13</f>
        <v>0</v>
      </c>
      <c r="C375" s="36">
        <f>SUMIFS(СВЦЭМ!$K$40:$K$759,СВЦЭМ!$A$40:$A$759,$A375,СВЦЭМ!$B$39:$B$758,C$366)+'СЕТ СН'!$F$13</f>
        <v>0</v>
      </c>
      <c r="D375" s="36">
        <f>SUMIFS(СВЦЭМ!$K$40:$K$759,СВЦЭМ!$A$40:$A$759,$A375,СВЦЭМ!$B$39:$B$758,D$366)+'СЕТ СН'!$F$13</f>
        <v>0</v>
      </c>
      <c r="E375" s="36">
        <f>SUMIFS(СВЦЭМ!$K$40:$K$759,СВЦЭМ!$A$40:$A$759,$A375,СВЦЭМ!$B$39:$B$758,E$366)+'СЕТ СН'!$F$13</f>
        <v>0</v>
      </c>
      <c r="F375" s="36">
        <f>SUMIFS(СВЦЭМ!$K$40:$K$759,СВЦЭМ!$A$40:$A$759,$A375,СВЦЭМ!$B$39:$B$758,F$366)+'СЕТ СН'!$F$13</f>
        <v>0</v>
      </c>
      <c r="G375" s="36">
        <f>SUMIFS(СВЦЭМ!$K$40:$K$759,СВЦЭМ!$A$40:$A$759,$A375,СВЦЭМ!$B$39:$B$758,G$366)+'СЕТ СН'!$F$13</f>
        <v>0</v>
      </c>
      <c r="H375" s="36">
        <f>SUMIFS(СВЦЭМ!$K$40:$K$759,СВЦЭМ!$A$40:$A$759,$A375,СВЦЭМ!$B$39:$B$758,H$366)+'СЕТ СН'!$F$13</f>
        <v>0</v>
      </c>
      <c r="I375" s="36">
        <f>SUMIFS(СВЦЭМ!$K$40:$K$759,СВЦЭМ!$A$40:$A$759,$A375,СВЦЭМ!$B$39:$B$758,I$366)+'СЕТ СН'!$F$13</f>
        <v>0</v>
      </c>
      <c r="J375" s="36">
        <f>SUMIFS(СВЦЭМ!$K$40:$K$759,СВЦЭМ!$A$40:$A$759,$A375,СВЦЭМ!$B$39:$B$758,J$366)+'СЕТ СН'!$F$13</f>
        <v>0</v>
      </c>
      <c r="K375" s="36">
        <f>SUMIFS(СВЦЭМ!$K$40:$K$759,СВЦЭМ!$A$40:$A$759,$A375,СВЦЭМ!$B$39:$B$758,K$366)+'СЕТ СН'!$F$13</f>
        <v>0</v>
      </c>
      <c r="L375" s="36">
        <f>SUMIFS(СВЦЭМ!$K$40:$K$759,СВЦЭМ!$A$40:$A$759,$A375,СВЦЭМ!$B$39:$B$758,L$366)+'СЕТ СН'!$F$13</f>
        <v>0</v>
      </c>
      <c r="M375" s="36">
        <f>SUMIFS(СВЦЭМ!$K$40:$K$759,СВЦЭМ!$A$40:$A$759,$A375,СВЦЭМ!$B$39:$B$758,M$366)+'СЕТ СН'!$F$13</f>
        <v>0</v>
      </c>
      <c r="N375" s="36">
        <f>SUMIFS(СВЦЭМ!$K$40:$K$759,СВЦЭМ!$A$40:$A$759,$A375,СВЦЭМ!$B$39:$B$758,N$366)+'СЕТ СН'!$F$13</f>
        <v>0</v>
      </c>
      <c r="O375" s="36">
        <f>SUMIFS(СВЦЭМ!$K$40:$K$759,СВЦЭМ!$A$40:$A$759,$A375,СВЦЭМ!$B$39:$B$758,O$366)+'СЕТ СН'!$F$13</f>
        <v>0</v>
      </c>
      <c r="P375" s="36">
        <f>SUMIFS(СВЦЭМ!$K$40:$K$759,СВЦЭМ!$A$40:$A$759,$A375,СВЦЭМ!$B$39:$B$758,P$366)+'СЕТ СН'!$F$13</f>
        <v>0</v>
      </c>
      <c r="Q375" s="36">
        <f>SUMIFS(СВЦЭМ!$K$40:$K$759,СВЦЭМ!$A$40:$A$759,$A375,СВЦЭМ!$B$39:$B$758,Q$366)+'СЕТ СН'!$F$13</f>
        <v>0</v>
      </c>
      <c r="R375" s="36">
        <f>SUMIFS(СВЦЭМ!$K$40:$K$759,СВЦЭМ!$A$40:$A$759,$A375,СВЦЭМ!$B$39:$B$758,R$366)+'СЕТ СН'!$F$13</f>
        <v>0</v>
      </c>
      <c r="S375" s="36">
        <f>SUMIFS(СВЦЭМ!$K$40:$K$759,СВЦЭМ!$A$40:$A$759,$A375,СВЦЭМ!$B$39:$B$758,S$366)+'СЕТ СН'!$F$13</f>
        <v>0</v>
      </c>
      <c r="T375" s="36">
        <f>SUMIFS(СВЦЭМ!$K$40:$K$759,СВЦЭМ!$A$40:$A$759,$A375,СВЦЭМ!$B$39:$B$758,T$366)+'СЕТ СН'!$F$13</f>
        <v>0</v>
      </c>
      <c r="U375" s="36">
        <f>SUMIFS(СВЦЭМ!$K$40:$K$759,СВЦЭМ!$A$40:$A$759,$A375,СВЦЭМ!$B$39:$B$758,U$366)+'СЕТ СН'!$F$13</f>
        <v>0</v>
      </c>
      <c r="V375" s="36">
        <f>SUMIFS(СВЦЭМ!$K$40:$K$759,СВЦЭМ!$A$40:$A$759,$A375,СВЦЭМ!$B$39:$B$758,V$366)+'СЕТ СН'!$F$13</f>
        <v>0</v>
      </c>
      <c r="W375" s="36">
        <f>SUMIFS(СВЦЭМ!$K$40:$K$759,СВЦЭМ!$A$40:$A$759,$A375,СВЦЭМ!$B$39:$B$758,W$366)+'СЕТ СН'!$F$13</f>
        <v>0</v>
      </c>
      <c r="X375" s="36">
        <f>SUMIFS(СВЦЭМ!$K$40:$K$759,СВЦЭМ!$A$40:$A$759,$A375,СВЦЭМ!$B$39:$B$758,X$366)+'СЕТ СН'!$F$13</f>
        <v>0</v>
      </c>
      <c r="Y375" s="36">
        <f>SUMIFS(СВЦЭМ!$K$40:$K$759,СВЦЭМ!$A$40:$A$759,$A375,СВЦЭМ!$B$39:$B$758,Y$366)+'СЕТ СН'!$F$13</f>
        <v>0</v>
      </c>
    </row>
    <row r="376" spans="1:25" ht="15.75" hidden="1" x14ac:dyDescent="0.2">
      <c r="A376" s="35">
        <f t="shared" si="10"/>
        <v>45545</v>
      </c>
      <c r="B376" s="36">
        <f>SUMIFS(СВЦЭМ!$K$40:$K$759,СВЦЭМ!$A$40:$A$759,$A376,СВЦЭМ!$B$39:$B$758,B$366)+'СЕТ СН'!$F$13</f>
        <v>0</v>
      </c>
      <c r="C376" s="36">
        <f>SUMIFS(СВЦЭМ!$K$40:$K$759,СВЦЭМ!$A$40:$A$759,$A376,СВЦЭМ!$B$39:$B$758,C$366)+'СЕТ СН'!$F$13</f>
        <v>0</v>
      </c>
      <c r="D376" s="36">
        <f>SUMIFS(СВЦЭМ!$K$40:$K$759,СВЦЭМ!$A$40:$A$759,$A376,СВЦЭМ!$B$39:$B$758,D$366)+'СЕТ СН'!$F$13</f>
        <v>0</v>
      </c>
      <c r="E376" s="36">
        <f>SUMIFS(СВЦЭМ!$K$40:$K$759,СВЦЭМ!$A$40:$A$759,$A376,СВЦЭМ!$B$39:$B$758,E$366)+'СЕТ СН'!$F$13</f>
        <v>0</v>
      </c>
      <c r="F376" s="36">
        <f>SUMIFS(СВЦЭМ!$K$40:$K$759,СВЦЭМ!$A$40:$A$759,$A376,СВЦЭМ!$B$39:$B$758,F$366)+'СЕТ СН'!$F$13</f>
        <v>0</v>
      </c>
      <c r="G376" s="36">
        <f>SUMIFS(СВЦЭМ!$K$40:$K$759,СВЦЭМ!$A$40:$A$759,$A376,СВЦЭМ!$B$39:$B$758,G$366)+'СЕТ СН'!$F$13</f>
        <v>0</v>
      </c>
      <c r="H376" s="36">
        <f>SUMIFS(СВЦЭМ!$K$40:$K$759,СВЦЭМ!$A$40:$A$759,$A376,СВЦЭМ!$B$39:$B$758,H$366)+'СЕТ СН'!$F$13</f>
        <v>0</v>
      </c>
      <c r="I376" s="36">
        <f>SUMIFS(СВЦЭМ!$K$40:$K$759,СВЦЭМ!$A$40:$A$759,$A376,СВЦЭМ!$B$39:$B$758,I$366)+'СЕТ СН'!$F$13</f>
        <v>0</v>
      </c>
      <c r="J376" s="36">
        <f>SUMIFS(СВЦЭМ!$K$40:$K$759,СВЦЭМ!$A$40:$A$759,$A376,СВЦЭМ!$B$39:$B$758,J$366)+'СЕТ СН'!$F$13</f>
        <v>0</v>
      </c>
      <c r="K376" s="36">
        <f>SUMIFS(СВЦЭМ!$K$40:$K$759,СВЦЭМ!$A$40:$A$759,$A376,СВЦЭМ!$B$39:$B$758,K$366)+'СЕТ СН'!$F$13</f>
        <v>0</v>
      </c>
      <c r="L376" s="36">
        <f>SUMIFS(СВЦЭМ!$K$40:$K$759,СВЦЭМ!$A$40:$A$759,$A376,СВЦЭМ!$B$39:$B$758,L$366)+'СЕТ СН'!$F$13</f>
        <v>0</v>
      </c>
      <c r="M376" s="36">
        <f>SUMIFS(СВЦЭМ!$K$40:$K$759,СВЦЭМ!$A$40:$A$759,$A376,СВЦЭМ!$B$39:$B$758,M$366)+'СЕТ СН'!$F$13</f>
        <v>0</v>
      </c>
      <c r="N376" s="36">
        <f>SUMIFS(СВЦЭМ!$K$40:$K$759,СВЦЭМ!$A$40:$A$759,$A376,СВЦЭМ!$B$39:$B$758,N$366)+'СЕТ СН'!$F$13</f>
        <v>0</v>
      </c>
      <c r="O376" s="36">
        <f>SUMIFS(СВЦЭМ!$K$40:$K$759,СВЦЭМ!$A$40:$A$759,$A376,СВЦЭМ!$B$39:$B$758,O$366)+'СЕТ СН'!$F$13</f>
        <v>0</v>
      </c>
      <c r="P376" s="36">
        <f>SUMIFS(СВЦЭМ!$K$40:$K$759,СВЦЭМ!$A$40:$A$759,$A376,СВЦЭМ!$B$39:$B$758,P$366)+'СЕТ СН'!$F$13</f>
        <v>0</v>
      </c>
      <c r="Q376" s="36">
        <f>SUMIFS(СВЦЭМ!$K$40:$K$759,СВЦЭМ!$A$40:$A$759,$A376,СВЦЭМ!$B$39:$B$758,Q$366)+'СЕТ СН'!$F$13</f>
        <v>0</v>
      </c>
      <c r="R376" s="36">
        <f>SUMIFS(СВЦЭМ!$K$40:$K$759,СВЦЭМ!$A$40:$A$759,$A376,СВЦЭМ!$B$39:$B$758,R$366)+'СЕТ СН'!$F$13</f>
        <v>0</v>
      </c>
      <c r="S376" s="36">
        <f>SUMIFS(СВЦЭМ!$K$40:$K$759,СВЦЭМ!$A$40:$A$759,$A376,СВЦЭМ!$B$39:$B$758,S$366)+'СЕТ СН'!$F$13</f>
        <v>0</v>
      </c>
      <c r="T376" s="36">
        <f>SUMIFS(СВЦЭМ!$K$40:$K$759,СВЦЭМ!$A$40:$A$759,$A376,СВЦЭМ!$B$39:$B$758,T$366)+'СЕТ СН'!$F$13</f>
        <v>0</v>
      </c>
      <c r="U376" s="36">
        <f>SUMIFS(СВЦЭМ!$K$40:$K$759,СВЦЭМ!$A$40:$A$759,$A376,СВЦЭМ!$B$39:$B$758,U$366)+'СЕТ СН'!$F$13</f>
        <v>0</v>
      </c>
      <c r="V376" s="36">
        <f>SUMIFS(СВЦЭМ!$K$40:$K$759,СВЦЭМ!$A$40:$A$759,$A376,СВЦЭМ!$B$39:$B$758,V$366)+'СЕТ СН'!$F$13</f>
        <v>0</v>
      </c>
      <c r="W376" s="36">
        <f>SUMIFS(СВЦЭМ!$K$40:$K$759,СВЦЭМ!$A$40:$A$759,$A376,СВЦЭМ!$B$39:$B$758,W$366)+'СЕТ СН'!$F$13</f>
        <v>0</v>
      </c>
      <c r="X376" s="36">
        <f>SUMIFS(СВЦЭМ!$K$40:$K$759,СВЦЭМ!$A$40:$A$759,$A376,СВЦЭМ!$B$39:$B$758,X$366)+'СЕТ СН'!$F$13</f>
        <v>0</v>
      </c>
      <c r="Y376" s="36">
        <f>SUMIFS(СВЦЭМ!$K$40:$K$759,СВЦЭМ!$A$40:$A$759,$A376,СВЦЭМ!$B$39:$B$758,Y$366)+'СЕТ СН'!$F$13</f>
        <v>0</v>
      </c>
    </row>
    <row r="377" spans="1:25" ht="15.75" hidden="1" x14ac:dyDescent="0.2">
      <c r="A377" s="35">
        <f t="shared" si="10"/>
        <v>45546</v>
      </c>
      <c r="B377" s="36">
        <f>SUMIFS(СВЦЭМ!$K$40:$K$759,СВЦЭМ!$A$40:$A$759,$A377,СВЦЭМ!$B$39:$B$758,B$366)+'СЕТ СН'!$F$13</f>
        <v>0</v>
      </c>
      <c r="C377" s="36">
        <f>SUMIFS(СВЦЭМ!$K$40:$K$759,СВЦЭМ!$A$40:$A$759,$A377,СВЦЭМ!$B$39:$B$758,C$366)+'СЕТ СН'!$F$13</f>
        <v>0</v>
      </c>
      <c r="D377" s="36">
        <f>SUMIFS(СВЦЭМ!$K$40:$K$759,СВЦЭМ!$A$40:$A$759,$A377,СВЦЭМ!$B$39:$B$758,D$366)+'СЕТ СН'!$F$13</f>
        <v>0</v>
      </c>
      <c r="E377" s="36">
        <f>SUMIFS(СВЦЭМ!$K$40:$K$759,СВЦЭМ!$A$40:$A$759,$A377,СВЦЭМ!$B$39:$B$758,E$366)+'СЕТ СН'!$F$13</f>
        <v>0</v>
      </c>
      <c r="F377" s="36">
        <f>SUMIFS(СВЦЭМ!$K$40:$K$759,СВЦЭМ!$A$40:$A$759,$A377,СВЦЭМ!$B$39:$B$758,F$366)+'СЕТ СН'!$F$13</f>
        <v>0</v>
      </c>
      <c r="G377" s="36">
        <f>SUMIFS(СВЦЭМ!$K$40:$K$759,СВЦЭМ!$A$40:$A$759,$A377,СВЦЭМ!$B$39:$B$758,G$366)+'СЕТ СН'!$F$13</f>
        <v>0</v>
      </c>
      <c r="H377" s="36">
        <f>SUMIFS(СВЦЭМ!$K$40:$K$759,СВЦЭМ!$A$40:$A$759,$A377,СВЦЭМ!$B$39:$B$758,H$366)+'СЕТ СН'!$F$13</f>
        <v>0</v>
      </c>
      <c r="I377" s="36">
        <f>SUMIFS(СВЦЭМ!$K$40:$K$759,СВЦЭМ!$A$40:$A$759,$A377,СВЦЭМ!$B$39:$B$758,I$366)+'СЕТ СН'!$F$13</f>
        <v>0</v>
      </c>
      <c r="J377" s="36">
        <f>SUMIFS(СВЦЭМ!$K$40:$K$759,СВЦЭМ!$A$40:$A$759,$A377,СВЦЭМ!$B$39:$B$758,J$366)+'СЕТ СН'!$F$13</f>
        <v>0</v>
      </c>
      <c r="K377" s="36">
        <f>SUMIFS(СВЦЭМ!$K$40:$K$759,СВЦЭМ!$A$40:$A$759,$A377,СВЦЭМ!$B$39:$B$758,K$366)+'СЕТ СН'!$F$13</f>
        <v>0</v>
      </c>
      <c r="L377" s="36">
        <f>SUMIFS(СВЦЭМ!$K$40:$K$759,СВЦЭМ!$A$40:$A$759,$A377,СВЦЭМ!$B$39:$B$758,L$366)+'СЕТ СН'!$F$13</f>
        <v>0</v>
      </c>
      <c r="M377" s="36">
        <f>SUMIFS(СВЦЭМ!$K$40:$K$759,СВЦЭМ!$A$40:$A$759,$A377,СВЦЭМ!$B$39:$B$758,M$366)+'СЕТ СН'!$F$13</f>
        <v>0</v>
      </c>
      <c r="N377" s="36">
        <f>SUMIFS(СВЦЭМ!$K$40:$K$759,СВЦЭМ!$A$40:$A$759,$A377,СВЦЭМ!$B$39:$B$758,N$366)+'СЕТ СН'!$F$13</f>
        <v>0</v>
      </c>
      <c r="O377" s="36">
        <f>SUMIFS(СВЦЭМ!$K$40:$K$759,СВЦЭМ!$A$40:$A$759,$A377,СВЦЭМ!$B$39:$B$758,O$366)+'СЕТ СН'!$F$13</f>
        <v>0</v>
      </c>
      <c r="P377" s="36">
        <f>SUMIFS(СВЦЭМ!$K$40:$K$759,СВЦЭМ!$A$40:$A$759,$A377,СВЦЭМ!$B$39:$B$758,P$366)+'СЕТ СН'!$F$13</f>
        <v>0</v>
      </c>
      <c r="Q377" s="36">
        <f>SUMIFS(СВЦЭМ!$K$40:$K$759,СВЦЭМ!$A$40:$A$759,$A377,СВЦЭМ!$B$39:$B$758,Q$366)+'СЕТ СН'!$F$13</f>
        <v>0</v>
      </c>
      <c r="R377" s="36">
        <f>SUMIFS(СВЦЭМ!$K$40:$K$759,СВЦЭМ!$A$40:$A$759,$A377,СВЦЭМ!$B$39:$B$758,R$366)+'СЕТ СН'!$F$13</f>
        <v>0</v>
      </c>
      <c r="S377" s="36">
        <f>SUMIFS(СВЦЭМ!$K$40:$K$759,СВЦЭМ!$A$40:$A$759,$A377,СВЦЭМ!$B$39:$B$758,S$366)+'СЕТ СН'!$F$13</f>
        <v>0</v>
      </c>
      <c r="T377" s="36">
        <f>SUMIFS(СВЦЭМ!$K$40:$K$759,СВЦЭМ!$A$40:$A$759,$A377,СВЦЭМ!$B$39:$B$758,T$366)+'СЕТ СН'!$F$13</f>
        <v>0</v>
      </c>
      <c r="U377" s="36">
        <f>SUMIFS(СВЦЭМ!$K$40:$K$759,СВЦЭМ!$A$40:$A$759,$A377,СВЦЭМ!$B$39:$B$758,U$366)+'СЕТ СН'!$F$13</f>
        <v>0</v>
      </c>
      <c r="V377" s="36">
        <f>SUMIFS(СВЦЭМ!$K$40:$K$759,СВЦЭМ!$A$40:$A$759,$A377,СВЦЭМ!$B$39:$B$758,V$366)+'СЕТ СН'!$F$13</f>
        <v>0</v>
      </c>
      <c r="W377" s="36">
        <f>SUMIFS(СВЦЭМ!$K$40:$K$759,СВЦЭМ!$A$40:$A$759,$A377,СВЦЭМ!$B$39:$B$758,W$366)+'СЕТ СН'!$F$13</f>
        <v>0</v>
      </c>
      <c r="X377" s="36">
        <f>SUMIFS(СВЦЭМ!$K$40:$K$759,СВЦЭМ!$A$40:$A$759,$A377,СВЦЭМ!$B$39:$B$758,X$366)+'СЕТ СН'!$F$13</f>
        <v>0</v>
      </c>
      <c r="Y377" s="36">
        <f>SUMIFS(СВЦЭМ!$K$40:$K$759,СВЦЭМ!$A$40:$A$759,$A377,СВЦЭМ!$B$39:$B$758,Y$366)+'СЕТ СН'!$F$13</f>
        <v>0</v>
      </c>
    </row>
    <row r="378" spans="1:25" ht="15.75" hidden="1" x14ac:dyDescent="0.2">
      <c r="A378" s="35">
        <f t="shared" si="10"/>
        <v>45547</v>
      </c>
      <c r="B378" s="36">
        <f>SUMIFS(СВЦЭМ!$K$40:$K$759,СВЦЭМ!$A$40:$A$759,$A378,СВЦЭМ!$B$39:$B$758,B$366)+'СЕТ СН'!$F$13</f>
        <v>0</v>
      </c>
      <c r="C378" s="36">
        <f>SUMIFS(СВЦЭМ!$K$40:$K$759,СВЦЭМ!$A$40:$A$759,$A378,СВЦЭМ!$B$39:$B$758,C$366)+'СЕТ СН'!$F$13</f>
        <v>0</v>
      </c>
      <c r="D378" s="36">
        <f>SUMIFS(СВЦЭМ!$K$40:$K$759,СВЦЭМ!$A$40:$A$759,$A378,СВЦЭМ!$B$39:$B$758,D$366)+'СЕТ СН'!$F$13</f>
        <v>0</v>
      </c>
      <c r="E378" s="36">
        <f>SUMIFS(СВЦЭМ!$K$40:$K$759,СВЦЭМ!$A$40:$A$759,$A378,СВЦЭМ!$B$39:$B$758,E$366)+'СЕТ СН'!$F$13</f>
        <v>0</v>
      </c>
      <c r="F378" s="36">
        <f>SUMIFS(СВЦЭМ!$K$40:$K$759,СВЦЭМ!$A$40:$A$759,$A378,СВЦЭМ!$B$39:$B$758,F$366)+'СЕТ СН'!$F$13</f>
        <v>0</v>
      </c>
      <c r="G378" s="36">
        <f>SUMIFS(СВЦЭМ!$K$40:$K$759,СВЦЭМ!$A$40:$A$759,$A378,СВЦЭМ!$B$39:$B$758,G$366)+'СЕТ СН'!$F$13</f>
        <v>0</v>
      </c>
      <c r="H378" s="36">
        <f>SUMIFS(СВЦЭМ!$K$40:$K$759,СВЦЭМ!$A$40:$A$759,$A378,СВЦЭМ!$B$39:$B$758,H$366)+'СЕТ СН'!$F$13</f>
        <v>0</v>
      </c>
      <c r="I378" s="36">
        <f>SUMIFS(СВЦЭМ!$K$40:$K$759,СВЦЭМ!$A$40:$A$759,$A378,СВЦЭМ!$B$39:$B$758,I$366)+'СЕТ СН'!$F$13</f>
        <v>0</v>
      </c>
      <c r="J378" s="36">
        <f>SUMIFS(СВЦЭМ!$K$40:$K$759,СВЦЭМ!$A$40:$A$759,$A378,СВЦЭМ!$B$39:$B$758,J$366)+'СЕТ СН'!$F$13</f>
        <v>0</v>
      </c>
      <c r="K378" s="36">
        <f>SUMIFS(СВЦЭМ!$K$40:$K$759,СВЦЭМ!$A$40:$A$759,$A378,СВЦЭМ!$B$39:$B$758,K$366)+'СЕТ СН'!$F$13</f>
        <v>0</v>
      </c>
      <c r="L378" s="36">
        <f>SUMIFS(СВЦЭМ!$K$40:$K$759,СВЦЭМ!$A$40:$A$759,$A378,СВЦЭМ!$B$39:$B$758,L$366)+'СЕТ СН'!$F$13</f>
        <v>0</v>
      </c>
      <c r="M378" s="36">
        <f>SUMIFS(СВЦЭМ!$K$40:$K$759,СВЦЭМ!$A$40:$A$759,$A378,СВЦЭМ!$B$39:$B$758,M$366)+'СЕТ СН'!$F$13</f>
        <v>0</v>
      </c>
      <c r="N378" s="36">
        <f>SUMIFS(СВЦЭМ!$K$40:$K$759,СВЦЭМ!$A$40:$A$759,$A378,СВЦЭМ!$B$39:$B$758,N$366)+'СЕТ СН'!$F$13</f>
        <v>0</v>
      </c>
      <c r="O378" s="36">
        <f>SUMIFS(СВЦЭМ!$K$40:$K$759,СВЦЭМ!$A$40:$A$759,$A378,СВЦЭМ!$B$39:$B$758,O$366)+'СЕТ СН'!$F$13</f>
        <v>0</v>
      </c>
      <c r="P378" s="36">
        <f>SUMIFS(СВЦЭМ!$K$40:$K$759,СВЦЭМ!$A$40:$A$759,$A378,СВЦЭМ!$B$39:$B$758,P$366)+'СЕТ СН'!$F$13</f>
        <v>0</v>
      </c>
      <c r="Q378" s="36">
        <f>SUMIFS(СВЦЭМ!$K$40:$K$759,СВЦЭМ!$A$40:$A$759,$A378,СВЦЭМ!$B$39:$B$758,Q$366)+'СЕТ СН'!$F$13</f>
        <v>0</v>
      </c>
      <c r="R378" s="36">
        <f>SUMIFS(СВЦЭМ!$K$40:$K$759,СВЦЭМ!$A$40:$A$759,$A378,СВЦЭМ!$B$39:$B$758,R$366)+'СЕТ СН'!$F$13</f>
        <v>0</v>
      </c>
      <c r="S378" s="36">
        <f>SUMIFS(СВЦЭМ!$K$40:$K$759,СВЦЭМ!$A$40:$A$759,$A378,СВЦЭМ!$B$39:$B$758,S$366)+'СЕТ СН'!$F$13</f>
        <v>0</v>
      </c>
      <c r="T378" s="36">
        <f>SUMIFS(СВЦЭМ!$K$40:$K$759,СВЦЭМ!$A$40:$A$759,$A378,СВЦЭМ!$B$39:$B$758,T$366)+'СЕТ СН'!$F$13</f>
        <v>0</v>
      </c>
      <c r="U378" s="36">
        <f>SUMIFS(СВЦЭМ!$K$40:$K$759,СВЦЭМ!$A$40:$A$759,$A378,СВЦЭМ!$B$39:$B$758,U$366)+'СЕТ СН'!$F$13</f>
        <v>0</v>
      </c>
      <c r="V378" s="36">
        <f>SUMIFS(СВЦЭМ!$K$40:$K$759,СВЦЭМ!$A$40:$A$759,$A378,СВЦЭМ!$B$39:$B$758,V$366)+'СЕТ СН'!$F$13</f>
        <v>0</v>
      </c>
      <c r="W378" s="36">
        <f>SUMIFS(СВЦЭМ!$K$40:$K$759,СВЦЭМ!$A$40:$A$759,$A378,СВЦЭМ!$B$39:$B$758,W$366)+'СЕТ СН'!$F$13</f>
        <v>0</v>
      </c>
      <c r="X378" s="36">
        <f>SUMIFS(СВЦЭМ!$K$40:$K$759,СВЦЭМ!$A$40:$A$759,$A378,СВЦЭМ!$B$39:$B$758,X$366)+'СЕТ СН'!$F$13</f>
        <v>0</v>
      </c>
      <c r="Y378" s="36">
        <f>SUMIFS(СВЦЭМ!$K$40:$K$759,СВЦЭМ!$A$40:$A$759,$A378,СВЦЭМ!$B$39:$B$758,Y$366)+'СЕТ СН'!$F$13</f>
        <v>0</v>
      </c>
    </row>
    <row r="379" spans="1:25" ht="15.75" hidden="1" x14ac:dyDescent="0.2">
      <c r="A379" s="35">
        <f t="shared" si="10"/>
        <v>45548</v>
      </c>
      <c r="B379" s="36">
        <f>SUMIFS(СВЦЭМ!$K$40:$K$759,СВЦЭМ!$A$40:$A$759,$A379,СВЦЭМ!$B$39:$B$758,B$366)+'СЕТ СН'!$F$13</f>
        <v>0</v>
      </c>
      <c r="C379" s="36">
        <f>SUMIFS(СВЦЭМ!$K$40:$K$759,СВЦЭМ!$A$40:$A$759,$A379,СВЦЭМ!$B$39:$B$758,C$366)+'СЕТ СН'!$F$13</f>
        <v>0</v>
      </c>
      <c r="D379" s="36">
        <f>SUMIFS(СВЦЭМ!$K$40:$K$759,СВЦЭМ!$A$40:$A$759,$A379,СВЦЭМ!$B$39:$B$758,D$366)+'СЕТ СН'!$F$13</f>
        <v>0</v>
      </c>
      <c r="E379" s="36">
        <f>SUMIFS(СВЦЭМ!$K$40:$K$759,СВЦЭМ!$A$40:$A$759,$A379,СВЦЭМ!$B$39:$B$758,E$366)+'СЕТ СН'!$F$13</f>
        <v>0</v>
      </c>
      <c r="F379" s="36">
        <f>SUMIFS(СВЦЭМ!$K$40:$K$759,СВЦЭМ!$A$40:$A$759,$A379,СВЦЭМ!$B$39:$B$758,F$366)+'СЕТ СН'!$F$13</f>
        <v>0</v>
      </c>
      <c r="G379" s="36">
        <f>SUMIFS(СВЦЭМ!$K$40:$K$759,СВЦЭМ!$A$40:$A$759,$A379,СВЦЭМ!$B$39:$B$758,G$366)+'СЕТ СН'!$F$13</f>
        <v>0</v>
      </c>
      <c r="H379" s="36">
        <f>SUMIFS(СВЦЭМ!$K$40:$K$759,СВЦЭМ!$A$40:$A$759,$A379,СВЦЭМ!$B$39:$B$758,H$366)+'СЕТ СН'!$F$13</f>
        <v>0</v>
      </c>
      <c r="I379" s="36">
        <f>SUMIFS(СВЦЭМ!$K$40:$K$759,СВЦЭМ!$A$40:$A$759,$A379,СВЦЭМ!$B$39:$B$758,I$366)+'СЕТ СН'!$F$13</f>
        <v>0</v>
      </c>
      <c r="J379" s="36">
        <f>SUMIFS(СВЦЭМ!$K$40:$K$759,СВЦЭМ!$A$40:$A$759,$A379,СВЦЭМ!$B$39:$B$758,J$366)+'СЕТ СН'!$F$13</f>
        <v>0</v>
      </c>
      <c r="K379" s="36">
        <f>SUMIFS(СВЦЭМ!$K$40:$K$759,СВЦЭМ!$A$40:$A$759,$A379,СВЦЭМ!$B$39:$B$758,K$366)+'СЕТ СН'!$F$13</f>
        <v>0</v>
      </c>
      <c r="L379" s="36">
        <f>SUMIFS(СВЦЭМ!$K$40:$K$759,СВЦЭМ!$A$40:$A$759,$A379,СВЦЭМ!$B$39:$B$758,L$366)+'СЕТ СН'!$F$13</f>
        <v>0</v>
      </c>
      <c r="M379" s="36">
        <f>SUMIFS(СВЦЭМ!$K$40:$K$759,СВЦЭМ!$A$40:$A$759,$A379,СВЦЭМ!$B$39:$B$758,M$366)+'СЕТ СН'!$F$13</f>
        <v>0</v>
      </c>
      <c r="N379" s="36">
        <f>SUMIFS(СВЦЭМ!$K$40:$K$759,СВЦЭМ!$A$40:$A$759,$A379,СВЦЭМ!$B$39:$B$758,N$366)+'СЕТ СН'!$F$13</f>
        <v>0</v>
      </c>
      <c r="O379" s="36">
        <f>SUMIFS(СВЦЭМ!$K$40:$K$759,СВЦЭМ!$A$40:$A$759,$A379,СВЦЭМ!$B$39:$B$758,O$366)+'СЕТ СН'!$F$13</f>
        <v>0</v>
      </c>
      <c r="P379" s="36">
        <f>SUMIFS(СВЦЭМ!$K$40:$K$759,СВЦЭМ!$A$40:$A$759,$A379,СВЦЭМ!$B$39:$B$758,P$366)+'СЕТ СН'!$F$13</f>
        <v>0</v>
      </c>
      <c r="Q379" s="36">
        <f>SUMIFS(СВЦЭМ!$K$40:$K$759,СВЦЭМ!$A$40:$A$759,$A379,СВЦЭМ!$B$39:$B$758,Q$366)+'СЕТ СН'!$F$13</f>
        <v>0</v>
      </c>
      <c r="R379" s="36">
        <f>SUMIFS(СВЦЭМ!$K$40:$K$759,СВЦЭМ!$A$40:$A$759,$A379,СВЦЭМ!$B$39:$B$758,R$366)+'СЕТ СН'!$F$13</f>
        <v>0</v>
      </c>
      <c r="S379" s="36">
        <f>SUMIFS(СВЦЭМ!$K$40:$K$759,СВЦЭМ!$A$40:$A$759,$A379,СВЦЭМ!$B$39:$B$758,S$366)+'СЕТ СН'!$F$13</f>
        <v>0</v>
      </c>
      <c r="T379" s="36">
        <f>SUMIFS(СВЦЭМ!$K$40:$K$759,СВЦЭМ!$A$40:$A$759,$A379,СВЦЭМ!$B$39:$B$758,T$366)+'СЕТ СН'!$F$13</f>
        <v>0</v>
      </c>
      <c r="U379" s="36">
        <f>SUMIFS(СВЦЭМ!$K$40:$K$759,СВЦЭМ!$A$40:$A$759,$A379,СВЦЭМ!$B$39:$B$758,U$366)+'СЕТ СН'!$F$13</f>
        <v>0</v>
      </c>
      <c r="V379" s="36">
        <f>SUMIFS(СВЦЭМ!$K$40:$K$759,СВЦЭМ!$A$40:$A$759,$A379,СВЦЭМ!$B$39:$B$758,V$366)+'СЕТ СН'!$F$13</f>
        <v>0</v>
      </c>
      <c r="W379" s="36">
        <f>SUMIFS(СВЦЭМ!$K$40:$K$759,СВЦЭМ!$A$40:$A$759,$A379,СВЦЭМ!$B$39:$B$758,W$366)+'СЕТ СН'!$F$13</f>
        <v>0</v>
      </c>
      <c r="X379" s="36">
        <f>SUMIFS(СВЦЭМ!$K$40:$K$759,СВЦЭМ!$A$40:$A$759,$A379,СВЦЭМ!$B$39:$B$758,X$366)+'СЕТ СН'!$F$13</f>
        <v>0</v>
      </c>
      <c r="Y379" s="36">
        <f>SUMIFS(СВЦЭМ!$K$40:$K$759,СВЦЭМ!$A$40:$A$759,$A379,СВЦЭМ!$B$39:$B$758,Y$366)+'СЕТ СН'!$F$13</f>
        <v>0</v>
      </c>
    </row>
    <row r="380" spans="1:25" ht="15.75" hidden="1" x14ac:dyDescent="0.2">
      <c r="A380" s="35">
        <f t="shared" si="10"/>
        <v>45549</v>
      </c>
      <c r="B380" s="36">
        <f>SUMIFS(СВЦЭМ!$K$40:$K$759,СВЦЭМ!$A$40:$A$759,$A380,СВЦЭМ!$B$39:$B$758,B$366)+'СЕТ СН'!$F$13</f>
        <v>0</v>
      </c>
      <c r="C380" s="36">
        <f>SUMIFS(СВЦЭМ!$K$40:$K$759,СВЦЭМ!$A$40:$A$759,$A380,СВЦЭМ!$B$39:$B$758,C$366)+'СЕТ СН'!$F$13</f>
        <v>0</v>
      </c>
      <c r="D380" s="36">
        <f>SUMIFS(СВЦЭМ!$K$40:$K$759,СВЦЭМ!$A$40:$A$759,$A380,СВЦЭМ!$B$39:$B$758,D$366)+'СЕТ СН'!$F$13</f>
        <v>0</v>
      </c>
      <c r="E380" s="36">
        <f>SUMIFS(СВЦЭМ!$K$40:$K$759,СВЦЭМ!$A$40:$A$759,$A380,СВЦЭМ!$B$39:$B$758,E$366)+'СЕТ СН'!$F$13</f>
        <v>0</v>
      </c>
      <c r="F380" s="36">
        <f>SUMIFS(СВЦЭМ!$K$40:$K$759,СВЦЭМ!$A$40:$A$759,$A380,СВЦЭМ!$B$39:$B$758,F$366)+'СЕТ СН'!$F$13</f>
        <v>0</v>
      </c>
      <c r="G380" s="36">
        <f>SUMIFS(СВЦЭМ!$K$40:$K$759,СВЦЭМ!$A$40:$A$759,$A380,СВЦЭМ!$B$39:$B$758,G$366)+'СЕТ СН'!$F$13</f>
        <v>0</v>
      </c>
      <c r="H380" s="36">
        <f>SUMIFS(СВЦЭМ!$K$40:$K$759,СВЦЭМ!$A$40:$A$759,$A380,СВЦЭМ!$B$39:$B$758,H$366)+'СЕТ СН'!$F$13</f>
        <v>0</v>
      </c>
      <c r="I380" s="36">
        <f>SUMIFS(СВЦЭМ!$K$40:$K$759,СВЦЭМ!$A$40:$A$759,$A380,СВЦЭМ!$B$39:$B$758,I$366)+'СЕТ СН'!$F$13</f>
        <v>0</v>
      </c>
      <c r="J380" s="36">
        <f>SUMIFS(СВЦЭМ!$K$40:$K$759,СВЦЭМ!$A$40:$A$759,$A380,СВЦЭМ!$B$39:$B$758,J$366)+'СЕТ СН'!$F$13</f>
        <v>0</v>
      </c>
      <c r="K380" s="36">
        <f>SUMIFS(СВЦЭМ!$K$40:$K$759,СВЦЭМ!$A$40:$A$759,$A380,СВЦЭМ!$B$39:$B$758,K$366)+'СЕТ СН'!$F$13</f>
        <v>0</v>
      </c>
      <c r="L380" s="36">
        <f>SUMIFS(СВЦЭМ!$K$40:$K$759,СВЦЭМ!$A$40:$A$759,$A380,СВЦЭМ!$B$39:$B$758,L$366)+'СЕТ СН'!$F$13</f>
        <v>0</v>
      </c>
      <c r="M380" s="36">
        <f>SUMIFS(СВЦЭМ!$K$40:$K$759,СВЦЭМ!$A$40:$A$759,$A380,СВЦЭМ!$B$39:$B$758,M$366)+'СЕТ СН'!$F$13</f>
        <v>0</v>
      </c>
      <c r="N380" s="36">
        <f>SUMIFS(СВЦЭМ!$K$40:$K$759,СВЦЭМ!$A$40:$A$759,$A380,СВЦЭМ!$B$39:$B$758,N$366)+'СЕТ СН'!$F$13</f>
        <v>0</v>
      </c>
      <c r="O380" s="36">
        <f>SUMIFS(СВЦЭМ!$K$40:$K$759,СВЦЭМ!$A$40:$A$759,$A380,СВЦЭМ!$B$39:$B$758,O$366)+'СЕТ СН'!$F$13</f>
        <v>0</v>
      </c>
      <c r="P380" s="36">
        <f>SUMIFS(СВЦЭМ!$K$40:$K$759,СВЦЭМ!$A$40:$A$759,$A380,СВЦЭМ!$B$39:$B$758,P$366)+'СЕТ СН'!$F$13</f>
        <v>0</v>
      </c>
      <c r="Q380" s="36">
        <f>SUMIFS(СВЦЭМ!$K$40:$K$759,СВЦЭМ!$A$40:$A$759,$A380,СВЦЭМ!$B$39:$B$758,Q$366)+'СЕТ СН'!$F$13</f>
        <v>0</v>
      </c>
      <c r="R380" s="36">
        <f>SUMIFS(СВЦЭМ!$K$40:$K$759,СВЦЭМ!$A$40:$A$759,$A380,СВЦЭМ!$B$39:$B$758,R$366)+'СЕТ СН'!$F$13</f>
        <v>0</v>
      </c>
      <c r="S380" s="36">
        <f>SUMIFS(СВЦЭМ!$K$40:$K$759,СВЦЭМ!$A$40:$A$759,$A380,СВЦЭМ!$B$39:$B$758,S$366)+'СЕТ СН'!$F$13</f>
        <v>0</v>
      </c>
      <c r="T380" s="36">
        <f>SUMIFS(СВЦЭМ!$K$40:$K$759,СВЦЭМ!$A$40:$A$759,$A380,СВЦЭМ!$B$39:$B$758,T$366)+'СЕТ СН'!$F$13</f>
        <v>0</v>
      </c>
      <c r="U380" s="36">
        <f>SUMIFS(СВЦЭМ!$K$40:$K$759,СВЦЭМ!$A$40:$A$759,$A380,СВЦЭМ!$B$39:$B$758,U$366)+'СЕТ СН'!$F$13</f>
        <v>0</v>
      </c>
      <c r="V380" s="36">
        <f>SUMIFS(СВЦЭМ!$K$40:$K$759,СВЦЭМ!$A$40:$A$759,$A380,СВЦЭМ!$B$39:$B$758,V$366)+'СЕТ СН'!$F$13</f>
        <v>0</v>
      </c>
      <c r="W380" s="36">
        <f>SUMIFS(СВЦЭМ!$K$40:$K$759,СВЦЭМ!$A$40:$A$759,$A380,СВЦЭМ!$B$39:$B$758,W$366)+'СЕТ СН'!$F$13</f>
        <v>0</v>
      </c>
      <c r="X380" s="36">
        <f>SUMIFS(СВЦЭМ!$K$40:$K$759,СВЦЭМ!$A$40:$A$759,$A380,СВЦЭМ!$B$39:$B$758,X$366)+'СЕТ СН'!$F$13</f>
        <v>0</v>
      </c>
      <c r="Y380" s="36">
        <f>SUMIFS(СВЦЭМ!$K$40:$K$759,СВЦЭМ!$A$40:$A$759,$A380,СВЦЭМ!$B$39:$B$758,Y$366)+'СЕТ СН'!$F$13</f>
        <v>0</v>
      </c>
    </row>
    <row r="381" spans="1:25" ht="15.75" hidden="1" x14ac:dyDescent="0.2">
      <c r="A381" s="35">
        <f t="shared" si="10"/>
        <v>45550</v>
      </c>
      <c r="B381" s="36">
        <f>SUMIFS(СВЦЭМ!$K$40:$K$759,СВЦЭМ!$A$40:$A$759,$A381,СВЦЭМ!$B$39:$B$758,B$366)+'СЕТ СН'!$F$13</f>
        <v>0</v>
      </c>
      <c r="C381" s="36">
        <f>SUMIFS(СВЦЭМ!$K$40:$K$759,СВЦЭМ!$A$40:$A$759,$A381,СВЦЭМ!$B$39:$B$758,C$366)+'СЕТ СН'!$F$13</f>
        <v>0</v>
      </c>
      <c r="D381" s="36">
        <f>SUMIFS(СВЦЭМ!$K$40:$K$759,СВЦЭМ!$A$40:$A$759,$A381,СВЦЭМ!$B$39:$B$758,D$366)+'СЕТ СН'!$F$13</f>
        <v>0</v>
      </c>
      <c r="E381" s="36">
        <f>SUMIFS(СВЦЭМ!$K$40:$K$759,СВЦЭМ!$A$40:$A$759,$A381,СВЦЭМ!$B$39:$B$758,E$366)+'СЕТ СН'!$F$13</f>
        <v>0</v>
      </c>
      <c r="F381" s="36">
        <f>SUMIFS(СВЦЭМ!$K$40:$K$759,СВЦЭМ!$A$40:$A$759,$A381,СВЦЭМ!$B$39:$B$758,F$366)+'СЕТ СН'!$F$13</f>
        <v>0</v>
      </c>
      <c r="G381" s="36">
        <f>SUMIFS(СВЦЭМ!$K$40:$K$759,СВЦЭМ!$A$40:$A$759,$A381,СВЦЭМ!$B$39:$B$758,G$366)+'СЕТ СН'!$F$13</f>
        <v>0</v>
      </c>
      <c r="H381" s="36">
        <f>SUMIFS(СВЦЭМ!$K$40:$K$759,СВЦЭМ!$A$40:$A$759,$A381,СВЦЭМ!$B$39:$B$758,H$366)+'СЕТ СН'!$F$13</f>
        <v>0</v>
      </c>
      <c r="I381" s="36">
        <f>SUMIFS(СВЦЭМ!$K$40:$K$759,СВЦЭМ!$A$40:$A$759,$A381,СВЦЭМ!$B$39:$B$758,I$366)+'СЕТ СН'!$F$13</f>
        <v>0</v>
      </c>
      <c r="J381" s="36">
        <f>SUMIFS(СВЦЭМ!$K$40:$K$759,СВЦЭМ!$A$40:$A$759,$A381,СВЦЭМ!$B$39:$B$758,J$366)+'СЕТ СН'!$F$13</f>
        <v>0</v>
      </c>
      <c r="K381" s="36">
        <f>SUMIFS(СВЦЭМ!$K$40:$K$759,СВЦЭМ!$A$40:$A$759,$A381,СВЦЭМ!$B$39:$B$758,K$366)+'СЕТ СН'!$F$13</f>
        <v>0</v>
      </c>
      <c r="L381" s="36">
        <f>SUMIFS(СВЦЭМ!$K$40:$K$759,СВЦЭМ!$A$40:$A$759,$A381,СВЦЭМ!$B$39:$B$758,L$366)+'СЕТ СН'!$F$13</f>
        <v>0</v>
      </c>
      <c r="M381" s="36">
        <f>SUMIFS(СВЦЭМ!$K$40:$K$759,СВЦЭМ!$A$40:$A$759,$A381,СВЦЭМ!$B$39:$B$758,M$366)+'СЕТ СН'!$F$13</f>
        <v>0</v>
      </c>
      <c r="N381" s="36">
        <f>SUMIFS(СВЦЭМ!$K$40:$K$759,СВЦЭМ!$A$40:$A$759,$A381,СВЦЭМ!$B$39:$B$758,N$366)+'СЕТ СН'!$F$13</f>
        <v>0</v>
      </c>
      <c r="O381" s="36">
        <f>SUMIFS(СВЦЭМ!$K$40:$K$759,СВЦЭМ!$A$40:$A$759,$A381,СВЦЭМ!$B$39:$B$758,O$366)+'СЕТ СН'!$F$13</f>
        <v>0</v>
      </c>
      <c r="P381" s="36">
        <f>SUMIFS(СВЦЭМ!$K$40:$K$759,СВЦЭМ!$A$40:$A$759,$A381,СВЦЭМ!$B$39:$B$758,P$366)+'СЕТ СН'!$F$13</f>
        <v>0</v>
      </c>
      <c r="Q381" s="36">
        <f>SUMIFS(СВЦЭМ!$K$40:$K$759,СВЦЭМ!$A$40:$A$759,$A381,СВЦЭМ!$B$39:$B$758,Q$366)+'СЕТ СН'!$F$13</f>
        <v>0</v>
      </c>
      <c r="R381" s="36">
        <f>SUMIFS(СВЦЭМ!$K$40:$K$759,СВЦЭМ!$A$40:$A$759,$A381,СВЦЭМ!$B$39:$B$758,R$366)+'СЕТ СН'!$F$13</f>
        <v>0</v>
      </c>
      <c r="S381" s="36">
        <f>SUMIFS(СВЦЭМ!$K$40:$K$759,СВЦЭМ!$A$40:$A$759,$A381,СВЦЭМ!$B$39:$B$758,S$366)+'СЕТ СН'!$F$13</f>
        <v>0</v>
      </c>
      <c r="T381" s="36">
        <f>SUMIFS(СВЦЭМ!$K$40:$K$759,СВЦЭМ!$A$40:$A$759,$A381,СВЦЭМ!$B$39:$B$758,T$366)+'СЕТ СН'!$F$13</f>
        <v>0</v>
      </c>
      <c r="U381" s="36">
        <f>SUMIFS(СВЦЭМ!$K$40:$K$759,СВЦЭМ!$A$40:$A$759,$A381,СВЦЭМ!$B$39:$B$758,U$366)+'СЕТ СН'!$F$13</f>
        <v>0</v>
      </c>
      <c r="V381" s="36">
        <f>SUMIFS(СВЦЭМ!$K$40:$K$759,СВЦЭМ!$A$40:$A$759,$A381,СВЦЭМ!$B$39:$B$758,V$366)+'СЕТ СН'!$F$13</f>
        <v>0</v>
      </c>
      <c r="W381" s="36">
        <f>SUMIFS(СВЦЭМ!$K$40:$K$759,СВЦЭМ!$A$40:$A$759,$A381,СВЦЭМ!$B$39:$B$758,W$366)+'СЕТ СН'!$F$13</f>
        <v>0</v>
      </c>
      <c r="X381" s="36">
        <f>SUMIFS(СВЦЭМ!$K$40:$K$759,СВЦЭМ!$A$40:$A$759,$A381,СВЦЭМ!$B$39:$B$758,X$366)+'СЕТ СН'!$F$13</f>
        <v>0</v>
      </c>
      <c r="Y381" s="36">
        <f>SUMIFS(СВЦЭМ!$K$40:$K$759,СВЦЭМ!$A$40:$A$759,$A381,СВЦЭМ!$B$39:$B$758,Y$366)+'СЕТ СН'!$F$13</f>
        <v>0</v>
      </c>
    </row>
    <row r="382" spans="1:25" ht="15.75" hidden="1" x14ac:dyDescent="0.2">
      <c r="A382" s="35">
        <f t="shared" si="10"/>
        <v>45551</v>
      </c>
      <c r="B382" s="36">
        <f>SUMIFS(СВЦЭМ!$K$40:$K$759,СВЦЭМ!$A$40:$A$759,$A382,СВЦЭМ!$B$39:$B$758,B$366)+'СЕТ СН'!$F$13</f>
        <v>0</v>
      </c>
      <c r="C382" s="36">
        <f>SUMIFS(СВЦЭМ!$K$40:$K$759,СВЦЭМ!$A$40:$A$759,$A382,СВЦЭМ!$B$39:$B$758,C$366)+'СЕТ СН'!$F$13</f>
        <v>0</v>
      </c>
      <c r="D382" s="36">
        <f>SUMIFS(СВЦЭМ!$K$40:$K$759,СВЦЭМ!$A$40:$A$759,$A382,СВЦЭМ!$B$39:$B$758,D$366)+'СЕТ СН'!$F$13</f>
        <v>0</v>
      </c>
      <c r="E382" s="36">
        <f>SUMIFS(СВЦЭМ!$K$40:$K$759,СВЦЭМ!$A$40:$A$759,$A382,СВЦЭМ!$B$39:$B$758,E$366)+'СЕТ СН'!$F$13</f>
        <v>0</v>
      </c>
      <c r="F382" s="36">
        <f>SUMIFS(СВЦЭМ!$K$40:$K$759,СВЦЭМ!$A$40:$A$759,$A382,СВЦЭМ!$B$39:$B$758,F$366)+'СЕТ СН'!$F$13</f>
        <v>0</v>
      </c>
      <c r="G382" s="36">
        <f>SUMIFS(СВЦЭМ!$K$40:$K$759,СВЦЭМ!$A$40:$A$759,$A382,СВЦЭМ!$B$39:$B$758,G$366)+'СЕТ СН'!$F$13</f>
        <v>0</v>
      </c>
      <c r="H382" s="36">
        <f>SUMIFS(СВЦЭМ!$K$40:$K$759,СВЦЭМ!$A$40:$A$759,$A382,СВЦЭМ!$B$39:$B$758,H$366)+'СЕТ СН'!$F$13</f>
        <v>0</v>
      </c>
      <c r="I382" s="36">
        <f>SUMIFS(СВЦЭМ!$K$40:$K$759,СВЦЭМ!$A$40:$A$759,$A382,СВЦЭМ!$B$39:$B$758,I$366)+'СЕТ СН'!$F$13</f>
        <v>0</v>
      </c>
      <c r="J382" s="36">
        <f>SUMIFS(СВЦЭМ!$K$40:$K$759,СВЦЭМ!$A$40:$A$759,$A382,СВЦЭМ!$B$39:$B$758,J$366)+'СЕТ СН'!$F$13</f>
        <v>0</v>
      </c>
      <c r="K382" s="36">
        <f>SUMIFS(СВЦЭМ!$K$40:$K$759,СВЦЭМ!$A$40:$A$759,$A382,СВЦЭМ!$B$39:$B$758,K$366)+'СЕТ СН'!$F$13</f>
        <v>0</v>
      </c>
      <c r="L382" s="36">
        <f>SUMIFS(СВЦЭМ!$K$40:$K$759,СВЦЭМ!$A$40:$A$759,$A382,СВЦЭМ!$B$39:$B$758,L$366)+'СЕТ СН'!$F$13</f>
        <v>0</v>
      </c>
      <c r="M382" s="36">
        <f>SUMIFS(СВЦЭМ!$K$40:$K$759,СВЦЭМ!$A$40:$A$759,$A382,СВЦЭМ!$B$39:$B$758,M$366)+'СЕТ СН'!$F$13</f>
        <v>0</v>
      </c>
      <c r="N382" s="36">
        <f>SUMIFS(СВЦЭМ!$K$40:$K$759,СВЦЭМ!$A$40:$A$759,$A382,СВЦЭМ!$B$39:$B$758,N$366)+'СЕТ СН'!$F$13</f>
        <v>0</v>
      </c>
      <c r="O382" s="36">
        <f>SUMIFS(СВЦЭМ!$K$40:$K$759,СВЦЭМ!$A$40:$A$759,$A382,СВЦЭМ!$B$39:$B$758,O$366)+'СЕТ СН'!$F$13</f>
        <v>0</v>
      </c>
      <c r="P382" s="36">
        <f>SUMIFS(СВЦЭМ!$K$40:$K$759,СВЦЭМ!$A$40:$A$759,$A382,СВЦЭМ!$B$39:$B$758,P$366)+'СЕТ СН'!$F$13</f>
        <v>0</v>
      </c>
      <c r="Q382" s="36">
        <f>SUMIFS(СВЦЭМ!$K$40:$K$759,СВЦЭМ!$A$40:$A$759,$A382,СВЦЭМ!$B$39:$B$758,Q$366)+'СЕТ СН'!$F$13</f>
        <v>0</v>
      </c>
      <c r="R382" s="36">
        <f>SUMIFS(СВЦЭМ!$K$40:$K$759,СВЦЭМ!$A$40:$A$759,$A382,СВЦЭМ!$B$39:$B$758,R$366)+'СЕТ СН'!$F$13</f>
        <v>0</v>
      </c>
      <c r="S382" s="36">
        <f>SUMIFS(СВЦЭМ!$K$40:$K$759,СВЦЭМ!$A$40:$A$759,$A382,СВЦЭМ!$B$39:$B$758,S$366)+'СЕТ СН'!$F$13</f>
        <v>0</v>
      </c>
      <c r="T382" s="36">
        <f>SUMIFS(СВЦЭМ!$K$40:$K$759,СВЦЭМ!$A$40:$A$759,$A382,СВЦЭМ!$B$39:$B$758,T$366)+'СЕТ СН'!$F$13</f>
        <v>0</v>
      </c>
      <c r="U382" s="36">
        <f>SUMIFS(СВЦЭМ!$K$40:$K$759,СВЦЭМ!$A$40:$A$759,$A382,СВЦЭМ!$B$39:$B$758,U$366)+'СЕТ СН'!$F$13</f>
        <v>0</v>
      </c>
      <c r="V382" s="36">
        <f>SUMIFS(СВЦЭМ!$K$40:$K$759,СВЦЭМ!$A$40:$A$759,$A382,СВЦЭМ!$B$39:$B$758,V$366)+'СЕТ СН'!$F$13</f>
        <v>0</v>
      </c>
      <c r="W382" s="36">
        <f>SUMIFS(СВЦЭМ!$K$40:$K$759,СВЦЭМ!$A$40:$A$759,$A382,СВЦЭМ!$B$39:$B$758,W$366)+'СЕТ СН'!$F$13</f>
        <v>0</v>
      </c>
      <c r="X382" s="36">
        <f>SUMIFS(СВЦЭМ!$K$40:$K$759,СВЦЭМ!$A$40:$A$759,$A382,СВЦЭМ!$B$39:$B$758,X$366)+'СЕТ СН'!$F$13</f>
        <v>0</v>
      </c>
      <c r="Y382" s="36">
        <f>SUMIFS(СВЦЭМ!$K$40:$K$759,СВЦЭМ!$A$40:$A$759,$A382,СВЦЭМ!$B$39:$B$758,Y$366)+'СЕТ СН'!$F$13</f>
        <v>0</v>
      </c>
    </row>
    <row r="383" spans="1:25" ht="15.75" hidden="1" x14ac:dyDescent="0.2">
      <c r="A383" s="35">
        <f t="shared" si="10"/>
        <v>45552</v>
      </c>
      <c r="B383" s="36">
        <f>SUMIFS(СВЦЭМ!$K$40:$K$759,СВЦЭМ!$A$40:$A$759,$A383,СВЦЭМ!$B$39:$B$758,B$366)+'СЕТ СН'!$F$13</f>
        <v>0</v>
      </c>
      <c r="C383" s="36">
        <f>SUMIFS(СВЦЭМ!$K$40:$K$759,СВЦЭМ!$A$40:$A$759,$A383,СВЦЭМ!$B$39:$B$758,C$366)+'СЕТ СН'!$F$13</f>
        <v>0</v>
      </c>
      <c r="D383" s="36">
        <f>SUMIFS(СВЦЭМ!$K$40:$K$759,СВЦЭМ!$A$40:$A$759,$A383,СВЦЭМ!$B$39:$B$758,D$366)+'СЕТ СН'!$F$13</f>
        <v>0</v>
      </c>
      <c r="E383" s="36">
        <f>SUMIFS(СВЦЭМ!$K$40:$K$759,СВЦЭМ!$A$40:$A$759,$A383,СВЦЭМ!$B$39:$B$758,E$366)+'СЕТ СН'!$F$13</f>
        <v>0</v>
      </c>
      <c r="F383" s="36">
        <f>SUMIFS(СВЦЭМ!$K$40:$K$759,СВЦЭМ!$A$40:$A$759,$A383,СВЦЭМ!$B$39:$B$758,F$366)+'СЕТ СН'!$F$13</f>
        <v>0</v>
      </c>
      <c r="G383" s="36">
        <f>SUMIFS(СВЦЭМ!$K$40:$K$759,СВЦЭМ!$A$40:$A$759,$A383,СВЦЭМ!$B$39:$B$758,G$366)+'СЕТ СН'!$F$13</f>
        <v>0</v>
      </c>
      <c r="H383" s="36">
        <f>SUMIFS(СВЦЭМ!$K$40:$K$759,СВЦЭМ!$A$40:$A$759,$A383,СВЦЭМ!$B$39:$B$758,H$366)+'СЕТ СН'!$F$13</f>
        <v>0</v>
      </c>
      <c r="I383" s="36">
        <f>SUMIFS(СВЦЭМ!$K$40:$K$759,СВЦЭМ!$A$40:$A$759,$A383,СВЦЭМ!$B$39:$B$758,I$366)+'СЕТ СН'!$F$13</f>
        <v>0</v>
      </c>
      <c r="J383" s="36">
        <f>SUMIFS(СВЦЭМ!$K$40:$K$759,СВЦЭМ!$A$40:$A$759,$A383,СВЦЭМ!$B$39:$B$758,J$366)+'СЕТ СН'!$F$13</f>
        <v>0</v>
      </c>
      <c r="K383" s="36">
        <f>SUMIFS(СВЦЭМ!$K$40:$K$759,СВЦЭМ!$A$40:$A$759,$A383,СВЦЭМ!$B$39:$B$758,K$366)+'СЕТ СН'!$F$13</f>
        <v>0</v>
      </c>
      <c r="L383" s="36">
        <f>SUMIFS(СВЦЭМ!$K$40:$K$759,СВЦЭМ!$A$40:$A$759,$A383,СВЦЭМ!$B$39:$B$758,L$366)+'СЕТ СН'!$F$13</f>
        <v>0</v>
      </c>
      <c r="M383" s="36">
        <f>SUMIFS(СВЦЭМ!$K$40:$K$759,СВЦЭМ!$A$40:$A$759,$A383,СВЦЭМ!$B$39:$B$758,M$366)+'СЕТ СН'!$F$13</f>
        <v>0</v>
      </c>
      <c r="N383" s="36">
        <f>SUMIFS(СВЦЭМ!$K$40:$K$759,СВЦЭМ!$A$40:$A$759,$A383,СВЦЭМ!$B$39:$B$758,N$366)+'СЕТ СН'!$F$13</f>
        <v>0</v>
      </c>
      <c r="O383" s="36">
        <f>SUMIFS(СВЦЭМ!$K$40:$K$759,СВЦЭМ!$A$40:$A$759,$A383,СВЦЭМ!$B$39:$B$758,O$366)+'СЕТ СН'!$F$13</f>
        <v>0</v>
      </c>
      <c r="P383" s="36">
        <f>SUMIFS(СВЦЭМ!$K$40:$K$759,СВЦЭМ!$A$40:$A$759,$A383,СВЦЭМ!$B$39:$B$758,P$366)+'СЕТ СН'!$F$13</f>
        <v>0</v>
      </c>
      <c r="Q383" s="36">
        <f>SUMIFS(СВЦЭМ!$K$40:$K$759,СВЦЭМ!$A$40:$A$759,$A383,СВЦЭМ!$B$39:$B$758,Q$366)+'СЕТ СН'!$F$13</f>
        <v>0</v>
      </c>
      <c r="R383" s="36">
        <f>SUMIFS(СВЦЭМ!$K$40:$K$759,СВЦЭМ!$A$40:$A$759,$A383,СВЦЭМ!$B$39:$B$758,R$366)+'СЕТ СН'!$F$13</f>
        <v>0</v>
      </c>
      <c r="S383" s="36">
        <f>SUMIFS(СВЦЭМ!$K$40:$K$759,СВЦЭМ!$A$40:$A$759,$A383,СВЦЭМ!$B$39:$B$758,S$366)+'СЕТ СН'!$F$13</f>
        <v>0</v>
      </c>
      <c r="T383" s="36">
        <f>SUMIFS(СВЦЭМ!$K$40:$K$759,СВЦЭМ!$A$40:$A$759,$A383,СВЦЭМ!$B$39:$B$758,T$366)+'СЕТ СН'!$F$13</f>
        <v>0</v>
      </c>
      <c r="U383" s="36">
        <f>SUMIFS(СВЦЭМ!$K$40:$K$759,СВЦЭМ!$A$40:$A$759,$A383,СВЦЭМ!$B$39:$B$758,U$366)+'СЕТ СН'!$F$13</f>
        <v>0</v>
      </c>
      <c r="V383" s="36">
        <f>SUMIFS(СВЦЭМ!$K$40:$K$759,СВЦЭМ!$A$40:$A$759,$A383,СВЦЭМ!$B$39:$B$758,V$366)+'СЕТ СН'!$F$13</f>
        <v>0</v>
      </c>
      <c r="W383" s="36">
        <f>SUMIFS(СВЦЭМ!$K$40:$K$759,СВЦЭМ!$A$40:$A$759,$A383,СВЦЭМ!$B$39:$B$758,W$366)+'СЕТ СН'!$F$13</f>
        <v>0</v>
      </c>
      <c r="X383" s="36">
        <f>SUMIFS(СВЦЭМ!$K$40:$K$759,СВЦЭМ!$A$40:$A$759,$A383,СВЦЭМ!$B$39:$B$758,X$366)+'СЕТ СН'!$F$13</f>
        <v>0</v>
      </c>
      <c r="Y383" s="36">
        <f>SUMIFS(СВЦЭМ!$K$40:$K$759,СВЦЭМ!$A$40:$A$759,$A383,СВЦЭМ!$B$39:$B$758,Y$366)+'СЕТ СН'!$F$13</f>
        <v>0</v>
      </c>
    </row>
    <row r="384" spans="1:25" ht="15.75" hidden="1" x14ac:dyDescent="0.2">
      <c r="A384" s="35">
        <f t="shared" si="10"/>
        <v>45553</v>
      </c>
      <c r="B384" s="36">
        <f>SUMIFS(СВЦЭМ!$K$40:$K$759,СВЦЭМ!$A$40:$A$759,$A384,СВЦЭМ!$B$39:$B$758,B$366)+'СЕТ СН'!$F$13</f>
        <v>0</v>
      </c>
      <c r="C384" s="36">
        <f>SUMIFS(СВЦЭМ!$K$40:$K$759,СВЦЭМ!$A$40:$A$759,$A384,СВЦЭМ!$B$39:$B$758,C$366)+'СЕТ СН'!$F$13</f>
        <v>0</v>
      </c>
      <c r="D384" s="36">
        <f>SUMIFS(СВЦЭМ!$K$40:$K$759,СВЦЭМ!$A$40:$A$759,$A384,СВЦЭМ!$B$39:$B$758,D$366)+'СЕТ СН'!$F$13</f>
        <v>0</v>
      </c>
      <c r="E384" s="36">
        <f>SUMIFS(СВЦЭМ!$K$40:$K$759,СВЦЭМ!$A$40:$A$759,$A384,СВЦЭМ!$B$39:$B$758,E$366)+'СЕТ СН'!$F$13</f>
        <v>0</v>
      </c>
      <c r="F384" s="36">
        <f>SUMIFS(СВЦЭМ!$K$40:$K$759,СВЦЭМ!$A$40:$A$759,$A384,СВЦЭМ!$B$39:$B$758,F$366)+'СЕТ СН'!$F$13</f>
        <v>0</v>
      </c>
      <c r="G384" s="36">
        <f>SUMIFS(СВЦЭМ!$K$40:$K$759,СВЦЭМ!$A$40:$A$759,$A384,СВЦЭМ!$B$39:$B$758,G$366)+'СЕТ СН'!$F$13</f>
        <v>0</v>
      </c>
      <c r="H384" s="36">
        <f>SUMIFS(СВЦЭМ!$K$40:$K$759,СВЦЭМ!$A$40:$A$759,$A384,СВЦЭМ!$B$39:$B$758,H$366)+'СЕТ СН'!$F$13</f>
        <v>0</v>
      </c>
      <c r="I384" s="36">
        <f>SUMIFS(СВЦЭМ!$K$40:$K$759,СВЦЭМ!$A$40:$A$759,$A384,СВЦЭМ!$B$39:$B$758,I$366)+'СЕТ СН'!$F$13</f>
        <v>0</v>
      </c>
      <c r="J384" s="36">
        <f>SUMIFS(СВЦЭМ!$K$40:$K$759,СВЦЭМ!$A$40:$A$759,$A384,СВЦЭМ!$B$39:$B$758,J$366)+'СЕТ СН'!$F$13</f>
        <v>0</v>
      </c>
      <c r="K384" s="36">
        <f>SUMIFS(СВЦЭМ!$K$40:$K$759,СВЦЭМ!$A$40:$A$759,$A384,СВЦЭМ!$B$39:$B$758,K$366)+'СЕТ СН'!$F$13</f>
        <v>0</v>
      </c>
      <c r="L384" s="36">
        <f>SUMIFS(СВЦЭМ!$K$40:$K$759,СВЦЭМ!$A$40:$A$759,$A384,СВЦЭМ!$B$39:$B$758,L$366)+'СЕТ СН'!$F$13</f>
        <v>0</v>
      </c>
      <c r="M384" s="36">
        <f>SUMIFS(СВЦЭМ!$K$40:$K$759,СВЦЭМ!$A$40:$A$759,$A384,СВЦЭМ!$B$39:$B$758,M$366)+'СЕТ СН'!$F$13</f>
        <v>0</v>
      </c>
      <c r="N384" s="36">
        <f>SUMIFS(СВЦЭМ!$K$40:$K$759,СВЦЭМ!$A$40:$A$759,$A384,СВЦЭМ!$B$39:$B$758,N$366)+'СЕТ СН'!$F$13</f>
        <v>0</v>
      </c>
      <c r="O384" s="36">
        <f>SUMIFS(СВЦЭМ!$K$40:$K$759,СВЦЭМ!$A$40:$A$759,$A384,СВЦЭМ!$B$39:$B$758,O$366)+'СЕТ СН'!$F$13</f>
        <v>0</v>
      </c>
      <c r="P384" s="36">
        <f>SUMIFS(СВЦЭМ!$K$40:$K$759,СВЦЭМ!$A$40:$A$759,$A384,СВЦЭМ!$B$39:$B$758,P$366)+'СЕТ СН'!$F$13</f>
        <v>0</v>
      </c>
      <c r="Q384" s="36">
        <f>SUMIFS(СВЦЭМ!$K$40:$K$759,СВЦЭМ!$A$40:$A$759,$A384,СВЦЭМ!$B$39:$B$758,Q$366)+'СЕТ СН'!$F$13</f>
        <v>0</v>
      </c>
      <c r="R384" s="36">
        <f>SUMIFS(СВЦЭМ!$K$40:$K$759,СВЦЭМ!$A$40:$A$759,$A384,СВЦЭМ!$B$39:$B$758,R$366)+'СЕТ СН'!$F$13</f>
        <v>0</v>
      </c>
      <c r="S384" s="36">
        <f>SUMIFS(СВЦЭМ!$K$40:$K$759,СВЦЭМ!$A$40:$A$759,$A384,СВЦЭМ!$B$39:$B$758,S$366)+'СЕТ СН'!$F$13</f>
        <v>0</v>
      </c>
      <c r="T384" s="36">
        <f>SUMIFS(СВЦЭМ!$K$40:$K$759,СВЦЭМ!$A$40:$A$759,$A384,СВЦЭМ!$B$39:$B$758,T$366)+'СЕТ СН'!$F$13</f>
        <v>0</v>
      </c>
      <c r="U384" s="36">
        <f>SUMIFS(СВЦЭМ!$K$40:$K$759,СВЦЭМ!$A$40:$A$759,$A384,СВЦЭМ!$B$39:$B$758,U$366)+'СЕТ СН'!$F$13</f>
        <v>0</v>
      </c>
      <c r="V384" s="36">
        <f>SUMIFS(СВЦЭМ!$K$40:$K$759,СВЦЭМ!$A$40:$A$759,$A384,СВЦЭМ!$B$39:$B$758,V$366)+'СЕТ СН'!$F$13</f>
        <v>0</v>
      </c>
      <c r="W384" s="36">
        <f>SUMIFS(СВЦЭМ!$K$40:$K$759,СВЦЭМ!$A$40:$A$759,$A384,СВЦЭМ!$B$39:$B$758,W$366)+'СЕТ СН'!$F$13</f>
        <v>0</v>
      </c>
      <c r="X384" s="36">
        <f>SUMIFS(СВЦЭМ!$K$40:$K$759,СВЦЭМ!$A$40:$A$759,$A384,СВЦЭМ!$B$39:$B$758,X$366)+'СЕТ СН'!$F$13</f>
        <v>0</v>
      </c>
      <c r="Y384" s="36">
        <f>SUMIFS(СВЦЭМ!$K$40:$K$759,СВЦЭМ!$A$40:$A$759,$A384,СВЦЭМ!$B$39:$B$758,Y$366)+'СЕТ СН'!$F$13</f>
        <v>0</v>
      </c>
    </row>
    <row r="385" spans="1:26" ht="15.75" hidden="1" x14ac:dyDescent="0.2">
      <c r="A385" s="35">
        <f t="shared" si="10"/>
        <v>45554</v>
      </c>
      <c r="B385" s="36">
        <f>SUMIFS(СВЦЭМ!$K$40:$K$759,СВЦЭМ!$A$40:$A$759,$A385,СВЦЭМ!$B$39:$B$758,B$366)+'СЕТ СН'!$F$13</f>
        <v>0</v>
      </c>
      <c r="C385" s="36">
        <f>SUMIFS(СВЦЭМ!$K$40:$K$759,СВЦЭМ!$A$40:$A$759,$A385,СВЦЭМ!$B$39:$B$758,C$366)+'СЕТ СН'!$F$13</f>
        <v>0</v>
      </c>
      <c r="D385" s="36">
        <f>SUMIFS(СВЦЭМ!$K$40:$K$759,СВЦЭМ!$A$40:$A$759,$A385,СВЦЭМ!$B$39:$B$758,D$366)+'СЕТ СН'!$F$13</f>
        <v>0</v>
      </c>
      <c r="E385" s="36">
        <f>SUMIFS(СВЦЭМ!$K$40:$K$759,СВЦЭМ!$A$40:$A$759,$A385,СВЦЭМ!$B$39:$B$758,E$366)+'СЕТ СН'!$F$13</f>
        <v>0</v>
      </c>
      <c r="F385" s="36">
        <f>SUMIFS(СВЦЭМ!$K$40:$K$759,СВЦЭМ!$A$40:$A$759,$A385,СВЦЭМ!$B$39:$B$758,F$366)+'СЕТ СН'!$F$13</f>
        <v>0</v>
      </c>
      <c r="G385" s="36">
        <f>SUMIFS(СВЦЭМ!$K$40:$K$759,СВЦЭМ!$A$40:$A$759,$A385,СВЦЭМ!$B$39:$B$758,G$366)+'СЕТ СН'!$F$13</f>
        <v>0</v>
      </c>
      <c r="H385" s="36">
        <f>SUMIFS(СВЦЭМ!$K$40:$K$759,СВЦЭМ!$A$40:$A$759,$A385,СВЦЭМ!$B$39:$B$758,H$366)+'СЕТ СН'!$F$13</f>
        <v>0</v>
      </c>
      <c r="I385" s="36">
        <f>SUMIFS(СВЦЭМ!$K$40:$K$759,СВЦЭМ!$A$40:$A$759,$A385,СВЦЭМ!$B$39:$B$758,I$366)+'СЕТ СН'!$F$13</f>
        <v>0</v>
      </c>
      <c r="J385" s="36">
        <f>SUMIFS(СВЦЭМ!$K$40:$K$759,СВЦЭМ!$A$40:$A$759,$A385,СВЦЭМ!$B$39:$B$758,J$366)+'СЕТ СН'!$F$13</f>
        <v>0</v>
      </c>
      <c r="K385" s="36">
        <f>SUMIFS(СВЦЭМ!$K$40:$K$759,СВЦЭМ!$A$40:$A$759,$A385,СВЦЭМ!$B$39:$B$758,K$366)+'СЕТ СН'!$F$13</f>
        <v>0</v>
      </c>
      <c r="L385" s="36">
        <f>SUMIFS(СВЦЭМ!$K$40:$K$759,СВЦЭМ!$A$40:$A$759,$A385,СВЦЭМ!$B$39:$B$758,L$366)+'СЕТ СН'!$F$13</f>
        <v>0</v>
      </c>
      <c r="M385" s="36">
        <f>SUMIFS(СВЦЭМ!$K$40:$K$759,СВЦЭМ!$A$40:$A$759,$A385,СВЦЭМ!$B$39:$B$758,M$366)+'СЕТ СН'!$F$13</f>
        <v>0</v>
      </c>
      <c r="N385" s="36">
        <f>SUMIFS(СВЦЭМ!$K$40:$K$759,СВЦЭМ!$A$40:$A$759,$A385,СВЦЭМ!$B$39:$B$758,N$366)+'СЕТ СН'!$F$13</f>
        <v>0</v>
      </c>
      <c r="O385" s="36">
        <f>SUMIFS(СВЦЭМ!$K$40:$K$759,СВЦЭМ!$A$40:$A$759,$A385,СВЦЭМ!$B$39:$B$758,O$366)+'СЕТ СН'!$F$13</f>
        <v>0</v>
      </c>
      <c r="P385" s="36">
        <f>SUMIFS(СВЦЭМ!$K$40:$K$759,СВЦЭМ!$A$40:$A$759,$A385,СВЦЭМ!$B$39:$B$758,P$366)+'СЕТ СН'!$F$13</f>
        <v>0</v>
      </c>
      <c r="Q385" s="36">
        <f>SUMIFS(СВЦЭМ!$K$40:$K$759,СВЦЭМ!$A$40:$A$759,$A385,СВЦЭМ!$B$39:$B$758,Q$366)+'СЕТ СН'!$F$13</f>
        <v>0</v>
      </c>
      <c r="R385" s="36">
        <f>SUMIFS(СВЦЭМ!$K$40:$K$759,СВЦЭМ!$A$40:$A$759,$A385,СВЦЭМ!$B$39:$B$758,R$366)+'СЕТ СН'!$F$13</f>
        <v>0</v>
      </c>
      <c r="S385" s="36">
        <f>SUMIFS(СВЦЭМ!$K$40:$K$759,СВЦЭМ!$A$40:$A$759,$A385,СВЦЭМ!$B$39:$B$758,S$366)+'СЕТ СН'!$F$13</f>
        <v>0</v>
      </c>
      <c r="T385" s="36">
        <f>SUMIFS(СВЦЭМ!$K$40:$K$759,СВЦЭМ!$A$40:$A$759,$A385,СВЦЭМ!$B$39:$B$758,T$366)+'СЕТ СН'!$F$13</f>
        <v>0</v>
      </c>
      <c r="U385" s="36">
        <f>SUMIFS(СВЦЭМ!$K$40:$K$759,СВЦЭМ!$A$40:$A$759,$A385,СВЦЭМ!$B$39:$B$758,U$366)+'СЕТ СН'!$F$13</f>
        <v>0</v>
      </c>
      <c r="V385" s="36">
        <f>SUMIFS(СВЦЭМ!$K$40:$K$759,СВЦЭМ!$A$40:$A$759,$A385,СВЦЭМ!$B$39:$B$758,V$366)+'СЕТ СН'!$F$13</f>
        <v>0</v>
      </c>
      <c r="W385" s="36">
        <f>SUMIFS(СВЦЭМ!$K$40:$K$759,СВЦЭМ!$A$40:$A$759,$A385,СВЦЭМ!$B$39:$B$758,W$366)+'СЕТ СН'!$F$13</f>
        <v>0</v>
      </c>
      <c r="X385" s="36">
        <f>SUMIFS(СВЦЭМ!$K$40:$K$759,СВЦЭМ!$A$40:$A$759,$A385,СВЦЭМ!$B$39:$B$758,X$366)+'СЕТ СН'!$F$13</f>
        <v>0</v>
      </c>
      <c r="Y385" s="36">
        <f>SUMIFS(СВЦЭМ!$K$40:$K$759,СВЦЭМ!$A$40:$A$759,$A385,СВЦЭМ!$B$39:$B$758,Y$366)+'СЕТ СН'!$F$13</f>
        <v>0</v>
      </c>
    </row>
    <row r="386" spans="1:26" ht="15.75" hidden="1" x14ac:dyDescent="0.2">
      <c r="A386" s="35">
        <f t="shared" si="10"/>
        <v>45555</v>
      </c>
      <c r="B386" s="36">
        <f>SUMIFS(СВЦЭМ!$K$40:$K$759,СВЦЭМ!$A$40:$A$759,$A386,СВЦЭМ!$B$39:$B$758,B$366)+'СЕТ СН'!$F$13</f>
        <v>0</v>
      </c>
      <c r="C386" s="36">
        <f>SUMIFS(СВЦЭМ!$K$40:$K$759,СВЦЭМ!$A$40:$A$759,$A386,СВЦЭМ!$B$39:$B$758,C$366)+'СЕТ СН'!$F$13</f>
        <v>0</v>
      </c>
      <c r="D386" s="36">
        <f>SUMIFS(СВЦЭМ!$K$40:$K$759,СВЦЭМ!$A$40:$A$759,$A386,СВЦЭМ!$B$39:$B$758,D$366)+'СЕТ СН'!$F$13</f>
        <v>0</v>
      </c>
      <c r="E386" s="36">
        <f>SUMIFS(СВЦЭМ!$K$40:$K$759,СВЦЭМ!$A$40:$A$759,$A386,СВЦЭМ!$B$39:$B$758,E$366)+'СЕТ СН'!$F$13</f>
        <v>0</v>
      </c>
      <c r="F386" s="36">
        <f>SUMIFS(СВЦЭМ!$K$40:$K$759,СВЦЭМ!$A$40:$A$759,$A386,СВЦЭМ!$B$39:$B$758,F$366)+'СЕТ СН'!$F$13</f>
        <v>0</v>
      </c>
      <c r="G386" s="36">
        <f>SUMIFS(СВЦЭМ!$K$40:$K$759,СВЦЭМ!$A$40:$A$759,$A386,СВЦЭМ!$B$39:$B$758,G$366)+'СЕТ СН'!$F$13</f>
        <v>0</v>
      </c>
      <c r="H386" s="36">
        <f>SUMIFS(СВЦЭМ!$K$40:$K$759,СВЦЭМ!$A$40:$A$759,$A386,СВЦЭМ!$B$39:$B$758,H$366)+'СЕТ СН'!$F$13</f>
        <v>0</v>
      </c>
      <c r="I386" s="36">
        <f>SUMIFS(СВЦЭМ!$K$40:$K$759,СВЦЭМ!$A$40:$A$759,$A386,СВЦЭМ!$B$39:$B$758,I$366)+'СЕТ СН'!$F$13</f>
        <v>0</v>
      </c>
      <c r="J386" s="36">
        <f>SUMIFS(СВЦЭМ!$K$40:$K$759,СВЦЭМ!$A$40:$A$759,$A386,СВЦЭМ!$B$39:$B$758,J$366)+'СЕТ СН'!$F$13</f>
        <v>0</v>
      </c>
      <c r="K386" s="36">
        <f>SUMIFS(СВЦЭМ!$K$40:$K$759,СВЦЭМ!$A$40:$A$759,$A386,СВЦЭМ!$B$39:$B$758,K$366)+'СЕТ СН'!$F$13</f>
        <v>0</v>
      </c>
      <c r="L386" s="36">
        <f>SUMIFS(СВЦЭМ!$K$40:$K$759,СВЦЭМ!$A$40:$A$759,$A386,СВЦЭМ!$B$39:$B$758,L$366)+'СЕТ СН'!$F$13</f>
        <v>0</v>
      </c>
      <c r="M386" s="36">
        <f>SUMIFS(СВЦЭМ!$K$40:$K$759,СВЦЭМ!$A$40:$A$759,$A386,СВЦЭМ!$B$39:$B$758,M$366)+'СЕТ СН'!$F$13</f>
        <v>0</v>
      </c>
      <c r="N386" s="36">
        <f>SUMIFS(СВЦЭМ!$K$40:$K$759,СВЦЭМ!$A$40:$A$759,$A386,СВЦЭМ!$B$39:$B$758,N$366)+'СЕТ СН'!$F$13</f>
        <v>0</v>
      </c>
      <c r="O386" s="36">
        <f>SUMIFS(СВЦЭМ!$K$40:$K$759,СВЦЭМ!$A$40:$A$759,$A386,СВЦЭМ!$B$39:$B$758,O$366)+'СЕТ СН'!$F$13</f>
        <v>0</v>
      </c>
      <c r="P386" s="36">
        <f>SUMIFS(СВЦЭМ!$K$40:$K$759,СВЦЭМ!$A$40:$A$759,$A386,СВЦЭМ!$B$39:$B$758,P$366)+'СЕТ СН'!$F$13</f>
        <v>0</v>
      </c>
      <c r="Q386" s="36">
        <f>SUMIFS(СВЦЭМ!$K$40:$K$759,СВЦЭМ!$A$40:$A$759,$A386,СВЦЭМ!$B$39:$B$758,Q$366)+'СЕТ СН'!$F$13</f>
        <v>0</v>
      </c>
      <c r="R386" s="36">
        <f>SUMIFS(СВЦЭМ!$K$40:$K$759,СВЦЭМ!$A$40:$A$759,$A386,СВЦЭМ!$B$39:$B$758,R$366)+'СЕТ СН'!$F$13</f>
        <v>0</v>
      </c>
      <c r="S386" s="36">
        <f>SUMIFS(СВЦЭМ!$K$40:$K$759,СВЦЭМ!$A$40:$A$759,$A386,СВЦЭМ!$B$39:$B$758,S$366)+'СЕТ СН'!$F$13</f>
        <v>0</v>
      </c>
      <c r="T386" s="36">
        <f>SUMIFS(СВЦЭМ!$K$40:$K$759,СВЦЭМ!$A$40:$A$759,$A386,СВЦЭМ!$B$39:$B$758,T$366)+'СЕТ СН'!$F$13</f>
        <v>0</v>
      </c>
      <c r="U386" s="36">
        <f>SUMIFS(СВЦЭМ!$K$40:$K$759,СВЦЭМ!$A$40:$A$759,$A386,СВЦЭМ!$B$39:$B$758,U$366)+'СЕТ СН'!$F$13</f>
        <v>0</v>
      </c>
      <c r="V386" s="36">
        <f>SUMIFS(СВЦЭМ!$K$40:$K$759,СВЦЭМ!$A$40:$A$759,$A386,СВЦЭМ!$B$39:$B$758,V$366)+'СЕТ СН'!$F$13</f>
        <v>0</v>
      </c>
      <c r="W386" s="36">
        <f>SUMIFS(СВЦЭМ!$K$40:$K$759,СВЦЭМ!$A$40:$A$759,$A386,СВЦЭМ!$B$39:$B$758,W$366)+'СЕТ СН'!$F$13</f>
        <v>0</v>
      </c>
      <c r="X386" s="36">
        <f>SUMIFS(СВЦЭМ!$K$40:$K$759,СВЦЭМ!$A$40:$A$759,$A386,СВЦЭМ!$B$39:$B$758,X$366)+'СЕТ СН'!$F$13</f>
        <v>0</v>
      </c>
      <c r="Y386" s="36">
        <f>SUMIFS(СВЦЭМ!$K$40:$K$759,СВЦЭМ!$A$40:$A$759,$A386,СВЦЭМ!$B$39:$B$758,Y$366)+'СЕТ СН'!$F$13</f>
        <v>0</v>
      </c>
    </row>
    <row r="387" spans="1:26" ht="15.75" hidden="1" x14ac:dyDescent="0.2">
      <c r="A387" s="35">
        <f t="shared" si="10"/>
        <v>45556</v>
      </c>
      <c r="B387" s="36">
        <f>SUMIFS(СВЦЭМ!$K$40:$K$759,СВЦЭМ!$A$40:$A$759,$A387,СВЦЭМ!$B$39:$B$758,B$366)+'СЕТ СН'!$F$13</f>
        <v>0</v>
      </c>
      <c r="C387" s="36">
        <f>SUMIFS(СВЦЭМ!$K$40:$K$759,СВЦЭМ!$A$40:$A$759,$A387,СВЦЭМ!$B$39:$B$758,C$366)+'СЕТ СН'!$F$13</f>
        <v>0</v>
      </c>
      <c r="D387" s="36">
        <f>SUMIFS(СВЦЭМ!$K$40:$K$759,СВЦЭМ!$A$40:$A$759,$A387,СВЦЭМ!$B$39:$B$758,D$366)+'СЕТ СН'!$F$13</f>
        <v>0</v>
      </c>
      <c r="E387" s="36">
        <f>SUMIFS(СВЦЭМ!$K$40:$K$759,СВЦЭМ!$A$40:$A$759,$A387,СВЦЭМ!$B$39:$B$758,E$366)+'СЕТ СН'!$F$13</f>
        <v>0</v>
      </c>
      <c r="F387" s="36">
        <f>SUMIFS(СВЦЭМ!$K$40:$K$759,СВЦЭМ!$A$40:$A$759,$A387,СВЦЭМ!$B$39:$B$758,F$366)+'СЕТ СН'!$F$13</f>
        <v>0</v>
      </c>
      <c r="G387" s="36">
        <f>SUMIFS(СВЦЭМ!$K$40:$K$759,СВЦЭМ!$A$40:$A$759,$A387,СВЦЭМ!$B$39:$B$758,G$366)+'СЕТ СН'!$F$13</f>
        <v>0</v>
      </c>
      <c r="H387" s="36">
        <f>SUMIFS(СВЦЭМ!$K$40:$K$759,СВЦЭМ!$A$40:$A$759,$A387,СВЦЭМ!$B$39:$B$758,H$366)+'СЕТ СН'!$F$13</f>
        <v>0</v>
      </c>
      <c r="I387" s="36">
        <f>SUMIFS(СВЦЭМ!$K$40:$K$759,СВЦЭМ!$A$40:$A$759,$A387,СВЦЭМ!$B$39:$B$758,I$366)+'СЕТ СН'!$F$13</f>
        <v>0</v>
      </c>
      <c r="J387" s="36">
        <f>SUMIFS(СВЦЭМ!$K$40:$K$759,СВЦЭМ!$A$40:$A$759,$A387,СВЦЭМ!$B$39:$B$758,J$366)+'СЕТ СН'!$F$13</f>
        <v>0</v>
      </c>
      <c r="K387" s="36">
        <f>SUMIFS(СВЦЭМ!$K$40:$K$759,СВЦЭМ!$A$40:$A$759,$A387,СВЦЭМ!$B$39:$B$758,K$366)+'СЕТ СН'!$F$13</f>
        <v>0</v>
      </c>
      <c r="L387" s="36">
        <f>SUMIFS(СВЦЭМ!$K$40:$K$759,СВЦЭМ!$A$40:$A$759,$A387,СВЦЭМ!$B$39:$B$758,L$366)+'СЕТ СН'!$F$13</f>
        <v>0</v>
      </c>
      <c r="M387" s="36">
        <f>SUMIFS(СВЦЭМ!$K$40:$K$759,СВЦЭМ!$A$40:$A$759,$A387,СВЦЭМ!$B$39:$B$758,M$366)+'СЕТ СН'!$F$13</f>
        <v>0</v>
      </c>
      <c r="N387" s="36">
        <f>SUMIFS(СВЦЭМ!$K$40:$K$759,СВЦЭМ!$A$40:$A$759,$A387,СВЦЭМ!$B$39:$B$758,N$366)+'СЕТ СН'!$F$13</f>
        <v>0</v>
      </c>
      <c r="O387" s="36">
        <f>SUMIFS(СВЦЭМ!$K$40:$K$759,СВЦЭМ!$A$40:$A$759,$A387,СВЦЭМ!$B$39:$B$758,O$366)+'СЕТ СН'!$F$13</f>
        <v>0</v>
      </c>
      <c r="P387" s="36">
        <f>SUMIFS(СВЦЭМ!$K$40:$K$759,СВЦЭМ!$A$40:$A$759,$A387,СВЦЭМ!$B$39:$B$758,P$366)+'СЕТ СН'!$F$13</f>
        <v>0</v>
      </c>
      <c r="Q387" s="36">
        <f>SUMIFS(СВЦЭМ!$K$40:$K$759,СВЦЭМ!$A$40:$A$759,$A387,СВЦЭМ!$B$39:$B$758,Q$366)+'СЕТ СН'!$F$13</f>
        <v>0</v>
      </c>
      <c r="R387" s="36">
        <f>SUMIFS(СВЦЭМ!$K$40:$K$759,СВЦЭМ!$A$40:$A$759,$A387,СВЦЭМ!$B$39:$B$758,R$366)+'СЕТ СН'!$F$13</f>
        <v>0</v>
      </c>
      <c r="S387" s="36">
        <f>SUMIFS(СВЦЭМ!$K$40:$K$759,СВЦЭМ!$A$40:$A$759,$A387,СВЦЭМ!$B$39:$B$758,S$366)+'СЕТ СН'!$F$13</f>
        <v>0</v>
      </c>
      <c r="T387" s="36">
        <f>SUMIFS(СВЦЭМ!$K$40:$K$759,СВЦЭМ!$A$40:$A$759,$A387,СВЦЭМ!$B$39:$B$758,T$366)+'СЕТ СН'!$F$13</f>
        <v>0</v>
      </c>
      <c r="U387" s="36">
        <f>SUMIFS(СВЦЭМ!$K$40:$K$759,СВЦЭМ!$A$40:$A$759,$A387,СВЦЭМ!$B$39:$B$758,U$366)+'СЕТ СН'!$F$13</f>
        <v>0</v>
      </c>
      <c r="V387" s="36">
        <f>SUMIFS(СВЦЭМ!$K$40:$K$759,СВЦЭМ!$A$40:$A$759,$A387,СВЦЭМ!$B$39:$B$758,V$366)+'СЕТ СН'!$F$13</f>
        <v>0</v>
      </c>
      <c r="W387" s="36">
        <f>SUMIFS(СВЦЭМ!$K$40:$K$759,СВЦЭМ!$A$40:$A$759,$A387,СВЦЭМ!$B$39:$B$758,W$366)+'СЕТ СН'!$F$13</f>
        <v>0</v>
      </c>
      <c r="X387" s="36">
        <f>SUMIFS(СВЦЭМ!$K$40:$K$759,СВЦЭМ!$A$40:$A$759,$A387,СВЦЭМ!$B$39:$B$758,X$366)+'СЕТ СН'!$F$13</f>
        <v>0</v>
      </c>
      <c r="Y387" s="36">
        <f>SUMIFS(СВЦЭМ!$K$40:$K$759,СВЦЭМ!$A$40:$A$759,$A387,СВЦЭМ!$B$39:$B$758,Y$366)+'СЕТ СН'!$F$13</f>
        <v>0</v>
      </c>
    </row>
    <row r="388" spans="1:26" ht="15.75" hidden="1" x14ac:dyDescent="0.2">
      <c r="A388" s="35">
        <f t="shared" si="10"/>
        <v>45557</v>
      </c>
      <c r="B388" s="36">
        <f>SUMIFS(СВЦЭМ!$K$40:$K$759,СВЦЭМ!$A$40:$A$759,$A388,СВЦЭМ!$B$39:$B$758,B$366)+'СЕТ СН'!$F$13</f>
        <v>0</v>
      </c>
      <c r="C388" s="36">
        <f>SUMIFS(СВЦЭМ!$K$40:$K$759,СВЦЭМ!$A$40:$A$759,$A388,СВЦЭМ!$B$39:$B$758,C$366)+'СЕТ СН'!$F$13</f>
        <v>0</v>
      </c>
      <c r="D388" s="36">
        <f>SUMIFS(СВЦЭМ!$K$40:$K$759,СВЦЭМ!$A$40:$A$759,$A388,СВЦЭМ!$B$39:$B$758,D$366)+'СЕТ СН'!$F$13</f>
        <v>0</v>
      </c>
      <c r="E388" s="36">
        <f>SUMIFS(СВЦЭМ!$K$40:$K$759,СВЦЭМ!$A$40:$A$759,$A388,СВЦЭМ!$B$39:$B$758,E$366)+'СЕТ СН'!$F$13</f>
        <v>0</v>
      </c>
      <c r="F388" s="36">
        <f>SUMIFS(СВЦЭМ!$K$40:$K$759,СВЦЭМ!$A$40:$A$759,$A388,СВЦЭМ!$B$39:$B$758,F$366)+'СЕТ СН'!$F$13</f>
        <v>0</v>
      </c>
      <c r="G388" s="36">
        <f>SUMIFS(СВЦЭМ!$K$40:$K$759,СВЦЭМ!$A$40:$A$759,$A388,СВЦЭМ!$B$39:$B$758,G$366)+'СЕТ СН'!$F$13</f>
        <v>0</v>
      </c>
      <c r="H388" s="36">
        <f>SUMIFS(СВЦЭМ!$K$40:$K$759,СВЦЭМ!$A$40:$A$759,$A388,СВЦЭМ!$B$39:$B$758,H$366)+'СЕТ СН'!$F$13</f>
        <v>0</v>
      </c>
      <c r="I388" s="36">
        <f>SUMIFS(СВЦЭМ!$K$40:$K$759,СВЦЭМ!$A$40:$A$759,$A388,СВЦЭМ!$B$39:$B$758,I$366)+'СЕТ СН'!$F$13</f>
        <v>0</v>
      </c>
      <c r="J388" s="36">
        <f>SUMIFS(СВЦЭМ!$K$40:$K$759,СВЦЭМ!$A$40:$A$759,$A388,СВЦЭМ!$B$39:$B$758,J$366)+'СЕТ СН'!$F$13</f>
        <v>0</v>
      </c>
      <c r="K388" s="36">
        <f>SUMIFS(СВЦЭМ!$K$40:$K$759,СВЦЭМ!$A$40:$A$759,$A388,СВЦЭМ!$B$39:$B$758,K$366)+'СЕТ СН'!$F$13</f>
        <v>0</v>
      </c>
      <c r="L388" s="36">
        <f>SUMIFS(СВЦЭМ!$K$40:$K$759,СВЦЭМ!$A$40:$A$759,$A388,СВЦЭМ!$B$39:$B$758,L$366)+'СЕТ СН'!$F$13</f>
        <v>0</v>
      </c>
      <c r="M388" s="36">
        <f>SUMIFS(СВЦЭМ!$K$40:$K$759,СВЦЭМ!$A$40:$A$759,$A388,СВЦЭМ!$B$39:$B$758,M$366)+'СЕТ СН'!$F$13</f>
        <v>0</v>
      </c>
      <c r="N388" s="36">
        <f>SUMIFS(СВЦЭМ!$K$40:$K$759,СВЦЭМ!$A$40:$A$759,$A388,СВЦЭМ!$B$39:$B$758,N$366)+'СЕТ СН'!$F$13</f>
        <v>0</v>
      </c>
      <c r="O388" s="36">
        <f>SUMIFS(СВЦЭМ!$K$40:$K$759,СВЦЭМ!$A$40:$A$759,$A388,СВЦЭМ!$B$39:$B$758,O$366)+'СЕТ СН'!$F$13</f>
        <v>0</v>
      </c>
      <c r="P388" s="36">
        <f>SUMIFS(СВЦЭМ!$K$40:$K$759,СВЦЭМ!$A$40:$A$759,$A388,СВЦЭМ!$B$39:$B$758,P$366)+'СЕТ СН'!$F$13</f>
        <v>0</v>
      </c>
      <c r="Q388" s="36">
        <f>SUMIFS(СВЦЭМ!$K$40:$K$759,СВЦЭМ!$A$40:$A$759,$A388,СВЦЭМ!$B$39:$B$758,Q$366)+'СЕТ СН'!$F$13</f>
        <v>0</v>
      </c>
      <c r="R388" s="36">
        <f>SUMIFS(СВЦЭМ!$K$40:$K$759,СВЦЭМ!$A$40:$A$759,$A388,СВЦЭМ!$B$39:$B$758,R$366)+'СЕТ СН'!$F$13</f>
        <v>0</v>
      </c>
      <c r="S388" s="36">
        <f>SUMIFS(СВЦЭМ!$K$40:$K$759,СВЦЭМ!$A$40:$A$759,$A388,СВЦЭМ!$B$39:$B$758,S$366)+'СЕТ СН'!$F$13</f>
        <v>0</v>
      </c>
      <c r="T388" s="36">
        <f>SUMIFS(СВЦЭМ!$K$40:$K$759,СВЦЭМ!$A$40:$A$759,$A388,СВЦЭМ!$B$39:$B$758,T$366)+'СЕТ СН'!$F$13</f>
        <v>0</v>
      </c>
      <c r="U388" s="36">
        <f>SUMIFS(СВЦЭМ!$K$40:$K$759,СВЦЭМ!$A$40:$A$759,$A388,СВЦЭМ!$B$39:$B$758,U$366)+'СЕТ СН'!$F$13</f>
        <v>0</v>
      </c>
      <c r="V388" s="36">
        <f>SUMIFS(СВЦЭМ!$K$40:$K$759,СВЦЭМ!$A$40:$A$759,$A388,СВЦЭМ!$B$39:$B$758,V$366)+'СЕТ СН'!$F$13</f>
        <v>0</v>
      </c>
      <c r="W388" s="36">
        <f>SUMIFS(СВЦЭМ!$K$40:$K$759,СВЦЭМ!$A$40:$A$759,$A388,СВЦЭМ!$B$39:$B$758,W$366)+'СЕТ СН'!$F$13</f>
        <v>0</v>
      </c>
      <c r="X388" s="36">
        <f>SUMIFS(СВЦЭМ!$K$40:$K$759,СВЦЭМ!$A$40:$A$759,$A388,СВЦЭМ!$B$39:$B$758,X$366)+'СЕТ СН'!$F$13</f>
        <v>0</v>
      </c>
      <c r="Y388" s="36">
        <f>SUMIFS(СВЦЭМ!$K$40:$K$759,СВЦЭМ!$A$40:$A$759,$A388,СВЦЭМ!$B$39:$B$758,Y$366)+'СЕТ СН'!$F$13</f>
        <v>0</v>
      </c>
    </row>
    <row r="389" spans="1:26" ht="15.75" hidden="1" x14ac:dyDescent="0.2">
      <c r="A389" s="35">
        <f t="shared" si="10"/>
        <v>45558</v>
      </c>
      <c r="B389" s="36">
        <f>SUMIFS(СВЦЭМ!$K$40:$K$759,СВЦЭМ!$A$40:$A$759,$A389,СВЦЭМ!$B$39:$B$758,B$366)+'СЕТ СН'!$F$13</f>
        <v>0</v>
      </c>
      <c r="C389" s="36">
        <f>SUMIFS(СВЦЭМ!$K$40:$K$759,СВЦЭМ!$A$40:$A$759,$A389,СВЦЭМ!$B$39:$B$758,C$366)+'СЕТ СН'!$F$13</f>
        <v>0</v>
      </c>
      <c r="D389" s="36">
        <f>SUMIFS(СВЦЭМ!$K$40:$K$759,СВЦЭМ!$A$40:$A$759,$A389,СВЦЭМ!$B$39:$B$758,D$366)+'СЕТ СН'!$F$13</f>
        <v>0</v>
      </c>
      <c r="E389" s="36">
        <f>SUMIFS(СВЦЭМ!$K$40:$K$759,СВЦЭМ!$A$40:$A$759,$A389,СВЦЭМ!$B$39:$B$758,E$366)+'СЕТ СН'!$F$13</f>
        <v>0</v>
      </c>
      <c r="F389" s="36">
        <f>SUMIFS(СВЦЭМ!$K$40:$K$759,СВЦЭМ!$A$40:$A$759,$A389,СВЦЭМ!$B$39:$B$758,F$366)+'СЕТ СН'!$F$13</f>
        <v>0</v>
      </c>
      <c r="G389" s="36">
        <f>SUMIFS(СВЦЭМ!$K$40:$K$759,СВЦЭМ!$A$40:$A$759,$A389,СВЦЭМ!$B$39:$B$758,G$366)+'СЕТ СН'!$F$13</f>
        <v>0</v>
      </c>
      <c r="H389" s="36">
        <f>SUMIFS(СВЦЭМ!$K$40:$K$759,СВЦЭМ!$A$40:$A$759,$A389,СВЦЭМ!$B$39:$B$758,H$366)+'СЕТ СН'!$F$13</f>
        <v>0</v>
      </c>
      <c r="I389" s="36">
        <f>SUMIFS(СВЦЭМ!$K$40:$K$759,СВЦЭМ!$A$40:$A$759,$A389,СВЦЭМ!$B$39:$B$758,I$366)+'СЕТ СН'!$F$13</f>
        <v>0</v>
      </c>
      <c r="J389" s="36">
        <f>SUMIFS(СВЦЭМ!$K$40:$K$759,СВЦЭМ!$A$40:$A$759,$A389,СВЦЭМ!$B$39:$B$758,J$366)+'СЕТ СН'!$F$13</f>
        <v>0</v>
      </c>
      <c r="K389" s="36">
        <f>SUMIFS(СВЦЭМ!$K$40:$K$759,СВЦЭМ!$A$40:$A$759,$A389,СВЦЭМ!$B$39:$B$758,K$366)+'СЕТ СН'!$F$13</f>
        <v>0</v>
      </c>
      <c r="L389" s="36">
        <f>SUMIFS(СВЦЭМ!$K$40:$K$759,СВЦЭМ!$A$40:$A$759,$A389,СВЦЭМ!$B$39:$B$758,L$366)+'СЕТ СН'!$F$13</f>
        <v>0</v>
      </c>
      <c r="M389" s="36">
        <f>SUMIFS(СВЦЭМ!$K$40:$K$759,СВЦЭМ!$A$40:$A$759,$A389,СВЦЭМ!$B$39:$B$758,M$366)+'СЕТ СН'!$F$13</f>
        <v>0</v>
      </c>
      <c r="N389" s="36">
        <f>SUMIFS(СВЦЭМ!$K$40:$K$759,СВЦЭМ!$A$40:$A$759,$A389,СВЦЭМ!$B$39:$B$758,N$366)+'СЕТ СН'!$F$13</f>
        <v>0</v>
      </c>
      <c r="O389" s="36">
        <f>SUMIFS(СВЦЭМ!$K$40:$K$759,СВЦЭМ!$A$40:$A$759,$A389,СВЦЭМ!$B$39:$B$758,O$366)+'СЕТ СН'!$F$13</f>
        <v>0</v>
      </c>
      <c r="P389" s="36">
        <f>SUMIFS(СВЦЭМ!$K$40:$K$759,СВЦЭМ!$A$40:$A$759,$A389,СВЦЭМ!$B$39:$B$758,P$366)+'СЕТ СН'!$F$13</f>
        <v>0</v>
      </c>
      <c r="Q389" s="36">
        <f>SUMIFS(СВЦЭМ!$K$40:$K$759,СВЦЭМ!$A$40:$A$759,$A389,СВЦЭМ!$B$39:$B$758,Q$366)+'СЕТ СН'!$F$13</f>
        <v>0</v>
      </c>
      <c r="R389" s="36">
        <f>SUMIFS(СВЦЭМ!$K$40:$K$759,СВЦЭМ!$A$40:$A$759,$A389,СВЦЭМ!$B$39:$B$758,R$366)+'СЕТ СН'!$F$13</f>
        <v>0</v>
      </c>
      <c r="S389" s="36">
        <f>SUMIFS(СВЦЭМ!$K$40:$K$759,СВЦЭМ!$A$40:$A$759,$A389,СВЦЭМ!$B$39:$B$758,S$366)+'СЕТ СН'!$F$13</f>
        <v>0</v>
      </c>
      <c r="T389" s="36">
        <f>SUMIFS(СВЦЭМ!$K$40:$K$759,СВЦЭМ!$A$40:$A$759,$A389,СВЦЭМ!$B$39:$B$758,T$366)+'СЕТ СН'!$F$13</f>
        <v>0</v>
      </c>
      <c r="U389" s="36">
        <f>SUMIFS(СВЦЭМ!$K$40:$K$759,СВЦЭМ!$A$40:$A$759,$A389,СВЦЭМ!$B$39:$B$758,U$366)+'СЕТ СН'!$F$13</f>
        <v>0</v>
      </c>
      <c r="V389" s="36">
        <f>SUMIFS(СВЦЭМ!$K$40:$K$759,СВЦЭМ!$A$40:$A$759,$A389,СВЦЭМ!$B$39:$B$758,V$366)+'СЕТ СН'!$F$13</f>
        <v>0</v>
      </c>
      <c r="W389" s="36">
        <f>SUMIFS(СВЦЭМ!$K$40:$K$759,СВЦЭМ!$A$40:$A$759,$A389,СВЦЭМ!$B$39:$B$758,W$366)+'СЕТ СН'!$F$13</f>
        <v>0</v>
      </c>
      <c r="X389" s="36">
        <f>SUMIFS(СВЦЭМ!$K$40:$K$759,СВЦЭМ!$A$40:$A$759,$A389,СВЦЭМ!$B$39:$B$758,X$366)+'СЕТ СН'!$F$13</f>
        <v>0</v>
      </c>
      <c r="Y389" s="36">
        <f>SUMIFS(СВЦЭМ!$K$40:$K$759,СВЦЭМ!$A$40:$A$759,$A389,СВЦЭМ!$B$39:$B$758,Y$366)+'СЕТ СН'!$F$13</f>
        <v>0</v>
      </c>
    </row>
    <row r="390" spans="1:26" ht="15.75" hidden="1" x14ac:dyDescent="0.2">
      <c r="A390" s="35">
        <f t="shared" si="10"/>
        <v>45559</v>
      </c>
      <c r="B390" s="36">
        <f>SUMIFS(СВЦЭМ!$K$40:$K$759,СВЦЭМ!$A$40:$A$759,$A390,СВЦЭМ!$B$39:$B$758,B$366)+'СЕТ СН'!$F$13</f>
        <v>0</v>
      </c>
      <c r="C390" s="36">
        <f>SUMIFS(СВЦЭМ!$K$40:$K$759,СВЦЭМ!$A$40:$A$759,$A390,СВЦЭМ!$B$39:$B$758,C$366)+'СЕТ СН'!$F$13</f>
        <v>0</v>
      </c>
      <c r="D390" s="36">
        <f>SUMIFS(СВЦЭМ!$K$40:$K$759,СВЦЭМ!$A$40:$A$759,$A390,СВЦЭМ!$B$39:$B$758,D$366)+'СЕТ СН'!$F$13</f>
        <v>0</v>
      </c>
      <c r="E390" s="36">
        <f>SUMIFS(СВЦЭМ!$K$40:$K$759,СВЦЭМ!$A$40:$A$759,$A390,СВЦЭМ!$B$39:$B$758,E$366)+'СЕТ СН'!$F$13</f>
        <v>0</v>
      </c>
      <c r="F390" s="36">
        <f>SUMIFS(СВЦЭМ!$K$40:$K$759,СВЦЭМ!$A$40:$A$759,$A390,СВЦЭМ!$B$39:$B$758,F$366)+'СЕТ СН'!$F$13</f>
        <v>0</v>
      </c>
      <c r="G390" s="36">
        <f>SUMIFS(СВЦЭМ!$K$40:$K$759,СВЦЭМ!$A$40:$A$759,$A390,СВЦЭМ!$B$39:$B$758,G$366)+'СЕТ СН'!$F$13</f>
        <v>0</v>
      </c>
      <c r="H390" s="36">
        <f>SUMIFS(СВЦЭМ!$K$40:$K$759,СВЦЭМ!$A$40:$A$759,$A390,СВЦЭМ!$B$39:$B$758,H$366)+'СЕТ СН'!$F$13</f>
        <v>0</v>
      </c>
      <c r="I390" s="36">
        <f>SUMIFS(СВЦЭМ!$K$40:$K$759,СВЦЭМ!$A$40:$A$759,$A390,СВЦЭМ!$B$39:$B$758,I$366)+'СЕТ СН'!$F$13</f>
        <v>0</v>
      </c>
      <c r="J390" s="36">
        <f>SUMIFS(СВЦЭМ!$K$40:$K$759,СВЦЭМ!$A$40:$A$759,$A390,СВЦЭМ!$B$39:$B$758,J$366)+'СЕТ СН'!$F$13</f>
        <v>0</v>
      </c>
      <c r="K390" s="36">
        <f>SUMIFS(СВЦЭМ!$K$40:$K$759,СВЦЭМ!$A$40:$A$759,$A390,СВЦЭМ!$B$39:$B$758,K$366)+'СЕТ СН'!$F$13</f>
        <v>0</v>
      </c>
      <c r="L390" s="36">
        <f>SUMIFS(СВЦЭМ!$K$40:$K$759,СВЦЭМ!$A$40:$A$759,$A390,СВЦЭМ!$B$39:$B$758,L$366)+'СЕТ СН'!$F$13</f>
        <v>0</v>
      </c>
      <c r="M390" s="36">
        <f>SUMIFS(СВЦЭМ!$K$40:$K$759,СВЦЭМ!$A$40:$A$759,$A390,СВЦЭМ!$B$39:$B$758,M$366)+'СЕТ СН'!$F$13</f>
        <v>0</v>
      </c>
      <c r="N390" s="36">
        <f>SUMIFS(СВЦЭМ!$K$40:$K$759,СВЦЭМ!$A$40:$A$759,$A390,СВЦЭМ!$B$39:$B$758,N$366)+'СЕТ СН'!$F$13</f>
        <v>0</v>
      </c>
      <c r="O390" s="36">
        <f>SUMIFS(СВЦЭМ!$K$40:$K$759,СВЦЭМ!$A$40:$A$759,$A390,СВЦЭМ!$B$39:$B$758,O$366)+'СЕТ СН'!$F$13</f>
        <v>0</v>
      </c>
      <c r="P390" s="36">
        <f>SUMIFS(СВЦЭМ!$K$40:$K$759,СВЦЭМ!$A$40:$A$759,$A390,СВЦЭМ!$B$39:$B$758,P$366)+'СЕТ СН'!$F$13</f>
        <v>0</v>
      </c>
      <c r="Q390" s="36">
        <f>SUMIFS(СВЦЭМ!$K$40:$K$759,СВЦЭМ!$A$40:$A$759,$A390,СВЦЭМ!$B$39:$B$758,Q$366)+'СЕТ СН'!$F$13</f>
        <v>0</v>
      </c>
      <c r="R390" s="36">
        <f>SUMIFS(СВЦЭМ!$K$40:$K$759,СВЦЭМ!$A$40:$A$759,$A390,СВЦЭМ!$B$39:$B$758,R$366)+'СЕТ СН'!$F$13</f>
        <v>0</v>
      </c>
      <c r="S390" s="36">
        <f>SUMIFS(СВЦЭМ!$K$40:$K$759,СВЦЭМ!$A$40:$A$759,$A390,СВЦЭМ!$B$39:$B$758,S$366)+'СЕТ СН'!$F$13</f>
        <v>0</v>
      </c>
      <c r="T390" s="36">
        <f>SUMIFS(СВЦЭМ!$K$40:$K$759,СВЦЭМ!$A$40:$A$759,$A390,СВЦЭМ!$B$39:$B$758,T$366)+'СЕТ СН'!$F$13</f>
        <v>0</v>
      </c>
      <c r="U390" s="36">
        <f>SUMIFS(СВЦЭМ!$K$40:$K$759,СВЦЭМ!$A$40:$A$759,$A390,СВЦЭМ!$B$39:$B$758,U$366)+'СЕТ СН'!$F$13</f>
        <v>0</v>
      </c>
      <c r="V390" s="36">
        <f>SUMIFS(СВЦЭМ!$K$40:$K$759,СВЦЭМ!$A$40:$A$759,$A390,СВЦЭМ!$B$39:$B$758,V$366)+'СЕТ СН'!$F$13</f>
        <v>0</v>
      </c>
      <c r="W390" s="36">
        <f>SUMIFS(СВЦЭМ!$K$40:$K$759,СВЦЭМ!$A$40:$A$759,$A390,СВЦЭМ!$B$39:$B$758,W$366)+'СЕТ СН'!$F$13</f>
        <v>0</v>
      </c>
      <c r="X390" s="36">
        <f>SUMIFS(СВЦЭМ!$K$40:$K$759,СВЦЭМ!$A$40:$A$759,$A390,СВЦЭМ!$B$39:$B$758,X$366)+'СЕТ СН'!$F$13</f>
        <v>0</v>
      </c>
      <c r="Y390" s="36">
        <f>SUMIFS(СВЦЭМ!$K$40:$K$759,СВЦЭМ!$A$40:$A$759,$A390,СВЦЭМ!$B$39:$B$758,Y$366)+'СЕТ СН'!$F$13</f>
        <v>0</v>
      </c>
    </row>
    <row r="391" spans="1:26" ht="15.75" hidden="1" x14ac:dyDescent="0.2">
      <c r="A391" s="35">
        <f t="shared" si="10"/>
        <v>45560</v>
      </c>
      <c r="B391" s="36">
        <f>SUMIFS(СВЦЭМ!$K$40:$K$759,СВЦЭМ!$A$40:$A$759,$A391,СВЦЭМ!$B$39:$B$758,B$366)+'СЕТ СН'!$F$13</f>
        <v>0</v>
      </c>
      <c r="C391" s="36">
        <f>SUMIFS(СВЦЭМ!$K$40:$K$759,СВЦЭМ!$A$40:$A$759,$A391,СВЦЭМ!$B$39:$B$758,C$366)+'СЕТ СН'!$F$13</f>
        <v>0</v>
      </c>
      <c r="D391" s="36">
        <f>SUMIFS(СВЦЭМ!$K$40:$K$759,СВЦЭМ!$A$40:$A$759,$A391,СВЦЭМ!$B$39:$B$758,D$366)+'СЕТ СН'!$F$13</f>
        <v>0</v>
      </c>
      <c r="E391" s="36">
        <f>SUMIFS(СВЦЭМ!$K$40:$K$759,СВЦЭМ!$A$40:$A$759,$A391,СВЦЭМ!$B$39:$B$758,E$366)+'СЕТ СН'!$F$13</f>
        <v>0</v>
      </c>
      <c r="F391" s="36">
        <f>SUMIFS(СВЦЭМ!$K$40:$K$759,СВЦЭМ!$A$40:$A$759,$A391,СВЦЭМ!$B$39:$B$758,F$366)+'СЕТ СН'!$F$13</f>
        <v>0</v>
      </c>
      <c r="G391" s="36">
        <f>SUMIFS(СВЦЭМ!$K$40:$K$759,СВЦЭМ!$A$40:$A$759,$A391,СВЦЭМ!$B$39:$B$758,G$366)+'СЕТ СН'!$F$13</f>
        <v>0</v>
      </c>
      <c r="H391" s="36">
        <f>SUMIFS(СВЦЭМ!$K$40:$K$759,СВЦЭМ!$A$40:$A$759,$A391,СВЦЭМ!$B$39:$B$758,H$366)+'СЕТ СН'!$F$13</f>
        <v>0</v>
      </c>
      <c r="I391" s="36">
        <f>SUMIFS(СВЦЭМ!$K$40:$K$759,СВЦЭМ!$A$40:$A$759,$A391,СВЦЭМ!$B$39:$B$758,I$366)+'СЕТ СН'!$F$13</f>
        <v>0</v>
      </c>
      <c r="J391" s="36">
        <f>SUMIFS(СВЦЭМ!$K$40:$K$759,СВЦЭМ!$A$40:$A$759,$A391,СВЦЭМ!$B$39:$B$758,J$366)+'СЕТ СН'!$F$13</f>
        <v>0</v>
      </c>
      <c r="K391" s="36">
        <f>SUMIFS(СВЦЭМ!$K$40:$K$759,СВЦЭМ!$A$40:$A$759,$A391,СВЦЭМ!$B$39:$B$758,K$366)+'СЕТ СН'!$F$13</f>
        <v>0</v>
      </c>
      <c r="L391" s="36">
        <f>SUMIFS(СВЦЭМ!$K$40:$K$759,СВЦЭМ!$A$40:$A$759,$A391,СВЦЭМ!$B$39:$B$758,L$366)+'СЕТ СН'!$F$13</f>
        <v>0</v>
      </c>
      <c r="M391" s="36">
        <f>SUMIFS(СВЦЭМ!$K$40:$K$759,СВЦЭМ!$A$40:$A$759,$A391,СВЦЭМ!$B$39:$B$758,M$366)+'СЕТ СН'!$F$13</f>
        <v>0</v>
      </c>
      <c r="N391" s="36">
        <f>SUMIFS(СВЦЭМ!$K$40:$K$759,СВЦЭМ!$A$40:$A$759,$A391,СВЦЭМ!$B$39:$B$758,N$366)+'СЕТ СН'!$F$13</f>
        <v>0</v>
      </c>
      <c r="O391" s="36">
        <f>SUMIFS(СВЦЭМ!$K$40:$K$759,СВЦЭМ!$A$40:$A$759,$A391,СВЦЭМ!$B$39:$B$758,O$366)+'СЕТ СН'!$F$13</f>
        <v>0</v>
      </c>
      <c r="P391" s="36">
        <f>SUMIFS(СВЦЭМ!$K$40:$K$759,СВЦЭМ!$A$40:$A$759,$A391,СВЦЭМ!$B$39:$B$758,P$366)+'СЕТ СН'!$F$13</f>
        <v>0</v>
      </c>
      <c r="Q391" s="36">
        <f>SUMIFS(СВЦЭМ!$K$40:$K$759,СВЦЭМ!$A$40:$A$759,$A391,СВЦЭМ!$B$39:$B$758,Q$366)+'СЕТ СН'!$F$13</f>
        <v>0</v>
      </c>
      <c r="R391" s="36">
        <f>SUMIFS(СВЦЭМ!$K$40:$K$759,СВЦЭМ!$A$40:$A$759,$A391,СВЦЭМ!$B$39:$B$758,R$366)+'СЕТ СН'!$F$13</f>
        <v>0</v>
      </c>
      <c r="S391" s="36">
        <f>SUMIFS(СВЦЭМ!$K$40:$K$759,СВЦЭМ!$A$40:$A$759,$A391,СВЦЭМ!$B$39:$B$758,S$366)+'СЕТ СН'!$F$13</f>
        <v>0</v>
      </c>
      <c r="T391" s="36">
        <f>SUMIFS(СВЦЭМ!$K$40:$K$759,СВЦЭМ!$A$40:$A$759,$A391,СВЦЭМ!$B$39:$B$758,T$366)+'СЕТ СН'!$F$13</f>
        <v>0</v>
      </c>
      <c r="U391" s="36">
        <f>SUMIFS(СВЦЭМ!$K$40:$K$759,СВЦЭМ!$A$40:$A$759,$A391,СВЦЭМ!$B$39:$B$758,U$366)+'СЕТ СН'!$F$13</f>
        <v>0</v>
      </c>
      <c r="V391" s="36">
        <f>SUMIFS(СВЦЭМ!$K$40:$K$759,СВЦЭМ!$A$40:$A$759,$A391,СВЦЭМ!$B$39:$B$758,V$366)+'СЕТ СН'!$F$13</f>
        <v>0</v>
      </c>
      <c r="W391" s="36">
        <f>SUMIFS(СВЦЭМ!$K$40:$K$759,СВЦЭМ!$A$40:$A$759,$A391,СВЦЭМ!$B$39:$B$758,W$366)+'СЕТ СН'!$F$13</f>
        <v>0</v>
      </c>
      <c r="X391" s="36">
        <f>SUMIFS(СВЦЭМ!$K$40:$K$759,СВЦЭМ!$A$40:$A$759,$A391,СВЦЭМ!$B$39:$B$758,X$366)+'СЕТ СН'!$F$13</f>
        <v>0</v>
      </c>
      <c r="Y391" s="36">
        <f>SUMIFS(СВЦЭМ!$K$40:$K$759,СВЦЭМ!$A$40:$A$759,$A391,СВЦЭМ!$B$39:$B$758,Y$366)+'СЕТ СН'!$F$13</f>
        <v>0</v>
      </c>
    </row>
    <row r="392" spans="1:26" ht="15.75" hidden="1" x14ac:dyDescent="0.2">
      <c r="A392" s="35">
        <f t="shared" si="10"/>
        <v>45561</v>
      </c>
      <c r="B392" s="36">
        <f>SUMIFS(СВЦЭМ!$K$40:$K$759,СВЦЭМ!$A$40:$A$759,$A392,СВЦЭМ!$B$39:$B$758,B$366)+'СЕТ СН'!$F$13</f>
        <v>0</v>
      </c>
      <c r="C392" s="36">
        <f>SUMIFS(СВЦЭМ!$K$40:$K$759,СВЦЭМ!$A$40:$A$759,$A392,СВЦЭМ!$B$39:$B$758,C$366)+'СЕТ СН'!$F$13</f>
        <v>0</v>
      </c>
      <c r="D392" s="36">
        <f>SUMIFS(СВЦЭМ!$K$40:$K$759,СВЦЭМ!$A$40:$A$759,$A392,СВЦЭМ!$B$39:$B$758,D$366)+'СЕТ СН'!$F$13</f>
        <v>0</v>
      </c>
      <c r="E392" s="36">
        <f>SUMIFS(СВЦЭМ!$K$40:$K$759,СВЦЭМ!$A$40:$A$759,$A392,СВЦЭМ!$B$39:$B$758,E$366)+'СЕТ СН'!$F$13</f>
        <v>0</v>
      </c>
      <c r="F392" s="36">
        <f>SUMIFS(СВЦЭМ!$K$40:$K$759,СВЦЭМ!$A$40:$A$759,$A392,СВЦЭМ!$B$39:$B$758,F$366)+'СЕТ СН'!$F$13</f>
        <v>0</v>
      </c>
      <c r="G392" s="36">
        <f>SUMIFS(СВЦЭМ!$K$40:$K$759,СВЦЭМ!$A$40:$A$759,$A392,СВЦЭМ!$B$39:$B$758,G$366)+'СЕТ СН'!$F$13</f>
        <v>0</v>
      </c>
      <c r="H392" s="36">
        <f>SUMIFS(СВЦЭМ!$K$40:$K$759,СВЦЭМ!$A$40:$A$759,$A392,СВЦЭМ!$B$39:$B$758,H$366)+'СЕТ СН'!$F$13</f>
        <v>0</v>
      </c>
      <c r="I392" s="36">
        <f>SUMIFS(СВЦЭМ!$K$40:$K$759,СВЦЭМ!$A$40:$A$759,$A392,СВЦЭМ!$B$39:$B$758,I$366)+'СЕТ СН'!$F$13</f>
        <v>0</v>
      </c>
      <c r="J392" s="36">
        <f>SUMIFS(СВЦЭМ!$K$40:$K$759,СВЦЭМ!$A$40:$A$759,$A392,СВЦЭМ!$B$39:$B$758,J$366)+'СЕТ СН'!$F$13</f>
        <v>0</v>
      </c>
      <c r="K392" s="36">
        <f>SUMIFS(СВЦЭМ!$K$40:$K$759,СВЦЭМ!$A$40:$A$759,$A392,СВЦЭМ!$B$39:$B$758,K$366)+'СЕТ СН'!$F$13</f>
        <v>0</v>
      </c>
      <c r="L392" s="36">
        <f>SUMIFS(СВЦЭМ!$K$40:$K$759,СВЦЭМ!$A$40:$A$759,$A392,СВЦЭМ!$B$39:$B$758,L$366)+'СЕТ СН'!$F$13</f>
        <v>0</v>
      </c>
      <c r="M392" s="36">
        <f>SUMIFS(СВЦЭМ!$K$40:$K$759,СВЦЭМ!$A$40:$A$759,$A392,СВЦЭМ!$B$39:$B$758,M$366)+'СЕТ СН'!$F$13</f>
        <v>0</v>
      </c>
      <c r="N392" s="36">
        <f>SUMIFS(СВЦЭМ!$K$40:$K$759,СВЦЭМ!$A$40:$A$759,$A392,СВЦЭМ!$B$39:$B$758,N$366)+'СЕТ СН'!$F$13</f>
        <v>0</v>
      </c>
      <c r="O392" s="36">
        <f>SUMIFS(СВЦЭМ!$K$40:$K$759,СВЦЭМ!$A$40:$A$759,$A392,СВЦЭМ!$B$39:$B$758,O$366)+'СЕТ СН'!$F$13</f>
        <v>0</v>
      </c>
      <c r="P392" s="36">
        <f>SUMIFS(СВЦЭМ!$K$40:$K$759,СВЦЭМ!$A$40:$A$759,$A392,СВЦЭМ!$B$39:$B$758,P$366)+'СЕТ СН'!$F$13</f>
        <v>0</v>
      </c>
      <c r="Q392" s="36">
        <f>SUMIFS(СВЦЭМ!$K$40:$K$759,СВЦЭМ!$A$40:$A$759,$A392,СВЦЭМ!$B$39:$B$758,Q$366)+'СЕТ СН'!$F$13</f>
        <v>0</v>
      </c>
      <c r="R392" s="36">
        <f>SUMIFS(СВЦЭМ!$K$40:$K$759,СВЦЭМ!$A$40:$A$759,$A392,СВЦЭМ!$B$39:$B$758,R$366)+'СЕТ СН'!$F$13</f>
        <v>0</v>
      </c>
      <c r="S392" s="36">
        <f>SUMIFS(СВЦЭМ!$K$40:$K$759,СВЦЭМ!$A$40:$A$759,$A392,СВЦЭМ!$B$39:$B$758,S$366)+'СЕТ СН'!$F$13</f>
        <v>0</v>
      </c>
      <c r="T392" s="36">
        <f>SUMIFS(СВЦЭМ!$K$40:$K$759,СВЦЭМ!$A$40:$A$759,$A392,СВЦЭМ!$B$39:$B$758,T$366)+'СЕТ СН'!$F$13</f>
        <v>0</v>
      </c>
      <c r="U392" s="36">
        <f>SUMIFS(СВЦЭМ!$K$40:$K$759,СВЦЭМ!$A$40:$A$759,$A392,СВЦЭМ!$B$39:$B$758,U$366)+'СЕТ СН'!$F$13</f>
        <v>0</v>
      </c>
      <c r="V392" s="36">
        <f>SUMIFS(СВЦЭМ!$K$40:$K$759,СВЦЭМ!$A$40:$A$759,$A392,СВЦЭМ!$B$39:$B$758,V$366)+'СЕТ СН'!$F$13</f>
        <v>0</v>
      </c>
      <c r="W392" s="36">
        <f>SUMIFS(СВЦЭМ!$K$40:$K$759,СВЦЭМ!$A$40:$A$759,$A392,СВЦЭМ!$B$39:$B$758,W$366)+'СЕТ СН'!$F$13</f>
        <v>0</v>
      </c>
      <c r="X392" s="36">
        <f>SUMIFS(СВЦЭМ!$K$40:$K$759,СВЦЭМ!$A$40:$A$759,$A392,СВЦЭМ!$B$39:$B$758,X$366)+'СЕТ СН'!$F$13</f>
        <v>0</v>
      </c>
      <c r="Y392" s="36">
        <f>SUMIFS(СВЦЭМ!$K$40:$K$759,СВЦЭМ!$A$40:$A$759,$A392,СВЦЭМ!$B$39:$B$758,Y$366)+'СЕТ СН'!$F$13</f>
        <v>0</v>
      </c>
    </row>
    <row r="393" spans="1:26" ht="15.75" hidden="1" x14ac:dyDescent="0.2">
      <c r="A393" s="35">
        <f t="shared" si="10"/>
        <v>45562</v>
      </c>
      <c r="B393" s="36">
        <f>SUMIFS(СВЦЭМ!$K$40:$K$759,СВЦЭМ!$A$40:$A$759,$A393,СВЦЭМ!$B$39:$B$758,B$366)+'СЕТ СН'!$F$13</f>
        <v>0</v>
      </c>
      <c r="C393" s="36">
        <f>SUMIFS(СВЦЭМ!$K$40:$K$759,СВЦЭМ!$A$40:$A$759,$A393,СВЦЭМ!$B$39:$B$758,C$366)+'СЕТ СН'!$F$13</f>
        <v>0</v>
      </c>
      <c r="D393" s="36">
        <f>SUMIFS(СВЦЭМ!$K$40:$K$759,СВЦЭМ!$A$40:$A$759,$A393,СВЦЭМ!$B$39:$B$758,D$366)+'СЕТ СН'!$F$13</f>
        <v>0</v>
      </c>
      <c r="E393" s="36">
        <f>SUMIFS(СВЦЭМ!$K$40:$K$759,СВЦЭМ!$A$40:$A$759,$A393,СВЦЭМ!$B$39:$B$758,E$366)+'СЕТ СН'!$F$13</f>
        <v>0</v>
      </c>
      <c r="F393" s="36">
        <f>SUMIFS(СВЦЭМ!$K$40:$K$759,СВЦЭМ!$A$40:$A$759,$A393,СВЦЭМ!$B$39:$B$758,F$366)+'СЕТ СН'!$F$13</f>
        <v>0</v>
      </c>
      <c r="G393" s="36">
        <f>SUMIFS(СВЦЭМ!$K$40:$K$759,СВЦЭМ!$A$40:$A$759,$A393,СВЦЭМ!$B$39:$B$758,G$366)+'СЕТ СН'!$F$13</f>
        <v>0</v>
      </c>
      <c r="H393" s="36">
        <f>SUMIFS(СВЦЭМ!$K$40:$K$759,СВЦЭМ!$A$40:$A$759,$A393,СВЦЭМ!$B$39:$B$758,H$366)+'СЕТ СН'!$F$13</f>
        <v>0</v>
      </c>
      <c r="I393" s="36">
        <f>SUMIFS(СВЦЭМ!$K$40:$K$759,СВЦЭМ!$A$40:$A$759,$A393,СВЦЭМ!$B$39:$B$758,I$366)+'СЕТ СН'!$F$13</f>
        <v>0</v>
      </c>
      <c r="J393" s="36">
        <f>SUMIFS(СВЦЭМ!$K$40:$K$759,СВЦЭМ!$A$40:$A$759,$A393,СВЦЭМ!$B$39:$B$758,J$366)+'СЕТ СН'!$F$13</f>
        <v>0</v>
      </c>
      <c r="K393" s="36">
        <f>SUMIFS(СВЦЭМ!$K$40:$K$759,СВЦЭМ!$A$40:$A$759,$A393,СВЦЭМ!$B$39:$B$758,K$366)+'СЕТ СН'!$F$13</f>
        <v>0</v>
      </c>
      <c r="L393" s="36">
        <f>SUMIFS(СВЦЭМ!$K$40:$K$759,СВЦЭМ!$A$40:$A$759,$A393,СВЦЭМ!$B$39:$B$758,L$366)+'СЕТ СН'!$F$13</f>
        <v>0</v>
      </c>
      <c r="M393" s="36">
        <f>SUMIFS(СВЦЭМ!$K$40:$K$759,СВЦЭМ!$A$40:$A$759,$A393,СВЦЭМ!$B$39:$B$758,M$366)+'СЕТ СН'!$F$13</f>
        <v>0</v>
      </c>
      <c r="N393" s="36">
        <f>SUMIFS(СВЦЭМ!$K$40:$K$759,СВЦЭМ!$A$40:$A$759,$A393,СВЦЭМ!$B$39:$B$758,N$366)+'СЕТ СН'!$F$13</f>
        <v>0</v>
      </c>
      <c r="O393" s="36">
        <f>SUMIFS(СВЦЭМ!$K$40:$K$759,СВЦЭМ!$A$40:$A$759,$A393,СВЦЭМ!$B$39:$B$758,O$366)+'СЕТ СН'!$F$13</f>
        <v>0</v>
      </c>
      <c r="P393" s="36">
        <f>SUMIFS(СВЦЭМ!$K$40:$K$759,СВЦЭМ!$A$40:$A$759,$A393,СВЦЭМ!$B$39:$B$758,P$366)+'СЕТ СН'!$F$13</f>
        <v>0</v>
      </c>
      <c r="Q393" s="36">
        <f>SUMIFS(СВЦЭМ!$K$40:$K$759,СВЦЭМ!$A$40:$A$759,$A393,СВЦЭМ!$B$39:$B$758,Q$366)+'СЕТ СН'!$F$13</f>
        <v>0</v>
      </c>
      <c r="R393" s="36">
        <f>SUMIFS(СВЦЭМ!$K$40:$K$759,СВЦЭМ!$A$40:$A$759,$A393,СВЦЭМ!$B$39:$B$758,R$366)+'СЕТ СН'!$F$13</f>
        <v>0</v>
      </c>
      <c r="S393" s="36">
        <f>SUMIFS(СВЦЭМ!$K$40:$K$759,СВЦЭМ!$A$40:$A$759,$A393,СВЦЭМ!$B$39:$B$758,S$366)+'СЕТ СН'!$F$13</f>
        <v>0</v>
      </c>
      <c r="T393" s="36">
        <f>SUMIFS(СВЦЭМ!$K$40:$K$759,СВЦЭМ!$A$40:$A$759,$A393,СВЦЭМ!$B$39:$B$758,T$366)+'СЕТ СН'!$F$13</f>
        <v>0</v>
      </c>
      <c r="U393" s="36">
        <f>SUMIFS(СВЦЭМ!$K$40:$K$759,СВЦЭМ!$A$40:$A$759,$A393,СВЦЭМ!$B$39:$B$758,U$366)+'СЕТ СН'!$F$13</f>
        <v>0</v>
      </c>
      <c r="V393" s="36">
        <f>SUMIFS(СВЦЭМ!$K$40:$K$759,СВЦЭМ!$A$40:$A$759,$A393,СВЦЭМ!$B$39:$B$758,V$366)+'СЕТ СН'!$F$13</f>
        <v>0</v>
      </c>
      <c r="W393" s="36">
        <f>SUMIFS(СВЦЭМ!$K$40:$K$759,СВЦЭМ!$A$40:$A$759,$A393,СВЦЭМ!$B$39:$B$758,W$366)+'СЕТ СН'!$F$13</f>
        <v>0</v>
      </c>
      <c r="X393" s="36">
        <f>SUMIFS(СВЦЭМ!$K$40:$K$759,СВЦЭМ!$A$40:$A$759,$A393,СВЦЭМ!$B$39:$B$758,X$366)+'СЕТ СН'!$F$13</f>
        <v>0</v>
      </c>
      <c r="Y393" s="36">
        <f>SUMIFS(СВЦЭМ!$K$40:$K$759,СВЦЭМ!$A$40:$A$759,$A393,СВЦЭМ!$B$39:$B$758,Y$366)+'СЕТ СН'!$F$13</f>
        <v>0</v>
      </c>
    </row>
    <row r="394" spans="1:26" ht="15.75" hidden="1" x14ac:dyDescent="0.2">
      <c r="A394" s="35">
        <f t="shared" si="10"/>
        <v>45563</v>
      </c>
      <c r="B394" s="36">
        <f>SUMIFS(СВЦЭМ!$K$40:$K$759,СВЦЭМ!$A$40:$A$759,$A394,СВЦЭМ!$B$39:$B$758,B$366)+'СЕТ СН'!$F$13</f>
        <v>0</v>
      </c>
      <c r="C394" s="36">
        <f>SUMIFS(СВЦЭМ!$K$40:$K$759,СВЦЭМ!$A$40:$A$759,$A394,СВЦЭМ!$B$39:$B$758,C$366)+'СЕТ СН'!$F$13</f>
        <v>0</v>
      </c>
      <c r="D394" s="36">
        <f>SUMIFS(СВЦЭМ!$K$40:$K$759,СВЦЭМ!$A$40:$A$759,$A394,СВЦЭМ!$B$39:$B$758,D$366)+'СЕТ СН'!$F$13</f>
        <v>0</v>
      </c>
      <c r="E394" s="36">
        <f>SUMIFS(СВЦЭМ!$K$40:$K$759,СВЦЭМ!$A$40:$A$759,$A394,СВЦЭМ!$B$39:$B$758,E$366)+'СЕТ СН'!$F$13</f>
        <v>0</v>
      </c>
      <c r="F394" s="36">
        <f>SUMIFS(СВЦЭМ!$K$40:$K$759,СВЦЭМ!$A$40:$A$759,$A394,СВЦЭМ!$B$39:$B$758,F$366)+'СЕТ СН'!$F$13</f>
        <v>0</v>
      </c>
      <c r="G394" s="36">
        <f>SUMIFS(СВЦЭМ!$K$40:$K$759,СВЦЭМ!$A$40:$A$759,$A394,СВЦЭМ!$B$39:$B$758,G$366)+'СЕТ СН'!$F$13</f>
        <v>0</v>
      </c>
      <c r="H394" s="36">
        <f>SUMIFS(СВЦЭМ!$K$40:$K$759,СВЦЭМ!$A$40:$A$759,$A394,СВЦЭМ!$B$39:$B$758,H$366)+'СЕТ СН'!$F$13</f>
        <v>0</v>
      </c>
      <c r="I394" s="36">
        <f>SUMIFS(СВЦЭМ!$K$40:$K$759,СВЦЭМ!$A$40:$A$759,$A394,СВЦЭМ!$B$39:$B$758,I$366)+'СЕТ СН'!$F$13</f>
        <v>0</v>
      </c>
      <c r="J394" s="36">
        <f>SUMIFS(СВЦЭМ!$K$40:$K$759,СВЦЭМ!$A$40:$A$759,$A394,СВЦЭМ!$B$39:$B$758,J$366)+'СЕТ СН'!$F$13</f>
        <v>0</v>
      </c>
      <c r="K394" s="36">
        <f>SUMIFS(СВЦЭМ!$K$40:$K$759,СВЦЭМ!$A$40:$A$759,$A394,СВЦЭМ!$B$39:$B$758,K$366)+'СЕТ СН'!$F$13</f>
        <v>0</v>
      </c>
      <c r="L394" s="36">
        <f>SUMIFS(СВЦЭМ!$K$40:$K$759,СВЦЭМ!$A$40:$A$759,$A394,СВЦЭМ!$B$39:$B$758,L$366)+'СЕТ СН'!$F$13</f>
        <v>0</v>
      </c>
      <c r="M394" s="36">
        <f>SUMIFS(СВЦЭМ!$K$40:$K$759,СВЦЭМ!$A$40:$A$759,$A394,СВЦЭМ!$B$39:$B$758,M$366)+'СЕТ СН'!$F$13</f>
        <v>0</v>
      </c>
      <c r="N394" s="36">
        <f>SUMIFS(СВЦЭМ!$K$40:$K$759,СВЦЭМ!$A$40:$A$759,$A394,СВЦЭМ!$B$39:$B$758,N$366)+'СЕТ СН'!$F$13</f>
        <v>0</v>
      </c>
      <c r="O394" s="36">
        <f>SUMIFS(СВЦЭМ!$K$40:$K$759,СВЦЭМ!$A$40:$A$759,$A394,СВЦЭМ!$B$39:$B$758,O$366)+'СЕТ СН'!$F$13</f>
        <v>0</v>
      </c>
      <c r="P394" s="36">
        <f>SUMIFS(СВЦЭМ!$K$40:$K$759,СВЦЭМ!$A$40:$A$759,$A394,СВЦЭМ!$B$39:$B$758,P$366)+'СЕТ СН'!$F$13</f>
        <v>0</v>
      </c>
      <c r="Q394" s="36">
        <f>SUMIFS(СВЦЭМ!$K$40:$K$759,СВЦЭМ!$A$40:$A$759,$A394,СВЦЭМ!$B$39:$B$758,Q$366)+'СЕТ СН'!$F$13</f>
        <v>0</v>
      </c>
      <c r="R394" s="36">
        <f>SUMIFS(СВЦЭМ!$K$40:$K$759,СВЦЭМ!$A$40:$A$759,$A394,СВЦЭМ!$B$39:$B$758,R$366)+'СЕТ СН'!$F$13</f>
        <v>0</v>
      </c>
      <c r="S394" s="36">
        <f>SUMIFS(СВЦЭМ!$K$40:$K$759,СВЦЭМ!$A$40:$A$759,$A394,СВЦЭМ!$B$39:$B$758,S$366)+'СЕТ СН'!$F$13</f>
        <v>0</v>
      </c>
      <c r="T394" s="36">
        <f>SUMIFS(СВЦЭМ!$K$40:$K$759,СВЦЭМ!$A$40:$A$759,$A394,СВЦЭМ!$B$39:$B$758,T$366)+'СЕТ СН'!$F$13</f>
        <v>0</v>
      </c>
      <c r="U394" s="36">
        <f>SUMIFS(СВЦЭМ!$K$40:$K$759,СВЦЭМ!$A$40:$A$759,$A394,СВЦЭМ!$B$39:$B$758,U$366)+'СЕТ СН'!$F$13</f>
        <v>0</v>
      </c>
      <c r="V394" s="36">
        <f>SUMIFS(СВЦЭМ!$K$40:$K$759,СВЦЭМ!$A$40:$A$759,$A394,СВЦЭМ!$B$39:$B$758,V$366)+'СЕТ СН'!$F$13</f>
        <v>0</v>
      </c>
      <c r="W394" s="36">
        <f>SUMIFS(СВЦЭМ!$K$40:$K$759,СВЦЭМ!$A$40:$A$759,$A394,СВЦЭМ!$B$39:$B$758,W$366)+'СЕТ СН'!$F$13</f>
        <v>0</v>
      </c>
      <c r="X394" s="36">
        <f>SUMIFS(СВЦЭМ!$K$40:$K$759,СВЦЭМ!$A$40:$A$759,$A394,СВЦЭМ!$B$39:$B$758,X$366)+'СЕТ СН'!$F$13</f>
        <v>0</v>
      </c>
      <c r="Y394" s="36">
        <f>SUMIFS(СВЦЭМ!$K$40:$K$759,СВЦЭМ!$A$40:$A$759,$A394,СВЦЭМ!$B$39:$B$758,Y$366)+'СЕТ СН'!$F$13</f>
        <v>0</v>
      </c>
    </row>
    <row r="395" spans="1:26" ht="15.75" hidden="1" x14ac:dyDescent="0.2">
      <c r="A395" s="35">
        <f t="shared" si="10"/>
        <v>45564</v>
      </c>
      <c r="B395" s="36">
        <f>SUMIFS(СВЦЭМ!$K$40:$K$759,СВЦЭМ!$A$40:$A$759,$A395,СВЦЭМ!$B$39:$B$758,B$366)+'СЕТ СН'!$F$13</f>
        <v>0</v>
      </c>
      <c r="C395" s="36">
        <f>SUMIFS(СВЦЭМ!$K$40:$K$759,СВЦЭМ!$A$40:$A$759,$A395,СВЦЭМ!$B$39:$B$758,C$366)+'СЕТ СН'!$F$13</f>
        <v>0</v>
      </c>
      <c r="D395" s="36">
        <f>SUMIFS(СВЦЭМ!$K$40:$K$759,СВЦЭМ!$A$40:$A$759,$A395,СВЦЭМ!$B$39:$B$758,D$366)+'СЕТ СН'!$F$13</f>
        <v>0</v>
      </c>
      <c r="E395" s="36">
        <f>SUMIFS(СВЦЭМ!$K$40:$K$759,СВЦЭМ!$A$40:$A$759,$A395,СВЦЭМ!$B$39:$B$758,E$366)+'СЕТ СН'!$F$13</f>
        <v>0</v>
      </c>
      <c r="F395" s="36">
        <f>SUMIFS(СВЦЭМ!$K$40:$K$759,СВЦЭМ!$A$40:$A$759,$A395,СВЦЭМ!$B$39:$B$758,F$366)+'СЕТ СН'!$F$13</f>
        <v>0</v>
      </c>
      <c r="G395" s="36">
        <f>SUMIFS(СВЦЭМ!$K$40:$K$759,СВЦЭМ!$A$40:$A$759,$A395,СВЦЭМ!$B$39:$B$758,G$366)+'СЕТ СН'!$F$13</f>
        <v>0</v>
      </c>
      <c r="H395" s="36">
        <f>SUMIFS(СВЦЭМ!$K$40:$K$759,СВЦЭМ!$A$40:$A$759,$A395,СВЦЭМ!$B$39:$B$758,H$366)+'СЕТ СН'!$F$13</f>
        <v>0</v>
      </c>
      <c r="I395" s="36">
        <f>SUMIFS(СВЦЭМ!$K$40:$K$759,СВЦЭМ!$A$40:$A$759,$A395,СВЦЭМ!$B$39:$B$758,I$366)+'СЕТ СН'!$F$13</f>
        <v>0</v>
      </c>
      <c r="J395" s="36">
        <f>SUMIFS(СВЦЭМ!$K$40:$K$759,СВЦЭМ!$A$40:$A$759,$A395,СВЦЭМ!$B$39:$B$758,J$366)+'СЕТ СН'!$F$13</f>
        <v>0</v>
      </c>
      <c r="K395" s="36">
        <f>SUMIFS(СВЦЭМ!$K$40:$K$759,СВЦЭМ!$A$40:$A$759,$A395,СВЦЭМ!$B$39:$B$758,K$366)+'СЕТ СН'!$F$13</f>
        <v>0</v>
      </c>
      <c r="L395" s="36">
        <f>SUMIFS(СВЦЭМ!$K$40:$K$759,СВЦЭМ!$A$40:$A$759,$A395,СВЦЭМ!$B$39:$B$758,L$366)+'СЕТ СН'!$F$13</f>
        <v>0</v>
      </c>
      <c r="M395" s="36">
        <f>SUMIFS(СВЦЭМ!$K$40:$K$759,СВЦЭМ!$A$40:$A$759,$A395,СВЦЭМ!$B$39:$B$758,M$366)+'СЕТ СН'!$F$13</f>
        <v>0</v>
      </c>
      <c r="N395" s="36">
        <f>SUMIFS(СВЦЭМ!$K$40:$K$759,СВЦЭМ!$A$40:$A$759,$A395,СВЦЭМ!$B$39:$B$758,N$366)+'СЕТ СН'!$F$13</f>
        <v>0</v>
      </c>
      <c r="O395" s="36">
        <f>SUMIFS(СВЦЭМ!$K$40:$K$759,СВЦЭМ!$A$40:$A$759,$A395,СВЦЭМ!$B$39:$B$758,O$366)+'СЕТ СН'!$F$13</f>
        <v>0</v>
      </c>
      <c r="P395" s="36">
        <f>SUMIFS(СВЦЭМ!$K$40:$K$759,СВЦЭМ!$A$40:$A$759,$A395,СВЦЭМ!$B$39:$B$758,P$366)+'СЕТ СН'!$F$13</f>
        <v>0</v>
      </c>
      <c r="Q395" s="36">
        <f>SUMIFS(СВЦЭМ!$K$40:$K$759,СВЦЭМ!$A$40:$A$759,$A395,СВЦЭМ!$B$39:$B$758,Q$366)+'СЕТ СН'!$F$13</f>
        <v>0</v>
      </c>
      <c r="R395" s="36">
        <f>SUMIFS(СВЦЭМ!$K$40:$K$759,СВЦЭМ!$A$40:$A$759,$A395,СВЦЭМ!$B$39:$B$758,R$366)+'СЕТ СН'!$F$13</f>
        <v>0</v>
      </c>
      <c r="S395" s="36">
        <f>SUMIFS(СВЦЭМ!$K$40:$K$759,СВЦЭМ!$A$40:$A$759,$A395,СВЦЭМ!$B$39:$B$758,S$366)+'СЕТ СН'!$F$13</f>
        <v>0</v>
      </c>
      <c r="T395" s="36">
        <f>SUMIFS(СВЦЭМ!$K$40:$K$759,СВЦЭМ!$A$40:$A$759,$A395,СВЦЭМ!$B$39:$B$758,T$366)+'СЕТ СН'!$F$13</f>
        <v>0</v>
      </c>
      <c r="U395" s="36">
        <f>SUMIFS(СВЦЭМ!$K$40:$K$759,СВЦЭМ!$A$40:$A$759,$A395,СВЦЭМ!$B$39:$B$758,U$366)+'СЕТ СН'!$F$13</f>
        <v>0</v>
      </c>
      <c r="V395" s="36">
        <f>SUMIFS(СВЦЭМ!$K$40:$K$759,СВЦЭМ!$A$40:$A$759,$A395,СВЦЭМ!$B$39:$B$758,V$366)+'СЕТ СН'!$F$13</f>
        <v>0</v>
      </c>
      <c r="W395" s="36">
        <f>SUMIFS(СВЦЭМ!$K$40:$K$759,СВЦЭМ!$A$40:$A$759,$A395,СВЦЭМ!$B$39:$B$758,W$366)+'СЕТ СН'!$F$13</f>
        <v>0</v>
      </c>
      <c r="X395" s="36">
        <f>SUMIFS(СВЦЭМ!$K$40:$K$759,СВЦЭМ!$A$40:$A$759,$A395,СВЦЭМ!$B$39:$B$758,X$366)+'СЕТ СН'!$F$13</f>
        <v>0</v>
      </c>
      <c r="Y395" s="36">
        <f>SUMIFS(СВЦЭМ!$K$40:$K$759,СВЦЭМ!$A$40:$A$759,$A395,СВЦЭМ!$B$39:$B$758,Y$366)+'СЕТ СН'!$F$13</f>
        <v>0</v>
      </c>
    </row>
    <row r="396" spans="1:26" ht="15.75" hidden="1" x14ac:dyDescent="0.2">
      <c r="A396" s="35">
        <f t="shared" si="10"/>
        <v>45565</v>
      </c>
      <c r="B396" s="36">
        <f>SUMIFS(СВЦЭМ!$K$40:$K$759,СВЦЭМ!$A$40:$A$759,$A396,СВЦЭМ!$B$39:$B$758,B$366)+'СЕТ СН'!$F$13</f>
        <v>0</v>
      </c>
      <c r="C396" s="36">
        <f>SUMIFS(СВЦЭМ!$K$40:$K$759,СВЦЭМ!$A$40:$A$759,$A396,СВЦЭМ!$B$39:$B$758,C$366)+'СЕТ СН'!$F$13</f>
        <v>0</v>
      </c>
      <c r="D396" s="36">
        <f>SUMIFS(СВЦЭМ!$K$40:$K$759,СВЦЭМ!$A$40:$A$759,$A396,СВЦЭМ!$B$39:$B$758,D$366)+'СЕТ СН'!$F$13</f>
        <v>0</v>
      </c>
      <c r="E396" s="36">
        <f>SUMIFS(СВЦЭМ!$K$40:$K$759,СВЦЭМ!$A$40:$A$759,$A396,СВЦЭМ!$B$39:$B$758,E$366)+'СЕТ СН'!$F$13</f>
        <v>0</v>
      </c>
      <c r="F396" s="36">
        <f>SUMIFS(СВЦЭМ!$K$40:$K$759,СВЦЭМ!$A$40:$A$759,$A396,СВЦЭМ!$B$39:$B$758,F$366)+'СЕТ СН'!$F$13</f>
        <v>0</v>
      </c>
      <c r="G396" s="36">
        <f>SUMIFS(СВЦЭМ!$K$40:$K$759,СВЦЭМ!$A$40:$A$759,$A396,СВЦЭМ!$B$39:$B$758,G$366)+'СЕТ СН'!$F$13</f>
        <v>0</v>
      </c>
      <c r="H396" s="36">
        <f>SUMIFS(СВЦЭМ!$K$40:$K$759,СВЦЭМ!$A$40:$A$759,$A396,СВЦЭМ!$B$39:$B$758,H$366)+'СЕТ СН'!$F$13</f>
        <v>0</v>
      </c>
      <c r="I396" s="36">
        <f>SUMIFS(СВЦЭМ!$K$40:$K$759,СВЦЭМ!$A$40:$A$759,$A396,СВЦЭМ!$B$39:$B$758,I$366)+'СЕТ СН'!$F$13</f>
        <v>0</v>
      </c>
      <c r="J396" s="36">
        <f>SUMIFS(СВЦЭМ!$K$40:$K$759,СВЦЭМ!$A$40:$A$759,$A396,СВЦЭМ!$B$39:$B$758,J$366)+'СЕТ СН'!$F$13</f>
        <v>0</v>
      </c>
      <c r="K396" s="36">
        <f>SUMIFS(СВЦЭМ!$K$40:$K$759,СВЦЭМ!$A$40:$A$759,$A396,СВЦЭМ!$B$39:$B$758,K$366)+'СЕТ СН'!$F$13</f>
        <v>0</v>
      </c>
      <c r="L396" s="36">
        <f>SUMIFS(СВЦЭМ!$K$40:$K$759,СВЦЭМ!$A$40:$A$759,$A396,СВЦЭМ!$B$39:$B$758,L$366)+'СЕТ СН'!$F$13</f>
        <v>0</v>
      </c>
      <c r="M396" s="36">
        <f>SUMIFS(СВЦЭМ!$K$40:$K$759,СВЦЭМ!$A$40:$A$759,$A396,СВЦЭМ!$B$39:$B$758,M$366)+'СЕТ СН'!$F$13</f>
        <v>0</v>
      </c>
      <c r="N396" s="36">
        <f>SUMIFS(СВЦЭМ!$K$40:$K$759,СВЦЭМ!$A$40:$A$759,$A396,СВЦЭМ!$B$39:$B$758,N$366)+'СЕТ СН'!$F$13</f>
        <v>0</v>
      </c>
      <c r="O396" s="36">
        <f>SUMIFS(СВЦЭМ!$K$40:$K$759,СВЦЭМ!$A$40:$A$759,$A396,СВЦЭМ!$B$39:$B$758,O$366)+'СЕТ СН'!$F$13</f>
        <v>0</v>
      </c>
      <c r="P396" s="36">
        <f>SUMIFS(СВЦЭМ!$K$40:$K$759,СВЦЭМ!$A$40:$A$759,$A396,СВЦЭМ!$B$39:$B$758,P$366)+'СЕТ СН'!$F$13</f>
        <v>0</v>
      </c>
      <c r="Q396" s="36">
        <f>SUMIFS(СВЦЭМ!$K$40:$K$759,СВЦЭМ!$A$40:$A$759,$A396,СВЦЭМ!$B$39:$B$758,Q$366)+'СЕТ СН'!$F$13</f>
        <v>0</v>
      </c>
      <c r="R396" s="36">
        <f>SUMIFS(СВЦЭМ!$K$40:$K$759,СВЦЭМ!$A$40:$A$759,$A396,СВЦЭМ!$B$39:$B$758,R$366)+'СЕТ СН'!$F$13</f>
        <v>0</v>
      </c>
      <c r="S396" s="36">
        <f>SUMIFS(СВЦЭМ!$K$40:$K$759,СВЦЭМ!$A$40:$A$759,$A396,СВЦЭМ!$B$39:$B$758,S$366)+'СЕТ СН'!$F$13</f>
        <v>0</v>
      </c>
      <c r="T396" s="36">
        <f>SUMIFS(СВЦЭМ!$K$40:$K$759,СВЦЭМ!$A$40:$A$759,$A396,СВЦЭМ!$B$39:$B$758,T$366)+'СЕТ СН'!$F$13</f>
        <v>0</v>
      </c>
      <c r="U396" s="36">
        <f>SUMIFS(СВЦЭМ!$K$40:$K$759,СВЦЭМ!$A$40:$A$759,$A396,СВЦЭМ!$B$39:$B$758,U$366)+'СЕТ СН'!$F$13</f>
        <v>0</v>
      </c>
      <c r="V396" s="36">
        <f>SUMIFS(СВЦЭМ!$K$40:$K$759,СВЦЭМ!$A$40:$A$759,$A396,СВЦЭМ!$B$39:$B$758,V$366)+'СЕТ СН'!$F$13</f>
        <v>0</v>
      </c>
      <c r="W396" s="36">
        <f>SUMIFS(СВЦЭМ!$K$40:$K$759,СВЦЭМ!$A$40:$A$759,$A396,СВЦЭМ!$B$39:$B$758,W$366)+'СЕТ СН'!$F$13</f>
        <v>0</v>
      </c>
      <c r="X396" s="36">
        <f>SUMIFS(СВЦЭМ!$K$40:$K$759,СВЦЭМ!$A$40:$A$759,$A396,СВЦЭМ!$B$39:$B$758,X$366)+'СЕТ СН'!$F$13</f>
        <v>0</v>
      </c>
      <c r="Y396" s="36">
        <f>SUMIFS(СВЦЭМ!$K$40:$K$759,СВЦЭМ!$A$40:$A$759,$A396,СВЦЭМ!$B$39:$B$758,Y$366)+'СЕТ СН'!$F$13</f>
        <v>0</v>
      </c>
    </row>
    <row r="397" spans="1:26" ht="15.75" hidden="1" x14ac:dyDescent="0.2">
      <c r="A397" s="35">
        <f t="shared" si="10"/>
        <v>45566</v>
      </c>
      <c r="B397" s="36">
        <f>SUMIFS(СВЦЭМ!$K$40:$K$759,СВЦЭМ!$A$40:$A$759,$A397,СВЦЭМ!$B$39:$B$758,B$366)+'СЕТ СН'!$F$13</f>
        <v>0</v>
      </c>
      <c r="C397" s="36">
        <f>SUMIFS(СВЦЭМ!$K$40:$K$759,СВЦЭМ!$A$40:$A$759,$A397,СВЦЭМ!$B$39:$B$758,C$366)+'СЕТ СН'!$F$13</f>
        <v>0</v>
      </c>
      <c r="D397" s="36">
        <f>SUMIFS(СВЦЭМ!$K$40:$K$759,СВЦЭМ!$A$40:$A$759,$A397,СВЦЭМ!$B$39:$B$758,D$366)+'СЕТ СН'!$F$13</f>
        <v>0</v>
      </c>
      <c r="E397" s="36">
        <f>SUMIFS(СВЦЭМ!$K$40:$K$759,СВЦЭМ!$A$40:$A$759,$A397,СВЦЭМ!$B$39:$B$758,E$366)+'СЕТ СН'!$F$13</f>
        <v>0</v>
      </c>
      <c r="F397" s="36">
        <f>SUMIFS(СВЦЭМ!$K$40:$K$759,СВЦЭМ!$A$40:$A$759,$A397,СВЦЭМ!$B$39:$B$758,F$366)+'СЕТ СН'!$F$13</f>
        <v>0</v>
      </c>
      <c r="G397" s="36">
        <f>SUMIFS(СВЦЭМ!$K$40:$K$759,СВЦЭМ!$A$40:$A$759,$A397,СВЦЭМ!$B$39:$B$758,G$366)+'СЕТ СН'!$F$13</f>
        <v>0</v>
      </c>
      <c r="H397" s="36">
        <f>SUMIFS(СВЦЭМ!$K$40:$K$759,СВЦЭМ!$A$40:$A$759,$A397,СВЦЭМ!$B$39:$B$758,H$366)+'СЕТ СН'!$F$13</f>
        <v>0</v>
      </c>
      <c r="I397" s="36">
        <f>SUMIFS(СВЦЭМ!$K$40:$K$759,СВЦЭМ!$A$40:$A$759,$A397,СВЦЭМ!$B$39:$B$758,I$366)+'СЕТ СН'!$F$13</f>
        <v>0</v>
      </c>
      <c r="J397" s="36">
        <f>SUMIFS(СВЦЭМ!$K$40:$K$759,СВЦЭМ!$A$40:$A$759,$A397,СВЦЭМ!$B$39:$B$758,J$366)+'СЕТ СН'!$F$13</f>
        <v>0</v>
      </c>
      <c r="K397" s="36">
        <f>SUMIFS(СВЦЭМ!$K$40:$K$759,СВЦЭМ!$A$40:$A$759,$A397,СВЦЭМ!$B$39:$B$758,K$366)+'СЕТ СН'!$F$13</f>
        <v>0</v>
      </c>
      <c r="L397" s="36">
        <f>SUMIFS(СВЦЭМ!$K$40:$K$759,СВЦЭМ!$A$40:$A$759,$A397,СВЦЭМ!$B$39:$B$758,L$366)+'СЕТ СН'!$F$13</f>
        <v>0</v>
      </c>
      <c r="M397" s="36">
        <f>SUMIFS(СВЦЭМ!$K$40:$K$759,СВЦЭМ!$A$40:$A$759,$A397,СВЦЭМ!$B$39:$B$758,M$366)+'СЕТ СН'!$F$13</f>
        <v>0</v>
      </c>
      <c r="N397" s="36">
        <f>SUMIFS(СВЦЭМ!$K$40:$K$759,СВЦЭМ!$A$40:$A$759,$A397,СВЦЭМ!$B$39:$B$758,N$366)+'СЕТ СН'!$F$13</f>
        <v>0</v>
      </c>
      <c r="O397" s="36">
        <f>SUMIFS(СВЦЭМ!$K$40:$K$759,СВЦЭМ!$A$40:$A$759,$A397,СВЦЭМ!$B$39:$B$758,O$366)+'СЕТ СН'!$F$13</f>
        <v>0</v>
      </c>
      <c r="P397" s="36">
        <f>SUMIFS(СВЦЭМ!$K$40:$K$759,СВЦЭМ!$A$40:$A$759,$A397,СВЦЭМ!$B$39:$B$758,P$366)+'СЕТ СН'!$F$13</f>
        <v>0</v>
      </c>
      <c r="Q397" s="36">
        <f>SUMIFS(СВЦЭМ!$K$40:$K$759,СВЦЭМ!$A$40:$A$759,$A397,СВЦЭМ!$B$39:$B$758,Q$366)+'СЕТ СН'!$F$13</f>
        <v>0</v>
      </c>
      <c r="R397" s="36">
        <f>SUMIFS(СВЦЭМ!$K$40:$K$759,СВЦЭМ!$A$40:$A$759,$A397,СВЦЭМ!$B$39:$B$758,R$366)+'СЕТ СН'!$F$13</f>
        <v>0</v>
      </c>
      <c r="S397" s="36">
        <f>SUMIFS(СВЦЭМ!$K$40:$K$759,СВЦЭМ!$A$40:$A$759,$A397,СВЦЭМ!$B$39:$B$758,S$366)+'СЕТ СН'!$F$13</f>
        <v>0</v>
      </c>
      <c r="T397" s="36">
        <f>SUMIFS(СВЦЭМ!$K$40:$K$759,СВЦЭМ!$A$40:$A$759,$A397,СВЦЭМ!$B$39:$B$758,T$366)+'СЕТ СН'!$F$13</f>
        <v>0</v>
      </c>
      <c r="U397" s="36">
        <f>SUMIFS(СВЦЭМ!$K$40:$K$759,СВЦЭМ!$A$40:$A$759,$A397,СВЦЭМ!$B$39:$B$758,U$366)+'СЕТ СН'!$F$13</f>
        <v>0</v>
      </c>
      <c r="V397" s="36">
        <f>SUMIFS(СВЦЭМ!$K$40:$K$759,СВЦЭМ!$A$40:$A$759,$A397,СВЦЭМ!$B$39:$B$758,V$366)+'СЕТ СН'!$F$13</f>
        <v>0</v>
      </c>
      <c r="W397" s="36">
        <f>SUMIFS(СВЦЭМ!$K$40:$K$759,СВЦЭМ!$A$40:$A$759,$A397,СВЦЭМ!$B$39:$B$758,W$366)+'СЕТ СН'!$F$13</f>
        <v>0</v>
      </c>
      <c r="X397" s="36">
        <f>SUMIFS(СВЦЭМ!$K$40:$K$759,СВЦЭМ!$A$40:$A$759,$A397,СВЦЭМ!$B$39:$B$758,X$366)+'СЕТ СН'!$F$13</f>
        <v>0</v>
      </c>
      <c r="Y397" s="36">
        <f>SUMIFS(СВЦЭМ!$K$40:$K$759,СВЦЭМ!$A$40:$A$759,$A397,СВЦЭМ!$B$39:$B$758,Y$366)+'СЕТ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01.09.2024</v>
      </c>
      <c r="B402" s="36">
        <f>SUMIFS(СВЦЭМ!$L$40:$L$759,СВЦЭМ!$A$40:$A$759,$A402,СВЦЭМ!$B$39:$B$758,B$401)+'СЕТ СН'!$F$13</f>
        <v>0</v>
      </c>
      <c r="C402" s="36">
        <f>SUMIFS(СВЦЭМ!$L$40:$L$759,СВЦЭМ!$A$40:$A$759,$A402,СВЦЭМ!$B$39:$B$758,C$401)+'СЕТ СН'!$F$13</f>
        <v>0</v>
      </c>
      <c r="D402" s="36">
        <f>SUMIFS(СВЦЭМ!$L$40:$L$759,СВЦЭМ!$A$40:$A$759,$A402,СВЦЭМ!$B$39:$B$758,D$401)+'СЕТ СН'!$F$13</f>
        <v>0</v>
      </c>
      <c r="E402" s="36">
        <f>SUMIFS(СВЦЭМ!$L$40:$L$759,СВЦЭМ!$A$40:$A$759,$A402,СВЦЭМ!$B$39:$B$758,E$401)+'СЕТ СН'!$F$13</f>
        <v>0</v>
      </c>
      <c r="F402" s="36">
        <f>SUMIFS(СВЦЭМ!$L$40:$L$759,СВЦЭМ!$A$40:$A$759,$A402,СВЦЭМ!$B$39:$B$758,F$401)+'СЕТ СН'!$F$13</f>
        <v>0</v>
      </c>
      <c r="G402" s="36">
        <f>SUMIFS(СВЦЭМ!$L$40:$L$759,СВЦЭМ!$A$40:$A$759,$A402,СВЦЭМ!$B$39:$B$758,G$401)+'СЕТ СН'!$F$13</f>
        <v>0</v>
      </c>
      <c r="H402" s="36">
        <f>SUMIFS(СВЦЭМ!$L$40:$L$759,СВЦЭМ!$A$40:$A$759,$A402,СВЦЭМ!$B$39:$B$758,H$401)+'СЕТ СН'!$F$13</f>
        <v>0</v>
      </c>
      <c r="I402" s="36">
        <f>SUMIFS(СВЦЭМ!$L$40:$L$759,СВЦЭМ!$A$40:$A$759,$A402,СВЦЭМ!$B$39:$B$758,I$401)+'СЕТ СН'!$F$13</f>
        <v>0</v>
      </c>
      <c r="J402" s="36">
        <f>SUMIFS(СВЦЭМ!$L$40:$L$759,СВЦЭМ!$A$40:$A$759,$A402,СВЦЭМ!$B$39:$B$758,J$401)+'СЕТ СН'!$F$13</f>
        <v>0</v>
      </c>
      <c r="K402" s="36">
        <f>SUMIFS(СВЦЭМ!$L$40:$L$759,СВЦЭМ!$A$40:$A$759,$A402,СВЦЭМ!$B$39:$B$758,K$401)+'СЕТ СН'!$F$13</f>
        <v>0</v>
      </c>
      <c r="L402" s="36">
        <f>SUMIFS(СВЦЭМ!$L$40:$L$759,СВЦЭМ!$A$40:$A$759,$A402,СВЦЭМ!$B$39:$B$758,L$401)+'СЕТ СН'!$F$13</f>
        <v>0</v>
      </c>
      <c r="M402" s="36">
        <f>SUMIFS(СВЦЭМ!$L$40:$L$759,СВЦЭМ!$A$40:$A$759,$A402,СВЦЭМ!$B$39:$B$758,M$401)+'СЕТ СН'!$F$13</f>
        <v>0</v>
      </c>
      <c r="N402" s="36">
        <f>SUMIFS(СВЦЭМ!$L$40:$L$759,СВЦЭМ!$A$40:$A$759,$A402,СВЦЭМ!$B$39:$B$758,N$401)+'СЕТ СН'!$F$13</f>
        <v>0</v>
      </c>
      <c r="O402" s="36">
        <f>SUMIFS(СВЦЭМ!$L$40:$L$759,СВЦЭМ!$A$40:$A$759,$A402,СВЦЭМ!$B$39:$B$758,O$401)+'СЕТ СН'!$F$13</f>
        <v>0</v>
      </c>
      <c r="P402" s="36">
        <f>SUMIFS(СВЦЭМ!$L$40:$L$759,СВЦЭМ!$A$40:$A$759,$A402,СВЦЭМ!$B$39:$B$758,P$401)+'СЕТ СН'!$F$13</f>
        <v>0</v>
      </c>
      <c r="Q402" s="36">
        <f>SUMIFS(СВЦЭМ!$L$40:$L$759,СВЦЭМ!$A$40:$A$759,$A402,СВЦЭМ!$B$39:$B$758,Q$401)+'СЕТ СН'!$F$13</f>
        <v>0</v>
      </c>
      <c r="R402" s="36">
        <f>SUMIFS(СВЦЭМ!$L$40:$L$759,СВЦЭМ!$A$40:$A$759,$A402,СВЦЭМ!$B$39:$B$758,R$401)+'СЕТ СН'!$F$13</f>
        <v>0</v>
      </c>
      <c r="S402" s="36">
        <f>SUMIFS(СВЦЭМ!$L$40:$L$759,СВЦЭМ!$A$40:$A$759,$A402,СВЦЭМ!$B$39:$B$758,S$401)+'СЕТ СН'!$F$13</f>
        <v>0</v>
      </c>
      <c r="T402" s="36">
        <f>SUMIFS(СВЦЭМ!$L$40:$L$759,СВЦЭМ!$A$40:$A$759,$A402,СВЦЭМ!$B$39:$B$758,T$401)+'СЕТ СН'!$F$13</f>
        <v>0</v>
      </c>
      <c r="U402" s="36">
        <f>SUMIFS(СВЦЭМ!$L$40:$L$759,СВЦЭМ!$A$40:$A$759,$A402,СВЦЭМ!$B$39:$B$758,U$401)+'СЕТ СН'!$F$13</f>
        <v>0</v>
      </c>
      <c r="V402" s="36">
        <f>SUMIFS(СВЦЭМ!$L$40:$L$759,СВЦЭМ!$A$40:$A$759,$A402,СВЦЭМ!$B$39:$B$758,V$401)+'СЕТ СН'!$F$13</f>
        <v>0</v>
      </c>
      <c r="W402" s="36">
        <f>SUMIFS(СВЦЭМ!$L$40:$L$759,СВЦЭМ!$A$40:$A$759,$A402,СВЦЭМ!$B$39:$B$758,W$401)+'СЕТ СН'!$F$13</f>
        <v>0</v>
      </c>
      <c r="X402" s="36">
        <f>SUMIFS(СВЦЭМ!$L$40:$L$759,СВЦЭМ!$A$40:$A$759,$A402,СВЦЭМ!$B$39:$B$758,X$401)+'СЕТ СН'!$F$13</f>
        <v>0</v>
      </c>
      <c r="Y402" s="36">
        <f>SUMIFS(СВЦЭМ!$L$40:$L$759,СВЦЭМ!$A$40:$A$759,$A402,СВЦЭМ!$B$39:$B$758,Y$401)+'СЕТ СН'!$F$13</f>
        <v>0</v>
      </c>
      <c r="AA402" s="45"/>
    </row>
    <row r="403" spans="1:27" ht="15.75" hidden="1" x14ac:dyDescent="0.2">
      <c r="A403" s="35">
        <f>A402+1</f>
        <v>45537</v>
      </c>
      <c r="B403" s="36">
        <f>SUMIFS(СВЦЭМ!$L$40:$L$759,СВЦЭМ!$A$40:$A$759,$A403,СВЦЭМ!$B$39:$B$758,B$401)+'СЕТ СН'!$F$13</f>
        <v>0</v>
      </c>
      <c r="C403" s="36">
        <f>SUMIFS(СВЦЭМ!$L$40:$L$759,СВЦЭМ!$A$40:$A$759,$A403,СВЦЭМ!$B$39:$B$758,C$401)+'СЕТ СН'!$F$13</f>
        <v>0</v>
      </c>
      <c r="D403" s="36">
        <f>SUMIFS(СВЦЭМ!$L$40:$L$759,СВЦЭМ!$A$40:$A$759,$A403,СВЦЭМ!$B$39:$B$758,D$401)+'СЕТ СН'!$F$13</f>
        <v>0</v>
      </c>
      <c r="E403" s="36">
        <f>SUMIFS(СВЦЭМ!$L$40:$L$759,СВЦЭМ!$A$40:$A$759,$A403,СВЦЭМ!$B$39:$B$758,E$401)+'СЕТ СН'!$F$13</f>
        <v>0</v>
      </c>
      <c r="F403" s="36">
        <f>SUMIFS(СВЦЭМ!$L$40:$L$759,СВЦЭМ!$A$40:$A$759,$A403,СВЦЭМ!$B$39:$B$758,F$401)+'СЕТ СН'!$F$13</f>
        <v>0</v>
      </c>
      <c r="G403" s="36">
        <f>SUMIFS(СВЦЭМ!$L$40:$L$759,СВЦЭМ!$A$40:$A$759,$A403,СВЦЭМ!$B$39:$B$758,G$401)+'СЕТ СН'!$F$13</f>
        <v>0</v>
      </c>
      <c r="H403" s="36">
        <f>SUMIFS(СВЦЭМ!$L$40:$L$759,СВЦЭМ!$A$40:$A$759,$A403,СВЦЭМ!$B$39:$B$758,H$401)+'СЕТ СН'!$F$13</f>
        <v>0</v>
      </c>
      <c r="I403" s="36">
        <f>SUMIFS(СВЦЭМ!$L$40:$L$759,СВЦЭМ!$A$40:$A$759,$A403,СВЦЭМ!$B$39:$B$758,I$401)+'СЕТ СН'!$F$13</f>
        <v>0</v>
      </c>
      <c r="J403" s="36">
        <f>SUMIFS(СВЦЭМ!$L$40:$L$759,СВЦЭМ!$A$40:$A$759,$A403,СВЦЭМ!$B$39:$B$758,J$401)+'СЕТ СН'!$F$13</f>
        <v>0</v>
      </c>
      <c r="K403" s="36">
        <f>SUMIFS(СВЦЭМ!$L$40:$L$759,СВЦЭМ!$A$40:$A$759,$A403,СВЦЭМ!$B$39:$B$758,K$401)+'СЕТ СН'!$F$13</f>
        <v>0</v>
      </c>
      <c r="L403" s="36">
        <f>SUMIFS(СВЦЭМ!$L$40:$L$759,СВЦЭМ!$A$40:$A$759,$A403,СВЦЭМ!$B$39:$B$758,L$401)+'СЕТ СН'!$F$13</f>
        <v>0</v>
      </c>
      <c r="M403" s="36">
        <f>SUMIFS(СВЦЭМ!$L$40:$L$759,СВЦЭМ!$A$40:$A$759,$A403,СВЦЭМ!$B$39:$B$758,M$401)+'СЕТ СН'!$F$13</f>
        <v>0</v>
      </c>
      <c r="N403" s="36">
        <f>SUMIFS(СВЦЭМ!$L$40:$L$759,СВЦЭМ!$A$40:$A$759,$A403,СВЦЭМ!$B$39:$B$758,N$401)+'СЕТ СН'!$F$13</f>
        <v>0</v>
      </c>
      <c r="O403" s="36">
        <f>SUMIFS(СВЦЭМ!$L$40:$L$759,СВЦЭМ!$A$40:$A$759,$A403,СВЦЭМ!$B$39:$B$758,O$401)+'СЕТ СН'!$F$13</f>
        <v>0</v>
      </c>
      <c r="P403" s="36">
        <f>SUMIFS(СВЦЭМ!$L$40:$L$759,СВЦЭМ!$A$40:$A$759,$A403,СВЦЭМ!$B$39:$B$758,P$401)+'СЕТ СН'!$F$13</f>
        <v>0</v>
      </c>
      <c r="Q403" s="36">
        <f>SUMIFS(СВЦЭМ!$L$40:$L$759,СВЦЭМ!$A$40:$A$759,$A403,СВЦЭМ!$B$39:$B$758,Q$401)+'СЕТ СН'!$F$13</f>
        <v>0</v>
      </c>
      <c r="R403" s="36">
        <f>SUMIFS(СВЦЭМ!$L$40:$L$759,СВЦЭМ!$A$40:$A$759,$A403,СВЦЭМ!$B$39:$B$758,R$401)+'СЕТ СН'!$F$13</f>
        <v>0</v>
      </c>
      <c r="S403" s="36">
        <f>SUMIFS(СВЦЭМ!$L$40:$L$759,СВЦЭМ!$A$40:$A$759,$A403,СВЦЭМ!$B$39:$B$758,S$401)+'СЕТ СН'!$F$13</f>
        <v>0</v>
      </c>
      <c r="T403" s="36">
        <f>SUMIFS(СВЦЭМ!$L$40:$L$759,СВЦЭМ!$A$40:$A$759,$A403,СВЦЭМ!$B$39:$B$758,T$401)+'СЕТ СН'!$F$13</f>
        <v>0</v>
      </c>
      <c r="U403" s="36">
        <f>SUMIFS(СВЦЭМ!$L$40:$L$759,СВЦЭМ!$A$40:$A$759,$A403,СВЦЭМ!$B$39:$B$758,U$401)+'СЕТ СН'!$F$13</f>
        <v>0</v>
      </c>
      <c r="V403" s="36">
        <f>SUMIFS(СВЦЭМ!$L$40:$L$759,СВЦЭМ!$A$40:$A$759,$A403,СВЦЭМ!$B$39:$B$758,V$401)+'СЕТ СН'!$F$13</f>
        <v>0</v>
      </c>
      <c r="W403" s="36">
        <f>SUMIFS(СВЦЭМ!$L$40:$L$759,СВЦЭМ!$A$40:$A$759,$A403,СВЦЭМ!$B$39:$B$758,W$401)+'СЕТ СН'!$F$13</f>
        <v>0</v>
      </c>
      <c r="X403" s="36">
        <f>SUMIFS(СВЦЭМ!$L$40:$L$759,СВЦЭМ!$A$40:$A$759,$A403,СВЦЭМ!$B$39:$B$758,X$401)+'СЕТ СН'!$F$13</f>
        <v>0</v>
      </c>
      <c r="Y403" s="36">
        <f>SUMIFS(СВЦЭМ!$L$40:$L$759,СВЦЭМ!$A$40:$A$759,$A403,СВЦЭМ!$B$39:$B$758,Y$401)+'СЕТ СН'!$F$13</f>
        <v>0</v>
      </c>
    </row>
    <row r="404" spans="1:27" ht="15.75" hidden="1" x14ac:dyDescent="0.2">
      <c r="A404" s="35">
        <f t="shared" ref="A404:A432" si="11">A403+1</f>
        <v>45538</v>
      </c>
      <c r="B404" s="36">
        <f>SUMIFS(СВЦЭМ!$L$40:$L$759,СВЦЭМ!$A$40:$A$759,$A404,СВЦЭМ!$B$39:$B$758,B$401)+'СЕТ СН'!$F$13</f>
        <v>0</v>
      </c>
      <c r="C404" s="36">
        <f>SUMIFS(СВЦЭМ!$L$40:$L$759,СВЦЭМ!$A$40:$A$759,$A404,СВЦЭМ!$B$39:$B$758,C$401)+'СЕТ СН'!$F$13</f>
        <v>0</v>
      </c>
      <c r="D404" s="36">
        <f>SUMIFS(СВЦЭМ!$L$40:$L$759,СВЦЭМ!$A$40:$A$759,$A404,СВЦЭМ!$B$39:$B$758,D$401)+'СЕТ СН'!$F$13</f>
        <v>0</v>
      </c>
      <c r="E404" s="36">
        <f>SUMIFS(СВЦЭМ!$L$40:$L$759,СВЦЭМ!$A$40:$A$759,$A404,СВЦЭМ!$B$39:$B$758,E$401)+'СЕТ СН'!$F$13</f>
        <v>0</v>
      </c>
      <c r="F404" s="36">
        <f>SUMIFS(СВЦЭМ!$L$40:$L$759,СВЦЭМ!$A$40:$A$759,$A404,СВЦЭМ!$B$39:$B$758,F$401)+'СЕТ СН'!$F$13</f>
        <v>0</v>
      </c>
      <c r="G404" s="36">
        <f>SUMIFS(СВЦЭМ!$L$40:$L$759,СВЦЭМ!$A$40:$A$759,$A404,СВЦЭМ!$B$39:$B$758,G$401)+'СЕТ СН'!$F$13</f>
        <v>0</v>
      </c>
      <c r="H404" s="36">
        <f>SUMIFS(СВЦЭМ!$L$40:$L$759,СВЦЭМ!$A$40:$A$759,$A404,СВЦЭМ!$B$39:$B$758,H$401)+'СЕТ СН'!$F$13</f>
        <v>0</v>
      </c>
      <c r="I404" s="36">
        <f>SUMIFS(СВЦЭМ!$L$40:$L$759,СВЦЭМ!$A$40:$A$759,$A404,СВЦЭМ!$B$39:$B$758,I$401)+'СЕТ СН'!$F$13</f>
        <v>0</v>
      </c>
      <c r="J404" s="36">
        <f>SUMIFS(СВЦЭМ!$L$40:$L$759,СВЦЭМ!$A$40:$A$759,$A404,СВЦЭМ!$B$39:$B$758,J$401)+'СЕТ СН'!$F$13</f>
        <v>0</v>
      </c>
      <c r="K404" s="36">
        <f>SUMIFS(СВЦЭМ!$L$40:$L$759,СВЦЭМ!$A$40:$A$759,$A404,СВЦЭМ!$B$39:$B$758,K$401)+'СЕТ СН'!$F$13</f>
        <v>0</v>
      </c>
      <c r="L404" s="36">
        <f>SUMIFS(СВЦЭМ!$L$40:$L$759,СВЦЭМ!$A$40:$A$759,$A404,СВЦЭМ!$B$39:$B$758,L$401)+'СЕТ СН'!$F$13</f>
        <v>0</v>
      </c>
      <c r="M404" s="36">
        <f>SUMIFS(СВЦЭМ!$L$40:$L$759,СВЦЭМ!$A$40:$A$759,$A404,СВЦЭМ!$B$39:$B$758,M$401)+'СЕТ СН'!$F$13</f>
        <v>0</v>
      </c>
      <c r="N404" s="36">
        <f>SUMIFS(СВЦЭМ!$L$40:$L$759,СВЦЭМ!$A$40:$A$759,$A404,СВЦЭМ!$B$39:$B$758,N$401)+'СЕТ СН'!$F$13</f>
        <v>0</v>
      </c>
      <c r="O404" s="36">
        <f>SUMIFS(СВЦЭМ!$L$40:$L$759,СВЦЭМ!$A$40:$A$759,$A404,СВЦЭМ!$B$39:$B$758,O$401)+'СЕТ СН'!$F$13</f>
        <v>0</v>
      </c>
      <c r="P404" s="36">
        <f>SUMIFS(СВЦЭМ!$L$40:$L$759,СВЦЭМ!$A$40:$A$759,$A404,СВЦЭМ!$B$39:$B$758,P$401)+'СЕТ СН'!$F$13</f>
        <v>0</v>
      </c>
      <c r="Q404" s="36">
        <f>SUMIFS(СВЦЭМ!$L$40:$L$759,СВЦЭМ!$A$40:$A$759,$A404,СВЦЭМ!$B$39:$B$758,Q$401)+'СЕТ СН'!$F$13</f>
        <v>0</v>
      </c>
      <c r="R404" s="36">
        <f>SUMIFS(СВЦЭМ!$L$40:$L$759,СВЦЭМ!$A$40:$A$759,$A404,СВЦЭМ!$B$39:$B$758,R$401)+'СЕТ СН'!$F$13</f>
        <v>0</v>
      </c>
      <c r="S404" s="36">
        <f>SUMIFS(СВЦЭМ!$L$40:$L$759,СВЦЭМ!$A$40:$A$759,$A404,СВЦЭМ!$B$39:$B$758,S$401)+'СЕТ СН'!$F$13</f>
        <v>0</v>
      </c>
      <c r="T404" s="36">
        <f>SUMIFS(СВЦЭМ!$L$40:$L$759,СВЦЭМ!$A$40:$A$759,$A404,СВЦЭМ!$B$39:$B$758,T$401)+'СЕТ СН'!$F$13</f>
        <v>0</v>
      </c>
      <c r="U404" s="36">
        <f>SUMIFS(СВЦЭМ!$L$40:$L$759,СВЦЭМ!$A$40:$A$759,$A404,СВЦЭМ!$B$39:$B$758,U$401)+'СЕТ СН'!$F$13</f>
        <v>0</v>
      </c>
      <c r="V404" s="36">
        <f>SUMIFS(СВЦЭМ!$L$40:$L$759,СВЦЭМ!$A$40:$A$759,$A404,СВЦЭМ!$B$39:$B$758,V$401)+'СЕТ СН'!$F$13</f>
        <v>0</v>
      </c>
      <c r="W404" s="36">
        <f>SUMIFS(СВЦЭМ!$L$40:$L$759,СВЦЭМ!$A$40:$A$759,$A404,СВЦЭМ!$B$39:$B$758,W$401)+'СЕТ СН'!$F$13</f>
        <v>0</v>
      </c>
      <c r="X404" s="36">
        <f>SUMIFS(СВЦЭМ!$L$40:$L$759,СВЦЭМ!$A$40:$A$759,$A404,СВЦЭМ!$B$39:$B$758,X$401)+'СЕТ СН'!$F$13</f>
        <v>0</v>
      </c>
      <c r="Y404" s="36">
        <f>SUMIFS(СВЦЭМ!$L$40:$L$759,СВЦЭМ!$A$40:$A$759,$A404,СВЦЭМ!$B$39:$B$758,Y$401)+'СЕТ СН'!$F$13</f>
        <v>0</v>
      </c>
    </row>
    <row r="405" spans="1:27" ht="15.75" hidden="1" x14ac:dyDescent="0.2">
      <c r="A405" s="35">
        <f t="shared" si="11"/>
        <v>45539</v>
      </c>
      <c r="B405" s="36">
        <f>SUMIFS(СВЦЭМ!$L$40:$L$759,СВЦЭМ!$A$40:$A$759,$A405,СВЦЭМ!$B$39:$B$758,B$401)+'СЕТ СН'!$F$13</f>
        <v>0</v>
      </c>
      <c r="C405" s="36">
        <f>SUMIFS(СВЦЭМ!$L$40:$L$759,СВЦЭМ!$A$40:$A$759,$A405,СВЦЭМ!$B$39:$B$758,C$401)+'СЕТ СН'!$F$13</f>
        <v>0</v>
      </c>
      <c r="D405" s="36">
        <f>SUMIFS(СВЦЭМ!$L$40:$L$759,СВЦЭМ!$A$40:$A$759,$A405,СВЦЭМ!$B$39:$B$758,D$401)+'СЕТ СН'!$F$13</f>
        <v>0</v>
      </c>
      <c r="E405" s="36">
        <f>SUMIFS(СВЦЭМ!$L$40:$L$759,СВЦЭМ!$A$40:$A$759,$A405,СВЦЭМ!$B$39:$B$758,E$401)+'СЕТ СН'!$F$13</f>
        <v>0</v>
      </c>
      <c r="F405" s="36">
        <f>SUMIFS(СВЦЭМ!$L$40:$L$759,СВЦЭМ!$A$40:$A$759,$A405,СВЦЭМ!$B$39:$B$758,F$401)+'СЕТ СН'!$F$13</f>
        <v>0</v>
      </c>
      <c r="G405" s="36">
        <f>SUMIFS(СВЦЭМ!$L$40:$L$759,СВЦЭМ!$A$40:$A$759,$A405,СВЦЭМ!$B$39:$B$758,G$401)+'СЕТ СН'!$F$13</f>
        <v>0</v>
      </c>
      <c r="H405" s="36">
        <f>SUMIFS(СВЦЭМ!$L$40:$L$759,СВЦЭМ!$A$40:$A$759,$A405,СВЦЭМ!$B$39:$B$758,H$401)+'СЕТ СН'!$F$13</f>
        <v>0</v>
      </c>
      <c r="I405" s="36">
        <f>SUMIFS(СВЦЭМ!$L$40:$L$759,СВЦЭМ!$A$40:$A$759,$A405,СВЦЭМ!$B$39:$B$758,I$401)+'СЕТ СН'!$F$13</f>
        <v>0</v>
      </c>
      <c r="J405" s="36">
        <f>SUMIFS(СВЦЭМ!$L$40:$L$759,СВЦЭМ!$A$40:$A$759,$A405,СВЦЭМ!$B$39:$B$758,J$401)+'СЕТ СН'!$F$13</f>
        <v>0</v>
      </c>
      <c r="K405" s="36">
        <f>SUMIFS(СВЦЭМ!$L$40:$L$759,СВЦЭМ!$A$40:$A$759,$A405,СВЦЭМ!$B$39:$B$758,K$401)+'СЕТ СН'!$F$13</f>
        <v>0</v>
      </c>
      <c r="L405" s="36">
        <f>SUMIFS(СВЦЭМ!$L$40:$L$759,СВЦЭМ!$A$40:$A$759,$A405,СВЦЭМ!$B$39:$B$758,L$401)+'СЕТ СН'!$F$13</f>
        <v>0</v>
      </c>
      <c r="M405" s="36">
        <f>SUMIFS(СВЦЭМ!$L$40:$L$759,СВЦЭМ!$A$40:$A$759,$A405,СВЦЭМ!$B$39:$B$758,M$401)+'СЕТ СН'!$F$13</f>
        <v>0</v>
      </c>
      <c r="N405" s="36">
        <f>SUMIFS(СВЦЭМ!$L$40:$L$759,СВЦЭМ!$A$40:$A$759,$A405,СВЦЭМ!$B$39:$B$758,N$401)+'СЕТ СН'!$F$13</f>
        <v>0</v>
      </c>
      <c r="O405" s="36">
        <f>SUMIFS(СВЦЭМ!$L$40:$L$759,СВЦЭМ!$A$40:$A$759,$A405,СВЦЭМ!$B$39:$B$758,O$401)+'СЕТ СН'!$F$13</f>
        <v>0</v>
      </c>
      <c r="P405" s="36">
        <f>SUMIFS(СВЦЭМ!$L$40:$L$759,СВЦЭМ!$A$40:$A$759,$A405,СВЦЭМ!$B$39:$B$758,P$401)+'СЕТ СН'!$F$13</f>
        <v>0</v>
      </c>
      <c r="Q405" s="36">
        <f>SUMIFS(СВЦЭМ!$L$40:$L$759,СВЦЭМ!$A$40:$A$759,$A405,СВЦЭМ!$B$39:$B$758,Q$401)+'СЕТ СН'!$F$13</f>
        <v>0</v>
      </c>
      <c r="R405" s="36">
        <f>SUMIFS(СВЦЭМ!$L$40:$L$759,СВЦЭМ!$A$40:$A$759,$A405,СВЦЭМ!$B$39:$B$758,R$401)+'СЕТ СН'!$F$13</f>
        <v>0</v>
      </c>
      <c r="S405" s="36">
        <f>SUMIFS(СВЦЭМ!$L$40:$L$759,СВЦЭМ!$A$40:$A$759,$A405,СВЦЭМ!$B$39:$B$758,S$401)+'СЕТ СН'!$F$13</f>
        <v>0</v>
      </c>
      <c r="T405" s="36">
        <f>SUMIFS(СВЦЭМ!$L$40:$L$759,СВЦЭМ!$A$40:$A$759,$A405,СВЦЭМ!$B$39:$B$758,T$401)+'СЕТ СН'!$F$13</f>
        <v>0</v>
      </c>
      <c r="U405" s="36">
        <f>SUMIFS(СВЦЭМ!$L$40:$L$759,СВЦЭМ!$A$40:$A$759,$A405,СВЦЭМ!$B$39:$B$758,U$401)+'СЕТ СН'!$F$13</f>
        <v>0</v>
      </c>
      <c r="V405" s="36">
        <f>SUMIFS(СВЦЭМ!$L$40:$L$759,СВЦЭМ!$A$40:$A$759,$A405,СВЦЭМ!$B$39:$B$758,V$401)+'СЕТ СН'!$F$13</f>
        <v>0</v>
      </c>
      <c r="W405" s="36">
        <f>SUMIFS(СВЦЭМ!$L$40:$L$759,СВЦЭМ!$A$40:$A$759,$A405,СВЦЭМ!$B$39:$B$758,W$401)+'СЕТ СН'!$F$13</f>
        <v>0</v>
      </c>
      <c r="X405" s="36">
        <f>SUMIFS(СВЦЭМ!$L$40:$L$759,СВЦЭМ!$A$40:$A$759,$A405,СВЦЭМ!$B$39:$B$758,X$401)+'СЕТ СН'!$F$13</f>
        <v>0</v>
      </c>
      <c r="Y405" s="36">
        <f>SUMIFS(СВЦЭМ!$L$40:$L$759,СВЦЭМ!$A$40:$A$759,$A405,СВЦЭМ!$B$39:$B$758,Y$401)+'СЕТ СН'!$F$13</f>
        <v>0</v>
      </c>
    </row>
    <row r="406" spans="1:27" ht="15.75" hidden="1" x14ac:dyDescent="0.2">
      <c r="A406" s="35">
        <f t="shared" si="11"/>
        <v>45540</v>
      </c>
      <c r="B406" s="36">
        <f>SUMIFS(СВЦЭМ!$L$40:$L$759,СВЦЭМ!$A$40:$A$759,$A406,СВЦЭМ!$B$39:$B$758,B$401)+'СЕТ СН'!$F$13</f>
        <v>0</v>
      </c>
      <c r="C406" s="36">
        <f>SUMIFS(СВЦЭМ!$L$40:$L$759,СВЦЭМ!$A$40:$A$759,$A406,СВЦЭМ!$B$39:$B$758,C$401)+'СЕТ СН'!$F$13</f>
        <v>0</v>
      </c>
      <c r="D406" s="36">
        <f>SUMIFS(СВЦЭМ!$L$40:$L$759,СВЦЭМ!$A$40:$A$759,$A406,СВЦЭМ!$B$39:$B$758,D$401)+'СЕТ СН'!$F$13</f>
        <v>0</v>
      </c>
      <c r="E406" s="36">
        <f>SUMIFS(СВЦЭМ!$L$40:$L$759,СВЦЭМ!$A$40:$A$759,$A406,СВЦЭМ!$B$39:$B$758,E$401)+'СЕТ СН'!$F$13</f>
        <v>0</v>
      </c>
      <c r="F406" s="36">
        <f>SUMIFS(СВЦЭМ!$L$40:$L$759,СВЦЭМ!$A$40:$A$759,$A406,СВЦЭМ!$B$39:$B$758,F$401)+'СЕТ СН'!$F$13</f>
        <v>0</v>
      </c>
      <c r="G406" s="36">
        <f>SUMIFS(СВЦЭМ!$L$40:$L$759,СВЦЭМ!$A$40:$A$759,$A406,СВЦЭМ!$B$39:$B$758,G$401)+'СЕТ СН'!$F$13</f>
        <v>0</v>
      </c>
      <c r="H406" s="36">
        <f>SUMIFS(СВЦЭМ!$L$40:$L$759,СВЦЭМ!$A$40:$A$759,$A406,СВЦЭМ!$B$39:$B$758,H$401)+'СЕТ СН'!$F$13</f>
        <v>0</v>
      </c>
      <c r="I406" s="36">
        <f>SUMIFS(СВЦЭМ!$L$40:$L$759,СВЦЭМ!$A$40:$A$759,$A406,СВЦЭМ!$B$39:$B$758,I$401)+'СЕТ СН'!$F$13</f>
        <v>0</v>
      </c>
      <c r="J406" s="36">
        <f>SUMIFS(СВЦЭМ!$L$40:$L$759,СВЦЭМ!$A$40:$A$759,$A406,СВЦЭМ!$B$39:$B$758,J$401)+'СЕТ СН'!$F$13</f>
        <v>0</v>
      </c>
      <c r="K406" s="36">
        <f>SUMIFS(СВЦЭМ!$L$40:$L$759,СВЦЭМ!$A$40:$A$759,$A406,СВЦЭМ!$B$39:$B$758,K$401)+'СЕТ СН'!$F$13</f>
        <v>0</v>
      </c>
      <c r="L406" s="36">
        <f>SUMIFS(СВЦЭМ!$L$40:$L$759,СВЦЭМ!$A$40:$A$759,$A406,СВЦЭМ!$B$39:$B$758,L$401)+'СЕТ СН'!$F$13</f>
        <v>0</v>
      </c>
      <c r="M406" s="36">
        <f>SUMIFS(СВЦЭМ!$L$40:$L$759,СВЦЭМ!$A$40:$A$759,$A406,СВЦЭМ!$B$39:$B$758,M$401)+'СЕТ СН'!$F$13</f>
        <v>0</v>
      </c>
      <c r="N406" s="36">
        <f>SUMIFS(СВЦЭМ!$L$40:$L$759,СВЦЭМ!$A$40:$A$759,$A406,СВЦЭМ!$B$39:$B$758,N$401)+'СЕТ СН'!$F$13</f>
        <v>0</v>
      </c>
      <c r="O406" s="36">
        <f>SUMIFS(СВЦЭМ!$L$40:$L$759,СВЦЭМ!$A$40:$A$759,$A406,СВЦЭМ!$B$39:$B$758,O$401)+'СЕТ СН'!$F$13</f>
        <v>0</v>
      </c>
      <c r="P406" s="36">
        <f>SUMIFS(СВЦЭМ!$L$40:$L$759,СВЦЭМ!$A$40:$A$759,$A406,СВЦЭМ!$B$39:$B$758,P$401)+'СЕТ СН'!$F$13</f>
        <v>0</v>
      </c>
      <c r="Q406" s="36">
        <f>SUMIFS(СВЦЭМ!$L$40:$L$759,СВЦЭМ!$A$40:$A$759,$A406,СВЦЭМ!$B$39:$B$758,Q$401)+'СЕТ СН'!$F$13</f>
        <v>0</v>
      </c>
      <c r="R406" s="36">
        <f>SUMIFS(СВЦЭМ!$L$40:$L$759,СВЦЭМ!$A$40:$A$759,$A406,СВЦЭМ!$B$39:$B$758,R$401)+'СЕТ СН'!$F$13</f>
        <v>0</v>
      </c>
      <c r="S406" s="36">
        <f>SUMIFS(СВЦЭМ!$L$40:$L$759,СВЦЭМ!$A$40:$A$759,$A406,СВЦЭМ!$B$39:$B$758,S$401)+'СЕТ СН'!$F$13</f>
        <v>0</v>
      </c>
      <c r="T406" s="36">
        <f>SUMIFS(СВЦЭМ!$L$40:$L$759,СВЦЭМ!$A$40:$A$759,$A406,СВЦЭМ!$B$39:$B$758,T$401)+'СЕТ СН'!$F$13</f>
        <v>0</v>
      </c>
      <c r="U406" s="36">
        <f>SUMIFS(СВЦЭМ!$L$40:$L$759,СВЦЭМ!$A$40:$A$759,$A406,СВЦЭМ!$B$39:$B$758,U$401)+'СЕТ СН'!$F$13</f>
        <v>0</v>
      </c>
      <c r="V406" s="36">
        <f>SUMIFS(СВЦЭМ!$L$40:$L$759,СВЦЭМ!$A$40:$A$759,$A406,СВЦЭМ!$B$39:$B$758,V$401)+'СЕТ СН'!$F$13</f>
        <v>0</v>
      </c>
      <c r="W406" s="36">
        <f>SUMIFS(СВЦЭМ!$L$40:$L$759,СВЦЭМ!$A$40:$A$759,$A406,СВЦЭМ!$B$39:$B$758,W$401)+'СЕТ СН'!$F$13</f>
        <v>0</v>
      </c>
      <c r="X406" s="36">
        <f>SUMIFS(СВЦЭМ!$L$40:$L$759,СВЦЭМ!$A$40:$A$759,$A406,СВЦЭМ!$B$39:$B$758,X$401)+'СЕТ СН'!$F$13</f>
        <v>0</v>
      </c>
      <c r="Y406" s="36">
        <f>SUMIFS(СВЦЭМ!$L$40:$L$759,СВЦЭМ!$A$40:$A$759,$A406,СВЦЭМ!$B$39:$B$758,Y$401)+'СЕТ СН'!$F$13</f>
        <v>0</v>
      </c>
    </row>
    <row r="407" spans="1:27" ht="15.75" hidden="1" x14ac:dyDescent="0.2">
      <c r="A407" s="35">
        <f t="shared" si="11"/>
        <v>45541</v>
      </c>
      <c r="B407" s="36">
        <f>SUMIFS(СВЦЭМ!$L$40:$L$759,СВЦЭМ!$A$40:$A$759,$A407,СВЦЭМ!$B$39:$B$758,B$401)+'СЕТ СН'!$F$13</f>
        <v>0</v>
      </c>
      <c r="C407" s="36">
        <f>SUMIFS(СВЦЭМ!$L$40:$L$759,СВЦЭМ!$A$40:$A$759,$A407,СВЦЭМ!$B$39:$B$758,C$401)+'СЕТ СН'!$F$13</f>
        <v>0</v>
      </c>
      <c r="D407" s="36">
        <f>SUMIFS(СВЦЭМ!$L$40:$L$759,СВЦЭМ!$A$40:$A$759,$A407,СВЦЭМ!$B$39:$B$758,D$401)+'СЕТ СН'!$F$13</f>
        <v>0</v>
      </c>
      <c r="E407" s="36">
        <f>SUMIFS(СВЦЭМ!$L$40:$L$759,СВЦЭМ!$A$40:$A$759,$A407,СВЦЭМ!$B$39:$B$758,E$401)+'СЕТ СН'!$F$13</f>
        <v>0</v>
      </c>
      <c r="F407" s="36">
        <f>SUMIFS(СВЦЭМ!$L$40:$L$759,СВЦЭМ!$A$40:$A$759,$A407,СВЦЭМ!$B$39:$B$758,F$401)+'СЕТ СН'!$F$13</f>
        <v>0</v>
      </c>
      <c r="G407" s="36">
        <f>SUMIFS(СВЦЭМ!$L$40:$L$759,СВЦЭМ!$A$40:$A$759,$A407,СВЦЭМ!$B$39:$B$758,G$401)+'СЕТ СН'!$F$13</f>
        <v>0</v>
      </c>
      <c r="H407" s="36">
        <f>SUMIFS(СВЦЭМ!$L$40:$L$759,СВЦЭМ!$A$40:$A$759,$A407,СВЦЭМ!$B$39:$B$758,H$401)+'СЕТ СН'!$F$13</f>
        <v>0</v>
      </c>
      <c r="I407" s="36">
        <f>SUMIFS(СВЦЭМ!$L$40:$L$759,СВЦЭМ!$A$40:$A$759,$A407,СВЦЭМ!$B$39:$B$758,I$401)+'СЕТ СН'!$F$13</f>
        <v>0</v>
      </c>
      <c r="J407" s="36">
        <f>SUMIFS(СВЦЭМ!$L$40:$L$759,СВЦЭМ!$A$40:$A$759,$A407,СВЦЭМ!$B$39:$B$758,J$401)+'СЕТ СН'!$F$13</f>
        <v>0</v>
      </c>
      <c r="K407" s="36">
        <f>SUMIFS(СВЦЭМ!$L$40:$L$759,СВЦЭМ!$A$40:$A$759,$A407,СВЦЭМ!$B$39:$B$758,K$401)+'СЕТ СН'!$F$13</f>
        <v>0</v>
      </c>
      <c r="L407" s="36">
        <f>SUMIFS(СВЦЭМ!$L$40:$L$759,СВЦЭМ!$A$40:$A$759,$A407,СВЦЭМ!$B$39:$B$758,L$401)+'СЕТ СН'!$F$13</f>
        <v>0</v>
      </c>
      <c r="M407" s="36">
        <f>SUMIFS(СВЦЭМ!$L$40:$L$759,СВЦЭМ!$A$40:$A$759,$A407,СВЦЭМ!$B$39:$B$758,M$401)+'СЕТ СН'!$F$13</f>
        <v>0</v>
      </c>
      <c r="N407" s="36">
        <f>SUMIFS(СВЦЭМ!$L$40:$L$759,СВЦЭМ!$A$40:$A$759,$A407,СВЦЭМ!$B$39:$B$758,N$401)+'СЕТ СН'!$F$13</f>
        <v>0</v>
      </c>
      <c r="O407" s="36">
        <f>SUMIFS(СВЦЭМ!$L$40:$L$759,СВЦЭМ!$A$40:$A$759,$A407,СВЦЭМ!$B$39:$B$758,O$401)+'СЕТ СН'!$F$13</f>
        <v>0</v>
      </c>
      <c r="P407" s="36">
        <f>SUMIFS(СВЦЭМ!$L$40:$L$759,СВЦЭМ!$A$40:$A$759,$A407,СВЦЭМ!$B$39:$B$758,P$401)+'СЕТ СН'!$F$13</f>
        <v>0</v>
      </c>
      <c r="Q407" s="36">
        <f>SUMIFS(СВЦЭМ!$L$40:$L$759,СВЦЭМ!$A$40:$A$759,$A407,СВЦЭМ!$B$39:$B$758,Q$401)+'СЕТ СН'!$F$13</f>
        <v>0</v>
      </c>
      <c r="R407" s="36">
        <f>SUMIFS(СВЦЭМ!$L$40:$L$759,СВЦЭМ!$A$40:$A$759,$A407,СВЦЭМ!$B$39:$B$758,R$401)+'СЕТ СН'!$F$13</f>
        <v>0</v>
      </c>
      <c r="S407" s="36">
        <f>SUMIFS(СВЦЭМ!$L$40:$L$759,СВЦЭМ!$A$40:$A$759,$A407,СВЦЭМ!$B$39:$B$758,S$401)+'СЕТ СН'!$F$13</f>
        <v>0</v>
      </c>
      <c r="T407" s="36">
        <f>SUMIFS(СВЦЭМ!$L$40:$L$759,СВЦЭМ!$A$40:$A$759,$A407,СВЦЭМ!$B$39:$B$758,T$401)+'СЕТ СН'!$F$13</f>
        <v>0</v>
      </c>
      <c r="U407" s="36">
        <f>SUMIFS(СВЦЭМ!$L$40:$L$759,СВЦЭМ!$A$40:$A$759,$A407,СВЦЭМ!$B$39:$B$758,U$401)+'СЕТ СН'!$F$13</f>
        <v>0</v>
      </c>
      <c r="V407" s="36">
        <f>SUMIFS(СВЦЭМ!$L$40:$L$759,СВЦЭМ!$A$40:$A$759,$A407,СВЦЭМ!$B$39:$B$758,V$401)+'СЕТ СН'!$F$13</f>
        <v>0</v>
      </c>
      <c r="W407" s="36">
        <f>SUMIFS(СВЦЭМ!$L$40:$L$759,СВЦЭМ!$A$40:$A$759,$A407,СВЦЭМ!$B$39:$B$758,W$401)+'СЕТ СН'!$F$13</f>
        <v>0</v>
      </c>
      <c r="X407" s="36">
        <f>SUMIFS(СВЦЭМ!$L$40:$L$759,СВЦЭМ!$A$40:$A$759,$A407,СВЦЭМ!$B$39:$B$758,X$401)+'СЕТ СН'!$F$13</f>
        <v>0</v>
      </c>
      <c r="Y407" s="36">
        <f>SUMIFS(СВЦЭМ!$L$40:$L$759,СВЦЭМ!$A$40:$A$759,$A407,СВЦЭМ!$B$39:$B$758,Y$401)+'СЕТ СН'!$F$13</f>
        <v>0</v>
      </c>
    </row>
    <row r="408" spans="1:27" ht="15.75" hidden="1" x14ac:dyDescent="0.2">
      <c r="A408" s="35">
        <f t="shared" si="11"/>
        <v>45542</v>
      </c>
      <c r="B408" s="36">
        <f>SUMIFS(СВЦЭМ!$L$40:$L$759,СВЦЭМ!$A$40:$A$759,$A408,СВЦЭМ!$B$39:$B$758,B$401)+'СЕТ СН'!$F$13</f>
        <v>0</v>
      </c>
      <c r="C408" s="36">
        <f>SUMIFS(СВЦЭМ!$L$40:$L$759,СВЦЭМ!$A$40:$A$759,$A408,СВЦЭМ!$B$39:$B$758,C$401)+'СЕТ СН'!$F$13</f>
        <v>0</v>
      </c>
      <c r="D408" s="36">
        <f>SUMIFS(СВЦЭМ!$L$40:$L$759,СВЦЭМ!$A$40:$A$759,$A408,СВЦЭМ!$B$39:$B$758,D$401)+'СЕТ СН'!$F$13</f>
        <v>0</v>
      </c>
      <c r="E408" s="36">
        <f>SUMIFS(СВЦЭМ!$L$40:$L$759,СВЦЭМ!$A$40:$A$759,$A408,СВЦЭМ!$B$39:$B$758,E$401)+'СЕТ СН'!$F$13</f>
        <v>0</v>
      </c>
      <c r="F408" s="36">
        <f>SUMIFS(СВЦЭМ!$L$40:$L$759,СВЦЭМ!$A$40:$A$759,$A408,СВЦЭМ!$B$39:$B$758,F$401)+'СЕТ СН'!$F$13</f>
        <v>0</v>
      </c>
      <c r="G408" s="36">
        <f>SUMIFS(СВЦЭМ!$L$40:$L$759,СВЦЭМ!$A$40:$A$759,$A408,СВЦЭМ!$B$39:$B$758,G$401)+'СЕТ СН'!$F$13</f>
        <v>0</v>
      </c>
      <c r="H408" s="36">
        <f>SUMIFS(СВЦЭМ!$L$40:$L$759,СВЦЭМ!$A$40:$A$759,$A408,СВЦЭМ!$B$39:$B$758,H$401)+'СЕТ СН'!$F$13</f>
        <v>0</v>
      </c>
      <c r="I408" s="36">
        <f>SUMIFS(СВЦЭМ!$L$40:$L$759,СВЦЭМ!$A$40:$A$759,$A408,СВЦЭМ!$B$39:$B$758,I$401)+'СЕТ СН'!$F$13</f>
        <v>0</v>
      </c>
      <c r="J408" s="36">
        <f>SUMIFS(СВЦЭМ!$L$40:$L$759,СВЦЭМ!$A$40:$A$759,$A408,СВЦЭМ!$B$39:$B$758,J$401)+'СЕТ СН'!$F$13</f>
        <v>0</v>
      </c>
      <c r="K408" s="36">
        <f>SUMIFS(СВЦЭМ!$L$40:$L$759,СВЦЭМ!$A$40:$A$759,$A408,СВЦЭМ!$B$39:$B$758,K$401)+'СЕТ СН'!$F$13</f>
        <v>0</v>
      </c>
      <c r="L408" s="36">
        <f>SUMIFS(СВЦЭМ!$L$40:$L$759,СВЦЭМ!$A$40:$A$759,$A408,СВЦЭМ!$B$39:$B$758,L$401)+'СЕТ СН'!$F$13</f>
        <v>0</v>
      </c>
      <c r="M408" s="36">
        <f>SUMIFS(СВЦЭМ!$L$40:$L$759,СВЦЭМ!$A$40:$A$759,$A408,СВЦЭМ!$B$39:$B$758,M$401)+'СЕТ СН'!$F$13</f>
        <v>0</v>
      </c>
      <c r="N408" s="36">
        <f>SUMIFS(СВЦЭМ!$L$40:$L$759,СВЦЭМ!$A$40:$A$759,$A408,СВЦЭМ!$B$39:$B$758,N$401)+'СЕТ СН'!$F$13</f>
        <v>0</v>
      </c>
      <c r="O408" s="36">
        <f>SUMIFS(СВЦЭМ!$L$40:$L$759,СВЦЭМ!$A$40:$A$759,$A408,СВЦЭМ!$B$39:$B$758,O$401)+'СЕТ СН'!$F$13</f>
        <v>0</v>
      </c>
      <c r="P408" s="36">
        <f>SUMIFS(СВЦЭМ!$L$40:$L$759,СВЦЭМ!$A$40:$A$759,$A408,СВЦЭМ!$B$39:$B$758,P$401)+'СЕТ СН'!$F$13</f>
        <v>0</v>
      </c>
      <c r="Q408" s="36">
        <f>SUMIFS(СВЦЭМ!$L$40:$L$759,СВЦЭМ!$A$40:$A$759,$A408,СВЦЭМ!$B$39:$B$758,Q$401)+'СЕТ СН'!$F$13</f>
        <v>0</v>
      </c>
      <c r="R408" s="36">
        <f>SUMIFS(СВЦЭМ!$L$40:$L$759,СВЦЭМ!$A$40:$A$759,$A408,СВЦЭМ!$B$39:$B$758,R$401)+'СЕТ СН'!$F$13</f>
        <v>0</v>
      </c>
      <c r="S408" s="36">
        <f>SUMIFS(СВЦЭМ!$L$40:$L$759,СВЦЭМ!$A$40:$A$759,$A408,СВЦЭМ!$B$39:$B$758,S$401)+'СЕТ СН'!$F$13</f>
        <v>0</v>
      </c>
      <c r="T408" s="36">
        <f>SUMIFS(СВЦЭМ!$L$40:$L$759,СВЦЭМ!$A$40:$A$759,$A408,СВЦЭМ!$B$39:$B$758,T$401)+'СЕТ СН'!$F$13</f>
        <v>0</v>
      </c>
      <c r="U408" s="36">
        <f>SUMIFS(СВЦЭМ!$L$40:$L$759,СВЦЭМ!$A$40:$A$759,$A408,СВЦЭМ!$B$39:$B$758,U$401)+'СЕТ СН'!$F$13</f>
        <v>0</v>
      </c>
      <c r="V408" s="36">
        <f>SUMIFS(СВЦЭМ!$L$40:$L$759,СВЦЭМ!$A$40:$A$759,$A408,СВЦЭМ!$B$39:$B$758,V$401)+'СЕТ СН'!$F$13</f>
        <v>0</v>
      </c>
      <c r="W408" s="36">
        <f>SUMIFS(СВЦЭМ!$L$40:$L$759,СВЦЭМ!$A$40:$A$759,$A408,СВЦЭМ!$B$39:$B$758,W$401)+'СЕТ СН'!$F$13</f>
        <v>0</v>
      </c>
      <c r="X408" s="36">
        <f>SUMIFS(СВЦЭМ!$L$40:$L$759,СВЦЭМ!$A$40:$A$759,$A408,СВЦЭМ!$B$39:$B$758,X$401)+'СЕТ СН'!$F$13</f>
        <v>0</v>
      </c>
      <c r="Y408" s="36">
        <f>SUMIFS(СВЦЭМ!$L$40:$L$759,СВЦЭМ!$A$40:$A$759,$A408,СВЦЭМ!$B$39:$B$758,Y$401)+'СЕТ СН'!$F$13</f>
        <v>0</v>
      </c>
    </row>
    <row r="409" spans="1:27" ht="15.75" hidden="1" x14ac:dyDescent="0.2">
      <c r="A409" s="35">
        <f t="shared" si="11"/>
        <v>45543</v>
      </c>
      <c r="B409" s="36">
        <f>SUMIFS(СВЦЭМ!$L$40:$L$759,СВЦЭМ!$A$40:$A$759,$A409,СВЦЭМ!$B$39:$B$758,B$401)+'СЕТ СН'!$F$13</f>
        <v>0</v>
      </c>
      <c r="C409" s="36">
        <f>SUMIFS(СВЦЭМ!$L$40:$L$759,СВЦЭМ!$A$40:$A$759,$A409,СВЦЭМ!$B$39:$B$758,C$401)+'СЕТ СН'!$F$13</f>
        <v>0</v>
      </c>
      <c r="D409" s="36">
        <f>SUMIFS(СВЦЭМ!$L$40:$L$759,СВЦЭМ!$A$40:$A$759,$A409,СВЦЭМ!$B$39:$B$758,D$401)+'СЕТ СН'!$F$13</f>
        <v>0</v>
      </c>
      <c r="E409" s="36">
        <f>SUMIFS(СВЦЭМ!$L$40:$L$759,СВЦЭМ!$A$40:$A$759,$A409,СВЦЭМ!$B$39:$B$758,E$401)+'СЕТ СН'!$F$13</f>
        <v>0</v>
      </c>
      <c r="F409" s="36">
        <f>SUMIFS(СВЦЭМ!$L$40:$L$759,СВЦЭМ!$A$40:$A$759,$A409,СВЦЭМ!$B$39:$B$758,F$401)+'СЕТ СН'!$F$13</f>
        <v>0</v>
      </c>
      <c r="G409" s="36">
        <f>SUMIFS(СВЦЭМ!$L$40:$L$759,СВЦЭМ!$A$40:$A$759,$A409,СВЦЭМ!$B$39:$B$758,G$401)+'СЕТ СН'!$F$13</f>
        <v>0</v>
      </c>
      <c r="H409" s="36">
        <f>SUMIFS(СВЦЭМ!$L$40:$L$759,СВЦЭМ!$A$40:$A$759,$A409,СВЦЭМ!$B$39:$B$758,H$401)+'СЕТ СН'!$F$13</f>
        <v>0</v>
      </c>
      <c r="I409" s="36">
        <f>SUMIFS(СВЦЭМ!$L$40:$L$759,СВЦЭМ!$A$40:$A$759,$A409,СВЦЭМ!$B$39:$B$758,I$401)+'СЕТ СН'!$F$13</f>
        <v>0</v>
      </c>
      <c r="J409" s="36">
        <f>SUMIFS(СВЦЭМ!$L$40:$L$759,СВЦЭМ!$A$40:$A$759,$A409,СВЦЭМ!$B$39:$B$758,J$401)+'СЕТ СН'!$F$13</f>
        <v>0</v>
      </c>
      <c r="K409" s="36">
        <f>SUMIFS(СВЦЭМ!$L$40:$L$759,СВЦЭМ!$A$40:$A$759,$A409,СВЦЭМ!$B$39:$B$758,K$401)+'СЕТ СН'!$F$13</f>
        <v>0</v>
      </c>
      <c r="L409" s="36">
        <f>SUMIFS(СВЦЭМ!$L$40:$L$759,СВЦЭМ!$A$40:$A$759,$A409,СВЦЭМ!$B$39:$B$758,L$401)+'СЕТ СН'!$F$13</f>
        <v>0</v>
      </c>
      <c r="M409" s="36">
        <f>SUMIFS(СВЦЭМ!$L$40:$L$759,СВЦЭМ!$A$40:$A$759,$A409,СВЦЭМ!$B$39:$B$758,M$401)+'СЕТ СН'!$F$13</f>
        <v>0</v>
      </c>
      <c r="N409" s="36">
        <f>SUMIFS(СВЦЭМ!$L$40:$L$759,СВЦЭМ!$A$40:$A$759,$A409,СВЦЭМ!$B$39:$B$758,N$401)+'СЕТ СН'!$F$13</f>
        <v>0</v>
      </c>
      <c r="O409" s="36">
        <f>SUMIFS(СВЦЭМ!$L$40:$L$759,СВЦЭМ!$A$40:$A$759,$A409,СВЦЭМ!$B$39:$B$758,O$401)+'СЕТ СН'!$F$13</f>
        <v>0</v>
      </c>
      <c r="P409" s="36">
        <f>SUMIFS(СВЦЭМ!$L$40:$L$759,СВЦЭМ!$A$40:$A$759,$A409,СВЦЭМ!$B$39:$B$758,P$401)+'СЕТ СН'!$F$13</f>
        <v>0</v>
      </c>
      <c r="Q409" s="36">
        <f>SUMIFS(СВЦЭМ!$L$40:$L$759,СВЦЭМ!$A$40:$A$759,$A409,СВЦЭМ!$B$39:$B$758,Q$401)+'СЕТ СН'!$F$13</f>
        <v>0</v>
      </c>
      <c r="R409" s="36">
        <f>SUMIFS(СВЦЭМ!$L$40:$L$759,СВЦЭМ!$A$40:$A$759,$A409,СВЦЭМ!$B$39:$B$758,R$401)+'СЕТ СН'!$F$13</f>
        <v>0</v>
      </c>
      <c r="S409" s="36">
        <f>SUMIFS(СВЦЭМ!$L$40:$L$759,СВЦЭМ!$A$40:$A$759,$A409,СВЦЭМ!$B$39:$B$758,S$401)+'СЕТ СН'!$F$13</f>
        <v>0</v>
      </c>
      <c r="T409" s="36">
        <f>SUMIFS(СВЦЭМ!$L$40:$L$759,СВЦЭМ!$A$40:$A$759,$A409,СВЦЭМ!$B$39:$B$758,T$401)+'СЕТ СН'!$F$13</f>
        <v>0</v>
      </c>
      <c r="U409" s="36">
        <f>SUMIFS(СВЦЭМ!$L$40:$L$759,СВЦЭМ!$A$40:$A$759,$A409,СВЦЭМ!$B$39:$B$758,U$401)+'СЕТ СН'!$F$13</f>
        <v>0</v>
      </c>
      <c r="V409" s="36">
        <f>SUMIFS(СВЦЭМ!$L$40:$L$759,СВЦЭМ!$A$40:$A$759,$A409,СВЦЭМ!$B$39:$B$758,V$401)+'СЕТ СН'!$F$13</f>
        <v>0</v>
      </c>
      <c r="W409" s="36">
        <f>SUMIFS(СВЦЭМ!$L$40:$L$759,СВЦЭМ!$A$40:$A$759,$A409,СВЦЭМ!$B$39:$B$758,W$401)+'СЕТ СН'!$F$13</f>
        <v>0</v>
      </c>
      <c r="X409" s="36">
        <f>SUMIFS(СВЦЭМ!$L$40:$L$759,СВЦЭМ!$A$40:$A$759,$A409,СВЦЭМ!$B$39:$B$758,X$401)+'СЕТ СН'!$F$13</f>
        <v>0</v>
      </c>
      <c r="Y409" s="36">
        <f>SUMIFS(СВЦЭМ!$L$40:$L$759,СВЦЭМ!$A$40:$A$759,$A409,СВЦЭМ!$B$39:$B$758,Y$401)+'СЕТ СН'!$F$13</f>
        <v>0</v>
      </c>
    </row>
    <row r="410" spans="1:27" ht="15.75" hidden="1" x14ac:dyDescent="0.2">
      <c r="A410" s="35">
        <f t="shared" si="11"/>
        <v>45544</v>
      </c>
      <c r="B410" s="36">
        <f>SUMIFS(СВЦЭМ!$L$40:$L$759,СВЦЭМ!$A$40:$A$759,$A410,СВЦЭМ!$B$39:$B$758,B$401)+'СЕТ СН'!$F$13</f>
        <v>0</v>
      </c>
      <c r="C410" s="36">
        <f>SUMIFS(СВЦЭМ!$L$40:$L$759,СВЦЭМ!$A$40:$A$759,$A410,СВЦЭМ!$B$39:$B$758,C$401)+'СЕТ СН'!$F$13</f>
        <v>0</v>
      </c>
      <c r="D410" s="36">
        <f>SUMIFS(СВЦЭМ!$L$40:$L$759,СВЦЭМ!$A$40:$A$759,$A410,СВЦЭМ!$B$39:$B$758,D$401)+'СЕТ СН'!$F$13</f>
        <v>0</v>
      </c>
      <c r="E410" s="36">
        <f>SUMIFS(СВЦЭМ!$L$40:$L$759,СВЦЭМ!$A$40:$A$759,$A410,СВЦЭМ!$B$39:$B$758,E$401)+'СЕТ СН'!$F$13</f>
        <v>0</v>
      </c>
      <c r="F410" s="36">
        <f>SUMIFS(СВЦЭМ!$L$40:$L$759,СВЦЭМ!$A$40:$A$759,$A410,СВЦЭМ!$B$39:$B$758,F$401)+'СЕТ СН'!$F$13</f>
        <v>0</v>
      </c>
      <c r="G410" s="36">
        <f>SUMIFS(СВЦЭМ!$L$40:$L$759,СВЦЭМ!$A$40:$A$759,$A410,СВЦЭМ!$B$39:$B$758,G$401)+'СЕТ СН'!$F$13</f>
        <v>0</v>
      </c>
      <c r="H410" s="36">
        <f>SUMIFS(СВЦЭМ!$L$40:$L$759,СВЦЭМ!$A$40:$A$759,$A410,СВЦЭМ!$B$39:$B$758,H$401)+'СЕТ СН'!$F$13</f>
        <v>0</v>
      </c>
      <c r="I410" s="36">
        <f>SUMIFS(СВЦЭМ!$L$40:$L$759,СВЦЭМ!$A$40:$A$759,$A410,СВЦЭМ!$B$39:$B$758,I$401)+'СЕТ СН'!$F$13</f>
        <v>0</v>
      </c>
      <c r="J410" s="36">
        <f>SUMIFS(СВЦЭМ!$L$40:$L$759,СВЦЭМ!$A$40:$A$759,$A410,СВЦЭМ!$B$39:$B$758,J$401)+'СЕТ СН'!$F$13</f>
        <v>0</v>
      </c>
      <c r="K410" s="36">
        <f>SUMIFS(СВЦЭМ!$L$40:$L$759,СВЦЭМ!$A$40:$A$759,$A410,СВЦЭМ!$B$39:$B$758,K$401)+'СЕТ СН'!$F$13</f>
        <v>0</v>
      </c>
      <c r="L410" s="36">
        <f>SUMIFS(СВЦЭМ!$L$40:$L$759,СВЦЭМ!$A$40:$A$759,$A410,СВЦЭМ!$B$39:$B$758,L$401)+'СЕТ СН'!$F$13</f>
        <v>0</v>
      </c>
      <c r="M410" s="36">
        <f>SUMIFS(СВЦЭМ!$L$40:$L$759,СВЦЭМ!$A$40:$A$759,$A410,СВЦЭМ!$B$39:$B$758,M$401)+'СЕТ СН'!$F$13</f>
        <v>0</v>
      </c>
      <c r="N410" s="36">
        <f>SUMIFS(СВЦЭМ!$L$40:$L$759,СВЦЭМ!$A$40:$A$759,$A410,СВЦЭМ!$B$39:$B$758,N$401)+'СЕТ СН'!$F$13</f>
        <v>0</v>
      </c>
      <c r="O410" s="36">
        <f>SUMIFS(СВЦЭМ!$L$40:$L$759,СВЦЭМ!$A$40:$A$759,$A410,СВЦЭМ!$B$39:$B$758,O$401)+'СЕТ СН'!$F$13</f>
        <v>0</v>
      </c>
      <c r="P410" s="36">
        <f>SUMIFS(СВЦЭМ!$L$40:$L$759,СВЦЭМ!$A$40:$A$759,$A410,СВЦЭМ!$B$39:$B$758,P$401)+'СЕТ СН'!$F$13</f>
        <v>0</v>
      </c>
      <c r="Q410" s="36">
        <f>SUMIFS(СВЦЭМ!$L$40:$L$759,СВЦЭМ!$A$40:$A$759,$A410,СВЦЭМ!$B$39:$B$758,Q$401)+'СЕТ СН'!$F$13</f>
        <v>0</v>
      </c>
      <c r="R410" s="36">
        <f>SUMIFS(СВЦЭМ!$L$40:$L$759,СВЦЭМ!$A$40:$A$759,$A410,СВЦЭМ!$B$39:$B$758,R$401)+'СЕТ СН'!$F$13</f>
        <v>0</v>
      </c>
      <c r="S410" s="36">
        <f>SUMIFS(СВЦЭМ!$L$40:$L$759,СВЦЭМ!$A$40:$A$759,$A410,СВЦЭМ!$B$39:$B$758,S$401)+'СЕТ СН'!$F$13</f>
        <v>0</v>
      </c>
      <c r="T410" s="36">
        <f>SUMIFS(СВЦЭМ!$L$40:$L$759,СВЦЭМ!$A$40:$A$759,$A410,СВЦЭМ!$B$39:$B$758,T$401)+'СЕТ СН'!$F$13</f>
        <v>0</v>
      </c>
      <c r="U410" s="36">
        <f>SUMIFS(СВЦЭМ!$L$40:$L$759,СВЦЭМ!$A$40:$A$759,$A410,СВЦЭМ!$B$39:$B$758,U$401)+'СЕТ СН'!$F$13</f>
        <v>0</v>
      </c>
      <c r="V410" s="36">
        <f>SUMIFS(СВЦЭМ!$L$40:$L$759,СВЦЭМ!$A$40:$A$759,$A410,СВЦЭМ!$B$39:$B$758,V$401)+'СЕТ СН'!$F$13</f>
        <v>0</v>
      </c>
      <c r="W410" s="36">
        <f>SUMIFS(СВЦЭМ!$L$40:$L$759,СВЦЭМ!$A$40:$A$759,$A410,СВЦЭМ!$B$39:$B$758,W$401)+'СЕТ СН'!$F$13</f>
        <v>0</v>
      </c>
      <c r="X410" s="36">
        <f>SUMIFS(СВЦЭМ!$L$40:$L$759,СВЦЭМ!$A$40:$A$759,$A410,СВЦЭМ!$B$39:$B$758,X$401)+'СЕТ СН'!$F$13</f>
        <v>0</v>
      </c>
      <c r="Y410" s="36">
        <f>SUMIFS(СВЦЭМ!$L$40:$L$759,СВЦЭМ!$A$40:$A$759,$A410,СВЦЭМ!$B$39:$B$758,Y$401)+'СЕТ СН'!$F$13</f>
        <v>0</v>
      </c>
    </row>
    <row r="411" spans="1:27" ht="15.75" hidden="1" x14ac:dyDescent="0.2">
      <c r="A411" s="35">
        <f t="shared" si="11"/>
        <v>45545</v>
      </c>
      <c r="B411" s="36">
        <f>SUMIFS(СВЦЭМ!$L$40:$L$759,СВЦЭМ!$A$40:$A$759,$A411,СВЦЭМ!$B$39:$B$758,B$401)+'СЕТ СН'!$F$13</f>
        <v>0</v>
      </c>
      <c r="C411" s="36">
        <f>SUMIFS(СВЦЭМ!$L$40:$L$759,СВЦЭМ!$A$40:$A$759,$A411,СВЦЭМ!$B$39:$B$758,C$401)+'СЕТ СН'!$F$13</f>
        <v>0</v>
      </c>
      <c r="D411" s="36">
        <f>SUMIFS(СВЦЭМ!$L$40:$L$759,СВЦЭМ!$A$40:$A$759,$A411,СВЦЭМ!$B$39:$B$758,D$401)+'СЕТ СН'!$F$13</f>
        <v>0</v>
      </c>
      <c r="E411" s="36">
        <f>SUMIFS(СВЦЭМ!$L$40:$L$759,СВЦЭМ!$A$40:$A$759,$A411,СВЦЭМ!$B$39:$B$758,E$401)+'СЕТ СН'!$F$13</f>
        <v>0</v>
      </c>
      <c r="F411" s="36">
        <f>SUMIFS(СВЦЭМ!$L$40:$L$759,СВЦЭМ!$A$40:$A$759,$A411,СВЦЭМ!$B$39:$B$758,F$401)+'СЕТ СН'!$F$13</f>
        <v>0</v>
      </c>
      <c r="G411" s="36">
        <f>SUMIFS(СВЦЭМ!$L$40:$L$759,СВЦЭМ!$A$40:$A$759,$A411,СВЦЭМ!$B$39:$B$758,G$401)+'СЕТ СН'!$F$13</f>
        <v>0</v>
      </c>
      <c r="H411" s="36">
        <f>SUMIFS(СВЦЭМ!$L$40:$L$759,СВЦЭМ!$A$40:$A$759,$A411,СВЦЭМ!$B$39:$B$758,H$401)+'СЕТ СН'!$F$13</f>
        <v>0</v>
      </c>
      <c r="I411" s="36">
        <f>SUMIFS(СВЦЭМ!$L$40:$L$759,СВЦЭМ!$A$40:$A$759,$A411,СВЦЭМ!$B$39:$B$758,I$401)+'СЕТ СН'!$F$13</f>
        <v>0</v>
      </c>
      <c r="J411" s="36">
        <f>SUMIFS(СВЦЭМ!$L$40:$L$759,СВЦЭМ!$A$40:$A$759,$A411,СВЦЭМ!$B$39:$B$758,J$401)+'СЕТ СН'!$F$13</f>
        <v>0</v>
      </c>
      <c r="K411" s="36">
        <f>SUMIFS(СВЦЭМ!$L$40:$L$759,СВЦЭМ!$A$40:$A$759,$A411,СВЦЭМ!$B$39:$B$758,K$401)+'СЕТ СН'!$F$13</f>
        <v>0</v>
      </c>
      <c r="L411" s="36">
        <f>SUMIFS(СВЦЭМ!$L$40:$L$759,СВЦЭМ!$A$40:$A$759,$A411,СВЦЭМ!$B$39:$B$758,L$401)+'СЕТ СН'!$F$13</f>
        <v>0</v>
      </c>
      <c r="M411" s="36">
        <f>SUMIFS(СВЦЭМ!$L$40:$L$759,СВЦЭМ!$A$40:$A$759,$A411,СВЦЭМ!$B$39:$B$758,M$401)+'СЕТ СН'!$F$13</f>
        <v>0</v>
      </c>
      <c r="N411" s="36">
        <f>SUMIFS(СВЦЭМ!$L$40:$L$759,СВЦЭМ!$A$40:$A$759,$A411,СВЦЭМ!$B$39:$B$758,N$401)+'СЕТ СН'!$F$13</f>
        <v>0</v>
      </c>
      <c r="O411" s="36">
        <f>SUMIFS(СВЦЭМ!$L$40:$L$759,СВЦЭМ!$A$40:$A$759,$A411,СВЦЭМ!$B$39:$B$758,O$401)+'СЕТ СН'!$F$13</f>
        <v>0</v>
      </c>
      <c r="P411" s="36">
        <f>SUMIFS(СВЦЭМ!$L$40:$L$759,СВЦЭМ!$A$40:$A$759,$A411,СВЦЭМ!$B$39:$B$758,P$401)+'СЕТ СН'!$F$13</f>
        <v>0</v>
      </c>
      <c r="Q411" s="36">
        <f>SUMIFS(СВЦЭМ!$L$40:$L$759,СВЦЭМ!$A$40:$A$759,$A411,СВЦЭМ!$B$39:$B$758,Q$401)+'СЕТ СН'!$F$13</f>
        <v>0</v>
      </c>
      <c r="R411" s="36">
        <f>SUMIFS(СВЦЭМ!$L$40:$L$759,СВЦЭМ!$A$40:$A$759,$A411,СВЦЭМ!$B$39:$B$758,R$401)+'СЕТ СН'!$F$13</f>
        <v>0</v>
      </c>
      <c r="S411" s="36">
        <f>SUMIFS(СВЦЭМ!$L$40:$L$759,СВЦЭМ!$A$40:$A$759,$A411,СВЦЭМ!$B$39:$B$758,S$401)+'СЕТ СН'!$F$13</f>
        <v>0</v>
      </c>
      <c r="T411" s="36">
        <f>SUMIFS(СВЦЭМ!$L$40:$L$759,СВЦЭМ!$A$40:$A$759,$A411,СВЦЭМ!$B$39:$B$758,T$401)+'СЕТ СН'!$F$13</f>
        <v>0</v>
      </c>
      <c r="U411" s="36">
        <f>SUMIFS(СВЦЭМ!$L$40:$L$759,СВЦЭМ!$A$40:$A$759,$A411,СВЦЭМ!$B$39:$B$758,U$401)+'СЕТ СН'!$F$13</f>
        <v>0</v>
      </c>
      <c r="V411" s="36">
        <f>SUMIFS(СВЦЭМ!$L$40:$L$759,СВЦЭМ!$A$40:$A$759,$A411,СВЦЭМ!$B$39:$B$758,V$401)+'СЕТ СН'!$F$13</f>
        <v>0</v>
      </c>
      <c r="W411" s="36">
        <f>SUMIFS(СВЦЭМ!$L$40:$L$759,СВЦЭМ!$A$40:$A$759,$A411,СВЦЭМ!$B$39:$B$758,W$401)+'СЕТ СН'!$F$13</f>
        <v>0</v>
      </c>
      <c r="X411" s="36">
        <f>SUMIFS(СВЦЭМ!$L$40:$L$759,СВЦЭМ!$A$40:$A$759,$A411,СВЦЭМ!$B$39:$B$758,X$401)+'СЕТ СН'!$F$13</f>
        <v>0</v>
      </c>
      <c r="Y411" s="36">
        <f>SUMIFS(СВЦЭМ!$L$40:$L$759,СВЦЭМ!$A$40:$A$759,$A411,СВЦЭМ!$B$39:$B$758,Y$401)+'СЕТ СН'!$F$13</f>
        <v>0</v>
      </c>
    </row>
    <row r="412" spans="1:27" ht="15.75" hidden="1" x14ac:dyDescent="0.2">
      <c r="A412" s="35">
        <f t="shared" si="11"/>
        <v>45546</v>
      </c>
      <c r="B412" s="36">
        <f>SUMIFS(СВЦЭМ!$L$40:$L$759,СВЦЭМ!$A$40:$A$759,$A412,СВЦЭМ!$B$39:$B$758,B$401)+'СЕТ СН'!$F$13</f>
        <v>0</v>
      </c>
      <c r="C412" s="36">
        <f>SUMIFS(СВЦЭМ!$L$40:$L$759,СВЦЭМ!$A$40:$A$759,$A412,СВЦЭМ!$B$39:$B$758,C$401)+'СЕТ СН'!$F$13</f>
        <v>0</v>
      </c>
      <c r="D412" s="36">
        <f>SUMIFS(СВЦЭМ!$L$40:$L$759,СВЦЭМ!$A$40:$A$759,$A412,СВЦЭМ!$B$39:$B$758,D$401)+'СЕТ СН'!$F$13</f>
        <v>0</v>
      </c>
      <c r="E412" s="36">
        <f>SUMIFS(СВЦЭМ!$L$40:$L$759,СВЦЭМ!$A$40:$A$759,$A412,СВЦЭМ!$B$39:$B$758,E$401)+'СЕТ СН'!$F$13</f>
        <v>0</v>
      </c>
      <c r="F412" s="36">
        <f>SUMIFS(СВЦЭМ!$L$40:$L$759,СВЦЭМ!$A$40:$A$759,$A412,СВЦЭМ!$B$39:$B$758,F$401)+'СЕТ СН'!$F$13</f>
        <v>0</v>
      </c>
      <c r="G412" s="36">
        <f>SUMIFS(СВЦЭМ!$L$40:$L$759,СВЦЭМ!$A$40:$A$759,$A412,СВЦЭМ!$B$39:$B$758,G$401)+'СЕТ СН'!$F$13</f>
        <v>0</v>
      </c>
      <c r="H412" s="36">
        <f>SUMIFS(СВЦЭМ!$L$40:$L$759,СВЦЭМ!$A$40:$A$759,$A412,СВЦЭМ!$B$39:$B$758,H$401)+'СЕТ СН'!$F$13</f>
        <v>0</v>
      </c>
      <c r="I412" s="36">
        <f>SUMIFS(СВЦЭМ!$L$40:$L$759,СВЦЭМ!$A$40:$A$759,$A412,СВЦЭМ!$B$39:$B$758,I$401)+'СЕТ СН'!$F$13</f>
        <v>0</v>
      </c>
      <c r="J412" s="36">
        <f>SUMIFS(СВЦЭМ!$L$40:$L$759,СВЦЭМ!$A$40:$A$759,$A412,СВЦЭМ!$B$39:$B$758,J$401)+'СЕТ СН'!$F$13</f>
        <v>0</v>
      </c>
      <c r="K412" s="36">
        <f>SUMIFS(СВЦЭМ!$L$40:$L$759,СВЦЭМ!$A$40:$A$759,$A412,СВЦЭМ!$B$39:$B$758,K$401)+'СЕТ СН'!$F$13</f>
        <v>0</v>
      </c>
      <c r="L412" s="36">
        <f>SUMIFS(СВЦЭМ!$L$40:$L$759,СВЦЭМ!$A$40:$A$759,$A412,СВЦЭМ!$B$39:$B$758,L$401)+'СЕТ СН'!$F$13</f>
        <v>0</v>
      </c>
      <c r="M412" s="36">
        <f>SUMIFS(СВЦЭМ!$L$40:$L$759,СВЦЭМ!$A$40:$A$759,$A412,СВЦЭМ!$B$39:$B$758,M$401)+'СЕТ СН'!$F$13</f>
        <v>0</v>
      </c>
      <c r="N412" s="36">
        <f>SUMIFS(СВЦЭМ!$L$40:$L$759,СВЦЭМ!$A$40:$A$759,$A412,СВЦЭМ!$B$39:$B$758,N$401)+'СЕТ СН'!$F$13</f>
        <v>0</v>
      </c>
      <c r="O412" s="36">
        <f>SUMIFS(СВЦЭМ!$L$40:$L$759,СВЦЭМ!$A$40:$A$759,$A412,СВЦЭМ!$B$39:$B$758,O$401)+'СЕТ СН'!$F$13</f>
        <v>0</v>
      </c>
      <c r="P412" s="36">
        <f>SUMIFS(СВЦЭМ!$L$40:$L$759,СВЦЭМ!$A$40:$A$759,$A412,СВЦЭМ!$B$39:$B$758,P$401)+'СЕТ СН'!$F$13</f>
        <v>0</v>
      </c>
      <c r="Q412" s="36">
        <f>SUMIFS(СВЦЭМ!$L$40:$L$759,СВЦЭМ!$A$40:$A$759,$A412,СВЦЭМ!$B$39:$B$758,Q$401)+'СЕТ СН'!$F$13</f>
        <v>0</v>
      </c>
      <c r="R412" s="36">
        <f>SUMIFS(СВЦЭМ!$L$40:$L$759,СВЦЭМ!$A$40:$A$759,$A412,СВЦЭМ!$B$39:$B$758,R$401)+'СЕТ СН'!$F$13</f>
        <v>0</v>
      </c>
      <c r="S412" s="36">
        <f>SUMIFS(СВЦЭМ!$L$40:$L$759,СВЦЭМ!$A$40:$A$759,$A412,СВЦЭМ!$B$39:$B$758,S$401)+'СЕТ СН'!$F$13</f>
        <v>0</v>
      </c>
      <c r="T412" s="36">
        <f>SUMIFS(СВЦЭМ!$L$40:$L$759,СВЦЭМ!$A$40:$A$759,$A412,СВЦЭМ!$B$39:$B$758,T$401)+'СЕТ СН'!$F$13</f>
        <v>0</v>
      </c>
      <c r="U412" s="36">
        <f>SUMIFS(СВЦЭМ!$L$40:$L$759,СВЦЭМ!$A$40:$A$759,$A412,СВЦЭМ!$B$39:$B$758,U$401)+'СЕТ СН'!$F$13</f>
        <v>0</v>
      </c>
      <c r="V412" s="36">
        <f>SUMIFS(СВЦЭМ!$L$40:$L$759,СВЦЭМ!$A$40:$A$759,$A412,СВЦЭМ!$B$39:$B$758,V$401)+'СЕТ СН'!$F$13</f>
        <v>0</v>
      </c>
      <c r="W412" s="36">
        <f>SUMIFS(СВЦЭМ!$L$40:$L$759,СВЦЭМ!$A$40:$A$759,$A412,СВЦЭМ!$B$39:$B$758,W$401)+'СЕТ СН'!$F$13</f>
        <v>0</v>
      </c>
      <c r="X412" s="36">
        <f>SUMIFS(СВЦЭМ!$L$40:$L$759,СВЦЭМ!$A$40:$A$759,$A412,СВЦЭМ!$B$39:$B$758,X$401)+'СЕТ СН'!$F$13</f>
        <v>0</v>
      </c>
      <c r="Y412" s="36">
        <f>SUMIFS(СВЦЭМ!$L$40:$L$759,СВЦЭМ!$A$40:$A$759,$A412,СВЦЭМ!$B$39:$B$758,Y$401)+'СЕТ СН'!$F$13</f>
        <v>0</v>
      </c>
    </row>
    <row r="413" spans="1:27" ht="15.75" hidden="1" x14ac:dyDescent="0.2">
      <c r="A413" s="35">
        <f t="shared" si="11"/>
        <v>45547</v>
      </c>
      <c r="B413" s="36">
        <f>SUMIFS(СВЦЭМ!$L$40:$L$759,СВЦЭМ!$A$40:$A$759,$A413,СВЦЭМ!$B$39:$B$758,B$401)+'СЕТ СН'!$F$13</f>
        <v>0</v>
      </c>
      <c r="C413" s="36">
        <f>SUMIFS(СВЦЭМ!$L$40:$L$759,СВЦЭМ!$A$40:$A$759,$A413,СВЦЭМ!$B$39:$B$758,C$401)+'СЕТ СН'!$F$13</f>
        <v>0</v>
      </c>
      <c r="D413" s="36">
        <f>SUMIFS(СВЦЭМ!$L$40:$L$759,СВЦЭМ!$A$40:$A$759,$A413,СВЦЭМ!$B$39:$B$758,D$401)+'СЕТ СН'!$F$13</f>
        <v>0</v>
      </c>
      <c r="E413" s="36">
        <f>SUMIFS(СВЦЭМ!$L$40:$L$759,СВЦЭМ!$A$40:$A$759,$A413,СВЦЭМ!$B$39:$B$758,E$401)+'СЕТ СН'!$F$13</f>
        <v>0</v>
      </c>
      <c r="F413" s="36">
        <f>SUMIFS(СВЦЭМ!$L$40:$L$759,СВЦЭМ!$A$40:$A$759,$A413,СВЦЭМ!$B$39:$B$758,F$401)+'СЕТ СН'!$F$13</f>
        <v>0</v>
      </c>
      <c r="G413" s="36">
        <f>SUMIFS(СВЦЭМ!$L$40:$L$759,СВЦЭМ!$A$40:$A$759,$A413,СВЦЭМ!$B$39:$B$758,G$401)+'СЕТ СН'!$F$13</f>
        <v>0</v>
      </c>
      <c r="H413" s="36">
        <f>SUMIFS(СВЦЭМ!$L$40:$L$759,СВЦЭМ!$A$40:$A$759,$A413,СВЦЭМ!$B$39:$B$758,H$401)+'СЕТ СН'!$F$13</f>
        <v>0</v>
      </c>
      <c r="I413" s="36">
        <f>SUMIFS(СВЦЭМ!$L$40:$L$759,СВЦЭМ!$A$40:$A$759,$A413,СВЦЭМ!$B$39:$B$758,I$401)+'СЕТ СН'!$F$13</f>
        <v>0</v>
      </c>
      <c r="J413" s="36">
        <f>SUMIFS(СВЦЭМ!$L$40:$L$759,СВЦЭМ!$A$40:$A$759,$A413,СВЦЭМ!$B$39:$B$758,J$401)+'СЕТ СН'!$F$13</f>
        <v>0</v>
      </c>
      <c r="K413" s="36">
        <f>SUMIFS(СВЦЭМ!$L$40:$L$759,СВЦЭМ!$A$40:$A$759,$A413,СВЦЭМ!$B$39:$B$758,K$401)+'СЕТ СН'!$F$13</f>
        <v>0</v>
      </c>
      <c r="L413" s="36">
        <f>SUMIFS(СВЦЭМ!$L$40:$L$759,СВЦЭМ!$A$40:$A$759,$A413,СВЦЭМ!$B$39:$B$758,L$401)+'СЕТ СН'!$F$13</f>
        <v>0</v>
      </c>
      <c r="M413" s="36">
        <f>SUMIFS(СВЦЭМ!$L$40:$L$759,СВЦЭМ!$A$40:$A$759,$A413,СВЦЭМ!$B$39:$B$758,M$401)+'СЕТ СН'!$F$13</f>
        <v>0</v>
      </c>
      <c r="N413" s="36">
        <f>SUMIFS(СВЦЭМ!$L$40:$L$759,СВЦЭМ!$A$40:$A$759,$A413,СВЦЭМ!$B$39:$B$758,N$401)+'СЕТ СН'!$F$13</f>
        <v>0</v>
      </c>
      <c r="O413" s="36">
        <f>SUMIFS(СВЦЭМ!$L$40:$L$759,СВЦЭМ!$A$40:$A$759,$A413,СВЦЭМ!$B$39:$B$758,O$401)+'СЕТ СН'!$F$13</f>
        <v>0</v>
      </c>
      <c r="P413" s="36">
        <f>SUMIFS(СВЦЭМ!$L$40:$L$759,СВЦЭМ!$A$40:$A$759,$A413,СВЦЭМ!$B$39:$B$758,P$401)+'СЕТ СН'!$F$13</f>
        <v>0</v>
      </c>
      <c r="Q413" s="36">
        <f>SUMIFS(СВЦЭМ!$L$40:$L$759,СВЦЭМ!$A$40:$A$759,$A413,СВЦЭМ!$B$39:$B$758,Q$401)+'СЕТ СН'!$F$13</f>
        <v>0</v>
      </c>
      <c r="R413" s="36">
        <f>SUMIFS(СВЦЭМ!$L$40:$L$759,СВЦЭМ!$A$40:$A$759,$A413,СВЦЭМ!$B$39:$B$758,R$401)+'СЕТ СН'!$F$13</f>
        <v>0</v>
      </c>
      <c r="S413" s="36">
        <f>SUMIFS(СВЦЭМ!$L$40:$L$759,СВЦЭМ!$A$40:$A$759,$A413,СВЦЭМ!$B$39:$B$758,S$401)+'СЕТ СН'!$F$13</f>
        <v>0</v>
      </c>
      <c r="T413" s="36">
        <f>SUMIFS(СВЦЭМ!$L$40:$L$759,СВЦЭМ!$A$40:$A$759,$A413,СВЦЭМ!$B$39:$B$758,T$401)+'СЕТ СН'!$F$13</f>
        <v>0</v>
      </c>
      <c r="U413" s="36">
        <f>SUMIFS(СВЦЭМ!$L$40:$L$759,СВЦЭМ!$A$40:$A$759,$A413,СВЦЭМ!$B$39:$B$758,U$401)+'СЕТ СН'!$F$13</f>
        <v>0</v>
      </c>
      <c r="V413" s="36">
        <f>SUMIFS(СВЦЭМ!$L$40:$L$759,СВЦЭМ!$A$40:$A$759,$A413,СВЦЭМ!$B$39:$B$758,V$401)+'СЕТ СН'!$F$13</f>
        <v>0</v>
      </c>
      <c r="W413" s="36">
        <f>SUMIFS(СВЦЭМ!$L$40:$L$759,СВЦЭМ!$A$40:$A$759,$A413,СВЦЭМ!$B$39:$B$758,W$401)+'СЕТ СН'!$F$13</f>
        <v>0</v>
      </c>
      <c r="X413" s="36">
        <f>SUMIFS(СВЦЭМ!$L$40:$L$759,СВЦЭМ!$A$40:$A$759,$A413,СВЦЭМ!$B$39:$B$758,X$401)+'СЕТ СН'!$F$13</f>
        <v>0</v>
      </c>
      <c r="Y413" s="36">
        <f>SUMIFS(СВЦЭМ!$L$40:$L$759,СВЦЭМ!$A$40:$A$759,$A413,СВЦЭМ!$B$39:$B$758,Y$401)+'СЕТ СН'!$F$13</f>
        <v>0</v>
      </c>
    </row>
    <row r="414" spans="1:27" ht="15.75" hidden="1" x14ac:dyDescent="0.2">
      <c r="A414" s="35">
        <f t="shared" si="11"/>
        <v>45548</v>
      </c>
      <c r="B414" s="36">
        <f>SUMIFS(СВЦЭМ!$L$40:$L$759,СВЦЭМ!$A$40:$A$759,$A414,СВЦЭМ!$B$39:$B$758,B$401)+'СЕТ СН'!$F$13</f>
        <v>0</v>
      </c>
      <c r="C414" s="36">
        <f>SUMIFS(СВЦЭМ!$L$40:$L$759,СВЦЭМ!$A$40:$A$759,$A414,СВЦЭМ!$B$39:$B$758,C$401)+'СЕТ СН'!$F$13</f>
        <v>0</v>
      </c>
      <c r="D414" s="36">
        <f>SUMIFS(СВЦЭМ!$L$40:$L$759,СВЦЭМ!$A$40:$A$759,$A414,СВЦЭМ!$B$39:$B$758,D$401)+'СЕТ СН'!$F$13</f>
        <v>0</v>
      </c>
      <c r="E414" s="36">
        <f>SUMIFS(СВЦЭМ!$L$40:$L$759,СВЦЭМ!$A$40:$A$759,$A414,СВЦЭМ!$B$39:$B$758,E$401)+'СЕТ СН'!$F$13</f>
        <v>0</v>
      </c>
      <c r="F414" s="36">
        <f>SUMIFS(СВЦЭМ!$L$40:$L$759,СВЦЭМ!$A$40:$A$759,$A414,СВЦЭМ!$B$39:$B$758,F$401)+'СЕТ СН'!$F$13</f>
        <v>0</v>
      </c>
      <c r="G414" s="36">
        <f>SUMIFS(СВЦЭМ!$L$40:$L$759,СВЦЭМ!$A$40:$A$759,$A414,СВЦЭМ!$B$39:$B$758,G$401)+'СЕТ СН'!$F$13</f>
        <v>0</v>
      </c>
      <c r="H414" s="36">
        <f>SUMIFS(СВЦЭМ!$L$40:$L$759,СВЦЭМ!$A$40:$A$759,$A414,СВЦЭМ!$B$39:$B$758,H$401)+'СЕТ СН'!$F$13</f>
        <v>0</v>
      </c>
      <c r="I414" s="36">
        <f>SUMIFS(СВЦЭМ!$L$40:$L$759,СВЦЭМ!$A$40:$A$759,$A414,СВЦЭМ!$B$39:$B$758,I$401)+'СЕТ СН'!$F$13</f>
        <v>0</v>
      </c>
      <c r="J414" s="36">
        <f>SUMIFS(СВЦЭМ!$L$40:$L$759,СВЦЭМ!$A$40:$A$759,$A414,СВЦЭМ!$B$39:$B$758,J$401)+'СЕТ СН'!$F$13</f>
        <v>0</v>
      </c>
      <c r="K414" s="36">
        <f>SUMIFS(СВЦЭМ!$L$40:$L$759,СВЦЭМ!$A$40:$A$759,$A414,СВЦЭМ!$B$39:$B$758,K$401)+'СЕТ СН'!$F$13</f>
        <v>0</v>
      </c>
      <c r="L414" s="36">
        <f>SUMIFS(СВЦЭМ!$L$40:$L$759,СВЦЭМ!$A$40:$A$759,$A414,СВЦЭМ!$B$39:$B$758,L$401)+'СЕТ СН'!$F$13</f>
        <v>0</v>
      </c>
      <c r="M414" s="36">
        <f>SUMIFS(СВЦЭМ!$L$40:$L$759,СВЦЭМ!$A$40:$A$759,$A414,СВЦЭМ!$B$39:$B$758,M$401)+'СЕТ СН'!$F$13</f>
        <v>0</v>
      </c>
      <c r="N414" s="36">
        <f>SUMIFS(СВЦЭМ!$L$40:$L$759,СВЦЭМ!$A$40:$A$759,$A414,СВЦЭМ!$B$39:$B$758,N$401)+'СЕТ СН'!$F$13</f>
        <v>0</v>
      </c>
      <c r="O414" s="36">
        <f>SUMIFS(СВЦЭМ!$L$40:$L$759,СВЦЭМ!$A$40:$A$759,$A414,СВЦЭМ!$B$39:$B$758,O$401)+'СЕТ СН'!$F$13</f>
        <v>0</v>
      </c>
      <c r="P414" s="36">
        <f>SUMIFS(СВЦЭМ!$L$40:$L$759,СВЦЭМ!$A$40:$A$759,$A414,СВЦЭМ!$B$39:$B$758,P$401)+'СЕТ СН'!$F$13</f>
        <v>0</v>
      </c>
      <c r="Q414" s="36">
        <f>SUMIFS(СВЦЭМ!$L$40:$L$759,СВЦЭМ!$A$40:$A$759,$A414,СВЦЭМ!$B$39:$B$758,Q$401)+'СЕТ СН'!$F$13</f>
        <v>0</v>
      </c>
      <c r="R414" s="36">
        <f>SUMIFS(СВЦЭМ!$L$40:$L$759,СВЦЭМ!$A$40:$A$759,$A414,СВЦЭМ!$B$39:$B$758,R$401)+'СЕТ СН'!$F$13</f>
        <v>0</v>
      </c>
      <c r="S414" s="36">
        <f>SUMIFS(СВЦЭМ!$L$40:$L$759,СВЦЭМ!$A$40:$A$759,$A414,СВЦЭМ!$B$39:$B$758,S$401)+'СЕТ СН'!$F$13</f>
        <v>0</v>
      </c>
      <c r="T414" s="36">
        <f>SUMIFS(СВЦЭМ!$L$40:$L$759,СВЦЭМ!$A$40:$A$759,$A414,СВЦЭМ!$B$39:$B$758,T$401)+'СЕТ СН'!$F$13</f>
        <v>0</v>
      </c>
      <c r="U414" s="36">
        <f>SUMIFS(СВЦЭМ!$L$40:$L$759,СВЦЭМ!$A$40:$A$759,$A414,СВЦЭМ!$B$39:$B$758,U$401)+'СЕТ СН'!$F$13</f>
        <v>0</v>
      </c>
      <c r="V414" s="36">
        <f>SUMIFS(СВЦЭМ!$L$40:$L$759,СВЦЭМ!$A$40:$A$759,$A414,СВЦЭМ!$B$39:$B$758,V$401)+'СЕТ СН'!$F$13</f>
        <v>0</v>
      </c>
      <c r="W414" s="36">
        <f>SUMIFS(СВЦЭМ!$L$40:$L$759,СВЦЭМ!$A$40:$A$759,$A414,СВЦЭМ!$B$39:$B$758,W$401)+'СЕТ СН'!$F$13</f>
        <v>0</v>
      </c>
      <c r="X414" s="36">
        <f>SUMIFS(СВЦЭМ!$L$40:$L$759,СВЦЭМ!$A$40:$A$759,$A414,СВЦЭМ!$B$39:$B$758,X$401)+'СЕТ СН'!$F$13</f>
        <v>0</v>
      </c>
      <c r="Y414" s="36">
        <f>SUMIFS(СВЦЭМ!$L$40:$L$759,СВЦЭМ!$A$40:$A$759,$A414,СВЦЭМ!$B$39:$B$758,Y$401)+'СЕТ СН'!$F$13</f>
        <v>0</v>
      </c>
    </row>
    <row r="415" spans="1:27" ht="15.75" hidden="1" x14ac:dyDescent="0.2">
      <c r="A415" s="35">
        <f t="shared" si="11"/>
        <v>45549</v>
      </c>
      <c r="B415" s="36">
        <f>SUMIFS(СВЦЭМ!$L$40:$L$759,СВЦЭМ!$A$40:$A$759,$A415,СВЦЭМ!$B$39:$B$758,B$401)+'СЕТ СН'!$F$13</f>
        <v>0</v>
      </c>
      <c r="C415" s="36">
        <f>SUMIFS(СВЦЭМ!$L$40:$L$759,СВЦЭМ!$A$40:$A$759,$A415,СВЦЭМ!$B$39:$B$758,C$401)+'СЕТ СН'!$F$13</f>
        <v>0</v>
      </c>
      <c r="D415" s="36">
        <f>SUMIFS(СВЦЭМ!$L$40:$L$759,СВЦЭМ!$A$40:$A$759,$A415,СВЦЭМ!$B$39:$B$758,D$401)+'СЕТ СН'!$F$13</f>
        <v>0</v>
      </c>
      <c r="E415" s="36">
        <f>SUMIFS(СВЦЭМ!$L$40:$L$759,СВЦЭМ!$A$40:$A$759,$A415,СВЦЭМ!$B$39:$B$758,E$401)+'СЕТ СН'!$F$13</f>
        <v>0</v>
      </c>
      <c r="F415" s="36">
        <f>SUMIFS(СВЦЭМ!$L$40:$L$759,СВЦЭМ!$A$40:$A$759,$A415,СВЦЭМ!$B$39:$B$758,F$401)+'СЕТ СН'!$F$13</f>
        <v>0</v>
      </c>
      <c r="G415" s="36">
        <f>SUMIFS(СВЦЭМ!$L$40:$L$759,СВЦЭМ!$A$40:$A$759,$A415,СВЦЭМ!$B$39:$B$758,G$401)+'СЕТ СН'!$F$13</f>
        <v>0</v>
      </c>
      <c r="H415" s="36">
        <f>SUMIFS(СВЦЭМ!$L$40:$L$759,СВЦЭМ!$A$40:$A$759,$A415,СВЦЭМ!$B$39:$B$758,H$401)+'СЕТ СН'!$F$13</f>
        <v>0</v>
      </c>
      <c r="I415" s="36">
        <f>SUMIFS(СВЦЭМ!$L$40:$L$759,СВЦЭМ!$A$40:$A$759,$A415,СВЦЭМ!$B$39:$B$758,I$401)+'СЕТ СН'!$F$13</f>
        <v>0</v>
      </c>
      <c r="J415" s="36">
        <f>SUMIFS(СВЦЭМ!$L$40:$L$759,СВЦЭМ!$A$40:$A$759,$A415,СВЦЭМ!$B$39:$B$758,J$401)+'СЕТ СН'!$F$13</f>
        <v>0</v>
      </c>
      <c r="K415" s="36">
        <f>SUMIFS(СВЦЭМ!$L$40:$L$759,СВЦЭМ!$A$40:$A$759,$A415,СВЦЭМ!$B$39:$B$758,K$401)+'СЕТ СН'!$F$13</f>
        <v>0</v>
      </c>
      <c r="L415" s="36">
        <f>SUMIFS(СВЦЭМ!$L$40:$L$759,СВЦЭМ!$A$40:$A$759,$A415,СВЦЭМ!$B$39:$B$758,L$401)+'СЕТ СН'!$F$13</f>
        <v>0</v>
      </c>
      <c r="M415" s="36">
        <f>SUMIFS(СВЦЭМ!$L$40:$L$759,СВЦЭМ!$A$40:$A$759,$A415,СВЦЭМ!$B$39:$B$758,M$401)+'СЕТ СН'!$F$13</f>
        <v>0</v>
      </c>
      <c r="N415" s="36">
        <f>SUMIFS(СВЦЭМ!$L$40:$L$759,СВЦЭМ!$A$40:$A$759,$A415,СВЦЭМ!$B$39:$B$758,N$401)+'СЕТ СН'!$F$13</f>
        <v>0</v>
      </c>
      <c r="O415" s="36">
        <f>SUMIFS(СВЦЭМ!$L$40:$L$759,СВЦЭМ!$A$40:$A$759,$A415,СВЦЭМ!$B$39:$B$758,O$401)+'СЕТ СН'!$F$13</f>
        <v>0</v>
      </c>
      <c r="P415" s="36">
        <f>SUMIFS(СВЦЭМ!$L$40:$L$759,СВЦЭМ!$A$40:$A$759,$A415,СВЦЭМ!$B$39:$B$758,P$401)+'СЕТ СН'!$F$13</f>
        <v>0</v>
      </c>
      <c r="Q415" s="36">
        <f>SUMIFS(СВЦЭМ!$L$40:$L$759,СВЦЭМ!$A$40:$A$759,$A415,СВЦЭМ!$B$39:$B$758,Q$401)+'СЕТ СН'!$F$13</f>
        <v>0</v>
      </c>
      <c r="R415" s="36">
        <f>SUMIFS(СВЦЭМ!$L$40:$L$759,СВЦЭМ!$A$40:$A$759,$A415,СВЦЭМ!$B$39:$B$758,R$401)+'СЕТ СН'!$F$13</f>
        <v>0</v>
      </c>
      <c r="S415" s="36">
        <f>SUMIFS(СВЦЭМ!$L$40:$L$759,СВЦЭМ!$A$40:$A$759,$A415,СВЦЭМ!$B$39:$B$758,S$401)+'СЕТ СН'!$F$13</f>
        <v>0</v>
      </c>
      <c r="T415" s="36">
        <f>SUMIFS(СВЦЭМ!$L$40:$L$759,СВЦЭМ!$A$40:$A$759,$A415,СВЦЭМ!$B$39:$B$758,T$401)+'СЕТ СН'!$F$13</f>
        <v>0</v>
      </c>
      <c r="U415" s="36">
        <f>SUMIFS(СВЦЭМ!$L$40:$L$759,СВЦЭМ!$A$40:$A$759,$A415,СВЦЭМ!$B$39:$B$758,U$401)+'СЕТ СН'!$F$13</f>
        <v>0</v>
      </c>
      <c r="V415" s="36">
        <f>SUMIFS(СВЦЭМ!$L$40:$L$759,СВЦЭМ!$A$40:$A$759,$A415,СВЦЭМ!$B$39:$B$758,V$401)+'СЕТ СН'!$F$13</f>
        <v>0</v>
      </c>
      <c r="W415" s="36">
        <f>SUMIFS(СВЦЭМ!$L$40:$L$759,СВЦЭМ!$A$40:$A$759,$A415,СВЦЭМ!$B$39:$B$758,W$401)+'СЕТ СН'!$F$13</f>
        <v>0</v>
      </c>
      <c r="X415" s="36">
        <f>SUMIFS(СВЦЭМ!$L$40:$L$759,СВЦЭМ!$A$40:$A$759,$A415,СВЦЭМ!$B$39:$B$758,X$401)+'СЕТ СН'!$F$13</f>
        <v>0</v>
      </c>
      <c r="Y415" s="36">
        <f>SUMIFS(СВЦЭМ!$L$40:$L$759,СВЦЭМ!$A$40:$A$759,$A415,СВЦЭМ!$B$39:$B$758,Y$401)+'СЕТ СН'!$F$13</f>
        <v>0</v>
      </c>
    </row>
    <row r="416" spans="1:27" ht="15.75" hidden="1" x14ac:dyDescent="0.2">
      <c r="A416" s="35">
        <f t="shared" si="11"/>
        <v>45550</v>
      </c>
      <c r="B416" s="36">
        <f>SUMIFS(СВЦЭМ!$L$40:$L$759,СВЦЭМ!$A$40:$A$759,$A416,СВЦЭМ!$B$39:$B$758,B$401)+'СЕТ СН'!$F$13</f>
        <v>0</v>
      </c>
      <c r="C416" s="36">
        <f>SUMIFS(СВЦЭМ!$L$40:$L$759,СВЦЭМ!$A$40:$A$759,$A416,СВЦЭМ!$B$39:$B$758,C$401)+'СЕТ СН'!$F$13</f>
        <v>0</v>
      </c>
      <c r="D416" s="36">
        <f>SUMIFS(СВЦЭМ!$L$40:$L$759,СВЦЭМ!$A$40:$A$759,$A416,СВЦЭМ!$B$39:$B$758,D$401)+'СЕТ СН'!$F$13</f>
        <v>0</v>
      </c>
      <c r="E416" s="36">
        <f>SUMIFS(СВЦЭМ!$L$40:$L$759,СВЦЭМ!$A$40:$A$759,$A416,СВЦЭМ!$B$39:$B$758,E$401)+'СЕТ СН'!$F$13</f>
        <v>0</v>
      </c>
      <c r="F416" s="36">
        <f>SUMIFS(СВЦЭМ!$L$40:$L$759,СВЦЭМ!$A$40:$A$759,$A416,СВЦЭМ!$B$39:$B$758,F$401)+'СЕТ СН'!$F$13</f>
        <v>0</v>
      </c>
      <c r="G416" s="36">
        <f>SUMIFS(СВЦЭМ!$L$40:$L$759,СВЦЭМ!$A$40:$A$759,$A416,СВЦЭМ!$B$39:$B$758,G$401)+'СЕТ СН'!$F$13</f>
        <v>0</v>
      </c>
      <c r="H416" s="36">
        <f>SUMIFS(СВЦЭМ!$L$40:$L$759,СВЦЭМ!$A$40:$A$759,$A416,СВЦЭМ!$B$39:$B$758,H$401)+'СЕТ СН'!$F$13</f>
        <v>0</v>
      </c>
      <c r="I416" s="36">
        <f>SUMIFS(СВЦЭМ!$L$40:$L$759,СВЦЭМ!$A$40:$A$759,$A416,СВЦЭМ!$B$39:$B$758,I$401)+'СЕТ СН'!$F$13</f>
        <v>0</v>
      </c>
      <c r="J416" s="36">
        <f>SUMIFS(СВЦЭМ!$L$40:$L$759,СВЦЭМ!$A$40:$A$759,$A416,СВЦЭМ!$B$39:$B$758,J$401)+'СЕТ СН'!$F$13</f>
        <v>0</v>
      </c>
      <c r="K416" s="36">
        <f>SUMIFS(СВЦЭМ!$L$40:$L$759,СВЦЭМ!$A$40:$A$759,$A416,СВЦЭМ!$B$39:$B$758,K$401)+'СЕТ СН'!$F$13</f>
        <v>0</v>
      </c>
      <c r="L416" s="36">
        <f>SUMIFS(СВЦЭМ!$L$40:$L$759,СВЦЭМ!$A$40:$A$759,$A416,СВЦЭМ!$B$39:$B$758,L$401)+'СЕТ СН'!$F$13</f>
        <v>0</v>
      </c>
      <c r="M416" s="36">
        <f>SUMIFS(СВЦЭМ!$L$40:$L$759,СВЦЭМ!$A$40:$A$759,$A416,СВЦЭМ!$B$39:$B$758,M$401)+'СЕТ СН'!$F$13</f>
        <v>0</v>
      </c>
      <c r="N416" s="36">
        <f>SUMIFS(СВЦЭМ!$L$40:$L$759,СВЦЭМ!$A$40:$A$759,$A416,СВЦЭМ!$B$39:$B$758,N$401)+'СЕТ СН'!$F$13</f>
        <v>0</v>
      </c>
      <c r="O416" s="36">
        <f>SUMIFS(СВЦЭМ!$L$40:$L$759,СВЦЭМ!$A$40:$A$759,$A416,СВЦЭМ!$B$39:$B$758,O$401)+'СЕТ СН'!$F$13</f>
        <v>0</v>
      </c>
      <c r="P416" s="36">
        <f>SUMIFS(СВЦЭМ!$L$40:$L$759,СВЦЭМ!$A$40:$A$759,$A416,СВЦЭМ!$B$39:$B$758,P$401)+'СЕТ СН'!$F$13</f>
        <v>0</v>
      </c>
      <c r="Q416" s="36">
        <f>SUMIFS(СВЦЭМ!$L$40:$L$759,СВЦЭМ!$A$40:$A$759,$A416,СВЦЭМ!$B$39:$B$758,Q$401)+'СЕТ СН'!$F$13</f>
        <v>0</v>
      </c>
      <c r="R416" s="36">
        <f>SUMIFS(СВЦЭМ!$L$40:$L$759,СВЦЭМ!$A$40:$A$759,$A416,СВЦЭМ!$B$39:$B$758,R$401)+'СЕТ СН'!$F$13</f>
        <v>0</v>
      </c>
      <c r="S416" s="36">
        <f>SUMIFS(СВЦЭМ!$L$40:$L$759,СВЦЭМ!$A$40:$A$759,$A416,СВЦЭМ!$B$39:$B$758,S$401)+'СЕТ СН'!$F$13</f>
        <v>0</v>
      </c>
      <c r="T416" s="36">
        <f>SUMIFS(СВЦЭМ!$L$40:$L$759,СВЦЭМ!$A$40:$A$759,$A416,СВЦЭМ!$B$39:$B$758,T$401)+'СЕТ СН'!$F$13</f>
        <v>0</v>
      </c>
      <c r="U416" s="36">
        <f>SUMIFS(СВЦЭМ!$L$40:$L$759,СВЦЭМ!$A$40:$A$759,$A416,СВЦЭМ!$B$39:$B$758,U$401)+'СЕТ СН'!$F$13</f>
        <v>0</v>
      </c>
      <c r="V416" s="36">
        <f>SUMIFS(СВЦЭМ!$L$40:$L$759,СВЦЭМ!$A$40:$A$759,$A416,СВЦЭМ!$B$39:$B$758,V$401)+'СЕТ СН'!$F$13</f>
        <v>0</v>
      </c>
      <c r="W416" s="36">
        <f>SUMIFS(СВЦЭМ!$L$40:$L$759,СВЦЭМ!$A$40:$A$759,$A416,СВЦЭМ!$B$39:$B$758,W$401)+'СЕТ СН'!$F$13</f>
        <v>0</v>
      </c>
      <c r="X416" s="36">
        <f>SUMIFS(СВЦЭМ!$L$40:$L$759,СВЦЭМ!$A$40:$A$759,$A416,СВЦЭМ!$B$39:$B$758,X$401)+'СЕТ СН'!$F$13</f>
        <v>0</v>
      </c>
      <c r="Y416" s="36">
        <f>SUMIFS(СВЦЭМ!$L$40:$L$759,СВЦЭМ!$A$40:$A$759,$A416,СВЦЭМ!$B$39:$B$758,Y$401)+'СЕТ СН'!$F$13</f>
        <v>0</v>
      </c>
    </row>
    <row r="417" spans="1:25" ht="15.75" hidden="1" x14ac:dyDescent="0.2">
      <c r="A417" s="35">
        <f t="shared" si="11"/>
        <v>45551</v>
      </c>
      <c r="B417" s="36">
        <f>SUMIFS(СВЦЭМ!$L$40:$L$759,СВЦЭМ!$A$40:$A$759,$A417,СВЦЭМ!$B$39:$B$758,B$401)+'СЕТ СН'!$F$13</f>
        <v>0</v>
      </c>
      <c r="C417" s="36">
        <f>SUMIFS(СВЦЭМ!$L$40:$L$759,СВЦЭМ!$A$40:$A$759,$A417,СВЦЭМ!$B$39:$B$758,C$401)+'СЕТ СН'!$F$13</f>
        <v>0</v>
      </c>
      <c r="D417" s="36">
        <f>SUMIFS(СВЦЭМ!$L$40:$L$759,СВЦЭМ!$A$40:$A$759,$A417,СВЦЭМ!$B$39:$B$758,D$401)+'СЕТ СН'!$F$13</f>
        <v>0</v>
      </c>
      <c r="E417" s="36">
        <f>SUMIFS(СВЦЭМ!$L$40:$L$759,СВЦЭМ!$A$40:$A$759,$A417,СВЦЭМ!$B$39:$B$758,E$401)+'СЕТ СН'!$F$13</f>
        <v>0</v>
      </c>
      <c r="F417" s="36">
        <f>SUMIFS(СВЦЭМ!$L$40:$L$759,СВЦЭМ!$A$40:$A$759,$A417,СВЦЭМ!$B$39:$B$758,F$401)+'СЕТ СН'!$F$13</f>
        <v>0</v>
      </c>
      <c r="G417" s="36">
        <f>SUMIFS(СВЦЭМ!$L$40:$L$759,СВЦЭМ!$A$40:$A$759,$A417,СВЦЭМ!$B$39:$B$758,G$401)+'СЕТ СН'!$F$13</f>
        <v>0</v>
      </c>
      <c r="H417" s="36">
        <f>SUMIFS(СВЦЭМ!$L$40:$L$759,СВЦЭМ!$A$40:$A$759,$A417,СВЦЭМ!$B$39:$B$758,H$401)+'СЕТ СН'!$F$13</f>
        <v>0</v>
      </c>
      <c r="I417" s="36">
        <f>SUMIFS(СВЦЭМ!$L$40:$L$759,СВЦЭМ!$A$40:$A$759,$A417,СВЦЭМ!$B$39:$B$758,I$401)+'СЕТ СН'!$F$13</f>
        <v>0</v>
      </c>
      <c r="J417" s="36">
        <f>SUMIFS(СВЦЭМ!$L$40:$L$759,СВЦЭМ!$A$40:$A$759,$A417,СВЦЭМ!$B$39:$B$758,J$401)+'СЕТ СН'!$F$13</f>
        <v>0</v>
      </c>
      <c r="K417" s="36">
        <f>SUMIFS(СВЦЭМ!$L$40:$L$759,СВЦЭМ!$A$40:$A$759,$A417,СВЦЭМ!$B$39:$B$758,K$401)+'СЕТ СН'!$F$13</f>
        <v>0</v>
      </c>
      <c r="L417" s="36">
        <f>SUMIFS(СВЦЭМ!$L$40:$L$759,СВЦЭМ!$A$40:$A$759,$A417,СВЦЭМ!$B$39:$B$758,L$401)+'СЕТ СН'!$F$13</f>
        <v>0</v>
      </c>
      <c r="M417" s="36">
        <f>SUMIFS(СВЦЭМ!$L$40:$L$759,СВЦЭМ!$A$40:$A$759,$A417,СВЦЭМ!$B$39:$B$758,M$401)+'СЕТ СН'!$F$13</f>
        <v>0</v>
      </c>
      <c r="N417" s="36">
        <f>SUMIFS(СВЦЭМ!$L$40:$L$759,СВЦЭМ!$A$40:$A$759,$A417,СВЦЭМ!$B$39:$B$758,N$401)+'СЕТ СН'!$F$13</f>
        <v>0</v>
      </c>
      <c r="O417" s="36">
        <f>SUMIFS(СВЦЭМ!$L$40:$L$759,СВЦЭМ!$A$40:$A$759,$A417,СВЦЭМ!$B$39:$B$758,O$401)+'СЕТ СН'!$F$13</f>
        <v>0</v>
      </c>
      <c r="P417" s="36">
        <f>SUMIFS(СВЦЭМ!$L$40:$L$759,СВЦЭМ!$A$40:$A$759,$A417,СВЦЭМ!$B$39:$B$758,P$401)+'СЕТ СН'!$F$13</f>
        <v>0</v>
      </c>
      <c r="Q417" s="36">
        <f>SUMIFS(СВЦЭМ!$L$40:$L$759,СВЦЭМ!$A$40:$A$759,$A417,СВЦЭМ!$B$39:$B$758,Q$401)+'СЕТ СН'!$F$13</f>
        <v>0</v>
      </c>
      <c r="R417" s="36">
        <f>SUMIFS(СВЦЭМ!$L$40:$L$759,СВЦЭМ!$A$40:$A$759,$A417,СВЦЭМ!$B$39:$B$758,R$401)+'СЕТ СН'!$F$13</f>
        <v>0</v>
      </c>
      <c r="S417" s="36">
        <f>SUMIFS(СВЦЭМ!$L$40:$L$759,СВЦЭМ!$A$40:$A$759,$A417,СВЦЭМ!$B$39:$B$758,S$401)+'СЕТ СН'!$F$13</f>
        <v>0</v>
      </c>
      <c r="T417" s="36">
        <f>SUMIFS(СВЦЭМ!$L$40:$L$759,СВЦЭМ!$A$40:$A$759,$A417,СВЦЭМ!$B$39:$B$758,T$401)+'СЕТ СН'!$F$13</f>
        <v>0</v>
      </c>
      <c r="U417" s="36">
        <f>SUMIFS(СВЦЭМ!$L$40:$L$759,СВЦЭМ!$A$40:$A$759,$A417,СВЦЭМ!$B$39:$B$758,U$401)+'СЕТ СН'!$F$13</f>
        <v>0</v>
      </c>
      <c r="V417" s="36">
        <f>SUMIFS(СВЦЭМ!$L$40:$L$759,СВЦЭМ!$A$40:$A$759,$A417,СВЦЭМ!$B$39:$B$758,V$401)+'СЕТ СН'!$F$13</f>
        <v>0</v>
      </c>
      <c r="W417" s="36">
        <f>SUMIFS(СВЦЭМ!$L$40:$L$759,СВЦЭМ!$A$40:$A$759,$A417,СВЦЭМ!$B$39:$B$758,W$401)+'СЕТ СН'!$F$13</f>
        <v>0</v>
      </c>
      <c r="X417" s="36">
        <f>SUMIFS(СВЦЭМ!$L$40:$L$759,СВЦЭМ!$A$40:$A$759,$A417,СВЦЭМ!$B$39:$B$758,X$401)+'СЕТ СН'!$F$13</f>
        <v>0</v>
      </c>
      <c r="Y417" s="36">
        <f>SUMIFS(СВЦЭМ!$L$40:$L$759,СВЦЭМ!$A$40:$A$759,$A417,СВЦЭМ!$B$39:$B$758,Y$401)+'СЕТ СН'!$F$13</f>
        <v>0</v>
      </c>
    </row>
    <row r="418" spans="1:25" ht="15.75" hidden="1" x14ac:dyDescent="0.2">
      <c r="A418" s="35">
        <f t="shared" si="11"/>
        <v>45552</v>
      </c>
      <c r="B418" s="36">
        <f>SUMIFS(СВЦЭМ!$L$40:$L$759,СВЦЭМ!$A$40:$A$759,$A418,СВЦЭМ!$B$39:$B$758,B$401)+'СЕТ СН'!$F$13</f>
        <v>0</v>
      </c>
      <c r="C418" s="36">
        <f>SUMIFS(СВЦЭМ!$L$40:$L$759,СВЦЭМ!$A$40:$A$759,$A418,СВЦЭМ!$B$39:$B$758,C$401)+'СЕТ СН'!$F$13</f>
        <v>0</v>
      </c>
      <c r="D418" s="36">
        <f>SUMIFS(СВЦЭМ!$L$40:$L$759,СВЦЭМ!$A$40:$A$759,$A418,СВЦЭМ!$B$39:$B$758,D$401)+'СЕТ СН'!$F$13</f>
        <v>0</v>
      </c>
      <c r="E418" s="36">
        <f>SUMIFS(СВЦЭМ!$L$40:$L$759,СВЦЭМ!$A$40:$A$759,$A418,СВЦЭМ!$B$39:$B$758,E$401)+'СЕТ СН'!$F$13</f>
        <v>0</v>
      </c>
      <c r="F418" s="36">
        <f>SUMIFS(СВЦЭМ!$L$40:$L$759,СВЦЭМ!$A$40:$A$759,$A418,СВЦЭМ!$B$39:$B$758,F$401)+'СЕТ СН'!$F$13</f>
        <v>0</v>
      </c>
      <c r="G418" s="36">
        <f>SUMIFS(СВЦЭМ!$L$40:$L$759,СВЦЭМ!$A$40:$A$759,$A418,СВЦЭМ!$B$39:$B$758,G$401)+'СЕТ СН'!$F$13</f>
        <v>0</v>
      </c>
      <c r="H418" s="36">
        <f>SUMIFS(СВЦЭМ!$L$40:$L$759,СВЦЭМ!$A$40:$A$759,$A418,СВЦЭМ!$B$39:$B$758,H$401)+'СЕТ СН'!$F$13</f>
        <v>0</v>
      </c>
      <c r="I418" s="36">
        <f>SUMIFS(СВЦЭМ!$L$40:$L$759,СВЦЭМ!$A$40:$A$759,$A418,СВЦЭМ!$B$39:$B$758,I$401)+'СЕТ СН'!$F$13</f>
        <v>0</v>
      </c>
      <c r="J418" s="36">
        <f>SUMIFS(СВЦЭМ!$L$40:$L$759,СВЦЭМ!$A$40:$A$759,$A418,СВЦЭМ!$B$39:$B$758,J$401)+'СЕТ СН'!$F$13</f>
        <v>0</v>
      </c>
      <c r="K418" s="36">
        <f>SUMIFS(СВЦЭМ!$L$40:$L$759,СВЦЭМ!$A$40:$A$759,$A418,СВЦЭМ!$B$39:$B$758,K$401)+'СЕТ СН'!$F$13</f>
        <v>0</v>
      </c>
      <c r="L418" s="36">
        <f>SUMIFS(СВЦЭМ!$L$40:$L$759,СВЦЭМ!$A$40:$A$759,$A418,СВЦЭМ!$B$39:$B$758,L$401)+'СЕТ СН'!$F$13</f>
        <v>0</v>
      </c>
      <c r="M418" s="36">
        <f>SUMIFS(СВЦЭМ!$L$40:$L$759,СВЦЭМ!$A$40:$A$759,$A418,СВЦЭМ!$B$39:$B$758,M$401)+'СЕТ СН'!$F$13</f>
        <v>0</v>
      </c>
      <c r="N418" s="36">
        <f>SUMIFS(СВЦЭМ!$L$40:$L$759,СВЦЭМ!$A$40:$A$759,$A418,СВЦЭМ!$B$39:$B$758,N$401)+'СЕТ СН'!$F$13</f>
        <v>0</v>
      </c>
      <c r="O418" s="36">
        <f>SUMIFS(СВЦЭМ!$L$40:$L$759,СВЦЭМ!$A$40:$A$759,$A418,СВЦЭМ!$B$39:$B$758,O$401)+'СЕТ СН'!$F$13</f>
        <v>0</v>
      </c>
      <c r="P418" s="36">
        <f>SUMIFS(СВЦЭМ!$L$40:$L$759,СВЦЭМ!$A$40:$A$759,$A418,СВЦЭМ!$B$39:$B$758,P$401)+'СЕТ СН'!$F$13</f>
        <v>0</v>
      </c>
      <c r="Q418" s="36">
        <f>SUMIFS(СВЦЭМ!$L$40:$L$759,СВЦЭМ!$A$40:$A$759,$A418,СВЦЭМ!$B$39:$B$758,Q$401)+'СЕТ СН'!$F$13</f>
        <v>0</v>
      </c>
      <c r="R418" s="36">
        <f>SUMIFS(СВЦЭМ!$L$40:$L$759,СВЦЭМ!$A$40:$A$759,$A418,СВЦЭМ!$B$39:$B$758,R$401)+'СЕТ СН'!$F$13</f>
        <v>0</v>
      </c>
      <c r="S418" s="36">
        <f>SUMIFS(СВЦЭМ!$L$40:$L$759,СВЦЭМ!$A$40:$A$759,$A418,СВЦЭМ!$B$39:$B$758,S$401)+'СЕТ СН'!$F$13</f>
        <v>0</v>
      </c>
      <c r="T418" s="36">
        <f>SUMIFS(СВЦЭМ!$L$40:$L$759,СВЦЭМ!$A$40:$A$759,$A418,СВЦЭМ!$B$39:$B$758,T$401)+'СЕТ СН'!$F$13</f>
        <v>0</v>
      </c>
      <c r="U418" s="36">
        <f>SUMIFS(СВЦЭМ!$L$40:$L$759,СВЦЭМ!$A$40:$A$759,$A418,СВЦЭМ!$B$39:$B$758,U$401)+'СЕТ СН'!$F$13</f>
        <v>0</v>
      </c>
      <c r="V418" s="36">
        <f>SUMIFS(СВЦЭМ!$L$40:$L$759,СВЦЭМ!$A$40:$A$759,$A418,СВЦЭМ!$B$39:$B$758,V$401)+'СЕТ СН'!$F$13</f>
        <v>0</v>
      </c>
      <c r="W418" s="36">
        <f>SUMIFS(СВЦЭМ!$L$40:$L$759,СВЦЭМ!$A$40:$A$759,$A418,СВЦЭМ!$B$39:$B$758,W$401)+'СЕТ СН'!$F$13</f>
        <v>0</v>
      </c>
      <c r="X418" s="36">
        <f>SUMIFS(СВЦЭМ!$L$40:$L$759,СВЦЭМ!$A$40:$A$759,$A418,СВЦЭМ!$B$39:$B$758,X$401)+'СЕТ СН'!$F$13</f>
        <v>0</v>
      </c>
      <c r="Y418" s="36">
        <f>SUMIFS(СВЦЭМ!$L$40:$L$759,СВЦЭМ!$A$40:$A$759,$A418,СВЦЭМ!$B$39:$B$758,Y$401)+'СЕТ СН'!$F$13</f>
        <v>0</v>
      </c>
    </row>
    <row r="419" spans="1:25" ht="15.75" hidden="1" x14ac:dyDescent="0.2">
      <c r="A419" s="35">
        <f t="shared" si="11"/>
        <v>45553</v>
      </c>
      <c r="B419" s="36">
        <f>SUMIFS(СВЦЭМ!$L$40:$L$759,СВЦЭМ!$A$40:$A$759,$A419,СВЦЭМ!$B$39:$B$758,B$401)+'СЕТ СН'!$F$13</f>
        <v>0</v>
      </c>
      <c r="C419" s="36">
        <f>SUMIFS(СВЦЭМ!$L$40:$L$759,СВЦЭМ!$A$40:$A$759,$A419,СВЦЭМ!$B$39:$B$758,C$401)+'СЕТ СН'!$F$13</f>
        <v>0</v>
      </c>
      <c r="D419" s="36">
        <f>SUMIFS(СВЦЭМ!$L$40:$L$759,СВЦЭМ!$A$40:$A$759,$A419,СВЦЭМ!$B$39:$B$758,D$401)+'СЕТ СН'!$F$13</f>
        <v>0</v>
      </c>
      <c r="E419" s="36">
        <f>SUMIFS(СВЦЭМ!$L$40:$L$759,СВЦЭМ!$A$40:$A$759,$A419,СВЦЭМ!$B$39:$B$758,E$401)+'СЕТ СН'!$F$13</f>
        <v>0</v>
      </c>
      <c r="F419" s="36">
        <f>SUMIFS(СВЦЭМ!$L$40:$L$759,СВЦЭМ!$A$40:$A$759,$A419,СВЦЭМ!$B$39:$B$758,F$401)+'СЕТ СН'!$F$13</f>
        <v>0</v>
      </c>
      <c r="G419" s="36">
        <f>SUMIFS(СВЦЭМ!$L$40:$L$759,СВЦЭМ!$A$40:$A$759,$A419,СВЦЭМ!$B$39:$B$758,G$401)+'СЕТ СН'!$F$13</f>
        <v>0</v>
      </c>
      <c r="H419" s="36">
        <f>SUMIFS(СВЦЭМ!$L$40:$L$759,СВЦЭМ!$A$40:$A$759,$A419,СВЦЭМ!$B$39:$B$758,H$401)+'СЕТ СН'!$F$13</f>
        <v>0</v>
      </c>
      <c r="I419" s="36">
        <f>SUMIFS(СВЦЭМ!$L$40:$L$759,СВЦЭМ!$A$40:$A$759,$A419,СВЦЭМ!$B$39:$B$758,I$401)+'СЕТ СН'!$F$13</f>
        <v>0</v>
      </c>
      <c r="J419" s="36">
        <f>SUMIFS(СВЦЭМ!$L$40:$L$759,СВЦЭМ!$A$40:$A$759,$A419,СВЦЭМ!$B$39:$B$758,J$401)+'СЕТ СН'!$F$13</f>
        <v>0</v>
      </c>
      <c r="K419" s="36">
        <f>SUMIFS(СВЦЭМ!$L$40:$L$759,СВЦЭМ!$A$40:$A$759,$A419,СВЦЭМ!$B$39:$B$758,K$401)+'СЕТ СН'!$F$13</f>
        <v>0</v>
      </c>
      <c r="L419" s="36">
        <f>SUMIFS(СВЦЭМ!$L$40:$L$759,СВЦЭМ!$A$40:$A$759,$A419,СВЦЭМ!$B$39:$B$758,L$401)+'СЕТ СН'!$F$13</f>
        <v>0</v>
      </c>
      <c r="M419" s="36">
        <f>SUMIFS(СВЦЭМ!$L$40:$L$759,СВЦЭМ!$A$40:$A$759,$A419,СВЦЭМ!$B$39:$B$758,M$401)+'СЕТ СН'!$F$13</f>
        <v>0</v>
      </c>
      <c r="N419" s="36">
        <f>SUMIFS(СВЦЭМ!$L$40:$L$759,СВЦЭМ!$A$40:$A$759,$A419,СВЦЭМ!$B$39:$B$758,N$401)+'СЕТ СН'!$F$13</f>
        <v>0</v>
      </c>
      <c r="O419" s="36">
        <f>SUMIFS(СВЦЭМ!$L$40:$L$759,СВЦЭМ!$A$40:$A$759,$A419,СВЦЭМ!$B$39:$B$758,O$401)+'СЕТ СН'!$F$13</f>
        <v>0</v>
      </c>
      <c r="P419" s="36">
        <f>SUMIFS(СВЦЭМ!$L$40:$L$759,СВЦЭМ!$A$40:$A$759,$A419,СВЦЭМ!$B$39:$B$758,P$401)+'СЕТ СН'!$F$13</f>
        <v>0</v>
      </c>
      <c r="Q419" s="36">
        <f>SUMIFS(СВЦЭМ!$L$40:$L$759,СВЦЭМ!$A$40:$A$759,$A419,СВЦЭМ!$B$39:$B$758,Q$401)+'СЕТ СН'!$F$13</f>
        <v>0</v>
      </c>
      <c r="R419" s="36">
        <f>SUMIFS(СВЦЭМ!$L$40:$L$759,СВЦЭМ!$A$40:$A$759,$A419,СВЦЭМ!$B$39:$B$758,R$401)+'СЕТ СН'!$F$13</f>
        <v>0</v>
      </c>
      <c r="S419" s="36">
        <f>SUMIFS(СВЦЭМ!$L$40:$L$759,СВЦЭМ!$A$40:$A$759,$A419,СВЦЭМ!$B$39:$B$758,S$401)+'СЕТ СН'!$F$13</f>
        <v>0</v>
      </c>
      <c r="T419" s="36">
        <f>SUMIFS(СВЦЭМ!$L$40:$L$759,СВЦЭМ!$A$40:$A$759,$A419,СВЦЭМ!$B$39:$B$758,T$401)+'СЕТ СН'!$F$13</f>
        <v>0</v>
      </c>
      <c r="U419" s="36">
        <f>SUMIFS(СВЦЭМ!$L$40:$L$759,СВЦЭМ!$A$40:$A$759,$A419,СВЦЭМ!$B$39:$B$758,U$401)+'СЕТ СН'!$F$13</f>
        <v>0</v>
      </c>
      <c r="V419" s="36">
        <f>SUMIFS(СВЦЭМ!$L$40:$L$759,СВЦЭМ!$A$40:$A$759,$A419,СВЦЭМ!$B$39:$B$758,V$401)+'СЕТ СН'!$F$13</f>
        <v>0</v>
      </c>
      <c r="W419" s="36">
        <f>SUMIFS(СВЦЭМ!$L$40:$L$759,СВЦЭМ!$A$40:$A$759,$A419,СВЦЭМ!$B$39:$B$758,W$401)+'СЕТ СН'!$F$13</f>
        <v>0</v>
      </c>
      <c r="X419" s="36">
        <f>SUMIFS(СВЦЭМ!$L$40:$L$759,СВЦЭМ!$A$40:$A$759,$A419,СВЦЭМ!$B$39:$B$758,X$401)+'СЕТ СН'!$F$13</f>
        <v>0</v>
      </c>
      <c r="Y419" s="36">
        <f>SUMIFS(СВЦЭМ!$L$40:$L$759,СВЦЭМ!$A$40:$A$759,$A419,СВЦЭМ!$B$39:$B$758,Y$401)+'СЕТ СН'!$F$13</f>
        <v>0</v>
      </c>
    </row>
    <row r="420" spans="1:25" ht="15.75" hidden="1" x14ac:dyDescent="0.2">
      <c r="A420" s="35">
        <f t="shared" si="11"/>
        <v>45554</v>
      </c>
      <c r="B420" s="36">
        <f>SUMIFS(СВЦЭМ!$L$40:$L$759,СВЦЭМ!$A$40:$A$759,$A420,СВЦЭМ!$B$39:$B$758,B$401)+'СЕТ СН'!$F$13</f>
        <v>0</v>
      </c>
      <c r="C420" s="36">
        <f>SUMIFS(СВЦЭМ!$L$40:$L$759,СВЦЭМ!$A$40:$A$759,$A420,СВЦЭМ!$B$39:$B$758,C$401)+'СЕТ СН'!$F$13</f>
        <v>0</v>
      </c>
      <c r="D420" s="36">
        <f>SUMIFS(СВЦЭМ!$L$40:$L$759,СВЦЭМ!$A$40:$A$759,$A420,СВЦЭМ!$B$39:$B$758,D$401)+'СЕТ СН'!$F$13</f>
        <v>0</v>
      </c>
      <c r="E420" s="36">
        <f>SUMIFS(СВЦЭМ!$L$40:$L$759,СВЦЭМ!$A$40:$A$759,$A420,СВЦЭМ!$B$39:$B$758,E$401)+'СЕТ СН'!$F$13</f>
        <v>0</v>
      </c>
      <c r="F420" s="36">
        <f>SUMIFS(СВЦЭМ!$L$40:$L$759,СВЦЭМ!$A$40:$A$759,$A420,СВЦЭМ!$B$39:$B$758,F$401)+'СЕТ СН'!$F$13</f>
        <v>0</v>
      </c>
      <c r="G420" s="36">
        <f>SUMIFS(СВЦЭМ!$L$40:$L$759,СВЦЭМ!$A$40:$A$759,$A420,СВЦЭМ!$B$39:$B$758,G$401)+'СЕТ СН'!$F$13</f>
        <v>0</v>
      </c>
      <c r="H420" s="36">
        <f>SUMIFS(СВЦЭМ!$L$40:$L$759,СВЦЭМ!$A$40:$A$759,$A420,СВЦЭМ!$B$39:$B$758,H$401)+'СЕТ СН'!$F$13</f>
        <v>0</v>
      </c>
      <c r="I420" s="36">
        <f>SUMIFS(СВЦЭМ!$L$40:$L$759,СВЦЭМ!$A$40:$A$759,$A420,СВЦЭМ!$B$39:$B$758,I$401)+'СЕТ СН'!$F$13</f>
        <v>0</v>
      </c>
      <c r="J420" s="36">
        <f>SUMIFS(СВЦЭМ!$L$40:$L$759,СВЦЭМ!$A$40:$A$759,$A420,СВЦЭМ!$B$39:$B$758,J$401)+'СЕТ СН'!$F$13</f>
        <v>0</v>
      </c>
      <c r="K420" s="36">
        <f>SUMIFS(СВЦЭМ!$L$40:$L$759,СВЦЭМ!$A$40:$A$759,$A420,СВЦЭМ!$B$39:$B$758,K$401)+'СЕТ СН'!$F$13</f>
        <v>0</v>
      </c>
      <c r="L420" s="36">
        <f>SUMIFS(СВЦЭМ!$L$40:$L$759,СВЦЭМ!$A$40:$A$759,$A420,СВЦЭМ!$B$39:$B$758,L$401)+'СЕТ СН'!$F$13</f>
        <v>0</v>
      </c>
      <c r="M420" s="36">
        <f>SUMIFS(СВЦЭМ!$L$40:$L$759,СВЦЭМ!$A$40:$A$759,$A420,СВЦЭМ!$B$39:$B$758,M$401)+'СЕТ СН'!$F$13</f>
        <v>0</v>
      </c>
      <c r="N420" s="36">
        <f>SUMIFS(СВЦЭМ!$L$40:$L$759,СВЦЭМ!$A$40:$A$759,$A420,СВЦЭМ!$B$39:$B$758,N$401)+'СЕТ СН'!$F$13</f>
        <v>0</v>
      </c>
      <c r="O420" s="36">
        <f>SUMIFS(СВЦЭМ!$L$40:$L$759,СВЦЭМ!$A$40:$A$759,$A420,СВЦЭМ!$B$39:$B$758,O$401)+'СЕТ СН'!$F$13</f>
        <v>0</v>
      </c>
      <c r="P420" s="36">
        <f>SUMIFS(СВЦЭМ!$L$40:$L$759,СВЦЭМ!$A$40:$A$759,$A420,СВЦЭМ!$B$39:$B$758,P$401)+'СЕТ СН'!$F$13</f>
        <v>0</v>
      </c>
      <c r="Q420" s="36">
        <f>SUMIFS(СВЦЭМ!$L$40:$L$759,СВЦЭМ!$A$40:$A$759,$A420,СВЦЭМ!$B$39:$B$758,Q$401)+'СЕТ СН'!$F$13</f>
        <v>0</v>
      </c>
      <c r="R420" s="36">
        <f>SUMIFS(СВЦЭМ!$L$40:$L$759,СВЦЭМ!$A$40:$A$759,$A420,СВЦЭМ!$B$39:$B$758,R$401)+'СЕТ СН'!$F$13</f>
        <v>0</v>
      </c>
      <c r="S420" s="36">
        <f>SUMIFS(СВЦЭМ!$L$40:$L$759,СВЦЭМ!$A$40:$A$759,$A420,СВЦЭМ!$B$39:$B$758,S$401)+'СЕТ СН'!$F$13</f>
        <v>0</v>
      </c>
      <c r="T420" s="36">
        <f>SUMIFS(СВЦЭМ!$L$40:$L$759,СВЦЭМ!$A$40:$A$759,$A420,СВЦЭМ!$B$39:$B$758,T$401)+'СЕТ СН'!$F$13</f>
        <v>0</v>
      </c>
      <c r="U420" s="36">
        <f>SUMIFS(СВЦЭМ!$L$40:$L$759,СВЦЭМ!$A$40:$A$759,$A420,СВЦЭМ!$B$39:$B$758,U$401)+'СЕТ СН'!$F$13</f>
        <v>0</v>
      </c>
      <c r="V420" s="36">
        <f>SUMIFS(СВЦЭМ!$L$40:$L$759,СВЦЭМ!$A$40:$A$759,$A420,СВЦЭМ!$B$39:$B$758,V$401)+'СЕТ СН'!$F$13</f>
        <v>0</v>
      </c>
      <c r="W420" s="36">
        <f>SUMIFS(СВЦЭМ!$L$40:$L$759,СВЦЭМ!$A$40:$A$759,$A420,СВЦЭМ!$B$39:$B$758,W$401)+'СЕТ СН'!$F$13</f>
        <v>0</v>
      </c>
      <c r="X420" s="36">
        <f>SUMIFS(СВЦЭМ!$L$40:$L$759,СВЦЭМ!$A$40:$A$759,$A420,СВЦЭМ!$B$39:$B$758,X$401)+'СЕТ СН'!$F$13</f>
        <v>0</v>
      </c>
      <c r="Y420" s="36">
        <f>SUMIFS(СВЦЭМ!$L$40:$L$759,СВЦЭМ!$A$40:$A$759,$A420,СВЦЭМ!$B$39:$B$758,Y$401)+'СЕТ СН'!$F$13</f>
        <v>0</v>
      </c>
    </row>
    <row r="421" spans="1:25" ht="15.75" hidden="1" x14ac:dyDescent="0.2">
      <c r="A421" s="35">
        <f t="shared" si="11"/>
        <v>45555</v>
      </c>
      <c r="B421" s="36">
        <f>SUMIFS(СВЦЭМ!$L$40:$L$759,СВЦЭМ!$A$40:$A$759,$A421,СВЦЭМ!$B$39:$B$758,B$401)+'СЕТ СН'!$F$13</f>
        <v>0</v>
      </c>
      <c r="C421" s="36">
        <f>SUMIFS(СВЦЭМ!$L$40:$L$759,СВЦЭМ!$A$40:$A$759,$A421,СВЦЭМ!$B$39:$B$758,C$401)+'СЕТ СН'!$F$13</f>
        <v>0</v>
      </c>
      <c r="D421" s="36">
        <f>SUMIFS(СВЦЭМ!$L$40:$L$759,СВЦЭМ!$A$40:$A$759,$A421,СВЦЭМ!$B$39:$B$758,D$401)+'СЕТ СН'!$F$13</f>
        <v>0</v>
      </c>
      <c r="E421" s="36">
        <f>SUMIFS(СВЦЭМ!$L$40:$L$759,СВЦЭМ!$A$40:$A$759,$A421,СВЦЭМ!$B$39:$B$758,E$401)+'СЕТ СН'!$F$13</f>
        <v>0</v>
      </c>
      <c r="F421" s="36">
        <f>SUMIFS(СВЦЭМ!$L$40:$L$759,СВЦЭМ!$A$40:$A$759,$A421,СВЦЭМ!$B$39:$B$758,F$401)+'СЕТ СН'!$F$13</f>
        <v>0</v>
      </c>
      <c r="G421" s="36">
        <f>SUMIFS(СВЦЭМ!$L$40:$L$759,СВЦЭМ!$A$40:$A$759,$A421,СВЦЭМ!$B$39:$B$758,G$401)+'СЕТ СН'!$F$13</f>
        <v>0</v>
      </c>
      <c r="H421" s="36">
        <f>SUMIFS(СВЦЭМ!$L$40:$L$759,СВЦЭМ!$A$40:$A$759,$A421,СВЦЭМ!$B$39:$B$758,H$401)+'СЕТ СН'!$F$13</f>
        <v>0</v>
      </c>
      <c r="I421" s="36">
        <f>SUMIFS(СВЦЭМ!$L$40:$L$759,СВЦЭМ!$A$40:$A$759,$A421,СВЦЭМ!$B$39:$B$758,I$401)+'СЕТ СН'!$F$13</f>
        <v>0</v>
      </c>
      <c r="J421" s="36">
        <f>SUMIFS(СВЦЭМ!$L$40:$L$759,СВЦЭМ!$A$40:$A$759,$A421,СВЦЭМ!$B$39:$B$758,J$401)+'СЕТ СН'!$F$13</f>
        <v>0</v>
      </c>
      <c r="K421" s="36">
        <f>SUMIFS(СВЦЭМ!$L$40:$L$759,СВЦЭМ!$A$40:$A$759,$A421,СВЦЭМ!$B$39:$B$758,K$401)+'СЕТ СН'!$F$13</f>
        <v>0</v>
      </c>
      <c r="L421" s="36">
        <f>SUMIFS(СВЦЭМ!$L$40:$L$759,СВЦЭМ!$A$40:$A$759,$A421,СВЦЭМ!$B$39:$B$758,L$401)+'СЕТ СН'!$F$13</f>
        <v>0</v>
      </c>
      <c r="M421" s="36">
        <f>SUMIFS(СВЦЭМ!$L$40:$L$759,СВЦЭМ!$A$40:$A$759,$A421,СВЦЭМ!$B$39:$B$758,M$401)+'СЕТ СН'!$F$13</f>
        <v>0</v>
      </c>
      <c r="N421" s="36">
        <f>SUMIFS(СВЦЭМ!$L$40:$L$759,СВЦЭМ!$A$40:$A$759,$A421,СВЦЭМ!$B$39:$B$758,N$401)+'СЕТ СН'!$F$13</f>
        <v>0</v>
      </c>
      <c r="O421" s="36">
        <f>SUMIFS(СВЦЭМ!$L$40:$L$759,СВЦЭМ!$A$40:$A$759,$A421,СВЦЭМ!$B$39:$B$758,O$401)+'СЕТ СН'!$F$13</f>
        <v>0</v>
      </c>
      <c r="P421" s="36">
        <f>SUMIFS(СВЦЭМ!$L$40:$L$759,СВЦЭМ!$A$40:$A$759,$A421,СВЦЭМ!$B$39:$B$758,P$401)+'СЕТ СН'!$F$13</f>
        <v>0</v>
      </c>
      <c r="Q421" s="36">
        <f>SUMIFS(СВЦЭМ!$L$40:$L$759,СВЦЭМ!$A$40:$A$759,$A421,СВЦЭМ!$B$39:$B$758,Q$401)+'СЕТ СН'!$F$13</f>
        <v>0</v>
      </c>
      <c r="R421" s="36">
        <f>SUMIFS(СВЦЭМ!$L$40:$L$759,СВЦЭМ!$A$40:$A$759,$A421,СВЦЭМ!$B$39:$B$758,R$401)+'СЕТ СН'!$F$13</f>
        <v>0</v>
      </c>
      <c r="S421" s="36">
        <f>SUMIFS(СВЦЭМ!$L$40:$L$759,СВЦЭМ!$A$40:$A$759,$A421,СВЦЭМ!$B$39:$B$758,S$401)+'СЕТ СН'!$F$13</f>
        <v>0</v>
      </c>
      <c r="T421" s="36">
        <f>SUMIFS(СВЦЭМ!$L$40:$L$759,СВЦЭМ!$A$40:$A$759,$A421,СВЦЭМ!$B$39:$B$758,T$401)+'СЕТ СН'!$F$13</f>
        <v>0</v>
      </c>
      <c r="U421" s="36">
        <f>SUMIFS(СВЦЭМ!$L$40:$L$759,СВЦЭМ!$A$40:$A$759,$A421,СВЦЭМ!$B$39:$B$758,U$401)+'СЕТ СН'!$F$13</f>
        <v>0</v>
      </c>
      <c r="V421" s="36">
        <f>SUMIFS(СВЦЭМ!$L$40:$L$759,СВЦЭМ!$A$40:$A$759,$A421,СВЦЭМ!$B$39:$B$758,V$401)+'СЕТ СН'!$F$13</f>
        <v>0</v>
      </c>
      <c r="W421" s="36">
        <f>SUMIFS(СВЦЭМ!$L$40:$L$759,СВЦЭМ!$A$40:$A$759,$A421,СВЦЭМ!$B$39:$B$758,W$401)+'СЕТ СН'!$F$13</f>
        <v>0</v>
      </c>
      <c r="X421" s="36">
        <f>SUMIFS(СВЦЭМ!$L$40:$L$759,СВЦЭМ!$A$40:$A$759,$A421,СВЦЭМ!$B$39:$B$758,X$401)+'СЕТ СН'!$F$13</f>
        <v>0</v>
      </c>
      <c r="Y421" s="36">
        <f>SUMIFS(СВЦЭМ!$L$40:$L$759,СВЦЭМ!$A$40:$A$759,$A421,СВЦЭМ!$B$39:$B$758,Y$401)+'СЕТ СН'!$F$13</f>
        <v>0</v>
      </c>
    </row>
    <row r="422" spans="1:25" ht="15.75" hidden="1" x14ac:dyDescent="0.2">
      <c r="A422" s="35">
        <f t="shared" si="11"/>
        <v>45556</v>
      </c>
      <c r="B422" s="36">
        <f>SUMIFS(СВЦЭМ!$L$40:$L$759,СВЦЭМ!$A$40:$A$759,$A422,СВЦЭМ!$B$39:$B$758,B$401)+'СЕТ СН'!$F$13</f>
        <v>0</v>
      </c>
      <c r="C422" s="36">
        <f>SUMIFS(СВЦЭМ!$L$40:$L$759,СВЦЭМ!$A$40:$A$759,$A422,СВЦЭМ!$B$39:$B$758,C$401)+'СЕТ СН'!$F$13</f>
        <v>0</v>
      </c>
      <c r="D422" s="36">
        <f>SUMIFS(СВЦЭМ!$L$40:$L$759,СВЦЭМ!$A$40:$A$759,$A422,СВЦЭМ!$B$39:$B$758,D$401)+'СЕТ СН'!$F$13</f>
        <v>0</v>
      </c>
      <c r="E422" s="36">
        <f>SUMIFS(СВЦЭМ!$L$40:$L$759,СВЦЭМ!$A$40:$A$759,$A422,СВЦЭМ!$B$39:$B$758,E$401)+'СЕТ СН'!$F$13</f>
        <v>0</v>
      </c>
      <c r="F422" s="36">
        <f>SUMIFS(СВЦЭМ!$L$40:$L$759,СВЦЭМ!$A$40:$A$759,$A422,СВЦЭМ!$B$39:$B$758,F$401)+'СЕТ СН'!$F$13</f>
        <v>0</v>
      </c>
      <c r="G422" s="36">
        <f>SUMIFS(СВЦЭМ!$L$40:$L$759,СВЦЭМ!$A$40:$A$759,$A422,СВЦЭМ!$B$39:$B$758,G$401)+'СЕТ СН'!$F$13</f>
        <v>0</v>
      </c>
      <c r="H422" s="36">
        <f>SUMIFS(СВЦЭМ!$L$40:$L$759,СВЦЭМ!$A$40:$A$759,$A422,СВЦЭМ!$B$39:$B$758,H$401)+'СЕТ СН'!$F$13</f>
        <v>0</v>
      </c>
      <c r="I422" s="36">
        <f>SUMIFS(СВЦЭМ!$L$40:$L$759,СВЦЭМ!$A$40:$A$759,$A422,СВЦЭМ!$B$39:$B$758,I$401)+'СЕТ СН'!$F$13</f>
        <v>0</v>
      </c>
      <c r="J422" s="36">
        <f>SUMIFS(СВЦЭМ!$L$40:$L$759,СВЦЭМ!$A$40:$A$759,$A422,СВЦЭМ!$B$39:$B$758,J$401)+'СЕТ СН'!$F$13</f>
        <v>0</v>
      </c>
      <c r="K422" s="36">
        <f>SUMIFS(СВЦЭМ!$L$40:$L$759,СВЦЭМ!$A$40:$A$759,$A422,СВЦЭМ!$B$39:$B$758,K$401)+'СЕТ СН'!$F$13</f>
        <v>0</v>
      </c>
      <c r="L422" s="36">
        <f>SUMIFS(СВЦЭМ!$L$40:$L$759,СВЦЭМ!$A$40:$A$759,$A422,СВЦЭМ!$B$39:$B$758,L$401)+'СЕТ СН'!$F$13</f>
        <v>0</v>
      </c>
      <c r="M422" s="36">
        <f>SUMIFS(СВЦЭМ!$L$40:$L$759,СВЦЭМ!$A$40:$A$759,$A422,СВЦЭМ!$B$39:$B$758,M$401)+'СЕТ СН'!$F$13</f>
        <v>0</v>
      </c>
      <c r="N422" s="36">
        <f>SUMIFS(СВЦЭМ!$L$40:$L$759,СВЦЭМ!$A$40:$A$759,$A422,СВЦЭМ!$B$39:$B$758,N$401)+'СЕТ СН'!$F$13</f>
        <v>0</v>
      </c>
      <c r="O422" s="36">
        <f>SUMIFS(СВЦЭМ!$L$40:$L$759,СВЦЭМ!$A$40:$A$759,$A422,СВЦЭМ!$B$39:$B$758,O$401)+'СЕТ СН'!$F$13</f>
        <v>0</v>
      </c>
      <c r="P422" s="36">
        <f>SUMIFS(СВЦЭМ!$L$40:$L$759,СВЦЭМ!$A$40:$A$759,$A422,СВЦЭМ!$B$39:$B$758,P$401)+'СЕТ СН'!$F$13</f>
        <v>0</v>
      </c>
      <c r="Q422" s="36">
        <f>SUMIFS(СВЦЭМ!$L$40:$L$759,СВЦЭМ!$A$40:$A$759,$A422,СВЦЭМ!$B$39:$B$758,Q$401)+'СЕТ СН'!$F$13</f>
        <v>0</v>
      </c>
      <c r="R422" s="36">
        <f>SUMIFS(СВЦЭМ!$L$40:$L$759,СВЦЭМ!$A$40:$A$759,$A422,СВЦЭМ!$B$39:$B$758,R$401)+'СЕТ СН'!$F$13</f>
        <v>0</v>
      </c>
      <c r="S422" s="36">
        <f>SUMIFS(СВЦЭМ!$L$40:$L$759,СВЦЭМ!$A$40:$A$759,$A422,СВЦЭМ!$B$39:$B$758,S$401)+'СЕТ СН'!$F$13</f>
        <v>0</v>
      </c>
      <c r="T422" s="36">
        <f>SUMIFS(СВЦЭМ!$L$40:$L$759,СВЦЭМ!$A$40:$A$759,$A422,СВЦЭМ!$B$39:$B$758,T$401)+'СЕТ СН'!$F$13</f>
        <v>0</v>
      </c>
      <c r="U422" s="36">
        <f>SUMIFS(СВЦЭМ!$L$40:$L$759,СВЦЭМ!$A$40:$A$759,$A422,СВЦЭМ!$B$39:$B$758,U$401)+'СЕТ СН'!$F$13</f>
        <v>0</v>
      </c>
      <c r="V422" s="36">
        <f>SUMIFS(СВЦЭМ!$L$40:$L$759,СВЦЭМ!$A$40:$A$759,$A422,СВЦЭМ!$B$39:$B$758,V$401)+'СЕТ СН'!$F$13</f>
        <v>0</v>
      </c>
      <c r="W422" s="36">
        <f>SUMIFS(СВЦЭМ!$L$40:$L$759,СВЦЭМ!$A$40:$A$759,$A422,СВЦЭМ!$B$39:$B$758,W$401)+'СЕТ СН'!$F$13</f>
        <v>0</v>
      </c>
      <c r="X422" s="36">
        <f>SUMIFS(СВЦЭМ!$L$40:$L$759,СВЦЭМ!$A$40:$A$759,$A422,СВЦЭМ!$B$39:$B$758,X$401)+'СЕТ СН'!$F$13</f>
        <v>0</v>
      </c>
      <c r="Y422" s="36">
        <f>SUMIFS(СВЦЭМ!$L$40:$L$759,СВЦЭМ!$A$40:$A$759,$A422,СВЦЭМ!$B$39:$B$758,Y$401)+'СЕТ СН'!$F$13</f>
        <v>0</v>
      </c>
    </row>
    <row r="423" spans="1:25" ht="15.75" hidden="1" x14ac:dyDescent="0.2">
      <c r="A423" s="35">
        <f t="shared" si="11"/>
        <v>45557</v>
      </c>
      <c r="B423" s="36">
        <f>SUMIFS(СВЦЭМ!$L$40:$L$759,СВЦЭМ!$A$40:$A$759,$A423,СВЦЭМ!$B$39:$B$758,B$401)+'СЕТ СН'!$F$13</f>
        <v>0</v>
      </c>
      <c r="C423" s="36">
        <f>SUMIFS(СВЦЭМ!$L$40:$L$759,СВЦЭМ!$A$40:$A$759,$A423,СВЦЭМ!$B$39:$B$758,C$401)+'СЕТ СН'!$F$13</f>
        <v>0</v>
      </c>
      <c r="D423" s="36">
        <f>SUMIFS(СВЦЭМ!$L$40:$L$759,СВЦЭМ!$A$40:$A$759,$A423,СВЦЭМ!$B$39:$B$758,D$401)+'СЕТ СН'!$F$13</f>
        <v>0</v>
      </c>
      <c r="E423" s="36">
        <f>SUMIFS(СВЦЭМ!$L$40:$L$759,СВЦЭМ!$A$40:$A$759,$A423,СВЦЭМ!$B$39:$B$758,E$401)+'СЕТ СН'!$F$13</f>
        <v>0</v>
      </c>
      <c r="F423" s="36">
        <f>SUMIFS(СВЦЭМ!$L$40:$L$759,СВЦЭМ!$A$40:$A$759,$A423,СВЦЭМ!$B$39:$B$758,F$401)+'СЕТ СН'!$F$13</f>
        <v>0</v>
      </c>
      <c r="G423" s="36">
        <f>SUMIFS(СВЦЭМ!$L$40:$L$759,СВЦЭМ!$A$40:$A$759,$A423,СВЦЭМ!$B$39:$B$758,G$401)+'СЕТ СН'!$F$13</f>
        <v>0</v>
      </c>
      <c r="H423" s="36">
        <f>SUMIFS(СВЦЭМ!$L$40:$L$759,СВЦЭМ!$A$40:$A$759,$A423,СВЦЭМ!$B$39:$B$758,H$401)+'СЕТ СН'!$F$13</f>
        <v>0</v>
      </c>
      <c r="I423" s="36">
        <f>SUMIFS(СВЦЭМ!$L$40:$L$759,СВЦЭМ!$A$40:$A$759,$A423,СВЦЭМ!$B$39:$B$758,I$401)+'СЕТ СН'!$F$13</f>
        <v>0</v>
      </c>
      <c r="J423" s="36">
        <f>SUMIFS(СВЦЭМ!$L$40:$L$759,СВЦЭМ!$A$40:$A$759,$A423,СВЦЭМ!$B$39:$B$758,J$401)+'СЕТ СН'!$F$13</f>
        <v>0</v>
      </c>
      <c r="K423" s="36">
        <f>SUMIFS(СВЦЭМ!$L$40:$L$759,СВЦЭМ!$A$40:$A$759,$A423,СВЦЭМ!$B$39:$B$758,K$401)+'СЕТ СН'!$F$13</f>
        <v>0</v>
      </c>
      <c r="L423" s="36">
        <f>SUMIFS(СВЦЭМ!$L$40:$L$759,СВЦЭМ!$A$40:$A$759,$A423,СВЦЭМ!$B$39:$B$758,L$401)+'СЕТ СН'!$F$13</f>
        <v>0</v>
      </c>
      <c r="M423" s="36">
        <f>SUMIFS(СВЦЭМ!$L$40:$L$759,СВЦЭМ!$A$40:$A$759,$A423,СВЦЭМ!$B$39:$B$758,M$401)+'СЕТ СН'!$F$13</f>
        <v>0</v>
      </c>
      <c r="N423" s="36">
        <f>SUMIFS(СВЦЭМ!$L$40:$L$759,СВЦЭМ!$A$40:$A$759,$A423,СВЦЭМ!$B$39:$B$758,N$401)+'СЕТ СН'!$F$13</f>
        <v>0</v>
      </c>
      <c r="O423" s="36">
        <f>SUMIFS(СВЦЭМ!$L$40:$L$759,СВЦЭМ!$A$40:$A$759,$A423,СВЦЭМ!$B$39:$B$758,O$401)+'СЕТ СН'!$F$13</f>
        <v>0</v>
      </c>
      <c r="P423" s="36">
        <f>SUMIFS(СВЦЭМ!$L$40:$L$759,СВЦЭМ!$A$40:$A$759,$A423,СВЦЭМ!$B$39:$B$758,P$401)+'СЕТ СН'!$F$13</f>
        <v>0</v>
      </c>
      <c r="Q423" s="36">
        <f>SUMIFS(СВЦЭМ!$L$40:$L$759,СВЦЭМ!$A$40:$A$759,$A423,СВЦЭМ!$B$39:$B$758,Q$401)+'СЕТ СН'!$F$13</f>
        <v>0</v>
      </c>
      <c r="R423" s="36">
        <f>SUMIFS(СВЦЭМ!$L$40:$L$759,СВЦЭМ!$A$40:$A$759,$A423,СВЦЭМ!$B$39:$B$758,R$401)+'СЕТ СН'!$F$13</f>
        <v>0</v>
      </c>
      <c r="S423" s="36">
        <f>SUMIFS(СВЦЭМ!$L$40:$L$759,СВЦЭМ!$A$40:$A$759,$A423,СВЦЭМ!$B$39:$B$758,S$401)+'СЕТ СН'!$F$13</f>
        <v>0</v>
      </c>
      <c r="T423" s="36">
        <f>SUMIFS(СВЦЭМ!$L$40:$L$759,СВЦЭМ!$A$40:$A$759,$A423,СВЦЭМ!$B$39:$B$758,T$401)+'СЕТ СН'!$F$13</f>
        <v>0</v>
      </c>
      <c r="U423" s="36">
        <f>SUMIFS(СВЦЭМ!$L$40:$L$759,СВЦЭМ!$A$40:$A$759,$A423,СВЦЭМ!$B$39:$B$758,U$401)+'СЕТ СН'!$F$13</f>
        <v>0</v>
      </c>
      <c r="V423" s="36">
        <f>SUMIFS(СВЦЭМ!$L$40:$L$759,СВЦЭМ!$A$40:$A$759,$A423,СВЦЭМ!$B$39:$B$758,V$401)+'СЕТ СН'!$F$13</f>
        <v>0</v>
      </c>
      <c r="W423" s="36">
        <f>SUMIFS(СВЦЭМ!$L$40:$L$759,СВЦЭМ!$A$40:$A$759,$A423,СВЦЭМ!$B$39:$B$758,W$401)+'СЕТ СН'!$F$13</f>
        <v>0</v>
      </c>
      <c r="X423" s="36">
        <f>SUMIFS(СВЦЭМ!$L$40:$L$759,СВЦЭМ!$A$40:$A$759,$A423,СВЦЭМ!$B$39:$B$758,X$401)+'СЕТ СН'!$F$13</f>
        <v>0</v>
      </c>
      <c r="Y423" s="36">
        <f>SUMIFS(СВЦЭМ!$L$40:$L$759,СВЦЭМ!$A$40:$A$759,$A423,СВЦЭМ!$B$39:$B$758,Y$401)+'СЕТ СН'!$F$13</f>
        <v>0</v>
      </c>
    </row>
    <row r="424" spans="1:25" ht="15.75" hidden="1" x14ac:dyDescent="0.2">
      <c r="A424" s="35">
        <f t="shared" si="11"/>
        <v>45558</v>
      </c>
      <c r="B424" s="36">
        <f>SUMIFS(СВЦЭМ!$L$40:$L$759,СВЦЭМ!$A$40:$A$759,$A424,СВЦЭМ!$B$39:$B$758,B$401)+'СЕТ СН'!$F$13</f>
        <v>0</v>
      </c>
      <c r="C424" s="36">
        <f>SUMIFS(СВЦЭМ!$L$40:$L$759,СВЦЭМ!$A$40:$A$759,$A424,СВЦЭМ!$B$39:$B$758,C$401)+'СЕТ СН'!$F$13</f>
        <v>0</v>
      </c>
      <c r="D424" s="36">
        <f>SUMIFS(СВЦЭМ!$L$40:$L$759,СВЦЭМ!$A$40:$A$759,$A424,СВЦЭМ!$B$39:$B$758,D$401)+'СЕТ СН'!$F$13</f>
        <v>0</v>
      </c>
      <c r="E424" s="36">
        <f>SUMIFS(СВЦЭМ!$L$40:$L$759,СВЦЭМ!$A$40:$A$759,$A424,СВЦЭМ!$B$39:$B$758,E$401)+'СЕТ СН'!$F$13</f>
        <v>0</v>
      </c>
      <c r="F424" s="36">
        <f>SUMIFS(СВЦЭМ!$L$40:$L$759,СВЦЭМ!$A$40:$A$759,$A424,СВЦЭМ!$B$39:$B$758,F$401)+'СЕТ СН'!$F$13</f>
        <v>0</v>
      </c>
      <c r="G424" s="36">
        <f>SUMIFS(СВЦЭМ!$L$40:$L$759,СВЦЭМ!$A$40:$A$759,$A424,СВЦЭМ!$B$39:$B$758,G$401)+'СЕТ СН'!$F$13</f>
        <v>0</v>
      </c>
      <c r="H424" s="36">
        <f>SUMIFS(СВЦЭМ!$L$40:$L$759,СВЦЭМ!$A$40:$A$759,$A424,СВЦЭМ!$B$39:$B$758,H$401)+'СЕТ СН'!$F$13</f>
        <v>0</v>
      </c>
      <c r="I424" s="36">
        <f>SUMIFS(СВЦЭМ!$L$40:$L$759,СВЦЭМ!$A$40:$A$759,$A424,СВЦЭМ!$B$39:$B$758,I$401)+'СЕТ СН'!$F$13</f>
        <v>0</v>
      </c>
      <c r="J424" s="36">
        <f>SUMIFS(СВЦЭМ!$L$40:$L$759,СВЦЭМ!$A$40:$A$759,$A424,СВЦЭМ!$B$39:$B$758,J$401)+'СЕТ СН'!$F$13</f>
        <v>0</v>
      </c>
      <c r="K424" s="36">
        <f>SUMIFS(СВЦЭМ!$L$40:$L$759,СВЦЭМ!$A$40:$A$759,$A424,СВЦЭМ!$B$39:$B$758,K$401)+'СЕТ СН'!$F$13</f>
        <v>0</v>
      </c>
      <c r="L424" s="36">
        <f>SUMIFS(СВЦЭМ!$L$40:$L$759,СВЦЭМ!$A$40:$A$759,$A424,СВЦЭМ!$B$39:$B$758,L$401)+'СЕТ СН'!$F$13</f>
        <v>0</v>
      </c>
      <c r="M424" s="36">
        <f>SUMIFS(СВЦЭМ!$L$40:$L$759,СВЦЭМ!$A$40:$A$759,$A424,СВЦЭМ!$B$39:$B$758,M$401)+'СЕТ СН'!$F$13</f>
        <v>0</v>
      </c>
      <c r="N424" s="36">
        <f>SUMIFS(СВЦЭМ!$L$40:$L$759,СВЦЭМ!$A$40:$A$759,$A424,СВЦЭМ!$B$39:$B$758,N$401)+'СЕТ СН'!$F$13</f>
        <v>0</v>
      </c>
      <c r="O424" s="36">
        <f>SUMIFS(СВЦЭМ!$L$40:$L$759,СВЦЭМ!$A$40:$A$759,$A424,СВЦЭМ!$B$39:$B$758,O$401)+'СЕТ СН'!$F$13</f>
        <v>0</v>
      </c>
      <c r="P424" s="36">
        <f>SUMIFS(СВЦЭМ!$L$40:$L$759,СВЦЭМ!$A$40:$A$759,$A424,СВЦЭМ!$B$39:$B$758,P$401)+'СЕТ СН'!$F$13</f>
        <v>0</v>
      </c>
      <c r="Q424" s="36">
        <f>SUMIFS(СВЦЭМ!$L$40:$L$759,СВЦЭМ!$A$40:$A$759,$A424,СВЦЭМ!$B$39:$B$758,Q$401)+'СЕТ СН'!$F$13</f>
        <v>0</v>
      </c>
      <c r="R424" s="36">
        <f>SUMIFS(СВЦЭМ!$L$40:$L$759,СВЦЭМ!$A$40:$A$759,$A424,СВЦЭМ!$B$39:$B$758,R$401)+'СЕТ СН'!$F$13</f>
        <v>0</v>
      </c>
      <c r="S424" s="36">
        <f>SUMIFS(СВЦЭМ!$L$40:$L$759,СВЦЭМ!$A$40:$A$759,$A424,СВЦЭМ!$B$39:$B$758,S$401)+'СЕТ СН'!$F$13</f>
        <v>0</v>
      </c>
      <c r="T424" s="36">
        <f>SUMIFS(СВЦЭМ!$L$40:$L$759,СВЦЭМ!$A$40:$A$759,$A424,СВЦЭМ!$B$39:$B$758,T$401)+'СЕТ СН'!$F$13</f>
        <v>0</v>
      </c>
      <c r="U424" s="36">
        <f>SUMIFS(СВЦЭМ!$L$40:$L$759,СВЦЭМ!$A$40:$A$759,$A424,СВЦЭМ!$B$39:$B$758,U$401)+'СЕТ СН'!$F$13</f>
        <v>0</v>
      </c>
      <c r="V424" s="36">
        <f>SUMIFS(СВЦЭМ!$L$40:$L$759,СВЦЭМ!$A$40:$A$759,$A424,СВЦЭМ!$B$39:$B$758,V$401)+'СЕТ СН'!$F$13</f>
        <v>0</v>
      </c>
      <c r="W424" s="36">
        <f>SUMIFS(СВЦЭМ!$L$40:$L$759,СВЦЭМ!$A$40:$A$759,$A424,СВЦЭМ!$B$39:$B$758,W$401)+'СЕТ СН'!$F$13</f>
        <v>0</v>
      </c>
      <c r="X424" s="36">
        <f>SUMIFS(СВЦЭМ!$L$40:$L$759,СВЦЭМ!$A$40:$A$759,$A424,СВЦЭМ!$B$39:$B$758,X$401)+'СЕТ СН'!$F$13</f>
        <v>0</v>
      </c>
      <c r="Y424" s="36">
        <f>SUMIFS(СВЦЭМ!$L$40:$L$759,СВЦЭМ!$A$40:$A$759,$A424,СВЦЭМ!$B$39:$B$758,Y$401)+'СЕТ СН'!$F$13</f>
        <v>0</v>
      </c>
    </row>
    <row r="425" spans="1:25" ht="15.75" hidden="1" x14ac:dyDescent="0.2">
      <c r="A425" s="35">
        <f t="shared" si="11"/>
        <v>45559</v>
      </c>
      <c r="B425" s="36">
        <f>SUMIFS(СВЦЭМ!$L$40:$L$759,СВЦЭМ!$A$40:$A$759,$A425,СВЦЭМ!$B$39:$B$758,B$401)+'СЕТ СН'!$F$13</f>
        <v>0</v>
      </c>
      <c r="C425" s="36">
        <f>SUMIFS(СВЦЭМ!$L$40:$L$759,СВЦЭМ!$A$40:$A$759,$A425,СВЦЭМ!$B$39:$B$758,C$401)+'СЕТ СН'!$F$13</f>
        <v>0</v>
      </c>
      <c r="D425" s="36">
        <f>SUMIFS(СВЦЭМ!$L$40:$L$759,СВЦЭМ!$A$40:$A$759,$A425,СВЦЭМ!$B$39:$B$758,D$401)+'СЕТ СН'!$F$13</f>
        <v>0</v>
      </c>
      <c r="E425" s="36">
        <f>SUMIFS(СВЦЭМ!$L$40:$L$759,СВЦЭМ!$A$40:$A$759,$A425,СВЦЭМ!$B$39:$B$758,E$401)+'СЕТ СН'!$F$13</f>
        <v>0</v>
      </c>
      <c r="F425" s="36">
        <f>SUMIFS(СВЦЭМ!$L$40:$L$759,СВЦЭМ!$A$40:$A$759,$A425,СВЦЭМ!$B$39:$B$758,F$401)+'СЕТ СН'!$F$13</f>
        <v>0</v>
      </c>
      <c r="G425" s="36">
        <f>SUMIFS(СВЦЭМ!$L$40:$L$759,СВЦЭМ!$A$40:$A$759,$A425,СВЦЭМ!$B$39:$B$758,G$401)+'СЕТ СН'!$F$13</f>
        <v>0</v>
      </c>
      <c r="H425" s="36">
        <f>SUMIFS(СВЦЭМ!$L$40:$L$759,СВЦЭМ!$A$40:$A$759,$A425,СВЦЭМ!$B$39:$B$758,H$401)+'СЕТ СН'!$F$13</f>
        <v>0</v>
      </c>
      <c r="I425" s="36">
        <f>SUMIFS(СВЦЭМ!$L$40:$L$759,СВЦЭМ!$A$40:$A$759,$A425,СВЦЭМ!$B$39:$B$758,I$401)+'СЕТ СН'!$F$13</f>
        <v>0</v>
      </c>
      <c r="J425" s="36">
        <f>SUMIFS(СВЦЭМ!$L$40:$L$759,СВЦЭМ!$A$40:$A$759,$A425,СВЦЭМ!$B$39:$B$758,J$401)+'СЕТ СН'!$F$13</f>
        <v>0</v>
      </c>
      <c r="K425" s="36">
        <f>SUMIFS(СВЦЭМ!$L$40:$L$759,СВЦЭМ!$A$40:$A$759,$A425,СВЦЭМ!$B$39:$B$758,K$401)+'СЕТ СН'!$F$13</f>
        <v>0</v>
      </c>
      <c r="L425" s="36">
        <f>SUMIFS(СВЦЭМ!$L$40:$L$759,СВЦЭМ!$A$40:$A$759,$A425,СВЦЭМ!$B$39:$B$758,L$401)+'СЕТ СН'!$F$13</f>
        <v>0</v>
      </c>
      <c r="M425" s="36">
        <f>SUMIFS(СВЦЭМ!$L$40:$L$759,СВЦЭМ!$A$40:$A$759,$A425,СВЦЭМ!$B$39:$B$758,M$401)+'СЕТ СН'!$F$13</f>
        <v>0</v>
      </c>
      <c r="N425" s="36">
        <f>SUMIFS(СВЦЭМ!$L$40:$L$759,СВЦЭМ!$A$40:$A$759,$A425,СВЦЭМ!$B$39:$B$758,N$401)+'СЕТ СН'!$F$13</f>
        <v>0</v>
      </c>
      <c r="O425" s="36">
        <f>SUMIFS(СВЦЭМ!$L$40:$L$759,СВЦЭМ!$A$40:$A$759,$A425,СВЦЭМ!$B$39:$B$758,O$401)+'СЕТ СН'!$F$13</f>
        <v>0</v>
      </c>
      <c r="P425" s="36">
        <f>SUMIFS(СВЦЭМ!$L$40:$L$759,СВЦЭМ!$A$40:$A$759,$A425,СВЦЭМ!$B$39:$B$758,P$401)+'СЕТ СН'!$F$13</f>
        <v>0</v>
      </c>
      <c r="Q425" s="36">
        <f>SUMIFS(СВЦЭМ!$L$40:$L$759,СВЦЭМ!$A$40:$A$759,$A425,СВЦЭМ!$B$39:$B$758,Q$401)+'СЕТ СН'!$F$13</f>
        <v>0</v>
      </c>
      <c r="R425" s="36">
        <f>SUMIFS(СВЦЭМ!$L$40:$L$759,СВЦЭМ!$A$40:$A$759,$A425,СВЦЭМ!$B$39:$B$758,R$401)+'СЕТ СН'!$F$13</f>
        <v>0</v>
      </c>
      <c r="S425" s="36">
        <f>SUMIFS(СВЦЭМ!$L$40:$L$759,СВЦЭМ!$A$40:$A$759,$A425,СВЦЭМ!$B$39:$B$758,S$401)+'СЕТ СН'!$F$13</f>
        <v>0</v>
      </c>
      <c r="T425" s="36">
        <f>SUMIFS(СВЦЭМ!$L$40:$L$759,СВЦЭМ!$A$40:$A$759,$A425,СВЦЭМ!$B$39:$B$758,T$401)+'СЕТ СН'!$F$13</f>
        <v>0</v>
      </c>
      <c r="U425" s="36">
        <f>SUMIFS(СВЦЭМ!$L$40:$L$759,СВЦЭМ!$A$40:$A$759,$A425,СВЦЭМ!$B$39:$B$758,U$401)+'СЕТ СН'!$F$13</f>
        <v>0</v>
      </c>
      <c r="V425" s="36">
        <f>SUMIFS(СВЦЭМ!$L$40:$L$759,СВЦЭМ!$A$40:$A$759,$A425,СВЦЭМ!$B$39:$B$758,V$401)+'СЕТ СН'!$F$13</f>
        <v>0</v>
      </c>
      <c r="W425" s="36">
        <f>SUMIFS(СВЦЭМ!$L$40:$L$759,СВЦЭМ!$A$40:$A$759,$A425,СВЦЭМ!$B$39:$B$758,W$401)+'СЕТ СН'!$F$13</f>
        <v>0</v>
      </c>
      <c r="X425" s="36">
        <f>SUMIFS(СВЦЭМ!$L$40:$L$759,СВЦЭМ!$A$40:$A$759,$A425,СВЦЭМ!$B$39:$B$758,X$401)+'СЕТ СН'!$F$13</f>
        <v>0</v>
      </c>
      <c r="Y425" s="36">
        <f>SUMIFS(СВЦЭМ!$L$40:$L$759,СВЦЭМ!$A$40:$A$759,$A425,СВЦЭМ!$B$39:$B$758,Y$401)+'СЕТ СН'!$F$13</f>
        <v>0</v>
      </c>
    </row>
    <row r="426" spans="1:25" ht="15.75" hidden="1" x14ac:dyDescent="0.2">
      <c r="A426" s="35">
        <f t="shared" si="11"/>
        <v>45560</v>
      </c>
      <c r="B426" s="36">
        <f>SUMIFS(СВЦЭМ!$L$40:$L$759,СВЦЭМ!$A$40:$A$759,$A426,СВЦЭМ!$B$39:$B$758,B$401)+'СЕТ СН'!$F$13</f>
        <v>0</v>
      </c>
      <c r="C426" s="36">
        <f>SUMIFS(СВЦЭМ!$L$40:$L$759,СВЦЭМ!$A$40:$A$759,$A426,СВЦЭМ!$B$39:$B$758,C$401)+'СЕТ СН'!$F$13</f>
        <v>0</v>
      </c>
      <c r="D426" s="36">
        <f>SUMIFS(СВЦЭМ!$L$40:$L$759,СВЦЭМ!$A$40:$A$759,$A426,СВЦЭМ!$B$39:$B$758,D$401)+'СЕТ СН'!$F$13</f>
        <v>0</v>
      </c>
      <c r="E426" s="36">
        <f>SUMIFS(СВЦЭМ!$L$40:$L$759,СВЦЭМ!$A$40:$A$759,$A426,СВЦЭМ!$B$39:$B$758,E$401)+'СЕТ СН'!$F$13</f>
        <v>0</v>
      </c>
      <c r="F426" s="36">
        <f>SUMIFS(СВЦЭМ!$L$40:$L$759,СВЦЭМ!$A$40:$A$759,$A426,СВЦЭМ!$B$39:$B$758,F$401)+'СЕТ СН'!$F$13</f>
        <v>0</v>
      </c>
      <c r="G426" s="36">
        <f>SUMIFS(СВЦЭМ!$L$40:$L$759,СВЦЭМ!$A$40:$A$759,$A426,СВЦЭМ!$B$39:$B$758,G$401)+'СЕТ СН'!$F$13</f>
        <v>0</v>
      </c>
      <c r="H426" s="36">
        <f>SUMIFS(СВЦЭМ!$L$40:$L$759,СВЦЭМ!$A$40:$A$759,$A426,СВЦЭМ!$B$39:$B$758,H$401)+'СЕТ СН'!$F$13</f>
        <v>0</v>
      </c>
      <c r="I426" s="36">
        <f>SUMIFS(СВЦЭМ!$L$40:$L$759,СВЦЭМ!$A$40:$A$759,$A426,СВЦЭМ!$B$39:$B$758,I$401)+'СЕТ СН'!$F$13</f>
        <v>0</v>
      </c>
      <c r="J426" s="36">
        <f>SUMIFS(СВЦЭМ!$L$40:$L$759,СВЦЭМ!$A$40:$A$759,$A426,СВЦЭМ!$B$39:$B$758,J$401)+'СЕТ СН'!$F$13</f>
        <v>0</v>
      </c>
      <c r="K426" s="36">
        <f>SUMIFS(СВЦЭМ!$L$40:$L$759,СВЦЭМ!$A$40:$A$759,$A426,СВЦЭМ!$B$39:$B$758,K$401)+'СЕТ СН'!$F$13</f>
        <v>0</v>
      </c>
      <c r="L426" s="36">
        <f>SUMIFS(СВЦЭМ!$L$40:$L$759,СВЦЭМ!$A$40:$A$759,$A426,СВЦЭМ!$B$39:$B$758,L$401)+'СЕТ СН'!$F$13</f>
        <v>0</v>
      </c>
      <c r="M426" s="36">
        <f>SUMIFS(СВЦЭМ!$L$40:$L$759,СВЦЭМ!$A$40:$A$759,$A426,СВЦЭМ!$B$39:$B$758,M$401)+'СЕТ СН'!$F$13</f>
        <v>0</v>
      </c>
      <c r="N426" s="36">
        <f>SUMIFS(СВЦЭМ!$L$40:$L$759,СВЦЭМ!$A$40:$A$759,$A426,СВЦЭМ!$B$39:$B$758,N$401)+'СЕТ СН'!$F$13</f>
        <v>0</v>
      </c>
      <c r="O426" s="36">
        <f>SUMIFS(СВЦЭМ!$L$40:$L$759,СВЦЭМ!$A$40:$A$759,$A426,СВЦЭМ!$B$39:$B$758,O$401)+'СЕТ СН'!$F$13</f>
        <v>0</v>
      </c>
      <c r="P426" s="36">
        <f>SUMIFS(СВЦЭМ!$L$40:$L$759,СВЦЭМ!$A$40:$A$759,$A426,СВЦЭМ!$B$39:$B$758,P$401)+'СЕТ СН'!$F$13</f>
        <v>0</v>
      </c>
      <c r="Q426" s="36">
        <f>SUMIFS(СВЦЭМ!$L$40:$L$759,СВЦЭМ!$A$40:$A$759,$A426,СВЦЭМ!$B$39:$B$758,Q$401)+'СЕТ СН'!$F$13</f>
        <v>0</v>
      </c>
      <c r="R426" s="36">
        <f>SUMIFS(СВЦЭМ!$L$40:$L$759,СВЦЭМ!$A$40:$A$759,$A426,СВЦЭМ!$B$39:$B$758,R$401)+'СЕТ СН'!$F$13</f>
        <v>0</v>
      </c>
      <c r="S426" s="36">
        <f>SUMIFS(СВЦЭМ!$L$40:$L$759,СВЦЭМ!$A$40:$A$759,$A426,СВЦЭМ!$B$39:$B$758,S$401)+'СЕТ СН'!$F$13</f>
        <v>0</v>
      </c>
      <c r="T426" s="36">
        <f>SUMIFS(СВЦЭМ!$L$40:$L$759,СВЦЭМ!$A$40:$A$759,$A426,СВЦЭМ!$B$39:$B$758,T$401)+'СЕТ СН'!$F$13</f>
        <v>0</v>
      </c>
      <c r="U426" s="36">
        <f>SUMIFS(СВЦЭМ!$L$40:$L$759,СВЦЭМ!$A$40:$A$759,$A426,СВЦЭМ!$B$39:$B$758,U$401)+'СЕТ СН'!$F$13</f>
        <v>0</v>
      </c>
      <c r="V426" s="36">
        <f>SUMIFS(СВЦЭМ!$L$40:$L$759,СВЦЭМ!$A$40:$A$759,$A426,СВЦЭМ!$B$39:$B$758,V$401)+'СЕТ СН'!$F$13</f>
        <v>0</v>
      </c>
      <c r="W426" s="36">
        <f>SUMIFS(СВЦЭМ!$L$40:$L$759,СВЦЭМ!$A$40:$A$759,$A426,СВЦЭМ!$B$39:$B$758,W$401)+'СЕТ СН'!$F$13</f>
        <v>0</v>
      </c>
      <c r="X426" s="36">
        <f>SUMIFS(СВЦЭМ!$L$40:$L$759,СВЦЭМ!$A$40:$A$759,$A426,СВЦЭМ!$B$39:$B$758,X$401)+'СЕТ СН'!$F$13</f>
        <v>0</v>
      </c>
      <c r="Y426" s="36">
        <f>SUMIFS(СВЦЭМ!$L$40:$L$759,СВЦЭМ!$A$40:$A$759,$A426,СВЦЭМ!$B$39:$B$758,Y$401)+'СЕТ СН'!$F$13</f>
        <v>0</v>
      </c>
    </row>
    <row r="427" spans="1:25" ht="15.75" hidden="1" x14ac:dyDescent="0.2">
      <c r="A427" s="35">
        <f t="shared" si="11"/>
        <v>45561</v>
      </c>
      <c r="B427" s="36">
        <f>SUMIFS(СВЦЭМ!$L$40:$L$759,СВЦЭМ!$A$40:$A$759,$A427,СВЦЭМ!$B$39:$B$758,B$401)+'СЕТ СН'!$F$13</f>
        <v>0</v>
      </c>
      <c r="C427" s="36">
        <f>SUMIFS(СВЦЭМ!$L$40:$L$759,СВЦЭМ!$A$40:$A$759,$A427,СВЦЭМ!$B$39:$B$758,C$401)+'СЕТ СН'!$F$13</f>
        <v>0</v>
      </c>
      <c r="D427" s="36">
        <f>SUMIFS(СВЦЭМ!$L$40:$L$759,СВЦЭМ!$A$40:$A$759,$A427,СВЦЭМ!$B$39:$B$758,D$401)+'СЕТ СН'!$F$13</f>
        <v>0</v>
      </c>
      <c r="E427" s="36">
        <f>SUMIFS(СВЦЭМ!$L$40:$L$759,СВЦЭМ!$A$40:$A$759,$A427,СВЦЭМ!$B$39:$B$758,E$401)+'СЕТ СН'!$F$13</f>
        <v>0</v>
      </c>
      <c r="F427" s="36">
        <f>SUMIFS(СВЦЭМ!$L$40:$L$759,СВЦЭМ!$A$40:$A$759,$A427,СВЦЭМ!$B$39:$B$758,F$401)+'СЕТ СН'!$F$13</f>
        <v>0</v>
      </c>
      <c r="G427" s="36">
        <f>SUMIFS(СВЦЭМ!$L$40:$L$759,СВЦЭМ!$A$40:$A$759,$A427,СВЦЭМ!$B$39:$B$758,G$401)+'СЕТ СН'!$F$13</f>
        <v>0</v>
      </c>
      <c r="H427" s="36">
        <f>SUMIFS(СВЦЭМ!$L$40:$L$759,СВЦЭМ!$A$40:$A$759,$A427,СВЦЭМ!$B$39:$B$758,H$401)+'СЕТ СН'!$F$13</f>
        <v>0</v>
      </c>
      <c r="I427" s="36">
        <f>SUMIFS(СВЦЭМ!$L$40:$L$759,СВЦЭМ!$A$40:$A$759,$A427,СВЦЭМ!$B$39:$B$758,I$401)+'СЕТ СН'!$F$13</f>
        <v>0</v>
      </c>
      <c r="J427" s="36">
        <f>SUMIFS(СВЦЭМ!$L$40:$L$759,СВЦЭМ!$A$40:$A$759,$A427,СВЦЭМ!$B$39:$B$758,J$401)+'СЕТ СН'!$F$13</f>
        <v>0</v>
      </c>
      <c r="K427" s="36">
        <f>SUMIFS(СВЦЭМ!$L$40:$L$759,СВЦЭМ!$A$40:$A$759,$A427,СВЦЭМ!$B$39:$B$758,K$401)+'СЕТ СН'!$F$13</f>
        <v>0</v>
      </c>
      <c r="L427" s="36">
        <f>SUMIFS(СВЦЭМ!$L$40:$L$759,СВЦЭМ!$A$40:$A$759,$A427,СВЦЭМ!$B$39:$B$758,L$401)+'СЕТ СН'!$F$13</f>
        <v>0</v>
      </c>
      <c r="M427" s="36">
        <f>SUMIFS(СВЦЭМ!$L$40:$L$759,СВЦЭМ!$A$40:$A$759,$A427,СВЦЭМ!$B$39:$B$758,M$401)+'СЕТ СН'!$F$13</f>
        <v>0</v>
      </c>
      <c r="N427" s="36">
        <f>SUMIFS(СВЦЭМ!$L$40:$L$759,СВЦЭМ!$A$40:$A$759,$A427,СВЦЭМ!$B$39:$B$758,N$401)+'СЕТ СН'!$F$13</f>
        <v>0</v>
      </c>
      <c r="O427" s="36">
        <f>SUMIFS(СВЦЭМ!$L$40:$L$759,СВЦЭМ!$A$40:$A$759,$A427,СВЦЭМ!$B$39:$B$758,O$401)+'СЕТ СН'!$F$13</f>
        <v>0</v>
      </c>
      <c r="P427" s="36">
        <f>SUMIFS(СВЦЭМ!$L$40:$L$759,СВЦЭМ!$A$40:$A$759,$A427,СВЦЭМ!$B$39:$B$758,P$401)+'СЕТ СН'!$F$13</f>
        <v>0</v>
      </c>
      <c r="Q427" s="36">
        <f>SUMIFS(СВЦЭМ!$L$40:$L$759,СВЦЭМ!$A$40:$A$759,$A427,СВЦЭМ!$B$39:$B$758,Q$401)+'СЕТ СН'!$F$13</f>
        <v>0</v>
      </c>
      <c r="R427" s="36">
        <f>SUMIFS(СВЦЭМ!$L$40:$L$759,СВЦЭМ!$A$40:$A$759,$A427,СВЦЭМ!$B$39:$B$758,R$401)+'СЕТ СН'!$F$13</f>
        <v>0</v>
      </c>
      <c r="S427" s="36">
        <f>SUMIFS(СВЦЭМ!$L$40:$L$759,СВЦЭМ!$A$40:$A$759,$A427,СВЦЭМ!$B$39:$B$758,S$401)+'СЕТ СН'!$F$13</f>
        <v>0</v>
      </c>
      <c r="T427" s="36">
        <f>SUMIFS(СВЦЭМ!$L$40:$L$759,СВЦЭМ!$A$40:$A$759,$A427,СВЦЭМ!$B$39:$B$758,T$401)+'СЕТ СН'!$F$13</f>
        <v>0</v>
      </c>
      <c r="U427" s="36">
        <f>SUMIFS(СВЦЭМ!$L$40:$L$759,СВЦЭМ!$A$40:$A$759,$A427,СВЦЭМ!$B$39:$B$758,U$401)+'СЕТ СН'!$F$13</f>
        <v>0</v>
      </c>
      <c r="V427" s="36">
        <f>SUMIFS(СВЦЭМ!$L$40:$L$759,СВЦЭМ!$A$40:$A$759,$A427,СВЦЭМ!$B$39:$B$758,V$401)+'СЕТ СН'!$F$13</f>
        <v>0</v>
      </c>
      <c r="W427" s="36">
        <f>SUMIFS(СВЦЭМ!$L$40:$L$759,СВЦЭМ!$A$40:$A$759,$A427,СВЦЭМ!$B$39:$B$758,W$401)+'СЕТ СН'!$F$13</f>
        <v>0</v>
      </c>
      <c r="X427" s="36">
        <f>SUMIFS(СВЦЭМ!$L$40:$L$759,СВЦЭМ!$A$40:$A$759,$A427,СВЦЭМ!$B$39:$B$758,X$401)+'СЕТ СН'!$F$13</f>
        <v>0</v>
      </c>
      <c r="Y427" s="36">
        <f>SUMIFS(СВЦЭМ!$L$40:$L$759,СВЦЭМ!$A$40:$A$759,$A427,СВЦЭМ!$B$39:$B$758,Y$401)+'СЕТ СН'!$F$13</f>
        <v>0</v>
      </c>
    </row>
    <row r="428" spans="1:25" ht="15.75" hidden="1" x14ac:dyDescent="0.2">
      <c r="A428" s="35">
        <f t="shared" si="11"/>
        <v>45562</v>
      </c>
      <c r="B428" s="36">
        <f>SUMIFS(СВЦЭМ!$L$40:$L$759,СВЦЭМ!$A$40:$A$759,$A428,СВЦЭМ!$B$39:$B$758,B$401)+'СЕТ СН'!$F$13</f>
        <v>0</v>
      </c>
      <c r="C428" s="36">
        <f>SUMIFS(СВЦЭМ!$L$40:$L$759,СВЦЭМ!$A$40:$A$759,$A428,СВЦЭМ!$B$39:$B$758,C$401)+'СЕТ СН'!$F$13</f>
        <v>0</v>
      </c>
      <c r="D428" s="36">
        <f>SUMIFS(СВЦЭМ!$L$40:$L$759,СВЦЭМ!$A$40:$A$759,$A428,СВЦЭМ!$B$39:$B$758,D$401)+'СЕТ СН'!$F$13</f>
        <v>0</v>
      </c>
      <c r="E428" s="36">
        <f>SUMIFS(СВЦЭМ!$L$40:$L$759,СВЦЭМ!$A$40:$A$759,$A428,СВЦЭМ!$B$39:$B$758,E$401)+'СЕТ СН'!$F$13</f>
        <v>0</v>
      </c>
      <c r="F428" s="36">
        <f>SUMIFS(СВЦЭМ!$L$40:$L$759,СВЦЭМ!$A$40:$A$759,$A428,СВЦЭМ!$B$39:$B$758,F$401)+'СЕТ СН'!$F$13</f>
        <v>0</v>
      </c>
      <c r="G428" s="36">
        <f>SUMIFS(СВЦЭМ!$L$40:$L$759,СВЦЭМ!$A$40:$A$759,$A428,СВЦЭМ!$B$39:$B$758,G$401)+'СЕТ СН'!$F$13</f>
        <v>0</v>
      </c>
      <c r="H428" s="36">
        <f>SUMIFS(СВЦЭМ!$L$40:$L$759,СВЦЭМ!$A$40:$A$759,$A428,СВЦЭМ!$B$39:$B$758,H$401)+'СЕТ СН'!$F$13</f>
        <v>0</v>
      </c>
      <c r="I428" s="36">
        <f>SUMIFS(СВЦЭМ!$L$40:$L$759,СВЦЭМ!$A$40:$A$759,$A428,СВЦЭМ!$B$39:$B$758,I$401)+'СЕТ СН'!$F$13</f>
        <v>0</v>
      </c>
      <c r="J428" s="36">
        <f>SUMIFS(СВЦЭМ!$L$40:$L$759,СВЦЭМ!$A$40:$A$759,$A428,СВЦЭМ!$B$39:$B$758,J$401)+'СЕТ СН'!$F$13</f>
        <v>0</v>
      </c>
      <c r="K428" s="36">
        <f>SUMIFS(СВЦЭМ!$L$40:$L$759,СВЦЭМ!$A$40:$A$759,$A428,СВЦЭМ!$B$39:$B$758,K$401)+'СЕТ СН'!$F$13</f>
        <v>0</v>
      </c>
      <c r="L428" s="36">
        <f>SUMIFS(СВЦЭМ!$L$40:$L$759,СВЦЭМ!$A$40:$A$759,$A428,СВЦЭМ!$B$39:$B$758,L$401)+'СЕТ СН'!$F$13</f>
        <v>0</v>
      </c>
      <c r="M428" s="36">
        <f>SUMIFS(СВЦЭМ!$L$40:$L$759,СВЦЭМ!$A$40:$A$759,$A428,СВЦЭМ!$B$39:$B$758,M$401)+'СЕТ СН'!$F$13</f>
        <v>0</v>
      </c>
      <c r="N428" s="36">
        <f>SUMIFS(СВЦЭМ!$L$40:$L$759,СВЦЭМ!$A$40:$A$759,$A428,СВЦЭМ!$B$39:$B$758,N$401)+'СЕТ СН'!$F$13</f>
        <v>0</v>
      </c>
      <c r="O428" s="36">
        <f>SUMIFS(СВЦЭМ!$L$40:$L$759,СВЦЭМ!$A$40:$A$759,$A428,СВЦЭМ!$B$39:$B$758,O$401)+'СЕТ СН'!$F$13</f>
        <v>0</v>
      </c>
      <c r="P428" s="36">
        <f>SUMIFS(СВЦЭМ!$L$40:$L$759,СВЦЭМ!$A$40:$A$759,$A428,СВЦЭМ!$B$39:$B$758,P$401)+'СЕТ СН'!$F$13</f>
        <v>0</v>
      </c>
      <c r="Q428" s="36">
        <f>SUMIFS(СВЦЭМ!$L$40:$L$759,СВЦЭМ!$A$40:$A$759,$A428,СВЦЭМ!$B$39:$B$758,Q$401)+'СЕТ СН'!$F$13</f>
        <v>0</v>
      </c>
      <c r="R428" s="36">
        <f>SUMIFS(СВЦЭМ!$L$40:$L$759,СВЦЭМ!$A$40:$A$759,$A428,СВЦЭМ!$B$39:$B$758,R$401)+'СЕТ СН'!$F$13</f>
        <v>0</v>
      </c>
      <c r="S428" s="36">
        <f>SUMIFS(СВЦЭМ!$L$40:$L$759,СВЦЭМ!$A$40:$A$759,$A428,СВЦЭМ!$B$39:$B$758,S$401)+'СЕТ СН'!$F$13</f>
        <v>0</v>
      </c>
      <c r="T428" s="36">
        <f>SUMIFS(СВЦЭМ!$L$40:$L$759,СВЦЭМ!$A$40:$A$759,$A428,СВЦЭМ!$B$39:$B$758,T$401)+'СЕТ СН'!$F$13</f>
        <v>0</v>
      </c>
      <c r="U428" s="36">
        <f>SUMIFS(СВЦЭМ!$L$40:$L$759,СВЦЭМ!$A$40:$A$759,$A428,СВЦЭМ!$B$39:$B$758,U$401)+'СЕТ СН'!$F$13</f>
        <v>0</v>
      </c>
      <c r="V428" s="36">
        <f>SUMIFS(СВЦЭМ!$L$40:$L$759,СВЦЭМ!$A$40:$A$759,$A428,СВЦЭМ!$B$39:$B$758,V$401)+'СЕТ СН'!$F$13</f>
        <v>0</v>
      </c>
      <c r="W428" s="36">
        <f>SUMIFS(СВЦЭМ!$L$40:$L$759,СВЦЭМ!$A$40:$A$759,$A428,СВЦЭМ!$B$39:$B$758,W$401)+'СЕТ СН'!$F$13</f>
        <v>0</v>
      </c>
      <c r="X428" s="36">
        <f>SUMIFS(СВЦЭМ!$L$40:$L$759,СВЦЭМ!$A$40:$A$759,$A428,СВЦЭМ!$B$39:$B$758,X$401)+'СЕТ СН'!$F$13</f>
        <v>0</v>
      </c>
      <c r="Y428" s="36">
        <f>SUMIFS(СВЦЭМ!$L$40:$L$759,СВЦЭМ!$A$40:$A$759,$A428,СВЦЭМ!$B$39:$B$758,Y$401)+'СЕТ СН'!$F$13</f>
        <v>0</v>
      </c>
    </row>
    <row r="429" spans="1:25" ht="15.75" hidden="1" x14ac:dyDescent="0.2">
      <c r="A429" s="35">
        <f t="shared" si="11"/>
        <v>45563</v>
      </c>
      <c r="B429" s="36">
        <f>SUMIFS(СВЦЭМ!$L$40:$L$759,СВЦЭМ!$A$40:$A$759,$A429,СВЦЭМ!$B$39:$B$758,B$401)+'СЕТ СН'!$F$13</f>
        <v>0</v>
      </c>
      <c r="C429" s="36">
        <f>SUMIFS(СВЦЭМ!$L$40:$L$759,СВЦЭМ!$A$40:$A$759,$A429,СВЦЭМ!$B$39:$B$758,C$401)+'СЕТ СН'!$F$13</f>
        <v>0</v>
      </c>
      <c r="D429" s="36">
        <f>SUMIFS(СВЦЭМ!$L$40:$L$759,СВЦЭМ!$A$40:$A$759,$A429,СВЦЭМ!$B$39:$B$758,D$401)+'СЕТ СН'!$F$13</f>
        <v>0</v>
      </c>
      <c r="E429" s="36">
        <f>SUMIFS(СВЦЭМ!$L$40:$L$759,СВЦЭМ!$A$40:$A$759,$A429,СВЦЭМ!$B$39:$B$758,E$401)+'СЕТ СН'!$F$13</f>
        <v>0</v>
      </c>
      <c r="F429" s="36">
        <f>SUMIFS(СВЦЭМ!$L$40:$L$759,СВЦЭМ!$A$40:$A$759,$A429,СВЦЭМ!$B$39:$B$758,F$401)+'СЕТ СН'!$F$13</f>
        <v>0</v>
      </c>
      <c r="G429" s="36">
        <f>SUMIFS(СВЦЭМ!$L$40:$L$759,СВЦЭМ!$A$40:$A$759,$A429,СВЦЭМ!$B$39:$B$758,G$401)+'СЕТ СН'!$F$13</f>
        <v>0</v>
      </c>
      <c r="H429" s="36">
        <f>SUMIFS(СВЦЭМ!$L$40:$L$759,СВЦЭМ!$A$40:$A$759,$A429,СВЦЭМ!$B$39:$B$758,H$401)+'СЕТ СН'!$F$13</f>
        <v>0</v>
      </c>
      <c r="I429" s="36">
        <f>SUMIFS(СВЦЭМ!$L$40:$L$759,СВЦЭМ!$A$40:$A$759,$A429,СВЦЭМ!$B$39:$B$758,I$401)+'СЕТ СН'!$F$13</f>
        <v>0</v>
      </c>
      <c r="J429" s="36">
        <f>SUMIFS(СВЦЭМ!$L$40:$L$759,СВЦЭМ!$A$40:$A$759,$A429,СВЦЭМ!$B$39:$B$758,J$401)+'СЕТ СН'!$F$13</f>
        <v>0</v>
      </c>
      <c r="K429" s="36">
        <f>SUMIFS(СВЦЭМ!$L$40:$L$759,СВЦЭМ!$A$40:$A$759,$A429,СВЦЭМ!$B$39:$B$758,K$401)+'СЕТ СН'!$F$13</f>
        <v>0</v>
      </c>
      <c r="L429" s="36">
        <f>SUMIFS(СВЦЭМ!$L$40:$L$759,СВЦЭМ!$A$40:$A$759,$A429,СВЦЭМ!$B$39:$B$758,L$401)+'СЕТ СН'!$F$13</f>
        <v>0</v>
      </c>
      <c r="M429" s="36">
        <f>SUMIFS(СВЦЭМ!$L$40:$L$759,СВЦЭМ!$A$40:$A$759,$A429,СВЦЭМ!$B$39:$B$758,M$401)+'СЕТ СН'!$F$13</f>
        <v>0</v>
      </c>
      <c r="N429" s="36">
        <f>SUMIFS(СВЦЭМ!$L$40:$L$759,СВЦЭМ!$A$40:$A$759,$A429,СВЦЭМ!$B$39:$B$758,N$401)+'СЕТ СН'!$F$13</f>
        <v>0</v>
      </c>
      <c r="O429" s="36">
        <f>SUMIFS(СВЦЭМ!$L$40:$L$759,СВЦЭМ!$A$40:$A$759,$A429,СВЦЭМ!$B$39:$B$758,O$401)+'СЕТ СН'!$F$13</f>
        <v>0</v>
      </c>
      <c r="P429" s="36">
        <f>SUMIFS(СВЦЭМ!$L$40:$L$759,СВЦЭМ!$A$40:$A$759,$A429,СВЦЭМ!$B$39:$B$758,P$401)+'СЕТ СН'!$F$13</f>
        <v>0</v>
      </c>
      <c r="Q429" s="36">
        <f>SUMIFS(СВЦЭМ!$L$40:$L$759,СВЦЭМ!$A$40:$A$759,$A429,СВЦЭМ!$B$39:$B$758,Q$401)+'СЕТ СН'!$F$13</f>
        <v>0</v>
      </c>
      <c r="R429" s="36">
        <f>SUMIFS(СВЦЭМ!$L$40:$L$759,СВЦЭМ!$A$40:$A$759,$A429,СВЦЭМ!$B$39:$B$758,R$401)+'СЕТ СН'!$F$13</f>
        <v>0</v>
      </c>
      <c r="S429" s="36">
        <f>SUMIFS(СВЦЭМ!$L$40:$L$759,СВЦЭМ!$A$40:$A$759,$A429,СВЦЭМ!$B$39:$B$758,S$401)+'СЕТ СН'!$F$13</f>
        <v>0</v>
      </c>
      <c r="T429" s="36">
        <f>SUMIFS(СВЦЭМ!$L$40:$L$759,СВЦЭМ!$A$40:$A$759,$A429,СВЦЭМ!$B$39:$B$758,T$401)+'СЕТ СН'!$F$13</f>
        <v>0</v>
      </c>
      <c r="U429" s="36">
        <f>SUMIFS(СВЦЭМ!$L$40:$L$759,СВЦЭМ!$A$40:$A$759,$A429,СВЦЭМ!$B$39:$B$758,U$401)+'СЕТ СН'!$F$13</f>
        <v>0</v>
      </c>
      <c r="V429" s="36">
        <f>SUMIFS(СВЦЭМ!$L$40:$L$759,СВЦЭМ!$A$40:$A$759,$A429,СВЦЭМ!$B$39:$B$758,V$401)+'СЕТ СН'!$F$13</f>
        <v>0</v>
      </c>
      <c r="W429" s="36">
        <f>SUMIFS(СВЦЭМ!$L$40:$L$759,СВЦЭМ!$A$40:$A$759,$A429,СВЦЭМ!$B$39:$B$758,W$401)+'СЕТ СН'!$F$13</f>
        <v>0</v>
      </c>
      <c r="X429" s="36">
        <f>SUMIFS(СВЦЭМ!$L$40:$L$759,СВЦЭМ!$A$40:$A$759,$A429,СВЦЭМ!$B$39:$B$758,X$401)+'СЕТ СН'!$F$13</f>
        <v>0</v>
      </c>
      <c r="Y429" s="36">
        <f>SUMIFS(СВЦЭМ!$L$40:$L$759,СВЦЭМ!$A$40:$A$759,$A429,СВЦЭМ!$B$39:$B$758,Y$401)+'СЕТ СН'!$F$13</f>
        <v>0</v>
      </c>
    </row>
    <row r="430" spans="1:25" ht="15.75" hidden="1" x14ac:dyDescent="0.2">
      <c r="A430" s="35">
        <f t="shared" si="11"/>
        <v>45564</v>
      </c>
      <c r="B430" s="36">
        <f>SUMIFS(СВЦЭМ!$L$40:$L$759,СВЦЭМ!$A$40:$A$759,$A430,СВЦЭМ!$B$39:$B$758,B$401)+'СЕТ СН'!$F$13</f>
        <v>0</v>
      </c>
      <c r="C430" s="36">
        <f>SUMIFS(СВЦЭМ!$L$40:$L$759,СВЦЭМ!$A$40:$A$759,$A430,СВЦЭМ!$B$39:$B$758,C$401)+'СЕТ СН'!$F$13</f>
        <v>0</v>
      </c>
      <c r="D430" s="36">
        <f>SUMIFS(СВЦЭМ!$L$40:$L$759,СВЦЭМ!$A$40:$A$759,$A430,СВЦЭМ!$B$39:$B$758,D$401)+'СЕТ СН'!$F$13</f>
        <v>0</v>
      </c>
      <c r="E430" s="36">
        <f>SUMIFS(СВЦЭМ!$L$40:$L$759,СВЦЭМ!$A$40:$A$759,$A430,СВЦЭМ!$B$39:$B$758,E$401)+'СЕТ СН'!$F$13</f>
        <v>0</v>
      </c>
      <c r="F430" s="36">
        <f>SUMIFS(СВЦЭМ!$L$40:$L$759,СВЦЭМ!$A$40:$A$759,$A430,СВЦЭМ!$B$39:$B$758,F$401)+'СЕТ СН'!$F$13</f>
        <v>0</v>
      </c>
      <c r="G430" s="36">
        <f>SUMIFS(СВЦЭМ!$L$40:$L$759,СВЦЭМ!$A$40:$A$759,$A430,СВЦЭМ!$B$39:$B$758,G$401)+'СЕТ СН'!$F$13</f>
        <v>0</v>
      </c>
      <c r="H430" s="36">
        <f>SUMIFS(СВЦЭМ!$L$40:$L$759,СВЦЭМ!$A$40:$A$759,$A430,СВЦЭМ!$B$39:$B$758,H$401)+'СЕТ СН'!$F$13</f>
        <v>0</v>
      </c>
      <c r="I430" s="36">
        <f>SUMIFS(СВЦЭМ!$L$40:$L$759,СВЦЭМ!$A$40:$A$759,$A430,СВЦЭМ!$B$39:$B$758,I$401)+'СЕТ СН'!$F$13</f>
        <v>0</v>
      </c>
      <c r="J430" s="36">
        <f>SUMIFS(СВЦЭМ!$L$40:$L$759,СВЦЭМ!$A$40:$A$759,$A430,СВЦЭМ!$B$39:$B$758,J$401)+'СЕТ СН'!$F$13</f>
        <v>0</v>
      </c>
      <c r="K430" s="36">
        <f>SUMIFS(СВЦЭМ!$L$40:$L$759,СВЦЭМ!$A$40:$A$759,$A430,СВЦЭМ!$B$39:$B$758,K$401)+'СЕТ СН'!$F$13</f>
        <v>0</v>
      </c>
      <c r="L430" s="36">
        <f>SUMIFS(СВЦЭМ!$L$40:$L$759,СВЦЭМ!$A$40:$A$759,$A430,СВЦЭМ!$B$39:$B$758,L$401)+'СЕТ СН'!$F$13</f>
        <v>0</v>
      </c>
      <c r="M430" s="36">
        <f>SUMIFS(СВЦЭМ!$L$40:$L$759,СВЦЭМ!$A$40:$A$759,$A430,СВЦЭМ!$B$39:$B$758,M$401)+'СЕТ СН'!$F$13</f>
        <v>0</v>
      </c>
      <c r="N430" s="36">
        <f>SUMIFS(СВЦЭМ!$L$40:$L$759,СВЦЭМ!$A$40:$A$759,$A430,СВЦЭМ!$B$39:$B$758,N$401)+'СЕТ СН'!$F$13</f>
        <v>0</v>
      </c>
      <c r="O430" s="36">
        <f>SUMIFS(СВЦЭМ!$L$40:$L$759,СВЦЭМ!$A$40:$A$759,$A430,СВЦЭМ!$B$39:$B$758,O$401)+'СЕТ СН'!$F$13</f>
        <v>0</v>
      </c>
      <c r="P430" s="36">
        <f>SUMIFS(СВЦЭМ!$L$40:$L$759,СВЦЭМ!$A$40:$A$759,$A430,СВЦЭМ!$B$39:$B$758,P$401)+'СЕТ СН'!$F$13</f>
        <v>0</v>
      </c>
      <c r="Q430" s="36">
        <f>SUMIFS(СВЦЭМ!$L$40:$L$759,СВЦЭМ!$A$40:$A$759,$A430,СВЦЭМ!$B$39:$B$758,Q$401)+'СЕТ СН'!$F$13</f>
        <v>0</v>
      </c>
      <c r="R430" s="36">
        <f>SUMIFS(СВЦЭМ!$L$40:$L$759,СВЦЭМ!$A$40:$A$759,$A430,СВЦЭМ!$B$39:$B$758,R$401)+'СЕТ СН'!$F$13</f>
        <v>0</v>
      </c>
      <c r="S430" s="36">
        <f>SUMIFS(СВЦЭМ!$L$40:$L$759,СВЦЭМ!$A$40:$A$759,$A430,СВЦЭМ!$B$39:$B$758,S$401)+'СЕТ СН'!$F$13</f>
        <v>0</v>
      </c>
      <c r="T430" s="36">
        <f>SUMIFS(СВЦЭМ!$L$40:$L$759,СВЦЭМ!$A$40:$A$759,$A430,СВЦЭМ!$B$39:$B$758,T$401)+'СЕТ СН'!$F$13</f>
        <v>0</v>
      </c>
      <c r="U430" s="36">
        <f>SUMIFS(СВЦЭМ!$L$40:$L$759,СВЦЭМ!$A$40:$A$759,$A430,СВЦЭМ!$B$39:$B$758,U$401)+'СЕТ СН'!$F$13</f>
        <v>0</v>
      </c>
      <c r="V430" s="36">
        <f>SUMIFS(СВЦЭМ!$L$40:$L$759,СВЦЭМ!$A$40:$A$759,$A430,СВЦЭМ!$B$39:$B$758,V$401)+'СЕТ СН'!$F$13</f>
        <v>0</v>
      </c>
      <c r="W430" s="36">
        <f>SUMIFS(СВЦЭМ!$L$40:$L$759,СВЦЭМ!$A$40:$A$759,$A430,СВЦЭМ!$B$39:$B$758,W$401)+'СЕТ СН'!$F$13</f>
        <v>0</v>
      </c>
      <c r="X430" s="36">
        <f>SUMIFS(СВЦЭМ!$L$40:$L$759,СВЦЭМ!$A$40:$A$759,$A430,СВЦЭМ!$B$39:$B$758,X$401)+'СЕТ СН'!$F$13</f>
        <v>0</v>
      </c>
      <c r="Y430" s="36">
        <f>SUMIFS(СВЦЭМ!$L$40:$L$759,СВЦЭМ!$A$40:$A$759,$A430,СВЦЭМ!$B$39:$B$758,Y$401)+'СЕТ СН'!$F$13</f>
        <v>0</v>
      </c>
    </row>
    <row r="431" spans="1:25" ht="15.75" hidden="1" x14ac:dyDescent="0.2">
      <c r="A431" s="35">
        <f t="shared" si="11"/>
        <v>45565</v>
      </c>
      <c r="B431" s="36">
        <f>SUMIFS(СВЦЭМ!$L$40:$L$759,СВЦЭМ!$A$40:$A$759,$A431,СВЦЭМ!$B$39:$B$758,B$401)+'СЕТ СН'!$F$13</f>
        <v>0</v>
      </c>
      <c r="C431" s="36">
        <f>SUMIFS(СВЦЭМ!$L$40:$L$759,СВЦЭМ!$A$40:$A$759,$A431,СВЦЭМ!$B$39:$B$758,C$401)+'СЕТ СН'!$F$13</f>
        <v>0</v>
      </c>
      <c r="D431" s="36">
        <f>SUMIFS(СВЦЭМ!$L$40:$L$759,СВЦЭМ!$A$40:$A$759,$A431,СВЦЭМ!$B$39:$B$758,D$401)+'СЕТ СН'!$F$13</f>
        <v>0</v>
      </c>
      <c r="E431" s="36">
        <f>SUMIFS(СВЦЭМ!$L$40:$L$759,СВЦЭМ!$A$40:$A$759,$A431,СВЦЭМ!$B$39:$B$758,E$401)+'СЕТ СН'!$F$13</f>
        <v>0</v>
      </c>
      <c r="F431" s="36">
        <f>SUMIFS(СВЦЭМ!$L$40:$L$759,СВЦЭМ!$A$40:$A$759,$A431,СВЦЭМ!$B$39:$B$758,F$401)+'СЕТ СН'!$F$13</f>
        <v>0</v>
      </c>
      <c r="G431" s="36">
        <f>SUMIFS(СВЦЭМ!$L$40:$L$759,СВЦЭМ!$A$40:$A$759,$A431,СВЦЭМ!$B$39:$B$758,G$401)+'СЕТ СН'!$F$13</f>
        <v>0</v>
      </c>
      <c r="H431" s="36">
        <f>SUMIFS(СВЦЭМ!$L$40:$L$759,СВЦЭМ!$A$40:$A$759,$A431,СВЦЭМ!$B$39:$B$758,H$401)+'СЕТ СН'!$F$13</f>
        <v>0</v>
      </c>
      <c r="I431" s="36">
        <f>SUMIFS(СВЦЭМ!$L$40:$L$759,СВЦЭМ!$A$40:$A$759,$A431,СВЦЭМ!$B$39:$B$758,I$401)+'СЕТ СН'!$F$13</f>
        <v>0</v>
      </c>
      <c r="J431" s="36">
        <f>SUMIFS(СВЦЭМ!$L$40:$L$759,СВЦЭМ!$A$40:$A$759,$A431,СВЦЭМ!$B$39:$B$758,J$401)+'СЕТ СН'!$F$13</f>
        <v>0</v>
      </c>
      <c r="K431" s="36">
        <f>SUMIFS(СВЦЭМ!$L$40:$L$759,СВЦЭМ!$A$40:$A$759,$A431,СВЦЭМ!$B$39:$B$758,K$401)+'СЕТ СН'!$F$13</f>
        <v>0</v>
      </c>
      <c r="L431" s="36">
        <f>SUMIFS(СВЦЭМ!$L$40:$L$759,СВЦЭМ!$A$40:$A$759,$A431,СВЦЭМ!$B$39:$B$758,L$401)+'СЕТ СН'!$F$13</f>
        <v>0</v>
      </c>
      <c r="M431" s="36">
        <f>SUMIFS(СВЦЭМ!$L$40:$L$759,СВЦЭМ!$A$40:$A$759,$A431,СВЦЭМ!$B$39:$B$758,M$401)+'СЕТ СН'!$F$13</f>
        <v>0</v>
      </c>
      <c r="N431" s="36">
        <f>SUMIFS(СВЦЭМ!$L$40:$L$759,СВЦЭМ!$A$40:$A$759,$A431,СВЦЭМ!$B$39:$B$758,N$401)+'СЕТ СН'!$F$13</f>
        <v>0</v>
      </c>
      <c r="O431" s="36">
        <f>SUMIFS(СВЦЭМ!$L$40:$L$759,СВЦЭМ!$A$40:$A$759,$A431,СВЦЭМ!$B$39:$B$758,O$401)+'СЕТ СН'!$F$13</f>
        <v>0</v>
      </c>
      <c r="P431" s="36">
        <f>SUMIFS(СВЦЭМ!$L$40:$L$759,СВЦЭМ!$A$40:$A$759,$A431,СВЦЭМ!$B$39:$B$758,P$401)+'СЕТ СН'!$F$13</f>
        <v>0</v>
      </c>
      <c r="Q431" s="36">
        <f>SUMIFS(СВЦЭМ!$L$40:$L$759,СВЦЭМ!$A$40:$A$759,$A431,СВЦЭМ!$B$39:$B$758,Q$401)+'СЕТ СН'!$F$13</f>
        <v>0</v>
      </c>
      <c r="R431" s="36">
        <f>SUMIFS(СВЦЭМ!$L$40:$L$759,СВЦЭМ!$A$40:$A$759,$A431,СВЦЭМ!$B$39:$B$758,R$401)+'СЕТ СН'!$F$13</f>
        <v>0</v>
      </c>
      <c r="S431" s="36">
        <f>SUMIFS(СВЦЭМ!$L$40:$L$759,СВЦЭМ!$A$40:$A$759,$A431,СВЦЭМ!$B$39:$B$758,S$401)+'СЕТ СН'!$F$13</f>
        <v>0</v>
      </c>
      <c r="T431" s="36">
        <f>SUMIFS(СВЦЭМ!$L$40:$L$759,СВЦЭМ!$A$40:$A$759,$A431,СВЦЭМ!$B$39:$B$758,T$401)+'СЕТ СН'!$F$13</f>
        <v>0</v>
      </c>
      <c r="U431" s="36">
        <f>SUMIFS(СВЦЭМ!$L$40:$L$759,СВЦЭМ!$A$40:$A$759,$A431,СВЦЭМ!$B$39:$B$758,U$401)+'СЕТ СН'!$F$13</f>
        <v>0</v>
      </c>
      <c r="V431" s="36">
        <f>SUMIFS(СВЦЭМ!$L$40:$L$759,СВЦЭМ!$A$40:$A$759,$A431,СВЦЭМ!$B$39:$B$758,V$401)+'СЕТ СН'!$F$13</f>
        <v>0</v>
      </c>
      <c r="W431" s="36">
        <f>SUMIFS(СВЦЭМ!$L$40:$L$759,СВЦЭМ!$A$40:$A$759,$A431,СВЦЭМ!$B$39:$B$758,W$401)+'СЕТ СН'!$F$13</f>
        <v>0</v>
      </c>
      <c r="X431" s="36">
        <f>SUMIFS(СВЦЭМ!$L$40:$L$759,СВЦЭМ!$A$40:$A$759,$A431,СВЦЭМ!$B$39:$B$758,X$401)+'СЕТ СН'!$F$13</f>
        <v>0</v>
      </c>
      <c r="Y431" s="36">
        <f>SUMIFS(СВЦЭМ!$L$40:$L$759,СВЦЭМ!$A$40:$A$759,$A431,СВЦЭМ!$B$39:$B$758,Y$401)+'СЕТ СН'!$F$13</f>
        <v>0</v>
      </c>
    </row>
    <row r="432" spans="1:25" ht="15.75" hidden="1" x14ac:dyDescent="0.2">
      <c r="A432" s="35">
        <f t="shared" si="11"/>
        <v>45566</v>
      </c>
      <c r="B432" s="36">
        <f>SUMIFS(СВЦЭМ!$L$40:$L$759,СВЦЭМ!$A$40:$A$759,$A432,СВЦЭМ!$B$39:$B$758,B$401)+'СЕТ СН'!$F$13</f>
        <v>0</v>
      </c>
      <c r="C432" s="36">
        <f>SUMIFS(СВЦЭМ!$L$40:$L$759,СВЦЭМ!$A$40:$A$759,$A432,СВЦЭМ!$B$39:$B$758,C$401)+'СЕТ СН'!$F$13</f>
        <v>0</v>
      </c>
      <c r="D432" s="36">
        <f>SUMIFS(СВЦЭМ!$L$40:$L$759,СВЦЭМ!$A$40:$A$759,$A432,СВЦЭМ!$B$39:$B$758,D$401)+'СЕТ СН'!$F$13</f>
        <v>0</v>
      </c>
      <c r="E432" s="36">
        <f>SUMIFS(СВЦЭМ!$L$40:$L$759,СВЦЭМ!$A$40:$A$759,$A432,СВЦЭМ!$B$39:$B$758,E$401)+'СЕТ СН'!$F$13</f>
        <v>0</v>
      </c>
      <c r="F432" s="36">
        <f>SUMIFS(СВЦЭМ!$L$40:$L$759,СВЦЭМ!$A$40:$A$759,$A432,СВЦЭМ!$B$39:$B$758,F$401)+'СЕТ СН'!$F$13</f>
        <v>0</v>
      </c>
      <c r="G432" s="36">
        <f>SUMIFS(СВЦЭМ!$L$40:$L$759,СВЦЭМ!$A$40:$A$759,$A432,СВЦЭМ!$B$39:$B$758,G$401)+'СЕТ СН'!$F$13</f>
        <v>0</v>
      </c>
      <c r="H432" s="36">
        <f>SUMIFS(СВЦЭМ!$L$40:$L$759,СВЦЭМ!$A$40:$A$759,$A432,СВЦЭМ!$B$39:$B$758,H$401)+'СЕТ СН'!$F$13</f>
        <v>0</v>
      </c>
      <c r="I432" s="36">
        <f>SUMIFS(СВЦЭМ!$L$40:$L$759,СВЦЭМ!$A$40:$A$759,$A432,СВЦЭМ!$B$39:$B$758,I$401)+'СЕТ СН'!$F$13</f>
        <v>0</v>
      </c>
      <c r="J432" s="36">
        <f>SUMIFS(СВЦЭМ!$L$40:$L$759,СВЦЭМ!$A$40:$A$759,$A432,СВЦЭМ!$B$39:$B$758,J$401)+'СЕТ СН'!$F$13</f>
        <v>0</v>
      </c>
      <c r="K432" s="36">
        <f>SUMIFS(СВЦЭМ!$L$40:$L$759,СВЦЭМ!$A$40:$A$759,$A432,СВЦЭМ!$B$39:$B$758,K$401)+'СЕТ СН'!$F$13</f>
        <v>0</v>
      </c>
      <c r="L432" s="36">
        <f>SUMIFS(СВЦЭМ!$L$40:$L$759,СВЦЭМ!$A$40:$A$759,$A432,СВЦЭМ!$B$39:$B$758,L$401)+'СЕТ СН'!$F$13</f>
        <v>0</v>
      </c>
      <c r="M432" s="36">
        <f>SUMIFS(СВЦЭМ!$L$40:$L$759,СВЦЭМ!$A$40:$A$759,$A432,СВЦЭМ!$B$39:$B$758,M$401)+'СЕТ СН'!$F$13</f>
        <v>0</v>
      </c>
      <c r="N432" s="36">
        <f>SUMIFS(СВЦЭМ!$L$40:$L$759,СВЦЭМ!$A$40:$A$759,$A432,СВЦЭМ!$B$39:$B$758,N$401)+'СЕТ СН'!$F$13</f>
        <v>0</v>
      </c>
      <c r="O432" s="36">
        <f>SUMIFS(СВЦЭМ!$L$40:$L$759,СВЦЭМ!$A$40:$A$759,$A432,СВЦЭМ!$B$39:$B$758,O$401)+'СЕТ СН'!$F$13</f>
        <v>0</v>
      </c>
      <c r="P432" s="36">
        <f>SUMIFS(СВЦЭМ!$L$40:$L$759,СВЦЭМ!$A$40:$A$759,$A432,СВЦЭМ!$B$39:$B$758,P$401)+'СЕТ СН'!$F$13</f>
        <v>0</v>
      </c>
      <c r="Q432" s="36">
        <f>SUMIFS(СВЦЭМ!$L$40:$L$759,СВЦЭМ!$A$40:$A$759,$A432,СВЦЭМ!$B$39:$B$758,Q$401)+'СЕТ СН'!$F$13</f>
        <v>0</v>
      </c>
      <c r="R432" s="36">
        <f>SUMIFS(СВЦЭМ!$L$40:$L$759,СВЦЭМ!$A$40:$A$759,$A432,СВЦЭМ!$B$39:$B$758,R$401)+'СЕТ СН'!$F$13</f>
        <v>0</v>
      </c>
      <c r="S432" s="36">
        <f>SUMIFS(СВЦЭМ!$L$40:$L$759,СВЦЭМ!$A$40:$A$759,$A432,СВЦЭМ!$B$39:$B$758,S$401)+'СЕТ СН'!$F$13</f>
        <v>0</v>
      </c>
      <c r="T432" s="36">
        <f>SUMIFS(СВЦЭМ!$L$40:$L$759,СВЦЭМ!$A$40:$A$759,$A432,СВЦЭМ!$B$39:$B$758,T$401)+'СЕТ СН'!$F$13</f>
        <v>0</v>
      </c>
      <c r="U432" s="36">
        <f>SUMIFS(СВЦЭМ!$L$40:$L$759,СВЦЭМ!$A$40:$A$759,$A432,СВЦЭМ!$B$39:$B$758,U$401)+'СЕТ СН'!$F$13</f>
        <v>0</v>
      </c>
      <c r="V432" s="36">
        <f>SUMIFS(СВЦЭМ!$L$40:$L$759,СВЦЭМ!$A$40:$A$759,$A432,СВЦЭМ!$B$39:$B$758,V$401)+'СЕТ СН'!$F$13</f>
        <v>0</v>
      </c>
      <c r="W432" s="36">
        <f>SUMIFS(СВЦЭМ!$L$40:$L$759,СВЦЭМ!$A$40:$A$759,$A432,СВЦЭМ!$B$39:$B$758,W$401)+'СЕТ СН'!$F$13</f>
        <v>0</v>
      </c>
      <c r="X432" s="36">
        <f>SUMIFS(СВЦЭМ!$L$40:$L$759,СВЦЭМ!$A$40:$A$759,$A432,СВЦЭМ!$B$39:$B$758,X$401)+'СЕТ СН'!$F$13</f>
        <v>0</v>
      </c>
      <c r="Y432" s="36">
        <f>SUMIFS(СВЦЭМ!$L$40:$L$759,СВЦЭМ!$A$40:$A$759,$A432,СВЦЭМ!$B$39:$B$758,Y$401)+'СЕТ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17.783623510000002</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77</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c r="V438" s="47"/>
      <c r="W438" s="47"/>
      <c r="X438" s="47"/>
      <c r="Y438" s="47"/>
    </row>
    <row r="439" spans="1:26" ht="15.75" x14ac:dyDescent="0.2">
      <c r="A439" s="135"/>
      <c r="B439" s="135"/>
      <c r="C439" s="135"/>
      <c r="D439" s="135"/>
      <c r="E439" s="135"/>
      <c r="F439" s="135"/>
      <c r="G439" s="135"/>
      <c r="H439" s="135"/>
      <c r="I439" s="135"/>
      <c r="J439" s="135"/>
      <c r="K439" s="135"/>
      <c r="L439" s="135"/>
      <c r="M439" s="135"/>
      <c r="N439" s="138">
        <f>СВЦЭМ!$D$12+'СЕТ СН'!$F$10-'СЕТ СН'!$F$24</f>
        <v>712129.07694718696</v>
      </c>
      <c r="O439" s="139"/>
      <c r="P439" s="138">
        <f>СВЦЭМ!$D$12+'СЕТ СН'!$F$10-'СЕТ СН'!$G$24</f>
        <v>712129.07694718696</v>
      </c>
      <c r="Q439" s="139"/>
      <c r="R439" s="138">
        <f>СВЦЭМ!$D$12+'СЕТ СН'!$F$10-'СЕТ СН'!$H$24</f>
        <v>712129.07694718696</v>
      </c>
      <c r="S439" s="139"/>
      <c r="T439" s="138">
        <f>СВЦЭМ!$D$12+'СЕТ СН'!$F$10-'СЕТ СН'!$I$24</f>
        <v>712129.07694718696</v>
      </c>
      <c r="U439" s="139"/>
      <c r="V439" s="47"/>
      <c r="W439" s="47"/>
      <c r="X439" s="47"/>
      <c r="Y439" s="47"/>
    </row>
    <row r="440" spans="1:26" ht="30" customHeight="1" x14ac:dyDescent="0.25"/>
    <row r="441" spans="1:26" ht="15.75" x14ac:dyDescent="0.25">
      <c r="A441" s="144" t="s">
        <v>78</v>
      </c>
      <c r="B441" s="145"/>
      <c r="C441" s="145"/>
      <c r="D441" s="145"/>
      <c r="E441" s="145"/>
      <c r="F441" s="145"/>
      <c r="G441" s="145"/>
      <c r="H441" s="145"/>
      <c r="I441" s="145"/>
      <c r="J441" s="145"/>
      <c r="K441" s="145"/>
      <c r="L441" s="145"/>
      <c r="M441" s="146"/>
      <c r="N441" s="136" t="s">
        <v>29</v>
      </c>
      <c r="O441" s="136"/>
      <c r="P441" s="136"/>
      <c r="Q441" s="136"/>
      <c r="R441" s="136"/>
      <c r="S441" s="136"/>
      <c r="T441" s="136"/>
      <c r="U441" s="136"/>
    </row>
    <row r="442" spans="1:26" ht="15.75" x14ac:dyDescent="0.25">
      <c r="A442" s="147"/>
      <c r="B442" s="148"/>
      <c r="C442" s="148"/>
      <c r="D442" s="148"/>
      <c r="E442" s="148"/>
      <c r="F442" s="148"/>
      <c r="G442" s="148"/>
      <c r="H442" s="148"/>
      <c r="I442" s="148"/>
      <c r="J442" s="148"/>
      <c r="K442" s="148"/>
      <c r="L442" s="148"/>
      <c r="M442" s="149"/>
      <c r="N442" s="137" t="s">
        <v>0</v>
      </c>
      <c r="O442" s="137"/>
      <c r="P442" s="137" t="s">
        <v>1</v>
      </c>
      <c r="Q442" s="137"/>
      <c r="R442" s="137" t="s">
        <v>2</v>
      </c>
      <c r="S442" s="137"/>
      <c r="T442" s="137" t="s">
        <v>3</v>
      </c>
      <c r="U442" s="137"/>
    </row>
    <row r="443" spans="1:26" ht="15.75" x14ac:dyDescent="0.25">
      <c r="A443" s="150"/>
      <c r="B443" s="151"/>
      <c r="C443" s="151"/>
      <c r="D443" s="151"/>
      <c r="E443" s="151"/>
      <c r="F443" s="151"/>
      <c r="G443" s="151"/>
      <c r="H443" s="151"/>
      <c r="I443" s="151"/>
      <c r="J443" s="151"/>
      <c r="K443" s="151"/>
      <c r="L443" s="151"/>
      <c r="M443" s="152"/>
      <c r="N443" s="143">
        <f>'СЕТ СН'!$F$7</f>
        <v>1915666.32</v>
      </c>
      <c r="O443" s="143"/>
      <c r="P443" s="143">
        <f>'СЕТ СН'!$G$7</f>
        <v>1821301.54</v>
      </c>
      <c r="Q443" s="143"/>
      <c r="R443" s="143">
        <f>'СЕТ СН'!$H$7</f>
        <v>2125144.23</v>
      </c>
      <c r="S443" s="143"/>
      <c r="T443" s="143">
        <f>'СЕТ СН'!$I$7</f>
        <v>2225103.54</v>
      </c>
      <c r="U443" s="143"/>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S27" sqref="S27:S28"/>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45" x14ac:dyDescent="0.2">
      <c r="A5" s="53" t="s">
        <v>44</v>
      </c>
      <c r="B5" s="90" t="s">
        <v>146</v>
      </c>
      <c r="C5" s="54">
        <v>44896</v>
      </c>
      <c r="D5" s="54">
        <v>45291</v>
      </c>
      <c r="E5" s="52" t="s">
        <v>20</v>
      </c>
      <c r="F5" s="52">
        <v>3222.24</v>
      </c>
      <c r="G5" s="52">
        <v>3811.94</v>
      </c>
      <c r="H5" s="52">
        <v>4438.3900000000003</v>
      </c>
      <c r="I5" s="52">
        <v>4720.3999999999996</v>
      </c>
    </row>
    <row r="6" spans="1:9" ht="60" x14ac:dyDescent="0.2">
      <c r="A6" s="53" t="s">
        <v>45</v>
      </c>
      <c r="B6" s="90" t="s">
        <v>146</v>
      </c>
      <c r="C6" s="54">
        <v>44896</v>
      </c>
      <c r="D6" s="54">
        <v>45291</v>
      </c>
      <c r="E6" s="52" t="s">
        <v>20</v>
      </c>
      <c r="F6" s="52">
        <v>245.13</v>
      </c>
      <c r="G6" s="52">
        <v>440.44</v>
      </c>
      <c r="H6" s="52">
        <v>496.47</v>
      </c>
      <c r="I6" s="52">
        <v>1091.3800000000001</v>
      </c>
    </row>
    <row r="7" spans="1:9" ht="60" x14ac:dyDescent="0.2">
      <c r="A7" s="53" t="s">
        <v>46</v>
      </c>
      <c r="B7" s="90" t="s">
        <v>146</v>
      </c>
      <c r="C7" s="54">
        <v>44896</v>
      </c>
      <c r="D7" s="54">
        <v>45291</v>
      </c>
      <c r="E7" s="52" t="s">
        <v>21</v>
      </c>
      <c r="F7" s="52">
        <v>1915666.32</v>
      </c>
      <c r="G7" s="52">
        <v>1821301.54</v>
      </c>
      <c r="H7" s="52">
        <v>2125144.23</v>
      </c>
      <c r="I7" s="52">
        <v>2225103.54</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58"/>
  <sheetViews>
    <sheetView topLeftCell="A31" zoomScale="70" zoomScaleNormal="70" workbookViewId="0">
      <selection activeCell="H52" sqref="H52"/>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59" t="s">
        <v>110</v>
      </c>
      <c r="B4" s="160"/>
      <c r="C4" s="63"/>
      <c r="D4" s="64" t="s">
        <v>111</v>
      </c>
    </row>
    <row r="5" spans="1:4" ht="15" customHeight="1" x14ac:dyDescent="0.2">
      <c r="A5" s="162" t="s">
        <v>112</v>
      </c>
      <c r="B5" s="163"/>
      <c r="C5" s="65"/>
      <c r="D5" s="66" t="s">
        <v>113</v>
      </c>
    </row>
    <row r="6" spans="1:4" ht="15" customHeight="1" x14ac:dyDescent="0.2">
      <c r="A6" s="159" t="s">
        <v>114</v>
      </c>
      <c r="B6" s="160"/>
      <c r="C6" s="67"/>
      <c r="D6" s="64" t="s">
        <v>115</v>
      </c>
    </row>
    <row r="7" spans="1:4" ht="15" customHeight="1" x14ac:dyDescent="0.2">
      <c r="A7" s="159" t="s">
        <v>116</v>
      </c>
      <c r="B7" s="160"/>
      <c r="C7" s="67"/>
      <c r="D7" s="64" t="s">
        <v>148</v>
      </c>
    </row>
    <row r="8" spans="1:4" ht="15" customHeight="1" x14ac:dyDescent="0.2">
      <c r="A8" s="161" t="s">
        <v>117</v>
      </c>
      <c r="B8" s="161"/>
      <c r="C8" s="96"/>
      <c r="D8" s="68"/>
    </row>
    <row r="9" spans="1:4" ht="15" customHeight="1" x14ac:dyDescent="0.2">
      <c r="A9" s="69" t="s">
        <v>118</v>
      </c>
      <c r="B9" s="70"/>
      <c r="C9" s="71"/>
      <c r="D9" s="72"/>
    </row>
    <row r="10" spans="1:4" ht="30" customHeight="1" x14ac:dyDescent="0.2">
      <c r="A10" s="164" t="s">
        <v>119</v>
      </c>
      <c r="B10" s="165"/>
      <c r="C10" s="73"/>
      <c r="D10" s="74">
        <v>4.8109998200000001</v>
      </c>
    </row>
    <row r="11" spans="1:4" ht="66" customHeight="1" x14ac:dyDescent="0.2">
      <c r="A11" s="164" t="s">
        <v>120</v>
      </c>
      <c r="B11" s="165"/>
      <c r="C11" s="73"/>
      <c r="D11" s="74">
        <v>1691.1492253599999</v>
      </c>
    </row>
    <row r="12" spans="1:4" ht="30" customHeight="1" x14ac:dyDescent="0.2">
      <c r="A12" s="164" t="s">
        <v>121</v>
      </c>
      <c r="B12" s="165"/>
      <c r="C12" s="73"/>
      <c r="D12" s="75">
        <v>712129.07694718696</v>
      </c>
    </row>
    <row r="13" spans="1:4" ht="30" customHeight="1" x14ac:dyDescent="0.2">
      <c r="A13" s="164" t="s">
        <v>122</v>
      </c>
      <c r="B13" s="165"/>
      <c r="C13" s="73"/>
      <c r="D13" s="76"/>
    </row>
    <row r="14" spans="1:4" ht="15" customHeight="1" x14ac:dyDescent="0.2">
      <c r="A14" s="166" t="s">
        <v>123</v>
      </c>
      <c r="B14" s="167"/>
      <c r="C14" s="73"/>
      <c r="D14" s="74">
        <v>1849.7227599400001</v>
      </c>
    </row>
    <row r="15" spans="1:4" ht="15" customHeight="1" x14ac:dyDescent="0.2">
      <c r="A15" s="166" t="s">
        <v>124</v>
      </c>
      <c r="B15" s="167"/>
      <c r="C15" s="73"/>
      <c r="D15" s="74">
        <v>2585.7137424100001</v>
      </c>
    </row>
    <row r="16" spans="1:4" ht="15" customHeight="1" x14ac:dyDescent="0.2">
      <c r="A16" s="166" t="s">
        <v>125</v>
      </c>
      <c r="B16" s="167"/>
      <c r="C16" s="73"/>
      <c r="D16" s="74">
        <v>4541.07669197</v>
      </c>
    </row>
    <row r="17" spans="1:4" ht="15" customHeight="1" x14ac:dyDescent="0.2">
      <c r="A17" s="166" t="s">
        <v>126</v>
      </c>
      <c r="B17" s="167"/>
      <c r="C17" s="73"/>
      <c r="D17" s="74">
        <v>3065.50563177</v>
      </c>
    </row>
    <row r="18" spans="1:4" ht="52.5" customHeight="1" x14ac:dyDescent="0.2">
      <c r="A18" s="164" t="s">
        <v>127</v>
      </c>
      <c r="B18" s="165"/>
      <c r="C18" s="73"/>
      <c r="D18" s="74">
        <v>17.783623510000002</v>
      </c>
    </row>
    <row r="19" spans="1:4" ht="52.5" customHeight="1" x14ac:dyDescent="0.25">
      <c r="A19" s="164" t="s">
        <v>140</v>
      </c>
      <c r="B19" s="165"/>
      <c r="C19" s="81"/>
      <c r="D19" s="74">
        <v>1661.4816495800001</v>
      </c>
    </row>
    <row r="20" spans="1:4" ht="52.5" customHeight="1" x14ac:dyDescent="0.25">
      <c r="A20" s="164" t="s">
        <v>141</v>
      </c>
      <c r="B20" s="165"/>
      <c r="C20" s="81"/>
      <c r="D20" s="97"/>
    </row>
    <row r="21" spans="1:4" ht="52.5" customHeight="1" x14ac:dyDescent="0.25">
      <c r="A21" s="166" t="s">
        <v>142</v>
      </c>
      <c r="B21" s="167"/>
      <c r="C21" s="81"/>
      <c r="D21" s="74">
        <v>1819.49889358</v>
      </c>
    </row>
    <row r="22" spans="1:4" ht="52.5" customHeight="1" x14ac:dyDescent="0.25">
      <c r="A22" s="166" t="s">
        <v>143</v>
      </c>
      <c r="B22" s="167"/>
      <c r="C22" s="81"/>
      <c r="D22" s="74">
        <v>1594.04982924</v>
      </c>
    </row>
    <row r="23" spans="1:4" ht="52.5" customHeight="1" x14ac:dyDescent="0.25">
      <c r="A23" s="166" t="s">
        <v>144</v>
      </c>
      <c r="B23" s="167"/>
      <c r="C23" s="81"/>
      <c r="D23" s="74">
        <v>1550.43652481</v>
      </c>
    </row>
    <row r="24" spans="1:4" ht="52.5" customHeight="1" x14ac:dyDescent="0.25">
      <c r="A24" s="166" t="s">
        <v>145</v>
      </c>
      <c r="B24" s="167"/>
      <c r="C24" s="81"/>
      <c r="D24" s="74">
        <v>1583.0423990100001</v>
      </c>
    </row>
    <row r="25" spans="1:4" ht="15" customHeight="1" x14ac:dyDescent="0.2">
      <c r="A25" s="69" t="s">
        <v>128</v>
      </c>
      <c r="B25" s="70"/>
      <c r="C25" s="77"/>
      <c r="D25" s="78"/>
    </row>
    <row r="26" spans="1:4" ht="30" customHeight="1" x14ac:dyDescent="0.2">
      <c r="A26" s="164" t="s">
        <v>129</v>
      </c>
      <c r="B26" s="165"/>
      <c r="C26" s="73"/>
      <c r="D26" s="79">
        <v>19311.719000000001</v>
      </c>
    </row>
    <row r="27" spans="1:4" ht="30" customHeight="1" x14ac:dyDescent="0.2">
      <c r="A27" s="164" t="s">
        <v>130</v>
      </c>
      <c r="B27" s="165"/>
      <c r="C27" s="80"/>
      <c r="D27" s="79">
        <v>25.524000000000001</v>
      </c>
    </row>
    <row r="28" spans="1:4" ht="15" customHeight="1" x14ac:dyDescent="0.2">
      <c r="A28" s="69" t="s">
        <v>131</v>
      </c>
      <c r="B28" s="70"/>
      <c r="C28" s="77"/>
      <c r="D28" s="78"/>
    </row>
    <row r="29" spans="1:4" ht="15" customHeight="1" x14ac:dyDescent="0.25">
      <c r="A29" s="164" t="s">
        <v>132</v>
      </c>
      <c r="B29" s="165"/>
      <c r="C29" s="81"/>
      <c r="D29" s="76"/>
    </row>
    <row r="30" spans="1:4" ht="15" customHeight="1" x14ac:dyDescent="0.25">
      <c r="A30" s="166" t="s">
        <v>123</v>
      </c>
      <c r="B30" s="167"/>
      <c r="C30" s="81"/>
      <c r="D30" s="82">
        <v>0</v>
      </c>
    </row>
    <row r="31" spans="1:4" ht="15" customHeight="1" x14ac:dyDescent="0.25">
      <c r="A31" s="166" t="s">
        <v>124</v>
      </c>
      <c r="B31" s="167"/>
      <c r="C31" s="81"/>
      <c r="D31" s="82">
        <v>1.3512063544239999E-3</v>
      </c>
    </row>
    <row r="32" spans="1:4" ht="15" customHeight="1" x14ac:dyDescent="0.25">
      <c r="A32" s="166" t="s">
        <v>125</v>
      </c>
      <c r="B32" s="167"/>
      <c r="C32" s="81"/>
      <c r="D32" s="82">
        <v>4.1586232847680002E-3</v>
      </c>
    </row>
    <row r="33" spans="1:6" ht="15" customHeight="1" x14ac:dyDescent="0.25">
      <c r="A33" s="166" t="s">
        <v>126</v>
      </c>
      <c r="B33" s="167"/>
      <c r="C33" s="81"/>
      <c r="D33" s="82">
        <v>2.0404983439939999E-3</v>
      </c>
    </row>
    <row r="35" spans="1:6" x14ac:dyDescent="0.2">
      <c r="A35" s="58" t="s">
        <v>133</v>
      </c>
      <c r="B35" s="59"/>
      <c r="C35" s="59"/>
      <c r="D35" s="56"/>
      <c r="E35" s="56"/>
      <c r="F35" s="60"/>
    </row>
    <row r="36" spans="1:6" ht="280.5" customHeight="1" x14ac:dyDescent="0.2">
      <c r="A36" s="168" t="s">
        <v>7</v>
      </c>
      <c r="B36" s="168" t="s">
        <v>134</v>
      </c>
      <c r="C36" s="57" t="s">
        <v>135</v>
      </c>
      <c r="D36" s="57" t="s">
        <v>136</v>
      </c>
      <c r="E36" s="57" t="s">
        <v>137</v>
      </c>
      <c r="F36" s="57" t="s">
        <v>138</v>
      </c>
    </row>
    <row r="37" spans="1:6" x14ac:dyDescent="0.2">
      <c r="A37" s="169"/>
      <c r="B37" s="169"/>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1807.51350966</v>
      </c>
      <c r="D39" s="84">
        <v>1778.6405928300001</v>
      </c>
      <c r="E39" s="84">
        <v>267.97202501999999</v>
      </c>
      <c r="F39" s="84">
        <v>267.97202501999999</v>
      </c>
    </row>
    <row r="40" spans="1:6" ht="12.75" customHeight="1" x14ac:dyDescent="0.2">
      <c r="A40" s="83" t="s">
        <v>149</v>
      </c>
      <c r="B40" s="83">
        <v>2</v>
      </c>
      <c r="C40" s="84">
        <v>1861.9657528</v>
      </c>
      <c r="D40" s="84">
        <v>1832.82916613</v>
      </c>
      <c r="E40" s="84">
        <v>276.13613742000001</v>
      </c>
      <c r="F40" s="84">
        <v>276.13613742000001</v>
      </c>
    </row>
    <row r="41" spans="1:6" ht="12.75" customHeight="1" x14ac:dyDescent="0.2">
      <c r="A41" s="83" t="s">
        <v>149</v>
      </c>
      <c r="B41" s="83">
        <v>3</v>
      </c>
      <c r="C41" s="84">
        <v>1928.3326386000001</v>
      </c>
      <c r="D41" s="84">
        <v>1898.8529362500001</v>
      </c>
      <c r="E41" s="84">
        <v>286.08335411000002</v>
      </c>
      <c r="F41" s="84">
        <v>286.08335411000002</v>
      </c>
    </row>
    <row r="42" spans="1:6" ht="12.75" customHeight="1" x14ac:dyDescent="0.2">
      <c r="A42" s="83" t="s">
        <v>149</v>
      </c>
      <c r="B42" s="83">
        <v>4</v>
      </c>
      <c r="C42" s="84">
        <v>1931.6194654400001</v>
      </c>
      <c r="D42" s="84">
        <v>1905.72243495</v>
      </c>
      <c r="E42" s="84">
        <v>287.11832063000003</v>
      </c>
      <c r="F42" s="84">
        <v>287.11832063000003</v>
      </c>
    </row>
    <row r="43" spans="1:6" ht="12.75" customHeight="1" x14ac:dyDescent="0.2">
      <c r="A43" s="83" t="s">
        <v>149</v>
      </c>
      <c r="B43" s="83">
        <v>5</v>
      </c>
      <c r="C43" s="84">
        <v>1934.5070751600001</v>
      </c>
      <c r="D43" s="84">
        <v>1904.5824803200001</v>
      </c>
      <c r="E43" s="84">
        <v>286.94657376999999</v>
      </c>
      <c r="F43" s="84">
        <v>286.94657376999999</v>
      </c>
    </row>
    <row r="44" spans="1:6" ht="12.75" customHeight="1" x14ac:dyDescent="0.2">
      <c r="A44" s="83" t="s">
        <v>149</v>
      </c>
      <c r="B44" s="83">
        <v>6</v>
      </c>
      <c r="C44" s="84">
        <v>1908.9818207000001</v>
      </c>
      <c r="D44" s="84">
        <v>1877.9957482699999</v>
      </c>
      <c r="E44" s="84">
        <v>282.94098631999998</v>
      </c>
      <c r="F44" s="84">
        <v>282.94098631999998</v>
      </c>
    </row>
    <row r="45" spans="1:6" ht="12.75" customHeight="1" x14ac:dyDescent="0.2">
      <c r="A45" s="83" t="s">
        <v>149</v>
      </c>
      <c r="B45" s="83">
        <v>7</v>
      </c>
      <c r="C45" s="84">
        <v>1923.0668335600001</v>
      </c>
      <c r="D45" s="84">
        <v>1886.4716309</v>
      </c>
      <c r="E45" s="84">
        <v>284.21797249000002</v>
      </c>
      <c r="F45" s="84">
        <v>284.21797249000002</v>
      </c>
    </row>
    <row r="46" spans="1:6" ht="12.75" customHeight="1" x14ac:dyDescent="0.2">
      <c r="A46" s="83" t="s">
        <v>149</v>
      </c>
      <c r="B46" s="83">
        <v>8</v>
      </c>
      <c r="C46" s="84">
        <v>1864.0365906300001</v>
      </c>
      <c r="D46" s="84">
        <v>1828.24766361</v>
      </c>
      <c r="E46" s="84">
        <v>275.44588302</v>
      </c>
      <c r="F46" s="84">
        <v>275.44588302</v>
      </c>
    </row>
    <row r="47" spans="1:6" ht="12.75" customHeight="1" x14ac:dyDescent="0.2">
      <c r="A47" s="83" t="s">
        <v>149</v>
      </c>
      <c r="B47" s="83">
        <v>9</v>
      </c>
      <c r="C47" s="84">
        <v>1747.27737157</v>
      </c>
      <c r="D47" s="84">
        <v>1710.83342406</v>
      </c>
      <c r="E47" s="84">
        <v>257.75611945999998</v>
      </c>
      <c r="F47" s="84">
        <v>257.75611945999998</v>
      </c>
    </row>
    <row r="48" spans="1:6" ht="12.75" customHeight="1" x14ac:dyDescent="0.2">
      <c r="A48" s="83" t="s">
        <v>149</v>
      </c>
      <c r="B48" s="83">
        <v>10</v>
      </c>
      <c r="C48" s="84">
        <v>1641.59280945</v>
      </c>
      <c r="D48" s="84">
        <v>1604.40413631</v>
      </c>
      <c r="E48" s="84">
        <v>241.72136130000001</v>
      </c>
      <c r="F48" s="84">
        <v>241.72136130000001</v>
      </c>
    </row>
    <row r="49" spans="1:6" ht="12.75" customHeight="1" x14ac:dyDescent="0.2">
      <c r="A49" s="83" t="s">
        <v>149</v>
      </c>
      <c r="B49" s="83">
        <v>11</v>
      </c>
      <c r="C49" s="84">
        <v>1580.1912401100001</v>
      </c>
      <c r="D49" s="84">
        <v>1539.57780303</v>
      </c>
      <c r="E49" s="84">
        <v>231.95455182000001</v>
      </c>
      <c r="F49" s="84">
        <v>231.95455182000001</v>
      </c>
    </row>
    <row r="50" spans="1:6" ht="12.75" customHeight="1" x14ac:dyDescent="0.2">
      <c r="A50" s="83" t="s">
        <v>149</v>
      </c>
      <c r="B50" s="83">
        <v>12</v>
      </c>
      <c r="C50" s="84">
        <v>1553.6723902199999</v>
      </c>
      <c r="D50" s="84">
        <v>1514.90419471</v>
      </c>
      <c r="E50" s="84">
        <v>228.23719778</v>
      </c>
      <c r="F50" s="84">
        <v>228.23719778</v>
      </c>
    </row>
    <row r="51" spans="1:6" ht="12.75" customHeight="1" x14ac:dyDescent="0.2">
      <c r="A51" s="83" t="s">
        <v>149</v>
      </c>
      <c r="B51" s="83">
        <v>13</v>
      </c>
      <c r="C51" s="84">
        <v>1557.90021766</v>
      </c>
      <c r="D51" s="84">
        <v>1519.1016242200001</v>
      </c>
      <c r="E51" s="84">
        <v>228.86958730999999</v>
      </c>
      <c r="F51" s="84">
        <v>228.86958730999999</v>
      </c>
    </row>
    <row r="52" spans="1:6" ht="12.75" customHeight="1" x14ac:dyDescent="0.2">
      <c r="A52" s="83" t="s">
        <v>149</v>
      </c>
      <c r="B52" s="83">
        <v>14</v>
      </c>
      <c r="C52" s="84">
        <v>1558.27816749</v>
      </c>
      <c r="D52" s="84">
        <v>1518.01610183</v>
      </c>
      <c r="E52" s="84">
        <v>228.70604126999999</v>
      </c>
      <c r="F52" s="84">
        <v>228.70604126999999</v>
      </c>
    </row>
    <row r="53" spans="1:6" ht="12.75" customHeight="1" x14ac:dyDescent="0.2">
      <c r="A53" s="83" t="s">
        <v>149</v>
      </c>
      <c r="B53" s="83">
        <v>15</v>
      </c>
      <c r="C53" s="84">
        <v>1554.0515539200001</v>
      </c>
      <c r="D53" s="84">
        <v>1515.7237353800001</v>
      </c>
      <c r="E53" s="84">
        <v>228.36067072</v>
      </c>
      <c r="F53" s="84">
        <v>228.36067072</v>
      </c>
    </row>
    <row r="54" spans="1:6" ht="12.75" customHeight="1" x14ac:dyDescent="0.2">
      <c r="A54" s="83" t="s">
        <v>149</v>
      </c>
      <c r="B54" s="83">
        <v>16</v>
      </c>
      <c r="C54" s="84">
        <v>1566.07507936</v>
      </c>
      <c r="D54" s="84">
        <v>1528.35403191</v>
      </c>
      <c r="E54" s="84">
        <v>230.26356562999999</v>
      </c>
      <c r="F54" s="84">
        <v>230.26356562999999</v>
      </c>
    </row>
    <row r="55" spans="1:6" ht="12.75" customHeight="1" x14ac:dyDescent="0.2">
      <c r="A55" s="83" t="s">
        <v>149</v>
      </c>
      <c r="B55" s="83">
        <v>17</v>
      </c>
      <c r="C55" s="84">
        <v>1563.3891506299999</v>
      </c>
      <c r="D55" s="84">
        <v>1526.62484165</v>
      </c>
      <c r="E55" s="84">
        <v>230.00304385000001</v>
      </c>
      <c r="F55" s="84">
        <v>230.00304385000001</v>
      </c>
    </row>
    <row r="56" spans="1:6" ht="12.75" customHeight="1" x14ac:dyDescent="0.2">
      <c r="A56" s="83" t="s">
        <v>149</v>
      </c>
      <c r="B56" s="83">
        <v>18</v>
      </c>
      <c r="C56" s="84">
        <v>1548.89370579</v>
      </c>
      <c r="D56" s="84">
        <v>1510.87727034</v>
      </c>
      <c r="E56" s="84">
        <v>227.63049674999999</v>
      </c>
      <c r="F56" s="84">
        <v>227.63049674999999</v>
      </c>
    </row>
    <row r="57" spans="1:6" ht="12.75" customHeight="1" x14ac:dyDescent="0.2">
      <c r="A57" s="83" t="s">
        <v>149</v>
      </c>
      <c r="B57" s="83">
        <v>19</v>
      </c>
      <c r="C57" s="84">
        <v>1536.2353126400001</v>
      </c>
      <c r="D57" s="84">
        <v>1497.68501986</v>
      </c>
      <c r="E57" s="84">
        <v>225.64293721999999</v>
      </c>
      <c r="F57" s="84">
        <v>225.64293721999999</v>
      </c>
    </row>
    <row r="58" spans="1:6" ht="12.75" customHeight="1" x14ac:dyDescent="0.2">
      <c r="A58" s="83" t="s">
        <v>149</v>
      </c>
      <c r="B58" s="83">
        <v>20</v>
      </c>
      <c r="C58" s="84">
        <v>1534.3532611000001</v>
      </c>
      <c r="D58" s="84">
        <v>1495.53394884</v>
      </c>
      <c r="E58" s="84">
        <v>225.31885439999999</v>
      </c>
      <c r="F58" s="84">
        <v>225.31885439999999</v>
      </c>
    </row>
    <row r="59" spans="1:6" ht="12.75" customHeight="1" x14ac:dyDescent="0.2">
      <c r="A59" s="83" t="s">
        <v>149</v>
      </c>
      <c r="B59" s="83">
        <v>21</v>
      </c>
      <c r="C59" s="84">
        <v>1517.9880331700001</v>
      </c>
      <c r="D59" s="84">
        <v>1477.40499626</v>
      </c>
      <c r="E59" s="84">
        <v>222.58752568</v>
      </c>
      <c r="F59" s="84">
        <v>222.58752568</v>
      </c>
    </row>
    <row r="60" spans="1:6" ht="12.75" customHeight="1" x14ac:dyDescent="0.2">
      <c r="A60" s="83" t="s">
        <v>149</v>
      </c>
      <c r="B60" s="83">
        <v>22</v>
      </c>
      <c r="C60" s="84">
        <v>1520.8139305100001</v>
      </c>
      <c r="D60" s="84">
        <v>1481.9002750499999</v>
      </c>
      <c r="E60" s="84">
        <v>223.26478951999999</v>
      </c>
      <c r="F60" s="84">
        <v>223.26478951999999</v>
      </c>
    </row>
    <row r="61" spans="1:6" ht="12.75" customHeight="1" x14ac:dyDescent="0.2">
      <c r="A61" s="83" t="s">
        <v>149</v>
      </c>
      <c r="B61" s="83">
        <v>23</v>
      </c>
      <c r="C61" s="84">
        <v>1585.39829091</v>
      </c>
      <c r="D61" s="84">
        <v>1547.5577349499999</v>
      </c>
      <c r="E61" s="84">
        <v>233.15681749000001</v>
      </c>
      <c r="F61" s="84">
        <v>233.15681749000001</v>
      </c>
    </row>
    <row r="62" spans="1:6" ht="12.75" customHeight="1" x14ac:dyDescent="0.2">
      <c r="A62" s="83" t="s">
        <v>149</v>
      </c>
      <c r="B62" s="83">
        <v>24</v>
      </c>
      <c r="C62" s="84">
        <v>1695.13220101</v>
      </c>
      <c r="D62" s="84">
        <v>1659.54124703</v>
      </c>
      <c r="E62" s="84">
        <v>250.02838143</v>
      </c>
      <c r="F62" s="84">
        <v>250.02838143</v>
      </c>
    </row>
    <row r="63" spans="1:6" ht="12.75" customHeight="1" x14ac:dyDescent="0.2">
      <c r="A63" s="83" t="s">
        <v>150</v>
      </c>
      <c r="B63" s="83">
        <v>1</v>
      </c>
      <c r="C63" s="84">
        <v>1765.8144342999999</v>
      </c>
      <c r="D63" s="84">
        <v>1730.1875495700001</v>
      </c>
      <c r="E63" s="84">
        <v>260.67203412999999</v>
      </c>
      <c r="F63" s="84">
        <v>260.67203412999999</v>
      </c>
    </row>
    <row r="64" spans="1:6" ht="12.75" customHeight="1" x14ac:dyDescent="0.2">
      <c r="A64" s="83" t="s">
        <v>150</v>
      </c>
      <c r="B64" s="83">
        <v>2</v>
      </c>
      <c r="C64" s="84">
        <v>1839.44455924</v>
      </c>
      <c r="D64" s="84">
        <v>1807.0256455900001</v>
      </c>
      <c r="E64" s="84">
        <v>272.24854951999998</v>
      </c>
      <c r="F64" s="84">
        <v>272.24854951999998</v>
      </c>
    </row>
    <row r="65" spans="1:6" ht="12.75" customHeight="1" x14ac:dyDescent="0.2">
      <c r="A65" s="83" t="s">
        <v>150</v>
      </c>
      <c r="B65" s="83">
        <v>3</v>
      </c>
      <c r="C65" s="84">
        <v>1874.2728288000001</v>
      </c>
      <c r="D65" s="84">
        <v>1844.1976750700001</v>
      </c>
      <c r="E65" s="84">
        <v>277.84892997999998</v>
      </c>
      <c r="F65" s="84">
        <v>277.84892997999998</v>
      </c>
    </row>
    <row r="66" spans="1:6" ht="12.75" customHeight="1" x14ac:dyDescent="0.2">
      <c r="A66" s="83" t="s">
        <v>150</v>
      </c>
      <c r="B66" s="83">
        <v>4</v>
      </c>
      <c r="C66" s="84">
        <v>1882.25348508</v>
      </c>
      <c r="D66" s="84">
        <v>1852.0649472099999</v>
      </c>
      <c r="E66" s="84">
        <v>279.03422218999998</v>
      </c>
      <c r="F66" s="84">
        <v>279.03422218999998</v>
      </c>
    </row>
    <row r="67" spans="1:6" ht="12.75" customHeight="1" x14ac:dyDescent="0.2">
      <c r="A67" s="83" t="s">
        <v>150</v>
      </c>
      <c r="B67" s="83">
        <v>5</v>
      </c>
      <c r="C67" s="84">
        <v>1902.3504808099999</v>
      </c>
      <c r="D67" s="84">
        <v>1872.16884579</v>
      </c>
      <c r="E67" s="84">
        <v>282.06309852999999</v>
      </c>
      <c r="F67" s="84">
        <v>282.06309852999999</v>
      </c>
    </row>
    <row r="68" spans="1:6" ht="12.75" customHeight="1" x14ac:dyDescent="0.2">
      <c r="A68" s="83" t="s">
        <v>150</v>
      </c>
      <c r="B68" s="83">
        <v>6</v>
      </c>
      <c r="C68" s="84">
        <v>1863.01453395</v>
      </c>
      <c r="D68" s="84">
        <v>1832.8758357900001</v>
      </c>
      <c r="E68" s="84">
        <v>276.14316873000001</v>
      </c>
      <c r="F68" s="84">
        <v>276.14316873000001</v>
      </c>
    </row>
    <row r="69" spans="1:6" ht="12.75" customHeight="1" x14ac:dyDescent="0.2">
      <c r="A69" s="83" t="s">
        <v>150</v>
      </c>
      <c r="B69" s="83">
        <v>7</v>
      </c>
      <c r="C69" s="84">
        <v>1836.3793258000001</v>
      </c>
      <c r="D69" s="84">
        <v>1806.7798703200001</v>
      </c>
      <c r="E69" s="84">
        <v>272.21152074000003</v>
      </c>
      <c r="F69" s="84">
        <v>272.21152074000003</v>
      </c>
    </row>
    <row r="70" spans="1:6" ht="12.75" customHeight="1" x14ac:dyDescent="0.2">
      <c r="A70" s="83" t="s">
        <v>150</v>
      </c>
      <c r="B70" s="83">
        <v>8</v>
      </c>
      <c r="C70" s="84">
        <v>1740.60191334</v>
      </c>
      <c r="D70" s="84">
        <v>1711.70571176</v>
      </c>
      <c r="E70" s="84">
        <v>257.88753931999997</v>
      </c>
      <c r="F70" s="84">
        <v>257.88753931999997</v>
      </c>
    </row>
    <row r="71" spans="1:6" ht="12.75" customHeight="1" x14ac:dyDescent="0.2">
      <c r="A71" s="83" t="s">
        <v>150</v>
      </c>
      <c r="B71" s="83">
        <v>9</v>
      </c>
      <c r="C71" s="84">
        <v>1595.0413514700001</v>
      </c>
      <c r="D71" s="84">
        <v>1566.81067749</v>
      </c>
      <c r="E71" s="84">
        <v>236.05748782000001</v>
      </c>
      <c r="F71" s="84">
        <v>236.05748782000001</v>
      </c>
    </row>
    <row r="72" spans="1:6" ht="12.75" customHeight="1" x14ac:dyDescent="0.2">
      <c r="A72" s="83" t="s">
        <v>150</v>
      </c>
      <c r="B72" s="83">
        <v>10</v>
      </c>
      <c r="C72" s="84">
        <v>1506.30953806</v>
      </c>
      <c r="D72" s="84">
        <v>1479.0964763899999</v>
      </c>
      <c r="E72" s="84">
        <v>222.84236601000001</v>
      </c>
      <c r="F72" s="84">
        <v>222.84236601000001</v>
      </c>
    </row>
    <row r="73" spans="1:6" ht="12.75" customHeight="1" x14ac:dyDescent="0.2">
      <c r="A73" s="83" t="s">
        <v>150</v>
      </c>
      <c r="B73" s="83">
        <v>11</v>
      </c>
      <c r="C73" s="84">
        <v>1493.99689377</v>
      </c>
      <c r="D73" s="84">
        <v>1466.44799175</v>
      </c>
      <c r="E73" s="84">
        <v>220.93673085</v>
      </c>
      <c r="F73" s="84">
        <v>220.93673085</v>
      </c>
    </row>
    <row r="74" spans="1:6" ht="12.75" customHeight="1" x14ac:dyDescent="0.2">
      <c r="A74" s="83" t="s">
        <v>150</v>
      </c>
      <c r="B74" s="83">
        <v>12</v>
      </c>
      <c r="C74" s="84">
        <v>1483.2744327</v>
      </c>
      <c r="D74" s="84">
        <v>1456.59595491</v>
      </c>
      <c r="E74" s="84">
        <v>219.45241171999999</v>
      </c>
      <c r="F74" s="84">
        <v>219.45241171999999</v>
      </c>
    </row>
    <row r="75" spans="1:6" ht="12.75" customHeight="1" x14ac:dyDescent="0.2">
      <c r="A75" s="83" t="s">
        <v>150</v>
      </c>
      <c r="B75" s="83">
        <v>13</v>
      </c>
      <c r="C75" s="84">
        <v>1484.55374725</v>
      </c>
      <c r="D75" s="84">
        <v>1457.68081519</v>
      </c>
      <c r="E75" s="84">
        <v>219.61585801000001</v>
      </c>
      <c r="F75" s="84">
        <v>219.61585801000001</v>
      </c>
    </row>
    <row r="76" spans="1:6" ht="12.75" customHeight="1" x14ac:dyDescent="0.2">
      <c r="A76" s="83" t="s">
        <v>150</v>
      </c>
      <c r="B76" s="83">
        <v>14</v>
      </c>
      <c r="C76" s="84">
        <v>1489.3523520799999</v>
      </c>
      <c r="D76" s="84">
        <v>1461.7397524200001</v>
      </c>
      <c r="E76" s="84">
        <v>220.22738213</v>
      </c>
      <c r="F76" s="84">
        <v>220.22738213</v>
      </c>
    </row>
    <row r="77" spans="1:6" ht="12.75" customHeight="1" x14ac:dyDescent="0.2">
      <c r="A77" s="83" t="s">
        <v>150</v>
      </c>
      <c r="B77" s="83">
        <v>15</v>
      </c>
      <c r="C77" s="84">
        <v>1479.6494977</v>
      </c>
      <c r="D77" s="84">
        <v>1452.5786945499999</v>
      </c>
      <c r="E77" s="84">
        <v>218.84716667999999</v>
      </c>
      <c r="F77" s="84">
        <v>218.84716667999999</v>
      </c>
    </row>
    <row r="78" spans="1:6" ht="12.75" customHeight="1" x14ac:dyDescent="0.2">
      <c r="A78" s="83" t="s">
        <v>150</v>
      </c>
      <c r="B78" s="83">
        <v>16</v>
      </c>
      <c r="C78" s="84">
        <v>1477.53550408</v>
      </c>
      <c r="D78" s="84">
        <v>1453.99353602</v>
      </c>
      <c r="E78" s="84">
        <v>219.06032830999999</v>
      </c>
      <c r="F78" s="84">
        <v>219.06032830999999</v>
      </c>
    </row>
    <row r="79" spans="1:6" ht="12.75" customHeight="1" x14ac:dyDescent="0.2">
      <c r="A79" s="83" t="s">
        <v>150</v>
      </c>
      <c r="B79" s="83">
        <v>17</v>
      </c>
      <c r="C79" s="84">
        <v>1485.37282074</v>
      </c>
      <c r="D79" s="84">
        <v>1458.2383958</v>
      </c>
      <c r="E79" s="84">
        <v>219.69986374000001</v>
      </c>
      <c r="F79" s="84">
        <v>219.69986374000001</v>
      </c>
    </row>
    <row r="80" spans="1:6" ht="12.75" customHeight="1" x14ac:dyDescent="0.2">
      <c r="A80" s="83" t="s">
        <v>150</v>
      </c>
      <c r="B80" s="83">
        <v>18</v>
      </c>
      <c r="C80" s="84">
        <v>1479.2244927300001</v>
      </c>
      <c r="D80" s="84">
        <v>1452.4012618199999</v>
      </c>
      <c r="E80" s="84">
        <v>218.82043446</v>
      </c>
      <c r="F80" s="84">
        <v>218.82043446</v>
      </c>
    </row>
    <row r="81" spans="1:6" ht="12.75" customHeight="1" x14ac:dyDescent="0.2">
      <c r="A81" s="83" t="s">
        <v>150</v>
      </c>
      <c r="B81" s="83">
        <v>19</v>
      </c>
      <c r="C81" s="84">
        <v>1468.5212946900001</v>
      </c>
      <c r="D81" s="84">
        <v>1440.7428155600001</v>
      </c>
      <c r="E81" s="84">
        <v>217.06395961999999</v>
      </c>
      <c r="F81" s="84">
        <v>217.06395961999999</v>
      </c>
    </row>
    <row r="82" spans="1:6" ht="12.75" customHeight="1" x14ac:dyDescent="0.2">
      <c r="A82" s="83" t="s">
        <v>150</v>
      </c>
      <c r="B82" s="83">
        <v>20</v>
      </c>
      <c r="C82" s="84">
        <v>1472.3298374399999</v>
      </c>
      <c r="D82" s="84">
        <v>1444.6098506799999</v>
      </c>
      <c r="E82" s="84">
        <v>217.64657155</v>
      </c>
      <c r="F82" s="84">
        <v>217.64657155</v>
      </c>
    </row>
    <row r="83" spans="1:6" ht="12.75" customHeight="1" x14ac:dyDescent="0.2">
      <c r="A83" s="83" t="s">
        <v>150</v>
      </c>
      <c r="B83" s="83">
        <v>21</v>
      </c>
      <c r="C83" s="84">
        <v>1457.8350010199999</v>
      </c>
      <c r="D83" s="84">
        <v>1429.8909040999999</v>
      </c>
      <c r="E83" s="84">
        <v>215.42899824</v>
      </c>
      <c r="F83" s="84">
        <v>215.42899824</v>
      </c>
    </row>
    <row r="84" spans="1:6" ht="12.75" customHeight="1" x14ac:dyDescent="0.2">
      <c r="A84" s="83" t="s">
        <v>150</v>
      </c>
      <c r="B84" s="83">
        <v>22</v>
      </c>
      <c r="C84" s="84">
        <v>1475.8321558</v>
      </c>
      <c r="D84" s="84">
        <v>1447.7519904000001</v>
      </c>
      <c r="E84" s="84">
        <v>218.11996991999999</v>
      </c>
      <c r="F84" s="84">
        <v>218.11996991999999</v>
      </c>
    </row>
    <row r="85" spans="1:6" ht="12.75" customHeight="1" x14ac:dyDescent="0.2">
      <c r="A85" s="83" t="s">
        <v>150</v>
      </c>
      <c r="B85" s="83">
        <v>23</v>
      </c>
      <c r="C85" s="84">
        <v>1552.5443894699999</v>
      </c>
      <c r="D85" s="84">
        <v>1522.0832836899999</v>
      </c>
      <c r="E85" s="84">
        <v>229.31880753999999</v>
      </c>
      <c r="F85" s="84">
        <v>229.31880753999999</v>
      </c>
    </row>
    <row r="86" spans="1:6" ht="12.75" customHeight="1" x14ac:dyDescent="0.2">
      <c r="A86" s="83" t="s">
        <v>150</v>
      </c>
      <c r="B86" s="83">
        <v>24</v>
      </c>
      <c r="C86" s="84">
        <v>1630.2179765999999</v>
      </c>
      <c r="D86" s="84">
        <v>1599.6107901600001</v>
      </c>
      <c r="E86" s="84">
        <v>240.99919029</v>
      </c>
      <c r="F86" s="84">
        <v>240.99919029</v>
      </c>
    </row>
    <row r="87" spans="1:6" ht="12.75" customHeight="1" x14ac:dyDescent="0.2">
      <c r="A87" s="83" t="s">
        <v>151</v>
      </c>
      <c r="B87" s="83">
        <v>1</v>
      </c>
      <c r="C87" s="84">
        <v>1737.0772251999999</v>
      </c>
      <c r="D87" s="84">
        <v>1707.4111292699999</v>
      </c>
      <c r="E87" s="84">
        <v>257.24051261</v>
      </c>
      <c r="F87" s="84">
        <v>257.24051261</v>
      </c>
    </row>
    <row r="88" spans="1:6" ht="12.75" customHeight="1" x14ac:dyDescent="0.2">
      <c r="A88" s="83" t="s">
        <v>151</v>
      </c>
      <c r="B88" s="83">
        <v>2</v>
      </c>
      <c r="C88" s="84">
        <v>1826.52326862</v>
      </c>
      <c r="D88" s="84">
        <v>1796.6178851899999</v>
      </c>
      <c r="E88" s="84">
        <v>270.68050443999999</v>
      </c>
      <c r="F88" s="84">
        <v>270.68050443999999</v>
      </c>
    </row>
    <row r="89" spans="1:6" ht="12.75" customHeight="1" x14ac:dyDescent="0.2">
      <c r="A89" s="83" t="s">
        <v>151</v>
      </c>
      <c r="B89" s="83">
        <v>3</v>
      </c>
      <c r="C89" s="84">
        <v>1907.43093993</v>
      </c>
      <c r="D89" s="84">
        <v>1877.0263654</v>
      </c>
      <c r="E89" s="84">
        <v>282.79493798999999</v>
      </c>
      <c r="F89" s="84">
        <v>282.79493798999999</v>
      </c>
    </row>
    <row r="90" spans="1:6" ht="12.75" customHeight="1" x14ac:dyDescent="0.2">
      <c r="A90" s="83" t="s">
        <v>151</v>
      </c>
      <c r="B90" s="83">
        <v>4</v>
      </c>
      <c r="C90" s="84">
        <v>1936.2639369799999</v>
      </c>
      <c r="D90" s="84">
        <v>1917.7781793199999</v>
      </c>
      <c r="E90" s="84">
        <v>288.93465286000003</v>
      </c>
      <c r="F90" s="84">
        <v>288.93465286000003</v>
      </c>
    </row>
    <row r="91" spans="1:6" ht="12.75" customHeight="1" x14ac:dyDescent="0.2">
      <c r="A91" s="83" t="s">
        <v>151</v>
      </c>
      <c r="B91" s="83">
        <v>5</v>
      </c>
      <c r="C91" s="84">
        <v>1956.00627831</v>
      </c>
      <c r="D91" s="84">
        <v>1925.7192195600001</v>
      </c>
      <c r="E91" s="84">
        <v>290.13105905999998</v>
      </c>
      <c r="F91" s="84">
        <v>290.13105905999998</v>
      </c>
    </row>
    <row r="92" spans="1:6" ht="12.75" customHeight="1" x14ac:dyDescent="0.2">
      <c r="A92" s="83" t="s">
        <v>151</v>
      </c>
      <c r="B92" s="83">
        <v>6</v>
      </c>
      <c r="C92" s="84">
        <v>1969.36690327</v>
      </c>
      <c r="D92" s="84">
        <v>1937.9741921100001</v>
      </c>
      <c r="E92" s="84">
        <v>291.97740723999999</v>
      </c>
      <c r="F92" s="84">
        <v>291.97740723999999</v>
      </c>
    </row>
    <row r="93" spans="1:6" ht="12.75" customHeight="1" x14ac:dyDescent="0.2">
      <c r="A93" s="83" t="s">
        <v>151</v>
      </c>
      <c r="B93" s="83">
        <v>7</v>
      </c>
      <c r="C93" s="84">
        <v>1964.1667047000001</v>
      </c>
      <c r="D93" s="84">
        <v>1929.6435913400001</v>
      </c>
      <c r="E93" s="84">
        <v>290.72230939999997</v>
      </c>
      <c r="F93" s="84">
        <v>290.72230939999997</v>
      </c>
    </row>
    <row r="94" spans="1:6" ht="12.75" customHeight="1" x14ac:dyDescent="0.2">
      <c r="A94" s="83" t="s">
        <v>151</v>
      </c>
      <c r="B94" s="83">
        <v>8</v>
      </c>
      <c r="C94" s="84">
        <v>1877.9210019699999</v>
      </c>
      <c r="D94" s="84">
        <v>1844.17803024</v>
      </c>
      <c r="E94" s="84">
        <v>277.84597026</v>
      </c>
      <c r="F94" s="84">
        <v>277.84597026</v>
      </c>
    </row>
    <row r="95" spans="1:6" ht="12.75" customHeight="1" x14ac:dyDescent="0.2">
      <c r="A95" s="83" t="s">
        <v>151</v>
      </c>
      <c r="B95" s="83">
        <v>9</v>
      </c>
      <c r="C95" s="84">
        <v>1792.67389841</v>
      </c>
      <c r="D95" s="84">
        <v>1755.6638056199999</v>
      </c>
      <c r="E95" s="84">
        <v>264.51031599999999</v>
      </c>
      <c r="F95" s="84">
        <v>264.51031599999999</v>
      </c>
    </row>
    <row r="96" spans="1:6" ht="12.75" customHeight="1" x14ac:dyDescent="0.2">
      <c r="A96" s="83" t="s">
        <v>151</v>
      </c>
      <c r="B96" s="83">
        <v>10</v>
      </c>
      <c r="C96" s="84">
        <v>1700.7622680300001</v>
      </c>
      <c r="D96" s="84">
        <v>1661.68155157</v>
      </c>
      <c r="E96" s="84">
        <v>250.35084216000001</v>
      </c>
      <c r="F96" s="84">
        <v>250.35084216000001</v>
      </c>
    </row>
    <row r="97" spans="1:6" ht="12.75" customHeight="1" x14ac:dyDescent="0.2">
      <c r="A97" s="83" t="s">
        <v>151</v>
      </c>
      <c r="B97" s="83">
        <v>11</v>
      </c>
      <c r="C97" s="84">
        <v>1671.2303406799999</v>
      </c>
      <c r="D97" s="84">
        <v>1632.9619771499999</v>
      </c>
      <c r="E97" s="84">
        <v>246.02391825000001</v>
      </c>
      <c r="F97" s="84">
        <v>246.02391825000001</v>
      </c>
    </row>
    <row r="98" spans="1:6" ht="12.75" customHeight="1" x14ac:dyDescent="0.2">
      <c r="A98" s="83" t="s">
        <v>151</v>
      </c>
      <c r="B98" s="83">
        <v>12</v>
      </c>
      <c r="C98" s="84">
        <v>1651.9559105000001</v>
      </c>
      <c r="D98" s="84">
        <v>1615.32772168</v>
      </c>
      <c r="E98" s="84">
        <v>243.36712116000001</v>
      </c>
      <c r="F98" s="84">
        <v>243.36712116000001</v>
      </c>
    </row>
    <row r="99" spans="1:6" ht="12.75" customHeight="1" x14ac:dyDescent="0.2">
      <c r="A99" s="83" t="s">
        <v>151</v>
      </c>
      <c r="B99" s="83">
        <v>13</v>
      </c>
      <c r="C99" s="84">
        <v>1630.77893836</v>
      </c>
      <c r="D99" s="84">
        <v>1593.1402969799999</v>
      </c>
      <c r="E99" s="84">
        <v>240.02433839</v>
      </c>
      <c r="F99" s="84">
        <v>240.02433839</v>
      </c>
    </row>
    <row r="100" spans="1:6" ht="12.75" customHeight="1" x14ac:dyDescent="0.2">
      <c r="A100" s="83" t="s">
        <v>151</v>
      </c>
      <c r="B100" s="83">
        <v>14</v>
      </c>
      <c r="C100" s="84">
        <v>1611.2191961599999</v>
      </c>
      <c r="D100" s="84">
        <v>1574.22815752</v>
      </c>
      <c r="E100" s="84">
        <v>237.17501383999999</v>
      </c>
      <c r="F100" s="84">
        <v>237.17501383999999</v>
      </c>
    </row>
    <row r="101" spans="1:6" ht="12.75" customHeight="1" x14ac:dyDescent="0.2">
      <c r="A101" s="83" t="s">
        <v>151</v>
      </c>
      <c r="B101" s="83">
        <v>15</v>
      </c>
      <c r="C101" s="84">
        <v>1610.3958732900001</v>
      </c>
      <c r="D101" s="84">
        <v>1573.25042394</v>
      </c>
      <c r="E101" s="84">
        <v>237.02770738000001</v>
      </c>
      <c r="F101" s="84">
        <v>237.02770738000001</v>
      </c>
    </row>
    <row r="102" spans="1:6" ht="12.75" customHeight="1" x14ac:dyDescent="0.2">
      <c r="A102" s="83" t="s">
        <v>151</v>
      </c>
      <c r="B102" s="83">
        <v>16</v>
      </c>
      <c r="C102" s="84">
        <v>1613.7176021800001</v>
      </c>
      <c r="D102" s="84">
        <v>1576.12778699</v>
      </c>
      <c r="E102" s="84">
        <v>237.46121418999999</v>
      </c>
      <c r="F102" s="84">
        <v>237.46121418999999</v>
      </c>
    </row>
    <row r="103" spans="1:6" ht="12.75" customHeight="1" x14ac:dyDescent="0.2">
      <c r="A103" s="83" t="s">
        <v>151</v>
      </c>
      <c r="B103" s="83">
        <v>17</v>
      </c>
      <c r="C103" s="84">
        <v>1626.30180049</v>
      </c>
      <c r="D103" s="84">
        <v>1590.57126984</v>
      </c>
      <c r="E103" s="84">
        <v>239.63728581999999</v>
      </c>
      <c r="F103" s="84">
        <v>239.63728581999999</v>
      </c>
    </row>
    <row r="104" spans="1:6" ht="12.75" customHeight="1" x14ac:dyDescent="0.2">
      <c r="A104" s="83" t="s">
        <v>151</v>
      </c>
      <c r="B104" s="83">
        <v>18</v>
      </c>
      <c r="C104" s="84">
        <v>1618.31980103</v>
      </c>
      <c r="D104" s="84">
        <v>1583.1766028300001</v>
      </c>
      <c r="E104" s="84">
        <v>238.52319684</v>
      </c>
      <c r="F104" s="84">
        <v>238.52319684</v>
      </c>
    </row>
    <row r="105" spans="1:6" ht="12.75" customHeight="1" x14ac:dyDescent="0.2">
      <c r="A105" s="83" t="s">
        <v>151</v>
      </c>
      <c r="B105" s="83">
        <v>19</v>
      </c>
      <c r="C105" s="84">
        <v>1616.42184013</v>
      </c>
      <c r="D105" s="84">
        <v>1579.92485977</v>
      </c>
      <c r="E105" s="84">
        <v>238.03328551000001</v>
      </c>
      <c r="F105" s="84">
        <v>238.03328551000001</v>
      </c>
    </row>
    <row r="106" spans="1:6" ht="12.75" customHeight="1" x14ac:dyDescent="0.2">
      <c r="A106" s="83" t="s">
        <v>151</v>
      </c>
      <c r="B106" s="83">
        <v>20</v>
      </c>
      <c r="C106" s="84">
        <v>1640.4209622400001</v>
      </c>
      <c r="D106" s="84">
        <v>1602.3620017999999</v>
      </c>
      <c r="E106" s="84">
        <v>241.41369098000001</v>
      </c>
      <c r="F106" s="84">
        <v>241.41369098000001</v>
      </c>
    </row>
    <row r="107" spans="1:6" ht="12.75" customHeight="1" x14ac:dyDescent="0.2">
      <c r="A107" s="83" t="s">
        <v>151</v>
      </c>
      <c r="B107" s="83">
        <v>21</v>
      </c>
      <c r="C107" s="84">
        <v>1653.5258277400001</v>
      </c>
      <c r="D107" s="84">
        <v>1612.48401294</v>
      </c>
      <c r="E107" s="84">
        <v>242.93868474999999</v>
      </c>
      <c r="F107" s="84">
        <v>242.93868474999999</v>
      </c>
    </row>
    <row r="108" spans="1:6" ht="12.75" customHeight="1" x14ac:dyDescent="0.2">
      <c r="A108" s="83" t="s">
        <v>151</v>
      </c>
      <c r="B108" s="83">
        <v>22</v>
      </c>
      <c r="C108" s="84">
        <v>1655.91220847</v>
      </c>
      <c r="D108" s="84">
        <v>1617.0478390999999</v>
      </c>
      <c r="E108" s="84">
        <v>243.62627602000001</v>
      </c>
      <c r="F108" s="84">
        <v>243.62627602000001</v>
      </c>
    </row>
    <row r="109" spans="1:6" ht="12.75" customHeight="1" x14ac:dyDescent="0.2">
      <c r="A109" s="83" t="s">
        <v>151</v>
      </c>
      <c r="B109" s="83">
        <v>23</v>
      </c>
      <c r="C109" s="84">
        <v>1739.6180910200001</v>
      </c>
      <c r="D109" s="84">
        <v>1700.7048944799999</v>
      </c>
      <c r="E109" s="84">
        <v>256.23014361000003</v>
      </c>
      <c r="F109" s="84">
        <v>256.23014361000003</v>
      </c>
    </row>
    <row r="110" spans="1:6" ht="12.75" customHeight="1" x14ac:dyDescent="0.2">
      <c r="A110" s="83" t="s">
        <v>151</v>
      </c>
      <c r="B110" s="83">
        <v>24</v>
      </c>
      <c r="C110" s="84">
        <v>1825.89346067</v>
      </c>
      <c r="D110" s="84">
        <v>1785.48654038</v>
      </c>
      <c r="E110" s="84">
        <v>269.00344331000002</v>
      </c>
      <c r="F110" s="84">
        <v>269.00344331000002</v>
      </c>
    </row>
    <row r="111" spans="1:6" ht="12.75" customHeight="1" x14ac:dyDescent="0.2">
      <c r="A111" s="83" t="s">
        <v>152</v>
      </c>
      <c r="B111" s="83">
        <v>1</v>
      </c>
      <c r="C111" s="84">
        <v>1769.20771745</v>
      </c>
      <c r="D111" s="84">
        <v>1729.94662328</v>
      </c>
      <c r="E111" s="84">
        <v>260.63573589999999</v>
      </c>
      <c r="F111" s="84">
        <v>260.63573589999999</v>
      </c>
    </row>
    <row r="112" spans="1:6" ht="12.75" customHeight="1" x14ac:dyDescent="0.2">
      <c r="A112" s="83" t="s">
        <v>152</v>
      </c>
      <c r="B112" s="83">
        <v>2</v>
      </c>
      <c r="C112" s="84">
        <v>1911.0226037499999</v>
      </c>
      <c r="D112" s="84">
        <v>1869.6553780700001</v>
      </c>
      <c r="E112" s="84">
        <v>281.68441661000003</v>
      </c>
      <c r="F112" s="84">
        <v>281.68441661000003</v>
      </c>
    </row>
    <row r="113" spans="1:6" ht="12.75" customHeight="1" x14ac:dyDescent="0.2">
      <c r="A113" s="83" t="s">
        <v>152</v>
      </c>
      <c r="B113" s="83">
        <v>3</v>
      </c>
      <c r="C113" s="84">
        <v>1935.9264514199999</v>
      </c>
      <c r="D113" s="84">
        <v>1895.99513123</v>
      </c>
      <c r="E113" s="84">
        <v>285.65279393999998</v>
      </c>
      <c r="F113" s="84">
        <v>285.65279393999998</v>
      </c>
    </row>
    <row r="114" spans="1:6" ht="12.75" customHeight="1" x14ac:dyDescent="0.2">
      <c r="A114" s="83" t="s">
        <v>152</v>
      </c>
      <c r="B114" s="83">
        <v>4</v>
      </c>
      <c r="C114" s="84">
        <v>1919.56344481</v>
      </c>
      <c r="D114" s="84">
        <v>1878.62895721</v>
      </c>
      <c r="E114" s="84">
        <v>283.03638631000001</v>
      </c>
      <c r="F114" s="84">
        <v>283.03638631000001</v>
      </c>
    </row>
    <row r="115" spans="1:6" ht="12.75" customHeight="1" x14ac:dyDescent="0.2">
      <c r="A115" s="83" t="s">
        <v>152</v>
      </c>
      <c r="B115" s="83">
        <v>5</v>
      </c>
      <c r="C115" s="84">
        <v>1913.9578896</v>
      </c>
      <c r="D115" s="84">
        <v>1874.3288803400001</v>
      </c>
      <c r="E115" s="84">
        <v>282.38853181000002</v>
      </c>
      <c r="F115" s="84">
        <v>282.38853181000002</v>
      </c>
    </row>
    <row r="116" spans="1:6" ht="12.75" customHeight="1" x14ac:dyDescent="0.2">
      <c r="A116" s="83" t="s">
        <v>152</v>
      </c>
      <c r="B116" s="83">
        <v>6</v>
      </c>
      <c r="C116" s="84">
        <v>1933.4588604600001</v>
      </c>
      <c r="D116" s="84">
        <v>1892.1475836899999</v>
      </c>
      <c r="E116" s="84">
        <v>285.07311801999998</v>
      </c>
      <c r="F116" s="84">
        <v>285.07311801999998</v>
      </c>
    </row>
    <row r="117" spans="1:6" ht="12.75" customHeight="1" x14ac:dyDescent="0.2">
      <c r="A117" s="83" t="s">
        <v>152</v>
      </c>
      <c r="B117" s="83">
        <v>7</v>
      </c>
      <c r="C117" s="84">
        <v>1950.90282256</v>
      </c>
      <c r="D117" s="84">
        <v>1909.08229684</v>
      </c>
      <c r="E117" s="84">
        <v>287.62452127</v>
      </c>
      <c r="F117" s="84">
        <v>287.62452127</v>
      </c>
    </row>
    <row r="118" spans="1:6" ht="12.75" customHeight="1" x14ac:dyDescent="0.2">
      <c r="A118" s="83" t="s">
        <v>152</v>
      </c>
      <c r="B118" s="83">
        <v>8</v>
      </c>
      <c r="C118" s="84">
        <v>1810.7201256400001</v>
      </c>
      <c r="D118" s="84">
        <v>1770.1549794800001</v>
      </c>
      <c r="E118" s="84">
        <v>266.69357281999999</v>
      </c>
      <c r="F118" s="84">
        <v>266.69357281999999</v>
      </c>
    </row>
    <row r="119" spans="1:6" ht="12.75" customHeight="1" x14ac:dyDescent="0.2">
      <c r="A119" s="83" t="s">
        <v>152</v>
      </c>
      <c r="B119" s="83">
        <v>9</v>
      </c>
      <c r="C119" s="84">
        <v>1689.70776643</v>
      </c>
      <c r="D119" s="84">
        <v>1649.2068321100001</v>
      </c>
      <c r="E119" s="84">
        <v>248.47138666999999</v>
      </c>
      <c r="F119" s="84">
        <v>248.47138666999999</v>
      </c>
    </row>
    <row r="120" spans="1:6" ht="12.75" customHeight="1" x14ac:dyDescent="0.2">
      <c r="A120" s="83" t="s">
        <v>152</v>
      </c>
      <c r="B120" s="83">
        <v>10</v>
      </c>
      <c r="C120" s="84">
        <v>1594.8176360800001</v>
      </c>
      <c r="D120" s="84">
        <v>1558.15528313</v>
      </c>
      <c r="E120" s="84">
        <v>234.75345621</v>
      </c>
      <c r="F120" s="84">
        <v>234.75345621</v>
      </c>
    </row>
    <row r="121" spans="1:6" ht="12.75" customHeight="1" x14ac:dyDescent="0.2">
      <c r="A121" s="83" t="s">
        <v>152</v>
      </c>
      <c r="B121" s="83">
        <v>11</v>
      </c>
      <c r="C121" s="84">
        <v>1605.78609895</v>
      </c>
      <c r="D121" s="84">
        <v>1569.7301935999999</v>
      </c>
      <c r="E121" s="84">
        <v>236.49734545000001</v>
      </c>
      <c r="F121" s="84">
        <v>236.49734545000001</v>
      </c>
    </row>
    <row r="122" spans="1:6" ht="12.75" customHeight="1" x14ac:dyDescent="0.2">
      <c r="A122" s="83" t="s">
        <v>152</v>
      </c>
      <c r="B122" s="83">
        <v>12</v>
      </c>
      <c r="C122" s="84">
        <v>1608.94042784</v>
      </c>
      <c r="D122" s="84">
        <v>1573.76970097</v>
      </c>
      <c r="E122" s="84">
        <v>237.10594225</v>
      </c>
      <c r="F122" s="84">
        <v>237.10594225</v>
      </c>
    </row>
    <row r="123" spans="1:6" ht="12.75" customHeight="1" x14ac:dyDescent="0.2">
      <c r="A123" s="83" t="s">
        <v>152</v>
      </c>
      <c r="B123" s="83">
        <v>13</v>
      </c>
      <c r="C123" s="84">
        <v>1601.7758576599999</v>
      </c>
      <c r="D123" s="84">
        <v>1565.1967164499999</v>
      </c>
      <c r="E123" s="84">
        <v>235.81432659999999</v>
      </c>
      <c r="F123" s="84">
        <v>235.81432659999999</v>
      </c>
    </row>
    <row r="124" spans="1:6" ht="12.75" customHeight="1" x14ac:dyDescent="0.2">
      <c r="A124" s="83" t="s">
        <v>152</v>
      </c>
      <c r="B124" s="83">
        <v>14</v>
      </c>
      <c r="C124" s="84">
        <v>1581.1535142</v>
      </c>
      <c r="D124" s="84">
        <v>1544.7241336300001</v>
      </c>
      <c r="E124" s="84">
        <v>232.72990386999999</v>
      </c>
      <c r="F124" s="84">
        <v>232.72990386999999</v>
      </c>
    </row>
    <row r="125" spans="1:6" ht="12.75" customHeight="1" x14ac:dyDescent="0.2">
      <c r="A125" s="83" t="s">
        <v>152</v>
      </c>
      <c r="B125" s="83">
        <v>15</v>
      </c>
      <c r="C125" s="84">
        <v>1586.91018611</v>
      </c>
      <c r="D125" s="84">
        <v>1551.0731792900001</v>
      </c>
      <c r="E125" s="84">
        <v>233.68645835000001</v>
      </c>
      <c r="F125" s="84">
        <v>233.68645835000001</v>
      </c>
    </row>
    <row r="126" spans="1:6" ht="12.75" customHeight="1" x14ac:dyDescent="0.2">
      <c r="A126" s="83" t="s">
        <v>152</v>
      </c>
      <c r="B126" s="83">
        <v>16</v>
      </c>
      <c r="C126" s="84">
        <v>1590.4340781799999</v>
      </c>
      <c r="D126" s="84">
        <v>1554.06726697</v>
      </c>
      <c r="E126" s="84">
        <v>234.13755101999999</v>
      </c>
      <c r="F126" s="84">
        <v>234.13755101999999</v>
      </c>
    </row>
    <row r="127" spans="1:6" ht="12.75" customHeight="1" x14ac:dyDescent="0.2">
      <c r="A127" s="83" t="s">
        <v>152</v>
      </c>
      <c r="B127" s="83">
        <v>17</v>
      </c>
      <c r="C127" s="84">
        <v>1601.4717928</v>
      </c>
      <c r="D127" s="84">
        <v>1565.9799002899999</v>
      </c>
      <c r="E127" s="84">
        <v>235.93232198000001</v>
      </c>
      <c r="F127" s="84">
        <v>235.93232198000001</v>
      </c>
    </row>
    <row r="128" spans="1:6" ht="12.75" customHeight="1" x14ac:dyDescent="0.2">
      <c r="A128" s="83" t="s">
        <v>152</v>
      </c>
      <c r="B128" s="83">
        <v>18</v>
      </c>
      <c r="C128" s="84">
        <v>1581.3832326900001</v>
      </c>
      <c r="D128" s="84">
        <v>1544.98399073</v>
      </c>
      <c r="E128" s="84">
        <v>232.76905424</v>
      </c>
      <c r="F128" s="84">
        <v>232.76905424</v>
      </c>
    </row>
    <row r="129" spans="1:6" ht="12.75" customHeight="1" x14ac:dyDescent="0.2">
      <c r="A129" s="83" t="s">
        <v>152</v>
      </c>
      <c r="B129" s="83">
        <v>19</v>
      </c>
      <c r="C129" s="84">
        <v>1577.0922659400001</v>
      </c>
      <c r="D129" s="84">
        <v>1539.8405856700001</v>
      </c>
      <c r="E129" s="84">
        <v>231.99414295</v>
      </c>
      <c r="F129" s="84">
        <v>231.99414295</v>
      </c>
    </row>
    <row r="130" spans="1:6" ht="12.75" customHeight="1" x14ac:dyDescent="0.2">
      <c r="A130" s="83" t="s">
        <v>152</v>
      </c>
      <c r="B130" s="83">
        <v>20</v>
      </c>
      <c r="C130" s="84">
        <v>1579.2332583699999</v>
      </c>
      <c r="D130" s="84">
        <v>1540.83555621</v>
      </c>
      <c r="E130" s="84">
        <v>232.14404635</v>
      </c>
      <c r="F130" s="84">
        <v>232.14404635</v>
      </c>
    </row>
    <row r="131" spans="1:6" ht="12.75" customHeight="1" x14ac:dyDescent="0.2">
      <c r="A131" s="83" t="s">
        <v>152</v>
      </c>
      <c r="B131" s="83">
        <v>21</v>
      </c>
      <c r="C131" s="84">
        <v>1575.6958832299999</v>
      </c>
      <c r="D131" s="84">
        <v>1534.91101497</v>
      </c>
      <c r="E131" s="84">
        <v>231.2514482</v>
      </c>
      <c r="F131" s="84">
        <v>231.2514482</v>
      </c>
    </row>
    <row r="132" spans="1:6" ht="12.75" customHeight="1" x14ac:dyDescent="0.2">
      <c r="A132" s="83" t="s">
        <v>152</v>
      </c>
      <c r="B132" s="83">
        <v>22</v>
      </c>
      <c r="C132" s="84">
        <v>1572.2713263799999</v>
      </c>
      <c r="D132" s="84">
        <v>1534.4500758700001</v>
      </c>
      <c r="E132" s="84">
        <v>231.18200257999999</v>
      </c>
      <c r="F132" s="84">
        <v>231.18200257999999</v>
      </c>
    </row>
    <row r="133" spans="1:6" ht="12.75" customHeight="1" x14ac:dyDescent="0.2">
      <c r="A133" s="83" t="s">
        <v>152</v>
      </c>
      <c r="B133" s="83">
        <v>23</v>
      </c>
      <c r="C133" s="84">
        <v>1654.68510644</v>
      </c>
      <c r="D133" s="84">
        <v>1616.30634416</v>
      </c>
      <c r="E133" s="84">
        <v>243.51456153999999</v>
      </c>
      <c r="F133" s="84">
        <v>243.51456153999999</v>
      </c>
    </row>
    <row r="134" spans="1:6" ht="12.75" customHeight="1" x14ac:dyDescent="0.2">
      <c r="A134" s="83" t="s">
        <v>152</v>
      </c>
      <c r="B134" s="83">
        <v>24</v>
      </c>
      <c r="C134" s="84">
        <v>1740.7985537100001</v>
      </c>
      <c r="D134" s="84">
        <v>1701.2859400899999</v>
      </c>
      <c r="E134" s="84">
        <v>256.31768461000001</v>
      </c>
      <c r="F134" s="84">
        <v>256.31768461000001</v>
      </c>
    </row>
    <row r="135" spans="1:6" ht="12.75" customHeight="1" x14ac:dyDescent="0.2">
      <c r="A135" s="83" t="s">
        <v>153</v>
      </c>
      <c r="B135" s="83">
        <v>1</v>
      </c>
      <c r="C135" s="84">
        <v>1797.02077657</v>
      </c>
      <c r="D135" s="84">
        <v>1764.93335673</v>
      </c>
      <c r="E135" s="84">
        <v>265.90687716000002</v>
      </c>
      <c r="F135" s="84">
        <v>265.90687716000002</v>
      </c>
    </row>
    <row r="136" spans="1:6" ht="12.75" customHeight="1" x14ac:dyDescent="0.2">
      <c r="A136" s="83" t="s">
        <v>153</v>
      </c>
      <c r="B136" s="83">
        <v>2</v>
      </c>
      <c r="C136" s="84">
        <v>1795.8096495899999</v>
      </c>
      <c r="D136" s="84">
        <v>1763.56568803</v>
      </c>
      <c r="E136" s="84">
        <v>265.70082263</v>
      </c>
      <c r="F136" s="84">
        <v>265.70082263</v>
      </c>
    </row>
    <row r="137" spans="1:6" ht="12.75" customHeight="1" x14ac:dyDescent="0.2">
      <c r="A137" s="83" t="s">
        <v>153</v>
      </c>
      <c r="B137" s="83">
        <v>3</v>
      </c>
      <c r="C137" s="84">
        <v>1817.7914912799999</v>
      </c>
      <c r="D137" s="84">
        <v>1785.3623974100001</v>
      </c>
      <c r="E137" s="84">
        <v>268.98473978999999</v>
      </c>
      <c r="F137" s="84">
        <v>268.98473978999999</v>
      </c>
    </row>
    <row r="138" spans="1:6" ht="12.75" customHeight="1" x14ac:dyDescent="0.2">
      <c r="A138" s="83" t="s">
        <v>153</v>
      </c>
      <c r="B138" s="83">
        <v>4</v>
      </c>
      <c r="C138" s="84">
        <v>1810.1471176</v>
      </c>
      <c r="D138" s="84">
        <v>1776.6662772499999</v>
      </c>
      <c r="E138" s="84">
        <v>267.67457237999997</v>
      </c>
      <c r="F138" s="84">
        <v>267.67457237999997</v>
      </c>
    </row>
    <row r="139" spans="1:6" ht="12.75" customHeight="1" x14ac:dyDescent="0.2">
      <c r="A139" s="83" t="s">
        <v>153</v>
      </c>
      <c r="B139" s="83">
        <v>5</v>
      </c>
      <c r="C139" s="84">
        <v>1807.1935177099999</v>
      </c>
      <c r="D139" s="84">
        <v>1774.70645685</v>
      </c>
      <c r="E139" s="84">
        <v>267.37930360000001</v>
      </c>
      <c r="F139" s="84">
        <v>267.37930360000001</v>
      </c>
    </row>
    <row r="140" spans="1:6" ht="12.75" customHeight="1" x14ac:dyDescent="0.2">
      <c r="A140" s="83" t="s">
        <v>153</v>
      </c>
      <c r="B140" s="83">
        <v>6</v>
      </c>
      <c r="C140" s="84">
        <v>1821.2893628500001</v>
      </c>
      <c r="D140" s="84">
        <v>1788.9865693500001</v>
      </c>
      <c r="E140" s="84">
        <v>269.53076167</v>
      </c>
      <c r="F140" s="84">
        <v>269.53076167</v>
      </c>
    </row>
    <row r="141" spans="1:6" ht="12.75" customHeight="1" x14ac:dyDescent="0.2">
      <c r="A141" s="83" t="s">
        <v>153</v>
      </c>
      <c r="B141" s="83">
        <v>7</v>
      </c>
      <c r="C141" s="84">
        <v>1707.29725512</v>
      </c>
      <c r="D141" s="84">
        <v>1676.0316343899999</v>
      </c>
      <c r="E141" s="84">
        <v>252.51284204000001</v>
      </c>
      <c r="F141" s="84">
        <v>252.51284204000001</v>
      </c>
    </row>
    <row r="142" spans="1:6" ht="12.75" customHeight="1" x14ac:dyDescent="0.2">
      <c r="A142" s="83" t="s">
        <v>153</v>
      </c>
      <c r="B142" s="83">
        <v>8</v>
      </c>
      <c r="C142" s="84">
        <v>1731.79999413</v>
      </c>
      <c r="D142" s="84">
        <v>1699.7088730299999</v>
      </c>
      <c r="E142" s="84">
        <v>256.08008188000002</v>
      </c>
      <c r="F142" s="84">
        <v>256.08008188000002</v>
      </c>
    </row>
    <row r="143" spans="1:6" ht="12.75" customHeight="1" x14ac:dyDescent="0.2">
      <c r="A143" s="83" t="s">
        <v>153</v>
      </c>
      <c r="B143" s="83">
        <v>9</v>
      </c>
      <c r="C143" s="84">
        <v>1555.6179629799999</v>
      </c>
      <c r="D143" s="84">
        <v>1523.4176522299999</v>
      </c>
      <c r="E143" s="84">
        <v>229.51984503</v>
      </c>
      <c r="F143" s="84">
        <v>229.51984503</v>
      </c>
    </row>
    <row r="144" spans="1:6" ht="12.75" customHeight="1" x14ac:dyDescent="0.2">
      <c r="A144" s="83" t="s">
        <v>153</v>
      </c>
      <c r="B144" s="83">
        <v>10</v>
      </c>
      <c r="C144" s="84">
        <v>1600.90270012</v>
      </c>
      <c r="D144" s="84">
        <v>1571.3490782199999</v>
      </c>
      <c r="E144" s="84">
        <v>236.74124846000001</v>
      </c>
      <c r="F144" s="84">
        <v>236.74124846000001</v>
      </c>
    </row>
    <row r="145" spans="1:6" ht="12.75" customHeight="1" x14ac:dyDescent="0.2">
      <c r="A145" s="83" t="s">
        <v>153</v>
      </c>
      <c r="B145" s="83">
        <v>11</v>
      </c>
      <c r="C145" s="84">
        <v>1591.45932081</v>
      </c>
      <c r="D145" s="84">
        <v>1570.9711304099999</v>
      </c>
      <c r="E145" s="84">
        <v>236.68430641</v>
      </c>
      <c r="F145" s="84">
        <v>236.68430641</v>
      </c>
    </row>
    <row r="146" spans="1:6" ht="12.75" customHeight="1" x14ac:dyDescent="0.2">
      <c r="A146" s="83" t="s">
        <v>153</v>
      </c>
      <c r="B146" s="83">
        <v>12</v>
      </c>
      <c r="C146" s="84">
        <v>1634.8995851899999</v>
      </c>
      <c r="D146" s="84">
        <v>1605.8952756599999</v>
      </c>
      <c r="E146" s="84">
        <v>241.94601806</v>
      </c>
      <c r="F146" s="84">
        <v>241.94601806</v>
      </c>
    </row>
    <row r="147" spans="1:6" ht="12.75" customHeight="1" x14ac:dyDescent="0.2">
      <c r="A147" s="83" t="s">
        <v>153</v>
      </c>
      <c r="B147" s="83">
        <v>13</v>
      </c>
      <c r="C147" s="84">
        <v>1634.0372447699999</v>
      </c>
      <c r="D147" s="84">
        <v>1602.96177429</v>
      </c>
      <c r="E147" s="84">
        <v>241.50405339</v>
      </c>
      <c r="F147" s="84">
        <v>241.50405339</v>
      </c>
    </row>
    <row r="148" spans="1:6" ht="12.75" customHeight="1" x14ac:dyDescent="0.2">
      <c r="A148" s="83" t="s">
        <v>153</v>
      </c>
      <c r="B148" s="83">
        <v>14</v>
      </c>
      <c r="C148" s="84">
        <v>1637.13673419</v>
      </c>
      <c r="D148" s="84">
        <v>1605.2777198199999</v>
      </c>
      <c r="E148" s="84">
        <v>241.85297639000001</v>
      </c>
      <c r="F148" s="84">
        <v>241.85297639000001</v>
      </c>
    </row>
    <row r="149" spans="1:6" ht="12.75" customHeight="1" x14ac:dyDescent="0.2">
      <c r="A149" s="83" t="s">
        <v>153</v>
      </c>
      <c r="B149" s="83">
        <v>15</v>
      </c>
      <c r="C149" s="84">
        <v>1629.5590980300001</v>
      </c>
      <c r="D149" s="84">
        <v>1598.5821240499999</v>
      </c>
      <c r="E149" s="84">
        <v>240.84421028</v>
      </c>
      <c r="F149" s="84">
        <v>240.84421028</v>
      </c>
    </row>
    <row r="150" spans="1:6" ht="12.75" customHeight="1" x14ac:dyDescent="0.2">
      <c r="A150" s="83" t="s">
        <v>153</v>
      </c>
      <c r="B150" s="83">
        <v>16</v>
      </c>
      <c r="C150" s="84">
        <v>1625.03586387</v>
      </c>
      <c r="D150" s="84">
        <v>1594.4752394100001</v>
      </c>
      <c r="E150" s="84">
        <v>240.22546234000001</v>
      </c>
      <c r="F150" s="84">
        <v>240.22546234000001</v>
      </c>
    </row>
    <row r="151" spans="1:6" ht="12.75" customHeight="1" x14ac:dyDescent="0.2">
      <c r="A151" s="83" t="s">
        <v>153</v>
      </c>
      <c r="B151" s="83">
        <v>17</v>
      </c>
      <c r="C151" s="84">
        <v>1636.20465988</v>
      </c>
      <c r="D151" s="84">
        <v>1604.64931058</v>
      </c>
      <c r="E151" s="84">
        <v>241.75829954</v>
      </c>
      <c r="F151" s="84">
        <v>241.75829954</v>
      </c>
    </row>
    <row r="152" spans="1:6" ht="12.75" customHeight="1" x14ac:dyDescent="0.2">
      <c r="A152" s="83" t="s">
        <v>153</v>
      </c>
      <c r="B152" s="83">
        <v>18</v>
      </c>
      <c r="C152" s="84">
        <v>1627.5836408800001</v>
      </c>
      <c r="D152" s="84">
        <v>1595.9919139599999</v>
      </c>
      <c r="E152" s="84">
        <v>240.45396625999999</v>
      </c>
      <c r="F152" s="84">
        <v>240.45396625999999</v>
      </c>
    </row>
    <row r="153" spans="1:6" ht="12.75" customHeight="1" x14ac:dyDescent="0.2">
      <c r="A153" s="83" t="s">
        <v>153</v>
      </c>
      <c r="B153" s="83">
        <v>19</v>
      </c>
      <c r="C153" s="84">
        <v>1620.1570308299999</v>
      </c>
      <c r="D153" s="84">
        <v>1587.5656145999999</v>
      </c>
      <c r="E153" s="84">
        <v>239.18445037000001</v>
      </c>
      <c r="F153" s="84">
        <v>239.18445037000001</v>
      </c>
    </row>
    <row r="154" spans="1:6" ht="12.75" customHeight="1" x14ac:dyDescent="0.2">
      <c r="A154" s="83" t="s">
        <v>153</v>
      </c>
      <c r="B154" s="83">
        <v>20</v>
      </c>
      <c r="C154" s="84">
        <v>1597.69530837</v>
      </c>
      <c r="D154" s="84">
        <v>1565.7896837400001</v>
      </c>
      <c r="E154" s="84">
        <v>235.90366373000001</v>
      </c>
      <c r="F154" s="84">
        <v>235.90366373000001</v>
      </c>
    </row>
    <row r="155" spans="1:6" ht="12.75" customHeight="1" x14ac:dyDescent="0.2">
      <c r="A155" s="83" t="s">
        <v>153</v>
      </c>
      <c r="B155" s="83">
        <v>21</v>
      </c>
      <c r="C155" s="84">
        <v>1591.78024106</v>
      </c>
      <c r="D155" s="84">
        <v>1558.40866185</v>
      </c>
      <c r="E155" s="84">
        <v>234.79163054</v>
      </c>
      <c r="F155" s="84">
        <v>234.79163054</v>
      </c>
    </row>
    <row r="156" spans="1:6" ht="12.75" customHeight="1" x14ac:dyDescent="0.2">
      <c r="A156" s="83" t="s">
        <v>153</v>
      </c>
      <c r="B156" s="83">
        <v>22</v>
      </c>
      <c r="C156" s="84">
        <v>1598.3591953099999</v>
      </c>
      <c r="D156" s="84">
        <v>1566.5053754400001</v>
      </c>
      <c r="E156" s="84">
        <v>236.01149065999999</v>
      </c>
      <c r="F156" s="84">
        <v>236.01149065999999</v>
      </c>
    </row>
    <row r="157" spans="1:6" ht="12.75" customHeight="1" x14ac:dyDescent="0.2">
      <c r="A157" s="83" t="s">
        <v>153</v>
      </c>
      <c r="B157" s="83">
        <v>23</v>
      </c>
      <c r="C157" s="84">
        <v>1674.6621444800001</v>
      </c>
      <c r="D157" s="84">
        <v>1642.9671925600001</v>
      </c>
      <c r="E157" s="84">
        <v>247.53131543999999</v>
      </c>
      <c r="F157" s="84">
        <v>247.53131543999999</v>
      </c>
    </row>
    <row r="158" spans="1:6" ht="12.75" customHeight="1" x14ac:dyDescent="0.2">
      <c r="A158" s="83" t="s">
        <v>153</v>
      </c>
      <c r="B158" s="83">
        <v>24</v>
      </c>
      <c r="C158" s="84">
        <v>1780.93187685</v>
      </c>
      <c r="D158" s="84">
        <v>1748.53321377</v>
      </c>
      <c r="E158" s="84">
        <v>263.43601288000002</v>
      </c>
      <c r="F158" s="84">
        <v>263.43601288000002</v>
      </c>
    </row>
    <row r="159" spans="1:6" ht="12.75" customHeight="1" x14ac:dyDescent="0.2">
      <c r="A159" s="83" t="s">
        <v>154</v>
      </c>
      <c r="B159" s="83">
        <v>1</v>
      </c>
      <c r="C159" s="84">
        <v>1814.39346765</v>
      </c>
      <c r="D159" s="84">
        <v>1780.8631354500001</v>
      </c>
      <c r="E159" s="84">
        <v>268.30687583000002</v>
      </c>
      <c r="F159" s="84">
        <v>268.30687583000002</v>
      </c>
    </row>
    <row r="160" spans="1:6" ht="12.75" customHeight="1" x14ac:dyDescent="0.2">
      <c r="A160" s="83" t="s">
        <v>154</v>
      </c>
      <c r="B160" s="83">
        <v>2</v>
      </c>
      <c r="C160" s="84">
        <v>1863.88202447</v>
      </c>
      <c r="D160" s="84">
        <v>1830.1173199899999</v>
      </c>
      <c r="E160" s="84">
        <v>275.72756758000003</v>
      </c>
      <c r="F160" s="84">
        <v>275.72756758000003</v>
      </c>
    </row>
    <row r="161" spans="1:6" ht="12.75" customHeight="1" x14ac:dyDescent="0.2">
      <c r="A161" s="83" t="s">
        <v>154</v>
      </c>
      <c r="B161" s="83">
        <v>3</v>
      </c>
      <c r="C161" s="84">
        <v>1951.76465631</v>
      </c>
      <c r="D161" s="84">
        <v>1917.53073928</v>
      </c>
      <c r="E161" s="84">
        <v>288.89737325999999</v>
      </c>
      <c r="F161" s="84">
        <v>288.89737325999999</v>
      </c>
    </row>
    <row r="162" spans="1:6" ht="12.75" customHeight="1" x14ac:dyDescent="0.2">
      <c r="A162" s="83" t="s">
        <v>154</v>
      </c>
      <c r="B162" s="83">
        <v>4</v>
      </c>
      <c r="C162" s="84">
        <v>1949.2075757</v>
      </c>
      <c r="D162" s="84">
        <v>1913.3233500700001</v>
      </c>
      <c r="E162" s="84">
        <v>288.2634832</v>
      </c>
      <c r="F162" s="84">
        <v>288.2634832</v>
      </c>
    </row>
    <row r="163" spans="1:6" ht="12.75" customHeight="1" x14ac:dyDescent="0.2">
      <c r="A163" s="83" t="s">
        <v>154</v>
      </c>
      <c r="B163" s="83">
        <v>5</v>
      </c>
      <c r="C163" s="84">
        <v>1944.47074922</v>
      </c>
      <c r="D163" s="84">
        <v>1909.7526660999999</v>
      </c>
      <c r="E163" s="84">
        <v>287.72551987000003</v>
      </c>
      <c r="F163" s="84">
        <v>287.72551987000003</v>
      </c>
    </row>
    <row r="164" spans="1:6" ht="12.75" customHeight="1" x14ac:dyDescent="0.2">
      <c r="A164" s="83" t="s">
        <v>154</v>
      </c>
      <c r="B164" s="83">
        <v>6</v>
      </c>
      <c r="C164" s="84">
        <v>1941.8151201000001</v>
      </c>
      <c r="D164" s="84">
        <v>1906.7516326099999</v>
      </c>
      <c r="E164" s="84">
        <v>287.27338072999999</v>
      </c>
      <c r="F164" s="84">
        <v>287.27338072999999</v>
      </c>
    </row>
    <row r="165" spans="1:6" ht="12.75" customHeight="1" x14ac:dyDescent="0.2">
      <c r="A165" s="83" t="s">
        <v>154</v>
      </c>
      <c r="B165" s="83">
        <v>7</v>
      </c>
      <c r="C165" s="84">
        <v>1890.1186824599999</v>
      </c>
      <c r="D165" s="84">
        <v>1855.5305794400001</v>
      </c>
      <c r="E165" s="84">
        <v>279.5563583</v>
      </c>
      <c r="F165" s="84">
        <v>279.5563583</v>
      </c>
    </row>
    <row r="166" spans="1:6" ht="12.75" customHeight="1" x14ac:dyDescent="0.2">
      <c r="A166" s="83" t="s">
        <v>154</v>
      </c>
      <c r="B166" s="83">
        <v>8</v>
      </c>
      <c r="C166" s="84">
        <v>1771.85543633</v>
      </c>
      <c r="D166" s="84">
        <v>1737.1920580799999</v>
      </c>
      <c r="E166" s="84">
        <v>261.72734138999999</v>
      </c>
      <c r="F166" s="84">
        <v>261.72734138999999</v>
      </c>
    </row>
    <row r="167" spans="1:6" ht="12.75" customHeight="1" x14ac:dyDescent="0.2">
      <c r="A167" s="83" t="s">
        <v>154</v>
      </c>
      <c r="B167" s="83">
        <v>9</v>
      </c>
      <c r="C167" s="84">
        <v>1668.8600939400001</v>
      </c>
      <c r="D167" s="84">
        <v>1634.0405406</v>
      </c>
      <c r="E167" s="84">
        <v>246.18641585</v>
      </c>
      <c r="F167" s="84">
        <v>246.18641585</v>
      </c>
    </row>
    <row r="168" spans="1:6" ht="12.75" customHeight="1" x14ac:dyDescent="0.2">
      <c r="A168" s="83" t="s">
        <v>154</v>
      </c>
      <c r="B168" s="83">
        <v>10</v>
      </c>
      <c r="C168" s="84">
        <v>1617.46897491</v>
      </c>
      <c r="D168" s="84">
        <v>1585.3309374400001</v>
      </c>
      <c r="E168" s="84">
        <v>238.84777134999999</v>
      </c>
      <c r="F168" s="84">
        <v>238.84777134999999</v>
      </c>
    </row>
    <row r="169" spans="1:6" ht="12.75" customHeight="1" x14ac:dyDescent="0.2">
      <c r="A169" s="83" t="s">
        <v>154</v>
      </c>
      <c r="B169" s="83">
        <v>11</v>
      </c>
      <c r="C169" s="84">
        <v>1610.0164567100001</v>
      </c>
      <c r="D169" s="84">
        <v>1578.9427855500001</v>
      </c>
      <c r="E169" s="84">
        <v>237.88532509000001</v>
      </c>
      <c r="F169" s="84">
        <v>237.88532509000001</v>
      </c>
    </row>
    <row r="170" spans="1:6" ht="12.75" customHeight="1" x14ac:dyDescent="0.2">
      <c r="A170" s="83" t="s">
        <v>154</v>
      </c>
      <c r="B170" s="83">
        <v>12</v>
      </c>
      <c r="C170" s="84">
        <v>1589.45567749</v>
      </c>
      <c r="D170" s="84">
        <v>1559.0706333099999</v>
      </c>
      <c r="E170" s="84">
        <v>234.89136391</v>
      </c>
      <c r="F170" s="84">
        <v>234.89136391</v>
      </c>
    </row>
    <row r="171" spans="1:6" ht="12.75" customHeight="1" x14ac:dyDescent="0.2">
      <c r="A171" s="83" t="s">
        <v>154</v>
      </c>
      <c r="B171" s="83">
        <v>13</v>
      </c>
      <c r="C171" s="84">
        <v>1574.5031743</v>
      </c>
      <c r="D171" s="84">
        <v>1543.3070955400001</v>
      </c>
      <c r="E171" s="84">
        <v>232.51641129000001</v>
      </c>
      <c r="F171" s="84">
        <v>232.51641129000001</v>
      </c>
    </row>
    <row r="172" spans="1:6" ht="12.75" customHeight="1" x14ac:dyDescent="0.2">
      <c r="A172" s="83" t="s">
        <v>154</v>
      </c>
      <c r="B172" s="83">
        <v>14</v>
      </c>
      <c r="C172" s="84">
        <v>1589.39384445</v>
      </c>
      <c r="D172" s="84">
        <v>1558.5636590399999</v>
      </c>
      <c r="E172" s="84">
        <v>234.81498259</v>
      </c>
      <c r="F172" s="84">
        <v>234.81498259</v>
      </c>
    </row>
    <row r="173" spans="1:6" ht="12.75" customHeight="1" x14ac:dyDescent="0.2">
      <c r="A173" s="83" t="s">
        <v>154</v>
      </c>
      <c r="B173" s="83">
        <v>15</v>
      </c>
      <c r="C173" s="84">
        <v>1594.59081429</v>
      </c>
      <c r="D173" s="84">
        <v>1566.3061540000001</v>
      </c>
      <c r="E173" s="84">
        <v>235.98147573</v>
      </c>
      <c r="F173" s="84">
        <v>235.98147573</v>
      </c>
    </row>
    <row r="174" spans="1:6" ht="12.75" customHeight="1" x14ac:dyDescent="0.2">
      <c r="A174" s="83" t="s">
        <v>154</v>
      </c>
      <c r="B174" s="83">
        <v>16</v>
      </c>
      <c r="C174" s="84">
        <v>1585.48690771</v>
      </c>
      <c r="D174" s="84">
        <v>1563.6295770700001</v>
      </c>
      <c r="E174" s="84">
        <v>235.57821959</v>
      </c>
      <c r="F174" s="84">
        <v>235.57821959</v>
      </c>
    </row>
    <row r="175" spans="1:6" ht="12.75" customHeight="1" x14ac:dyDescent="0.2">
      <c r="A175" s="83" t="s">
        <v>154</v>
      </c>
      <c r="B175" s="83">
        <v>17</v>
      </c>
      <c r="C175" s="84">
        <v>1584.0051125800001</v>
      </c>
      <c r="D175" s="84">
        <v>1563.4962904399999</v>
      </c>
      <c r="E175" s="84">
        <v>235.55813848</v>
      </c>
      <c r="F175" s="84">
        <v>235.55813848</v>
      </c>
    </row>
    <row r="176" spans="1:6" ht="12.75" customHeight="1" x14ac:dyDescent="0.2">
      <c r="A176" s="83" t="s">
        <v>154</v>
      </c>
      <c r="B176" s="83">
        <v>18</v>
      </c>
      <c r="C176" s="84">
        <v>1578.6955132000001</v>
      </c>
      <c r="D176" s="84">
        <v>1552.9410694200001</v>
      </c>
      <c r="E176" s="84">
        <v>233.96787681000001</v>
      </c>
      <c r="F176" s="84">
        <v>233.96787681000001</v>
      </c>
    </row>
    <row r="177" spans="1:6" ht="12.75" customHeight="1" x14ac:dyDescent="0.2">
      <c r="A177" s="83" t="s">
        <v>154</v>
      </c>
      <c r="B177" s="83">
        <v>19</v>
      </c>
      <c r="C177" s="84">
        <v>1571.94280854</v>
      </c>
      <c r="D177" s="84">
        <v>1540.03892187</v>
      </c>
      <c r="E177" s="84">
        <v>232.02402451</v>
      </c>
      <c r="F177" s="84">
        <v>232.02402451</v>
      </c>
    </row>
    <row r="178" spans="1:6" ht="12.75" customHeight="1" x14ac:dyDescent="0.2">
      <c r="A178" s="83" t="s">
        <v>154</v>
      </c>
      <c r="B178" s="83">
        <v>20</v>
      </c>
      <c r="C178" s="84">
        <v>1561.1676045700001</v>
      </c>
      <c r="D178" s="84">
        <v>1529.2846981</v>
      </c>
      <c r="E178" s="84">
        <v>230.40378086000001</v>
      </c>
      <c r="F178" s="84">
        <v>230.40378086000001</v>
      </c>
    </row>
    <row r="179" spans="1:6" ht="12.75" customHeight="1" x14ac:dyDescent="0.2">
      <c r="A179" s="83" t="s">
        <v>154</v>
      </c>
      <c r="B179" s="83">
        <v>21</v>
      </c>
      <c r="C179" s="84">
        <v>1559.29552831</v>
      </c>
      <c r="D179" s="84">
        <v>1527.4446898399999</v>
      </c>
      <c r="E179" s="84">
        <v>230.12656311999999</v>
      </c>
      <c r="F179" s="84">
        <v>230.12656311999999</v>
      </c>
    </row>
    <row r="180" spans="1:6" ht="12.75" customHeight="1" x14ac:dyDescent="0.2">
      <c r="A180" s="83" t="s">
        <v>154</v>
      </c>
      <c r="B180" s="83">
        <v>22</v>
      </c>
      <c r="C180" s="84">
        <v>1575.2252023000001</v>
      </c>
      <c r="D180" s="84">
        <v>1544.56467251</v>
      </c>
      <c r="E180" s="84">
        <v>232.70587928</v>
      </c>
      <c r="F180" s="84">
        <v>232.70587928</v>
      </c>
    </row>
    <row r="181" spans="1:6" ht="12.75" customHeight="1" x14ac:dyDescent="0.2">
      <c r="A181" s="83" t="s">
        <v>154</v>
      </c>
      <c r="B181" s="83">
        <v>23</v>
      </c>
      <c r="C181" s="84">
        <v>1649.44511949</v>
      </c>
      <c r="D181" s="84">
        <v>1618.41084654</v>
      </c>
      <c r="E181" s="84">
        <v>243.83162827999999</v>
      </c>
      <c r="F181" s="84">
        <v>243.83162827999999</v>
      </c>
    </row>
    <row r="182" spans="1:6" ht="12.75" customHeight="1" x14ac:dyDescent="0.2">
      <c r="A182" s="83" t="s">
        <v>154</v>
      </c>
      <c r="B182" s="83">
        <v>24</v>
      </c>
      <c r="C182" s="84">
        <v>1749.8334788100001</v>
      </c>
      <c r="D182" s="84">
        <v>1723.1682364599999</v>
      </c>
      <c r="E182" s="84">
        <v>259.61449640000001</v>
      </c>
      <c r="F182" s="84">
        <v>259.61449640000001</v>
      </c>
    </row>
    <row r="183" spans="1:6" ht="12.75" customHeight="1" x14ac:dyDescent="0.2">
      <c r="A183" s="83" t="s">
        <v>155</v>
      </c>
      <c r="B183" s="83">
        <v>1</v>
      </c>
      <c r="C183" s="84">
        <v>1817.20171557</v>
      </c>
      <c r="D183" s="84">
        <v>1787.3705121800001</v>
      </c>
      <c r="E183" s="84">
        <v>269.28728465</v>
      </c>
      <c r="F183" s="84">
        <v>269.28728465</v>
      </c>
    </row>
    <row r="184" spans="1:6" ht="12.75" customHeight="1" x14ac:dyDescent="0.2">
      <c r="A184" s="83" t="s">
        <v>155</v>
      </c>
      <c r="B184" s="83">
        <v>2</v>
      </c>
      <c r="C184" s="84">
        <v>1785.2434895900001</v>
      </c>
      <c r="D184" s="84">
        <v>1756.5536422</v>
      </c>
      <c r="E184" s="84">
        <v>264.64437979000002</v>
      </c>
      <c r="F184" s="84">
        <v>264.64437979000002</v>
      </c>
    </row>
    <row r="185" spans="1:6" ht="12.75" customHeight="1" x14ac:dyDescent="0.2">
      <c r="A185" s="83" t="s">
        <v>155</v>
      </c>
      <c r="B185" s="83">
        <v>3</v>
      </c>
      <c r="C185" s="84">
        <v>1799.8702625400001</v>
      </c>
      <c r="D185" s="84">
        <v>1771.0442042699999</v>
      </c>
      <c r="E185" s="84">
        <v>266.82754444</v>
      </c>
      <c r="F185" s="84">
        <v>266.82754444</v>
      </c>
    </row>
    <row r="186" spans="1:6" ht="12.75" customHeight="1" x14ac:dyDescent="0.2">
      <c r="A186" s="83" t="s">
        <v>155</v>
      </c>
      <c r="B186" s="83">
        <v>4</v>
      </c>
      <c r="C186" s="84">
        <v>1828.68200017</v>
      </c>
      <c r="D186" s="84">
        <v>1799.00117763</v>
      </c>
      <c r="E186" s="84">
        <v>271.03957400000002</v>
      </c>
      <c r="F186" s="84">
        <v>271.03957400000002</v>
      </c>
    </row>
    <row r="187" spans="1:6" ht="12.75" customHeight="1" x14ac:dyDescent="0.2">
      <c r="A187" s="83" t="s">
        <v>155</v>
      </c>
      <c r="B187" s="83">
        <v>5</v>
      </c>
      <c r="C187" s="84">
        <v>1830.29617747</v>
      </c>
      <c r="D187" s="84">
        <v>1801.2073364099999</v>
      </c>
      <c r="E187" s="84">
        <v>271.37195641</v>
      </c>
      <c r="F187" s="84">
        <v>271.37195641</v>
      </c>
    </row>
    <row r="188" spans="1:6" ht="12.75" customHeight="1" x14ac:dyDescent="0.2">
      <c r="A188" s="83" t="s">
        <v>155</v>
      </c>
      <c r="B188" s="83">
        <v>6</v>
      </c>
      <c r="C188" s="84">
        <v>1811.5279075200001</v>
      </c>
      <c r="D188" s="84">
        <v>1782.42100841</v>
      </c>
      <c r="E188" s="84">
        <v>268.54158675999997</v>
      </c>
      <c r="F188" s="84">
        <v>268.54158675999997</v>
      </c>
    </row>
    <row r="189" spans="1:6" ht="12.75" customHeight="1" x14ac:dyDescent="0.2">
      <c r="A189" s="83" t="s">
        <v>155</v>
      </c>
      <c r="B189" s="83">
        <v>7</v>
      </c>
      <c r="C189" s="84">
        <v>1807.69589301</v>
      </c>
      <c r="D189" s="84">
        <v>1778.79942443</v>
      </c>
      <c r="E189" s="84">
        <v>267.99595477000003</v>
      </c>
      <c r="F189" s="84">
        <v>267.99595477000003</v>
      </c>
    </row>
    <row r="190" spans="1:6" ht="12.75" customHeight="1" x14ac:dyDescent="0.2">
      <c r="A190" s="83" t="s">
        <v>155</v>
      </c>
      <c r="B190" s="83">
        <v>8</v>
      </c>
      <c r="C190" s="84">
        <v>1720.7078268299999</v>
      </c>
      <c r="D190" s="84">
        <v>1692.26879125</v>
      </c>
      <c r="E190" s="84">
        <v>254.95915066000001</v>
      </c>
      <c r="F190" s="84">
        <v>254.95915066000001</v>
      </c>
    </row>
    <row r="191" spans="1:6" ht="12.75" customHeight="1" x14ac:dyDescent="0.2">
      <c r="A191" s="83" t="s">
        <v>155</v>
      </c>
      <c r="B191" s="83">
        <v>9</v>
      </c>
      <c r="C191" s="84">
        <v>1739.6802103499999</v>
      </c>
      <c r="D191" s="84">
        <v>1716.7395315000001</v>
      </c>
      <c r="E191" s="84">
        <v>258.64594036</v>
      </c>
      <c r="F191" s="84">
        <v>258.64594036</v>
      </c>
    </row>
    <row r="192" spans="1:6" ht="12.75" customHeight="1" x14ac:dyDescent="0.2">
      <c r="A192" s="83" t="s">
        <v>155</v>
      </c>
      <c r="B192" s="83">
        <v>10</v>
      </c>
      <c r="C192" s="84">
        <v>1641.0662005300001</v>
      </c>
      <c r="D192" s="84">
        <v>1613.1215083100001</v>
      </c>
      <c r="E192" s="84">
        <v>243.03473052999999</v>
      </c>
      <c r="F192" s="84">
        <v>243.03473052999999</v>
      </c>
    </row>
    <row r="193" spans="1:6" ht="12.75" customHeight="1" x14ac:dyDescent="0.2">
      <c r="A193" s="83" t="s">
        <v>155</v>
      </c>
      <c r="B193" s="83">
        <v>11</v>
      </c>
      <c r="C193" s="84">
        <v>1573.0411433100001</v>
      </c>
      <c r="D193" s="84">
        <v>1545.7497130100001</v>
      </c>
      <c r="E193" s="84">
        <v>232.88441882999999</v>
      </c>
      <c r="F193" s="84">
        <v>232.88441882999999</v>
      </c>
    </row>
    <row r="194" spans="1:6" ht="12.75" customHeight="1" x14ac:dyDescent="0.2">
      <c r="A194" s="83" t="s">
        <v>155</v>
      </c>
      <c r="B194" s="83">
        <v>12</v>
      </c>
      <c r="C194" s="84">
        <v>1565.6174745599999</v>
      </c>
      <c r="D194" s="84">
        <v>1539.4850184700001</v>
      </c>
      <c r="E194" s="84">
        <v>231.94057279</v>
      </c>
      <c r="F194" s="84">
        <v>231.94057279</v>
      </c>
    </row>
    <row r="195" spans="1:6" ht="12.75" customHeight="1" x14ac:dyDescent="0.2">
      <c r="A195" s="83" t="s">
        <v>155</v>
      </c>
      <c r="B195" s="83">
        <v>13</v>
      </c>
      <c r="C195" s="84">
        <v>1568.4264292299999</v>
      </c>
      <c r="D195" s="84">
        <v>1543.7505975700001</v>
      </c>
      <c r="E195" s="84">
        <v>232.58322982000001</v>
      </c>
      <c r="F195" s="84">
        <v>232.58322982000001</v>
      </c>
    </row>
    <row r="196" spans="1:6" ht="12.75" customHeight="1" x14ac:dyDescent="0.2">
      <c r="A196" s="83" t="s">
        <v>155</v>
      </c>
      <c r="B196" s="83">
        <v>14</v>
      </c>
      <c r="C196" s="84">
        <v>1574.1859124499999</v>
      </c>
      <c r="D196" s="84">
        <v>1550.1358746999999</v>
      </c>
      <c r="E196" s="84">
        <v>233.54524297</v>
      </c>
      <c r="F196" s="84">
        <v>233.54524297</v>
      </c>
    </row>
    <row r="197" spans="1:6" ht="12.75" customHeight="1" x14ac:dyDescent="0.2">
      <c r="A197" s="83" t="s">
        <v>155</v>
      </c>
      <c r="B197" s="83">
        <v>15</v>
      </c>
      <c r="C197" s="84">
        <v>1578.31549662</v>
      </c>
      <c r="D197" s="84">
        <v>1555.0011233800001</v>
      </c>
      <c r="E197" s="84">
        <v>234.2782469</v>
      </c>
      <c r="F197" s="84">
        <v>234.2782469</v>
      </c>
    </row>
    <row r="198" spans="1:6" ht="12.75" customHeight="1" x14ac:dyDescent="0.2">
      <c r="A198" s="83" t="s">
        <v>155</v>
      </c>
      <c r="B198" s="83">
        <v>16</v>
      </c>
      <c r="C198" s="84">
        <v>1596.2747142799999</v>
      </c>
      <c r="D198" s="84">
        <v>1569.6178477200001</v>
      </c>
      <c r="E198" s="84">
        <v>236.48041928999999</v>
      </c>
      <c r="F198" s="84">
        <v>236.48041928999999</v>
      </c>
    </row>
    <row r="199" spans="1:6" ht="12.75" customHeight="1" x14ac:dyDescent="0.2">
      <c r="A199" s="83" t="s">
        <v>155</v>
      </c>
      <c r="B199" s="83">
        <v>17</v>
      </c>
      <c r="C199" s="84">
        <v>1591.40255237</v>
      </c>
      <c r="D199" s="84">
        <v>1565.04868738</v>
      </c>
      <c r="E199" s="84">
        <v>235.79202437000001</v>
      </c>
      <c r="F199" s="84">
        <v>235.79202437000001</v>
      </c>
    </row>
    <row r="200" spans="1:6" ht="12.75" customHeight="1" x14ac:dyDescent="0.2">
      <c r="A200" s="83" t="s">
        <v>155</v>
      </c>
      <c r="B200" s="83">
        <v>18</v>
      </c>
      <c r="C200" s="84">
        <v>1591.5585563699999</v>
      </c>
      <c r="D200" s="84">
        <v>1565.54266723</v>
      </c>
      <c r="E200" s="84">
        <v>235.86644794</v>
      </c>
      <c r="F200" s="84">
        <v>235.86644794</v>
      </c>
    </row>
    <row r="201" spans="1:6" ht="12.75" customHeight="1" x14ac:dyDescent="0.2">
      <c r="A201" s="83" t="s">
        <v>155</v>
      </c>
      <c r="B201" s="83">
        <v>19</v>
      </c>
      <c r="C201" s="84">
        <v>1581.37860013</v>
      </c>
      <c r="D201" s="84">
        <v>1554.77098327</v>
      </c>
      <c r="E201" s="84">
        <v>234.24357372</v>
      </c>
      <c r="F201" s="84">
        <v>234.24357372</v>
      </c>
    </row>
    <row r="202" spans="1:6" ht="12.75" customHeight="1" x14ac:dyDescent="0.2">
      <c r="A202" s="83" t="s">
        <v>155</v>
      </c>
      <c r="B202" s="83">
        <v>20</v>
      </c>
      <c r="C202" s="84">
        <v>1575.9719050199999</v>
      </c>
      <c r="D202" s="84">
        <v>1547.2341203399999</v>
      </c>
      <c r="E202" s="84">
        <v>233.10806134000001</v>
      </c>
      <c r="F202" s="84">
        <v>233.10806134000001</v>
      </c>
    </row>
    <row r="203" spans="1:6" ht="12.75" customHeight="1" x14ac:dyDescent="0.2">
      <c r="A203" s="83" t="s">
        <v>155</v>
      </c>
      <c r="B203" s="83">
        <v>21</v>
      </c>
      <c r="C203" s="84">
        <v>1566.7116955199999</v>
      </c>
      <c r="D203" s="84">
        <v>1535.79212504</v>
      </c>
      <c r="E203" s="84">
        <v>231.38419725</v>
      </c>
      <c r="F203" s="84">
        <v>231.38419725</v>
      </c>
    </row>
    <row r="204" spans="1:6" ht="12.75" customHeight="1" x14ac:dyDescent="0.2">
      <c r="A204" s="83" t="s">
        <v>155</v>
      </c>
      <c r="B204" s="83">
        <v>22</v>
      </c>
      <c r="C204" s="84">
        <v>1569.0303944299999</v>
      </c>
      <c r="D204" s="84">
        <v>1540.9338686399999</v>
      </c>
      <c r="E204" s="84">
        <v>232.15885821000001</v>
      </c>
      <c r="F204" s="84">
        <v>232.15885821000001</v>
      </c>
    </row>
    <row r="205" spans="1:6" ht="12.75" customHeight="1" x14ac:dyDescent="0.2">
      <c r="A205" s="83" t="s">
        <v>155</v>
      </c>
      <c r="B205" s="83">
        <v>23</v>
      </c>
      <c r="C205" s="84">
        <v>1632.7466988900001</v>
      </c>
      <c r="D205" s="84">
        <v>1605.0903498099999</v>
      </c>
      <c r="E205" s="84">
        <v>241.82474701000001</v>
      </c>
      <c r="F205" s="84">
        <v>241.82474701000001</v>
      </c>
    </row>
    <row r="206" spans="1:6" ht="12.75" customHeight="1" x14ac:dyDescent="0.2">
      <c r="A206" s="83" t="s">
        <v>155</v>
      </c>
      <c r="B206" s="83">
        <v>24</v>
      </c>
      <c r="C206" s="84">
        <v>1727.9127166400001</v>
      </c>
      <c r="D206" s="84">
        <v>1699.9573802100001</v>
      </c>
      <c r="E206" s="84">
        <v>256.11752225999999</v>
      </c>
      <c r="F206" s="84">
        <v>256.11752225999999</v>
      </c>
    </row>
    <row r="207" spans="1:6" ht="12.75" customHeight="1" x14ac:dyDescent="0.2">
      <c r="A207" s="83" t="s">
        <v>156</v>
      </c>
      <c r="B207" s="83">
        <v>1</v>
      </c>
      <c r="C207" s="84">
        <v>1743.7952375</v>
      </c>
      <c r="D207" s="84">
        <v>1712.15777392</v>
      </c>
      <c r="E207" s="84">
        <v>257.95564752000001</v>
      </c>
      <c r="F207" s="84">
        <v>257.95564752000001</v>
      </c>
    </row>
    <row r="208" spans="1:6" ht="12.75" customHeight="1" x14ac:dyDescent="0.2">
      <c r="A208" s="83" t="s">
        <v>156</v>
      </c>
      <c r="B208" s="83">
        <v>2</v>
      </c>
      <c r="C208" s="84">
        <v>1818.23636437</v>
      </c>
      <c r="D208" s="84">
        <v>1786.11233348</v>
      </c>
      <c r="E208" s="84">
        <v>269.09772600999997</v>
      </c>
      <c r="F208" s="84">
        <v>269.09772600999997</v>
      </c>
    </row>
    <row r="209" spans="1:6" ht="12.75" customHeight="1" x14ac:dyDescent="0.2">
      <c r="A209" s="83" t="s">
        <v>156</v>
      </c>
      <c r="B209" s="83">
        <v>3</v>
      </c>
      <c r="C209" s="84">
        <v>1914.0628362499999</v>
      </c>
      <c r="D209" s="84">
        <v>1894.64656726</v>
      </c>
      <c r="E209" s="84">
        <v>285.44961775000002</v>
      </c>
      <c r="F209" s="84">
        <v>285.44961775000002</v>
      </c>
    </row>
    <row r="210" spans="1:6" ht="12.75" customHeight="1" x14ac:dyDescent="0.2">
      <c r="A210" s="83" t="s">
        <v>156</v>
      </c>
      <c r="B210" s="83">
        <v>4</v>
      </c>
      <c r="C210" s="84">
        <v>1998.7481835999999</v>
      </c>
      <c r="D210" s="84">
        <v>1964.72016426</v>
      </c>
      <c r="E210" s="84">
        <v>296.00698598000002</v>
      </c>
      <c r="F210" s="84">
        <v>296.00698598000002</v>
      </c>
    </row>
    <row r="211" spans="1:6" ht="12.75" customHeight="1" x14ac:dyDescent="0.2">
      <c r="A211" s="83" t="s">
        <v>156</v>
      </c>
      <c r="B211" s="83">
        <v>5</v>
      </c>
      <c r="C211" s="84">
        <v>2002.39858428</v>
      </c>
      <c r="D211" s="84">
        <v>1971.03094158</v>
      </c>
      <c r="E211" s="84">
        <v>296.9577749</v>
      </c>
      <c r="F211" s="84">
        <v>296.9577749</v>
      </c>
    </row>
    <row r="212" spans="1:6" ht="12.75" customHeight="1" x14ac:dyDescent="0.2">
      <c r="A212" s="83" t="s">
        <v>156</v>
      </c>
      <c r="B212" s="83">
        <v>6</v>
      </c>
      <c r="C212" s="84">
        <v>1986.26908654</v>
      </c>
      <c r="D212" s="84">
        <v>1966.0898699700001</v>
      </c>
      <c r="E212" s="84">
        <v>296.21334740999998</v>
      </c>
      <c r="F212" s="84">
        <v>296.21334740999998</v>
      </c>
    </row>
    <row r="213" spans="1:6" ht="12.75" customHeight="1" x14ac:dyDescent="0.2">
      <c r="A213" s="83" t="s">
        <v>156</v>
      </c>
      <c r="B213" s="83">
        <v>7</v>
      </c>
      <c r="C213" s="84">
        <v>1992.0084063500001</v>
      </c>
      <c r="D213" s="84">
        <v>1957.22707313</v>
      </c>
      <c r="E213" s="84">
        <v>294.8780683</v>
      </c>
      <c r="F213" s="84">
        <v>294.8780683</v>
      </c>
    </row>
    <row r="214" spans="1:6" ht="12.75" customHeight="1" x14ac:dyDescent="0.2">
      <c r="A214" s="83" t="s">
        <v>156</v>
      </c>
      <c r="B214" s="83">
        <v>8</v>
      </c>
      <c r="C214" s="84">
        <v>1722.9778148600001</v>
      </c>
      <c r="D214" s="84">
        <v>1689.2291110599999</v>
      </c>
      <c r="E214" s="84">
        <v>254.50118896999999</v>
      </c>
      <c r="F214" s="84">
        <v>254.50118896999999</v>
      </c>
    </row>
    <row r="215" spans="1:6" ht="12.75" customHeight="1" x14ac:dyDescent="0.2">
      <c r="A215" s="83" t="s">
        <v>156</v>
      </c>
      <c r="B215" s="83">
        <v>9</v>
      </c>
      <c r="C215" s="84">
        <v>1718.5558989900001</v>
      </c>
      <c r="D215" s="84">
        <v>1681.8471610199999</v>
      </c>
      <c r="E215" s="84">
        <v>253.38901593</v>
      </c>
      <c r="F215" s="84">
        <v>253.38901593</v>
      </c>
    </row>
    <row r="216" spans="1:6" ht="12.75" customHeight="1" x14ac:dyDescent="0.2">
      <c r="A216" s="83" t="s">
        <v>156</v>
      </c>
      <c r="B216" s="83">
        <v>10</v>
      </c>
      <c r="C216" s="84">
        <v>1624.41933159</v>
      </c>
      <c r="D216" s="84">
        <v>1590.00597885</v>
      </c>
      <c r="E216" s="84">
        <v>239.55211843999999</v>
      </c>
      <c r="F216" s="84">
        <v>239.55211843999999</v>
      </c>
    </row>
    <row r="217" spans="1:6" ht="12.75" customHeight="1" x14ac:dyDescent="0.2">
      <c r="A217" s="83" t="s">
        <v>156</v>
      </c>
      <c r="B217" s="83">
        <v>11</v>
      </c>
      <c r="C217" s="84">
        <v>1649.82061464</v>
      </c>
      <c r="D217" s="84">
        <v>1616.7203649800001</v>
      </c>
      <c r="E217" s="84">
        <v>243.57693839000001</v>
      </c>
      <c r="F217" s="84">
        <v>243.57693839000001</v>
      </c>
    </row>
    <row r="218" spans="1:6" ht="12.75" customHeight="1" x14ac:dyDescent="0.2">
      <c r="A218" s="83" t="s">
        <v>156</v>
      </c>
      <c r="B218" s="83">
        <v>12</v>
      </c>
      <c r="C218" s="84">
        <v>1629.2818400199999</v>
      </c>
      <c r="D218" s="84">
        <v>1598.81797203</v>
      </c>
      <c r="E218" s="84">
        <v>240.8797434</v>
      </c>
      <c r="F218" s="84">
        <v>240.8797434</v>
      </c>
    </row>
    <row r="219" spans="1:6" ht="12.75" customHeight="1" x14ac:dyDescent="0.2">
      <c r="A219" s="83" t="s">
        <v>156</v>
      </c>
      <c r="B219" s="83">
        <v>13</v>
      </c>
      <c r="C219" s="84">
        <v>1631.8151319599999</v>
      </c>
      <c r="D219" s="84">
        <v>1601.3262668699999</v>
      </c>
      <c r="E219" s="84">
        <v>241.25764597</v>
      </c>
      <c r="F219" s="84">
        <v>241.25764597</v>
      </c>
    </row>
    <row r="220" spans="1:6" ht="12.75" customHeight="1" x14ac:dyDescent="0.2">
      <c r="A220" s="83" t="s">
        <v>156</v>
      </c>
      <c r="B220" s="83">
        <v>14</v>
      </c>
      <c r="C220" s="84">
        <v>1634.2923569899999</v>
      </c>
      <c r="D220" s="84">
        <v>1610.6870014900001</v>
      </c>
      <c r="E220" s="84">
        <v>242.66794494999999</v>
      </c>
      <c r="F220" s="84">
        <v>242.66794494999999</v>
      </c>
    </row>
    <row r="221" spans="1:6" ht="12.75" customHeight="1" x14ac:dyDescent="0.2">
      <c r="A221" s="83" t="s">
        <v>156</v>
      </c>
      <c r="B221" s="83">
        <v>15</v>
      </c>
      <c r="C221" s="84">
        <v>1633.78994827</v>
      </c>
      <c r="D221" s="84">
        <v>1608.5179423699999</v>
      </c>
      <c r="E221" s="84">
        <v>242.34115202000001</v>
      </c>
      <c r="F221" s="84">
        <v>242.34115202000001</v>
      </c>
    </row>
    <row r="222" spans="1:6" ht="12.75" customHeight="1" x14ac:dyDescent="0.2">
      <c r="A222" s="83" t="s">
        <v>156</v>
      </c>
      <c r="B222" s="83">
        <v>16</v>
      </c>
      <c r="C222" s="84">
        <v>1646.4123704399999</v>
      </c>
      <c r="D222" s="84">
        <v>1615.7748167899999</v>
      </c>
      <c r="E222" s="84">
        <v>243.43448101999999</v>
      </c>
      <c r="F222" s="84">
        <v>243.43448101999999</v>
      </c>
    </row>
    <row r="223" spans="1:6" ht="12.75" customHeight="1" x14ac:dyDescent="0.2">
      <c r="A223" s="83" t="s">
        <v>156</v>
      </c>
      <c r="B223" s="83">
        <v>17</v>
      </c>
      <c r="C223" s="84">
        <v>1656.2509842500001</v>
      </c>
      <c r="D223" s="84">
        <v>1625.2778108800001</v>
      </c>
      <c r="E223" s="84">
        <v>244.86621296999999</v>
      </c>
      <c r="F223" s="84">
        <v>244.86621296999999</v>
      </c>
    </row>
    <row r="224" spans="1:6" ht="12.75" customHeight="1" x14ac:dyDescent="0.2">
      <c r="A224" s="83" t="s">
        <v>156</v>
      </c>
      <c r="B224" s="83">
        <v>18</v>
      </c>
      <c r="C224" s="84">
        <v>1630.17655326</v>
      </c>
      <c r="D224" s="84">
        <v>1600.91596641</v>
      </c>
      <c r="E224" s="84">
        <v>241.19582964</v>
      </c>
      <c r="F224" s="84">
        <v>241.19582964</v>
      </c>
    </row>
    <row r="225" spans="1:6" ht="12.75" customHeight="1" x14ac:dyDescent="0.2">
      <c r="A225" s="83" t="s">
        <v>156</v>
      </c>
      <c r="B225" s="83">
        <v>19</v>
      </c>
      <c r="C225" s="84">
        <v>1617.09502851</v>
      </c>
      <c r="D225" s="84">
        <v>1588.4538699300001</v>
      </c>
      <c r="E225" s="84">
        <v>239.31827593</v>
      </c>
      <c r="F225" s="84">
        <v>239.31827593</v>
      </c>
    </row>
    <row r="226" spans="1:6" ht="12.75" customHeight="1" x14ac:dyDescent="0.2">
      <c r="A226" s="83" t="s">
        <v>156</v>
      </c>
      <c r="B226" s="83">
        <v>20</v>
      </c>
      <c r="C226" s="84">
        <v>1608.5030058899999</v>
      </c>
      <c r="D226" s="84">
        <v>1585.11302753</v>
      </c>
      <c r="E226" s="84">
        <v>238.81494079999999</v>
      </c>
      <c r="F226" s="84">
        <v>238.81494079999999</v>
      </c>
    </row>
    <row r="227" spans="1:6" ht="12.75" customHeight="1" x14ac:dyDescent="0.2">
      <c r="A227" s="83" t="s">
        <v>156</v>
      </c>
      <c r="B227" s="83">
        <v>21</v>
      </c>
      <c r="C227" s="84">
        <v>1565.8421342199999</v>
      </c>
      <c r="D227" s="84">
        <v>1544.0407074100001</v>
      </c>
      <c r="E227" s="84">
        <v>232.62693809999999</v>
      </c>
      <c r="F227" s="84">
        <v>232.62693809999999</v>
      </c>
    </row>
    <row r="228" spans="1:6" ht="12.75" customHeight="1" x14ac:dyDescent="0.2">
      <c r="A228" s="83" t="s">
        <v>156</v>
      </c>
      <c r="B228" s="83">
        <v>22</v>
      </c>
      <c r="C228" s="84">
        <v>1580.9240539800001</v>
      </c>
      <c r="D228" s="84">
        <v>1552.7581024399999</v>
      </c>
      <c r="E228" s="84">
        <v>233.94031079999999</v>
      </c>
      <c r="F228" s="84">
        <v>233.94031079999999</v>
      </c>
    </row>
    <row r="229" spans="1:6" ht="12.75" customHeight="1" x14ac:dyDescent="0.2">
      <c r="A229" s="83" t="s">
        <v>156</v>
      </c>
      <c r="B229" s="83">
        <v>23</v>
      </c>
      <c r="C229" s="84">
        <v>1636.7097300400001</v>
      </c>
      <c r="D229" s="84">
        <v>1608.5468269099999</v>
      </c>
      <c r="E229" s="84">
        <v>242.34550379999999</v>
      </c>
      <c r="F229" s="84">
        <v>242.34550379999999</v>
      </c>
    </row>
    <row r="230" spans="1:6" ht="12.75" customHeight="1" x14ac:dyDescent="0.2">
      <c r="A230" s="83" t="s">
        <v>156</v>
      </c>
      <c r="B230" s="83">
        <v>24</v>
      </c>
      <c r="C230" s="84">
        <v>1760.54139227</v>
      </c>
      <c r="D230" s="84">
        <v>1728.4887922200001</v>
      </c>
      <c r="E230" s="84">
        <v>260.41609741000002</v>
      </c>
      <c r="F230" s="84">
        <v>260.41609741000002</v>
      </c>
    </row>
    <row r="231" spans="1:6" ht="12.75" customHeight="1" x14ac:dyDescent="0.2">
      <c r="A231" s="83" t="s">
        <v>157</v>
      </c>
      <c r="B231" s="83">
        <v>1</v>
      </c>
      <c r="C231" s="84">
        <v>1894.67129209</v>
      </c>
      <c r="D231" s="84">
        <v>1865.8679701200001</v>
      </c>
      <c r="E231" s="84">
        <v>281.1138014</v>
      </c>
      <c r="F231" s="84">
        <v>281.1138014</v>
      </c>
    </row>
    <row r="232" spans="1:6" ht="12.75" customHeight="1" x14ac:dyDescent="0.2">
      <c r="A232" s="83" t="s">
        <v>157</v>
      </c>
      <c r="B232" s="83">
        <v>2</v>
      </c>
      <c r="C232" s="84">
        <v>1981.5040457699999</v>
      </c>
      <c r="D232" s="84">
        <v>1950.29183958</v>
      </c>
      <c r="E232" s="84">
        <v>293.83319809</v>
      </c>
      <c r="F232" s="84">
        <v>293.83319809</v>
      </c>
    </row>
    <row r="233" spans="1:6" ht="12.75" customHeight="1" x14ac:dyDescent="0.2">
      <c r="A233" s="83" t="s">
        <v>157</v>
      </c>
      <c r="B233" s="83">
        <v>3</v>
      </c>
      <c r="C233" s="84">
        <v>1977.41581501</v>
      </c>
      <c r="D233" s="84">
        <v>1946.24996386</v>
      </c>
      <c r="E233" s="84">
        <v>293.22424446999997</v>
      </c>
      <c r="F233" s="84">
        <v>293.22424446999997</v>
      </c>
    </row>
    <row r="234" spans="1:6" ht="12.75" customHeight="1" x14ac:dyDescent="0.2">
      <c r="A234" s="83" t="s">
        <v>157</v>
      </c>
      <c r="B234" s="83">
        <v>4</v>
      </c>
      <c r="C234" s="84">
        <v>1973.8929226499999</v>
      </c>
      <c r="D234" s="84">
        <v>1942.4464228500001</v>
      </c>
      <c r="E234" s="84">
        <v>292.65119863000001</v>
      </c>
      <c r="F234" s="84">
        <v>292.65119863000001</v>
      </c>
    </row>
    <row r="235" spans="1:6" ht="12.75" customHeight="1" x14ac:dyDescent="0.2">
      <c r="A235" s="83" t="s">
        <v>157</v>
      </c>
      <c r="B235" s="83">
        <v>5</v>
      </c>
      <c r="C235" s="84">
        <v>1964.1194327400001</v>
      </c>
      <c r="D235" s="84">
        <v>1935.6637532</v>
      </c>
      <c r="E235" s="84">
        <v>291.62931386999998</v>
      </c>
      <c r="F235" s="84">
        <v>291.62931386999998</v>
      </c>
    </row>
    <row r="236" spans="1:6" ht="12.75" customHeight="1" x14ac:dyDescent="0.2">
      <c r="A236" s="83" t="s">
        <v>157</v>
      </c>
      <c r="B236" s="83">
        <v>6</v>
      </c>
      <c r="C236" s="84">
        <v>1985.0049292399999</v>
      </c>
      <c r="D236" s="84">
        <v>1954.1019800199999</v>
      </c>
      <c r="E236" s="84">
        <v>294.40723819999999</v>
      </c>
      <c r="F236" s="84">
        <v>294.40723819999999</v>
      </c>
    </row>
    <row r="237" spans="1:6" ht="12.75" customHeight="1" x14ac:dyDescent="0.2">
      <c r="A237" s="83" t="s">
        <v>157</v>
      </c>
      <c r="B237" s="83">
        <v>7</v>
      </c>
      <c r="C237" s="84">
        <v>1946.86202862</v>
      </c>
      <c r="D237" s="84">
        <v>1916.9403563599999</v>
      </c>
      <c r="E237" s="84">
        <v>288.8084255</v>
      </c>
      <c r="F237" s="84">
        <v>288.8084255</v>
      </c>
    </row>
    <row r="238" spans="1:6" ht="12.75" customHeight="1" x14ac:dyDescent="0.2">
      <c r="A238" s="83" t="s">
        <v>157</v>
      </c>
      <c r="B238" s="83">
        <v>8</v>
      </c>
      <c r="C238" s="84">
        <v>1820.4498635800001</v>
      </c>
      <c r="D238" s="84">
        <v>1791.43296775</v>
      </c>
      <c r="E238" s="84">
        <v>269.89933884999999</v>
      </c>
      <c r="F238" s="84">
        <v>269.89933884999999</v>
      </c>
    </row>
    <row r="239" spans="1:6" ht="12.75" customHeight="1" x14ac:dyDescent="0.2">
      <c r="A239" s="83" t="s">
        <v>157</v>
      </c>
      <c r="B239" s="83">
        <v>9</v>
      </c>
      <c r="C239" s="84">
        <v>1720.9026017799999</v>
      </c>
      <c r="D239" s="84">
        <v>1690.9898220800001</v>
      </c>
      <c r="E239" s="84">
        <v>254.76645970000001</v>
      </c>
      <c r="F239" s="84">
        <v>254.76645970000001</v>
      </c>
    </row>
    <row r="240" spans="1:6" ht="12.75" customHeight="1" x14ac:dyDescent="0.2">
      <c r="A240" s="83" t="s">
        <v>157</v>
      </c>
      <c r="B240" s="83">
        <v>10</v>
      </c>
      <c r="C240" s="84">
        <v>1659.4397419300001</v>
      </c>
      <c r="D240" s="84">
        <v>1628.58251238</v>
      </c>
      <c r="E240" s="84">
        <v>245.36410308000001</v>
      </c>
      <c r="F240" s="84">
        <v>245.36410308000001</v>
      </c>
    </row>
    <row r="241" spans="1:6" ht="12.75" customHeight="1" x14ac:dyDescent="0.2">
      <c r="A241" s="83" t="s">
        <v>157</v>
      </c>
      <c r="B241" s="83">
        <v>11</v>
      </c>
      <c r="C241" s="84">
        <v>1612.1680647200001</v>
      </c>
      <c r="D241" s="84">
        <v>1583.6643647400001</v>
      </c>
      <c r="E241" s="84">
        <v>238.59668361000001</v>
      </c>
      <c r="F241" s="84">
        <v>238.59668361000001</v>
      </c>
    </row>
    <row r="242" spans="1:6" ht="12.75" customHeight="1" x14ac:dyDescent="0.2">
      <c r="A242" s="83" t="s">
        <v>157</v>
      </c>
      <c r="B242" s="83">
        <v>12</v>
      </c>
      <c r="C242" s="84">
        <v>1610.05545972</v>
      </c>
      <c r="D242" s="84">
        <v>1579.20957232</v>
      </c>
      <c r="E242" s="84">
        <v>237.92551949</v>
      </c>
      <c r="F242" s="84">
        <v>237.92551949</v>
      </c>
    </row>
    <row r="243" spans="1:6" ht="12.75" customHeight="1" x14ac:dyDescent="0.2">
      <c r="A243" s="83" t="s">
        <v>157</v>
      </c>
      <c r="B243" s="83">
        <v>13</v>
      </c>
      <c r="C243" s="84">
        <v>1597.6579898499999</v>
      </c>
      <c r="D243" s="84">
        <v>1573.34454635</v>
      </c>
      <c r="E243" s="84">
        <v>237.04188797</v>
      </c>
      <c r="F243" s="84">
        <v>237.04188797</v>
      </c>
    </row>
    <row r="244" spans="1:6" ht="12.75" customHeight="1" x14ac:dyDescent="0.2">
      <c r="A244" s="83" t="s">
        <v>157</v>
      </c>
      <c r="B244" s="83">
        <v>14</v>
      </c>
      <c r="C244" s="84">
        <v>1598.9532956600001</v>
      </c>
      <c r="D244" s="84">
        <v>1570.58132985</v>
      </c>
      <c r="E244" s="84">
        <v>236.62557860999999</v>
      </c>
      <c r="F244" s="84">
        <v>236.62557860999999</v>
      </c>
    </row>
    <row r="245" spans="1:6" ht="12.75" customHeight="1" x14ac:dyDescent="0.2">
      <c r="A245" s="83" t="s">
        <v>157</v>
      </c>
      <c r="B245" s="83">
        <v>15</v>
      </c>
      <c r="C245" s="84">
        <v>1603.4148201600001</v>
      </c>
      <c r="D245" s="84">
        <v>1574.7260783900001</v>
      </c>
      <c r="E245" s="84">
        <v>237.25003117</v>
      </c>
      <c r="F245" s="84">
        <v>237.25003117</v>
      </c>
    </row>
    <row r="246" spans="1:6" ht="12.75" customHeight="1" x14ac:dyDescent="0.2">
      <c r="A246" s="83" t="s">
        <v>157</v>
      </c>
      <c r="B246" s="83">
        <v>16</v>
      </c>
      <c r="C246" s="84">
        <v>1600.96610749</v>
      </c>
      <c r="D246" s="84">
        <v>1572.6386878400001</v>
      </c>
      <c r="E246" s="84">
        <v>236.93554252000001</v>
      </c>
      <c r="F246" s="84">
        <v>236.93554252000001</v>
      </c>
    </row>
    <row r="247" spans="1:6" ht="12.75" customHeight="1" x14ac:dyDescent="0.2">
      <c r="A247" s="83" t="s">
        <v>157</v>
      </c>
      <c r="B247" s="83">
        <v>17</v>
      </c>
      <c r="C247" s="84">
        <v>1601.38357486</v>
      </c>
      <c r="D247" s="84">
        <v>1573.9229098599999</v>
      </c>
      <c r="E247" s="84">
        <v>237.12902488</v>
      </c>
      <c r="F247" s="84">
        <v>237.12902488</v>
      </c>
    </row>
    <row r="248" spans="1:6" ht="12.75" customHeight="1" x14ac:dyDescent="0.2">
      <c r="A248" s="83" t="s">
        <v>157</v>
      </c>
      <c r="B248" s="83">
        <v>18</v>
      </c>
      <c r="C248" s="84">
        <v>1589.2060184899999</v>
      </c>
      <c r="D248" s="84">
        <v>1562.0444884799999</v>
      </c>
      <c r="E248" s="84">
        <v>235.33940833</v>
      </c>
      <c r="F248" s="84">
        <v>235.33940833</v>
      </c>
    </row>
    <row r="249" spans="1:6" ht="12.75" customHeight="1" x14ac:dyDescent="0.2">
      <c r="A249" s="83" t="s">
        <v>157</v>
      </c>
      <c r="B249" s="83">
        <v>19</v>
      </c>
      <c r="C249" s="84">
        <v>1571.0380096900001</v>
      </c>
      <c r="D249" s="84">
        <v>1544.5450969399999</v>
      </c>
      <c r="E249" s="84">
        <v>232.70293000000001</v>
      </c>
      <c r="F249" s="84">
        <v>232.70293000000001</v>
      </c>
    </row>
    <row r="250" spans="1:6" ht="12.75" customHeight="1" x14ac:dyDescent="0.2">
      <c r="A250" s="83" t="s">
        <v>157</v>
      </c>
      <c r="B250" s="83">
        <v>20</v>
      </c>
      <c r="C250" s="84">
        <v>1589.1918024300001</v>
      </c>
      <c r="D250" s="84">
        <v>1562.21681554</v>
      </c>
      <c r="E250" s="84">
        <v>235.36537132000001</v>
      </c>
      <c r="F250" s="84">
        <v>235.36537132000001</v>
      </c>
    </row>
    <row r="251" spans="1:6" ht="12.75" customHeight="1" x14ac:dyDescent="0.2">
      <c r="A251" s="83" t="s">
        <v>157</v>
      </c>
      <c r="B251" s="83">
        <v>21</v>
      </c>
      <c r="C251" s="84">
        <v>1598.83529234</v>
      </c>
      <c r="D251" s="84">
        <v>1570.11941469</v>
      </c>
      <c r="E251" s="84">
        <v>236.55598595000001</v>
      </c>
      <c r="F251" s="84">
        <v>236.55598595000001</v>
      </c>
    </row>
    <row r="252" spans="1:6" ht="12.75" customHeight="1" x14ac:dyDescent="0.2">
      <c r="A252" s="83" t="s">
        <v>157</v>
      </c>
      <c r="B252" s="83">
        <v>22</v>
      </c>
      <c r="C252" s="84">
        <v>1639.8122642200001</v>
      </c>
      <c r="D252" s="84">
        <v>1611.50411947</v>
      </c>
      <c r="E252" s="84">
        <v>242.79105288</v>
      </c>
      <c r="F252" s="84">
        <v>242.79105288</v>
      </c>
    </row>
    <row r="253" spans="1:6" ht="12.75" customHeight="1" x14ac:dyDescent="0.2">
      <c r="A253" s="83" t="s">
        <v>157</v>
      </c>
      <c r="B253" s="83">
        <v>23</v>
      </c>
      <c r="C253" s="84">
        <v>1712.51934912</v>
      </c>
      <c r="D253" s="84">
        <v>1683.88724987</v>
      </c>
      <c r="E253" s="84">
        <v>253.69637804999999</v>
      </c>
      <c r="F253" s="84">
        <v>253.69637804999999</v>
      </c>
    </row>
    <row r="254" spans="1:6" ht="12.75" customHeight="1" x14ac:dyDescent="0.2">
      <c r="A254" s="83" t="s">
        <v>157</v>
      </c>
      <c r="B254" s="83">
        <v>24</v>
      </c>
      <c r="C254" s="84">
        <v>1775.66513035</v>
      </c>
      <c r="D254" s="84">
        <v>1745.5103207899999</v>
      </c>
      <c r="E254" s="84">
        <v>262.98058035999998</v>
      </c>
      <c r="F254" s="84">
        <v>262.98058035999998</v>
      </c>
    </row>
    <row r="255" spans="1:6" ht="12.75" customHeight="1" x14ac:dyDescent="0.2">
      <c r="A255" s="83" t="s">
        <v>158</v>
      </c>
      <c r="B255" s="83">
        <v>1</v>
      </c>
      <c r="C255" s="84">
        <v>1858.5675695499999</v>
      </c>
      <c r="D255" s="84">
        <v>1828.74591814</v>
      </c>
      <c r="E255" s="84">
        <v>275.52095061</v>
      </c>
      <c r="F255" s="84">
        <v>275.52095061</v>
      </c>
    </row>
    <row r="256" spans="1:6" ht="12.75" customHeight="1" x14ac:dyDescent="0.2">
      <c r="A256" s="83" t="s">
        <v>158</v>
      </c>
      <c r="B256" s="83">
        <v>2</v>
      </c>
      <c r="C256" s="84">
        <v>1904.36003426</v>
      </c>
      <c r="D256" s="84">
        <v>1874.5544072600001</v>
      </c>
      <c r="E256" s="84">
        <v>282.42250995000001</v>
      </c>
      <c r="F256" s="84">
        <v>282.42250995000001</v>
      </c>
    </row>
    <row r="257" spans="1:6" ht="12.75" customHeight="1" x14ac:dyDescent="0.2">
      <c r="A257" s="83" t="s">
        <v>158</v>
      </c>
      <c r="B257" s="83">
        <v>3</v>
      </c>
      <c r="C257" s="84">
        <v>1970.83774696</v>
      </c>
      <c r="D257" s="84">
        <v>1942.2845249699999</v>
      </c>
      <c r="E257" s="84">
        <v>292.62680691000003</v>
      </c>
      <c r="F257" s="84">
        <v>292.62680691000003</v>
      </c>
    </row>
    <row r="258" spans="1:6" ht="12.75" customHeight="1" x14ac:dyDescent="0.2">
      <c r="A258" s="83" t="s">
        <v>158</v>
      </c>
      <c r="B258" s="83">
        <v>4</v>
      </c>
      <c r="C258" s="84">
        <v>2017.2559861699999</v>
      </c>
      <c r="D258" s="84">
        <v>1987.7190426300001</v>
      </c>
      <c r="E258" s="84">
        <v>299.47202327999997</v>
      </c>
      <c r="F258" s="84">
        <v>299.47202327999997</v>
      </c>
    </row>
    <row r="259" spans="1:6" ht="12.75" customHeight="1" x14ac:dyDescent="0.2">
      <c r="A259" s="83" t="s">
        <v>158</v>
      </c>
      <c r="B259" s="83">
        <v>5</v>
      </c>
      <c r="C259" s="84">
        <v>2017.9137078000001</v>
      </c>
      <c r="D259" s="84">
        <v>1987.5426540200001</v>
      </c>
      <c r="E259" s="84">
        <v>299.44544837000001</v>
      </c>
      <c r="F259" s="84">
        <v>299.44544837000001</v>
      </c>
    </row>
    <row r="260" spans="1:6" ht="12.75" customHeight="1" x14ac:dyDescent="0.2">
      <c r="A260" s="83" t="s">
        <v>158</v>
      </c>
      <c r="B260" s="83">
        <v>6</v>
      </c>
      <c r="C260" s="84">
        <v>1980.3320468700001</v>
      </c>
      <c r="D260" s="84">
        <v>1950.8227498799999</v>
      </c>
      <c r="E260" s="84">
        <v>293.91318563999999</v>
      </c>
      <c r="F260" s="84">
        <v>293.91318563999999</v>
      </c>
    </row>
    <row r="261" spans="1:6" ht="12.75" customHeight="1" x14ac:dyDescent="0.2">
      <c r="A261" s="83" t="s">
        <v>158</v>
      </c>
      <c r="B261" s="83">
        <v>7</v>
      </c>
      <c r="C261" s="84">
        <v>1917.27567531</v>
      </c>
      <c r="D261" s="84">
        <v>1887.7074026499999</v>
      </c>
      <c r="E261" s="84">
        <v>284.40415526999999</v>
      </c>
      <c r="F261" s="84">
        <v>284.40415526999999</v>
      </c>
    </row>
    <row r="262" spans="1:6" ht="12.75" customHeight="1" x14ac:dyDescent="0.2">
      <c r="A262" s="83" t="s">
        <v>158</v>
      </c>
      <c r="B262" s="83">
        <v>8</v>
      </c>
      <c r="C262" s="84">
        <v>1833.7832186099999</v>
      </c>
      <c r="D262" s="84">
        <v>1801.57241084</v>
      </c>
      <c r="E262" s="84">
        <v>271.42695894000002</v>
      </c>
      <c r="F262" s="84">
        <v>271.42695894000002</v>
      </c>
    </row>
    <row r="263" spans="1:6" ht="12.75" customHeight="1" x14ac:dyDescent="0.2">
      <c r="A263" s="83" t="s">
        <v>158</v>
      </c>
      <c r="B263" s="83">
        <v>9</v>
      </c>
      <c r="C263" s="84">
        <v>1751.0559374699999</v>
      </c>
      <c r="D263" s="84">
        <v>1714.0890098</v>
      </c>
      <c r="E263" s="84">
        <v>258.24660972999999</v>
      </c>
      <c r="F263" s="84">
        <v>258.24660972999999</v>
      </c>
    </row>
    <row r="264" spans="1:6" ht="12.75" customHeight="1" x14ac:dyDescent="0.2">
      <c r="A264" s="83" t="s">
        <v>158</v>
      </c>
      <c r="B264" s="83">
        <v>10</v>
      </c>
      <c r="C264" s="84">
        <v>1688.0714809900001</v>
      </c>
      <c r="D264" s="84">
        <v>1653.1932066100001</v>
      </c>
      <c r="E264" s="84">
        <v>249.07197841000001</v>
      </c>
      <c r="F264" s="84">
        <v>249.07197841000001</v>
      </c>
    </row>
    <row r="265" spans="1:6" ht="12.75" customHeight="1" x14ac:dyDescent="0.2">
      <c r="A265" s="83" t="s">
        <v>158</v>
      </c>
      <c r="B265" s="83">
        <v>11</v>
      </c>
      <c r="C265" s="84">
        <v>1672.82823252</v>
      </c>
      <c r="D265" s="84">
        <v>1637.9671309099999</v>
      </c>
      <c r="E265" s="84">
        <v>246.77800042999999</v>
      </c>
      <c r="F265" s="84">
        <v>246.77800042999999</v>
      </c>
    </row>
    <row r="266" spans="1:6" ht="12.75" customHeight="1" x14ac:dyDescent="0.2">
      <c r="A266" s="83" t="s">
        <v>158</v>
      </c>
      <c r="B266" s="83">
        <v>12</v>
      </c>
      <c r="C266" s="84">
        <v>1692.66967892</v>
      </c>
      <c r="D266" s="84">
        <v>1655.31833278</v>
      </c>
      <c r="E266" s="84">
        <v>249.39215234</v>
      </c>
      <c r="F266" s="84">
        <v>249.39215234</v>
      </c>
    </row>
    <row r="267" spans="1:6" ht="12.75" customHeight="1" x14ac:dyDescent="0.2">
      <c r="A267" s="83" t="s">
        <v>158</v>
      </c>
      <c r="B267" s="83">
        <v>13</v>
      </c>
      <c r="C267" s="84">
        <v>1674.7650017799999</v>
      </c>
      <c r="D267" s="84">
        <v>1634.5369885299999</v>
      </c>
      <c r="E267" s="84">
        <v>246.26121126000001</v>
      </c>
      <c r="F267" s="84">
        <v>246.26121126000001</v>
      </c>
    </row>
    <row r="268" spans="1:6" ht="12.75" customHeight="1" x14ac:dyDescent="0.2">
      <c r="A268" s="83" t="s">
        <v>158</v>
      </c>
      <c r="B268" s="83">
        <v>14</v>
      </c>
      <c r="C268" s="84">
        <v>1677.47302264</v>
      </c>
      <c r="D268" s="84">
        <v>1636.33070159</v>
      </c>
      <c r="E268" s="84">
        <v>246.53145412000001</v>
      </c>
      <c r="F268" s="84">
        <v>246.53145412000001</v>
      </c>
    </row>
    <row r="269" spans="1:6" ht="12.75" customHeight="1" x14ac:dyDescent="0.2">
      <c r="A269" s="83" t="s">
        <v>158</v>
      </c>
      <c r="B269" s="83">
        <v>15</v>
      </c>
      <c r="C269" s="84">
        <v>1716.9089124</v>
      </c>
      <c r="D269" s="84">
        <v>1648.9461210899999</v>
      </c>
      <c r="E269" s="84">
        <v>248.43210765000001</v>
      </c>
      <c r="F269" s="84">
        <v>248.43210765000001</v>
      </c>
    </row>
    <row r="270" spans="1:6" ht="12.75" customHeight="1" x14ac:dyDescent="0.2">
      <c r="A270" s="83" t="s">
        <v>158</v>
      </c>
      <c r="B270" s="83">
        <v>16</v>
      </c>
      <c r="C270" s="84">
        <v>1699.11383621</v>
      </c>
      <c r="D270" s="84">
        <v>1652.2130146100001</v>
      </c>
      <c r="E270" s="84">
        <v>248.92430156</v>
      </c>
      <c r="F270" s="84">
        <v>248.92430156</v>
      </c>
    </row>
    <row r="271" spans="1:6" ht="12.75" customHeight="1" x14ac:dyDescent="0.2">
      <c r="A271" s="83" t="s">
        <v>158</v>
      </c>
      <c r="B271" s="83">
        <v>17</v>
      </c>
      <c r="C271" s="84">
        <v>1689.5680488099999</v>
      </c>
      <c r="D271" s="84">
        <v>1653.6044035</v>
      </c>
      <c r="E271" s="84">
        <v>249.1339298</v>
      </c>
      <c r="F271" s="84">
        <v>249.1339298</v>
      </c>
    </row>
    <row r="272" spans="1:6" ht="12.75" customHeight="1" x14ac:dyDescent="0.2">
      <c r="A272" s="83" t="s">
        <v>158</v>
      </c>
      <c r="B272" s="83">
        <v>18</v>
      </c>
      <c r="C272" s="84">
        <v>1680.79572656</v>
      </c>
      <c r="D272" s="84">
        <v>1648.75223661</v>
      </c>
      <c r="E272" s="84">
        <v>248.40289679</v>
      </c>
      <c r="F272" s="84">
        <v>248.40289679</v>
      </c>
    </row>
    <row r="273" spans="1:6" ht="12.75" customHeight="1" x14ac:dyDescent="0.2">
      <c r="A273" s="83" t="s">
        <v>158</v>
      </c>
      <c r="B273" s="83">
        <v>19</v>
      </c>
      <c r="C273" s="84">
        <v>1665.7073384299999</v>
      </c>
      <c r="D273" s="84">
        <v>1634.6230831299999</v>
      </c>
      <c r="E273" s="84">
        <v>246.27418237000001</v>
      </c>
      <c r="F273" s="84">
        <v>246.27418237000001</v>
      </c>
    </row>
    <row r="274" spans="1:6" ht="12.75" customHeight="1" x14ac:dyDescent="0.2">
      <c r="A274" s="83" t="s">
        <v>158</v>
      </c>
      <c r="B274" s="83">
        <v>20</v>
      </c>
      <c r="C274" s="84">
        <v>1643.3521606300001</v>
      </c>
      <c r="D274" s="84">
        <v>1625.3968840499999</v>
      </c>
      <c r="E274" s="84">
        <v>244.88415266999999</v>
      </c>
      <c r="F274" s="84">
        <v>244.88415266999999</v>
      </c>
    </row>
    <row r="275" spans="1:6" ht="12.75" customHeight="1" x14ac:dyDescent="0.2">
      <c r="A275" s="83" t="s">
        <v>158</v>
      </c>
      <c r="B275" s="83">
        <v>21</v>
      </c>
      <c r="C275" s="84">
        <v>1633.4674022500001</v>
      </c>
      <c r="D275" s="84">
        <v>1610.1328489299999</v>
      </c>
      <c r="E275" s="84">
        <v>242.58445569</v>
      </c>
      <c r="F275" s="84">
        <v>242.58445569</v>
      </c>
    </row>
    <row r="276" spans="1:6" ht="12.75" customHeight="1" x14ac:dyDescent="0.2">
      <c r="A276" s="83" t="s">
        <v>158</v>
      </c>
      <c r="B276" s="83">
        <v>22</v>
      </c>
      <c r="C276" s="84">
        <v>1650.73531738</v>
      </c>
      <c r="D276" s="84">
        <v>1619.2149802599999</v>
      </c>
      <c r="E276" s="84">
        <v>243.95277998</v>
      </c>
      <c r="F276" s="84">
        <v>243.95277998</v>
      </c>
    </row>
    <row r="277" spans="1:6" ht="12.75" customHeight="1" x14ac:dyDescent="0.2">
      <c r="A277" s="83" t="s">
        <v>158</v>
      </c>
      <c r="B277" s="83">
        <v>23</v>
      </c>
      <c r="C277" s="84">
        <v>1737.5095815300001</v>
      </c>
      <c r="D277" s="84">
        <v>1714.6718654900001</v>
      </c>
      <c r="E277" s="84">
        <v>258.33442343000002</v>
      </c>
      <c r="F277" s="84">
        <v>258.33442343000002</v>
      </c>
    </row>
    <row r="278" spans="1:6" ht="12.75" customHeight="1" x14ac:dyDescent="0.2">
      <c r="A278" s="83" t="s">
        <v>158</v>
      </c>
      <c r="B278" s="83">
        <v>24</v>
      </c>
      <c r="C278" s="84">
        <v>1803.67785336</v>
      </c>
      <c r="D278" s="84">
        <v>1774.13952928</v>
      </c>
      <c r="E278" s="84">
        <v>267.29388963999997</v>
      </c>
      <c r="F278" s="84">
        <v>267.29388963999997</v>
      </c>
    </row>
    <row r="279" spans="1:6" ht="12.75" customHeight="1" x14ac:dyDescent="0.2">
      <c r="A279" s="83" t="s">
        <v>159</v>
      </c>
      <c r="B279" s="83">
        <v>1</v>
      </c>
      <c r="C279" s="84">
        <v>1811.0002486200001</v>
      </c>
      <c r="D279" s="84">
        <v>1781.94718863</v>
      </c>
      <c r="E279" s="84">
        <v>268.47020053</v>
      </c>
      <c r="F279" s="84">
        <v>268.47020053</v>
      </c>
    </row>
    <row r="280" spans="1:6" ht="12.75" customHeight="1" x14ac:dyDescent="0.2">
      <c r="A280" s="83" t="s">
        <v>159</v>
      </c>
      <c r="B280" s="83">
        <v>2</v>
      </c>
      <c r="C280" s="84">
        <v>1858.50395211</v>
      </c>
      <c r="D280" s="84">
        <v>1828.8176937200001</v>
      </c>
      <c r="E280" s="84">
        <v>275.53176439999999</v>
      </c>
      <c r="F280" s="84">
        <v>275.53176439999999</v>
      </c>
    </row>
    <row r="281" spans="1:6" ht="12.75" customHeight="1" x14ac:dyDescent="0.2">
      <c r="A281" s="83" t="s">
        <v>159</v>
      </c>
      <c r="B281" s="83">
        <v>3</v>
      </c>
      <c r="C281" s="84">
        <v>1898.21017115</v>
      </c>
      <c r="D281" s="84">
        <v>1868.5763923699999</v>
      </c>
      <c r="E281" s="84">
        <v>281.52185538999998</v>
      </c>
      <c r="F281" s="84">
        <v>281.52185538999998</v>
      </c>
    </row>
    <row r="282" spans="1:6" ht="12.75" customHeight="1" x14ac:dyDescent="0.2">
      <c r="A282" s="83" t="s">
        <v>159</v>
      </c>
      <c r="B282" s="83">
        <v>4</v>
      </c>
      <c r="C282" s="84">
        <v>1890.1008960700001</v>
      </c>
      <c r="D282" s="84">
        <v>1866.52422202</v>
      </c>
      <c r="E282" s="84">
        <v>281.21267305999999</v>
      </c>
      <c r="F282" s="84">
        <v>281.21267305999999</v>
      </c>
    </row>
    <row r="283" spans="1:6" ht="12.75" customHeight="1" x14ac:dyDescent="0.2">
      <c r="A283" s="83" t="s">
        <v>159</v>
      </c>
      <c r="B283" s="83">
        <v>5</v>
      </c>
      <c r="C283" s="84">
        <v>1892.0117552199999</v>
      </c>
      <c r="D283" s="84">
        <v>1862.0705248500001</v>
      </c>
      <c r="E283" s="84">
        <v>280.54167396000003</v>
      </c>
      <c r="F283" s="84">
        <v>280.54167396000003</v>
      </c>
    </row>
    <row r="284" spans="1:6" ht="12.75" customHeight="1" x14ac:dyDescent="0.2">
      <c r="A284" s="83" t="s">
        <v>159</v>
      </c>
      <c r="B284" s="83">
        <v>6</v>
      </c>
      <c r="C284" s="84">
        <v>1896.7538511499999</v>
      </c>
      <c r="D284" s="84">
        <v>1867.3430050500001</v>
      </c>
      <c r="E284" s="84">
        <v>281.33603184999998</v>
      </c>
      <c r="F284" s="84">
        <v>281.33603184999998</v>
      </c>
    </row>
    <row r="285" spans="1:6" ht="12.75" customHeight="1" x14ac:dyDescent="0.2">
      <c r="A285" s="83" t="s">
        <v>159</v>
      </c>
      <c r="B285" s="83">
        <v>7</v>
      </c>
      <c r="C285" s="84">
        <v>1870.28118453</v>
      </c>
      <c r="D285" s="84">
        <v>1837.3836315200001</v>
      </c>
      <c r="E285" s="84">
        <v>276.82231839000002</v>
      </c>
      <c r="F285" s="84">
        <v>276.82231839000002</v>
      </c>
    </row>
    <row r="286" spans="1:6" ht="12.75" customHeight="1" x14ac:dyDescent="0.2">
      <c r="A286" s="83" t="s">
        <v>159</v>
      </c>
      <c r="B286" s="83">
        <v>8</v>
      </c>
      <c r="C286" s="84">
        <v>1745.0076849699999</v>
      </c>
      <c r="D286" s="84">
        <v>1720.02414776</v>
      </c>
      <c r="E286" s="84">
        <v>259.14080439999998</v>
      </c>
      <c r="F286" s="84">
        <v>259.14080439999998</v>
      </c>
    </row>
    <row r="287" spans="1:6" ht="12.75" customHeight="1" x14ac:dyDescent="0.2">
      <c r="A287" s="83" t="s">
        <v>159</v>
      </c>
      <c r="B287" s="83">
        <v>9</v>
      </c>
      <c r="C287" s="84">
        <v>1684.9737882699999</v>
      </c>
      <c r="D287" s="84">
        <v>1655.3827180799999</v>
      </c>
      <c r="E287" s="84">
        <v>249.40185270999999</v>
      </c>
      <c r="F287" s="84">
        <v>249.40185270999999</v>
      </c>
    </row>
    <row r="288" spans="1:6" ht="12.75" customHeight="1" x14ac:dyDescent="0.2">
      <c r="A288" s="83" t="s">
        <v>159</v>
      </c>
      <c r="B288" s="83">
        <v>10</v>
      </c>
      <c r="C288" s="84">
        <v>1615.0333183099999</v>
      </c>
      <c r="D288" s="84">
        <v>1587.2199666500001</v>
      </c>
      <c r="E288" s="84">
        <v>239.13237465</v>
      </c>
      <c r="F288" s="84">
        <v>239.13237465</v>
      </c>
    </row>
    <row r="289" spans="1:6" ht="12.75" customHeight="1" x14ac:dyDescent="0.2">
      <c r="A289" s="83" t="s">
        <v>159</v>
      </c>
      <c r="B289" s="83">
        <v>11</v>
      </c>
      <c r="C289" s="84">
        <v>1595.6049311700001</v>
      </c>
      <c r="D289" s="84">
        <v>1567.5953601599999</v>
      </c>
      <c r="E289" s="84">
        <v>236.17570900999999</v>
      </c>
      <c r="F289" s="84">
        <v>236.17570900999999</v>
      </c>
    </row>
    <row r="290" spans="1:6" ht="12.75" customHeight="1" x14ac:dyDescent="0.2">
      <c r="A290" s="83" t="s">
        <v>159</v>
      </c>
      <c r="B290" s="83">
        <v>12</v>
      </c>
      <c r="C290" s="84">
        <v>1622.02655327</v>
      </c>
      <c r="D290" s="84">
        <v>1594.17472709</v>
      </c>
      <c r="E290" s="84">
        <v>240.18018681000001</v>
      </c>
      <c r="F290" s="84">
        <v>240.18018681000001</v>
      </c>
    </row>
    <row r="291" spans="1:6" ht="12.75" customHeight="1" x14ac:dyDescent="0.2">
      <c r="A291" s="83" t="s">
        <v>159</v>
      </c>
      <c r="B291" s="83">
        <v>13</v>
      </c>
      <c r="C291" s="84">
        <v>1599.07016331</v>
      </c>
      <c r="D291" s="84">
        <v>1571.2209880299999</v>
      </c>
      <c r="E291" s="84">
        <v>236.72195024999999</v>
      </c>
      <c r="F291" s="84">
        <v>236.72195024999999</v>
      </c>
    </row>
    <row r="292" spans="1:6" ht="12.75" customHeight="1" x14ac:dyDescent="0.2">
      <c r="A292" s="83" t="s">
        <v>159</v>
      </c>
      <c r="B292" s="83">
        <v>14</v>
      </c>
      <c r="C292" s="84">
        <v>1605.10518207</v>
      </c>
      <c r="D292" s="84">
        <v>1577.3798939599999</v>
      </c>
      <c r="E292" s="84">
        <v>237.64985805000001</v>
      </c>
      <c r="F292" s="84">
        <v>237.64985805000001</v>
      </c>
    </row>
    <row r="293" spans="1:6" ht="12.75" customHeight="1" x14ac:dyDescent="0.2">
      <c r="A293" s="83" t="s">
        <v>159</v>
      </c>
      <c r="B293" s="83">
        <v>15</v>
      </c>
      <c r="C293" s="84">
        <v>1600.61753841</v>
      </c>
      <c r="D293" s="84">
        <v>1578.68258483</v>
      </c>
      <c r="E293" s="84">
        <v>237.84612294999999</v>
      </c>
      <c r="F293" s="84">
        <v>237.84612294999999</v>
      </c>
    </row>
    <row r="294" spans="1:6" ht="12.75" customHeight="1" x14ac:dyDescent="0.2">
      <c r="A294" s="83" t="s">
        <v>159</v>
      </c>
      <c r="B294" s="83">
        <v>16</v>
      </c>
      <c r="C294" s="84">
        <v>1609.9117696599999</v>
      </c>
      <c r="D294" s="84">
        <v>1578.5547907499999</v>
      </c>
      <c r="E294" s="84">
        <v>237.82686935000001</v>
      </c>
      <c r="F294" s="84">
        <v>237.82686935000001</v>
      </c>
    </row>
    <row r="295" spans="1:6" ht="12.75" customHeight="1" x14ac:dyDescent="0.2">
      <c r="A295" s="83" t="s">
        <v>159</v>
      </c>
      <c r="B295" s="83">
        <v>17</v>
      </c>
      <c r="C295" s="84">
        <v>1600.0315984399999</v>
      </c>
      <c r="D295" s="84">
        <v>1582.1522034</v>
      </c>
      <c r="E295" s="84">
        <v>238.36885964999999</v>
      </c>
      <c r="F295" s="84">
        <v>238.36885964999999</v>
      </c>
    </row>
    <row r="296" spans="1:6" ht="12.75" customHeight="1" x14ac:dyDescent="0.2">
      <c r="A296" s="83" t="s">
        <v>159</v>
      </c>
      <c r="B296" s="83">
        <v>18</v>
      </c>
      <c r="C296" s="84">
        <v>1610.4816853100001</v>
      </c>
      <c r="D296" s="84">
        <v>1582.1244748199999</v>
      </c>
      <c r="E296" s="84">
        <v>238.36468203000001</v>
      </c>
      <c r="F296" s="84">
        <v>238.36468203000001</v>
      </c>
    </row>
    <row r="297" spans="1:6" ht="12.75" customHeight="1" x14ac:dyDescent="0.2">
      <c r="A297" s="83" t="s">
        <v>159</v>
      </c>
      <c r="B297" s="83">
        <v>19</v>
      </c>
      <c r="C297" s="84">
        <v>1587.5845645300001</v>
      </c>
      <c r="D297" s="84">
        <v>1558.6553631199999</v>
      </c>
      <c r="E297" s="84">
        <v>234.82879883000001</v>
      </c>
      <c r="F297" s="84">
        <v>234.82879883000001</v>
      </c>
    </row>
    <row r="298" spans="1:6" ht="12.75" customHeight="1" x14ac:dyDescent="0.2">
      <c r="A298" s="83" t="s">
        <v>159</v>
      </c>
      <c r="B298" s="83">
        <v>20</v>
      </c>
      <c r="C298" s="84">
        <v>1569.1369373099999</v>
      </c>
      <c r="D298" s="84">
        <v>1540.5649313199999</v>
      </c>
      <c r="E298" s="84">
        <v>232.10327369999999</v>
      </c>
      <c r="F298" s="84">
        <v>232.10327369999999</v>
      </c>
    </row>
    <row r="299" spans="1:6" ht="12.75" customHeight="1" x14ac:dyDescent="0.2">
      <c r="A299" s="83" t="s">
        <v>159</v>
      </c>
      <c r="B299" s="83">
        <v>21</v>
      </c>
      <c r="C299" s="84">
        <v>1553.11430509</v>
      </c>
      <c r="D299" s="84">
        <v>1528.2209588799999</v>
      </c>
      <c r="E299" s="84">
        <v>230.24351669999999</v>
      </c>
      <c r="F299" s="84">
        <v>230.24351669999999</v>
      </c>
    </row>
    <row r="300" spans="1:6" ht="12.75" customHeight="1" x14ac:dyDescent="0.2">
      <c r="A300" s="83" t="s">
        <v>159</v>
      </c>
      <c r="B300" s="83">
        <v>22</v>
      </c>
      <c r="C300" s="84">
        <v>1568.3693539999999</v>
      </c>
      <c r="D300" s="84">
        <v>1545.29485578</v>
      </c>
      <c r="E300" s="84">
        <v>232.81588952000001</v>
      </c>
      <c r="F300" s="84">
        <v>232.81588952000001</v>
      </c>
    </row>
    <row r="301" spans="1:6" ht="12.75" customHeight="1" x14ac:dyDescent="0.2">
      <c r="A301" s="83" t="s">
        <v>159</v>
      </c>
      <c r="B301" s="83">
        <v>23</v>
      </c>
      <c r="C301" s="84">
        <v>1659.9536661</v>
      </c>
      <c r="D301" s="84">
        <v>1631.01163273</v>
      </c>
      <c r="E301" s="84">
        <v>245.73007713000001</v>
      </c>
      <c r="F301" s="84">
        <v>245.73007713000001</v>
      </c>
    </row>
    <row r="302" spans="1:6" ht="12.75" customHeight="1" x14ac:dyDescent="0.2">
      <c r="A302" s="83" t="s">
        <v>159</v>
      </c>
      <c r="B302" s="83">
        <v>24</v>
      </c>
      <c r="C302" s="84">
        <v>1724.03512357</v>
      </c>
      <c r="D302" s="84">
        <v>1694.4733986000001</v>
      </c>
      <c r="E302" s="84">
        <v>255.29129932000001</v>
      </c>
      <c r="F302" s="84">
        <v>255.29129932000001</v>
      </c>
    </row>
    <row r="303" spans="1:6" ht="12.75" customHeight="1" x14ac:dyDescent="0.2">
      <c r="A303" s="83" t="s">
        <v>160</v>
      </c>
      <c r="B303" s="83">
        <v>1</v>
      </c>
      <c r="C303" s="84">
        <v>1756.8682692299999</v>
      </c>
      <c r="D303" s="84">
        <v>1727.73828168</v>
      </c>
      <c r="E303" s="84">
        <v>260.30302462999998</v>
      </c>
      <c r="F303" s="84">
        <v>260.30302462999998</v>
      </c>
    </row>
    <row r="304" spans="1:6" ht="12.75" customHeight="1" x14ac:dyDescent="0.2">
      <c r="A304" s="83" t="s">
        <v>160</v>
      </c>
      <c r="B304" s="83">
        <v>2</v>
      </c>
      <c r="C304" s="84">
        <v>1830.05863049</v>
      </c>
      <c r="D304" s="84">
        <v>1799.53597044</v>
      </c>
      <c r="E304" s="84">
        <v>271.12014649999998</v>
      </c>
      <c r="F304" s="84">
        <v>271.12014649999998</v>
      </c>
    </row>
    <row r="305" spans="1:6" ht="12.75" customHeight="1" x14ac:dyDescent="0.2">
      <c r="A305" s="83" t="s">
        <v>160</v>
      </c>
      <c r="B305" s="83">
        <v>3</v>
      </c>
      <c r="C305" s="84">
        <v>1869.9939562699999</v>
      </c>
      <c r="D305" s="84">
        <v>1851.61547642</v>
      </c>
      <c r="E305" s="84">
        <v>278.96650441000003</v>
      </c>
      <c r="F305" s="84">
        <v>278.96650441000003</v>
      </c>
    </row>
    <row r="306" spans="1:6" ht="12.75" customHeight="1" x14ac:dyDescent="0.2">
      <c r="A306" s="83" t="s">
        <v>160</v>
      </c>
      <c r="B306" s="83">
        <v>4</v>
      </c>
      <c r="C306" s="84">
        <v>1877.73934912</v>
      </c>
      <c r="D306" s="84">
        <v>1845.1038306800001</v>
      </c>
      <c r="E306" s="84">
        <v>277.98545242</v>
      </c>
      <c r="F306" s="84">
        <v>277.98545242</v>
      </c>
    </row>
    <row r="307" spans="1:6" ht="12.75" customHeight="1" x14ac:dyDescent="0.2">
      <c r="A307" s="83" t="s">
        <v>160</v>
      </c>
      <c r="B307" s="83">
        <v>5</v>
      </c>
      <c r="C307" s="84">
        <v>1871.2470603500001</v>
      </c>
      <c r="D307" s="84">
        <v>1840.6966084600001</v>
      </c>
      <c r="E307" s="84">
        <v>277.32145528000001</v>
      </c>
      <c r="F307" s="84">
        <v>277.32145528000001</v>
      </c>
    </row>
    <row r="308" spans="1:6" ht="12.75" customHeight="1" x14ac:dyDescent="0.2">
      <c r="A308" s="83" t="s">
        <v>160</v>
      </c>
      <c r="B308" s="83">
        <v>6</v>
      </c>
      <c r="C308" s="84">
        <v>1873.27153107</v>
      </c>
      <c r="D308" s="84">
        <v>1842.86542306</v>
      </c>
      <c r="E308" s="84">
        <v>277.64821137000001</v>
      </c>
      <c r="F308" s="84">
        <v>277.64821137000001</v>
      </c>
    </row>
    <row r="309" spans="1:6" ht="12.75" customHeight="1" x14ac:dyDescent="0.2">
      <c r="A309" s="83" t="s">
        <v>160</v>
      </c>
      <c r="B309" s="83">
        <v>7</v>
      </c>
      <c r="C309" s="84">
        <v>1830.00040799</v>
      </c>
      <c r="D309" s="84">
        <v>1799.79096187</v>
      </c>
      <c r="E309" s="84">
        <v>271.15856380000002</v>
      </c>
      <c r="F309" s="84">
        <v>271.15856380000002</v>
      </c>
    </row>
    <row r="310" spans="1:6" ht="12.75" customHeight="1" x14ac:dyDescent="0.2">
      <c r="A310" s="83" t="s">
        <v>160</v>
      </c>
      <c r="B310" s="83">
        <v>8</v>
      </c>
      <c r="C310" s="84">
        <v>1697.7695772100001</v>
      </c>
      <c r="D310" s="84">
        <v>1678.17060016</v>
      </c>
      <c r="E310" s="84">
        <v>252.83510107000001</v>
      </c>
      <c r="F310" s="84">
        <v>252.83510107000001</v>
      </c>
    </row>
    <row r="311" spans="1:6" ht="12.75" customHeight="1" x14ac:dyDescent="0.2">
      <c r="A311" s="83" t="s">
        <v>160</v>
      </c>
      <c r="B311" s="83">
        <v>9</v>
      </c>
      <c r="C311" s="84">
        <v>1658.77276065</v>
      </c>
      <c r="D311" s="84">
        <v>1625.39810035</v>
      </c>
      <c r="E311" s="84">
        <v>244.88433592000001</v>
      </c>
      <c r="F311" s="84">
        <v>244.88433592000001</v>
      </c>
    </row>
    <row r="312" spans="1:6" ht="12.75" customHeight="1" x14ac:dyDescent="0.2">
      <c r="A312" s="83" t="s">
        <v>160</v>
      </c>
      <c r="B312" s="83">
        <v>10</v>
      </c>
      <c r="C312" s="84">
        <v>1601.4278936200001</v>
      </c>
      <c r="D312" s="84">
        <v>1567.5271910399999</v>
      </c>
      <c r="E312" s="84">
        <v>236.16543856999999</v>
      </c>
      <c r="F312" s="84">
        <v>236.16543856999999</v>
      </c>
    </row>
    <row r="313" spans="1:6" ht="12.75" customHeight="1" x14ac:dyDescent="0.2">
      <c r="A313" s="83" t="s">
        <v>160</v>
      </c>
      <c r="B313" s="83">
        <v>11</v>
      </c>
      <c r="C313" s="84">
        <v>1571.10140544</v>
      </c>
      <c r="D313" s="84">
        <v>1539.9589015500001</v>
      </c>
      <c r="E313" s="84">
        <v>232.01196856000001</v>
      </c>
      <c r="F313" s="84">
        <v>232.01196856000001</v>
      </c>
    </row>
    <row r="314" spans="1:6" ht="12.75" customHeight="1" x14ac:dyDescent="0.2">
      <c r="A314" s="83" t="s">
        <v>160</v>
      </c>
      <c r="B314" s="83">
        <v>12</v>
      </c>
      <c r="C314" s="84">
        <v>1582.90057368</v>
      </c>
      <c r="D314" s="84">
        <v>1551.9885114599999</v>
      </c>
      <c r="E314" s="84">
        <v>233.82436333999999</v>
      </c>
      <c r="F314" s="84">
        <v>233.82436333999999</v>
      </c>
    </row>
    <row r="315" spans="1:6" ht="12.75" customHeight="1" x14ac:dyDescent="0.2">
      <c r="A315" s="83" t="s">
        <v>160</v>
      </c>
      <c r="B315" s="83">
        <v>13</v>
      </c>
      <c r="C315" s="84">
        <v>1589.3645944800001</v>
      </c>
      <c r="D315" s="84">
        <v>1561.3816831700001</v>
      </c>
      <c r="E315" s="84">
        <v>235.23954932999999</v>
      </c>
      <c r="F315" s="84">
        <v>235.23954932999999</v>
      </c>
    </row>
    <row r="316" spans="1:6" ht="12.75" customHeight="1" x14ac:dyDescent="0.2">
      <c r="A316" s="83" t="s">
        <v>160</v>
      </c>
      <c r="B316" s="83">
        <v>14</v>
      </c>
      <c r="C316" s="84">
        <v>1599.1684573499999</v>
      </c>
      <c r="D316" s="84">
        <v>1571.82723074</v>
      </c>
      <c r="E316" s="84">
        <v>236.81328747000001</v>
      </c>
      <c r="F316" s="84">
        <v>236.81328747000001</v>
      </c>
    </row>
    <row r="317" spans="1:6" ht="12.75" customHeight="1" x14ac:dyDescent="0.2">
      <c r="A317" s="83" t="s">
        <v>160</v>
      </c>
      <c r="B317" s="83">
        <v>15</v>
      </c>
      <c r="C317" s="84">
        <v>1605.07719735</v>
      </c>
      <c r="D317" s="84">
        <v>1577.86960271</v>
      </c>
      <c r="E317" s="84">
        <v>237.72363813000001</v>
      </c>
      <c r="F317" s="84">
        <v>237.72363813000001</v>
      </c>
    </row>
    <row r="318" spans="1:6" ht="12.75" customHeight="1" x14ac:dyDescent="0.2">
      <c r="A318" s="83" t="s">
        <v>160</v>
      </c>
      <c r="B318" s="83">
        <v>16</v>
      </c>
      <c r="C318" s="84">
        <v>1605.2499511200001</v>
      </c>
      <c r="D318" s="84">
        <v>1578.3956438</v>
      </c>
      <c r="E318" s="84">
        <v>237.80289209</v>
      </c>
      <c r="F318" s="84">
        <v>237.80289209</v>
      </c>
    </row>
    <row r="319" spans="1:6" ht="12.75" customHeight="1" x14ac:dyDescent="0.2">
      <c r="A319" s="83" t="s">
        <v>160</v>
      </c>
      <c r="B319" s="83">
        <v>17</v>
      </c>
      <c r="C319" s="84">
        <v>1598.2499779</v>
      </c>
      <c r="D319" s="84">
        <v>1571.7242139800001</v>
      </c>
      <c r="E319" s="84">
        <v>236.79776684000001</v>
      </c>
      <c r="F319" s="84">
        <v>236.79776684000001</v>
      </c>
    </row>
    <row r="320" spans="1:6" ht="12.75" customHeight="1" x14ac:dyDescent="0.2">
      <c r="A320" s="83" t="s">
        <v>160</v>
      </c>
      <c r="B320" s="83">
        <v>18</v>
      </c>
      <c r="C320" s="84">
        <v>1566.84651469</v>
      </c>
      <c r="D320" s="84">
        <v>1540.46891282</v>
      </c>
      <c r="E320" s="84">
        <v>232.08880744000001</v>
      </c>
      <c r="F320" s="84">
        <v>232.08880744000001</v>
      </c>
    </row>
    <row r="321" spans="1:6" ht="12.75" customHeight="1" x14ac:dyDescent="0.2">
      <c r="A321" s="83" t="s">
        <v>160</v>
      </c>
      <c r="B321" s="83">
        <v>19</v>
      </c>
      <c r="C321" s="84">
        <v>1547.2770597900001</v>
      </c>
      <c r="D321" s="84">
        <v>1520.47421454</v>
      </c>
      <c r="E321" s="84">
        <v>229.07638334000001</v>
      </c>
      <c r="F321" s="84">
        <v>229.07638334000001</v>
      </c>
    </row>
    <row r="322" spans="1:6" ht="12.75" customHeight="1" x14ac:dyDescent="0.2">
      <c r="A322" s="83" t="s">
        <v>160</v>
      </c>
      <c r="B322" s="83">
        <v>20</v>
      </c>
      <c r="C322" s="84">
        <v>1550.1992196599999</v>
      </c>
      <c r="D322" s="84">
        <v>1523.3227262</v>
      </c>
      <c r="E322" s="84">
        <v>229.50554335999999</v>
      </c>
      <c r="F322" s="84">
        <v>229.50554335999999</v>
      </c>
    </row>
    <row r="323" spans="1:6" ht="12.75" customHeight="1" x14ac:dyDescent="0.2">
      <c r="A323" s="83" t="s">
        <v>160</v>
      </c>
      <c r="B323" s="83">
        <v>21</v>
      </c>
      <c r="C323" s="84">
        <v>1527.7776145400001</v>
      </c>
      <c r="D323" s="84">
        <v>1500.36097292</v>
      </c>
      <c r="E323" s="84">
        <v>226.04609936</v>
      </c>
      <c r="F323" s="84">
        <v>226.04609936</v>
      </c>
    </row>
    <row r="324" spans="1:6" ht="12.75" customHeight="1" x14ac:dyDescent="0.2">
      <c r="A324" s="83" t="s">
        <v>160</v>
      </c>
      <c r="B324" s="83">
        <v>22</v>
      </c>
      <c r="C324" s="84">
        <v>1536.5160550200001</v>
      </c>
      <c r="D324" s="84">
        <v>1509.3040246400001</v>
      </c>
      <c r="E324" s="84">
        <v>227.39346975999999</v>
      </c>
      <c r="F324" s="84">
        <v>227.39346975999999</v>
      </c>
    </row>
    <row r="325" spans="1:6" ht="12.75" customHeight="1" x14ac:dyDescent="0.2">
      <c r="A325" s="83" t="s">
        <v>160</v>
      </c>
      <c r="B325" s="83">
        <v>23</v>
      </c>
      <c r="C325" s="84">
        <v>1635.3179972</v>
      </c>
      <c r="D325" s="84">
        <v>1608.03531144</v>
      </c>
      <c r="E325" s="84">
        <v>242.26843830000001</v>
      </c>
      <c r="F325" s="84">
        <v>242.26843830000001</v>
      </c>
    </row>
    <row r="326" spans="1:6" ht="12.75" customHeight="1" x14ac:dyDescent="0.2">
      <c r="A326" s="83" t="s">
        <v>160</v>
      </c>
      <c r="B326" s="83">
        <v>24</v>
      </c>
      <c r="C326" s="84">
        <v>1736.4033676900001</v>
      </c>
      <c r="D326" s="84">
        <v>1708.6312398099999</v>
      </c>
      <c r="E326" s="84">
        <v>257.42433585999999</v>
      </c>
      <c r="F326" s="84">
        <v>257.42433585999999</v>
      </c>
    </row>
    <row r="327" spans="1:6" ht="12.75" customHeight="1" x14ac:dyDescent="0.2">
      <c r="A327" s="83" t="s">
        <v>161</v>
      </c>
      <c r="B327" s="83">
        <v>1</v>
      </c>
      <c r="C327" s="84">
        <v>1771.3236158100001</v>
      </c>
      <c r="D327" s="84">
        <v>1743.5019036199999</v>
      </c>
      <c r="E327" s="84">
        <v>262.67798993999997</v>
      </c>
      <c r="F327" s="84">
        <v>262.67798993999997</v>
      </c>
    </row>
    <row r="328" spans="1:6" ht="12.75" customHeight="1" x14ac:dyDescent="0.2">
      <c r="A328" s="83" t="s">
        <v>161</v>
      </c>
      <c r="B328" s="83">
        <v>2</v>
      </c>
      <c r="C328" s="84">
        <v>1828.0324813100001</v>
      </c>
      <c r="D328" s="84">
        <v>1799.6781783500001</v>
      </c>
      <c r="E328" s="84">
        <v>271.14157170999999</v>
      </c>
      <c r="F328" s="84">
        <v>271.14157170999999</v>
      </c>
    </row>
    <row r="329" spans="1:6" ht="12.75" customHeight="1" x14ac:dyDescent="0.2">
      <c r="A329" s="83" t="s">
        <v>161</v>
      </c>
      <c r="B329" s="83">
        <v>3</v>
      </c>
      <c r="C329" s="84">
        <v>1846.77146627</v>
      </c>
      <c r="D329" s="84">
        <v>1818.2628512599999</v>
      </c>
      <c r="E329" s="84">
        <v>273.94155977000003</v>
      </c>
      <c r="F329" s="84">
        <v>273.94155977000003</v>
      </c>
    </row>
    <row r="330" spans="1:6" ht="12.75" customHeight="1" x14ac:dyDescent="0.2">
      <c r="A330" s="83" t="s">
        <v>161</v>
      </c>
      <c r="B330" s="83">
        <v>4</v>
      </c>
      <c r="C330" s="84">
        <v>1831.4633102600001</v>
      </c>
      <c r="D330" s="84">
        <v>1802.4174071899999</v>
      </c>
      <c r="E330" s="84">
        <v>271.55426705999997</v>
      </c>
      <c r="F330" s="84">
        <v>271.55426705999997</v>
      </c>
    </row>
    <row r="331" spans="1:6" ht="12.75" customHeight="1" x14ac:dyDescent="0.2">
      <c r="A331" s="83" t="s">
        <v>161</v>
      </c>
      <c r="B331" s="83">
        <v>5</v>
      </c>
      <c r="C331" s="84">
        <v>1829.0509077300001</v>
      </c>
      <c r="D331" s="84">
        <v>1800.40718612</v>
      </c>
      <c r="E331" s="84">
        <v>271.25140484999997</v>
      </c>
      <c r="F331" s="84">
        <v>271.25140484999997</v>
      </c>
    </row>
    <row r="332" spans="1:6" ht="12.75" customHeight="1" x14ac:dyDescent="0.2">
      <c r="A332" s="83" t="s">
        <v>161</v>
      </c>
      <c r="B332" s="83">
        <v>6</v>
      </c>
      <c r="C332" s="84">
        <v>1859.68725176</v>
      </c>
      <c r="D332" s="84">
        <v>1830.99511229</v>
      </c>
      <c r="E332" s="84">
        <v>275.85981678000002</v>
      </c>
      <c r="F332" s="84">
        <v>275.85981678000002</v>
      </c>
    </row>
    <row r="333" spans="1:6" ht="12.75" customHeight="1" x14ac:dyDescent="0.2">
      <c r="A333" s="83" t="s">
        <v>161</v>
      </c>
      <c r="B333" s="83">
        <v>7</v>
      </c>
      <c r="C333" s="84">
        <v>1827.81490452</v>
      </c>
      <c r="D333" s="84">
        <v>1798.7591387299999</v>
      </c>
      <c r="E333" s="84">
        <v>271.00310815</v>
      </c>
      <c r="F333" s="84">
        <v>271.00310815</v>
      </c>
    </row>
    <row r="334" spans="1:6" ht="12.75" customHeight="1" x14ac:dyDescent="0.2">
      <c r="A334" s="83" t="s">
        <v>161</v>
      </c>
      <c r="B334" s="83">
        <v>8</v>
      </c>
      <c r="C334" s="84">
        <v>1708.58515354</v>
      </c>
      <c r="D334" s="84">
        <v>1679.6641247499999</v>
      </c>
      <c r="E334" s="84">
        <v>253.06011719</v>
      </c>
      <c r="F334" s="84">
        <v>253.06011719</v>
      </c>
    </row>
    <row r="335" spans="1:6" ht="12.75" customHeight="1" x14ac:dyDescent="0.2">
      <c r="A335" s="83" t="s">
        <v>161</v>
      </c>
      <c r="B335" s="83">
        <v>9</v>
      </c>
      <c r="C335" s="84">
        <v>1615.7506381400001</v>
      </c>
      <c r="D335" s="84">
        <v>1586.94173753</v>
      </c>
      <c r="E335" s="84">
        <v>239.09045634</v>
      </c>
      <c r="F335" s="84">
        <v>239.09045634</v>
      </c>
    </row>
    <row r="336" spans="1:6" ht="12.75" customHeight="1" x14ac:dyDescent="0.2">
      <c r="A336" s="83" t="s">
        <v>161</v>
      </c>
      <c r="B336" s="83">
        <v>10</v>
      </c>
      <c r="C336" s="84">
        <v>1556.507265</v>
      </c>
      <c r="D336" s="84">
        <v>1524.3615917899999</v>
      </c>
      <c r="E336" s="84">
        <v>229.66206004</v>
      </c>
      <c r="F336" s="84">
        <v>229.66206004</v>
      </c>
    </row>
    <row r="337" spans="1:6" ht="12.75" customHeight="1" x14ac:dyDescent="0.2">
      <c r="A337" s="83" t="s">
        <v>161</v>
      </c>
      <c r="B337" s="83">
        <v>11</v>
      </c>
      <c r="C337" s="84">
        <v>1536.03704337</v>
      </c>
      <c r="D337" s="84">
        <v>1502.0709268400001</v>
      </c>
      <c r="E337" s="84">
        <v>226.30372298</v>
      </c>
      <c r="F337" s="84">
        <v>226.30372298</v>
      </c>
    </row>
    <row r="338" spans="1:6" ht="12.75" customHeight="1" x14ac:dyDescent="0.2">
      <c r="A338" s="83" t="s">
        <v>161</v>
      </c>
      <c r="B338" s="83">
        <v>12</v>
      </c>
      <c r="C338" s="84">
        <v>1532.3695661899999</v>
      </c>
      <c r="D338" s="84">
        <v>1499.18041801</v>
      </c>
      <c r="E338" s="84">
        <v>225.86823561</v>
      </c>
      <c r="F338" s="84">
        <v>225.86823561</v>
      </c>
    </row>
    <row r="339" spans="1:6" ht="12.75" customHeight="1" x14ac:dyDescent="0.2">
      <c r="A339" s="83" t="s">
        <v>161</v>
      </c>
      <c r="B339" s="83">
        <v>13</v>
      </c>
      <c r="C339" s="84">
        <v>1525.3384397100001</v>
      </c>
      <c r="D339" s="84">
        <v>1491.70514794</v>
      </c>
      <c r="E339" s="84">
        <v>224.74200288</v>
      </c>
      <c r="F339" s="84">
        <v>224.74200288</v>
      </c>
    </row>
    <row r="340" spans="1:6" ht="12.75" customHeight="1" x14ac:dyDescent="0.2">
      <c r="A340" s="83" t="s">
        <v>161</v>
      </c>
      <c r="B340" s="83">
        <v>14</v>
      </c>
      <c r="C340" s="84">
        <v>1540.16996565</v>
      </c>
      <c r="D340" s="84">
        <v>1506.20286358</v>
      </c>
      <c r="E340" s="84">
        <v>226.92624529</v>
      </c>
      <c r="F340" s="84">
        <v>226.92624529</v>
      </c>
    </row>
    <row r="341" spans="1:6" ht="12.75" customHeight="1" x14ac:dyDescent="0.2">
      <c r="A341" s="83" t="s">
        <v>161</v>
      </c>
      <c r="B341" s="83">
        <v>15</v>
      </c>
      <c r="C341" s="84">
        <v>1540.16291819</v>
      </c>
      <c r="D341" s="84">
        <v>1505.83522657</v>
      </c>
      <c r="E341" s="84">
        <v>226.87085668</v>
      </c>
      <c r="F341" s="84">
        <v>226.87085668</v>
      </c>
    </row>
    <row r="342" spans="1:6" ht="12.75" customHeight="1" x14ac:dyDescent="0.2">
      <c r="A342" s="83" t="s">
        <v>161</v>
      </c>
      <c r="B342" s="83">
        <v>16</v>
      </c>
      <c r="C342" s="84">
        <v>1567.4678225099999</v>
      </c>
      <c r="D342" s="84">
        <v>1532.12282783</v>
      </c>
      <c r="E342" s="84">
        <v>230.83137672999999</v>
      </c>
      <c r="F342" s="84">
        <v>230.83137672999999</v>
      </c>
    </row>
    <row r="343" spans="1:6" ht="12.75" customHeight="1" x14ac:dyDescent="0.2">
      <c r="A343" s="83" t="s">
        <v>161</v>
      </c>
      <c r="B343" s="83">
        <v>17</v>
      </c>
      <c r="C343" s="84">
        <v>1548.0010258299999</v>
      </c>
      <c r="D343" s="84">
        <v>1512.74607814</v>
      </c>
      <c r="E343" s="84">
        <v>227.91205346999999</v>
      </c>
      <c r="F343" s="84">
        <v>227.91205346999999</v>
      </c>
    </row>
    <row r="344" spans="1:6" ht="12.75" customHeight="1" x14ac:dyDescent="0.2">
      <c r="A344" s="83" t="s">
        <v>161</v>
      </c>
      <c r="B344" s="83">
        <v>18</v>
      </c>
      <c r="C344" s="84">
        <v>1553.67901686</v>
      </c>
      <c r="D344" s="84">
        <v>1517.9946856500001</v>
      </c>
      <c r="E344" s="84">
        <v>228.70281467999999</v>
      </c>
      <c r="F344" s="84">
        <v>228.70281467999999</v>
      </c>
    </row>
    <row r="345" spans="1:6" ht="12.75" customHeight="1" x14ac:dyDescent="0.2">
      <c r="A345" s="83" t="s">
        <v>161</v>
      </c>
      <c r="B345" s="83">
        <v>19</v>
      </c>
      <c r="C345" s="84">
        <v>1524.2145481</v>
      </c>
      <c r="D345" s="84">
        <v>1491.6075899499999</v>
      </c>
      <c r="E345" s="84">
        <v>224.72730468</v>
      </c>
      <c r="F345" s="84">
        <v>224.72730468</v>
      </c>
    </row>
    <row r="346" spans="1:6" ht="12.75" customHeight="1" x14ac:dyDescent="0.2">
      <c r="A346" s="83" t="s">
        <v>161</v>
      </c>
      <c r="B346" s="83">
        <v>20</v>
      </c>
      <c r="C346" s="84">
        <v>1522.50805455</v>
      </c>
      <c r="D346" s="84">
        <v>1490.95996436</v>
      </c>
      <c r="E346" s="84">
        <v>224.62973267000001</v>
      </c>
      <c r="F346" s="84">
        <v>224.62973267000001</v>
      </c>
    </row>
    <row r="347" spans="1:6" ht="12.75" customHeight="1" x14ac:dyDescent="0.2">
      <c r="A347" s="83" t="s">
        <v>161</v>
      </c>
      <c r="B347" s="83">
        <v>21</v>
      </c>
      <c r="C347" s="84">
        <v>1511.2049749</v>
      </c>
      <c r="D347" s="84">
        <v>1481.6136644799999</v>
      </c>
      <c r="E347" s="84">
        <v>223.22160844000001</v>
      </c>
      <c r="F347" s="84">
        <v>223.22160844000001</v>
      </c>
    </row>
    <row r="348" spans="1:6" ht="12.75" customHeight="1" x14ac:dyDescent="0.2">
      <c r="A348" s="83" t="s">
        <v>161</v>
      </c>
      <c r="B348" s="83">
        <v>22</v>
      </c>
      <c r="C348" s="84">
        <v>1533.94961225</v>
      </c>
      <c r="D348" s="84">
        <v>1503.39604136</v>
      </c>
      <c r="E348" s="84">
        <v>226.50336623999999</v>
      </c>
      <c r="F348" s="84">
        <v>226.50336623999999</v>
      </c>
    </row>
    <row r="349" spans="1:6" ht="12.75" customHeight="1" x14ac:dyDescent="0.2">
      <c r="A349" s="83" t="s">
        <v>161</v>
      </c>
      <c r="B349" s="83">
        <v>23</v>
      </c>
      <c r="C349" s="84">
        <v>1595.6171836999999</v>
      </c>
      <c r="D349" s="84">
        <v>1565.2862880600001</v>
      </c>
      <c r="E349" s="84">
        <v>235.82782155999999</v>
      </c>
      <c r="F349" s="84">
        <v>235.82782155999999</v>
      </c>
    </row>
    <row r="350" spans="1:6" ht="12.75" customHeight="1" x14ac:dyDescent="0.2">
      <c r="A350" s="83" t="s">
        <v>161</v>
      </c>
      <c r="B350" s="83">
        <v>24</v>
      </c>
      <c r="C350" s="84">
        <v>1655.93918803</v>
      </c>
      <c r="D350" s="84">
        <v>1626.6864627</v>
      </c>
      <c r="E350" s="84">
        <v>245.07844206999999</v>
      </c>
      <c r="F350" s="84">
        <v>245.07844206999999</v>
      </c>
    </row>
    <row r="351" spans="1:6" ht="12.75" customHeight="1" x14ac:dyDescent="0.2">
      <c r="A351" s="83" t="s">
        <v>162</v>
      </c>
      <c r="B351" s="83">
        <v>1</v>
      </c>
      <c r="C351" s="84">
        <v>1800.00194913</v>
      </c>
      <c r="D351" s="84">
        <v>1770.33652323</v>
      </c>
      <c r="E351" s="84">
        <v>266.7209244</v>
      </c>
      <c r="F351" s="84">
        <v>266.7209244</v>
      </c>
    </row>
    <row r="352" spans="1:6" ht="12.75" customHeight="1" x14ac:dyDescent="0.2">
      <c r="A352" s="83" t="s">
        <v>162</v>
      </c>
      <c r="B352" s="83">
        <v>2</v>
      </c>
      <c r="C352" s="84">
        <v>1804.23870541</v>
      </c>
      <c r="D352" s="84">
        <v>1774.7708838399999</v>
      </c>
      <c r="E352" s="84">
        <v>267.38901024</v>
      </c>
      <c r="F352" s="84">
        <v>267.38901024</v>
      </c>
    </row>
    <row r="353" spans="1:6" ht="12.75" customHeight="1" x14ac:dyDescent="0.2">
      <c r="A353" s="83" t="s">
        <v>162</v>
      </c>
      <c r="B353" s="83">
        <v>3</v>
      </c>
      <c r="C353" s="84">
        <v>1865.91045233</v>
      </c>
      <c r="D353" s="84">
        <v>1836.1276623700001</v>
      </c>
      <c r="E353" s="84">
        <v>276.63309263999997</v>
      </c>
      <c r="F353" s="84">
        <v>276.63309263999997</v>
      </c>
    </row>
    <row r="354" spans="1:6" ht="12.75" customHeight="1" x14ac:dyDescent="0.2">
      <c r="A354" s="83" t="s">
        <v>162</v>
      </c>
      <c r="B354" s="83">
        <v>4</v>
      </c>
      <c r="C354" s="84">
        <v>1858.5204844299999</v>
      </c>
      <c r="D354" s="84">
        <v>1828.3105914</v>
      </c>
      <c r="E354" s="84">
        <v>275.45536378999998</v>
      </c>
      <c r="F354" s="84">
        <v>275.45536378999998</v>
      </c>
    </row>
    <row r="355" spans="1:6" ht="12.75" customHeight="1" x14ac:dyDescent="0.2">
      <c r="A355" s="83" t="s">
        <v>162</v>
      </c>
      <c r="B355" s="83">
        <v>5</v>
      </c>
      <c r="C355" s="84">
        <v>1872.6742917900001</v>
      </c>
      <c r="D355" s="84">
        <v>1843.0489190599999</v>
      </c>
      <c r="E355" s="84">
        <v>277.67585708000001</v>
      </c>
      <c r="F355" s="84">
        <v>277.67585708000001</v>
      </c>
    </row>
    <row r="356" spans="1:6" ht="12.75" customHeight="1" x14ac:dyDescent="0.2">
      <c r="A356" s="83" t="s">
        <v>162</v>
      </c>
      <c r="B356" s="83">
        <v>6</v>
      </c>
      <c r="C356" s="84">
        <v>1874.1263290899999</v>
      </c>
      <c r="D356" s="84">
        <v>1844.4626315200001</v>
      </c>
      <c r="E356" s="84">
        <v>277.88884861999998</v>
      </c>
      <c r="F356" s="84">
        <v>277.88884861999998</v>
      </c>
    </row>
    <row r="357" spans="1:6" ht="12.75" customHeight="1" x14ac:dyDescent="0.2">
      <c r="A357" s="83" t="s">
        <v>162</v>
      </c>
      <c r="B357" s="83">
        <v>7</v>
      </c>
      <c r="C357" s="84">
        <v>1886.2678986400001</v>
      </c>
      <c r="D357" s="84">
        <v>1856.6987658999999</v>
      </c>
      <c r="E357" s="84">
        <v>279.73235861000001</v>
      </c>
      <c r="F357" s="84">
        <v>279.73235861000001</v>
      </c>
    </row>
    <row r="358" spans="1:6" ht="12.75" customHeight="1" x14ac:dyDescent="0.2">
      <c r="A358" s="83" t="s">
        <v>162</v>
      </c>
      <c r="B358" s="83">
        <v>8</v>
      </c>
      <c r="C358" s="84">
        <v>1825.09574365</v>
      </c>
      <c r="D358" s="84">
        <v>1795.8058409600001</v>
      </c>
      <c r="E358" s="84">
        <v>270.55816092999999</v>
      </c>
      <c r="F358" s="84">
        <v>270.55816092999999</v>
      </c>
    </row>
    <row r="359" spans="1:6" ht="12.75" customHeight="1" x14ac:dyDescent="0.2">
      <c r="A359" s="83" t="s">
        <v>162</v>
      </c>
      <c r="B359" s="83">
        <v>9</v>
      </c>
      <c r="C359" s="84">
        <v>1671.44023169</v>
      </c>
      <c r="D359" s="84">
        <v>1649.53199296</v>
      </c>
      <c r="E359" s="84">
        <v>248.52037576999999</v>
      </c>
      <c r="F359" s="84">
        <v>248.52037576999999</v>
      </c>
    </row>
    <row r="360" spans="1:6" ht="12.75" customHeight="1" x14ac:dyDescent="0.2">
      <c r="A360" s="83" t="s">
        <v>162</v>
      </c>
      <c r="B360" s="83">
        <v>10</v>
      </c>
      <c r="C360" s="84">
        <v>1574.40094449</v>
      </c>
      <c r="D360" s="84">
        <v>1545.9494963100001</v>
      </c>
      <c r="E360" s="84">
        <v>232.91451841</v>
      </c>
      <c r="F360" s="84">
        <v>232.91451841</v>
      </c>
    </row>
    <row r="361" spans="1:6" ht="12.75" customHeight="1" x14ac:dyDescent="0.2">
      <c r="A361" s="83" t="s">
        <v>162</v>
      </c>
      <c r="B361" s="83">
        <v>11</v>
      </c>
      <c r="C361" s="84">
        <v>1512.68718659</v>
      </c>
      <c r="D361" s="84">
        <v>1490.88212576</v>
      </c>
      <c r="E361" s="84">
        <v>224.61800540999999</v>
      </c>
      <c r="F361" s="84">
        <v>224.61800540999999</v>
      </c>
    </row>
    <row r="362" spans="1:6" ht="12.75" customHeight="1" x14ac:dyDescent="0.2">
      <c r="A362" s="83" t="s">
        <v>162</v>
      </c>
      <c r="B362" s="83">
        <v>12</v>
      </c>
      <c r="C362" s="84">
        <v>1503.20160326</v>
      </c>
      <c r="D362" s="84">
        <v>1480.8907978899999</v>
      </c>
      <c r="E362" s="84">
        <v>223.11270053999999</v>
      </c>
      <c r="F362" s="84">
        <v>223.11270053999999</v>
      </c>
    </row>
    <row r="363" spans="1:6" ht="12.75" customHeight="1" x14ac:dyDescent="0.2">
      <c r="A363" s="83" t="s">
        <v>162</v>
      </c>
      <c r="B363" s="83">
        <v>13</v>
      </c>
      <c r="C363" s="84">
        <v>1506.3294142300001</v>
      </c>
      <c r="D363" s="84">
        <v>1487.8037955</v>
      </c>
      <c r="E363" s="84">
        <v>224.15422065999999</v>
      </c>
      <c r="F363" s="84">
        <v>224.15422065999999</v>
      </c>
    </row>
    <row r="364" spans="1:6" ht="12.75" customHeight="1" x14ac:dyDescent="0.2">
      <c r="A364" s="83" t="s">
        <v>162</v>
      </c>
      <c r="B364" s="83">
        <v>14</v>
      </c>
      <c r="C364" s="84">
        <v>1536.2632884100001</v>
      </c>
      <c r="D364" s="84">
        <v>1508.23211515</v>
      </c>
      <c r="E364" s="84">
        <v>227.23197465000001</v>
      </c>
      <c r="F364" s="84">
        <v>227.23197465000001</v>
      </c>
    </row>
    <row r="365" spans="1:6" ht="12.75" customHeight="1" x14ac:dyDescent="0.2">
      <c r="A365" s="83" t="s">
        <v>162</v>
      </c>
      <c r="B365" s="83">
        <v>15</v>
      </c>
      <c r="C365" s="84">
        <v>1540.4841975700001</v>
      </c>
      <c r="D365" s="84">
        <v>1512.3309465499999</v>
      </c>
      <c r="E365" s="84">
        <v>227.84950927</v>
      </c>
      <c r="F365" s="84">
        <v>227.84950927</v>
      </c>
    </row>
    <row r="366" spans="1:6" ht="12.75" customHeight="1" x14ac:dyDescent="0.2">
      <c r="A366" s="83" t="s">
        <v>162</v>
      </c>
      <c r="B366" s="83">
        <v>16</v>
      </c>
      <c r="C366" s="84">
        <v>1543.6052749</v>
      </c>
      <c r="D366" s="84">
        <v>1515.21648411</v>
      </c>
      <c r="E366" s="84">
        <v>228.28424766000001</v>
      </c>
      <c r="F366" s="84">
        <v>228.28424766000001</v>
      </c>
    </row>
    <row r="367" spans="1:6" ht="12.75" customHeight="1" x14ac:dyDescent="0.2">
      <c r="A367" s="83" t="s">
        <v>162</v>
      </c>
      <c r="B367" s="83">
        <v>17</v>
      </c>
      <c r="C367" s="84">
        <v>1554.1876047200001</v>
      </c>
      <c r="D367" s="84">
        <v>1526.6441047200001</v>
      </c>
      <c r="E367" s="84">
        <v>230.00594605000001</v>
      </c>
      <c r="F367" s="84">
        <v>230.00594605000001</v>
      </c>
    </row>
    <row r="368" spans="1:6" ht="12.75" customHeight="1" x14ac:dyDescent="0.2">
      <c r="A368" s="83" t="s">
        <v>162</v>
      </c>
      <c r="B368" s="83">
        <v>18</v>
      </c>
      <c r="C368" s="84">
        <v>1552.43919727</v>
      </c>
      <c r="D368" s="84">
        <v>1523.8400359100001</v>
      </c>
      <c r="E368" s="84">
        <v>229.58348183000001</v>
      </c>
      <c r="F368" s="84">
        <v>229.58348183000001</v>
      </c>
    </row>
    <row r="369" spans="1:6" ht="12.75" customHeight="1" x14ac:dyDescent="0.2">
      <c r="A369" s="83" t="s">
        <v>162</v>
      </c>
      <c r="B369" s="83">
        <v>19</v>
      </c>
      <c r="C369" s="84">
        <v>1532.93672292</v>
      </c>
      <c r="D369" s="84">
        <v>1503.14297177</v>
      </c>
      <c r="E369" s="84">
        <v>226.46523848999999</v>
      </c>
      <c r="F369" s="84">
        <v>226.46523848999999</v>
      </c>
    </row>
    <row r="370" spans="1:6" ht="12.75" customHeight="1" x14ac:dyDescent="0.2">
      <c r="A370" s="83" t="s">
        <v>162</v>
      </c>
      <c r="B370" s="83">
        <v>20</v>
      </c>
      <c r="C370" s="84">
        <v>1513.17823924</v>
      </c>
      <c r="D370" s="84">
        <v>1492.4520840499999</v>
      </c>
      <c r="E370" s="84">
        <v>224.85453713000001</v>
      </c>
      <c r="F370" s="84">
        <v>224.85453713000001</v>
      </c>
    </row>
    <row r="371" spans="1:6" ht="12.75" customHeight="1" x14ac:dyDescent="0.2">
      <c r="A371" s="83" t="s">
        <v>162</v>
      </c>
      <c r="B371" s="83">
        <v>21</v>
      </c>
      <c r="C371" s="84">
        <v>1519.2331526299999</v>
      </c>
      <c r="D371" s="84">
        <v>1497.0975217499999</v>
      </c>
      <c r="E371" s="84">
        <v>225.55442407999999</v>
      </c>
      <c r="F371" s="84">
        <v>225.55442407999999</v>
      </c>
    </row>
    <row r="372" spans="1:6" ht="12.75" customHeight="1" x14ac:dyDescent="0.2">
      <c r="A372" s="83" t="s">
        <v>162</v>
      </c>
      <c r="B372" s="83">
        <v>22</v>
      </c>
      <c r="C372" s="84">
        <v>1548.77953417</v>
      </c>
      <c r="D372" s="84">
        <v>1518.1305675999999</v>
      </c>
      <c r="E372" s="84">
        <v>228.72328680999999</v>
      </c>
      <c r="F372" s="84">
        <v>228.72328680999999</v>
      </c>
    </row>
    <row r="373" spans="1:6" ht="12.75" customHeight="1" x14ac:dyDescent="0.2">
      <c r="A373" s="83" t="s">
        <v>162</v>
      </c>
      <c r="B373" s="83">
        <v>23</v>
      </c>
      <c r="C373" s="84">
        <v>1606.3128594</v>
      </c>
      <c r="D373" s="84">
        <v>1575.2959487600001</v>
      </c>
      <c r="E373" s="84">
        <v>237.33588849</v>
      </c>
      <c r="F373" s="84">
        <v>237.33588849</v>
      </c>
    </row>
    <row r="374" spans="1:6" ht="12.75" customHeight="1" x14ac:dyDescent="0.2">
      <c r="A374" s="83" t="s">
        <v>162</v>
      </c>
      <c r="B374" s="83">
        <v>24</v>
      </c>
      <c r="C374" s="84">
        <v>1697.80970918</v>
      </c>
      <c r="D374" s="84">
        <v>1668.2224974999999</v>
      </c>
      <c r="E374" s="84">
        <v>251.33630855000001</v>
      </c>
      <c r="F374" s="84">
        <v>251.33630855000001</v>
      </c>
    </row>
    <row r="375" spans="1:6" ht="12.75" customHeight="1" x14ac:dyDescent="0.2">
      <c r="A375" s="83" t="s">
        <v>163</v>
      </c>
      <c r="B375" s="83">
        <v>1</v>
      </c>
      <c r="C375" s="84">
        <v>1776.9607478</v>
      </c>
      <c r="D375" s="84">
        <v>1746.7715343299999</v>
      </c>
      <c r="E375" s="84">
        <v>263.17059624000001</v>
      </c>
      <c r="F375" s="84">
        <v>263.17059624000001</v>
      </c>
    </row>
    <row r="376" spans="1:6" ht="12.75" customHeight="1" x14ac:dyDescent="0.2">
      <c r="A376" s="83" t="s">
        <v>163</v>
      </c>
      <c r="B376" s="83">
        <v>2</v>
      </c>
      <c r="C376" s="84">
        <v>1861.57585692</v>
      </c>
      <c r="D376" s="84">
        <v>1830.98736381</v>
      </c>
      <c r="E376" s="84">
        <v>275.85864937999997</v>
      </c>
      <c r="F376" s="84">
        <v>275.85864937999997</v>
      </c>
    </row>
    <row r="377" spans="1:6" ht="12.75" customHeight="1" x14ac:dyDescent="0.2">
      <c r="A377" s="83" t="s">
        <v>163</v>
      </c>
      <c r="B377" s="83">
        <v>3</v>
      </c>
      <c r="C377" s="84">
        <v>1855.0158438599999</v>
      </c>
      <c r="D377" s="84">
        <v>1829.0968837200001</v>
      </c>
      <c r="E377" s="84">
        <v>275.57382748999999</v>
      </c>
      <c r="F377" s="84">
        <v>275.57382748999999</v>
      </c>
    </row>
    <row r="378" spans="1:6" ht="12.75" customHeight="1" x14ac:dyDescent="0.2">
      <c r="A378" s="83" t="s">
        <v>163</v>
      </c>
      <c r="B378" s="83">
        <v>4</v>
      </c>
      <c r="C378" s="84">
        <v>1838.3387267400001</v>
      </c>
      <c r="D378" s="84">
        <v>1810.56316281</v>
      </c>
      <c r="E378" s="84">
        <v>272.78151591</v>
      </c>
      <c r="F378" s="84">
        <v>272.78151591</v>
      </c>
    </row>
    <row r="379" spans="1:6" ht="12.75" customHeight="1" x14ac:dyDescent="0.2">
      <c r="A379" s="83" t="s">
        <v>163</v>
      </c>
      <c r="B379" s="83">
        <v>5</v>
      </c>
      <c r="C379" s="84">
        <v>1835.8198477999999</v>
      </c>
      <c r="D379" s="84">
        <v>1803.68404162</v>
      </c>
      <c r="E379" s="84">
        <v>271.74509964999999</v>
      </c>
      <c r="F379" s="84">
        <v>271.74509964999999</v>
      </c>
    </row>
    <row r="380" spans="1:6" ht="12.75" customHeight="1" x14ac:dyDescent="0.2">
      <c r="A380" s="83" t="s">
        <v>163</v>
      </c>
      <c r="B380" s="83">
        <v>6</v>
      </c>
      <c r="C380" s="84">
        <v>1845.71483646</v>
      </c>
      <c r="D380" s="84">
        <v>1812.6242206300001</v>
      </c>
      <c r="E380" s="84">
        <v>273.09203724000002</v>
      </c>
      <c r="F380" s="84">
        <v>273.09203724000002</v>
      </c>
    </row>
    <row r="381" spans="1:6" ht="12.75" customHeight="1" x14ac:dyDescent="0.2">
      <c r="A381" s="83" t="s">
        <v>163</v>
      </c>
      <c r="B381" s="83">
        <v>7</v>
      </c>
      <c r="C381" s="84">
        <v>1867.53022794</v>
      </c>
      <c r="D381" s="84">
        <v>1839.9819479</v>
      </c>
      <c r="E381" s="84">
        <v>277.21378370000002</v>
      </c>
      <c r="F381" s="84">
        <v>277.21378370000002</v>
      </c>
    </row>
    <row r="382" spans="1:6" ht="12.75" customHeight="1" x14ac:dyDescent="0.2">
      <c r="A382" s="83" t="s">
        <v>163</v>
      </c>
      <c r="B382" s="83">
        <v>8</v>
      </c>
      <c r="C382" s="84">
        <v>1860.4206525</v>
      </c>
      <c r="D382" s="84">
        <v>1830.5384089199999</v>
      </c>
      <c r="E382" s="84">
        <v>275.79100932</v>
      </c>
      <c r="F382" s="84">
        <v>275.79100932</v>
      </c>
    </row>
    <row r="383" spans="1:6" ht="12.75" customHeight="1" x14ac:dyDescent="0.2">
      <c r="A383" s="83" t="s">
        <v>163</v>
      </c>
      <c r="B383" s="83">
        <v>9</v>
      </c>
      <c r="C383" s="84">
        <v>1729.13792319</v>
      </c>
      <c r="D383" s="84">
        <v>1701.59896712</v>
      </c>
      <c r="E383" s="84">
        <v>256.36484561999998</v>
      </c>
      <c r="F383" s="84">
        <v>256.36484561999998</v>
      </c>
    </row>
    <row r="384" spans="1:6" ht="12.75" customHeight="1" x14ac:dyDescent="0.2">
      <c r="A384" s="83" t="s">
        <v>163</v>
      </c>
      <c r="B384" s="83">
        <v>10</v>
      </c>
      <c r="C384" s="84">
        <v>1613.5174101699999</v>
      </c>
      <c r="D384" s="84">
        <v>1594.2530686699999</v>
      </c>
      <c r="E384" s="84">
        <v>240.19198983999999</v>
      </c>
      <c r="F384" s="84">
        <v>240.19198983999999</v>
      </c>
    </row>
    <row r="385" spans="1:6" ht="12.75" customHeight="1" x14ac:dyDescent="0.2">
      <c r="A385" s="83" t="s">
        <v>163</v>
      </c>
      <c r="B385" s="83">
        <v>11</v>
      </c>
      <c r="C385" s="84">
        <v>1569.9949298399999</v>
      </c>
      <c r="D385" s="84">
        <v>1550.6134488499999</v>
      </c>
      <c r="E385" s="84">
        <v>233.61719482999999</v>
      </c>
      <c r="F385" s="84">
        <v>233.61719482999999</v>
      </c>
    </row>
    <row r="386" spans="1:6" ht="12.75" customHeight="1" x14ac:dyDescent="0.2">
      <c r="A386" s="83" t="s">
        <v>163</v>
      </c>
      <c r="B386" s="83">
        <v>12</v>
      </c>
      <c r="C386" s="84">
        <v>1558.11511049</v>
      </c>
      <c r="D386" s="84">
        <v>1540.2401137100001</v>
      </c>
      <c r="E386" s="84">
        <v>232.05433629999999</v>
      </c>
      <c r="F386" s="84">
        <v>232.05433629999999</v>
      </c>
    </row>
    <row r="387" spans="1:6" ht="12.75" customHeight="1" x14ac:dyDescent="0.2">
      <c r="A387" s="83" t="s">
        <v>163</v>
      </c>
      <c r="B387" s="83">
        <v>13</v>
      </c>
      <c r="C387" s="84">
        <v>1566.45882719</v>
      </c>
      <c r="D387" s="84">
        <v>1544.4607518600001</v>
      </c>
      <c r="E387" s="84">
        <v>232.69022247000001</v>
      </c>
      <c r="F387" s="84">
        <v>232.69022247000001</v>
      </c>
    </row>
    <row r="388" spans="1:6" ht="12.75" customHeight="1" x14ac:dyDescent="0.2">
      <c r="A388" s="83" t="s">
        <v>163</v>
      </c>
      <c r="B388" s="83">
        <v>14</v>
      </c>
      <c r="C388" s="84">
        <v>1580.2899055800001</v>
      </c>
      <c r="D388" s="84">
        <v>1557.5643496800001</v>
      </c>
      <c r="E388" s="84">
        <v>234.66442549999999</v>
      </c>
      <c r="F388" s="84">
        <v>234.66442549999999</v>
      </c>
    </row>
    <row r="389" spans="1:6" ht="12.75" customHeight="1" x14ac:dyDescent="0.2">
      <c r="A389" s="83" t="s">
        <v>163</v>
      </c>
      <c r="B389" s="83">
        <v>15</v>
      </c>
      <c r="C389" s="84">
        <v>1585.53503664</v>
      </c>
      <c r="D389" s="84">
        <v>1556.8204227199999</v>
      </c>
      <c r="E389" s="84">
        <v>234.55234461000001</v>
      </c>
      <c r="F389" s="84">
        <v>234.55234461000001</v>
      </c>
    </row>
    <row r="390" spans="1:6" ht="12.75" customHeight="1" x14ac:dyDescent="0.2">
      <c r="A390" s="83" t="s">
        <v>163</v>
      </c>
      <c r="B390" s="83">
        <v>16</v>
      </c>
      <c r="C390" s="84">
        <v>1600.83140592</v>
      </c>
      <c r="D390" s="84">
        <v>1572.4023841000001</v>
      </c>
      <c r="E390" s="84">
        <v>236.89994073</v>
      </c>
      <c r="F390" s="84">
        <v>236.89994073</v>
      </c>
    </row>
    <row r="391" spans="1:6" ht="12.75" customHeight="1" x14ac:dyDescent="0.2">
      <c r="A391" s="83" t="s">
        <v>163</v>
      </c>
      <c r="B391" s="83">
        <v>17</v>
      </c>
      <c r="C391" s="84">
        <v>1595.9901460200001</v>
      </c>
      <c r="D391" s="84">
        <v>1577.5041071799999</v>
      </c>
      <c r="E391" s="84">
        <v>237.66857216</v>
      </c>
      <c r="F391" s="84">
        <v>237.66857216</v>
      </c>
    </row>
    <row r="392" spans="1:6" ht="12.75" customHeight="1" x14ac:dyDescent="0.2">
      <c r="A392" s="83" t="s">
        <v>163</v>
      </c>
      <c r="B392" s="83">
        <v>18</v>
      </c>
      <c r="C392" s="84">
        <v>1591.09356482</v>
      </c>
      <c r="D392" s="84">
        <v>1560.4281443899999</v>
      </c>
      <c r="E392" s="84">
        <v>235.09588808000001</v>
      </c>
      <c r="F392" s="84">
        <v>235.09588808000001</v>
      </c>
    </row>
    <row r="393" spans="1:6" ht="12.75" customHeight="1" x14ac:dyDescent="0.2">
      <c r="A393" s="83" t="s">
        <v>163</v>
      </c>
      <c r="B393" s="83">
        <v>19</v>
      </c>
      <c r="C393" s="84">
        <v>1539.9791772200001</v>
      </c>
      <c r="D393" s="84">
        <v>1521.68570937</v>
      </c>
      <c r="E393" s="84">
        <v>229.25890853999999</v>
      </c>
      <c r="F393" s="84">
        <v>229.25890853999999</v>
      </c>
    </row>
    <row r="394" spans="1:6" ht="12.75" customHeight="1" x14ac:dyDescent="0.2">
      <c r="A394" s="83" t="s">
        <v>163</v>
      </c>
      <c r="B394" s="83">
        <v>20</v>
      </c>
      <c r="C394" s="84">
        <v>1534.3076368100001</v>
      </c>
      <c r="D394" s="84">
        <v>1512.5323991099999</v>
      </c>
      <c r="E394" s="84">
        <v>227.87986035</v>
      </c>
      <c r="F394" s="84">
        <v>227.87986035</v>
      </c>
    </row>
    <row r="395" spans="1:6" ht="12.75" customHeight="1" x14ac:dyDescent="0.2">
      <c r="A395" s="83" t="s">
        <v>163</v>
      </c>
      <c r="B395" s="83">
        <v>21</v>
      </c>
      <c r="C395" s="84">
        <v>1505.19139821</v>
      </c>
      <c r="D395" s="84">
        <v>1482.86821356</v>
      </c>
      <c r="E395" s="84">
        <v>223.41062023999999</v>
      </c>
      <c r="F395" s="84">
        <v>223.41062023999999</v>
      </c>
    </row>
    <row r="396" spans="1:6" ht="12.75" customHeight="1" x14ac:dyDescent="0.2">
      <c r="A396" s="83" t="s">
        <v>163</v>
      </c>
      <c r="B396" s="83">
        <v>22</v>
      </c>
      <c r="C396" s="84">
        <v>1518.6713365600001</v>
      </c>
      <c r="D396" s="84">
        <v>1491.0636427500001</v>
      </c>
      <c r="E396" s="84">
        <v>224.64535297</v>
      </c>
      <c r="F396" s="84">
        <v>224.64535297</v>
      </c>
    </row>
    <row r="397" spans="1:6" ht="12.75" customHeight="1" x14ac:dyDescent="0.2">
      <c r="A397" s="83" t="s">
        <v>163</v>
      </c>
      <c r="B397" s="83">
        <v>23</v>
      </c>
      <c r="C397" s="84">
        <v>1612.0621403800001</v>
      </c>
      <c r="D397" s="84">
        <v>1579.90116502</v>
      </c>
      <c r="E397" s="84">
        <v>238.02971563</v>
      </c>
      <c r="F397" s="84">
        <v>238.02971563</v>
      </c>
    </row>
    <row r="398" spans="1:6" ht="12.75" customHeight="1" x14ac:dyDescent="0.2">
      <c r="A398" s="83" t="s">
        <v>163</v>
      </c>
      <c r="B398" s="83">
        <v>24</v>
      </c>
      <c r="C398" s="84">
        <v>1638.5857366600001</v>
      </c>
      <c r="D398" s="84">
        <v>1606.4713174200001</v>
      </c>
      <c r="E398" s="84">
        <v>242.03280516999999</v>
      </c>
      <c r="F398" s="84">
        <v>242.03280516999999</v>
      </c>
    </row>
    <row r="399" spans="1:6" ht="12.75" customHeight="1" x14ac:dyDescent="0.2">
      <c r="A399" s="83" t="s">
        <v>164</v>
      </c>
      <c r="B399" s="83">
        <v>1</v>
      </c>
      <c r="C399" s="84">
        <v>1780.25134589</v>
      </c>
      <c r="D399" s="84">
        <v>1747.11151344</v>
      </c>
      <c r="E399" s="84">
        <v>263.22181788</v>
      </c>
      <c r="F399" s="84">
        <v>263.22181788</v>
      </c>
    </row>
    <row r="400" spans="1:6" ht="12.75" customHeight="1" x14ac:dyDescent="0.2">
      <c r="A400" s="83" t="s">
        <v>164</v>
      </c>
      <c r="B400" s="83">
        <v>2</v>
      </c>
      <c r="C400" s="84">
        <v>1913.6743368100001</v>
      </c>
      <c r="D400" s="84">
        <v>1879.3461960499999</v>
      </c>
      <c r="E400" s="84">
        <v>283.14444632999999</v>
      </c>
      <c r="F400" s="84">
        <v>283.14444632999999</v>
      </c>
    </row>
    <row r="401" spans="1:6" ht="12.75" customHeight="1" x14ac:dyDescent="0.2">
      <c r="A401" s="83" t="s">
        <v>164</v>
      </c>
      <c r="B401" s="83">
        <v>3</v>
      </c>
      <c r="C401" s="84">
        <v>1931.9434129599999</v>
      </c>
      <c r="D401" s="84">
        <v>1900.6026034900001</v>
      </c>
      <c r="E401" s="84">
        <v>286.34696097</v>
      </c>
      <c r="F401" s="84">
        <v>286.34696097</v>
      </c>
    </row>
    <row r="402" spans="1:6" ht="12.75" customHeight="1" x14ac:dyDescent="0.2">
      <c r="A402" s="83" t="s">
        <v>164</v>
      </c>
      <c r="B402" s="83">
        <v>4</v>
      </c>
      <c r="C402" s="84">
        <v>1921.8021094400001</v>
      </c>
      <c r="D402" s="84">
        <v>1902.4569983399999</v>
      </c>
      <c r="E402" s="84">
        <v>286.62634622000002</v>
      </c>
      <c r="F402" s="84">
        <v>286.62634622000002</v>
      </c>
    </row>
    <row r="403" spans="1:6" ht="12.75" customHeight="1" x14ac:dyDescent="0.2">
      <c r="A403" s="83" t="s">
        <v>164</v>
      </c>
      <c r="B403" s="83">
        <v>5</v>
      </c>
      <c r="C403" s="84">
        <v>1922.7842993899999</v>
      </c>
      <c r="D403" s="84">
        <v>1891.56521705</v>
      </c>
      <c r="E403" s="84">
        <v>284.98537800000003</v>
      </c>
      <c r="F403" s="84">
        <v>284.98537800000003</v>
      </c>
    </row>
    <row r="404" spans="1:6" ht="12.75" customHeight="1" x14ac:dyDescent="0.2">
      <c r="A404" s="83" t="s">
        <v>164</v>
      </c>
      <c r="B404" s="83">
        <v>6</v>
      </c>
      <c r="C404" s="84">
        <v>1946.10012198</v>
      </c>
      <c r="D404" s="84">
        <v>1914.58874668</v>
      </c>
      <c r="E404" s="84">
        <v>288.45412929999998</v>
      </c>
      <c r="F404" s="84">
        <v>288.45412929999998</v>
      </c>
    </row>
    <row r="405" spans="1:6" ht="12.75" customHeight="1" x14ac:dyDescent="0.2">
      <c r="A405" s="83" t="s">
        <v>164</v>
      </c>
      <c r="B405" s="83">
        <v>7</v>
      </c>
      <c r="C405" s="84">
        <v>1923.8909124199999</v>
      </c>
      <c r="D405" s="84">
        <v>1893.2961441099999</v>
      </c>
      <c r="E405" s="84">
        <v>285.24616144999999</v>
      </c>
      <c r="F405" s="84">
        <v>285.24616144999999</v>
      </c>
    </row>
    <row r="406" spans="1:6" ht="12.75" customHeight="1" x14ac:dyDescent="0.2">
      <c r="A406" s="83" t="s">
        <v>164</v>
      </c>
      <c r="B406" s="83">
        <v>8</v>
      </c>
      <c r="C406" s="84">
        <v>1792.3679838400001</v>
      </c>
      <c r="D406" s="84">
        <v>1762.6073645900001</v>
      </c>
      <c r="E406" s="84">
        <v>265.55644052999997</v>
      </c>
      <c r="F406" s="84">
        <v>265.55644052999997</v>
      </c>
    </row>
    <row r="407" spans="1:6" ht="12.75" customHeight="1" x14ac:dyDescent="0.2">
      <c r="A407" s="83" t="s">
        <v>164</v>
      </c>
      <c r="B407" s="83">
        <v>9</v>
      </c>
      <c r="C407" s="84">
        <v>1732.55596427</v>
      </c>
      <c r="D407" s="84">
        <v>1700.3566435</v>
      </c>
      <c r="E407" s="84">
        <v>256.17767572000002</v>
      </c>
      <c r="F407" s="84">
        <v>256.17767572000002</v>
      </c>
    </row>
    <row r="408" spans="1:6" ht="12.75" customHeight="1" x14ac:dyDescent="0.2">
      <c r="A408" s="83" t="s">
        <v>164</v>
      </c>
      <c r="B408" s="83">
        <v>10</v>
      </c>
      <c r="C408" s="84">
        <v>1663.7039593100001</v>
      </c>
      <c r="D408" s="84">
        <v>1626.5744703800001</v>
      </c>
      <c r="E408" s="84">
        <v>245.06156917999999</v>
      </c>
      <c r="F408" s="84">
        <v>245.06156917999999</v>
      </c>
    </row>
    <row r="409" spans="1:6" ht="12.75" customHeight="1" x14ac:dyDescent="0.2">
      <c r="A409" s="83" t="s">
        <v>164</v>
      </c>
      <c r="B409" s="83">
        <v>11</v>
      </c>
      <c r="C409" s="84">
        <v>1646.6004084000001</v>
      </c>
      <c r="D409" s="84">
        <v>1603.5017284400001</v>
      </c>
      <c r="E409" s="84">
        <v>241.58540350000001</v>
      </c>
      <c r="F409" s="84">
        <v>241.58540350000001</v>
      </c>
    </row>
    <row r="410" spans="1:6" ht="12.75" customHeight="1" x14ac:dyDescent="0.2">
      <c r="A410" s="83" t="s">
        <v>164</v>
      </c>
      <c r="B410" s="83">
        <v>12</v>
      </c>
      <c r="C410" s="84">
        <v>1667.7799119599999</v>
      </c>
      <c r="D410" s="84">
        <v>1623.0027447699999</v>
      </c>
      <c r="E410" s="84">
        <v>244.52344891000001</v>
      </c>
      <c r="F410" s="84">
        <v>244.52344891000001</v>
      </c>
    </row>
    <row r="411" spans="1:6" ht="12.75" customHeight="1" x14ac:dyDescent="0.2">
      <c r="A411" s="83" t="s">
        <v>164</v>
      </c>
      <c r="B411" s="83">
        <v>13</v>
      </c>
      <c r="C411" s="84">
        <v>1668.07165027</v>
      </c>
      <c r="D411" s="84">
        <v>1625.20592304</v>
      </c>
      <c r="E411" s="84">
        <v>244.85538227000001</v>
      </c>
      <c r="F411" s="84">
        <v>244.85538227000001</v>
      </c>
    </row>
    <row r="412" spans="1:6" ht="12.75" customHeight="1" x14ac:dyDescent="0.2">
      <c r="A412" s="83" t="s">
        <v>164</v>
      </c>
      <c r="B412" s="83">
        <v>14</v>
      </c>
      <c r="C412" s="84">
        <v>1677.4214639100001</v>
      </c>
      <c r="D412" s="84">
        <v>1636.48734924</v>
      </c>
      <c r="E412" s="84">
        <v>246.55505484</v>
      </c>
      <c r="F412" s="84">
        <v>246.55505484</v>
      </c>
    </row>
    <row r="413" spans="1:6" ht="12.75" customHeight="1" x14ac:dyDescent="0.2">
      <c r="A413" s="83" t="s">
        <v>164</v>
      </c>
      <c r="B413" s="83">
        <v>15</v>
      </c>
      <c r="C413" s="84">
        <v>1676.23709171</v>
      </c>
      <c r="D413" s="84">
        <v>1636.3873159499999</v>
      </c>
      <c r="E413" s="84">
        <v>246.53998371</v>
      </c>
      <c r="F413" s="84">
        <v>246.53998371</v>
      </c>
    </row>
    <row r="414" spans="1:6" ht="12.75" customHeight="1" x14ac:dyDescent="0.2">
      <c r="A414" s="83" t="s">
        <v>164</v>
      </c>
      <c r="B414" s="83">
        <v>16</v>
      </c>
      <c r="C414" s="84">
        <v>1684.1114135400001</v>
      </c>
      <c r="D414" s="84">
        <v>1644.2395994999999</v>
      </c>
      <c r="E414" s="84">
        <v>247.72301772</v>
      </c>
      <c r="F414" s="84">
        <v>247.72301772</v>
      </c>
    </row>
    <row r="415" spans="1:6" ht="12.75" customHeight="1" x14ac:dyDescent="0.2">
      <c r="A415" s="83" t="s">
        <v>164</v>
      </c>
      <c r="B415" s="83">
        <v>17</v>
      </c>
      <c r="C415" s="84">
        <v>1685.29731855</v>
      </c>
      <c r="D415" s="84">
        <v>1646.8482591500001</v>
      </c>
      <c r="E415" s="84">
        <v>248.11604137</v>
      </c>
      <c r="F415" s="84">
        <v>248.11604137</v>
      </c>
    </row>
    <row r="416" spans="1:6" ht="12.75" customHeight="1" x14ac:dyDescent="0.2">
      <c r="A416" s="83" t="s">
        <v>164</v>
      </c>
      <c r="B416" s="83">
        <v>18</v>
      </c>
      <c r="C416" s="84">
        <v>1658.60658457</v>
      </c>
      <c r="D416" s="84">
        <v>1619.8453949300001</v>
      </c>
      <c r="E416" s="84">
        <v>244.04775898</v>
      </c>
      <c r="F416" s="84">
        <v>244.04775898</v>
      </c>
    </row>
    <row r="417" spans="1:6" ht="12.75" customHeight="1" x14ac:dyDescent="0.2">
      <c r="A417" s="83" t="s">
        <v>164</v>
      </c>
      <c r="B417" s="83">
        <v>19</v>
      </c>
      <c r="C417" s="84">
        <v>1634.4135220600001</v>
      </c>
      <c r="D417" s="84">
        <v>1594.5893629699999</v>
      </c>
      <c r="E417" s="84">
        <v>240.24265632999999</v>
      </c>
      <c r="F417" s="84">
        <v>240.24265632999999</v>
      </c>
    </row>
    <row r="418" spans="1:6" ht="12.75" customHeight="1" x14ac:dyDescent="0.2">
      <c r="A418" s="83" t="s">
        <v>164</v>
      </c>
      <c r="B418" s="83">
        <v>20</v>
      </c>
      <c r="C418" s="84">
        <v>1608.7737814</v>
      </c>
      <c r="D418" s="84">
        <v>1568.13667781</v>
      </c>
      <c r="E418" s="84">
        <v>236.25726453999999</v>
      </c>
      <c r="F418" s="84">
        <v>236.25726453999999</v>
      </c>
    </row>
    <row r="419" spans="1:6" ht="12.75" customHeight="1" x14ac:dyDescent="0.2">
      <c r="A419" s="83" t="s">
        <v>164</v>
      </c>
      <c r="B419" s="83">
        <v>21</v>
      </c>
      <c r="C419" s="84">
        <v>1600.98698498</v>
      </c>
      <c r="D419" s="84">
        <v>1556.9554005299999</v>
      </c>
      <c r="E419" s="84">
        <v>234.57268052000001</v>
      </c>
      <c r="F419" s="84">
        <v>234.57268052000001</v>
      </c>
    </row>
    <row r="420" spans="1:6" ht="12.75" customHeight="1" x14ac:dyDescent="0.2">
      <c r="A420" s="83" t="s">
        <v>164</v>
      </c>
      <c r="B420" s="83">
        <v>22</v>
      </c>
      <c r="C420" s="84">
        <v>1637.4204930400001</v>
      </c>
      <c r="D420" s="84">
        <v>1594.1990709199999</v>
      </c>
      <c r="E420" s="84">
        <v>240.18385448000001</v>
      </c>
      <c r="F420" s="84">
        <v>240.18385448000001</v>
      </c>
    </row>
    <row r="421" spans="1:6" ht="12.75" customHeight="1" x14ac:dyDescent="0.2">
      <c r="A421" s="83" t="s">
        <v>164</v>
      </c>
      <c r="B421" s="83">
        <v>23</v>
      </c>
      <c r="C421" s="84">
        <v>1712.8005578699999</v>
      </c>
      <c r="D421" s="84">
        <v>1667.5890261699999</v>
      </c>
      <c r="E421" s="84">
        <v>251.24086904000001</v>
      </c>
      <c r="F421" s="84">
        <v>251.24086904000001</v>
      </c>
    </row>
    <row r="422" spans="1:6" ht="12.75" customHeight="1" x14ac:dyDescent="0.2">
      <c r="A422" s="83" t="s">
        <v>164</v>
      </c>
      <c r="B422" s="83">
        <v>24</v>
      </c>
      <c r="C422" s="84">
        <v>1799.1525204500001</v>
      </c>
      <c r="D422" s="84">
        <v>1751.6829962199999</v>
      </c>
      <c r="E422" s="84">
        <v>263.91056270000001</v>
      </c>
      <c r="F422" s="84">
        <v>263.91056270000001</v>
      </c>
    </row>
    <row r="423" spans="1:6" ht="12.75" customHeight="1" x14ac:dyDescent="0.2">
      <c r="A423" s="83" t="s">
        <v>165</v>
      </c>
      <c r="B423" s="83">
        <v>1</v>
      </c>
      <c r="C423" s="84">
        <v>1759.1516153699999</v>
      </c>
      <c r="D423" s="84">
        <v>1713.3648876499999</v>
      </c>
      <c r="E423" s="84">
        <v>258.13751266000003</v>
      </c>
      <c r="F423" s="84">
        <v>258.13751266000003</v>
      </c>
    </row>
    <row r="424" spans="1:6" ht="12.75" customHeight="1" x14ac:dyDescent="0.2">
      <c r="A424" s="83" t="s">
        <v>165</v>
      </c>
      <c r="B424" s="83">
        <v>2</v>
      </c>
      <c r="C424" s="84">
        <v>1842.5684344900001</v>
      </c>
      <c r="D424" s="84">
        <v>1798.53319055</v>
      </c>
      <c r="E424" s="84">
        <v>270.96906653999997</v>
      </c>
      <c r="F424" s="84">
        <v>270.96906653999997</v>
      </c>
    </row>
    <row r="425" spans="1:6" ht="12.75" customHeight="1" x14ac:dyDescent="0.2">
      <c r="A425" s="83" t="s">
        <v>165</v>
      </c>
      <c r="B425" s="83">
        <v>3</v>
      </c>
      <c r="C425" s="84">
        <v>1896.2366039799999</v>
      </c>
      <c r="D425" s="84">
        <v>1849.91993209</v>
      </c>
      <c r="E425" s="84">
        <v>278.71105175999998</v>
      </c>
      <c r="F425" s="84">
        <v>278.71105175999998</v>
      </c>
    </row>
    <row r="426" spans="1:6" ht="12.75" customHeight="1" x14ac:dyDescent="0.2">
      <c r="A426" s="83" t="s">
        <v>165</v>
      </c>
      <c r="B426" s="83">
        <v>4</v>
      </c>
      <c r="C426" s="84">
        <v>1920.4501835000001</v>
      </c>
      <c r="D426" s="84">
        <v>1869.3070739499999</v>
      </c>
      <c r="E426" s="84">
        <v>281.63194071999999</v>
      </c>
      <c r="F426" s="84">
        <v>281.63194071999999</v>
      </c>
    </row>
    <row r="427" spans="1:6" ht="12.75" customHeight="1" x14ac:dyDescent="0.2">
      <c r="A427" s="83" t="s">
        <v>165</v>
      </c>
      <c r="B427" s="83">
        <v>5</v>
      </c>
      <c r="C427" s="84">
        <v>1901.81843334</v>
      </c>
      <c r="D427" s="84">
        <v>1851.94815423</v>
      </c>
      <c r="E427" s="84">
        <v>279.01662603</v>
      </c>
      <c r="F427" s="84">
        <v>279.01662603</v>
      </c>
    </row>
    <row r="428" spans="1:6" ht="12.75" customHeight="1" x14ac:dyDescent="0.2">
      <c r="A428" s="83" t="s">
        <v>165</v>
      </c>
      <c r="B428" s="83">
        <v>6</v>
      </c>
      <c r="C428" s="84">
        <v>1879.76804922</v>
      </c>
      <c r="D428" s="84">
        <v>1830.5974153100001</v>
      </c>
      <c r="E428" s="84">
        <v>275.79989928999998</v>
      </c>
      <c r="F428" s="84">
        <v>275.79989928999998</v>
      </c>
    </row>
    <row r="429" spans="1:6" ht="12.75" customHeight="1" x14ac:dyDescent="0.2">
      <c r="A429" s="83" t="s">
        <v>165</v>
      </c>
      <c r="B429" s="83">
        <v>7</v>
      </c>
      <c r="C429" s="84">
        <v>1806.56976553</v>
      </c>
      <c r="D429" s="84">
        <v>1760.2678183400001</v>
      </c>
      <c r="E429" s="84">
        <v>265.20396181000001</v>
      </c>
      <c r="F429" s="84">
        <v>265.20396181000001</v>
      </c>
    </row>
    <row r="430" spans="1:6" ht="12.75" customHeight="1" x14ac:dyDescent="0.2">
      <c r="A430" s="83" t="s">
        <v>165</v>
      </c>
      <c r="B430" s="83">
        <v>8</v>
      </c>
      <c r="C430" s="84">
        <v>1665.09213232</v>
      </c>
      <c r="D430" s="84">
        <v>1622.8966647699999</v>
      </c>
      <c r="E430" s="84">
        <v>244.50746677999999</v>
      </c>
      <c r="F430" s="84">
        <v>244.50746677999999</v>
      </c>
    </row>
    <row r="431" spans="1:6" ht="12.75" customHeight="1" x14ac:dyDescent="0.2">
      <c r="A431" s="83" t="s">
        <v>165</v>
      </c>
      <c r="B431" s="83">
        <v>9</v>
      </c>
      <c r="C431" s="84">
        <v>1580.6699347000001</v>
      </c>
      <c r="D431" s="84">
        <v>1540.8088777</v>
      </c>
      <c r="E431" s="84">
        <v>232.14002694000001</v>
      </c>
      <c r="F431" s="84">
        <v>232.14002694000001</v>
      </c>
    </row>
    <row r="432" spans="1:6" ht="12.75" customHeight="1" x14ac:dyDescent="0.2">
      <c r="A432" s="83" t="s">
        <v>165</v>
      </c>
      <c r="B432" s="83">
        <v>10</v>
      </c>
      <c r="C432" s="84">
        <v>1515.1303195600001</v>
      </c>
      <c r="D432" s="84">
        <v>1479.1356079100001</v>
      </c>
      <c r="E432" s="84">
        <v>222.84826161000001</v>
      </c>
      <c r="F432" s="84">
        <v>222.84826161000001</v>
      </c>
    </row>
    <row r="433" spans="1:6" ht="12.75" customHeight="1" x14ac:dyDescent="0.2">
      <c r="A433" s="83" t="s">
        <v>165</v>
      </c>
      <c r="B433" s="83">
        <v>11</v>
      </c>
      <c r="C433" s="84">
        <v>1554.0742166499999</v>
      </c>
      <c r="D433" s="84">
        <v>1519.8436587599999</v>
      </c>
      <c r="E433" s="84">
        <v>228.98138308</v>
      </c>
      <c r="F433" s="84">
        <v>228.98138308</v>
      </c>
    </row>
    <row r="434" spans="1:6" ht="12.75" customHeight="1" x14ac:dyDescent="0.2">
      <c r="A434" s="83" t="s">
        <v>165</v>
      </c>
      <c r="B434" s="83">
        <v>12</v>
      </c>
      <c r="C434" s="84">
        <v>1618.2436105899999</v>
      </c>
      <c r="D434" s="84">
        <v>1586.8438565599999</v>
      </c>
      <c r="E434" s="84">
        <v>239.07570948</v>
      </c>
      <c r="F434" s="84">
        <v>239.07570948</v>
      </c>
    </row>
    <row r="435" spans="1:6" ht="12.75" customHeight="1" x14ac:dyDescent="0.2">
      <c r="A435" s="83" t="s">
        <v>165</v>
      </c>
      <c r="B435" s="83">
        <v>13</v>
      </c>
      <c r="C435" s="84">
        <v>1624.22868434</v>
      </c>
      <c r="D435" s="84">
        <v>1595.0039566999999</v>
      </c>
      <c r="E435" s="84">
        <v>240.30511949000001</v>
      </c>
      <c r="F435" s="84">
        <v>240.30511949000001</v>
      </c>
    </row>
    <row r="436" spans="1:6" ht="12.75" customHeight="1" x14ac:dyDescent="0.2">
      <c r="A436" s="83" t="s">
        <v>165</v>
      </c>
      <c r="B436" s="83">
        <v>14</v>
      </c>
      <c r="C436" s="84">
        <v>1599.2349335700001</v>
      </c>
      <c r="D436" s="84">
        <v>1575.86895187</v>
      </c>
      <c r="E436" s="84">
        <v>237.42221778999999</v>
      </c>
      <c r="F436" s="84">
        <v>237.42221778999999</v>
      </c>
    </row>
    <row r="437" spans="1:6" ht="12.75" customHeight="1" x14ac:dyDescent="0.2">
      <c r="A437" s="83" t="s">
        <v>165</v>
      </c>
      <c r="B437" s="83">
        <v>15</v>
      </c>
      <c r="C437" s="84">
        <v>1588.51574377</v>
      </c>
      <c r="D437" s="84">
        <v>1558.11445908</v>
      </c>
      <c r="E437" s="84">
        <v>234.74730561000001</v>
      </c>
      <c r="F437" s="84">
        <v>234.74730561000001</v>
      </c>
    </row>
    <row r="438" spans="1:6" ht="12.75" customHeight="1" x14ac:dyDescent="0.2">
      <c r="A438" s="83" t="s">
        <v>165</v>
      </c>
      <c r="B438" s="83">
        <v>16</v>
      </c>
      <c r="C438" s="84">
        <v>1604.0586851800001</v>
      </c>
      <c r="D438" s="84">
        <v>1585.87464677</v>
      </c>
      <c r="E438" s="84">
        <v>238.92968722000001</v>
      </c>
      <c r="F438" s="84">
        <v>238.92968722000001</v>
      </c>
    </row>
    <row r="439" spans="1:6" ht="12.75" customHeight="1" x14ac:dyDescent="0.2">
      <c r="A439" s="83" t="s">
        <v>165</v>
      </c>
      <c r="B439" s="83">
        <v>17</v>
      </c>
      <c r="C439" s="84">
        <v>1640.90163289</v>
      </c>
      <c r="D439" s="84">
        <v>1614.6423838000001</v>
      </c>
      <c r="E439" s="84">
        <v>243.26386737000001</v>
      </c>
      <c r="F439" s="84">
        <v>243.26386737000001</v>
      </c>
    </row>
    <row r="440" spans="1:6" ht="12.75" customHeight="1" x14ac:dyDescent="0.2">
      <c r="A440" s="83" t="s">
        <v>165</v>
      </c>
      <c r="B440" s="83">
        <v>18</v>
      </c>
      <c r="C440" s="84">
        <v>1622.8767542999999</v>
      </c>
      <c r="D440" s="84">
        <v>1598.60047592</v>
      </c>
      <c r="E440" s="84">
        <v>240.84697518999999</v>
      </c>
      <c r="F440" s="84">
        <v>240.84697518999999</v>
      </c>
    </row>
    <row r="441" spans="1:6" ht="12.75" customHeight="1" x14ac:dyDescent="0.2">
      <c r="A441" s="83" t="s">
        <v>165</v>
      </c>
      <c r="B441" s="83">
        <v>19</v>
      </c>
      <c r="C441" s="84">
        <v>1629.5157959999999</v>
      </c>
      <c r="D441" s="84">
        <v>1601.64135283</v>
      </c>
      <c r="E441" s="84">
        <v>241.30511718</v>
      </c>
      <c r="F441" s="84">
        <v>241.30511718</v>
      </c>
    </row>
    <row r="442" spans="1:6" ht="12.75" customHeight="1" x14ac:dyDescent="0.2">
      <c r="A442" s="83" t="s">
        <v>165</v>
      </c>
      <c r="B442" s="83">
        <v>20</v>
      </c>
      <c r="C442" s="84">
        <v>1606.6128212399999</v>
      </c>
      <c r="D442" s="84">
        <v>1577.5178929900001</v>
      </c>
      <c r="E442" s="84">
        <v>237.67064915</v>
      </c>
      <c r="F442" s="84">
        <v>237.67064915</v>
      </c>
    </row>
    <row r="443" spans="1:6" ht="12.75" customHeight="1" x14ac:dyDescent="0.2">
      <c r="A443" s="83" t="s">
        <v>165</v>
      </c>
      <c r="B443" s="83">
        <v>21</v>
      </c>
      <c r="C443" s="84">
        <v>1599.9420603000001</v>
      </c>
      <c r="D443" s="84">
        <v>1579.7913744499999</v>
      </c>
      <c r="E443" s="84">
        <v>238.01317445999999</v>
      </c>
      <c r="F443" s="84">
        <v>238.01317445999999</v>
      </c>
    </row>
    <row r="444" spans="1:6" ht="12.75" customHeight="1" x14ac:dyDescent="0.2">
      <c r="A444" s="83" t="s">
        <v>165</v>
      </c>
      <c r="B444" s="83">
        <v>22</v>
      </c>
      <c r="C444" s="84">
        <v>1617.65961447</v>
      </c>
      <c r="D444" s="84">
        <v>1593.5025918599999</v>
      </c>
      <c r="E444" s="84">
        <v>240.07892215000001</v>
      </c>
      <c r="F444" s="84">
        <v>240.07892215000001</v>
      </c>
    </row>
    <row r="445" spans="1:6" ht="12.75" customHeight="1" x14ac:dyDescent="0.2">
      <c r="A445" s="83" t="s">
        <v>165</v>
      </c>
      <c r="B445" s="83">
        <v>23</v>
      </c>
      <c r="C445" s="84">
        <v>1714.4647367600001</v>
      </c>
      <c r="D445" s="84">
        <v>1684.6534647599999</v>
      </c>
      <c r="E445" s="84">
        <v>253.81181685999999</v>
      </c>
      <c r="F445" s="84">
        <v>253.81181685999999</v>
      </c>
    </row>
    <row r="446" spans="1:6" ht="12.75" customHeight="1" x14ac:dyDescent="0.2">
      <c r="A446" s="83" t="s">
        <v>165</v>
      </c>
      <c r="B446" s="83">
        <v>24</v>
      </c>
      <c r="C446" s="84">
        <v>1755.96496146</v>
      </c>
      <c r="D446" s="84">
        <v>1726.2888036300001</v>
      </c>
      <c r="E446" s="84">
        <v>260.08464461</v>
      </c>
      <c r="F446" s="84">
        <v>260.08464461</v>
      </c>
    </row>
    <row r="447" spans="1:6" ht="12.75" customHeight="1" x14ac:dyDescent="0.2">
      <c r="A447" s="83" t="s">
        <v>166</v>
      </c>
      <c r="B447" s="83">
        <v>1</v>
      </c>
      <c r="C447" s="84">
        <v>1859.35380409</v>
      </c>
      <c r="D447" s="84">
        <v>1828.8276073</v>
      </c>
      <c r="E447" s="84">
        <v>275.53325799999999</v>
      </c>
      <c r="F447" s="84">
        <v>275.53325799999999</v>
      </c>
    </row>
    <row r="448" spans="1:6" ht="12.75" customHeight="1" x14ac:dyDescent="0.2">
      <c r="A448" s="83" t="s">
        <v>166</v>
      </c>
      <c r="B448" s="83">
        <v>2</v>
      </c>
      <c r="C448" s="84">
        <v>1857.0460233399999</v>
      </c>
      <c r="D448" s="84">
        <v>1829.51925108</v>
      </c>
      <c r="E448" s="84">
        <v>275.63746184000001</v>
      </c>
      <c r="F448" s="84">
        <v>275.63746184000001</v>
      </c>
    </row>
    <row r="449" spans="1:6" ht="12.75" customHeight="1" x14ac:dyDescent="0.2">
      <c r="A449" s="83" t="s">
        <v>166</v>
      </c>
      <c r="B449" s="83">
        <v>3</v>
      </c>
      <c r="C449" s="84">
        <v>1817.52559892</v>
      </c>
      <c r="D449" s="84">
        <v>1788.0366012300001</v>
      </c>
      <c r="E449" s="84">
        <v>269.38763839000001</v>
      </c>
      <c r="F449" s="84">
        <v>269.38763839000001</v>
      </c>
    </row>
    <row r="450" spans="1:6" ht="12.75" customHeight="1" x14ac:dyDescent="0.2">
      <c r="A450" s="83" t="s">
        <v>166</v>
      </c>
      <c r="B450" s="83">
        <v>4</v>
      </c>
      <c r="C450" s="84">
        <v>1800.49845766</v>
      </c>
      <c r="D450" s="84">
        <v>1771.0262416600001</v>
      </c>
      <c r="E450" s="84">
        <v>266.82483817000002</v>
      </c>
      <c r="F450" s="84">
        <v>266.82483817000002</v>
      </c>
    </row>
    <row r="451" spans="1:6" ht="12.75" customHeight="1" x14ac:dyDescent="0.2">
      <c r="A451" s="83" t="s">
        <v>166</v>
      </c>
      <c r="B451" s="83">
        <v>5</v>
      </c>
      <c r="C451" s="84">
        <v>1797.2324307599999</v>
      </c>
      <c r="D451" s="84">
        <v>1768.2757625500001</v>
      </c>
      <c r="E451" s="84">
        <v>266.41044784000002</v>
      </c>
      <c r="F451" s="84">
        <v>266.41044784000002</v>
      </c>
    </row>
    <row r="452" spans="1:6" ht="12.75" customHeight="1" x14ac:dyDescent="0.2">
      <c r="A452" s="83" t="s">
        <v>166</v>
      </c>
      <c r="B452" s="83">
        <v>6</v>
      </c>
      <c r="C452" s="84">
        <v>1826.91747986</v>
      </c>
      <c r="D452" s="84">
        <v>1797.4556487699999</v>
      </c>
      <c r="E452" s="84">
        <v>270.80672285999998</v>
      </c>
      <c r="F452" s="84">
        <v>270.80672285999998</v>
      </c>
    </row>
    <row r="453" spans="1:6" ht="12.75" customHeight="1" x14ac:dyDescent="0.2">
      <c r="A453" s="83" t="s">
        <v>166</v>
      </c>
      <c r="B453" s="83">
        <v>7</v>
      </c>
      <c r="C453" s="84">
        <v>1898.8233423900001</v>
      </c>
      <c r="D453" s="84">
        <v>1869.31688461</v>
      </c>
      <c r="E453" s="84">
        <v>281.63341880000002</v>
      </c>
      <c r="F453" s="84">
        <v>281.63341880000002</v>
      </c>
    </row>
    <row r="454" spans="1:6" ht="12.75" customHeight="1" x14ac:dyDescent="0.2">
      <c r="A454" s="83" t="s">
        <v>166</v>
      </c>
      <c r="B454" s="83">
        <v>8</v>
      </c>
      <c r="C454" s="84">
        <v>1753.30082322</v>
      </c>
      <c r="D454" s="84">
        <v>1724.5376850099999</v>
      </c>
      <c r="E454" s="84">
        <v>259.82081907999998</v>
      </c>
      <c r="F454" s="84">
        <v>259.82081907999998</v>
      </c>
    </row>
    <row r="455" spans="1:6" ht="12.75" customHeight="1" x14ac:dyDescent="0.2">
      <c r="A455" s="83" t="s">
        <v>166</v>
      </c>
      <c r="B455" s="83">
        <v>9</v>
      </c>
      <c r="C455" s="84">
        <v>1663.67536559</v>
      </c>
      <c r="D455" s="84">
        <v>1631.92476558</v>
      </c>
      <c r="E455" s="84">
        <v>245.86765077000001</v>
      </c>
      <c r="F455" s="84">
        <v>245.86765077000001</v>
      </c>
    </row>
    <row r="456" spans="1:6" ht="12.75" customHeight="1" x14ac:dyDescent="0.2">
      <c r="A456" s="83" t="s">
        <v>166</v>
      </c>
      <c r="B456" s="83">
        <v>10</v>
      </c>
      <c r="C456" s="84">
        <v>1613.37079887</v>
      </c>
      <c r="D456" s="84">
        <v>1579.0135746999999</v>
      </c>
      <c r="E456" s="84">
        <v>237.89599025999999</v>
      </c>
      <c r="F456" s="84">
        <v>237.89599025999999</v>
      </c>
    </row>
    <row r="457" spans="1:6" ht="12.75" customHeight="1" x14ac:dyDescent="0.2">
      <c r="A457" s="83" t="s">
        <v>166</v>
      </c>
      <c r="B457" s="83">
        <v>11</v>
      </c>
      <c r="C457" s="84">
        <v>1491.3629061500001</v>
      </c>
      <c r="D457" s="84">
        <v>1457.6071973400001</v>
      </c>
      <c r="E457" s="84">
        <v>219.60476666</v>
      </c>
      <c r="F457" s="84">
        <v>219.60476666</v>
      </c>
    </row>
    <row r="458" spans="1:6" ht="12.75" customHeight="1" x14ac:dyDescent="0.2">
      <c r="A458" s="83" t="s">
        <v>166</v>
      </c>
      <c r="B458" s="83">
        <v>12</v>
      </c>
      <c r="C458" s="84">
        <v>1502.7760103799999</v>
      </c>
      <c r="D458" s="84">
        <v>1469.6551447899999</v>
      </c>
      <c r="E458" s="84">
        <v>221.4199242</v>
      </c>
      <c r="F458" s="84">
        <v>221.4199242</v>
      </c>
    </row>
    <row r="459" spans="1:6" ht="12.75" customHeight="1" x14ac:dyDescent="0.2">
      <c r="A459" s="83" t="s">
        <v>166</v>
      </c>
      <c r="B459" s="83">
        <v>13</v>
      </c>
      <c r="C459" s="84">
        <v>1488.8734321899999</v>
      </c>
      <c r="D459" s="84">
        <v>1454.44074323</v>
      </c>
      <c r="E459" s="84">
        <v>219.12770506000001</v>
      </c>
      <c r="F459" s="84">
        <v>219.12770506000001</v>
      </c>
    </row>
    <row r="460" spans="1:6" ht="12.75" customHeight="1" x14ac:dyDescent="0.2">
      <c r="A460" s="83" t="s">
        <v>166</v>
      </c>
      <c r="B460" s="83">
        <v>14</v>
      </c>
      <c r="C460" s="84">
        <v>1503.13959353</v>
      </c>
      <c r="D460" s="84">
        <v>1469.0348608199999</v>
      </c>
      <c r="E460" s="84">
        <v>221.3264715</v>
      </c>
      <c r="F460" s="84">
        <v>221.3264715</v>
      </c>
    </row>
    <row r="461" spans="1:6" ht="12.75" customHeight="1" x14ac:dyDescent="0.2">
      <c r="A461" s="83" t="s">
        <v>166</v>
      </c>
      <c r="B461" s="83">
        <v>15</v>
      </c>
      <c r="C461" s="84">
        <v>1546.23092088</v>
      </c>
      <c r="D461" s="84">
        <v>1512.05091051</v>
      </c>
      <c r="E461" s="84">
        <v>227.80731872000001</v>
      </c>
      <c r="F461" s="84">
        <v>227.80731872000001</v>
      </c>
    </row>
    <row r="462" spans="1:6" ht="12.75" customHeight="1" x14ac:dyDescent="0.2">
      <c r="A462" s="83" t="s">
        <v>166</v>
      </c>
      <c r="B462" s="83">
        <v>16</v>
      </c>
      <c r="C462" s="84">
        <v>1554.33799456</v>
      </c>
      <c r="D462" s="84">
        <v>1520.4859296699999</v>
      </c>
      <c r="E462" s="84">
        <v>229.07814834999999</v>
      </c>
      <c r="F462" s="84">
        <v>229.07814834999999</v>
      </c>
    </row>
    <row r="463" spans="1:6" ht="12.75" customHeight="1" x14ac:dyDescent="0.2">
      <c r="A463" s="83" t="s">
        <v>166</v>
      </c>
      <c r="B463" s="83">
        <v>17</v>
      </c>
      <c r="C463" s="84">
        <v>1586.72651086</v>
      </c>
      <c r="D463" s="84">
        <v>1552.7487025400001</v>
      </c>
      <c r="E463" s="84">
        <v>233.9388946</v>
      </c>
      <c r="F463" s="84">
        <v>233.9388946</v>
      </c>
    </row>
    <row r="464" spans="1:6" ht="12.75" customHeight="1" x14ac:dyDescent="0.2">
      <c r="A464" s="83" t="s">
        <v>166</v>
      </c>
      <c r="B464" s="83">
        <v>18</v>
      </c>
      <c r="C464" s="84">
        <v>1549.42984929</v>
      </c>
      <c r="D464" s="84">
        <v>1516.2276529599999</v>
      </c>
      <c r="E464" s="84">
        <v>228.43659152000001</v>
      </c>
      <c r="F464" s="84">
        <v>228.43659152000001</v>
      </c>
    </row>
    <row r="465" spans="1:6" ht="12.75" customHeight="1" x14ac:dyDescent="0.2">
      <c r="A465" s="83" t="s">
        <v>166</v>
      </c>
      <c r="B465" s="83">
        <v>19</v>
      </c>
      <c r="C465" s="84">
        <v>1529.9936453400001</v>
      </c>
      <c r="D465" s="84">
        <v>1496.5624787899999</v>
      </c>
      <c r="E465" s="84">
        <v>225.47381390000001</v>
      </c>
      <c r="F465" s="84">
        <v>225.47381390000001</v>
      </c>
    </row>
    <row r="466" spans="1:6" ht="12.75" customHeight="1" x14ac:dyDescent="0.2">
      <c r="A466" s="83" t="s">
        <v>166</v>
      </c>
      <c r="B466" s="83">
        <v>20</v>
      </c>
      <c r="C466" s="84">
        <v>1498.4377124499999</v>
      </c>
      <c r="D466" s="84">
        <v>1467.4432540600001</v>
      </c>
      <c r="E466" s="84">
        <v>221.08667821</v>
      </c>
      <c r="F466" s="84">
        <v>221.08667821</v>
      </c>
    </row>
    <row r="467" spans="1:6" ht="12.75" customHeight="1" x14ac:dyDescent="0.2">
      <c r="A467" s="83" t="s">
        <v>166</v>
      </c>
      <c r="B467" s="83">
        <v>21</v>
      </c>
      <c r="C467" s="84">
        <v>1553.10517759</v>
      </c>
      <c r="D467" s="84">
        <v>1521.50812415</v>
      </c>
      <c r="E467" s="84">
        <v>229.23215334</v>
      </c>
      <c r="F467" s="84">
        <v>229.23215334</v>
      </c>
    </row>
    <row r="468" spans="1:6" ht="12.75" customHeight="1" x14ac:dyDescent="0.2">
      <c r="A468" s="83" t="s">
        <v>166</v>
      </c>
      <c r="B468" s="83">
        <v>22</v>
      </c>
      <c r="C468" s="84">
        <v>1567.9588021</v>
      </c>
      <c r="D468" s="84">
        <v>1539.50866937</v>
      </c>
      <c r="E468" s="84">
        <v>231.94413606000001</v>
      </c>
      <c r="F468" s="84">
        <v>231.94413606000001</v>
      </c>
    </row>
    <row r="469" spans="1:6" ht="12.75" customHeight="1" x14ac:dyDescent="0.2">
      <c r="A469" s="83" t="s">
        <v>166</v>
      </c>
      <c r="B469" s="83">
        <v>23</v>
      </c>
      <c r="C469" s="84">
        <v>1652.9812955699999</v>
      </c>
      <c r="D469" s="84">
        <v>1624.0501044600001</v>
      </c>
      <c r="E469" s="84">
        <v>244.68124531999999</v>
      </c>
      <c r="F469" s="84">
        <v>244.68124531999999</v>
      </c>
    </row>
    <row r="470" spans="1:6" ht="12.75" customHeight="1" x14ac:dyDescent="0.2">
      <c r="A470" s="83" t="s">
        <v>166</v>
      </c>
      <c r="B470" s="83">
        <v>24</v>
      </c>
      <c r="C470" s="84">
        <v>1720.98836089</v>
      </c>
      <c r="D470" s="84">
        <v>1698.63250399</v>
      </c>
      <c r="E470" s="84">
        <v>255.91791488999999</v>
      </c>
      <c r="F470" s="84">
        <v>255.91791488999999</v>
      </c>
    </row>
    <row r="471" spans="1:6" ht="12.75" customHeight="1" x14ac:dyDescent="0.2">
      <c r="A471" s="83" t="s">
        <v>167</v>
      </c>
      <c r="B471" s="83">
        <v>1</v>
      </c>
      <c r="C471" s="84">
        <v>1838.81136315</v>
      </c>
      <c r="D471" s="84">
        <v>1809.1744236100001</v>
      </c>
      <c r="E471" s="84">
        <v>272.57228687000003</v>
      </c>
      <c r="F471" s="84">
        <v>272.57228687000003</v>
      </c>
    </row>
    <row r="472" spans="1:6" ht="12.75" customHeight="1" x14ac:dyDescent="0.2">
      <c r="A472" s="83" t="s">
        <v>167</v>
      </c>
      <c r="B472" s="83">
        <v>2</v>
      </c>
      <c r="C472" s="84">
        <v>1842.1643886700001</v>
      </c>
      <c r="D472" s="84">
        <v>1812.42043881</v>
      </c>
      <c r="E472" s="84">
        <v>273.06133523</v>
      </c>
      <c r="F472" s="84">
        <v>273.06133523</v>
      </c>
    </row>
    <row r="473" spans="1:6" ht="12.75" customHeight="1" x14ac:dyDescent="0.2">
      <c r="A473" s="83" t="s">
        <v>167</v>
      </c>
      <c r="B473" s="83">
        <v>3</v>
      </c>
      <c r="C473" s="84">
        <v>1818.7225250199999</v>
      </c>
      <c r="D473" s="84">
        <v>1788.9643496399999</v>
      </c>
      <c r="E473" s="84">
        <v>269.52741402999999</v>
      </c>
      <c r="F473" s="84">
        <v>269.52741402999999</v>
      </c>
    </row>
    <row r="474" spans="1:6" ht="12.75" customHeight="1" x14ac:dyDescent="0.2">
      <c r="A474" s="83" t="s">
        <v>167</v>
      </c>
      <c r="B474" s="83">
        <v>4</v>
      </c>
      <c r="C474" s="84">
        <v>1814.54245573</v>
      </c>
      <c r="D474" s="84">
        <v>1784.87555363</v>
      </c>
      <c r="E474" s="84">
        <v>268.91139134000002</v>
      </c>
      <c r="F474" s="84">
        <v>268.91139134000002</v>
      </c>
    </row>
    <row r="475" spans="1:6" ht="12.75" customHeight="1" x14ac:dyDescent="0.2">
      <c r="A475" s="83" t="s">
        <v>167</v>
      </c>
      <c r="B475" s="83">
        <v>5</v>
      </c>
      <c r="C475" s="84">
        <v>1813.80264981</v>
      </c>
      <c r="D475" s="84">
        <v>1783.7586927699999</v>
      </c>
      <c r="E475" s="84">
        <v>268.74312380999999</v>
      </c>
      <c r="F475" s="84">
        <v>268.74312380999999</v>
      </c>
    </row>
    <row r="476" spans="1:6" ht="12.75" customHeight="1" x14ac:dyDescent="0.2">
      <c r="A476" s="83" t="s">
        <v>167</v>
      </c>
      <c r="B476" s="83">
        <v>6</v>
      </c>
      <c r="C476" s="84">
        <v>1831.4558047999999</v>
      </c>
      <c r="D476" s="84">
        <v>1801.8119354099999</v>
      </c>
      <c r="E476" s="84">
        <v>271.46304599000001</v>
      </c>
      <c r="F476" s="84">
        <v>271.46304599000001</v>
      </c>
    </row>
    <row r="477" spans="1:6" ht="12.75" customHeight="1" x14ac:dyDescent="0.2">
      <c r="A477" s="83" t="s">
        <v>167</v>
      </c>
      <c r="B477" s="83">
        <v>7</v>
      </c>
      <c r="C477" s="84">
        <v>1837.8968021600001</v>
      </c>
      <c r="D477" s="84">
        <v>1808.39228931</v>
      </c>
      <c r="E477" s="84">
        <v>272.45444963</v>
      </c>
      <c r="F477" s="84">
        <v>272.45444963</v>
      </c>
    </row>
    <row r="478" spans="1:6" ht="12.75" customHeight="1" x14ac:dyDescent="0.2">
      <c r="A478" s="83" t="s">
        <v>167</v>
      </c>
      <c r="B478" s="83">
        <v>8</v>
      </c>
      <c r="C478" s="84">
        <v>1696.37812216</v>
      </c>
      <c r="D478" s="84">
        <v>1667.61723269</v>
      </c>
      <c r="E478" s="84">
        <v>251.24511866</v>
      </c>
      <c r="F478" s="84">
        <v>251.24511866</v>
      </c>
    </row>
    <row r="479" spans="1:6" ht="12.75" customHeight="1" x14ac:dyDescent="0.2">
      <c r="A479" s="83" t="s">
        <v>167</v>
      </c>
      <c r="B479" s="83">
        <v>9</v>
      </c>
      <c r="C479" s="84">
        <v>1575.5087864899999</v>
      </c>
      <c r="D479" s="84">
        <v>1547.3681174200001</v>
      </c>
      <c r="E479" s="84">
        <v>233.12824949</v>
      </c>
      <c r="F479" s="84">
        <v>233.12824949</v>
      </c>
    </row>
    <row r="480" spans="1:6" ht="12.75" customHeight="1" x14ac:dyDescent="0.2">
      <c r="A480" s="83" t="s">
        <v>167</v>
      </c>
      <c r="B480" s="83">
        <v>10</v>
      </c>
      <c r="C480" s="84">
        <v>1539.6301582799999</v>
      </c>
      <c r="D480" s="84">
        <v>1509.7528628800001</v>
      </c>
      <c r="E480" s="84">
        <v>227.46109224</v>
      </c>
      <c r="F480" s="84">
        <v>227.46109224</v>
      </c>
    </row>
    <row r="481" spans="1:6" ht="12.75" customHeight="1" x14ac:dyDescent="0.2">
      <c r="A481" s="83" t="s">
        <v>167</v>
      </c>
      <c r="B481" s="83">
        <v>11</v>
      </c>
      <c r="C481" s="84">
        <v>1503.8842481900001</v>
      </c>
      <c r="D481" s="84">
        <v>1474.0651471199999</v>
      </c>
      <c r="E481" s="84">
        <v>222.08434019000001</v>
      </c>
      <c r="F481" s="84">
        <v>222.08434019000001</v>
      </c>
    </row>
    <row r="482" spans="1:6" ht="12.75" customHeight="1" x14ac:dyDescent="0.2">
      <c r="A482" s="83" t="s">
        <v>167</v>
      </c>
      <c r="B482" s="83">
        <v>12</v>
      </c>
      <c r="C482" s="84">
        <v>1514.84831921</v>
      </c>
      <c r="D482" s="84">
        <v>1495.50608293</v>
      </c>
      <c r="E482" s="84">
        <v>225.31465609</v>
      </c>
      <c r="F482" s="84">
        <v>225.31465609</v>
      </c>
    </row>
    <row r="483" spans="1:6" ht="12.75" customHeight="1" x14ac:dyDescent="0.2">
      <c r="A483" s="83" t="s">
        <v>167</v>
      </c>
      <c r="B483" s="83">
        <v>13</v>
      </c>
      <c r="C483" s="84">
        <v>1522.84695558</v>
      </c>
      <c r="D483" s="84">
        <v>1494.93756125</v>
      </c>
      <c r="E483" s="84">
        <v>225.22900196000001</v>
      </c>
      <c r="F483" s="84">
        <v>225.22900196000001</v>
      </c>
    </row>
    <row r="484" spans="1:6" ht="12.75" customHeight="1" x14ac:dyDescent="0.2">
      <c r="A484" s="83" t="s">
        <v>167</v>
      </c>
      <c r="B484" s="83">
        <v>14</v>
      </c>
      <c r="C484" s="84">
        <v>1543.1357738300001</v>
      </c>
      <c r="D484" s="84">
        <v>1514.5379253599999</v>
      </c>
      <c r="E484" s="84">
        <v>228.18201522000001</v>
      </c>
      <c r="F484" s="84">
        <v>228.18201522000001</v>
      </c>
    </row>
    <row r="485" spans="1:6" ht="12.75" customHeight="1" x14ac:dyDescent="0.2">
      <c r="A485" s="83" t="s">
        <v>167</v>
      </c>
      <c r="B485" s="83">
        <v>15</v>
      </c>
      <c r="C485" s="84">
        <v>1556.9795984</v>
      </c>
      <c r="D485" s="84">
        <v>1529.0659603300001</v>
      </c>
      <c r="E485" s="84">
        <v>230.37082558</v>
      </c>
      <c r="F485" s="84">
        <v>230.37082558</v>
      </c>
    </row>
    <row r="486" spans="1:6" ht="12.75" customHeight="1" x14ac:dyDescent="0.2">
      <c r="A486" s="83" t="s">
        <v>167</v>
      </c>
      <c r="B486" s="83">
        <v>16</v>
      </c>
      <c r="C486" s="84">
        <v>1543.48737901</v>
      </c>
      <c r="D486" s="84">
        <v>1515.2824204200001</v>
      </c>
      <c r="E486" s="84">
        <v>228.2941817</v>
      </c>
      <c r="F486" s="84">
        <v>228.2941817</v>
      </c>
    </row>
    <row r="487" spans="1:6" ht="12.75" customHeight="1" x14ac:dyDescent="0.2">
      <c r="A487" s="83" t="s">
        <v>167</v>
      </c>
      <c r="B487" s="83">
        <v>17</v>
      </c>
      <c r="C487" s="84">
        <v>1552.6830078</v>
      </c>
      <c r="D487" s="84">
        <v>1524.54084248</v>
      </c>
      <c r="E487" s="84">
        <v>229.68906615</v>
      </c>
      <c r="F487" s="84">
        <v>229.68906615</v>
      </c>
    </row>
    <row r="488" spans="1:6" ht="12.75" customHeight="1" x14ac:dyDescent="0.2">
      <c r="A488" s="83" t="s">
        <v>167</v>
      </c>
      <c r="B488" s="83">
        <v>18</v>
      </c>
      <c r="C488" s="84">
        <v>1566.7777506699999</v>
      </c>
      <c r="D488" s="84">
        <v>1538.7423662000001</v>
      </c>
      <c r="E488" s="84">
        <v>231.82868395</v>
      </c>
      <c r="F488" s="84">
        <v>231.82868395</v>
      </c>
    </row>
    <row r="489" spans="1:6" ht="12.75" customHeight="1" x14ac:dyDescent="0.2">
      <c r="A489" s="83" t="s">
        <v>167</v>
      </c>
      <c r="B489" s="83">
        <v>19</v>
      </c>
      <c r="C489" s="84">
        <v>1567.36203359</v>
      </c>
      <c r="D489" s="84">
        <v>1538.9170307700001</v>
      </c>
      <c r="E489" s="84">
        <v>231.85499912</v>
      </c>
      <c r="F489" s="84">
        <v>231.85499912</v>
      </c>
    </row>
    <row r="490" spans="1:6" ht="12.75" customHeight="1" x14ac:dyDescent="0.2">
      <c r="A490" s="83" t="s">
        <v>167</v>
      </c>
      <c r="B490" s="83">
        <v>20</v>
      </c>
      <c r="C490" s="84">
        <v>1557.4029064199999</v>
      </c>
      <c r="D490" s="84">
        <v>1529.42071508</v>
      </c>
      <c r="E490" s="84">
        <v>230.42427334000001</v>
      </c>
      <c r="F490" s="84">
        <v>230.42427334000001</v>
      </c>
    </row>
    <row r="491" spans="1:6" ht="12.75" customHeight="1" x14ac:dyDescent="0.2">
      <c r="A491" s="83" t="s">
        <v>167</v>
      </c>
      <c r="B491" s="83">
        <v>21</v>
      </c>
      <c r="C491" s="84">
        <v>1553.16235504</v>
      </c>
      <c r="D491" s="84">
        <v>1524.5929705200001</v>
      </c>
      <c r="E491" s="84">
        <v>229.69691982000001</v>
      </c>
      <c r="F491" s="84">
        <v>229.69691982000001</v>
      </c>
    </row>
    <row r="492" spans="1:6" ht="12.75" customHeight="1" x14ac:dyDescent="0.2">
      <c r="A492" s="83" t="s">
        <v>167</v>
      </c>
      <c r="B492" s="83">
        <v>22</v>
      </c>
      <c r="C492" s="84">
        <v>1559.1043010799999</v>
      </c>
      <c r="D492" s="84">
        <v>1530.56825568</v>
      </c>
      <c r="E492" s="84">
        <v>230.59716312</v>
      </c>
      <c r="F492" s="84">
        <v>230.59716312</v>
      </c>
    </row>
    <row r="493" spans="1:6" ht="12.75" customHeight="1" x14ac:dyDescent="0.2">
      <c r="A493" s="83" t="s">
        <v>167</v>
      </c>
      <c r="B493" s="83">
        <v>23</v>
      </c>
      <c r="C493" s="84">
        <v>1630.5545153800001</v>
      </c>
      <c r="D493" s="84">
        <v>1601.9083462000001</v>
      </c>
      <c r="E493" s="84">
        <v>241.34534271000001</v>
      </c>
      <c r="F493" s="84">
        <v>241.34534271000001</v>
      </c>
    </row>
    <row r="494" spans="1:6" ht="12.75" customHeight="1" x14ac:dyDescent="0.2">
      <c r="A494" s="83" t="s">
        <v>167</v>
      </c>
      <c r="B494" s="83">
        <v>24</v>
      </c>
      <c r="C494" s="84">
        <v>1713.3473424399999</v>
      </c>
      <c r="D494" s="84">
        <v>1684.1876099900001</v>
      </c>
      <c r="E494" s="84">
        <v>253.74163064999999</v>
      </c>
      <c r="F494" s="84">
        <v>253.74163064999999</v>
      </c>
    </row>
    <row r="495" spans="1:6" ht="12.75" customHeight="1" x14ac:dyDescent="0.2">
      <c r="A495" s="83" t="s">
        <v>168</v>
      </c>
      <c r="B495" s="83">
        <v>1</v>
      </c>
      <c r="C495" s="84">
        <v>1812.26041349</v>
      </c>
      <c r="D495" s="84">
        <v>1782.4293401699999</v>
      </c>
      <c r="E495" s="84">
        <v>268.54284202999997</v>
      </c>
      <c r="F495" s="84">
        <v>268.54284202999997</v>
      </c>
    </row>
    <row r="496" spans="1:6" ht="12.75" customHeight="1" x14ac:dyDescent="0.2">
      <c r="A496" s="83" t="s">
        <v>168</v>
      </c>
      <c r="B496" s="83">
        <v>2</v>
      </c>
      <c r="C496" s="84">
        <v>1846.4845339200001</v>
      </c>
      <c r="D496" s="84">
        <v>1817.192898</v>
      </c>
      <c r="E496" s="84">
        <v>273.78035939</v>
      </c>
      <c r="F496" s="84">
        <v>273.78035939</v>
      </c>
    </row>
    <row r="497" spans="1:6" ht="12.75" customHeight="1" x14ac:dyDescent="0.2">
      <c r="A497" s="83" t="s">
        <v>168</v>
      </c>
      <c r="B497" s="83">
        <v>3</v>
      </c>
      <c r="C497" s="84">
        <v>1825.77543442</v>
      </c>
      <c r="D497" s="84">
        <v>1796.8885407</v>
      </c>
      <c r="E497" s="84">
        <v>270.72128171000003</v>
      </c>
      <c r="F497" s="84">
        <v>270.72128171000003</v>
      </c>
    </row>
    <row r="498" spans="1:6" ht="12.75" customHeight="1" x14ac:dyDescent="0.2">
      <c r="A498" s="83" t="s">
        <v>168</v>
      </c>
      <c r="B498" s="83">
        <v>4</v>
      </c>
      <c r="C498" s="84">
        <v>1806.8261843600001</v>
      </c>
      <c r="D498" s="84">
        <v>1777.55242286</v>
      </c>
      <c r="E498" s="84">
        <v>267.80808008999998</v>
      </c>
      <c r="F498" s="84">
        <v>267.80808008999998</v>
      </c>
    </row>
    <row r="499" spans="1:6" ht="12.75" customHeight="1" x14ac:dyDescent="0.2">
      <c r="A499" s="83" t="s">
        <v>168</v>
      </c>
      <c r="B499" s="83">
        <v>5</v>
      </c>
      <c r="C499" s="84">
        <v>1803.13244278</v>
      </c>
      <c r="D499" s="84">
        <v>1774.0504916499999</v>
      </c>
      <c r="E499" s="84">
        <v>267.28047513000001</v>
      </c>
      <c r="F499" s="84">
        <v>267.28047513000001</v>
      </c>
    </row>
    <row r="500" spans="1:6" ht="12.75" customHeight="1" x14ac:dyDescent="0.2">
      <c r="A500" s="83" t="s">
        <v>168</v>
      </c>
      <c r="B500" s="83">
        <v>6</v>
      </c>
      <c r="C500" s="84">
        <v>1845.24950016</v>
      </c>
      <c r="D500" s="84">
        <v>1810.7398000000001</v>
      </c>
      <c r="E500" s="84">
        <v>272.80812827</v>
      </c>
      <c r="F500" s="84">
        <v>272.80812827</v>
      </c>
    </row>
    <row r="501" spans="1:6" ht="12.75" customHeight="1" x14ac:dyDescent="0.2">
      <c r="A501" s="83" t="s">
        <v>168</v>
      </c>
      <c r="B501" s="83">
        <v>7</v>
      </c>
      <c r="C501" s="84">
        <v>1911.65191979</v>
      </c>
      <c r="D501" s="84">
        <v>1876.0814474900001</v>
      </c>
      <c r="E501" s="84">
        <v>282.65257558000002</v>
      </c>
      <c r="F501" s="84">
        <v>282.65257558000002</v>
      </c>
    </row>
    <row r="502" spans="1:6" ht="12.75" customHeight="1" x14ac:dyDescent="0.2">
      <c r="A502" s="83" t="s">
        <v>168</v>
      </c>
      <c r="B502" s="83">
        <v>8</v>
      </c>
      <c r="C502" s="84">
        <v>1832.8284923599999</v>
      </c>
      <c r="D502" s="84">
        <v>1798.37859265</v>
      </c>
      <c r="E502" s="84">
        <v>270.94577464000002</v>
      </c>
      <c r="F502" s="84">
        <v>270.94577464000002</v>
      </c>
    </row>
    <row r="503" spans="1:6" ht="12.75" customHeight="1" x14ac:dyDescent="0.2">
      <c r="A503" s="83" t="s">
        <v>168</v>
      </c>
      <c r="B503" s="83">
        <v>9</v>
      </c>
      <c r="C503" s="84">
        <v>1734.97316095</v>
      </c>
      <c r="D503" s="84">
        <v>1698.9471107500001</v>
      </c>
      <c r="E503" s="84">
        <v>255.96531390999999</v>
      </c>
      <c r="F503" s="84">
        <v>255.96531390999999</v>
      </c>
    </row>
    <row r="504" spans="1:6" ht="12.75" customHeight="1" x14ac:dyDescent="0.2">
      <c r="A504" s="83" t="s">
        <v>168</v>
      </c>
      <c r="B504" s="83">
        <v>10</v>
      </c>
      <c r="C504" s="84">
        <v>1687.19487194</v>
      </c>
      <c r="D504" s="84">
        <v>1649.0553541199999</v>
      </c>
      <c r="E504" s="84">
        <v>248.44856482</v>
      </c>
      <c r="F504" s="84">
        <v>248.44856482</v>
      </c>
    </row>
    <row r="505" spans="1:6" ht="12.75" customHeight="1" x14ac:dyDescent="0.2">
      <c r="A505" s="83" t="s">
        <v>168</v>
      </c>
      <c r="B505" s="83">
        <v>11</v>
      </c>
      <c r="C505" s="84">
        <v>1654.82922938</v>
      </c>
      <c r="D505" s="84">
        <v>1617.3218980300001</v>
      </c>
      <c r="E505" s="84">
        <v>243.66756605</v>
      </c>
      <c r="F505" s="84">
        <v>243.66756605</v>
      </c>
    </row>
    <row r="506" spans="1:6" ht="12.75" customHeight="1" x14ac:dyDescent="0.2">
      <c r="A506" s="83" t="s">
        <v>168</v>
      </c>
      <c r="B506" s="83">
        <v>12</v>
      </c>
      <c r="C506" s="84">
        <v>1627.6031516200001</v>
      </c>
      <c r="D506" s="84">
        <v>1589.2770179300001</v>
      </c>
      <c r="E506" s="84">
        <v>239.44229235</v>
      </c>
      <c r="F506" s="84">
        <v>239.44229235</v>
      </c>
    </row>
    <row r="507" spans="1:6" ht="12.75" customHeight="1" x14ac:dyDescent="0.2">
      <c r="A507" s="83" t="s">
        <v>168</v>
      </c>
      <c r="B507" s="83">
        <v>13</v>
      </c>
      <c r="C507" s="84">
        <v>1604.0496842800001</v>
      </c>
      <c r="D507" s="84">
        <v>1571.27632819</v>
      </c>
      <c r="E507" s="84">
        <v>236.73028786</v>
      </c>
      <c r="F507" s="84">
        <v>236.73028786</v>
      </c>
    </row>
    <row r="508" spans="1:6" ht="12.75" customHeight="1" x14ac:dyDescent="0.2">
      <c r="A508" s="83" t="s">
        <v>168</v>
      </c>
      <c r="B508" s="83">
        <v>14</v>
      </c>
      <c r="C508" s="84">
        <v>1576.0833341699999</v>
      </c>
      <c r="D508" s="84">
        <v>1543.7720543400001</v>
      </c>
      <c r="E508" s="84">
        <v>232.58646252</v>
      </c>
      <c r="F508" s="84">
        <v>232.58646252</v>
      </c>
    </row>
    <row r="509" spans="1:6" ht="12.75" customHeight="1" x14ac:dyDescent="0.2">
      <c r="A509" s="83" t="s">
        <v>168</v>
      </c>
      <c r="B509" s="83">
        <v>15</v>
      </c>
      <c r="C509" s="84">
        <v>1572.0554947099999</v>
      </c>
      <c r="D509" s="84">
        <v>1541.65884938</v>
      </c>
      <c r="E509" s="84">
        <v>232.26808464000001</v>
      </c>
      <c r="F509" s="84">
        <v>232.26808464000001</v>
      </c>
    </row>
    <row r="510" spans="1:6" ht="12.75" customHeight="1" x14ac:dyDescent="0.2">
      <c r="A510" s="83" t="s">
        <v>168</v>
      </c>
      <c r="B510" s="83">
        <v>16</v>
      </c>
      <c r="C510" s="84">
        <v>1587.7828816000001</v>
      </c>
      <c r="D510" s="84">
        <v>1559.25209273</v>
      </c>
      <c r="E510" s="84">
        <v>234.91870280000001</v>
      </c>
      <c r="F510" s="84">
        <v>234.91870280000001</v>
      </c>
    </row>
    <row r="511" spans="1:6" ht="12.75" customHeight="1" x14ac:dyDescent="0.2">
      <c r="A511" s="83" t="s">
        <v>168</v>
      </c>
      <c r="B511" s="83">
        <v>17</v>
      </c>
      <c r="C511" s="84">
        <v>1588.69093924</v>
      </c>
      <c r="D511" s="84">
        <v>1560.59445385</v>
      </c>
      <c r="E511" s="84">
        <v>235.12094446</v>
      </c>
      <c r="F511" s="84">
        <v>235.12094446</v>
      </c>
    </row>
    <row r="512" spans="1:6" ht="12.75" customHeight="1" x14ac:dyDescent="0.2">
      <c r="A512" s="83" t="s">
        <v>168</v>
      </c>
      <c r="B512" s="83">
        <v>18</v>
      </c>
      <c r="C512" s="84">
        <v>1562.1194020400001</v>
      </c>
      <c r="D512" s="84">
        <v>1534.5031920700001</v>
      </c>
      <c r="E512" s="84">
        <v>231.19000513</v>
      </c>
      <c r="F512" s="84">
        <v>231.19000513</v>
      </c>
    </row>
    <row r="513" spans="1:6" ht="12.75" customHeight="1" x14ac:dyDescent="0.2">
      <c r="A513" s="83" t="s">
        <v>168</v>
      </c>
      <c r="B513" s="83">
        <v>19</v>
      </c>
      <c r="C513" s="84">
        <v>1559.0876664699999</v>
      </c>
      <c r="D513" s="84">
        <v>1534.3687652799999</v>
      </c>
      <c r="E513" s="84">
        <v>231.16975224000001</v>
      </c>
      <c r="F513" s="84">
        <v>231.16975224000001</v>
      </c>
    </row>
    <row r="514" spans="1:6" ht="12.75" customHeight="1" x14ac:dyDescent="0.2">
      <c r="A514" s="83" t="s">
        <v>168</v>
      </c>
      <c r="B514" s="83">
        <v>20</v>
      </c>
      <c r="C514" s="84">
        <v>1532.25359755</v>
      </c>
      <c r="D514" s="84">
        <v>1508.4319539799999</v>
      </c>
      <c r="E514" s="84">
        <v>227.26208260000001</v>
      </c>
      <c r="F514" s="84">
        <v>227.26208260000001</v>
      </c>
    </row>
    <row r="515" spans="1:6" ht="12.75" customHeight="1" x14ac:dyDescent="0.2">
      <c r="A515" s="83" t="s">
        <v>168</v>
      </c>
      <c r="B515" s="83">
        <v>21</v>
      </c>
      <c r="C515" s="84">
        <v>1550.6973941799999</v>
      </c>
      <c r="D515" s="84">
        <v>1518.3858141999999</v>
      </c>
      <c r="E515" s="84">
        <v>228.76174255999999</v>
      </c>
      <c r="F515" s="84">
        <v>228.76174255999999</v>
      </c>
    </row>
    <row r="516" spans="1:6" ht="12.75" customHeight="1" x14ac:dyDescent="0.2">
      <c r="A516" s="83" t="s">
        <v>168</v>
      </c>
      <c r="B516" s="83">
        <v>22</v>
      </c>
      <c r="C516" s="84">
        <v>1549.6337755899999</v>
      </c>
      <c r="D516" s="84">
        <v>1515.5001324100001</v>
      </c>
      <c r="E516" s="84">
        <v>228.32698243999999</v>
      </c>
      <c r="F516" s="84">
        <v>228.32698243999999</v>
      </c>
    </row>
    <row r="517" spans="1:6" ht="12.75" customHeight="1" x14ac:dyDescent="0.2">
      <c r="A517" s="83" t="s">
        <v>168</v>
      </c>
      <c r="B517" s="83">
        <v>23</v>
      </c>
      <c r="C517" s="84">
        <v>1585.72439504</v>
      </c>
      <c r="D517" s="84">
        <v>1547.7908997100001</v>
      </c>
      <c r="E517" s="84">
        <v>233.19194634999999</v>
      </c>
      <c r="F517" s="84">
        <v>233.19194634999999</v>
      </c>
    </row>
    <row r="518" spans="1:6" ht="12.75" customHeight="1" x14ac:dyDescent="0.2">
      <c r="A518" s="83" t="s">
        <v>168</v>
      </c>
      <c r="B518" s="83">
        <v>24</v>
      </c>
      <c r="C518" s="84">
        <v>1676.5344054300001</v>
      </c>
      <c r="D518" s="84">
        <v>1636.5637173600001</v>
      </c>
      <c r="E518" s="84">
        <v>246.56656054999999</v>
      </c>
      <c r="F518" s="84">
        <v>246.56656054999999</v>
      </c>
    </row>
    <row r="519" spans="1:6" ht="12.75" customHeight="1" x14ac:dyDescent="0.2">
      <c r="A519" s="83" t="s">
        <v>169</v>
      </c>
      <c r="B519" s="83">
        <v>1</v>
      </c>
      <c r="C519" s="84">
        <v>1752.85976749</v>
      </c>
      <c r="D519" s="84">
        <v>1710.1026426200001</v>
      </c>
      <c r="E519" s="84">
        <v>257.64601908999998</v>
      </c>
      <c r="F519" s="84">
        <v>257.64601908999998</v>
      </c>
    </row>
    <row r="520" spans="1:6" ht="12.75" customHeight="1" x14ac:dyDescent="0.2">
      <c r="A520" s="83" t="s">
        <v>169</v>
      </c>
      <c r="B520" s="83">
        <v>2</v>
      </c>
      <c r="C520" s="84">
        <v>1867.8789795</v>
      </c>
      <c r="D520" s="84">
        <v>1825.2786556200001</v>
      </c>
      <c r="E520" s="84">
        <v>274.99856887999999</v>
      </c>
      <c r="F520" s="84">
        <v>274.99856887999999</v>
      </c>
    </row>
    <row r="521" spans="1:6" ht="12.75" customHeight="1" x14ac:dyDescent="0.2">
      <c r="A521" s="83" t="s">
        <v>169</v>
      </c>
      <c r="B521" s="83">
        <v>3</v>
      </c>
      <c r="C521" s="84">
        <v>1950.3221016699999</v>
      </c>
      <c r="D521" s="84">
        <v>1914.52180294</v>
      </c>
      <c r="E521" s="84">
        <v>288.44404347</v>
      </c>
      <c r="F521" s="84">
        <v>288.44404347</v>
      </c>
    </row>
    <row r="522" spans="1:6" ht="12.75" customHeight="1" x14ac:dyDescent="0.2">
      <c r="A522" s="83" t="s">
        <v>169</v>
      </c>
      <c r="B522" s="83">
        <v>4</v>
      </c>
      <c r="C522" s="84">
        <v>1987.5541121700001</v>
      </c>
      <c r="D522" s="84">
        <v>1956.26159659</v>
      </c>
      <c r="E522" s="84">
        <v>294.73260850000003</v>
      </c>
      <c r="F522" s="84">
        <v>294.73260850000003</v>
      </c>
    </row>
    <row r="523" spans="1:6" ht="12.75" customHeight="1" x14ac:dyDescent="0.2">
      <c r="A523" s="83" t="s">
        <v>169</v>
      </c>
      <c r="B523" s="83">
        <v>5</v>
      </c>
      <c r="C523" s="84">
        <v>1996.0417739</v>
      </c>
      <c r="D523" s="84">
        <v>1965.93429425</v>
      </c>
      <c r="E523" s="84">
        <v>296.18990818999998</v>
      </c>
      <c r="F523" s="84">
        <v>296.18990818999998</v>
      </c>
    </row>
    <row r="524" spans="1:6" ht="12.75" customHeight="1" x14ac:dyDescent="0.2">
      <c r="A524" s="83" t="s">
        <v>169</v>
      </c>
      <c r="B524" s="83">
        <v>6</v>
      </c>
      <c r="C524" s="84">
        <v>1973.05136995</v>
      </c>
      <c r="D524" s="84">
        <v>1942.7886440899999</v>
      </c>
      <c r="E524" s="84">
        <v>292.70275808000002</v>
      </c>
      <c r="F524" s="84">
        <v>292.70275808000002</v>
      </c>
    </row>
    <row r="525" spans="1:6" ht="12.75" customHeight="1" x14ac:dyDescent="0.2">
      <c r="A525" s="83" t="s">
        <v>169</v>
      </c>
      <c r="B525" s="83">
        <v>7</v>
      </c>
      <c r="C525" s="84">
        <v>1914.7503852899999</v>
      </c>
      <c r="D525" s="84">
        <v>1884.97145991</v>
      </c>
      <c r="E525" s="84">
        <v>283.99195501000003</v>
      </c>
      <c r="F525" s="84">
        <v>283.99195501000003</v>
      </c>
    </row>
    <row r="526" spans="1:6" ht="12.75" customHeight="1" x14ac:dyDescent="0.2">
      <c r="A526" s="83" t="s">
        <v>169</v>
      </c>
      <c r="B526" s="83">
        <v>8</v>
      </c>
      <c r="C526" s="84">
        <v>1832.58718901</v>
      </c>
      <c r="D526" s="84">
        <v>1803.20750322</v>
      </c>
      <c r="E526" s="84">
        <v>271.67330383000001</v>
      </c>
      <c r="F526" s="84">
        <v>271.67330383000001</v>
      </c>
    </row>
    <row r="527" spans="1:6" ht="12.75" customHeight="1" x14ac:dyDescent="0.2">
      <c r="A527" s="83" t="s">
        <v>169</v>
      </c>
      <c r="B527" s="83">
        <v>9</v>
      </c>
      <c r="C527" s="84">
        <v>1703.67895219</v>
      </c>
      <c r="D527" s="84">
        <v>1682.46226946</v>
      </c>
      <c r="E527" s="84">
        <v>253.48168887</v>
      </c>
      <c r="F527" s="84">
        <v>253.48168887</v>
      </c>
    </row>
    <row r="528" spans="1:6" ht="12.75" customHeight="1" x14ac:dyDescent="0.2">
      <c r="A528" s="83" t="s">
        <v>169</v>
      </c>
      <c r="B528" s="83">
        <v>10</v>
      </c>
      <c r="C528" s="84">
        <v>1614.8518353100001</v>
      </c>
      <c r="D528" s="84">
        <v>1585.71919615</v>
      </c>
      <c r="E528" s="84">
        <v>238.90626685999999</v>
      </c>
      <c r="F528" s="84">
        <v>238.90626685999999</v>
      </c>
    </row>
    <row r="529" spans="1:6" ht="12.75" customHeight="1" x14ac:dyDescent="0.2">
      <c r="A529" s="83" t="s">
        <v>169</v>
      </c>
      <c r="B529" s="83">
        <v>11</v>
      </c>
      <c r="C529" s="84">
        <v>1565.08864275</v>
      </c>
      <c r="D529" s="84">
        <v>1537.0784505900001</v>
      </c>
      <c r="E529" s="84">
        <v>231.57799652</v>
      </c>
      <c r="F529" s="84">
        <v>231.57799652</v>
      </c>
    </row>
    <row r="530" spans="1:6" ht="12.75" customHeight="1" x14ac:dyDescent="0.2">
      <c r="A530" s="83" t="s">
        <v>169</v>
      </c>
      <c r="B530" s="83">
        <v>12</v>
      </c>
      <c r="C530" s="84">
        <v>1573.1567515700001</v>
      </c>
      <c r="D530" s="84">
        <v>1545.1510264399999</v>
      </c>
      <c r="E530" s="84">
        <v>232.79422002999999</v>
      </c>
      <c r="F530" s="84">
        <v>232.79422002999999</v>
      </c>
    </row>
    <row r="531" spans="1:6" ht="12.75" customHeight="1" x14ac:dyDescent="0.2">
      <c r="A531" s="83" t="s">
        <v>169</v>
      </c>
      <c r="B531" s="83">
        <v>13</v>
      </c>
      <c r="C531" s="84">
        <v>1580.67645204</v>
      </c>
      <c r="D531" s="84">
        <v>1553.2639746499999</v>
      </c>
      <c r="E531" s="84">
        <v>234.01652608000001</v>
      </c>
      <c r="F531" s="84">
        <v>234.01652608000001</v>
      </c>
    </row>
    <row r="532" spans="1:6" ht="12.75" customHeight="1" x14ac:dyDescent="0.2">
      <c r="A532" s="83" t="s">
        <v>169</v>
      </c>
      <c r="B532" s="83">
        <v>14</v>
      </c>
      <c r="C532" s="84">
        <v>1605.3249704699999</v>
      </c>
      <c r="D532" s="84">
        <v>1577.68978982</v>
      </c>
      <c r="E532" s="84">
        <v>237.69654732000001</v>
      </c>
      <c r="F532" s="84">
        <v>237.69654732000001</v>
      </c>
    </row>
    <row r="533" spans="1:6" ht="12.75" customHeight="1" x14ac:dyDescent="0.2">
      <c r="A533" s="83" t="s">
        <v>169</v>
      </c>
      <c r="B533" s="83">
        <v>15</v>
      </c>
      <c r="C533" s="84">
        <v>1630.1653757700001</v>
      </c>
      <c r="D533" s="84">
        <v>1602.0135206800001</v>
      </c>
      <c r="E533" s="84">
        <v>241.36118841999999</v>
      </c>
      <c r="F533" s="84">
        <v>241.36118841999999</v>
      </c>
    </row>
    <row r="534" spans="1:6" ht="12.75" customHeight="1" x14ac:dyDescent="0.2">
      <c r="A534" s="83" t="s">
        <v>169</v>
      </c>
      <c r="B534" s="83">
        <v>16</v>
      </c>
      <c r="C534" s="84">
        <v>1635.8122090700001</v>
      </c>
      <c r="D534" s="84">
        <v>1607.4678452999999</v>
      </c>
      <c r="E534" s="84">
        <v>242.18294320000001</v>
      </c>
      <c r="F534" s="84">
        <v>242.18294320000001</v>
      </c>
    </row>
    <row r="535" spans="1:6" ht="12.75" customHeight="1" x14ac:dyDescent="0.2">
      <c r="A535" s="83" t="s">
        <v>169</v>
      </c>
      <c r="B535" s="83">
        <v>17</v>
      </c>
      <c r="C535" s="84">
        <v>1630.2246551200001</v>
      </c>
      <c r="D535" s="84">
        <v>1602.1000240999999</v>
      </c>
      <c r="E535" s="84">
        <v>241.37422111999999</v>
      </c>
      <c r="F535" s="84">
        <v>241.37422111999999</v>
      </c>
    </row>
    <row r="536" spans="1:6" ht="12.75" customHeight="1" x14ac:dyDescent="0.2">
      <c r="A536" s="83" t="s">
        <v>169</v>
      </c>
      <c r="B536" s="83">
        <v>18</v>
      </c>
      <c r="C536" s="84">
        <v>1592.40009405</v>
      </c>
      <c r="D536" s="84">
        <v>1564.1510410799999</v>
      </c>
      <c r="E536" s="84">
        <v>235.65678396000001</v>
      </c>
      <c r="F536" s="84">
        <v>235.65678396000001</v>
      </c>
    </row>
    <row r="537" spans="1:6" ht="12.75" customHeight="1" x14ac:dyDescent="0.2">
      <c r="A537" s="83" t="s">
        <v>169</v>
      </c>
      <c r="B537" s="83">
        <v>19</v>
      </c>
      <c r="C537" s="84">
        <v>1567.8747395099999</v>
      </c>
      <c r="D537" s="84">
        <v>1539.6242030400001</v>
      </c>
      <c r="E537" s="84">
        <v>231.96154250000001</v>
      </c>
      <c r="F537" s="84">
        <v>231.96154250000001</v>
      </c>
    </row>
    <row r="538" spans="1:6" ht="12.75" customHeight="1" x14ac:dyDescent="0.2">
      <c r="A538" s="83" t="s">
        <v>169</v>
      </c>
      <c r="B538" s="83">
        <v>20</v>
      </c>
      <c r="C538" s="84">
        <v>1557.10995682</v>
      </c>
      <c r="D538" s="84">
        <v>1528.8763530199999</v>
      </c>
      <c r="E538" s="84">
        <v>230.34225913</v>
      </c>
      <c r="F538" s="84">
        <v>230.34225913</v>
      </c>
    </row>
    <row r="539" spans="1:6" ht="12.75" customHeight="1" x14ac:dyDescent="0.2">
      <c r="A539" s="83" t="s">
        <v>169</v>
      </c>
      <c r="B539" s="83">
        <v>21</v>
      </c>
      <c r="C539" s="84">
        <v>1612.36912762</v>
      </c>
      <c r="D539" s="84">
        <v>1593.7822999</v>
      </c>
      <c r="E539" s="84">
        <v>240.12106327999999</v>
      </c>
      <c r="F539" s="84">
        <v>240.12106327999999</v>
      </c>
    </row>
    <row r="540" spans="1:6" ht="12.75" customHeight="1" x14ac:dyDescent="0.2">
      <c r="A540" s="83" t="s">
        <v>169</v>
      </c>
      <c r="B540" s="83">
        <v>22</v>
      </c>
      <c r="C540" s="84">
        <v>1644.5424447600001</v>
      </c>
      <c r="D540" s="84">
        <v>1615.2746193</v>
      </c>
      <c r="E540" s="84">
        <v>243.35912069</v>
      </c>
      <c r="F540" s="84">
        <v>243.35912069</v>
      </c>
    </row>
    <row r="541" spans="1:6" ht="12.75" customHeight="1" x14ac:dyDescent="0.2">
      <c r="A541" s="83" t="s">
        <v>169</v>
      </c>
      <c r="B541" s="83">
        <v>23</v>
      </c>
      <c r="C541" s="84">
        <v>1721.0966644800001</v>
      </c>
      <c r="D541" s="84">
        <v>1691.77919303</v>
      </c>
      <c r="E541" s="84">
        <v>254.88538722999999</v>
      </c>
      <c r="F541" s="84">
        <v>254.88538722999999</v>
      </c>
    </row>
    <row r="542" spans="1:6" ht="12.75" customHeight="1" x14ac:dyDescent="0.2">
      <c r="A542" s="83" t="s">
        <v>169</v>
      </c>
      <c r="B542" s="83">
        <v>24</v>
      </c>
      <c r="C542" s="84">
        <v>1813.7638977900001</v>
      </c>
      <c r="D542" s="84">
        <v>1783.7436518</v>
      </c>
      <c r="E542" s="84">
        <v>268.74085772000001</v>
      </c>
      <c r="F542" s="84">
        <v>268.74085772000001</v>
      </c>
    </row>
    <row r="543" spans="1:6" ht="12.75" customHeight="1" x14ac:dyDescent="0.2">
      <c r="A543" s="83" t="s">
        <v>170</v>
      </c>
      <c r="B543" s="83">
        <v>1</v>
      </c>
      <c r="C543" s="84">
        <v>1795.5631810699999</v>
      </c>
      <c r="D543" s="84">
        <v>1765.2314030499999</v>
      </c>
      <c r="E543" s="84">
        <v>265.95178116</v>
      </c>
      <c r="F543" s="84">
        <v>265.95178116</v>
      </c>
    </row>
    <row r="544" spans="1:6" ht="12.75" customHeight="1" x14ac:dyDescent="0.2">
      <c r="A544" s="83" t="s">
        <v>170</v>
      </c>
      <c r="B544" s="83">
        <v>2</v>
      </c>
      <c r="C544" s="84">
        <v>1872.9153609499999</v>
      </c>
      <c r="D544" s="84">
        <v>1851.78301016</v>
      </c>
      <c r="E544" s="84">
        <v>278.99174522999999</v>
      </c>
      <c r="F544" s="84">
        <v>278.99174522999999</v>
      </c>
    </row>
    <row r="545" spans="1:6" ht="12.75" customHeight="1" x14ac:dyDescent="0.2">
      <c r="A545" s="83" t="s">
        <v>170</v>
      </c>
      <c r="B545" s="83">
        <v>3</v>
      </c>
      <c r="C545" s="84">
        <v>1945.70067625</v>
      </c>
      <c r="D545" s="84">
        <v>1915.5379626900001</v>
      </c>
      <c r="E545" s="84">
        <v>288.59713926000001</v>
      </c>
      <c r="F545" s="84">
        <v>288.59713926000001</v>
      </c>
    </row>
    <row r="546" spans="1:6" ht="12.75" customHeight="1" x14ac:dyDescent="0.2">
      <c r="A546" s="83" t="s">
        <v>170</v>
      </c>
      <c r="B546" s="83">
        <v>4</v>
      </c>
      <c r="C546" s="84">
        <v>1946.0390914899999</v>
      </c>
      <c r="D546" s="84">
        <v>1922.28868502</v>
      </c>
      <c r="E546" s="84">
        <v>289.61421080999997</v>
      </c>
      <c r="F546" s="84">
        <v>289.61421080999997</v>
      </c>
    </row>
    <row r="547" spans="1:6" ht="12.75" customHeight="1" x14ac:dyDescent="0.2">
      <c r="A547" s="83" t="s">
        <v>170</v>
      </c>
      <c r="B547" s="83">
        <v>5</v>
      </c>
      <c r="C547" s="84">
        <v>1954.5264565</v>
      </c>
      <c r="D547" s="84">
        <v>1923.2724626300001</v>
      </c>
      <c r="E547" s="84">
        <v>289.76242787000001</v>
      </c>
      <c r="F547" s="84">
        <v>289.76242787000001</v>
      </c>
    </row>
    <row r="548" spans="1:6" ht="12.75" customHeight="1" x14ac:dyDescent="0.2">
      <c r="A548" s="83" t="s">
        <v>170</v>
      </c>
      <c r="B548" s="83">
        <v>6</v>
      </c>
      <c r="C548" s="84">
        <v>1934.1056654199999</v>
      </c>
      <c r="D548" s="84">
        <v>1902.7429771899999</v>
      </c>
      <c r="E548" s="84">
        <v>286.66943212000001</v>
      </c>
      <c r="F548" s="84">
        <v>286.66943212000001</v>
      </c>
    </row>
    <row r="549" spans="1:6" ht="12.75" customHeight="1" x14ac:dyDescent="0.2">
      <c r="A549" s="83" t="s">
        <v>170</v>
      </c>
      <c r="B549" s="83">
        <v>7</v>
      </c>
      <c r="C549" s="84">
        <v>1889.9905211800001</v>
      </c>
      <c r="D549" s="84">
        <v>1859.57186738</v>
      </c>
      <c r="E549" s="84">
        <v>280.16522336999998</v>
      </c>
      <c r="F549" s="84">
        <v>280.16522336999998</v>
      </c>
    </row>
    <row r="550" spans="1:6" ht="12.75" customHeight="1" x14ac:dyDescent="0.2">
      <c r="A550" s="83" t="s">
        <v>170</v>
      </c>
      <c r="B550" s="83">
        <v>8</v>
      </c>
      <c r="C550" s="84">
        <v>1830.1358350800001</v>
      </c>
      <c r="D550" s="84">
        <v>1800.2029206300001</v>
      </c>
      <c r="E550" s="84">
        <v>271.22062998000001</v>
      </c>
      <c r="F550" s="84">
        <v>271.22062998000001</v>
      </c>
    </row>
    <row r="551" spans="1:6" ht="12.75" customHeight="1" x14ac:dyDescent="0.2">
      <c r="A551" s="83" t="s">
        <v>170</v>
      </c>
      <c r="B551" s="83">
        <v>9</v>
      </c>
      <c r="C551" s="84">
        <v>1708.4419222700001</v>
      </c>
      <c r="D551" s="84">
        <v>1678.7947862000001</v>
      </c>
      <c r="E551" s="84">
        <v>252.92914164999999</v>
      </c>
      <c r="F551" s="84">
        <v>252.92914164999999</v>
      </c>
    </row>
    <row r="552" spans="1:6" ht="12.75" customHeight="1" x14ac:dyDescent="0.2">
      <c r="A552" s="83" t="s">
        <v>170</v>
      </c>
      <c r="B552" s="83">
        <v>10</v>
      </c>
      <c r="C552" s="84">
        <v>1610.60127055</v>
      </c>
      <c r="D552" s="84">
        <v>1581.60892388</v>
      </c>
      <c r="E552" s="84">
        <v>238.28700853999999</v>
      </c>
      <c r="F552" s="84">
        <v>238.28700853999999</v>
      </c>
    </row>
    <row r="553" spans="1:6" ht="12.75" customHeight="1" x14ac:dyDescent="0.2">
      <c r="A553" s="83" t="s">
        <v>170</v>
      </c>
      <c r="B553" s="83">
        <v>11</v>
      </c>
      <c r="C553" s="84">
        <v>1544.2388073100001</v>
      </c>
      <c r="D553" s="84">
        <v>1515.95575388</v>
      </c>
      <c r="E553" s="84">
        <v>228.39562688999999</v>
      </c>
      <c r="F553" s="84">
        <v>228.39562688999999</v>
      </c>
    </row>
    <row r="554" spans="1:6" ht="12.75" customHeight="1" x14ac:dyDescent="0.2">
      <c r="A554" s="83" t="s">
        <v>170</v>
      </c>
      <c r="B554" s="83">
        <v>12</v>
      </c>
      <c r="C554" s="84">
        <v>1575.3173053999999</v>
      </c>
      <c r="D554" s="84">
        <v>1547.6117069699999</v>
      </c>
      <c r="E554" s="84">
        <v>233.16494897000001</v>
      </c>
      <c r="F554" s="84">
        <v>233.16494897000001</v>
      </c>
    </row>
    <row r="555" spans="1:6" ht="12.75" customHeight="1" x14ac:dyDescent="0.2">
      <c r="A555" s="83" t="s">
        <v>170</v>
      </c>
      <c r="B555" s="83">
        <v>13</v>
      </c>
      <c r="C555" s="84">
        <v>1583.78367583</v>
      </c>
      <c r="D555" s="84">
        <v>1555.8260980299999</v>
      </c>
      <c r="E555" s="84">
        <v>234.40253852000001</v>
      </c>
      <c r="F555" s="84">
        <v>234.40253852000001</v>
      </c>
    </row>
    <row r="556" spans="1:6" ht="12.75" customHeight="1" x14ac:dyDescent="0.2">
      <c r="A556" s="83" t="s">
        <v>170</v>
      </c>
      <c r="B556" s="83">
        <v>14</v>
      </c>
      <c r="C556" s="84">
        <v>1611.85162006</v>
      </c>
      <c r="D556" s="84">
        <v>1581.43090291</v>
      </c>
      <c r="E556" s="84">
        <v>238.26018769000001</v>
      </c>
      <c r="F556" s="84">
        <v>238.26018769000001</v>
      </c>
    </row>
    <row r="557" spans="1:6" ht="12.75" customHeight="1" x14ac:dyDescent="0.2">
      <c r="A557" s="83" t="s">
        <v>170</v>
      </c>
      <c r="B557" s="83">
        <v>15</v>
      </c>
      <c r="C557" s="84">
        <v>1617.7476145400001</v>
      </c>
      <c r="D557" s="84">
        <v>1586.67004791</v>
      </c>
      <c r="E557" s="84">
        <v>239.04952327000001</v>
      </c>
      <c r="F557" s="84">
        <v>239.04952327000001</v>
      </c>
    </row>
    <row r="558" spans="1:6" ht="12.75" customHeight="1" x14ac:dyDescent="0.2">
      <c r="A558" s="83" t="s">
        <v>170</v>
      </c>
      <c r="B558" s="83">
        <v>16</v>
      </c>
      <c r="C558" s="84">
        <v>1634.96859354</v>
      </c>
      <c r="D558" s="84">
        <v>1605.9941940399999</v>
      </c>
      <c r="E558" s="84">
        <v>241.96092121999999</v>
      </c>
      <c r="F558" s="84">
        <v>241.96092121999999</v>
      </c>
    </row>
    <row r="559" spans="1:6" ht="12.75" customHeight="1" x14ac:dyDescent="0.2">
      <c r="A559" s="83" t="s">
        <v>170</v>
      </c>
      <c r="B559" s="83">
        <v>17</v>
      </c>
      <c r="C559" s="84">
        <v>1654.8101105799999</v>
      </c>
      <c r="D559" s="84">
        <v>1626.4475245399999</v>
      </c>
      <c r="E559" s="84">
        <v>245.04244337</v>
      </c>
      <c r="F559" s="84">
        <v>245.04244337</v>
      </c>
    </row>
    <row r="560" spans="1:6" ht="12.75" customHeight="1" x14ac:dyDescent="0.2">
      <c r="A560" s="83" t="s">
        <v>170</v>
      </c>
      <c r="B560" s="83">
        <v>18</v>
      </c>
      <c r="C560" s="84">
        <v>1625.0483964800001</v>
      </c>
      <c r="D560" s="84">
        <v>1596.7399213399999</v>
      </c>
      <c r="E560" s="84">
        <v>240.56666190999999</v>
      </c>
      <c r="F560" s="84">
        <v>240.56666190999999</v>
      </c>
    </row>
    <row r="561" spans="1:6" ht="12.75" customHeight="1" x14ac:dyDescent="0.2">
      <c r="A561" s="83" t="s">
        <v>170</v>
      </c>
      <c r="B561" s="83">
        <v>19</v>
      </c>
      <c r="C561" s="84">
        <v>1576.20110146</v>
      </c>
      <c r="D561" s="84">
        <v>1547.5019448999999</v>
      </c>
      <c r="E561" s="84">
        <v>233.14841208999999</v>
      </c>
      <c r="F561" s="84">
        <v>233.14841208999999</v>
      </c>
    </row>
    <row r="562" spans="1:6" ht="12.75" customHeight="1" x14ac:dyDescent="0.2">
      <c r="A562" s="83" t="s">
        <v>170</v>
      </c>
      <c r="B562" s="83">
        <v>20</v>
      </c>
      <c r="C562" s="84">
        <v>1548.17031359</v>
      </c>
      <c r="D562" s="84">
        <v>1517.78353997</v>
      </c>
      <c r="E562" s="84">
        <v>228.67100323</v>
      </c>
      <c r="F562" s="84">
        <v>228.67100323</v>
      </c>
    </row>
    <row r="563" spans="1:6" ht="12.75" customHeight="1" x14ac:dyDescent="0.2">
      <c r="A563" s="83" t="s">
        <v>170</v>
      </c>
      <c r="B563" s="83">
        <v>21</v>
      </c>
      <c r="C563" s="84">
        <v>1539.5169930100001</v>
      </c>
      <c r="D563" s="84">
        <v>1503.47476233</v>
      </c>
      <c r="E563" s="84">
        <v>226.51522643999999</v>
      </c>
      <c r="F563" s="84">
        <v>226.51522643999999</v>
      </c>
    </row>
    <row r="564" spans="1:6" ht="12.75" customHeight="1" x14ac:dyDescent="0.2">
      <c r="A564" s="83" t="s">
        <v>170</v>
      </c>
      <c r="B564" s="83">
        <v>22</v>
      </c>
      <c r="C564" s="84">
        <v>1544.56005063</v>
      </c>
      <c r="D564" s="84">
        <v>1512.4196098800001</v>
      </c>
      <c r="E564" s="84">
        <v>227.86286738999999</v>
      </c>
      <c r="F564" s="84">
        <v>227.86286738999999</v>
      </c>
    </row>
    <row r="565" spans="1:6" ht="12.75" customHeight="1" x14ac:dyDescent="0.2">
      <c r="A565" s="83" t="s">
        <v>170</v>
      </c>
      <c r="B565" s="83">
        <v>23</v>
      </c>
      <c r="C565" s="84">
        <v>1629.16030374</v>
      </c>
      <c r="D565" s="84">
        <v>1596.97139502</v>
      </c>
      <c r="E565" s="84">
        <v>240.60153600000001</v>
      </c>
      <c r="F565" s="84">
        <v>240.60153600000001</v>
      </c>
    </row>
    <row r="566" spans="1:6" ht="12.75" customHeight="1" x14ac:dyDescent="0.2">
      <c r="A566" s="83" t="s">
        <v>170</v>
      </c>
      <c r="B566" s="83">
        <v>24</v>
      </c>
      <c r="C566" s="84">
        <v>1733.7004460600001</v>
      </c>
      <c r="D566" s="84">
        <v>1700.7336581</v>
      </c>
      <c r="E566" s="84">
        <v>256.23447716999999</v>
      </c>
      <c r="F566" s="84">
        <v>256.23447716999999</v>
      </c>
    </row>
    <row r="567" spans="1:6" ht="12.75" customHeight="1" x14ac:dyDescent="0.2">
      <c r="A567" s="83" t="s">
        <v>171</v>
      </c>
      <c r="B567" s="83">
        <v>1</v>
      </c>
      <c r="C567" s="84">
        <v>1873.28174855</v>
      </c>
      <c r="D567" s="84">
        <v>1837.8491555000001</v>
      </c>
      <c r="E567" s="84">
        <v>276.89245476000002</v>
      </c>
      <c r="F567" s="84">
        <v>276.89245476000002</v>
      </c>
    </row>
    <row r="568" spans="1:6" ht="12.75" customHeight="1" x14ac:dyDescent="0.2">
      <c r="A568" s="83" t="s">
        <v>171</v>
      </c>
      <c r="B568" s="83">
        <v>2</v>
      </c>
      <c r="C568" s="84">
        <v>1974.38927423</v>
      </c>
      <c r="D568" s="84">
        <v>1939.3641099700001</v>
      </c>
      <c r="E568" s="84">
        <v>292.18681385000002</v>
      </c>
      <c r="F568" s="84">
        <v>292.18681385000002</v>
      </c>
    </row>
    <row r="569" spans="1:6" ht="12.75" customHeight="1" x14ac:dyDescent="0.2">
      <c r="A569" s="83" t="s">
        <v>171</v>
      </c>
      <c r="B569" s="83">
        <v>3</v>
      </c>
      <c r="C569" s="84">
        <v>1958.2399982699999</v>
      </c>
      <c r="D569" s="84">
        <v>1926.6801453</v>
      </c>
      <c r="E569" s="84">
        <v>290.27583322999999</v>
      </c>
      <c r="F569" s="84">
        <v>290.27583322999999</v>
      </c>
    </row>
    <row r="570" spans="1:6" ht="12.75" customHeight="1" x14ac:dyDescent="0.2">
      <c r="A570" s="83" t="s">
        <v>171</v>
      </c>
      <c r="B570" s="83">
        <v>4</v>
      </c>
      <c r="C570" s="84">
        <v>1955.14264284</v>
      </c>
      <c r="D570" s="84">
        <v>1924.15026453</v>
      </c>
      <c r="E570" s="84">
        <v>289.89467851000001</v>
      </c>
      <c r="F570" s="84">
        <v>289.89467851000001</v>
      </c>
    </row>
    <row r="571" spans="1:6" ht="12.75" customHeight="1" x14ac:dyDescent="0.2">
      <c r="A571" s="83" t="s">
        <v>171</v>
      </c>
      <c r="B571" s="83">
        <v>5</v>
      </c>
      <c r="C571" s="84">
        <v>1954.6104852000001</v>
      </c>
      <c r="D571" s="84">
        <v>1923.6819849200001</v>
      </c>
      <c r="E571" s="84">
        <v>289.82412696</v>
      </c>
      <c r="F571" s="84">
        <v>289.82412696</v>
      </c>
    </row>
    <row r="572" spans="1:6" ht="12.75" customHeight="1" x14ac:dyDescent="0.2">
      <c r="A572" s="83" t="s">
        <v>171</v>
      </c>
      <c r="B572" s="83">
        <v>6</v>
      </c>
      <c r="C572" s="84">
        <v>1971.8452824999999</v>
      </c>
      <c r="D572" s="84">
        <v>1940.4458613700001</v>
      </c>
      <c r="E572" s="84">
        <v>292.34979175000001</v>
      </c>
      <c r="F572" s="84">
        <v>292.34979175000001</v>
      </c>
    </row>
    <row r="573" spans="1:6" ht="12.75" customHeight="1" x14ac:dyDescent="0.2">
      <c r="A573" s="83" t="s">
        <v>171</v>
      </c>
      <c r="B573" s="83">
        <v>7</v>
      </c>
      <c r="C573" s="84">
        <v>1838.64615994</v>
      </c>
      <c r="D573" s="84">
        <v>1808.2613454899999</v>
      </c>
      <c r="E573" s="84">
        <v>272.43472148000001</v>
      </c>
      <c r="F573" s="84">
        <v>272.43472148000001</v>
      </c>
    </row>
    <row r="574" spans="1:6" ht="12.75" customHeight="1" x14ac:dyDescent="0.2">
      <c r="A574" s="83" t="s">
        <v>171</v>
      </c>
      <c r="B574" s="83">
        <v>8</v>
      </c>
      <c r="C574" s="84">
        <v>1744.6655692700001</v>
      </c>
      <c r="D574" s="84">
        <v>1715.8091585100001</v>
      </c>
      <c r="E574" s="84">
        <v>258.5057693</v>
      </c>
      <c r="F574" s="84">
        <v>258.5057693</v>
      </c>
    </row>
    <row r="575" spans="1:6" ht="12.75" customHeight="1" x14ac:dyDescent="0.2">
      <c r="A575" s="83" t="s">
        <v>171</v>
      </c>
      <c r="B575" s="83">
        <v>9</v>
      </c>
      <c r="C575" s="84">
        <v>1712.1102125</v>
      </c>
      <c r="D575" s="84">
        <v>1682.4479822799999</v>
      </c>
      <c r="E575" s="84">
        <v>253.47953634999999</v>
      </c>
      <c r="F575" s="84">
        <v>253.47953634999999</v>
      </c>
    </row>
    <row r="576" spans="1:6" ht="12.75" customHeight="1" x14ac:dyDescent="0.2">
      <c r="A576" s="83" t="s">
        <v>171</v>
      </c>
      <c r="B576" s="83">
        <v>10</v>
      </c>
      <c r="C576" s="84">
        <v>1675.64076443</v>
      </c>
      <c r="D576" s="84">
        <v>1639.97782979</v>
      </c>
      <c r="E576" s="84">
        <v>247.08093463</v>
      </c>
      <c r="F576" s="84">
        <v>247.08093463</v>
      </c>
    </row>
    <row r="577" spans="1:6" ht="12.75" customHeight="1" x14ac:dyDescent="0.2">
      <c r="A577" s="83" t="s">
        <v>171</v>
      </c>
      <c r="B577" s="83">
        <v>11</v>
      </c>
      <c r="C577" s="84">
        <v>1672.51515621</v>
      </c>
      <c r="D577" s="84">
        <v>1632.26447669</v>
      </c>
      <c r="E577" s="84">
        <v>245.91883203</v>
      </c>
      <c r="F577" s="84">
        <v>245.91883203</v>
      </c>
    </row>
    <row r="578" spans="1:6" ht="12.75" customHeight="1" x14ac:dyDescent="0.2">
      <c r="A578" s="83" t="s">
        <v>171</v>
      </c>
      <c r="B578" s="83">
        <v>12</v>
      </c>
      <c r="C578" s="84">
        <v>1693.3791389999999</v>
      </c>
      <c r="D578" s="84">
        <v>1653.67532744</v>
      </c>
      <c r="E578" s="84">
        <v>249.14461528000001</v>
      </c>
      <c r="F578" s="84">
        <v>249.14461528000001</v>
      </c>
    </row>
    <row r="579" spans="1:6" ht="12.75" customHeight="1" x14ac:dyDescent="0.2">
      <c r="A579" s="83" t="s">
        <v>171</v>
      </c>
      <c r="B579" s="83">
        <v>13</v>
      </c>
      <c r="C579" s="84">
        <v>1689.79656961</v>
      </c>
      <c r="D579" s="84">
        <v>1649.71040212</v>
      </c>
      <c r="E579" s="84">
        <v>248.5472551</v>
      </c>
      <c r="F579" s="84">
        <v>248.5472551</v>
      </c>
    </row>
    <row r="580" spans="1:6" ht="12.75" customHeight="1" x14ac:dyDescent="0.2">
      <c r="A580" s="83" t="s">
        <v>171</v>
      </c>
      <c r="B580" s="83">
        <v>14</v>
      </c>
      <c r="C580" s="84">
        <v>1679.7531333899999</v>
      </c>
      <c r="D580" s="84">
        <v>1639.7184808899999</v>
      </c>
      <c r="E580" s="84">
        <v>247.04186082000001</v>
      </c>
      <c r="F580" s="84">
        <v>247.04186082000001</v>
      </c>
    </row>
    <row r="581" spans="1:6" ht="12.75" customHeight="1" x14ac:dyDescent="0.2">
      <c r="A581" s="83" t="s">
        <v>171</v>
      </c>
      <c r="B581" s="83">
        <v>15</v>
      </c>
      <c r="C581" s="84">
        <v>1697.9989734200001</v>
      </c>
      <c r="D581" s="84">
        <v>1659.1724015899999</v>
      </c>
      <c r="E581" s="84">
        <v>249.97281075999999</v>
      </c>
      <c r="F581" s="84">
        <v>249.97281075999999</v>
      </c>
    </row>
    <row r="582" spans="1:6" ht="12.75" customHeight="1" x14ac:dyDescent="0.2">
      <c r="A582" s="83" t="s">
        <v>171</v>
      </c>
      <c r="B582" s="83">
        <v>16</v>
      </c>
      <c r="C582" s="84">
        <v>1724.18975163</v>
      </c>
      <c r="D582" s="84">
        <v>1684.0679368900001</v>
      </c>
      <c r="E582" s="84">
        <v>253.72360057</v>
      </c>
      <c r="F582" s="84">
        <v>253.72360057</v>
      </c>
    </row>
    <row r="583" spans="1:6" ht="12.75" customHeight="1" x14ac:dyDescent="0.2">
      <c r="A583" s="83" t="s">
        <v>171</v>
      </c>
      <c r="B583" s="83">
        <v>17</v>
      </c>
      <c r="C583" s="84">
        <v>1746.8606731499999</v>
      </c>
      <c r="D583" s="84">
        <v>1708.4442521799999</v>
      </c>
      <c r="E583" s="84">
        <v>257.39616409000001</v>
      </c>
      <c r="F583" s="84">
        <v>257.39616409000001</v>
      </c>
    </row>
    <row r="584" spans="1:6" ht="12.75" customHeight="1" x14ac:dyDescent="0.2">
      <c r="A584" s="83" t="s">
        <v>171</v>
      </c>
      <c r="B584" s="83">
        <v>18</v>
      </c>
      <c r="C584" s="84">
        <v>1733.93035175</v>
      </c>
      <c r="D584" s="84">
        <v>1698.67955592</v>
      </c>
      <c r="E584" s="84">
        <v>255.92500379000001</v>
      </c>
      <c r="F584" s="84">
        <v>255.92500379000001</v>
      </c>
    </row>
    <row r="585" spans="1:6" ht="12.75" customHeight="1" x14ac:dyDescent="0.2">
      <c r="A585" s="83" t="s">
        <v>171</v>
      </c>
      <c r="B585" s="83">
        <v>19</v>
      </c>
      <c r="C585" s="84">
        <v>1675.01849612</v>
      </c>
      <c r="D585" s="84">
        <v>1639.6962608700001</v>
      </c>
      <c r="E585" s="84">
        <v>247.03851313000001</v>
      </c>
      <c r="F585" s="84">
        <v>247.03851313000001</v>
      </c>
    </row>
    <row r="586" spans="1:6" ht="12.75" customHeight="1" x14ac:dyDescent="0.2">
      <c r="A586" s="83" t="s">
        <v>171</v>
      </c>
      <c r="B586" s="83">
        <v>20</v>
      </c>
      <c r="C586" s="84">
        <v>1635.5202958</v>
      </c>
      <c r="D586" s="84">
        <v>1603.4230516099999</v>
      </c>
      <c r="E586" s="84">
        <v>241.57354996000001</v>
      </c>
      <c r="F586" s="84">
        <v>241.57354996000001</v>
      </c>
    </row>
    <row r="587" spans="1:6" ht="12.75" customHeight="1" x14ac:dyDescent="0.2">
      <c r="A587" s="83" t="s">
        <v>171</v>
      </c>
      <c r="B587" s="83">
        <v>21</v>
      </c>
      <c r="C587" s="84">
        <v>1632.52029348</v>
      </c>
      <c r="D587" s="84">
        <v>1603.4604642300001</v>
      </c>
      <c r="E587" s="84">
        <v>241.57918659000001</v>
      </c>
      <c r="F587" s="84">
        <v>241.57918659000001</v>
      </c>
    </row>
    <row r="588" spans="1:6" ht="12.75" customHeight="1" x14ac:dyDescent="0.2">
      <c r="A588" s="83" t="s">
        <v>171</v>
      </c>
      <c r="B588" s="83">
        <v>22</v>
      </c>
      <c r="C588" s="84">
        <v>1668.3307653899999</v>
      </c>
      <c r="D588" s="84">
        <v>1639.07527213</v>
      </c>
      <c r="E588" s="84">
        <v>246.94495426</v>
      </c>
      <c r="F588" s="84">
        <v>246.94495426</v>
      </c>
    </row>
    <row r="589" spans="1:6" ht="12.75" customHeight="1" x14ac:dyDescent="0.2">
      <c r="A589" s="83" t="s">
        <v>171</v>
      </c>
      <c r="B589" s="83">
        <v>23</v>
      </c>
      <c r="C589" s="84">
        <v>1699.1313728299999</v>
      </c>
      <c r="D589" s="84">
        <v>1669.80007041</v>
      </c>
      <c r="E589" s="84">
        <v>251.57398749000001</v>
      </c>
      <c r="F589" s="84">
        <v>251.57398749000001</v>
      </c>
    </row>
    <row r="590" spans="1:6" ht="12.75" customHeight="1" x14ac:dyDescent="0.2">
      <c r="A590" s="83" t="s">
        <v>171</v>
      </c>
      <c r="B590" s="83">
        <v>24</v>
      </c>
      <c r="C590" s="84">
        <v>1742.5719435799999</v>
      </c>
      <c r="D590" s="84">
        <v>1713.4433556500001</v>
      </c>
      <c r="E590" s="84">
        <v>258.14933473999997</v>
      </c>
      <c r="F590" s="84">
        <v>258.14933473999997</v>
      </c>
    </row>
    <row r="591" spans="1:6" ht="12.75" customHeight="1" x14ac:dyDescent="0.2">
      <c r="A591" s="83" t="s">
        <v>172</v>
      </c>
      <c r="B591" s="83">
        <v>1</v>
      </c>
      <c r="C591" s="84">
        <v>1829.6621135099999</v>
      </c>
      <c r="D591" s="84">
        <v>1800.36791105</v>
      </c>
      <c r="E591" s="84">
        <v>271.24548762000001</v>
      </c>
      <c r="F591" s="84">
        <v>271.24548762000001</v>
      </c>
    </row>
    <row r="592" spans="1:6" ht="12.75" customHeight="1" x14ac:dyDescent="0.2">
      <c r="A592" s="83" t="s">
        <v>172</v>
      </c>
      <c r="B592" s="83">
        <v>2</v>
      </c>
      <c r="C592" s="84">
        <v>1867.8992733600001</v>
      </c>
      <c r="D592" s="84">
        <v>1838.7285784600001</v>
      </c>
      <c r="E592" s="84">
        <v>277.02494962999998</v>
      </c>
      <c r="F592" s="84">
        <v>277.02494962999998</v>
      </c>
    </row>
    <row r="593" spans="1:6" ht="12.75" customHeight="1" x14ac:dyDescent="0.2">
      <c r="A593" s="83" t="s">
        <v>172</v>
      </c>
      <c r="B593" s="83">
        <v>3</v>
      </c>
      <c r="C593" s="84">
        <v>1919.2659632699999</v>
      </c>
      <c r="D593" s="84">
        <v>1888.32724143</v>
      </c>
      <c r="E593" s="84">
        <v>284.49754088999998</v>
      </c>
      <c r="F593" s="84">
        <v>284.49754088999998</v>
      </c>
    </row>
    <row r="594" spans="1:6" ht="12.75" customHeight="1" x14ac:dyDescent="0.2">
      <c r="A594" s="83" t="s">
        <v>172</v>
      </c>
      <c r="B594" s="83">
        <v>4</v>
      </c>
      <c r="C594" s="84">
        <v>1935.38166179</v>
      </c>
      <c r="D594" s="84">
        <v>1914.8927624800001</v>
      </c>
      <c r="E594" s="84">
        <v>288.49993266000001</v>
      </c>
      <c r="F594" s="84">
        <v>288.49993266000001</v>
      </c>
    </row>
    <row r="595" spans="1:6" ht="12.75" customHeight="1" x14ac:dyDescent="0.2">
      <c r="A595" s="83" t="s">
        <v>172</v>
      </c>
      <c r="B595" s="83">
        <v>5</v>
      </c>
      <c r="C595" s="84">
        <v>1940.1628690099999</v>
      </c>
      <c r="D595" s="84">
        <v>1909.2360774399999</v>
      </c>
      <c r="E595" s="84">
        <v>287.64769002999998</v>
      </c>
      <c r="F595" s="84">
        <v>287.64769002999998</v>
      </c>
    </row>
    <row r="596" spans="1:6" ht="12.75" customHeight="1" x14ac:dyDescent="0.2">
      <c r="A596" s="83" t="s">
        <v>172</v>
      </c>
      <c r="B596" s="83">
        <v>6</v>
      </c>
      <c r="C596" s="84">
        <v>1913.4709994499999</v>
      </c>
      <c r="D596" s="84">
        <v>1884.13913432</v>
      </c>
      <c r="E596" s="84">
        <v>283.86655588999997</v>
      </c>
      <c r="F596" s="84">
        <v>283.86655588999997</v>
      </c>
    </row>
    <row r="597" spans="1:6" ht="12.75" customHeight="1" x14ac:dyDescent="0.2">
      <c r="A597" s="83" t="s">
        <v>172</v>
      </c>
      <c r="B597" s="83">
        <v>7</v>
      </c>
      <c r="C597" s="84">
        <v>1825.39039529</v>
      </c>
      <c r="D597" s="84">
        <v>1796.75008514</v>
      </c>
      <c r="E597" s="84">
        <v>270.70042183999999</v>
      </c>
      <c r="F597" s="84">
        <v>270.70042183999999</v>
      </c>
    </row>
    <row r="598" spans="1:6" ht="12.75" customHeight="1" x14ac:dyDescent="0.2">
      <c r="A598" s="83" t="s">
        <v>172</v>
      </c>
      <c r="B598" s="83">
        <v>8</v>
      </c>
      <c r="C598" s="84">
        <v>1687.2589132000001</v>
      </c>
      <c r="D598" s="84">
        <v>1659.44753266</v>
      </c>
      <c r="E598" s="84">
        <v>250.01426232</v>
      </c>
      <c r="F598" s="84">
        <v>250.01426232</v>
      </c>
    </row>
    <row r="599" spans="1:6" ht="12.75" customHeight="1" x14ac:dyDescent="0.2">
      <c r="A599" s="83" t="s">
        <v>172</v>
      </c>
      <c r="B599" s="83">
        <v>9</v>
      </c>
      <c r="C599" s="84">
        <v>1630.54860745</v>
      </c>
      <c r="D599" s="84">
        <v>1602.0013515000001</v>
      </c>
      <c r="E599" s="84">
        <v>241.35935499000001</v>
      </c>
      <c r="F599" s="84">
        <v>241.35935499000001</v>
      </c>
    </row>
    <row r="600" spans="1:6" ht="12.75" customHeight="1" x14ac:dyDescent="0.2">
      <c r="A600" s="83" t="s">
        <v>172</v>
      </c>
      <c r="B600" s="83">
        <v>10</v>
      </c>
      <c r="C600" s="84">
        <v>1598.71422725</v>
      </c>
      <c r="D600" s="84">
        <v>1570.6946828600001</v>
      </c>
      <c r="E600" s="84">
        <v>236.64265650999999</v>
      </c>
      <c r="F600" s="84">
        <v>236.64265650999999</v>
      </c>
    </row>
    <row r="601" spans="1:6" ht="12.75" customHeight="1" x14ac:dyDescent="0.2">
      <c r="A601" s="83" t="s">
        <v>172</v>
      </c>
      <c r="B601" s="83">
        <v>11</v>
      </c>
      <c r="C601" s="84">
        <v>1629.9177493899999</v>
      </c>
      <c r="D601" s="84">
        <v>1602.17538603</v>
      </c>
      <c r="E601" s="84">
        <v>241.38557523</v>
      </c>
      <c r="F601" s="84">
        <v>241.38557523</v>
      </c>
    </row>
    <row r="602" spans="1:6" ht="12.75" customHeight="1" x14ac:dyDescent="0.2">
      <c r="A602" s="83" t="s">
        <v>172</v>
      </c>
      <c r="B602" s="83">
        <v>12</v>
      </c>
      <c r="C602" s="84">
        <v>1648.5533420700001</v>
      </c>
      <c r="D602" s="84">
        <v>1620.6900398400001</v>
      </c>
      <c r="E602" s="84">
        <v>244.17501414</v>
      </c>
      <c r="F602" s="84">
        <v>244.17501414</v>
      </c>
    </row>
    <row r="603" spans="1:6" ht="12.75" customHeight="1" x14ac:dyDescent="0.2">
      <c r="A603" s="83" t="s">
        <v>172</v>
      </c>
      <c r="B603" s="83">
        <v>13</v>
      </c>
      <c r="C603" s="84">
        <v>1671.2116065299999</v>
      </c>
      <c r="D603" s="84">
        <v>1642.57149458</v>
      </c>
      <c r="E603" s="84">
        <v>247.47169912999999</v>
      </c>
      <c r="F603" s="84">
        <v>247.47169912999999</v>
      </c>
    </row>
    <row r="604" spans="1:6" ht="12.75" customHeight="1" x14ac:dyDescent="0.2">
      <c r="A604" s="83" t="s">
        <v>172</v>
      </c>
      <c r="B604" s="83">
        <v>14</v>
      </c>
      <c r="C604" s="84">
        <v>1666.6614643400001</v>
      </c>
      <c r="D604" s="84">
        <v>1637.79331576</v>
      </c>
      <c r="E604" s="84">
        <v>246.75181325</v>
      </c>
      <c r="F604" s="84">
        <v>246.75181325</v>
      </c>
    </row>
    <row r="605" spans="1:6" ht="12.75" customHeight="1" x14ac:dyDescent="0.2">
      <c r="A605" s="83" t="s">
        <v>172</v>
      </c>
      <c r="B605" s="83">
        <v>15</v>
      </c>
      <c r="C605" s="84">
        <v>1669.53787519</v>
      </c>
      <c r="D605" s="84">
        <v>1640.9306553399999</v>
      </c>
      <c r="E605" s="84">
        <v>247.22448840999999</v>
      </c>
      <c r="F605" s="84">
        <v>247.22448840999999</v>
      </c>
    </row>
    <row r="606" spans="1:6" ht="12.75" customHeight="1" x14ac:dyDescent="0.2">
      <c r="A606" s="83" t="s">
        <v>172</v>
      </c>
      <c r="B606" s="83">
        <v>16</v>
      </c>
      <c r="C606" s="84">
        <v>1704.40903316</v>
      </c>
      <c r="D606" s="84">
        <v>1679.0717923699999</v>
      </c>
      <c r="E606" s="84">
        <v>252.97087572000001</v>
      </c>
      <c r="F606" s="84">
        <v>252.97087572000001</v>
      </c>
    </row>
    <row r="607" spans="1:6" ht="12.75" customHeight="1" x14ac:dyDescent="0.2">
      <c r="A607" s="83" t="s">
        <v>172</v>
      </c>
      <c r="B607" s="83">
        <v>17</v>
      </c>
      <c r="C607" s="84">
        <v>1699.8559376999999</v>
      </c>
      <c r="D607" s="84">
        <v>1670.58977433</v>
      </c>
      <c r="E607" s="84">
        <v>251.69296519</v>
      </c>
      <c r="F607" s="84">
        <v>251.69296519</v>
      </c>
    </row>
    <row r="608" spans="1:6" ht="12.75" customHeight="1" x14ac:dyDescent="0.2">
      <c r="A608" s="83" t="s">
        <v>172</v>
      </c>
      <c r="B608" s="83">
        <v>18</v>
      </c>
      <c r="C608" s="84">
        <v>1663.63966841</v>
      </c>
      <c r="D608" s="84">
        <v>1635.58427484</v>
      </c>
      <c r="E608" s="84">
        <v>246.41899662</v>
      </c>
      <c r="F608" s="84">
        <v>246.41899662</v>
      </c>
    </row>
    <row r="609" spans="1:6" ht="12.75" customHeight="1" x14ac:dyDescent="0.2">
      <c r="A609" s="83" t="s">
        <v>172</v>
      </c>
      <c r="B609" s="83">
        <v>19</v>
      </c>
      <c r="C609" s="84">
        <v>1604.2535781399999</v>
      </c>
      <c r="D609" s="84">
        <v>1582.65133504</v>
      </c>
      <c r="E609" s="84">
        <v>238.44405939000001</v>
      </c>
      <c r="F609" s="84">
        <v>238.44405939000001</v>
      </c>
    </row>
    <row r="610" spans="1:6" ht="12.75" customHeight="1" x14ac:dyDescent="0.2">
      <c r="A610" s="83" t="s">
        <v>172</v>
      </c>
      <c r="B610" s="83">
        <v>20</v>
      </c>
      <c r="C610" s="84">
        <v>1597.98403515</v>
      </c>
      <c r="D610" s="84">
        <v>1565.9353081100001</v>
      </c>
      <c r="E610" s="84">
        <v>235.92560366999999</v>
      </c>
      <c r="F610" s="84">
        <v>235.92560366999999</v>
      </c>
    </row>
    <row r="611" spans="1:6" ht="12.75" customHeight="1" x14ac:dyDescent="0.2">
      <c r="A611" s="83" t="s">
        <v>172</v>
      </c>
      <c r="B611" s="83">
        <v>21</v>
      </c>
      <c r="C611" s="84">
        <v>1584.89156645</v>
      </c>
      <c r="D611" s="84">
        <v>1552.1309420699999</v>
      </c>
      <c r="E611" s="84">
        <v>233.84582209999999</v>
      </c>
      <c r="F611" s="84">
        <v>233.84582209999999</v>
      </c>
    </row>
    <row r="612" spans="1:6" ht="12.75" customHeight="1" x14ac:dyDescent="0.2">
      <c r="A612" s="83" t="s">
        <v>172</v>
      </c>
      <c r="B612" s="83">
        <v>22</v>
      </c>
      <c r="C612" s="84">
        <v>1571.82347372</v>
      </c>
      <c r="D612" s="84">
        <v>1539.5721663899999</v>
      </c>
      <c r="E612" s="84">
        <v>231.95370260000001</v>
      </c>
      <c r="F612" s="84">
        <v>231.95370260000001</v>
      </c>
    </row>
    <row r="613" spans="1:6" ht="12.75" customHeight="1" x14ac:dyDescent="0.2">
      <c r="A613" s="83" t="s">
        <v>172</v>
      </c>
      <c r="B613" s="83">
        <v>23</v>
      </c>
      <c r="C613" s="84">
        <v>1620.83224023</v>
      </c>
      <c r="D613" s="84">
        <v>1588.9898324599999</v>
      </c>
      <c r="E613" s="84">
        <v>239.39902466000001</v>
      </c>
      <c r="F613" s="84">
        <v>239.39902466000001</v>
      </c>
    </row>
    <row r="614" spans="1:6" ht="12.75" customHeight="1" x14ac:dyDescent="0.2">
      <c r="A614" s="83" t="s">
        <v>172</v>
      </c>
      <c r="B614" s="83">
        <v>24</v>
      </c>
      <c r="C614" s="84">
        <v>1691.6011343099999</v>
      </c>
      <c r="D614" s="84">
        <v>1659.02592112</v>
      </c>
      <c r="E614" s="84">
        <v>249.95074184000001</v>
      </c>
      <c r="F614" s="84">
        <v>249.95074184000001</v>
      </c>
    </row>
    <row r="615" spans="1:6" ht="12.75" customHeight="1" x14ac:dyDescent="0.2">
      <c r="A615" s="83" t="s">
        <v>173</v>
      </c>
      <c r="B615" s="83">
        <v>1</v>
      </c>
      <c r="C615" s="84">
        <v>1743.81018397</v>
      </c>
      <c r="D615" s="84">
        <v>1710.6730474999999</v>
      </c>
      <c r="E615" s="84">
        <v>257.73195693999998</v>
      </c>
      <c r="F615" s="84">
        <v>257.73195693999998</v>
      </c>
    </row>
    <row r="616" spans="1:6" ht="12.75" customHeight="1" x14ac:dyDescent="0.2">
      <c r="A616" s="83" t="s">
        <v>173</v>
      </c>
      <c r="B616" s="83">
        <v>2</v>
      </c>
      <c r="C616" s="84">
        <v>1802.6838538500001</v>
      </c>
      <c r="D616" s="84">
        <v>1768.9338609199999</v>
      </c>
      <c r="E616" s="84">
        <v>266.50959769999997</v>
      </c>
      <c r="F616" s="84">
        <v>266.50959769999997</v>
      </c>
    </row>
    <row r="617" spans="1:6" ht="12.75" customHeight="1" x14ac:dyDescent="0.2">
      <c r="A617" s="83" t="s">
        <v>173</v>
      </c>
      <c r="B617" s="83">
        <v>3</v>
      </c>
      <c r="C617" s="84">
        <v>1901.7540045000001</v>
      </c>
      <c r="D617" s="84">
        <v>1868.2926408599999</v>
      </c>
      <c r="E617" s="84">
        <v>281.47910507</v>
      </c>
      <c r="F617" s="84">
        <v>281.47910507</v>
      </c>
    </row>
    <row r="618" spans="1:6" ht="12.75" customHeight="1" x14ac:dyDescent="0.2">
      <c r="A618" s="83" t="s">
        <v>173</v>
      </c>
      <c r="B618" s="83">
        <v>4</v>
      </c>
      <c r="C618" s="84">
        <v>1931.68690588</v>
      </c>
      <c r="D618" s="84">
        <v>1896.84950671</v>
      </c>
      <c r="E618" s="84">
        <v>285.78151511999999</v>
      </c>
      <c r="F618" s="84">
        <v>285.78151511999999</v>
      </c>
    </row>
    <row r="619" spans="1:6" ht="12.75" customHeight="1" x14ac:dyDescent="0.2">
      <c r="A619" s="83" t="s">
        <v>173</v>
      </c>
      <c r="B619" s="83">
        <v>5</v>
      </c>
      <c r="C619" s="84">
        <v>1924.23045826</v>
      </c>
      <c r="D619" s="84">
        <v>1893.0821836800001</v>
      </c>
      <c r="E619" s="84">
        <v>285.21392593000002</v>
      </c>
      <c r="F619" s="84">
        <v>285.21392593000002</v>
      </c>
    </row>
    <row r="620" spans="1:6" ht="12.75" customHeight="1" x14ac:dyDescent="0.2">
      <c r="A620" s="83" t="s">
        <v>173</v>
      </c>
      <c r="B620" s="83">
        <v>6</v>
      </c>
      <c r="C620" s="84">
        <v>1874.82303959</v>
      </c>
      <c r="D620" s="84">
        <v>1845.55852467</v>
      </c>
      <c r="E620" s="84">
        <v>278.05395713000001</v>
      </c>
      <c r="F620" s="84">
        <v>278.05395713000001</v>
      </c>
    </row>
    <row r="621" spans="1:6" ht="12.75" customHeight="1" x14ac:dyDescent="0.2">
      <c r="A621" s="83" t="s">
        <v>173</v>
      </c>
      <c r="B621" s="83">
        <v>7</v>
      </c>
      <c r="C621" s="84">
        <v>1806.8918966700001</v>
      </c>
      <c r="D621" s="84">
        <v>1777.86397936</v>
      </c>
      <c r="E621" s="84">
        <v>267.85501955000001</v>
      </c>
      <c r="F621" s="84">
        <v>267.85501955000001</v>
      </c>
    </row>
    <row r="622" spans="1:6" ht="12.75" customHeight="1" x14ac:dyDescent="0.2">
      <c r="A622" s="83" t="s">
        <v>173</v>
      </c>
      <c r="B622" s="83">
        <v>8</v>
      </c>
      <c r="C622" s="84">
        <v>1691.46063572</v>
      </c>
      <c r="D622" s="84">
        <v>1663.03372246</v>
      </c>
      <c r="E622" s="84">
        <v>250.55456176999999</v>
      </c>
      <c r="F622" s="84">
        <v>250.55456176999999</v>
      </c>
    </row>
    <row r="623" spans="1:6" ht="12.75" customHeight="1" x14ac:dyDescent="0.2">
      <c r="A623" s="83" t="s">
        <v>173</v>
      </c>
      <c r="B623" s="83">
        <v>9</v>
      </c>
      <c r="C623" s="84">
        <v>1665.2449896600001</v>
      </c>
      <c r="D623" s="84">
        <v>1636.89366675</v>
      </c>
      <c r="E623" s="84">
        <v>246.61627110000001</v>
      </c>
      <c r="F623" s="84">
        <v>246.61627110000001</v>
      </c>
    </row>
    <row r="624" spans="1:6" ht="12.75" customHeight="1" x14ac:dyDescent="0.2">
      <c r="A624" s="83" t="s">
        <v>173</v>
      </c>
      <c r="B624" s="83">
        <v>10</v>
      </c>
      <c r="C624" s="84">
        <v>1624.3711447000001</v>
      </c>
      <c r="D624" s="84">
        <v>1596.38451072</v>
      </c>
      <c r="E624" s="84">
        <v>240.51311534000001</v>
      </c>
      <c r="F624" s="84">
        <v>240.51311534000001</v>
      </c>
    </row>
    <row r="625" spans="1:6" ht="12.75" customHeight="1" x14ac:dyDescent="0.2">
      <c r="A625" s="83" t="s">
        <v>173</v>
      </c>
      <c r="B625" s="83">
        <v>11</v>
      </c>
      <c r="C625" s="84">
        <v>1616.81584606</v>
      </c>
      <c r="D625" s="84">
        <v>1588.7307623900001</v>
      </c>
      <c r="E625" s="84">
        <v>239.35999287000001</v>
      </c>
      <c r="F625" s="84">
        <v>239.35999287000001</v>
      </c>
    </row>
    <row r="626" spans="1:6" ht="12.75" customHeight="1" x14ac:dyDescent="0.2">
      <c r="A626" s="83" t="s">
        <v>173</v>
      </c>
      <c r="B626" s="83">
        <v>12</v>
      </c>
      <c r="C626" s="84">
        <v>1637.59806901</v>
      </c>
      <c r="D626" s="84">
        <v>1610.0768660199999</v>
      </c>
      <c r="E626" s="84">
        <v>242.57602123999999</v>
      </c>
      <c r="F626" s="84">
        <v>242.57602123999999</v>
      </c>
    </row>
    <row r="627" spans="1:6" ht="12.75" customHeight="1" x14ac:dyDescent="0.2">
      <c r="A627" s="83" t="s">
        <v>173</v>
      </c>
      <c r="B627" s="83">
        <v>13</v>
      </c>
      <c r="C627" s="84">
        <v>1654.3633895400001</v>
      </c>
      <c r="D627" s="84">
        <v>1632.0057308099999</v>
      </c>
      <c r="E627" s="84">
        <v>245.87984908000001</v>
      </c>
      <c r="F627" s="84">
        <v>245.87984908000001</v>
      </c>
    </row>
    <row r="628" spans="1:6" ht="12.75" customHeight="1" x14ac:dyDescent="0.2">
      <c r="A628" s="83" t="s">
        <v>173</v>
      </c>
      <c r="B628" s="83">
        <v>14</v>
      </c>
      <c r="C628" s="84">
        <v>1677.99620187</v>
      </c>
      <c r="D628" s="84">
        <v>1646.4365738399999</v>
      </c>
      <c r="E628" s="84">
        <v>248.05401638999999</v>
      </c>
      <c r="F628" s="84">
        <v>248.05401638999999</v>
      </c>
    </row>
    <row r="629" spans="1:6" ht="12.75" customHeight="1" x14ac:dyDescent="0.2">
      <c r="A629" s="83" t="s">
        <v>173</v>
      </c>
      <c r="B629" s="83">
        <v>15</v>
      </c>
      <c r="C629" s="84">
        <v>1685.3152101200001</v>
      </c>
      <c r="D629" s="84">
        <v>1653.70159397</v>
      </c>
      <c r="E629" s="84">
        <v>249.14857262999999</v>
      </c>
      <c r="F629" s="84">
        <v>249.14857262999999</v>
      </c>
    </row>
    <row r="630" spans="1:6" ht="12.75" customHeight="1" x14ac:dyDescent="0.2">
      <c r="A630" s="83" t="s">
        <v>173</v>
      </c>
      <c r="B630" s="83">
        <v>16</v>
      </c>
      <c r="C630" s="84">
        <v>1686.6619959899999</v>
      </c>
      <c r="D630" s="84">
        <v>1662.42261502</v>
      </c>
      <c r="E630" s="84">
        <v>250.46249162999999</v>
      </c>
      <c r="F630" s="84">
        <v>250.46249162999999</v>
      </c>
    </row>
    <row r="631" spans="1:6" ht="12.75" customHeight="1" x14ac:dyDescent="0.2">
      <c r="A631" s="83" t="s">
        <v>173</v>
      </c>
      <c r="B631" s="83">
        <v>17</v>
      </c>
      <c r="C631" s="84">
        <v>1700.5396473200001</v>
      </c>
      <c r="D631" s="84">
        <v>1670.86967968</v>
      </c>
      <c r="E631" s="84">
        <v>251.73513604999999</v>
      </c>
      <c r="F631" s="84">
        <v>251.73513604999999</v>
      </c>
    </row>
    <row r="632" spans="1:6" ht="12.75" customHeight="1" x14ac:dyDescent="0.2">
      <c r="A632" s="83" t="s">
        <v>173</v>
      </c>
      <c r="B632" s="83">
        <v>18</v>
      </c>
      <c r="C632" s="84">
        <v>1677.07404324</v>
      </c>
      <c r="D632" s="84">
        <v>1647.9037342700001</v>
      </c>
      <c r="E632" s="84">
        <v>248.27506045999999</v>
      </c>
      <c r="F632" s="84">
        <v>248.27506045999999</v>
      </c>
    </row>
    <row r="633" spans="1:6" ht="12.75" customHeight="1" x14ac:dyDescent="0.2">
      <c r="A633" s="83" t="s">
        <v>173</v>
      </c>
      <c r="B633" s="83">
        <v>19</v>
      </c>
      <c r="C633" s="84">
        <v>1627.1603669199999</v>
      </c>
      <c r="D633" s="84">
        <v>1598.65782883</v>
      </c>
      <c r="E633" s="84">
        <v>240.85561605000001</v>
      </c>
      <c r="F633" s="84">
        <v>240.85561605000001</v>
      </c>
    </row>
    <row r="634" spans="1:6" ht="12.75" customHeight="1" x14ac:dyDescent="0.2">
      <c r="A634" s="83" t="s">
        <v>173</v>
      </c>
      <c r="B634" s="83">
        <v>20</v>
      </c>
      <c r="C634" s="84">
        <v>1567.35613885</v>
      </c>
      <c r="D634" s="84">
        <v>1540.5337529200001</v>
      </c>
      <c r="E634" s="84">
        <v>232.09857632000001</v>
      </c>
      <c r="F634" s="84">
        <v>232.09857632000001</v>
      </c>
    </row>
    <row r="635" spans="1:6" ht="12.75" customHeight="1" x14ac:dyDescent="0.2">
      <c r="A635" s="83" t="s">
        <v>173</v>
      </c>
      <c r="B635" s="83">
        <v>21</v>
      </c>
      <c r="C635" s="84">
        <v>1556.32610849</v>
      </c>
      <c r="D635" s="84">
        <v>1525.70741853</v>
      </c>
      <c r="E635" s="84">
        <v>229.86482383000001</v>
      </c>
      <c r="F635" s="84">
        <v>229.86482383000001</v>
      </c>
    </row>
    <row r="636" spans="1:6" ht="12.75" customHeight="1" x14ac:dyDescent="0.2">
      <c r="A636" s="83" t="s">
        <v>173</v>
      </c>
      <c r="B636" s="83">
        <v>22</v>
      </c>
      <c r="C636" s="84">
        <v>1572.47665553</v>
      </c>
      <c r="D636" s="84">
        <v>1549.31287565</v>
      </c>
      <c r="E636" s="84">
        <v>233.42124899000001</v>
      </c>
      <c r="F636" s="84">
        <v>233.42124899000001</v>
      </c>
    </row>
    <row r="637" spans="1:6" ht="12.75" customHeight="1" x14ac:dyDescent="0.2">
      <c r="A637" s="83" t="s">
        <v>173</v>
      </c>
      <c r="B637" s="83">
        <v>23</v>
      </c>
      <c r="C637" s="84">
        <v>1638.2445027000001</v>
      </c>
      <c r="D637" s="84">
        <v>1609.0023830299999</v>
      </c>
      <c r="E637" s="84">
        <v>242.41413840999999</v>
      </c>
      <c r="F637" s="84">
        <v>242.41413840999999</v>
      </c>
    </row>
    <row r="638" spans="1:6" ht="12.75" customHeight="1" x14ac:dyDescent="0.2">
      <c r="A638" s="83" t="s">
        <v>173</v>
      </c>
      <c r="B638" s="83">
        <v>24</v>
      </c>
      <c r="C638" s="84">
        <v>1718.74854213</v>
      </c>
      <c r="D638" s="84">
        <v>1689.4071355000001</v>
      </c>
      <c r="E638" s="84">
        <v>254.52801033</v>
      </c>
      <c r="F638" s="84">
        <v>254.52801033</v>
      </c>
    </row>
    <row r="639" spans="1:6" ht="12.75" customHeight="1" x14ac:dyDescent="0.2">
      <c r="A639" s="83" t="s">
        <v>174</v>
      </c>
      <c r="B639" s="83">
        <v>1</v>
      </c>
      <c r="C639" s="84">
        <v>1840.35376825</v>
      </c>
      <c r="D639" s="84">
        <v>1810.3108382200001</v>
      </c>
      <c r="E639" s="84">
        <v>272.74350040000002</v>
      </c>
      <c r="F639" s="84">
        <v>272.74350040000002</v>
      </c>
    </row>
    <row r="640" spans="1:6" ht="12.75" customHeight="1" x14ac:dyDescent="0.2">
      <c r="A640" s="83" t="s">
        <v>174</v>
      </c>
      <c r="B640" s="83">
        <v>2</v>
      </c>
      <c r="C640" s="84">
        <v>1909.99311975</v>
      </c>
      <c r="D640" s="84">
        <v>1879.6840119999999</v>
      </c>
      <c r="E640" s="84">
        <v>283.19534206999998</v>
      </c>
      <c r="F640" s="84">
        <v>283.19534206999998</v>
      </c>
    </row>
    <row r="641" spans="1:6" ht="12.75" customHeight="1" x14ac:dyDescent="0.2">
      <c r="A641" s="83" t="s">
        <v>174</v>
      </c>
      <c r="B641" s="83">
        <v>3</v>
      </c>
      <c r="C641" s="84">
        <v>1947.74214824</v>
      </c>
      <c r="D641" s="84">
        <v>1917.0451893300001</v>
      </c>
      <c r="E641" s="84">
        <v>288.82421975</v>
      </c>
      <c r="F641" s="84">
        <v>288.82421975</v>
      </c>
    </row>
    <row r="642" spans="1:6" ht="12.75" customHeight="1" x14ac:dyDescent="0.2">
      <c r="A642" s="83" t="s">
        <v>174</v>
      </c>
      <c r="B642" s="83">
        <v>4</v>
      </c>
      <c r="C642" s="84">
        <v>1952.6767134900001</v>
      </c>
      <c r="D642" s="84">
        <v>1926.94809839</v>
      </c>
      <c r="E642" s="84">
        <v>290.31620335000002</v>
      </c>
      <c r="F642" s="84">
        <v>290.31620335000002</v>
      </c>
    </row>
    <row r="643" spans="1:6" ht="12.75" customHeight="1" x14ac:dyDescent="0.2">
      <c r="A643" s="83" t="s">
        <v>174</v>
      </c>
      <c r="B643" s="83">
        <v>5</v>
      </c>
      <c r="C643" s="84">
        <v>1954.8762083300001</v>
      </c>
      <c r="D643" s="84">
        <v>1923.9731256099999</v>
      </c>
      <c r="E643" s="84">
        <v>289.86799055</v>
      </c>
      <c r="F643" s="84">
        <v>289.86799055</v>
      </c>
    </row>
    <row r="644" spans="1:6" ht="12.75" customHeight="1" x14ac:dyDescent="0.2">
      <c r="A644" s="83" t="s">
        <v>174</v>
      </c>
      <c r="B644" s="83">
        <v>6</v>
      </c>
      <c r="C644" s="84">
        <v>1926.1252595000001</v>
      </c>
      <c r="D644" s="84">
        <v>1895.6882861199999</v>
      </c>
      <c r="E644" s="84">
        <v>285.6065643</v>
      </c>
      <c r="F644" s="84">
        <v>285.6065643</v>
      </c>
    </row>
    <row r="645" spans="1:6" ht="12.75" customHeight="1" x14ac:dyDescent="0.2">
      <c r="A645" s="83" t="s">
        <v>174</v>
      </c>
      <c r="B645" s="83">
        <v>7</v>
      </c>
      <c r="C645" s="84">
        <v>1864.86752948</v>
      </c>
      <c r="D645" s="84">
        <v>1835.3307280500001</v>
      </c>
      <c r="E645" s="84">
        <v>276.51302559999999</v>
      </c>
      <c r="F645" s="84">
        <v>276.51302559999999</v>
      </c>
    </row>
    <row r="646" spans="1:6" ht="12.75" customHeight="1" x14ac:dyDescent="0.2">
      <c r="A646" s="83" t="s">
        <v>174</v>
      </c>
      <c r="B646" s="83">
        <v>8</v>
      </c>
      <c r="C646" s="84">
        <v>1758.16043139</v>
      </c>
      <c r="D646" s="84">
        <v>1729.5112087</v>
      </c>
      <c r="E646" s="84">
        <v>260.57013584999999</v>
      </c>
      <c r="F646" s="84">
        <v>260.57013584999999</v>
      </c>
    </row>
    <row r="647" spans="1:6" ht="12.75" customHeight="1" x14ac:dyDescent="0.2">
      <c r="A647" s="83" t="s">
        <v>174</v>
      </c>
      <c r="B647" s="83">
        <v>9</v>
      </c>
      <c r="C647" s="84">
        <v>1710.3952697300001</v>
      </c>
      <c r="D647" s="84">
        <v>1681.0601377</v>
      </c>
      <c r="E647" s="84">
        <v>253.2704421</v>
      </c>
      <c r="F647" s="84">
        <v>253.2704421</v>
      </c>
    </row>
    <row r="648" spans="1:6" ht="12.75" customHeight="1" x14ac:dyDescent="0.2">
      <c r="A648" s="83" t="s">
        <v>174</v>
      </c>
      <c r="B648" s="83">
        <v>10</v>
      </c>
      <c r="C648" s="84">
        <v>1668.89175654</v>
      </c>
      <c r="D648" s="84">
        <v>1640.0808485699999</v>
      </c>
      <c r="E648" s="84">
        <v>247.09645555</v>
      </c>
      <c r="F648" s="84">
        <v>247.09645555</v>
      </c>
    </row>
    <row r="649" spans="1:6" ht="12.75" customHeight="1" x14ac:dyDescent="0.2">
      <c r="A649" s="83" t="s">
        <v>174</v>
      </c>
      <c r="B649" s="83">
        <v>11</v>
      </c>
      <c r="C649" s="84">
        <v>1679.9777321500001</v>
      </c>
      <c r="D649" s="84">
        <v>1650.7554256799999</v>
      </c>
      <c r="E649" s="84">
        <v>248.70469954000001</v>
      </c>
      <c r="F649" s="84">
        <v>248.70469954000001</v>
      </c>
    </row>
    <row r="650" spans="1:6" ht="12.75" customHeight="1" x14ac:dyDescent="0.2">
      <c r="A650" s="83" t="s">
        <v>174</v>
      </c>
      <c r="B650" s="83">
        <v>12</v>
      </c>
      <c r="C650" s="84">
        <v>1714.05979196</v>
      </c>
      <c r="D650" s="84">
        <v>1684.5377109399999</v>
      </c>
      <c r="E650" s="84">
        <v>253.79437726</v>
      </c>
      <c r="F650" s="84">
        <v>253.79437726</v>
      </c>
    </row>
    <row r="651" spans="1:6" ht="12.75" customHeight="1" x14ac:dyDescent="0.2">
      <c r="A651" s="83" t="s">
        <v>174</v>
      </c>
      <c r="B651" s="83">
        <v>13</v>
      </c>
      <c r="C651" s="84">
        <v>1731.82832422</v>
      </c>
      <c r="D651" s="84">
        <v>1703.08485855</v>
      </c>
      <c r="E651" s="84">
        <v>256.58871171999999</v>
      </c>
      <c r="F651" s="84">
        <v>256.58871171999999</v>
      </c>
    </row>
    <row r="652" spans="1:6" ht="12.75" customHeight="1" x14ac:dyDescent="0.2">
      <c r="A652" s="83" t="s">
        <v>174</v>
      </c>
      <c r="B652" s="83">
        <v>14</v>
      </c>
      <c r="C652" s="84">
        <v>1746.78055288</v>
      </c>
      <c r="D652" s="84">
        <v>1717.3771133499999</v>
      </c>
      <c r="E652" s="84">
        <v>258.74199916999999</v>
      </c>
      <c r="F652" s="84">
        <v>258.74199916999999</v>
      </c>
    </row>
    <row r="653" spans="1:6" ht="12.75" customHeight="1" x14ac:dyDescent="0.2">
      <c r="A653" s="83" t="s">
        <v>174</v>
      </c>
      <c r="B653" s="83">
        <v>15</v>
      </c>
      <c r="C653" s="84">
        <v>1755.34166523</v>
      </c>
      <c r="D653" s="84">
        <v>1737.11817655</v>
      </c>
      <c r="E653" s="84">
        <v>261.71621032000002</v>
      </c>
      <c r="F653" s="84">
        <v>261.71621032000002</v>
      </c>
    </row>
    <row r="654" spans="1:6" ht="12.75" customHeight="1" x14ac:dyDescent="0.2">
      <c r="A654" s="83" t="s">
        <v>174</v>
      </c>
      <c r="B654" s="83">
        <v>16</v>
      </c>
      <c r="C654" s="84">
        <v>1790.1470792299999</v>
      </c>
      <c r="D654" s="84">
        <v>1758.2807127999999</v>
      </c>
      <c r="E654" s="84">
        <v>264.90458222000001</v>
      </c>
      <c r="F654" s="84">
        <v>264.90458222000001</v>
      </c>
    </row>
    <row r="655" spans="1:6" ht="12.75" customHeight="1" x14ac:dyDescent="0.2">
      <c r="A655" s="83" t="s">
        <v>174</v>
      </c>
      <c r="B655" s="83">
        <v>17</v>
      </c>
      <c r="C655" s="84">
        <v>1759.60513651</v>
      </c>
      <c r="D655" s="84">
        <v>1733.56382852</v>
      </c>
      <c r="E655" s="84">
        <v>261.18070818000001</v>
      </c>
      <c r="F655" s="84">
        <v>261.18070818000001</v>
      </c>
    </row>
    <row r="656" spans="1:6" ht="12.75" customHeight="1" x14ac:dyDescent="0.2">
      <c r="A656" s="83" t="s">
        <v>174</v>
      </c>
      <c r="B656" s="83">
        <v>18</v>
      </c>
      <c r="C656" s="84">
        <v>1729.0651418</v>
      </c>
      <c r="D656" s="84">
        <v>1700.0695898700001</v>
      </c>
      <c r="E656" s="84">
        <v>256.13442789999999</v>
      </c>
      <c r="F656" s="84">
        <v>256.13442789999999</v>
      </c>
    </row>
    <row r="657" spans="1:6" ht="12.75" customHeight="1" x14ac:dyDescent="0.2">
      <c r="A657" s="83" t="s">
        <v>174</v>
      </c>
      <c r="B657" s="83">
        <v>19</v>
      </c>
      <c r="C657" s="84">
        <v>1696.5082315899999</v>
      </c>
      <c r="D657" s="84">
        <v>1675.0083919000001</v>
      </c>
      <c r="E657" s="84">
        <v>252.35867916000001</v>
      </c>
      <c r="F657" s="84">
        <v>252.35867916000001</v>
      </c>
    </row>
    <row r="658" spans="1:6" ht="12.75" customHeight="1" x14ac:dyDescent="0.2">
      <c r="A658" s="83" t="s">
        <v>174</v>
      </c>
      <c r="B658" s="83">
        <v>20</v>
      </c>
      <c r="C658" s="84">
        <v>1603.06445762</v>
      </c>
      <c r="D658" s="84">
        <v>1577.22721415</v>
      </c>
      <c r="E658" s="84">
        <v>237.62685514</v>
      </c>
      <c r="F658" s="84">
        <v>237.62685514</v>
      </c>
    </row>
    <row r="659" spans="1:6" ht="12.75" customHeight="1" x14ac:dyDescent="0.2">
      <c r="A659" s="83" t="s">
        <v>174</v>
      </c>
      <c r="B659" s="83">
        <v>21</v>
      </c>
      <c r="C659" s="84">
        <v>1606.5244492899999</v>
      </c>
      <c r="D659" s="84">
        <v>1577.6575754400001</v>
      </c>
      <c r="E659" s="84">
        <v>237.69169385999999</v>
      </c>
      <c r="F659" s="84">
        <v>237.69169385999999</v>
      </c>
    </row>
    <row r="660" spans="1:6" ht="12.75" customHeight="1" x14ac:dyDescent="0.2">
      <c r="A660" s="83" t="s">
        <v>174</v>
      </c>
      <c r="B660" s="83">
        <v>22</v>
      </c>
      <c r="C660" s="84">
        <v>1633.4598679799999</v>
      </c>
      <c r="D660" s="84">
        <v>1604.8864048200001</v>
      </c>
      <c r="E660" s="84">
        <v>241.79402042000001</v>
      </c>
      <c r="F660" s="84">
        <v>241.79402042000001</v>
      </c>
    </row>
    <row r="661" spans="1:6" ht="12.75" customHeight="1" x14ac:dyDescent="0.2">
      <c r="A661" s="83" t="s">
        <v>174</v>
      </c>
      <c r="B661" s="83">
        <v>23</v>
      </c>
      <c r="C661" s="84">
        <v>1736.44057273</v>
      </c>
      <c r="D661" s="84">
        <v>1707.22611005</v>
      </c>
      <c r="E661" s="84">
        <v>257.21263741000001</v>
      </c>
      <c r="F661" s="84">
        <v>257.21263741000001</v>
      </c>
    </row>
    <row r="662" spans="1:6" ht="12.75" customHeight="1" x14ac:dyDescent="0.2">
      <c r="A662" s="83" t="s">
        <v>174</v>
      </c>
      <c r="B662" s="83">
        <v>24</v>
      </c>
      <c r="C662" s="84">
        <v>1852.35420948</v>
      </c>
      <c r="D662" s="84">
        <v>1821.8614398</v>
      </c>
      <c r="E662" s="84">
        <v>274.48372724000001</v>
      </c>
      <c r="F662" s="84">
        <v>274.48372724000001</v>
      </c>
    </row>
    <row r="663" spans="1:6" ht="12.75" customHeight="1" x14ac:dyDescent="0.2">
      <c r="A663" s="83" t="s">
        <v>175</v>
      </c>
      <c r="B663" s="83">
        <v>1</v>
      </c>
      <c r="C663" s="84">
        <v>1734.39459364</v>
      </c>
      <c r="D663" s="84">
        <v>1702.88200998</v>
      </c>
      <c r="E663" s="84">
        <v>256.55815031999998</v>
      </c>
      <c r="F663" s="84">
        <v>256.55815031999998</v>
      </c>
    </row>
    <row r="664" spans="1:6" ht="12.75" customHeight="1" x14ac:dyDescent="0.2">
      <c r="A664" s="83" t="s">
        <v>175</v>
      </c>
      <c r="B664" s="83">
        <v>2</v>
      </c>
      <c r="C664" s="84">
        <v>1669.62788535</v>
      </c>
      <c r="D664" s="84">
        <v>1638.7485440400001</v>
      </c>
      <c r="E664" s="84">
        <v>246.89572903000001</v>
      </c>
      <c r="F664" s="84">
        <v>246.89572903000001</v>
      </c>
    </row>
    <row r="665" spans="1:6" ht="12.75" customHeight="1" x14ac:dyDescent="0.2">
      <c r="A665" s="83" t="s">
        <v>175</v>
      </c>
      <c r="B665" s="83">
        <v>3</v>
      </c>
      <c r="C665" s="84">
        <v>1648.7002793199999</v>
      </c>
      <c r="D665" s="84">
        <v>1619.8048854599999</v>
      </c>
      <c r="E665" s="84">
        <v>244.04165577000001</v>
      </c>
      <c r="F665" s="84">
        <v>244.04165577000001</v>
      </c>
    </row>
    <row r="666" spans="1:6" ht="12.75" customHeight="1" x14ac:dyDescent="0.2">
      <c r="A666" s="83" t="s">
        <v>175</v>
      </c>
      <c r="B666" s="83">
        <v>4</v>
      </c>
      <c r="C666" s="84">
        <v>1662.5392260000001</v>
      </c>
      <c r="D666" s="84">
        <v>1631.5582570700001</v>
      </c>
      <c r="E666" s="84">
        <v>245.81243218</v>
      </c>
      <c r="F666" s="84">
        <v>245.81243218</v>
      </c>
    </row>
    <row r="667" spans="1:6" ht="12.75" customHeight="1" x14ac:dyDescent="0.2">
      <c r="A667" s="83" t="s">
        <v>175</v>
      </c>
      <c r="B667" s="83">
        <v>5</v>
      </c>
      <c r="C667" s="84">
        <v>1668.7882758200001</v>
      </c>
      <c r="D667" s="84">
        <v>1638.1753370399999</v>
      </c>
      <c r="E667" s="84">
        <v>246.80936901000001</v>
      </c>
      <c r="F667" s="84">
        <v>246.80936901000001</v>
      </c>
    </row>
    <row r="668" spans="1:6" ht="12.75" customHeight="1" x14ac:dyDescent="0.2">
      <c r="A668" s="83" t="s">
        <v>175</v>
      </c>
      <c r="B668" s="83">
        <v>6</v>
      </c>
      <c r="C668" s="84">
        <v>1651.65589432</v>
      </c>
      <c r="D668" s="84">
        <v>1626.3138781</v>
      </c>
      <c r="E668" s="84">
        <v>245.02230804000001</v>
      </c>
      <c r="F668" s="84">
        <v>245.02230804000001</v>
      </c>
    </row>
    <row r="669" spans="1:6" ht="12.75" customHeight="1" x14ac:dyDescent="0.2">
      <c r="A669" s="83" t="s">
        <v>175</v>
      </c>
      <c r="B669" s="83">
        <v>7</v>
      </c>
      <c r="C669" s="84">
        <v>1563.3041558</v>
      </c>
      <c r="D669" s="84">
        <v>1534.6089208000001</v>
      </c>
      <c r="E669" s="84">
        <v>231.20593434</v>
      </c>
      <c r="F669" s="84">
        <v>231.20593434</v>
      </c>
    </row>
    <row r="670" spans="1:6" ht="12.75" customHeight="1" x14ac:dyDescent="0.2">
      <c r="A670" s="83" t="s">
        <v>175</v>
      </c>
      <c r="B670" s="83">
        <v>8</v>
      </c>
      <c r="C670" s="84">
        <v>1607.39176223</v>
      </c>
      <c r="D670" s="84">
        <v>1579.2866825200001</v>
      </c>
      <c r="E670" s="84">
        <v>237.93713700000001</v>
      </c>
      <c r="F670" s="84">
        <v>237.93713700000001</v>
      </c>
    </row>
    <row r="671" spans="1:6" ht="12.75" customHeight="1" x14ac:dyDescent="0.2">
      <c r="A671" s="83" t="s">
        <v>175</v>
      </c>
      <c r="B671" s="83">
        <v>9</v>
      </c>
      <c r="C671" s="84">
        <v>1622.59836322</v>
      </c>
      <c r="D671" s="84">
        <v>1594.32172044</v>
      </c>
      <c r="E671" s="84">
        <v>240.20233300000001</v>
      </c>
      <c r="F671" s="84">
        <v>240.20233300000001</v>
      </c>
    </row>
    <row r="672" spans="1:6" ht="12.75" customHeight="1" x14ac:dyDescent="0.2">
      <c r="A672" s="83" t="s">
        <v>175</v>
      </c>
      <c r="B672" s="83">
        <v>10</v>
      </c>
      <c r="C672" s="84">
        <v>1587.8633151199999</v>
      </c>
      <c r="D672" s="84">
        <v>1559.23058601</v>
      </c>
      <c r="E672" s="84">
        <v>234.91546256999999</v>
      </c>
      <c r="F672" s="84">
        <v>234.91546256999999</v>
      </c>
    </row>
    <row r="673" spans="1:6" ht="12.75" customHeight="1" x14ac:dyDescent="0.2">
      <c r="A673" s="83" t="s">
        <v>175</v>
      </c>
      <c r="B673" s="83">
        <v>11</v>
      </c>
      <c r="C673" s="84">
        <v>1586.29868072</v>
      </c>
      <c r="D673" s="84">
        <v>1557.5997923800001</v>
      </c>
      <c r="E673" s="84">
        <v>234.66976534</v>
      </c>
      <c r="F673" s="84">
        <v>234.66976534</v>
      </c>
    </row>
    <row r="674" spans="1:6" ht="12.75" customHeight="1" x14ac:dyDescent="0.2">
      <c r="A674" s="83" t="s">
        <v>175</v>
      </c>
      <c r="B674" s="83">
        <v>12</v>
      </c>
      <c r="C674" s="84">
        <v>1586.93691494</v>
      </c>
      <c r="D674" s="84">
        <v>1559.0269476399999</v>
      </c>
      <c r="E674" s="84">
        <v>234.88478218</v>
      </c>
      <c r="F674" s="84">
        <v>234.88478218</v>
      </c>
    </row>
    <row r="675" spans="1:6" ht="12.75" customHeight="1" x14ac:dyDescent="0.2">
      <c r="A675" s="83" t="s">
        <v>175</v>
      </c>
      <c r="B675" s="83">
        <v>13</v>
      </c>
      <c r="C675" s="84">
        <v>1617.66568508</v>
      </c>
      <c r="D675" s="84">
        <v>1588.91715211</v>
      </c>
      <c r="E675" s="84">
        <v>239.38807456000001</v>
      </c>
      <c r="F675" s="84">
        <v>239.38807456000001</v>
      </c>
    </row>
    <row r="676" spans="1:6" ht="12.75" customHeight="1" x14ac:dyDescent="0.2">
      <c r="A676" s="83" t="s">
        <v>175</v>
      </c>
      <c r="B676" s="83">
        <v>14</v>
      </c>
      <c r="C676" s="84">
        <v>1631.48664392</v>
      </c>
      <c r="D676" s="84">
        <v>1602.47471103</v>
      </c>
      <c r="E676" s="84">
        <v>241.43067188000001</v>
      </c>
      <c r="F676" s="84">
        <v>241.43067188000001</v>
      </c>
    </row>
    <row r="677" spans="1:6" ht="12.75" customHeight="1" x14ac:dyDescent="0.2">
      <c r="A677" s="83" t="s">
        <v>175</v>
      </c>
      <c r="B677" s="83">
        <v>15</v>
      </c>
      <c r="C677" s="84">
        <v>1631.91448975</v>
      </c>
      <c r="D677" s="84">
        <v>1601.0097306099999</v>
      </c>
      <c r="E677" s="84">
        <v>241.20995626000001</v>
      </c>
      <c r="F677" s="84">
        <v>241.20995626000001</v>
      </c>
    </row>
    <row r="678" spans="1:6" ht="12.75" customHeight="1" x14ac:dyDescent="0.2">
      <c r="A678" s="83" t="s">
        <v>175</v>
      </c>
      <c r="B678" s="83">
        <v>16</v>
      </c>
      <c r="C678" s="84">
        <v>1636.20955377</v>
      </c>
      <c r="D678" s="84">
        <v>1604.3214732900001</v>
      </c>
      <c r="E678" s="84">
        <v>241.70890718999999</v>
      </c>
      <c r="F678" s="84">
        <v>241.70890718999999</v>
      </c>
    </row>
    <row r="679" spans="1:6" ht="12.75" customHeight="1" x14ac:dyDescent="0.2">
      <c r="A679" s="83" t="s">
        <v>175</v>
      </c>
      <c r="B679" s="83">
        <v>17</v>
      </c>
      <c r="C679" s="84">
        <v>1632.86821745</v>
      </c>
      <c r="D679" s="84">
        <v>1604.11568956</v>
      </c>
      <c r="E679" s="84">
        <v>241.67790357999999</v>
      </c>
      <c r="F679" s="84">
        <v>241.67790357999999</v>
      </c>
    </row>
    <row r="680" spans="1:6" ht="12.75" customHeight="1" x14ac:dyDescent="0.2">
      <c r="A680" s="83" t="s">
        <v>175</v>
      </c>
      <c r="B680" s="83">
        <v>18</v>
      </c>
      <c r="C680" s="84">
        <v>1616.7179293900001</v>
      </c>
      <c r="D680" s="84">
        <v>1589.6164319300001</v>
      </c>
      <c r="E680" s="84">
        <v>239.49342884999999</v>
      </c>
      <c r="F680" s="84">
        <v>239.49342884999999</v>
      </c>
    </row>
    <row r="681" spans="1:6" ht="12.75" customHeight="1" x14ac:dyDescent="0.2">
      <c r="A681" s="83" t="s">
        <v>175</v>
      </c>
      <c r="B681" s="83">
        <v>19</v>
      </c>
      <c r="C681" s="84">
        <v>1472.8559649900001</v>
      </c>
      <c r="D681" s="84">
        <v>1445.8893098599999</v>
      </c>
      <c r="E681" s="84">
        <v>217.83933633999999</v>
      </c>
      <c r="F681" s="84">
        <v>217.83933633999999</v>
      </c>
    </row>
    <row r="682" spans="1:6" ht="12.75" customHeight="1" x14ac:dyDescent="0.2">
      <c r="A682" s="83" t="s">
        <v>175</v>
      </c>
      <c r="B682" s="83">
        <v>20</v>
      </c>
      <c r="C682" s="84">
        <v>1584.64071171</v>
      </c>
      <c r="D682" s="84">
        <v>1557.2279123400001</v>
      </c>
      <c r="E682" s="84">
        <v>234.61373746999999</v>
      </c>
      <c r="F682" s="84">
        <v>234.61373746999999</v>
      </c>
    </row>
    <row r="683" spans="1:6" ht="12.75" customHeight="1" x14ac:dyDescent="0.2">
      <c r="A683" s="83" t="s">
        <v>175</v>
      </c>
      <c r="B683" s="83">
        <v>21</v>
      </c>
      <c r="C683" s="84">
        <v>1524.2937626800001</v>
      </c>
      <c r="D683" s="84">
        <v>1496.0049854599999</v>
      </c>
      <c r="E683" s="84">
        <v>225.38982131</v>
      </c>
      <c r="F683" s="84">
        <v>225.38982131</v>
      </c>
    </row>
    <row r="684" spans="1:6" ht="12.75" customHeight="1" x14ac:dyDescent="0.2">
      <c r="A684" s="83" t="s">
        <v>175</v>
      </c>
      <c r="B684" s="83">
        <v>22</v>
      </c>
      <c r="C684" s="84">
        <v>1582.46936415</v>
      </c>
      <c r="D684" s="84">
        <v>1554.00922455</v>
      </c>
      <c r="E684" s="84">
        <v>234.12880627999999</v>
      </c>
      <c r="F684" s="84">
        <v>234.12880627999999</v>
      </c>
    </row>
    <row r="685" spans="1:6" ht="12.75" customHeight="1" x14ac:dyDescent="0.2">
      <c r="A685" s="83" t="s">
        <v>175</v>
      </c>
      <c r="B685" s="83">
        <v>23</v>
      </c>
      <c r="C685" s="84">
        <v>1595.1832357400001</v>
      </c>
      <c r="D685" s="84">
        <v>1566.4543901699999</v>
      </c>
      <c r="E685" s="84">
        <v>236.00380916</v>
      </c>
      <c r="F685" s="84">
        <v>236.00380916</v>
      </c>
    </row>
    <row r="686" spans="1:6" ht="12.75" customHeight="1" x14ac:dyDescent="0.2">
      <c r="A686" s="83" t="s">
        <v>175</v>
      </c>
      <c r="B686" s="83">
        <v>24</v>
      </c>
      <c r="C686" s="84">
        <v>1636.3134741900001</v>
      </c>
      <c r="D686" s="84">
        <v>1607.46381931</v>
      </c>
      <c r="E686" s="84">
        <v>242.18233663999999</v>
      </c>
      <c r="F686" s="84">
        <v>242.18233663999999</v>
      </c>
    </row>
    <row r="687" spans="1:6" ht="12.75" customHeight="1" x14ac:dyDescent="0.2">
      <c r="A687" s="83" t="s">
        <v>176</v>
      </c>
      <c r="B687" s="83">
        <v>1</v>
      </c>
      <c r="C687" s="84">
        <v>1707.78254283</v>
      </c>
      <c r="D687" s="84">
        <v>1679.4971620700001</v>
      </c>
      <c r="E687" s="84">
        <v>253.03496240999999</v>
      </c>
      <c r="F687" s="84">
        <v>253.03496240999999</v>
      </c>
    </row>
    <row r="688" spans="1:6" ht="12.75" customHeight="1" x14ac:dyDescent="0.2">
      <c r="A688" s="83" t="s">
        <v>176</v>
      </c>
      <c r="B688" s="83">
        <v>2</v>
      </c>
      <c r="C688" s="84">
        <v>1769.9528874800001</v>
      </c>
      <c r="D688" s="84">
        <v>1741.2192648499999</v>
      </c>
      <c r="E688" s="84">
        <v>262.33408496999999</v>
      </c>
      <c r="F688" s="84">
        <v>262.33408496999999</v>
      </c>
    </row>
    <row r="689" spans="1:6" ht="12.75" customHeight="1" x14ac:dyDescent="0.2">
      <c r="A689" s="83" t="s">
        <v>176</v>
      </c>
      <c r="B689" s="83">
        <v>3</v>
      </c>
      <c r="C689" s="84">
        <v>1815.1993963100001</v>
      </c>
      <c r="D689" s="84">
        <v>1786.1185235200001</v>
      </c>
      <c r="E689" s="84">
        <v>269.09865860999997</v>
      </c>
      <c r="F689" s="84">
        <v>269.09865860999997</v>
      </c>
    </row>
    <row r="690" spans="1:6" ht="12.75" customHeight="1" x14ac:dyDescent="0.2">
      <c r="A690" s="83" t="s">
        <v>176</v>
      </c>
      <c r="B690" s="83">
        <v>4</v>
      </c>
      <c r="C690" s="84">
        <v>1827.74325851</v>
      </c>
      <c r="D690" s="84">
        <v>1797.55520286</v>
      </c>
      <c r="E690" s="84">
        <v>270.82172179000003</v>
      </c>
      <c r="F690" s="84">
        <v>270.82172179000003</v>
      </c>
    </row>
    <row r="691" spans="1:6" ht="12.75" customHeight="1" x14ac:dyDescent="0.2">
      <c r="A691" s="83" t="s">
        <v>176</v>
      </c>
      <c r="B691" s="83">
        <v>5</v>
      </c>
      <c r="C691" s="84">
        <v>1834.58409422</v>
      </c>
      <c r="D691" s="84">
        <v>1798.56375239</v>
      </c>
      <c r="E691" s="84">
        <v>270.97367101999998</v>
      </c>
      <c r="F691" s="84">
        <v>270.97367101999998</v>
      </c>
    </row>
    <row r="692" spans="1:6" ht="12.75" customHeight="1" x14ac:dyDescent="0.2">
      <c r="A692" s="83" t="s">
        <v>176</v>
      </c>
      <c r="B692" s="83">
        <v>6</v>
      </c>
      <c r="C692" s="84">
        <v>1807.9291026799999</v>
      </c>
      <c r="D692" s="84">
        <v>1773.58090311</v>
      </c>
      <c r="E692" s="84">
        <v>267.20972639000001</v>
      </c>
      <c r="F692" s="84">
        <v>267.20972639000001</v>
      </c>
    </row>
    <row r="693" spans="1:6" ht="12.75" customHeight="1" x14ac:dyDescent="0.2">
      <c r="A693" s="83" t="s">
        <v>176</v>
      </c>
      <c r="B693" s="83">
        <v>7</v>
      </c>
      <c r="C693" s="84">
        <v>1786.3538691599999</v>
      </c>
      <c r="D693" s="84">
        <v>1754.57355467</v>
      </c>
      <c r="E693" s="84">
        <v>264.34605754</v>
      </c>
      <c r="F693" s="84">
        <v>264.34605754</v>
      </c>
    </row>
    <row r="694" spans="1:6" ht="12.75" customHeight="1" x14ac:dyDescent="0.2">
      <c r="A694" s="83" t="s">
        <v>176</v>
      </c>
      <c r="B694" s="83">
        <v>8</v>
      </c>
      <c r="C694" s="84">
        <v>1723.4116714500001</v>
      </c>
      <c r="D694" s="84">
        <v>1696.14202271</v>
      </c>
      <c r="E694" s="84">
        <v>255.54269614</v>
      </c>
      <c r="F694" s="84">
        <v>255.54269614</v>
      </c>
    </row>
    <row r="695" spans="1:6" ht="12.75" customHeight="1" x14ac:dyDescent="0.2">
      <c r="A695" s="83" t="s">
        <v>176</v>
      </c>
      <c r="B695" s="83">
        <v>9</v>
      </c>
      <c r="C695" s="84">
        <v>1661.8551923</v>
      </c>
      <c r="D695" s="84">
        <v>1633.8194376399999</v>
      </c>
      <c r="E695" s="84">
        <v>246.15310423</v>
      </c>
      <c r="F695" s="84">
        <v>246.15310423</v>
      </c>
    </row>
    <row r="696" spans="1:6" ht="12.75" customHeight="1" x14ac:dyDescent="0.2">
      <c r="A696" s="83" t="s">
        <v>176</v>
      </c>
      <c r="B696" s="83">
        <v>10</v>
      </c>
      <c r="C696" s="84">
        <v>1599.09197586</v>
      </c>
      <c r="D696" s="84">
        <v>1571.7304479500001</v>
      </c>
      <c r="E696" s="84">
        <v>236.79870606</v>
      </c>
      <c r="F696" s="84">
        <v>236.79870606</v>
      </c>
    </row>
    <row r="697" spans="1:6" ht="12.75" customHeight="1" x14ac:dyDescent="0.2">
      <c r="A697" s="83" t="s">
        <v>176</v>
      </c>
      <c r="B697" s="83">
        <v>11</v>
      </c>
      <c r="C697" s="84">
        <v>1593.3223298400001</v>
      </c>
      <c r="D697" s="84">
        <v>1564.4052161100001</v>
      </c>
      <c r="E697" s="84">
        <v>235.69507826</v>
      </c>
      <c r="F697" s="84">
        <v>235.69507826</v>
      </c>
    </row>
    <row r="698" spans="1:6" ht="12.75" customHeight="1" x14ac:dyDescent="0.2">
      <c r="A698" s="83" t="s">
        <v>176</v>
      </c>
      <c r="B698" s="83">
        <v>12</v>
      </c>
      <c r="C698" s="84">
        <v>1611.8344852</v>
      </c>
      <c r="D698" s="84">
        <v>1585.24292436</v>
      </c>
      <c r="E698" s="84">
        <v>238.83451120000001</v>
      </c>
      <c r="F698" s="84">
        <v>238.83451120000001</v>
      </c>
    </row>
    <row r="699" spans="1:6" ht="12.75" customHeight="1" x14ac:dyDescent="0.2">
      <c r="A699" s="83" t="s">
        <v>176</v>
      </c>
      <c r="B699" s="83">
        <v>13</v>
      </c>
      <c r="C699" s="84">
        <v>1623.06270247</v>
      </c>
      <c r="D699" s="84">
        <v>1594.7579014800001</v>
      </c>
      <c r="E699" s="84">
        <v>240.26804852999999</v>
      </c>
      <c r="F699" s="84">
        <v>240.26804852999999</v>
      </c>
    </row>
    <row r="700" spans="1:6" ht="12.75" customHeight="1" x14ac:dyDescent="0.2">
      <c r="A700" s="83" t="s">
        <v>176</v>
      </c>
      <c r="B700" s="83">
        <v>14</v>
      </c>
      <c r="C700" s="84">
        <v>1657.8805081600001</v>
      </c>
      <c r="D700" s="84">
        <v>1629.5777210199999</v>
      </c>
      <c r="E700" s="84">
        <v>245.51404235000001</v>
      </c>
      <c r="F700" s="84">
        <v>245.51404235000001</v>
      </c>
    </row>
    <row r="701" spans="1:6" ht="12.75" customHeight="1" x14ac:dyDescent="0.2">
      <c r="A701" s="83" t="s">
        <v>176</v>
      </c>
      <c r="B701" s="83">
        <v>15</v>
      </c>
      <c r="C701" s="84">
        <v>1680.9233695299999</v>
      </c>
      <c r="D701" s="84">
        <v>1652.10092992</v>
      </c>
      <c r="E701" s="84">
        <v>248.90741474999999</v>
      </c>
      <c r="F701" s="84">
        <v>248.90741474999999</v>
      </c>
    </row>
    <row r="702" spans="1:6" ht="12.75" customHeight="1" x14ac:dyDescent="0.2">
      <c r="A702" s="83" t="s">
        <v>176</v>
      </c>
      <c r="B702" s="83">
        <v>16</v>
      </c>
      <c r="C702" s="84">
        <v>1683.05443341</v>
      </c>
      <c r="D702" s="84">
        <v>1653.7424990699999</v>
      </c>
      <c r="E702" s="84">
        <v>249.15473544</v>
      </c>
      <c r="F702" s="84">
        <v>249.15473544</v>
      </c>
    </row>
    <row r="703" spans="1:6" ht="12.75" customHeight="1" x14ac:dyDescent="0.2">
      <c r="A703" s="83" t="s">
        <v>176</v>
      </c>
      <c r="B703" s="83">
        <v>17</v>
      </c>
      <c r="C703" s="84">
        <v>1689.8923393600001</v>
      </c>
      <c r="D703" s="84">
        <v>1661.11235072</v>
      </c>
      <c r="E703" s="84">
        <v>250.26508570999999</v>
      </c>
      <c r="F703" s="84">
        <v>250.26508570999999</v>
      </c>
    </row>
    <row r="704" spans="1:6" ht="12.75" customHeight="1" x14ac:dyDescent="0.2">
      <c r="A704" s="83" t="s">
        <v>176</v>
      </c>
      <c r="B704" s="83">
        <v>18</v>
      </c>
      <c r="C704" s="84">
        <v>1670.5195425899999</v>
      </c>
      <c r="D704" s="84">
        <v>1642.5458277099999</v>
      </c>
      <c r="E704" s="84">
        <v>247.46783213000001</v>
      </c>
      <c r="F704" s="84">
        <v>247.46783213000001</v>
      </c>
    </row>
    <row r="705" spans="1:6" ht="12.75" customHeight="1" x14ac:dyDescent="0.2">
      <c r="A705" s="83" t="s">
        <v>176</v>
      </c>
      <c r="B705" s="83">
        <v>19</v>
      </c>
      <c r="C705" s="84">
        <v>1588.25227903</v>
      </c>
      <c r="D705" s="84">
        <v>1560.32040521</v>
      </c>
      <c r="E705" s="84">
        <v>235.07965598000001</v>
      </c>
      <c r="F705" s="84">
        <v>235.07965598000001</v>
      </c>
    </row>
    <row r="706" spans="1:6" ht="12.75" customHeight="1" x14ac:dyDescent="0.2">
      <c r="A706" s="83" t="s">
        <v>176</v>
      </c>
      <c r="B706" s="83">
        <v>20</v>
      </c>
      <c r="C706" s="84">
        <v>1530.98292367</v>
      </c>
      <c r="D706" s="84">
        <v>1502.4827793899999</v>
      </c>
      <c r="E706" s="84">
        <v>226.36577315</v>
      </c>
      <c r="F706" s="84">
        <v>226.36577315</v>
      </c>
    </row>
    <row r="707" spans="1:6" ht="12.75" customHeight="1" x14ac:dyDescent="0.2">
      <c r="A707" s="83" t="s">
        <v>176</v>
      </c>
      <c r="B707" s="83">
        <v>21</v>
      </c>
      <c r="C707" s="84">
        <v>1507.9667281699999</v>
      </c>
      <c r="D707" s="84">
        <v>1479.8914790599999</v>
      </c>
      <c r="E707" s="84">
        <v>222.96214201999999</v>
      </c>
      <c r="F707" s="84">
        <v>222.96214201999999</v>
      </c>
    </row>
    <row r="708" spans="1:6" ht="12.75" customHeight="1" x14ac:dyDescent="0.2">
      <c r="A708" s="83" t="s">
        <v>176</v>
      </c>
      <c r="B708" s="83">
        <v>22</v>
      </c>
      <c r="C708" s="84">
        <v>1520.5927626800001</v>
      </c>
      <c r="D708" s="84">
        <v>1494.2327151899999</v>
      </c>
      <c r="E708" s="84">
        <v>225.12280905</v>
      </c>
      <c r="F708" s="84">
        <v>225.12280905</v>
      </c>
    </row>
    <row r="709" spans="1:6" ht="12.75" customHeight="1" x14ac:dyDescent="0.2">
      <c r="A709" s="83" t="s">
        <v>176</v>
      </c>
      <c r="B709" s="83">
        <v>23</v>
      </c>
      <c r="C709" s="84">
        <v>1586.1805530399999</v>
      </c>
      <c r="D709" s="84">
        <v>1557.43282301</v>
      </c>
      <c r="E709" s="84">
        <v>234.64460954</v>
      </c>
      <c r="F709" s="84">
        <v>234.64460954</v>
      </c>
    </row>
    <row r="710" spans="1:6" ht="12.75" customHeight="1" x14ac:dyDescent="0.2">
      <c r="A710" s="83" t="s">
        <v>176</v>
      </c>
      <c r="B710" s="83">
        <v>24</v>
      </c>
      <c r="C710" s="84">
        <v>1654.4873792400001</v>
      </c>
      <c r="D710" s="84">
        <v>1625.69993187</v>
      </c>
      <c r="E710" s="84">
        <v>244.92981019999999</v>
      </c>
      <c r="F710" s="84">
        <v>244.92981019999999</v>
      </c>
    </row>
    <row r="711" spans="1:6" ht="12.75" customHeight="1" x14ac:dyDescent="0.2">
      <c r="A711" s="83" t="s">
        <v>177</v>
      </c>
      <c r="B711" s="83">
        <v>1</v>
      </c>
      <c r="C711" s="84">
        <v>1695.84099092</v>
      </c>
      <c r="D711" s="84">
        <v>1667.4614140900001</v>
      </c>
      <c r="E711" s="84">
        <v>251.22164286</v>
      </c>
      <c r="F711" s="84">
        <v>251.22164286</v>
      </c>
    </row>
    <row r="712" spans="1:6" ht="12.75" customHeight="1" x14ac:dyDescent="0.2">
      <c r="A712" s="83" t="s">
        <v>177</v>
      </c>
      <c r="B712" s="83">
        <v>2</v>
      </c>
      <c r="C712" s="84">
        <v>1757.1980765200001</v>
      </c>
      <c r="D712" s="84">
        <v>1728.2738574299999</v>
      </c>
      <c r="E712" s="84">
        <v>260.38371509000001</v>
      </c>
      <c r="F712" s="84">
        <v>260.38371509000001</v>
      </c>
    </row>
    <row r="713" spans="1:6" ht="12.75" customHeight="1" x14ac:dyDescent="0.2">
      <c r="A713" s="83" t="s">
        <v>177</v>
      </c>
      <c r="B713" s="83">
        <v>3</v>
      </c>
      <c r="C713" s="84">
        <v>1830.4660606499999</v>
      </c>
      <c r="D713" s="84">
        <v>1801.1545062</v>
      </c>
      <c r="E713" s="84">
        <v>271.36399695</v>
      </c>
      <c r="F713" s="84">
        <v>271.36399695</v>
      </c>
    </row>
    <row r="714" spans="1:6" ht="12.75" customHeight="1" x14ac:dyDescent="0.2">
      <c r="A714" s="83" t="s">
        <v>177</v>
      </c>
      <c r="B714" s="83">
        <v>4</v>
      </c>
      <c r="C714" s="84">
        <v>1845.56147012</v>
      </c>
      <c r="D714" s="84">
        <v>1816.6400198399999</v>
      </c>
      <c r="E714" s="84">
        <v>273.69706214000001</v>
      </c>
      <c r="F714" s="84">
        <v>273.69706214000001</v>
      </c>
    </row>
    <row r="715" spans="1:6" ht="12.75" customHeight="1" x14ac:dyDescent="0.2">
      <c r="A715" s="83" t="s">
        <v>177</v>
      </c>
      <c r="B715" s="83">
        <v>5</v>
      </c>
      <c r="C715" s="84">
        <v>1839.8931107799999</v>
      </c>
      <c r="D715" s="84">
        <v>1811.2649766500001</v>
      </c>
      <c r="E715" s="84">
        <v>272.88725197999997</v>
      </c>
      <c r="F715" s="84">
        <v>272.88725197999997</v>
      </c>
    </row>
    <row r="716" spans="1:6" ht="12.75" customHeight="1" x14ac:dyDescent="0.2">
      <c r="A716" s="83" t="s">
        <v>177</v>
      </c>
      <c r="B716" s="83">
        <v>6</v>
      </c>
      <c r="C716" s="84">
        <v>1827.7869863599999</v>
      </c>
      <c r="D716" s="84">
        <v>1799.1537720399999</v>
      </c>
      <c r="E716" s="84">
        <v>271.06256404999999</v>
      </c>
      <c r="F716" s="84">
        <v>271.06256404999999</v>
      </c>
    </row>
    <row r="717" spans="1:6" ht="12.75" customHeight="1" x14ac:dyDescent="0.2">
      <c r="A717" s="83" t="s">
        <v>177</v>
      </c>
      <c r="B717" s="83">
        <v>7</v>
      </c>
      <c r="C717" s="84">
        <v>1822.2026068299999</v>
      </c>
      <c r="D717" s="84">
        <v>1793.80007492</v>
      </c>
      <c r="E717" s="84">
        <v>270.25596991999998</v>
      </c>
      <c r="F717" s="84">
        <v>270.25596991999998</v>
      </c>
    </row>
    <row r="718" spans="1:6" ht="12.75" customHeight="1" x14ac:dyDescent="0.2">
      <c r="A718" s="83" t="s">
        <v>177</v>
      </c>
      <c r="B718" s="83">
        <v>8</v>
      </c>
      <c r="C718" s="84">
        <v>1785.0440085299999</v>
      </c>
      <c r="D718" s="84">
        <v>1756.40094841</v>
      </c>
      <c r="E718" s="84">
        <v>264.62137476999999</v>
      </c>
      <c r="F718" s="84">
        <v>264.62137476999999</v>
      </c>
    </row>
    <row r="719" spans="1:6" ht="12.75" customHeight="1" x14ac:dyDescent="0.2">
      <c r="A719" s="83" t="s">
        <v>177</v>
      </c>
      <c r="B719" s="83">
        <v>9</v>
      </c>
      <c r="C719" s="84">
        <v>1684.9888192200001</v>
      </c>
      <c r="D719" s="84">
        <v>1656.1332465</v>
      </c>
      <c r="E719" s="84">
        <v>249.51492818</v>
      </c>
      <c r="F719" s="84">
        <v>249.51492818</v>
      </c>
    </row>
    <row r="720" spans="1:6" ht="12.75" customHeight="1" x14ac:dyDescent="0.2">
      <c r="A720" s="83" t="s">
        <v>177</v>
      </c>
      <c r="B720" s="83">
        <v>10</v>
      </c>
      <c r="C720" s="84">
        <v>1593.68038497</v>
      </c>
      <c r="D720" s="84">
        <v>1565.24250899</v>
      </c>
      <c r="E720" s="84">
        <v>235.82122576</v>
      </c>
      <c r="F720" s="84">
        <v>235.82122576</v>
      </c>
    </row>
    <row r="721" spans="1:6" ht="12.75" customHeight="1" x14ac:dyDescent="0.2">
      <c r="A721" s="83" t="s">
        <v>177</v>
      </c>
      <c r="B721" s="83">
        <v>11</v>
      </c>
      <c r="C721" s="84">
        <v>1578.98971385</v>
      </c>
      <c r="D721" s="84">
        <v>1550.5938864899999</v>
      </c>
      <c r="E721" s="84">
        <v>233.61424754999999</v>
      </c>
      <c r="F721" s="84">
        <v>233.61424754999999</v>
      </c>
    </row>
    <row r="722" spans="1:6" ht="12.75" customHeight="1" x14ac:dyDescent="0.2">
      <c r="A722" s="83" t="s">
        <v>177</v>
      </c>
      <c r="B722" s="83">
        <v>12</v>
      </c>
      <c r="C722" s="84">
        <v>1589.5522359700001</v>
      </c>
      <c r="D722" s="84">
        <v>1561.73940386</v>
      </c>
      <c r="E722" s="84">
        <v>235.29344394</v>
      </c>
      <c r="F722" s="84">
        <v>235.29344394</v>
      </c>
    </row>
    <row r="723" spans="1:6" ht="12.75" customHeight="1" x14ac:dyDescent="0.2">
      <c r="A723" s="83" t="s">
        <v>177</v>
      </c>
      <c r="B723" s="83">
        <v>13</v>
      </c>
      <c r="C723" s="84">
        <v>1614.76086491</v>
      </c>
      <c r="D723" s="84">
        <v>1586.44034377</v>
      </c>
      <c r="E723" s="84">
        <v>239.01491578</v>
      </c>
      <c r="F723" s="84">
        <v>239.01491578</v>
      </c>
    </row>
    <row r="724" spans="1:6" ht="12.75" customHeight="1" x14ac:dyDescent="0.2">
      <c r="A724" s="83" t="s">
        <v>177</v>
      </c>
      <c r="B724" s="83">
        <v>14</v>
      </c>
      <c r="C724" s="84">
        <v>1631.95115046</v>
      </c>
      <c r="D724" s="84">
        <v>1606.5688743200001</v>
      </c>
      <c r="E724" s="84">
        <v>242.04750319999999</v>
      </c>
      <c r="F724" s="84">
        <v>242.04750319999999</v>
      </c>
    </row>
    <row r="725" spans="1:6" ht="12.75" customHeight="1" x14ac:dyDescent="0.2">
      <c r="A725" s="83" t="s">
        <v>177</v>
      </c>
      <c r="B725" s="83">
        <v>15</v>
      </c>
      <c r="C725" s="84">
        <v>1649.01708764</v>
      </c>
      <c r="D725" s="84">
        <v>1621.1511708999999</v>
      </c>
      <c r="E725" s="84">
        <v>244.24448867999999</v>
      </c>
      <c r="F725" s="84">
        <v>244.24448867999999</v>
      </c>
    </row>
    <row r="726" spans="1:6" ht="12.75" customHeight="1" x14ac:dyDescent="0.2">
      <c r="A726" s="83" t="s">
        <v>177</v>
      </c>
      <c r="B726" s="83">
        <v>16</v>
      </c>
      <c r="C726" s="84">
        <v>1674.1382034200001</v>
      </c>
      <c r="D726" s="84">
        <v>1645.01181711</v>
      </c>
      <c r="E726" s="84">
        <v>247.83936091000001</v>
      </c>
      <c r="F726" s="84">
        <v>247.83936091000001</v>
      </c>
    </row>
    <row r="727" spans="1:6" ht="12.75" customHeight="1" x14ac:dyDescent="0.2">
      <c r="A727" s="83" t="s">
        <v>177</v>
      </c>
      <c r="B727" s="83">
        <v>17</v>
      </c>
      <c r="C727" s="84">
        <v>1663.46416049</v>
      </c>
      <c r="D727" s="84">
        <v>1635.5238153800001</v>
      </c>
      <c r="E727" s="84">
        <v>246.40988772</v>
      </c>
      <c r="F727" s="84">
        <v>246.40988772</v>
      </c>
    </row>
    <row r="728" spans="1:6" ht="12.75" customHeight="1" x14ac:dyDescent="0.2">
      <c r="A728" s="83" t="s">
        <v>177</v>
      </c>
      <c r="B728" s="83">
        <v>18</v>
      </c>
      <c r="C728" s="84">
        <v>1633.3630914299999</v>
      </c>
      <c r="D728" s="84">
        <v>1605.32159677</v>
      </c>
      <c r="E728" s="84">
        <v>241.85958694000001</v>
      </c>
      <c r="F728" s="84">
        <v>241.85958694000001</v>
      </c>
    </row>
    <row r="729" spans="1:6" ht="12.75" customHeight="1" x14ac:dyDescent="0.2">
      <c r="A729" s="83" t="s">
        <v>177</v>
      </c>
      <c r="B729" s="83">
        <v>19</v>
      </c>
      <c r="C729" s="84">
        <v>1590.94229679</v>
      </c>
      <c r="D729" s="84">
        <v>1562.62934393</v>
      </c>
      <c r="E729" s="84">
        <v>235.42752332000001</v>
      </c>
      <c r="F729" s="84">
        <v>235.42752332000001</v>
      </c>
    </row>
    <row r="730" spans="1:6" ht="12.75" customHeight="1" x14ac:dyDescent="0.2">
      <c r="A730" s="83" t="s">
        <v>177</v>
      </c>
      <c r="B730" s="83">
        <v>20</v>
      </c>
      <c r="C730" s="84">
        <v>1536.08227764</v>
      </c>
      <c r="D730" s="84">
        <v>1508.6311371300001</v>
      </c>
      <c r="E730" s="84">
        <v>227.29209176000001</v>
      </c>
      <c r="F730" s="84">
        <v>227.29209176000001</v>
      </c>
    </row>
    <row r="731" spans="1:6" ht="12.75" customHeight="1" x14ac:dyDescent="0.2">
      <c r="A731" s="83" t="s">
        <v>177</v>
      </c>
      <c r="B731" s="83">
        <v>21</v>
      </c>
      <c r="C731" s="84">
        <v>1511.6825938699999</v>
      </c>
      <c r="D731" s="84">
        <v>1483.85268281</v>
      </c>
      <c r="E731" s="84">
        <v>223.5589415</v>
      </c>
      <c r="F731" s="84">
        <v>223.5589415</v>
      </c>
    </row>
    <row r="732" spans="1:6" ht="12.75" customHeight="1" x14ac:dyDescent="0.2">
      <c r="A732" s="83" t="s">
        <v>177</v>
      </c>
      <c r="B732" s="83">
        <v>22</v>
      </c>
      <c r="C732" s="84">
        <v>1538.3987046300001</v>
      </c>
      <c r="D732" s="84">
        <v>1510.16541843</v>
      </c>
      <c r="E732" s="84">
        <v>227.52324833</v>
      </c>
      <c r="F732" s="84">
        <v>227.52324833</v>
      </c>
    </row>
    <row r="733" spans="1:6" ht="12.75" customHeight="1" x14ac:dyDescent="0.2">
      <c r="A733" s="83" t="s">
        <v>177</v>
      </c>
      <c r="B733" s="83">
        <v>23</v>
      </c>
      <c r="C733" s="84">
        <v>1588.5128778799999</v>
      </c>
      <c r="D733" s="84">
        <v>1560.9090709699999</v>
      </c>
      <c r="E733" s="84">
        <v>235.16834503000001</v>
      </c>
      <c r="F733" s="84">
        <v>235.16834503000001</v>
      </c>
    </row>
    <row r="734" spans="1:6" ht="12.75" customHeight="1" x14ac:dyDescent="0.2">
      <c r="A734" s="83" t="s">
        <v>177</v>
      </c>
      <c r="B734" s="83">
        <v>24</v>
      </c>
      <c r="C734" s="84">
        <v>1688.7570545599999</v>
      </c>
      <c r="D734" s="84">
        <v>1660.5295183600001</v>
      </c>
      <c r="E734" s="84">
        <v>250.17727551999999</v>
      </c>
      <c r="F734" s="84">
        <v>250.17727551999999</v>
      </c>
    </row>
    <row r="735" spans="1:6" ht="12.75" customHeight="1" x14ac:dyDescent="0.2">
      <c r="A735" s="83" t="s">
        <v>178</v>
      </c>
      <c r="B735" s="83">
        <v>1</v>
      </c>
      <c r="C735" s="84">
        <v>1679.4856375100001</v>
      </c>
      <c r="D735" s="84">
        <v>1650.9340753900001</v>
      </c>
      <c r="E735" s="84">
        <v>248.73161511000001</v>
      </c>
      <c r="F735" s="84">
        <v>248.73161511000001</v>
      </c>
    </row>
    <row r="736" spans="1:6" ht="12.75" customHeight="1" x14ac:dyDescent="0.2">
      <c r="A736" s="83" t="s">
        <v>178</v>
      </c>
      <c r="B736" s="83">
        <v>2</v>
      </c>
      <c r="C736" s="84">
        <v>1767.8546419300001</v>
      </c>
      <c r="D736" s="84">
        <v>1739.0347336499999</v>
      </c>
      <c r="E736" s="84">
        <v>262.00496099999998</v>
      </c>
      <c r="F736" s="84">
        <v>262.00496099999998</v>
      </c>
    </row>
    <row r="737" spans="1:6" ht="12.75" customHeight="1" x14ac:dyDescent="0.2">
      <c r="A737" s="83" t="s">
        <v>178</v>
      </c>
      <c r="B737" s="83">
        <v>3</v>
      </c>
      <c r="C737" s="84">
        <v>1816.7796876499999</v>
      </c>
      <c r="D737" s="84">
        <v>1797.47650423</v>
      </c>
      <c r="E737" s="84">
        <v>270.80986496999998</v>
      </c>
      <c r="F737" s="84">
        <v>270.80986496999998</v>
      </c>
    </row>
    <row r="738" spans="1:6" ht="12.75" customHeight="1" x14ac:dyDescent="0.2">
      <c r="A738" s="83" t="s">
        <v>178</v>
      </c>
      <c r="B738" s="83">
        <v>4</v>
      </c>
      <c r="C738" s="84">
        <v>1824.72416804</v>
      </c>
      <c r="D738" s="84">
        <v>1806.1843726300001</v>
      </c>
      <c r="E738" s="84">
        <v>272.12180238000002</v>
      </c>
      <c r="F738" s="84">
        <v>272.12180238000002</v>
      </c>
    </row>
    <row r="739" spans="1:6" ht="12.75" customHeight="1" x14ac:dyDescent="0.2">
      <c r="A739" s="83" t="s">
        <v>178</v>
      </c>
      <c r="B739" s="83">
        <v>5</v>
      </c>
      <c r="C739" s="84">
        <v>1851.272369</v>
      </c>
      <c r="D739" s="84">
        <v>1820.69259605</v>
      </c>
      <c r="E739" s="84">
        <v>274.3076279</v>
      </c>
      <c r="F739" s="84">
        <v>274.3076279</v>
      </c>
    </row>
    <row r="740" spans="1:6" ht="12.75" customHeight="1" x14ac:dyDescent="0.2">
      <c r="A740" s="83" t="s">
        <v>178</v>
      </c>
      <c r="B740" s="83">
        <v>6</v>
      </c>
      <c r="C740" s="84">
        <v>1819.1931557400001</v>
      </c>
      <c r="D740" s="84">
        <v>1789.5731838300001</v>
      </c>
      <c r="E740" s="84">
        <v>269.61914167999998</v>
      </c>
      <c r="F740" s="84">
        <v>269.61914167999998</v>
      </c>
    </row>
    <row r="741" spans="1:6" ht="12.75" customHeight="1" x14ac:dyDescent="0.2">
      <c r="A741" s="83" t="s">
        <v>178</v>
      </c>
      <c r="B741" s="83">
        <v>7</v>
      </c>
      <c r="C741" s="84">
        <v>1780.55446188</v>
      </c>
      <c r="D741" s="84">
        <v>1751.6879681099999</v>
      </c>
      <c r="E741" s="84">
        <v>263.91131177</v>
      </c>
      <c r="F741" s="84">
        <v>263.91131177</v>
      </c>
    </row>
    <row r="742" spans="1:6" ht="12.75" customHeight="1" x14ac:dyDescent="0.2">
      <c r="A742" s="83" t="s">
        <v>178</v>
      </c>
      <c r="B742" s="83">
        <v>8</v>
      </c>
      <c r="C742" s="84">
        <v>1706.78928529</v>
      </c>
      <c r="D742" s="84">
        <v>1678.5264445400001</v>
      </c>
      <c r="E742" s="84">
        <v>252.88871298999999</v>
      </c>
      <c r="F742" s="84">
        <v>252.88871298999999</v>
      </c>
    </row>
    <row r="743" spans="1:6" ht="12.75" customHeight="1" x14ac:dyDescent="0.2">
      <c r="A743" s="83" t="s">
        <v>178</v>
      </c>
      <c r="B743" s="83">
        <v>9</v>
      </c>
      <c r="C743" s="84">
        <v>1645.3373637</v>
      </c>
      <c r="D743" s="84">
        <v>1616.7015077399999</v>
      </c>
      <c r="E743" s="84">
        <v>243.57409734000001</v>
      </c>
      <c r="F743" s="84">
        <v>243.57409734000001</v>
      </c>
    </row>
    <row r="744" spans="1:6" ht="12.75" customHeight="1" x14ac:dyDescent="0.2">
      <c r="A744" s="83" t="s">
        <v>178</v>
      </c>
      <c r="B744" s="83">
        <v>10</v>
      </c>
      <c r="C744" s="84">
        <v>1577.6560190299999</v>
      </c>
      <c r="D744" s="84">
        <v>1549.1608862800001</v>
      </c>
      <c r="E744" s="84">
        <v>233.39835009999999</v>
      </c>
      <c r="F744" s="84">
        <v>233.39835009999999</v>
      </c>
    </row>
    <row r="745" spans="1:6" ht="12.75" customHeight="1" x14ac:dyDescent="0.2">
      <c r="A745" s="83" t="s">
        <v>178</v>
      </c>
      <c r="B745" s="83">
        <v>11</v>
      </c>
      <c r="C745" s="84">
        <v>1547.4125785399999</v>
      </c>
      <c r="D745" s="84">
        <v>1519.4295440999999</v>
      </c>
      <c r="E745" s="84">
        <v>228.9189921</v>
      </c>
      <c r="F745" s="84">
        <v>228.9189921</v>
      </c>
    </row>
    <row r="746" spans="1:6" ht="12.75" customHeight="1" x14ac:dyDescent="0.2">
      <c r="A746" s="83" t="s">
        <v>178</v>
      </c>
      <c r="B746" s="83">
        <v>12</v>
      </c>
      <c r="C746" s="84">
        <v>1560.6257522999999</v>
      </c>
      <c r="D746" s="84">
        <v>1538.84511041</v>
      </c>
      <c r="E746" s="84">
        <v>231.84416350999999</v>
      </c>
      <c r="F746" s="84">
        <v>231.84416350999999</v>
      </c>
    </row>
    <row r="747" spans="1:6" ht="12.75" customHeight="1" x14ac:dyDescent="0.2">
      <c r="A747" s="83" t="s">
        <v>178</v>
      </c>
      <c r="B747" s="83">
        <v>13</v>
      </c>
      <c r="C747" s="84">
        <v>1582.3057819000001</v>
      </c>
      <c r="D747" s="84">
        <v>1562.13232558</v>
      </c>
      <c r="E747" s="84">
        <v>235.35264197000001</v>
      </c>
      <c r="F747" s="84">
        <v>235.35264197000001</v>
      </c>
    </row>
    <row r="748" spans="1:6" ht="12.75" customHeight="1" x14ac:dyDescent="0.2">
      <c r="A748" s="83" t="s">
        <v>178</v>
      </c>
      <c r="B748" s="83">
        <v>14</v>
      </c>
      <c r="C748" s="84">
        <v>1598.5771514600001</v>
      </c>
      <c r="D748" s="84">
        <v>1570.4639287800001</v>
      </c>
      <c r="E748" s="84">
        <v>236.60789083</v>
      </c>
      <c r="F748" s="84">
        <v>236.60789083</v>
      </c>
    </row>
    <row r="749" spans="1:6" ht="12.75" customHeight="1" x14ac:dyDescent="0.2">
      <c r="A749" s="83" t="s">
        <v>178</v>
      </c>
      <c r="B749" s="83">
        <v>15</v>
      </c>
      <c r="C749" s="84">
        <v>1611.79428003</v>
      </c>
      <c r="D749" s="84">
        <v>1583.53791406</v>
      </c>
      <c r="E749" s="84">
        <v>238.5776324</v>
      </c>
      <c r="F749" s="84">
        <v>238.5776324</v>
      </c>
    </row>
    <row r="750" spans="1:6" ht="12.75" customHeight="1" x14ac:dyDescent="0.2">
      <c r="A750" s="83" t="s">
        <v>178</v>
      </c>
      <c r="B750" s="83">
        <v>16</v>
      </c>
      <c r="C750" s="84">
        <v>1629.2288570799999</v>
      </c>
      <c r="D750" s="84">
        <v>1600.2632323299999</v>
      </c>
      <c r="E750" s="84">
        <v>241.09748797</v>
      </c>
      <c r="F750" s="84">
        <v>241.09748797</v>
      </c>
    </row>
    <row r="751" spans="1:6" ht="12.75" customHeight="1" x14ac:dyDescent="0.2">
      <c r="A751" s="83" t="s">
        <v>178</v>
      </c>
      <c r="B751" s="83">
        <v>17</v>
      </c>
      <c r="C751" s="84">
        <v>1629.03255511</v>
      </c>
      <c r="D751" s="84">
        <v>1600.2854610300001</v>
      </c>
      <c r="E751" s="84">
        <v>241.10083696999999</v>
      </c>
      <c r="F751" s="84">
        <v>241.10083696999999</v>
      </c>
    </row>
    <row r="752" spans="1:6" ht="12.75" customHeight="1" x14ac:dyDescent="0.2">
      <c r="A752" s="83" t="s">
        <v>178</v>
      </c>
      <c r="B752" s="83">
        <v>18</v>
      </c>
      <c r="C752" s="84">
        <v>1619.48739899</v>
      </c>
      <c r="D752" s="84">
        <v>1587.59895951</v>
      </c>
      <c r="E752" s="84">
        <v>239.18947415</v>
      </c>
      <c r="F752" s="84">
        <v>239.18947415</v>
      </c>
    </row>
    <row r="753" spans="1:6" ht="12.75" customHeight="1" x14ac:dyDescent="0.2">
      <c r="A753" s="83" t="s">
        <v>178</v>
      </c>
      <c r="B753" s="83">
        <v>19</v>
      </c>
      <c r="C753" s="84">
        <v>1571.52623283</v>
      </c>
      <c r="D753" s="84">
        <v>1540.99105317</v>
      </c>
      <c r="E753" s="84">
        <v>232.16747369999999</v>
      </c>
      <c r="F753" s="84">
        <v>232.16747369999999</v>
      </c>
    </row>
    <row r="754" spans="1:6" ht="12.75" customHeight="1" x14ac:dyDescent="0.2">
      <c r="A754" s="83" t="s">
        <v>178</v>
      </c>
      <c r="B754" s="83">
        <v>20</v>
      </c>
      <c r="C754" s="84">
        <v>1521.85138065</v>
      </c>
      <c r="D754" s="84">
        <v>1495.22010299</v>
      </c>
      <c r="E754" s="84">
        <v>225.27157002000001</v>
      </c>
      <c r="F754" s="84">
        <v>225.27157002000001</v>
      </c>
    </row>
    <row r="755" spans="1:6" ht="12.75" customHeight="1" x14ac:dyDescent="0.2">
      <c r="A755" s="83" t="s">
        <v>178</v>
      </c>
      <c r="B755" s="83">
        <v>21</v>
      </c>
      <c r="C755" s="84">
        <v>1522.88478029</v>
      </c>
      <c r="D755" s="84">
        <v>1494.4073225499999</v>
      </c>
      <c r="E755" s="84">
        <v>225.14911559000001</v>
      </c>
      <c r="F755" s="84">
        <v>225.14911559000001</v>
      </c>
    </row>
    <row r="756" spans="1:6" ht="12.75" customHeight="1" x14ac:dyDescent="0.2">
      <c r="A756" s="83" t="s">
        <v>178</v>
      </c>
      <c r="B756" s="83">
        <v>22</v>
      </c>
      <c r="C756" s="84">
        <v>1545.5842866099999</v>
      </c>
      <c r="D756" s="84">
        <v>1517.55232342</v>
      </c>
      <c r="E756" s="84">
        <v>228.63616787999999</v>
      </c>
      <c r="F756" s="84">
        <v>228.63616787999999</v>
      </c>
    </row>
    <row r="757" spans="1:6" ht="12.75" customHeight="1" x14ac:dyDescent="0.2">
      <c r="A757" s="83" t="s">
        <v>178</v>
      </c>
      <c r="B757" s="83">
        <v>23</v>
      </c>
      <c r="C757" s="84">
        <v>1618.6382712899999</v>
      </c>
      <c r="D757" s="84">
        <v>1590.38110684</v>
      </c>
      <c r="E757" s="84">
        <v>239.60863565</v>
      </c>
      <c r="F757" s="84">
        <v>239.60863565</v>
      </c>
    </row>
    <row r="758" spans="1:6" ht="12.75" customHeight="1" x14ac:dyDescent="0.2">
      <c r="A758" s="83" t="s">
        <v>178</v>
      </c>
      <c r="B758" s="83">
        <v>24</v>
      </c>
      <c r="C758" s="84">
        <v>1617.9954143299999</v>
      </c>
      <c r="D758" s="84">
        <v>1589.60384125</v>
      </c>
      <c r="E758" s="84">
        <v>239.49153193000001</v>
      </c>
      <c r="F758" s="84">
        <v>239.49153193000001</v>
      </c>
    </row>
  </sheetData>
  <sheetProtection password="CF36" sheet="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9525</xdr:colOff>
                <xdr:row>20</xdr:row>
                <xdr:rowOff>228600</xdr:rowOff>
              </from>
              <to>
                <xdr:col>2</xdr:col>
                <xdr:colOff>1047750</xdr:colOff>
                <xdr:row>20</xdr:row>
                <xdr:rowOff>457200</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0</xdr:colOff>
                <xdr:row>21</xdr:row>
                <xdr:rowOff>219075</xdr:rowOff>
              </from>
              <to>
                <xdr:col>2</xdr:col>
                <xdr:colOff>1047750</xdr:colOff>
                <xdr:row>21</xdr:row>
                <xdr:rowOff>447675</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38100</xdr:colOff>
                <xdr:row>22</xdr:row>
                <xdr:rowOff>200025</xdr:rowOff>
              </from>
              <to>
                <xdr:col>2</xdr:col>
                <xdr:colOff>923925</xdr:colOff>
                <xdr:row>22</xdr:row>
                <xdr:rowOff>457200</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2024-10-24T08:26:03Z</dcterms:modified>
</cp:coreProperties>
</file>