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8.Авгус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<sst xmlns="http://schemas.openxmlformats.org/spreadsheetml/2006/main" count="1058" uniqueCount="180">
  <si>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</si>
  <si>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</si>
  <si>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</si>
  <si>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</si>
  <si>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</si>
  <si>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</si>
  <si>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</si>
  <si>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</si>
  <si>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</si>
  <si>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</si>
  <si>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</si>
  <si>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</si>
  <si>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</si>
  <si>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</si>
  <si>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</si>
  <si>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</si>
  <si>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</si>
  <si>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</si>
  <si>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</si>
  <si>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</si>
  <si>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</si>
  <si>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</si>
  <si>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</si>
  <si>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</si>
  <si>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</si>
  <si>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</si>
  <si>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</si>
  <si>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</si>
  <si>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</si>
  <si>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</si>
  <si>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</si>
  <si>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</si>
  <si>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</si>
  <si>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</si>
  <si>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</si>
  <si>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</si>
  <si>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</si>
  <si>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</si>
  <si>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</si>
  <si>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</si>
  <si>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</si>
  <si>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</si>
  <si>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</si>
  <si>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</si>
  <si>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</si>
  <si>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</si>
  <si>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</si>
  <si>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</si>
  <si>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</si>
  <si>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</si>
  <si>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</si>
  <si>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</si>
  <si>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</si>
  <si>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</si>
  <si>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</si>
  <si>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</si>
  <si>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</si>
  <si>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</si>
  <si>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</si>
  <si>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</si>
  <si>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</si>
  <si>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</si>
  <si>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</si>
  <si>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</si>
  <si>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</si>
  <si>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</si>
  <si>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</si>
  <si>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</si>
  <si>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</si>
  <si>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</si>
  <si>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</si>
  <si>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</si>
  <si>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</si>
  <si>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</si>
  <si>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</si>
  <si>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</si>
  <si>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</si>
  <si>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</si>
  <si>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</si>
  <si>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</si>
  <si>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</si>
  <si>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</si>
  <si>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</si>
  <si>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</si>
  <si>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</si>
  <si>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</si>
  <si>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</si>
  <si>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</si>
  <si>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</si>
  <si>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</si>
  <si>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</si>
  <si>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</si>
  <si>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</si>
  <si>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</si>
  <si>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</si>
  <si>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</si>
  <si>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</si>
  <si>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</si>
  <si>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</si>
  <si>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</si>
  <si>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</si>
  <si>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</si>
  <si>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</si>
  <si>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</si>
  <si>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</si>
  <si>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</si>
  <si>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</si>
  <si>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</si>
  <si>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</si>
  <si>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</si>
  <si>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</si>
  <si>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</si>
  <si>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</si>
  <si>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</si>
  <si>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</si>
  <si>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</si>
  <si>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</si>
  <si>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</si>
  <si>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</si>
  <si>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</si>
  <si>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</si>
  <si>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</si>
  <si>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</si>
  <si>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</si>
  <si>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</si>
  <si>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</si>
  <si>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</si>
  <si>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</si>
  <si>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</si>
  <si>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</si>
  <si>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</si>
  <si>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</si>
  <si>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</si>
  <si>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</si>
  <si>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</si>
  <si>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</si>
  <si>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</si>
  <si>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</si>
  <si>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</si>
  <si>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</si>
  <si>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</si>
  <si>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</si>
  <si>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</si>
  <si>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</si>
  <si>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</si>
  <si>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</si>
  <si>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</si>
  <si>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2024 г.</t>
  </si>
  <si>
    <t>август 2024 года</t>
  </si>
  <si>
    <t>01.08.2024</t>
  </si>
  <si>
    <t>02.08.2024</t>
  </si>
  <si>
    <t>03.08.2024</t>
  </si>
  <si>
    <t>04.08.2024</t>
  </si>
  <si>
    <t>05.08.2024</t>
  </si>
  <si>
    <t>06.08.2024</t>
  </si>
  <si>
    <t>07.08.2024</t>
  </si>
  <si>
    <t>08.08.2024</t>
  </si>
  <si>
    <t>09.08.2024</t>
  </si>
  <si>
    <t>10.08.2024</t>
  </si>
  <si>
    <t>11.08.2024</t>
  </si>
  <si>
    <t>12.08.2024</t>
  </si>
  <si>
    <t>13.08.2024</t>
  </si>
  <si>
    <t>14.08.2024</t>
  </si>
  <si>
    <t>15.08.2024</t>
  </si>
  <si>
    <t>16.08.2024</t>
  </si>
  <si>
    <t>17.08.2024</t>
  </si>
  <si>
    <t>18.08.2024</t>
  </si>
  <si>
    <t>19.08.2024</t>
  </si>
  <si>
    <t>20.08.2024</t>
  </si>
  <si>
    <t>21.08.2024</t>
  </si>
  <si>
    <t>22.08.2024</t>
  </si>
  <si>
    <t>23.08.2024</t>
  </si>
  <si>
    <t>24.08.2024</t>
  </si>
  <si>
    <t>25.08.2024</t>
  </si>
  <si>
    <t>26.08.2024</t>
  </si>
  <si>
    <t>27.08.2024</t>
  </si>
  <si>
    <t>28.08.2024</t>
  </si>
  <si>
    <t>29.08.2024</t>
  </si>
  <si>
    <t>30.08.2024</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</si>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</sst>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7" zoomScale="70" zoomScaleNormal="70" zoomScaleSheetLayoutView="80" workbookViewId="0">
      <selection activeCell="L26" sqref="L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4656.6512161699993</v>
      </c>
      <c r="D7" s="4">
        <f>$F$12+'СЕТ СН'!G5+СВЦЭМ!$D$10+'СЕТ СН'!G8-'СЕТ СН'!G$15</f>
        <v>5748.5512161699999</v>
      </c>
      <c r="E7" s="4">
        <f>$F$12+'СЕТ СН'!H5+СВЦЭМ!$D$10+'СЕТ СН'!H8-'СЕТ СН'!H$15</f>
        <v>6072.7512161699997</v>
      </c>
      <c r="F7" s="4">
        <f>$F$12+'СЕТ СН'!I5+СВЦЭМ!$D$10+'СЕТ СН'!I8-'СЕТ СН'!I$15</f>
        <v>6827.2412161699995</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2698.3902159099998</v>
      </c>
      <c r="H12" s="2" t="s">
        <v>41</v>
      </c>
    </row>
    <row r="13" spans="1:8" ht="31.5" x14ac:dyDescent="0.25">
      <c r="A13" s="12">
        <v>2</v>
      </c>
      <c r="B13" s="100" t="s">
        <v>48</v>
      </c>
      <c r="C13" s="100"/>
      <c r="D13" s="100"/>
      <c r="E13" s="13" t="s">
        <v>22</v>
      </c>
      <c r="F13" s="11">
        <f>СВЦЭМ!$D$11</f>
        <v>1794.81480175</v>
      </c>
    </row>
    <row r="14" spans="1:8" ht="36" customHeight="1" x14ac:dyDescent="0.25">
      <c r="A14" s="12">
        <v>3</v>
      </c>
      <c r="B14" s="100" t="s">
        <v>49</v>
      </c>
      <c r="C14" s="100"/>
      <c r="D14" s="100"/>
      <c r="E14" s="13" t="s">
        <v>23</v>
      </c>
      <c r="F14" s="11">
        <f>СВЦЭМ!$D$12</f>
        <v>749322.18262806232</v>
      </c>
    </row>
    <row r="15" spans="1:8" ht="30.75" customHeight="1" x14ac:dyDescent="0.25">
      <c r="A15" s="12">
        <v>4</v>
      </c>
      <c r="B15" s="100" t="s">
        <v>50</v>
      </c>
      <c r="C15" s="100" t="s">
        <v>24</v>
      </c>
      <c r="D15" s="100" t="s">
        <v>24</v>
      </c>
      <c r="E15" s="14" t="s">
        <v>51</v>
      </c>
      <c r="F15" s="15">
        <f>ROUND(IF(F25-(F26+F33)&lt;=0,0,MAX(0,(F16-(F17+F24))/(F25-(F26+F33)))),11)</f>
        <v>1.20585702E-3</v>
      </c>
    </row>
    <row r="16" spans="1:8" ht="36" customHeight="1" x14ac:dyDescent="0.25">
      <c r="A16" s="12">
        <v>5</v>
      </c>
      <c r="B16" s="100" t="s">
        <v>52</v>
      </c>
      <c r="C16" s="100" t="s">
        <v>25</v>
      </c>
      <c r="D16" s="100" t="s">
        <v>6</v>
      </c>
      <c r="E16" s="13" t="s">
        <v>6</v>
      </c>
      <c r="F16" s="16">
        <f>СВЦЭМ!$D$27</f>
        <v>0.44900000000000001</v>
      </c>
    </row>
    <row r="17" spans="1:6" ht="33" customHeight="1" x14ac:dyDescent="0.25">
      <c r="A17" s="12">
        <v>6</v>
      </c>
      <c r="B17" s="100" t="s">
        <v>53</v>
      </c>
      <c r="C17" s="100" t="s">
        <v>25</v>
      </c>
      <c r="D17" s="100" t="s">
        <v>6</v>
      </c>
      <c r="E17" s="13" t="s">
        <v>6</v>
      </c>
      <c r="F17" s="16">
        <f>SUM(F19:F23)</f>
        <v>0.435</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0.435</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331.58</v>
      </c>
    </row>
    <row r="26" spans="1:6" ht="30.75" customHeight="1" x14ac:dyDescent="0.25">
      <c r="A26" s="12">
        <v>9</v>
      </c>
      <c r="B26" s="100" t="s">
        <v>62</v>
      </c>
      <c r="C26" s="100" t="s">
        <v>27</v>
      </c>
      <c r="D26" s="100" t="s">
        <v>28</v>
      </c>
      <c r="E26" s="13" t="s">
        <v>61</v>
      </c>
      <c r="F26" s="16">
        <f>SUM(F28:F32)</f>
        <v>319.97000000000003</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319.97000000000003</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2024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3926.7117035200004</v>
      </c>
      <c r="C9" s="4">
        <f>СВЦЭМ!$D$14+'СЕТ СН'!G5+СВЦЭМ!$D$10+'СЕТ СН'!G8-'СЕТ СН'!G$16</f>
        <v>5018.6117035199995</v>
      </c>
      <c r="D9" s="4">
        <f>СВЦЭМ!$D$14+'СЕТ СН'!H5+СВЦЭМ!$D$10+'СЕТ СН'!H8-'СЕТ СН'!H$16</f>
        <v>5342.8117035200003</v>
      </c>
      <c r="E9" s="4">
        <f>СВЦЭМ!$D$14+'СЕТ СН'!I5+СВЦЭМ!$D$10+'СЕТ СН'!I8-'СЕТ СН'!I$16</f>
        <v>6097.30170352</v>
      </c>
    </row>
    <row r="10" spans="1:6" x14ac:dyDescent="0.25">
      <c r="A10" s="26" t="s">
        <v>35</v>
      </c>
      <c r="B10" s="4">
        <f>СВЦЭМ!$D$15+'СЕТ СН'!F5+СВЦЭМ!$D$10+'СЕТ СН'!F8-'СЕТ СН'!F$16</f>
        <v>4676.1075543999996</v>
      </c>
      <c r="C10" s="4">
        <f>СВЦЭМ!$D$15+'СЕТ СН'!G5+СВЦЭМ!$D$10+'СЕТ СН'!G8-'СЕТ СН'!G$16</f>
        <v>5768.0075544000001</v>
      </c>
      <c r="D10" s="4">
        <f>СВЦЭМ!$D$15+'СЕТ СН'!H5+СВЦЭМ!$D$10+'СЕТ СН'!H8-'СЕТ СН'!H$16</f>
        <v>6092.2075543999999</v>
      </c>
      <c r="E10" s="4">
        <f>СВЦЭМ!$D$15+'СЕТ СН'!I5+СВЦЭМ!$D$10+'СЕТ СН'!I8-'СЕТ СН'!I$16</f>
        <v>6846.6975543999997</v>
      </c>
    </row>
    <row r="11" spans="1:6" x14ac:dyDescent="0.25">
      <c r="A11" s="26" t="s">
        <v>36</v>
      </c>
      <c r="B11" s="4">
        <f>СВЦЭМ!$D$16+'СЕТ СН'!F5+СВЦЭМ!$D$10+'СЕТ СН'!F8-'СЕТ СН'!F$16</f>
        <v>6563.0943272799996</v>
      </c>
      <c r="C11" s="4">
        <f>СВЦЭМ!$D$16+'СЕТ СН'!G5+СВЦЭМ!$D$10+'СЕТ СН'!G8-'СЕТ СН'!G$16</f>
        <v>7654.9943272800001</v>
      </c>
      <c r="D11" s="4">
        <f>СВЦЭМ!$D$16+'СЕТ СН'!H5+СВЦЭМ!$D$10+'СЕТ СН'!H8-'СЕТ СН'!H$16</f>
        <v>7979.1943272799999</v>
      </c>
      <c r="E11" s="4">
        <f>СВЦЭМ!$D$16+'СЕТ СН'!I5+СВЦЭМ!$D$10+'СЕТ СН'!I8-'СЕТ СН'!I$16</f>
        <v>8733.6843272799997</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3926.7117035200004</v>
      </c>
      <c r="C16" s="28">
        <f>СВЦЭМ!$D$14+'СЕТ СН'!G5+СВЦЭМ!$D$10+'СЕТ СН'!G8-'СЕТ СН'!G$16</f>
        <v>5018.6117035199995</v>
      </c>
      <c r="D16" s="28">
        <f>СВЦЭМ!$D$14+'СЕТ СН'!H5+СВЦЭМ!$D$10+'СЕТ СН'!H8-'СЕТ СН'!H$16</f>
        <v>5342.8117035200003</v>
      </c>
      <c r="E16" s="28">
        <f>СВЦЭМ!$D$14+'СЕТ СН'!I5+СВЦЭМ!$D$10+'СЕТ СН'!I8-'СЕТ СН'!I$16</f>
        <v>6097.30170352</v>
      </c>
    </row>
    <row r="17" spans="1:5" x14ac:dyDescent="0.25">
      <c r="A17" s="26" t="s">
        <v>37</v>
      </c>
      <c r="B17" s="28">
        <f>СВЦЭМ!$D$17+'СЕТ СН'!F5+СВЦЭМ!$D$10+'СЕТ СН'!F8-'СЕТ СН'!F$16</f>
        <v>5221.6261340800002</v>
      </c>
      <c r="C17" s="28">
        <f>СВЦЭМ!$D$17+'СЕТ СН'!G5+СВЦЭМ!$D$10+'СЕТ СН'!G8-'СЕТ СН'!G$16</f>
        <v>6313.5261340799998</v>
      </c>
      <c r="D17" s="28">
        <f>СВЦЭМ!$D$17+'СЕТ СН'!H5+СВЦЭМ!$D$10+'СЕТ СН'!H8-'СЕТ СН'!H$16</f>
        <v>6637.7261340800005</v>
      </c>
      <c r="E17" s="28">
        <f>СВЦЭМ!$D$17+'СЕТ СН'!I5+СВЦЭМ!$D$10+'СЕТ СН'!I8-'СЕТ СН'!I$16</f>
        <v>7392.2161340800003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СН'!$F$9+СВЦЭМ!$D$10+'СЕТ СН'!$F$5-'СЕТ СН'!$F$17</f>
        <v>3764.7480251799998</v>
      </c>
      <c r="C12" s="36">
        <f>SUMIFS(СВЦЭМ!$C$39:$C$782,СВЦЭМ!$A$39:$A$782,$A12,СВЦЭМ!$B$39:$B$782,C$11)+'СЕТ СН'!$F$9+СВЦЭМ!$D$10+'СЕТ СН'!$F$5-'СЕТ СН'!$F$17</f>
        <v>3860.5650894999999</v>
      </c>
      <c r="D12" s="36">
        <f>SUMIFS(СВЦЭМ!$C$39:$C$782,СВЦЭМ!$A$39:$A$782,$A12,СВЦЭМ!$B$39:$B$782,D$11)+'СЕТ СН'!$F$9+СВЦЭМ!$D$10+'СЕТ СН'!$F$5-'СЕТ СН'!$F$17</f>
        <v>3917.0705555499999</v>
      </c>
      <c r="E12" s="36">
        <f>SUMIFS(СВЦЭМ!$C$39:$C$782,СВЦЭМ!$A$39:$A$782,$A12,СВЦЭМ!$B$39:$B$782,E$11)+'СЕТ СН'!$F$9+СВЦЭМ!$D$10+'СЕТ СН'!$F$5-'СЕТ СН'!$F$17</f>
        <v>3938.6666206899999</v>
      </c>
      <c r="F12" s="36">
        <f>SUMIFS(СВЦЭМ!$C$39:$C$782,СВЦЭМ!$A$39:$A$782,$A12,СВЦЭМ!$B$39:$B$782,F$11)+'СЕТ СН'!$F$9+СВЦЭМ!$D$10+'СЕТ СН'!$F$5-'СЕТ СН'!$F$17</f>
        <v>3964.4577096800003</v>
      </c>
      <c r="G12" s="36">
        <f>SUMIFS(СВЦЭМ!$C$39:$C$782,СВЦЭМ!$A$39:$A$782,$A12,СВЦЭМ!$B$39:$B$782,G$11)+'СЕТ СН'!$F$9+СВЦЭМ!$D$10+'СЕТ СН'!$F$5-'СЕТ СН'!$F$17</f>
        <v>3952.6406889700002</v>
      </c>
      <c r="H12" s="36">
        <f>SUMIFS(СВЦЭМ!$C$39:$C$782,СВЦЭМ!$A$39:$A$782,$A12,СВЦЭМ!$B$39:$B$782,H$11)+'СЕТ СН'!$F$9+СВЦЭМ!$D$10+'СЕТ СН'!$F$5-'СЕТ СН'!$F$17</f>
        <v>3921.7858134899998</v>
      </c>
      <c r="I12" s="36">
        <f>SUMIFS(СВЦЭМ!$C$39:$C$782,СВЦЭМ!$A$39:$A$782,$A12,СВЦЭМ!$B$39:$B$782,I$11)+'СЕТ СН'!$F$9+СВЦЭМ!$D$10+'СЕТ СН'!$F$5-'СЕТ СН'!$F$17</f>
        <v>3825.8922278499999</v>
      </c>
      <c r="J12" s="36">
        <f>SUMIFS(СВЦЭМ!$C$39:$C$782,СВЦЭМ!$A$39:$A$782,$A12,СВЦЭМ!$B$39:$B$782,J$11)+'СЕТ СН'!$F$9+СВЦЭМ!$D$10+'СЕТ СН'!$F$5-'СЕТ СН'!$F$17</f>
        <v>3704.4138079300001</v>
      </c>
      <c r="K12" s="36">
        <f>SUMIFS(СВЦЭМ!$C$39:$C$782,СВЦЭМ!$A$39:$A$782,$A12,СВЦЭМ!$B$39:$B$782,K$11)+'СЕТ СН'!$F$9+СВЦЭМ!$D$10+'СЕТ СН'!$F$5-'СЕТ СН'!$F$17</f>
        <v>3598.9951985999996</v>
      </c>
      <c r="L12" s="36">
        <f>SUMIFS(СВЦЭМ!$C$39:$C$782,СВЦЭМ!$A$39:$A$782,$A12,СВЦЭМ!$B$39:$B$782,L$11)+'СЕТ СН'!$F$9+СВЦЭМ!$D$10+'СЕТ СН'!$F$5-'СЕТ СН'!$F$17</f>
        <v>3535.2831998699999</v>
      </c>
      <c r="M12" s="36">
        <f>SUMIFS(СВЦЭМ!$C$39:$C$782,СВЦЭМ!$A$39:$A$782,$A12,СВЦЭМ!$B$39:$B$782,M$11)+'СЕТ СН'!$F$9+СВЦЭМ!$D$10+'СЕТ СН'!$F$5-'СЕТ СН'!$F$17</f>
        <v>3566.6038931499997</v>
      </c>
      <c r="N12" s="36">
        <f>SUMIFS(СВЦЭМ!$C$39:$C$782,СВЦЭМ!$A$39:$A$782,$A12,СВЦЭМ!$B$39:$B$782,N$11)+'СЕТ СН'!$F$9+СВЦЭМ!$D$10+'СЕТ СН'!$F$5-'СЕТ СН'!$F$17</f>
        <v>3596.1878649199998</v>
      </c>
      <c r="O12" s="36">
        <f>SUMIFS(СВЦЭМ!$C$39:$C$782,СВЦЭМ!$A$39:$A$782,$A12,СВЦЭМ!$B$39:$B$782,O$11)+'СЕТ СН'!$F$9+СВЦЭМ!$D$10+'СЕТ СН'!$F$5-'СЕТ СН'!$F$17</f>
        <v>3597.4969897700003</v>
      </c>
      <c r="P12" s="36">
        <f>SUMIFS(СВЦЭМ!$C$39:$C$782,СВЦЭМ!$A$39:$A$782,$A12,СВЦЭМ!$B$39:$B$782,P$11)+'СЕТ СН'!$F$9+СВЦЭМ!$D$10+'СЕТ СН'!$F$5-'СЕТ СН'!$F$17</f>
        <v>3600.5891798499997</v>
      </c>
      <c r="Q12" s="36">
        <f>SUMIFS(СВЦЭМ!$C$39:$C$782,СВЦЭМ!$A$39:$A$782,$A12,СВЦЭМ!$B$39:$B$782,Q$11)+'СЕТ СН'!$F$9+СВЦЭМ!$D$10+'СЕТ СН'!$F$5-'СЕТ СН'!$F$17</f>
        <v>3593.9081018899997</v>
      </c>
      <c r="R12" s="36">
        <f>SUMIFS(СВЦЭМ!$C$39:$C$782,СВЦЭМ!$A$39:$A$782,$A12,СВЦЭМ!$B$39:$B$782,R$11)+'СЕТ СН'!$F$9+СВЦЭМ!$D$10+'СЕТ СН'!$F$5-'СЕТ СН'!$F$17</f>
        <v>3610.0802892299998</v>
      </c>
      <c r="S12" s="36">
        <f>SUMIFS(СВЦЭМ!$C$39:$C$782,СВЦЭМ!$A$39:$A$782,$A12,СВЦЭМ!$B$39:$B$782,S$11)+'СЕТ СН'!$F$9+СВЦЭМ!$D$10+'СЕТ СН'!$F$5-'СЕТ СН'!$F$17</f>
        <v>3607.1682398000003</v>
      </c>
      <c r="T12" s="36">
        <f>SUMIFS(СВЦЭМ!$C$39:$C$782,СВЦЭМ!$A$39:$A$782,$A12,СВЦЭМ!$B$39:$B$782,T$11)+'СЕТ СН'!$F$9+СВЦЭМ!$D$10+'СЕТ СН'!$F$5-'СЕТ СН'!$F$17</f>
        <v>3602.52844392</v>
      </c>
      <c r="U12" s="36">
        <f>SUMIFS(СВЦЭМ!$C$39:$C$782,СВЦЭМ!$A$39:$A$782,$A12,СВЦЭМ!$B$39:$B$782,U$11)+'СЕТ СН'!$F$9+СВЦЭМ!$D$10+'СЕТ СН'!$F$5-'СЕТ СН'!$F$17</f>
        <v>3611.4526044300001</v>
      </c>
      <c r="V12" s="36">
        <f>SUMIFS(СВЦЭМ!$C$39:$C$782,СВЦЭМ!$A$39:$A$782,$A12,СВЦЭМ!$B$39:$B$782,V$11)+'СЕТ СН'!$F$9+СВЦЭМ!$D$10+'СЕТ СН'!$F$5-'СЕТ СН'!$F$17</f>
        <v>3623.4895272499998</v>
      </c>
      <c r="W12" s="36">
        <f>SUMIFS(СВЦЭМ!$C$39:$C$782,СВЦЭМ!$A$39:$A$782,$A12,СВЦЭМ!$B$39:$B$782,W$11)+'СЕТ СН'!$F$9+СВЦЭМ!$D$10+'СЕТ СН'!$F$5-'СЕТ СН'!$F$17</f>
        <v>3590.62441519</v>
      </c>
      <c r="X12" s="36">
        <f>SUMIFS(СВЦЭМ!$C$39:$C$782,СВЦЭМ!$A$39:$A$782,$A12,СВЦЭМ!$B$39:$B$782,X$11)+'СЕТ СН'!$F$9+СВЦЭМ!$D$10+'СЕТ СН'!$F$5-'СЕТ СН'!$F$17</f>
        <v>3677.2472357199999</v>
      </c>
      <c r="Y12" s="36">
        <f>SUMIFS(СВЦЭМ!$C$39:$C$782,СВЦЭМ!$A$39:$A$782,$A12,СВЦЭМ!$B$39:$B$782,Y$11)+'СЕТ СН'!$F$9+СВЦЭМ!$D$10+'СЕТ СН'!$F$5-'СЕТ СН'!$F$17</f>
        <v>3787.7292328399999</v>
      </c>
      <c r="AA12" s="37"/>
    </row>
    <row r="13" spans="1:27" ht="15.75" x14ac:dyDescent="0.2">
      <c r="A13" s="35">
        <f>A12+1</f>
        <v>45506</v>
      </c>
      <c r="B13" s="36">
        <f>SUMIFS(СВЦЭМ!$C$39:$C$782,СВЦЭМ!$A$39:$A$782,$A13,СВЦЭМ!$B$39:$B$782,B$11)+'СЕТ СН'!$F$9+СВЦЭМ!$D$10+'СЕТ СН'!$F$5-'СЕТ СН'!$F$17</f>
        <v>3730.93533037</v>
      </c>
      <c r="C13" s="36">
        <f>SUMIFS(СВЦЭМ!$C$39:$C$782,СВЦЭМ!$A$39:$A$782,$A13,СВЦЭМ!$B$39:$B$782,C$11)+'СЕТ СН'!$F$9+СВЦЭМ!$D$10+'СЕТ СН'!$F$5-'СЕТ СН'!$F$17</f>
        <v>3809.1532768699999</v>
      </c>
      <c r="D13" s="36">
        <f>SUMIFS(СВЦЭМ!$C$39:$C$782,СВЦЭМ!$A$39:$A$782,$A13,СВЦЭМ!$B$39:$B$782,D$11)+'СЕТ СН'!$F$9+СВЦЭМ!$D$10+'СЕТ СН'!$F$5-'СЕТ СН'!$F$17</f>
        <v>3856.03198711</v>
      </c>
      <c r="E13" s="36">
        <f>SUMIFS(СВЦЭМ!$C$39:$C$782,СВЦЭМ!$A$39:$A$782,$A13,СВЦЭМ!$B$39:$B$782,E$11)+'СЕТ СН'!$F$9+СВЦЭМ!$D$10+'СЕТ СН'!$F$5-'СЕТ СН'!$F$17</f>
        <v>3884.7709959399999</v>
      </c>
      <c r="F13" s="36">
        <f>SUMIFS(СВЦЭМ!$C$39:$C$782,СВЦЭМ!$A$39:$A$782,$A13,СВЦЭМ!$B$39:$B$782,F$11)+'СЕТ СН'!$F$9+СВЦЭМ!$D$10+'СЕТ СН'!$F$5-'СЕТ СН'!$F$17</f>
        <v>3906.5603743800002</v>
      </c>
      <c r="G13" s="36">
        <f>SUMIFS(СВЦЭМ!$C$39:$C$782,СВЦЭМ!$A$39:$A$782,$A13,СВЦЭМ!$B$39:$B$782,G$11)+'СЕТ СН'!$F$9+СВЦЭМ!$D$10+'СЕТ СН'!$F$5-'СЕТ СН'!$F$17</f>
        <v>3896.7267158</v>
      </c>
      <c r="H13" s="36">
        <f>SUMIFS(СВЦЭМ!$C$39:$C$782,СВЦЭМ!$A$39:$A$782,$A13,СВЦЭМ!$B$39:$B$782,H$11)+'СЕТ СН'!$F$9+СВЦЭМ!$D$10+'СЕТ СН'!$F$5-'СЕТ СН'!$F$17</f>
        <v>3858.0574162000003</v>
      </c>
      <c r="I13" s="36">
        <f>SUMIFS(СВЦЭМ!$C$39:$C$782,СВЦЭМ!$A$39:$A$782,$A13,СВЦЭМ!$B$39:$B$782,I$11)+'СЕТ СН'!$F$9+СВЦЭМ!$D$10+'СЕТ СН'!$F$5-'СЕТ СН'!$F$17</f>
        <v>3765.7225696</v>
      </c>
      <c r="J13" s="36">
        <f>SUMIFS(СВЦЭМ!$C$39:$C$782,СВЦЭМ!$A$39:$A$782,$A13,СВЦЭМ!$B$39:$B$782,J$11)+'СЕТ СН'!$F$9+СВЦЭМ!$D$10+'СЕТ СН'!$F$5-'СЕТ СН'!$F$17</f>
        <v>3670.4833673000003</v>
      </c>
      <c r="K13" s="36">
        <f>SUMIFS(СВЦЭМ!$C$39:$C$782,СВЦЭМ!$A$39:$A$782,$A13,СВЦЭМ!$B$39:$B$782,K$11)+'СЕТ СН'!$F$9+СВЦЭМ!$D$10+'СЕТ СН'!$F$5-'СЕТ СН'!$F$17</f>
        <v>3601.3871742000001</v>
      </c>
      <c r="L13" s="36">
        <f>SUMIFS(СВЦЭМ!$C$39:$C$782,СВЦЭМ!$A$39:$A$782,$A13,СВЦЭМ!$B$39:$B$782,L$11)+'СЕТ СН'!$F$9+СВЦЭМ!$D$10+'СЕТ СН'!$F$5-'СЕТ СН'!$F$17</f>
        <v>3558.3499991600002</v>
      </c>
      <c r="M13" s="36">
        <f>SUMIFS(СВЦЭМ!$C$39:$C$782,СВЦЭМ!$A$39:$A$782,$A13,СВЦЭМ!$B$39:$B$782,M$11)+'СЕТ СН'!$F$9+СВЦЭМ!$D$10+'СЕТ СН'!$F$5-'СЕТ СН'!$F$17</f>
        <v>3544.5349894299998</v>
      </c>
      <c r="N13" s="36">
        <f>SUMIFS(СВЦЭМ!$C$39:$C$782,СВЦЭМ!$A$39:$A$782,$A13,СВЦЭМ!$B$39:$B$782,N$11)+'СЕТ СН'!$F$9+СВЦЭМ!$D$10+'СЕТ СН'!$F$5-'СЕТ СН'!$F$17</f>
        <v>3545.87078789</v>
      </c>
      <c r="O13" s="36">
        <f>SUMIFS(СВЦЭМ!$C$39:$C$782,СВЦЭМ!$A$39:$A$782,$A13,СВЦЭМ!$B$39:$B$782,O$11)+'СЕТ СН'!$F$9+СВЦЭМ!$D$10+'СЕТ СН'!$F$5-'СЕТ СН'!$F$17</f>
        <v>3554.2338134000001</v>
      </c>
      <c r="P13" s="36">
        <f>SUMIFS(СВЦЭМ!$C$39:$C$782,СВЦЭМ!$A$39:$A$782,$A13,СВЦЭМ!$B$39:$B$782,P$11)+'СЕТ СН'!$F$9+СВЦЭМ!$D$10+'СЕТ СН'!$F$5-'СЕТ СН'!$F$17</f>
        <v>3555.4401413099999</v>
      </c>
      <c r="Q13" s="36">
        <f>SUMIFS(СВЦЭМ!$C$39:$C$782,СВЦЭМ!$A$39:$A$782,$A13,СВЦЭМ!$B$39:$B$782,Q$11)+'СЕТ СН'!$F$9+СВЦЭМ!$D$10+'СЕТ СН'!$F$5-'СЕТ СН'!$F$17</f>
        <v>3554.0153504700002</v>
      </c>
      <c r="R13" s="36">
        <f>SUMIFS(СВЦЭМ!$C$39:$C$782,СВЦЭМ!$A$39:$A$782,$A13,СВЦЭМ!$B$39:$B$782,R$11)+'СЕТ СН'!$F$9+СВЦЭМ!$D$10+'СЕТ СН'!$F$5-'СЕТ СН'!$F$17</f>
        <v>3542.9237312799996</v>
      </c>
      <c r="S13" s="36">
        <f>SUMIFS(СВЦЭМ!$C$39:$C$782,СВЦЭМ!$A$39:$A$782,$A13,СВЦЭМ!$B$39:$B$782,S$11)+'СЕТ СН'!$F$9+СВЦЭМ!$D$10+'СЕТ СН'!$F$5-'СЕТ СН'!$F$17</f>
        <v>3543.4949074300002</v>
      </c>
      <c r="T13" s="36">
        <f>SUMIFS(СВЦЭМ!$C$39:$C$782,СВЦЭМ!$A$39:$A$782,$A13,СВЦЭМ!$B$39:$B$782,T$11)+'СЕТ СН'!$F$9+СВЦЭМ!$D$10+'СЕТ СН'!$F$5-'СЕТ СН'!$F$17</f>
        <v>3537.8356220400001</v>
      </c>
      <c r="U13" s="36">
        <f>SUMIFS(СВЦЭМ!$C$39:$C$782,СВЦЭМ!$A$39:$A$782,$A13,СВЦЭМ!$B$39:$B$782,U$11)+'СЕТ СН'!$F$9+СВЦЭМ!$D$10+'СЕТ СН'!$F$5-'СЕТ СН'!$F$17</f>
        <v>3563.9150851899999</v>
      </c>
      <c r="V13" s="36">
        <f>SUMIFS(СВЦЭМ!$C$39:$C$782,СВЦЭМ!$A$39:$A$782,$A13,СВЦЭМ!$B$39:$B$782,V$11)+'СЕТ СН'!$F$9+СВЦЭМ!$D$10+'СЕТ СН'!$F$5-'СЕТ СН'!$F$17</f>
        <v>3580.7780199999997</v>
      </c>
      <c r="W13" s="36">
        <f>SUMIFS(СВЦЭМ!$C$39:$C$782,СВЦЭМ!$A$39:$A$782,$A13,СВЦЭМ!$B$39:$B$782,W$11)+'СЕТ СН'!$F$9+СВЦЭМ!$D$10+'СЕТ СН'!$F$5-'СЕТ СН'!$F$17</f>
        <v>3556.99716743</v>
      </c>
      <c r="X13" s="36">
        <f>SUMIFS(СВЦЭМ!$C$39:$C$782,СВЦЭМ!$A$39:$A$782,$A13,СВЦЭМ!$B$39:$B$782,X$11)+'СЕТ СН'!$F$9+СВЦЭМ!$D$10+'СЕТ СН'!$F$5-'СЕТ СН'!$F$17</f>
        <v>3589.4731563999999</v>
      </c>
      <c r="Y13" s="36">
        <f>SUMIFS(СВЦЭМ!$C$39:$C$782,СВЦЭМ!$A$39:$A$782,$A13,СВЦЭМ!$B$39:$B$782,Y$11)+'СЕТ СН'!$F$9+СВЦЭМ!$D$10+'СЕТ СН'!$F$5-'СЕТ СН'!$F$17</f>
        <v>3649.2279471100001</v>
      </c>
    </row>
    <row r="14" spans="1:27" ht="15.75" x14ac:dyDescent="0.2">
      <c r="A14" s="35">
        <f t="shared" ref="A14:A42" si="0">A13+1</f>
        <v>45507</v>
      </c>
      <c r="B14" s="36">
        <f>SUMIFS(СВЦЭМ!$C$39:$C$782,СВЦЭМ!$A$39:$A$782,$A14,СВЦЭМ!$B$39:$B$782,B$11)+'СЕТ СН'!$F$9+СВЦЭМ!$D$10+'СЕТ СН'!$F$5-'СЕТ СН'!$F$17</f>
        <v>3726.53035116</v>
      </c>
      <c r="C14" s="36">
        <f>SUMIFS(СВЦЭМ!$C$39:$C$782,СВЦЭМ!$A$39:$A$782,$A14,СВЦЭМ!$B$39:$B$782,C$11)+'СЕТ СН'!$F$9+СВЦЭМ!$D$10+'СЕТ СН'!$F$5-'СЕТ СН'!$F$17</f>
        <v>3852.53001971</v>
      </c>
      <c r="D14" s="36">
        <f>SUMIFS(СВЦЭМ!$C$39:$C$782,СВЦЭМ!$A$39:$A$782,$A14,СВЦЭМ!$B$39:$B$782,D$11)+'СЕТ СН'!$F$9+СВЦЭМ!$D$10+'СЕТ СН'!$F$5-'СЕТ СН'!$F$17</f>
        <v>3957.7777925500004</v>
      </c>
      <c r="E14" s="36">
        <f>SUMIFS(СВЦЭМ!$C$39:$C$782,СВЦЭМ!$A$39:$A$782,$A14,СВЦЭМ!$B$39:$B$782,E$11)+'СЕТ СН'!$F$9+СВЦЭМ!$D$10+'СЕТ СН'!$F$5-'СЕТ СН'!$F$17</f>
        <v>4040.1792040400005</v>
      </c>
      <c r="F14" s="36">
        <f>SUMIFS(СВЦЭМ!$C$39:$C$782,СВЦЭМ!$A$39:$A$782,$A14,СВЦЭМ!$B$39:$B$782,F$11)+'СЕТ СН'!$F$9+СВЦЭМ!$D$10+'СЕТ СН'!$F$5-'СЕТ СН'!$F$17</f>
        <v>4038.6133636900004</v>
      </c>
      <c r="G14" s="36">
        <f>SUMIFS(СВЦЭМ!$C$39:$C$782,СВЦЭМ!$A$39:$A$782,$A14,СВЦЭМ!$B$39:$B$782,G$11)+'СЕТ СН'!$F$9+СВЦЭМ!$D$10+'СЕТ СН'!$F$5-'СЕТ СН'!$F$17</f>
        <v>3992.6601923300004</v>
      </c>
      <c r="H14" s="36">
        <f>SUMIFS(СВЦЭМ!$C$39:$C$782,СВЦЭМ!$A$39:$A$782,$A14,СВЦЭМ!$B$39:$B$782,H$11)+'СЕТ СН'!$F$9+СВЦЭМ!$D$10+'СЕТ СН'!$F$5-'СЕТ СН'!$F$17</f>
        <v>3970.7469271600003</v>
      </c>
      <c r="I14" s="36">
        <f>SUMIFS(СВЦЭМ!$C$39:$C$782,СВЦЭМ!$A$39:$A$782,$A14,СВЦЭМ!$B$39:$B$782,I$11)+'СЕТ СН'!$F$9+СВЦЭМ!$D$10+'СЕТ СН'!$F$5-'СЕТ СН'!$F$17</f>
        <v>3854.6297648299997</v>
      </c>
      <c r="J14" s="36">
        <f>SUMIFS(СВЦЭМ!$C$39:$C$782,СВЦЭМ!$A$39:$A$782,$A14,СВЦЭМ!$B$39:$B$782,J$11)+'СЕТ СН'!$F$9+СВЦЭМ!$D$10+'СЕТ СН'!$F$5-'СЕТ СН'!$F$17</f>
        <v>3773.84882986</v>
      </c>
      <c r="K14" s="36">
        <f>SUMIFS(СВЦЭМ!$C$39:$C$782,СВЦЭМ!$A$39:$A$782,$A14,СВЦЭМ!$B$39:$B$782,K$11)+'СЕТ СН'!$F$9+СВЦЭМ!$D$10+'СЕТ СН'!$F$5-'СЕТ СН'!$F$17</f>
        <v>3669.9595713500003</v>
      </c>
      <c r="L14" s="36">
        <f>SUMIFS(СВЦЭМ!$C$39:$C$782,СВЦЭМ!$A$39:$A$782,$A14,СВЦЭМ!$B$39:$B$782,L$11)+'СЕТ СН'!$F$9+СВЦЭМ!$D$10+'СЕТ СН'!$F$5-'СЕТ СН'!$F$17</f>
        <v>3553.1123850599997</v>
      </c>
      <c r="M14" s="36">
        <f>SUMIFS(СВЦЭМ!$C$39:$C$782,СВЦЭМ!$A$39:$A$782,$A14,СВЦЭМ!$B$39:$B$782,M$11)+'СЕТ СН'!$F$9+СВЦЭМ!$D$10+'СЕТ СН'!$F$5-'СЕТ СН'!$F$17</f>
        <v>3530.9300096899997</v>
      </c>
      <c r="N14" s="36">
        <f>SUMIFS(СВЦЭМ!$C$39:$C$782,СВЦЭМ!$A$39:$A$782,$A14,СВЦЭМ!$B$39:$B$782,N$11)+'СЕТ СН'!$F$9+СВЦЭМ!$D$10+'СЕТ СН'!$F$5-'СЕТ СН'!$F$17</f>
        <v>3536.6049203000002</v>
      </c>
      <c r="O14" s="36">
        <f>SUMIFS(СВЦЭМ!$C$39:$C$782,СВЦЭМ!$A$39:$A$782,$A14,СВЦЭМ!$B$39:$B$782,O$11)+'СЕТ СН'!$F$9+СВЦЭМ!$D$10+'СЕТ СН'!$F$5-'СЕТ СН'!$F$17</f>
        <v>3549.0827420999999</v>
      </c>
      <c r="P14" s="36">
        <f>SUMIFS(СВЦЭМ!$C$39:$C$782,СВЦЭМ!$A$39:$A$782,$A14,СВЦЭМ!$B$39:$B$782,P$11)+'СЕТ СН'!$F$9+СВЦЭМ!$D$10+'СЕТ СН'!$F$5-'СЕТ СН'!$F$17</f>
        <v>3550.8953595399998</v>
      </c>
      <c r="Q14" s="36">
        <f>SUMIFS(СВЦЭМ!$C$39:$C$782,СВЦЭМ!$A$39:$A$782,$A14,СВЦЭМ!$B$39:$B$782,Q$11)+'СЕТ СН'!$F$9+СВЦЭМ!$D$10+'СЕТ СН'!$F$5-'СЕТ СН'!$F$17</f>
        <v>3556.7824644499997</v>
      </c>
      <c r="R14" s="36">
        <f>SUMIFS(СВЦЭМ!$C$39:$C$782,СВЦЭМ!$A$39:$A$782,$A14,СВЦЭМ!$B$39:$B$782,R$11)+'СЕТ СН'!$F$9+СВЦЭМ!$D$10+'СЕТ СН'!$F$5-'СЕТ СН'!$F$17</f>
        <v>3583.51250828</v>
      </c>
      <c r="S14" s="36">
        <f>SUMIFS(СВЦЭМ!$C$39:$C$782,СВЦЭМ!$A$39:$A$782,$A14,СВЦЭМ!$B$39:$B$782,S$11)+'СЕТ СН'!$F$9+СВЦЭМ!$D$10+'СЕТ СН'!$F$5-'СЕТ СН'!$F$17</f>
        <v>3573.2713663</v>
      </c>
      <c r="T14" s="36">
        <f>SUMIFS(СВЦЭМ!$C$39:$C$782,СВЦЭМ!$A$39:$A$782,$A14,СВЦЭМ!$B$39:$B$782,T$11)+'СЕТ СН'!$F$9+СВЦЭМ!$D$10+'СЕТ СН'!$F$5-'СЕТ СН'!$F$17</f>
        <v>3559.47891192</v>
      </c>
      <c r="U14" s="36">
        <f>SUMIFS(СВЦЭМ!$C$39:$C$782,СВЦЭМ!$A$39:$A$782,$A14,СВЦЭМ!$B$39:$B$782,U$11)+'СЕТ СН'!$F$9+СВЦЭМ!$D$10+'СЕТ СН'!$F$5-'СЕТ СН'!$F$17</f>
        <v>3599.9779586899999</v>
      </c>
      <c r="V14" s="36">
        <f>SUMIFS(СВЦЭМ!$C$39:$C$782,СВЦЭМ!$A$39:$A$782,$A14,СВЦЭМ!$B$39:$B$782,V$11)+'СЕТ СН'!$F$9+СВЦЭМ!$D$10+'СЕТ СН'!$F$5-'СЕТ СН'!$F$17</f>
        <v>3599.8156237399999</v>
      </c>
      <c r="W14" s="36">
        <f>SUMIFS(СВЦЭМ!$C$39:$C$782,СВЦЭМ!$A$39:$A$782,$A14,СВЦЭМ!$B$39:$B$782,W$11)+'СЕТ СН'!$F$9+СВЦЭМ!$D$10+'СЕТ СН'!$F$5-'СЕТ СН'!$F$17</f>
        <v>3570.97561546</v>
      </c>
      <c r="X14" s="36">
        <f>SUMIFS(СВЦЭМ!$C$39:$C$782,СВЦЭМ!$A$39:$A$782,$A14,СВЦЭМ!$B$39:$B$782,X$11)+'СЕТ СН'!$F$9+СВЦЭМ!$D$10+'СЕТ СН'!$F$5-'СЕТ СН'!$F$17</f>
        <v>3653.10218506</v>
      </c>
      <c r="Y14" s="36">
        <f>SUMIFS(СВЦЭМ!$C$39:$C$782,СВЦЭМ!$A$39:$A$782,$A14,СВЦЭМ!$B$39:$B$782,Y$11)+'СЕТ СН'!$F$9+СВЦЭМ!$D$10+'СЕТ СН'!$F$5-'СЕТ СН'!$F$17</f>
        <v>3747.0402516200002</v>
      </c>
    </row>
    <row r="15" spans="1:27" ht="15.75" x14ac:dyDescent="0.2">
      <c r="A15" s="35">
        <f t="shared" si="0"/>
        <v>45508</v>
      </c>
      <c r="B15" s="36">
        <f>SUMIFS(СВЦЭМ!$C$39:$C$782,СВЦЭМ!$A$39:$A$782,$A15,СВЦЭМ!$B$39:$B$782,B$11)+'СЕТ СН'!$F$9+СВЦЭМ!$D$10+'СЕТ СН'!$F$5-'СЕТ СН'!$F$17</f>
        <v>3825.2188446600003</v>
      </c>
      <c r="C15" s="36">
        <f>SUMIFS(СВЦЭМ!$C$39:$C$782,СВЦЭМ!$A$39:$A$782,$A15,СВЦЭМ!$B$39:$B$782,C$11)+'СЕТ СН'!$F$9+СВЦЭМ!$D$10+'СЕТ СН'!$F$5-'СЕТ СН'!$F$17</f>
        <v>3867.7172354899999</v>
      </c>
      <c r="D15" s="36">
        <f>SUMIFS(СВЦЭМ!$C$39:$C$782,СВЦЭМ!$A$39:$A$782,$A15,СВЦЭМ!$B$39:$B$782,D$11)+'СЕТ СН'!$F$9+СВЦЭМ!$D$10+'СЕТ СН'!$F$5-'СЕТ СН'!$F$17</f>
        <v>3914.1908000599997</v>
      </c>
      <c r="E15" s="36">
        <f>SUMIFS(СВЦЭМ!$C$39:$C$782,СВЦЭМ!$A$39:$A$782,$A15,СВЦЭМ!$B$39:$B$782,E$11)+'СЕТ СН'!$F$9+СВЦЭМ!$D$10+'СЕТ СН'!$F$5-'СЕТ СН'!$F$17</f>
        <v>3934.2078193500001</v>
      </c>
      <c r="F15" s="36">
        <f>SUMIFS(СВЦЭМ!$C$39:$C$782,СВЦЭМ!$A$39:$A$782,$A15,СВЦЭМ!$B$39:$B$782,F$11)+'СЕТ СН'!$F$9+СВЦЭМ!$D$10+'СЕТ СН'!$F$5-'СЕТ СН'!$F$17</f>
        <v>3944.69819861</v>
      </c>
      <c r="G15" s="36">
        <f>SUMIFS(СВЦЭМ!$C$39:$C$782,СВЦЭМ!$A$39:$A$782,$A15,СВЦЭМ!$B$39:$B$782,G$11)+'СЕТ СН'!$F$9+СВЦЭМ!$D$10+'СЕТ СН'!$F$5-'СЕТ СН'!$F$17</f>
        <v>3936.88909982</v>
      </c>
      <c r="H15" s="36">
        <f>SUMIFS(СВЦЭМ!$C$39:$C$782,СВЦЭМ!$A$39:$A$782,$A15,СВЦЭМ!$B$39:$B$782,H$11)+'СЕТ СН'!$F$9+СВЦЭМ!$D$10+'СЕТ СН'!$F$5-'СЕТ СН'!$F$17</f>
        <v>3917.75674437</v>
      </c>
      <c r="I15" s="36">
        <f>SUMIFS(СВЦЭМ!$C$39:$C$782,СВЦЭМ!$A$39:$A$782,$A15,СВЦЭМ!$B$39:$B$782,I$11)+'СЕТ СН'!$F$9+СВЦЭМ!$D$10+'СЕТ СН'!$F$5-'СЕТ СН'!$F$17</f>
        <v>3875.0286313699999</v>
      </c>
      <c r="J15" s="36">
        <f>SUMIFS(СВЦЭМ!$C$39:$C$782,СВЦЭМ!$A$39:$A$782,$A15,СВЦЭМ!$B$39:$B$782,J$11)+'СЕТ СН'!$F$9+СВЦЭМ!$D$10+'СЕТ СН'!$F$5-'СЕТ СН'!$F$17</f>
        <v>3797.03489038</v>
      </c>
      <c r="K15" s="36">
        <f>SUMIFS(СВЦЭМ!$C$39:$C$782,СВЦЭМ!$A$39:$A$782,$A15,СВЦЭМ!$B$39:$B$782,K$11)+'СЕТ СН'!$F$9+СВЦЭМ!$D$10+'СЕТ СН'!$F$5-'СЕТ СН'!$F$17</f>
        <v>3680.5071829600001</v>
      </c>
      <c r="L15" s="36">
        <f>SUMIFS(СВЦЭМ!$C$39:$C$782,СВЦЭМ!$A$39:$A$782,$A15,СВЦЭМ!$B$39:$B$782,L$11)+'СЕТ СН'!$F$9+СВЦЭМ!$D$10+'СЕТ СН'!$F$5-'СЕТ СН'!$F$17</f>
        <v>3596.3910036699999</v>
      </c>
      <c r="M15" s="36">
        <f>SUMIFS(СВЦЭМ!$C$39:$C$782,СВЦЭМ!$A$39:$A$782,$A15,СВЦЭМ!$B$39:$B$782,M$11)+'СЕТ СН'!$F$9+СВЦЭМ!$D$10+'СЕТ СН'!$F$5-'СЕТ СН'!$F$17</f>
        <v>3572.0286005899998</v>
      </c>
      <c r="N15" s="36">
        <f>SUMIFS(СВЦЭМ!$C$39:$C$782,СВЦЭМ!$A$39:$A$782,$A15,СВЦЭМ!$B$39:$B$782,N$11)+'СЕТ СН'!$F$9+СВЦЭМ!$D$10+'СЕТ СН'!$F$5-'СЕТ СН'!$F$17</f>
        <v>3570.0488014000002</v>
      </c>
      <c r="O15" s="36">
        <f>SUMIFS(СВЦЭМ!$C$39:$C$782,СВЦЭМ!$A$39:$A$782,$A15,СВЦЭМ!$B$39:$B$782,O$11)+'СЕТ СН'!$F$9+СВЦЭМ!$D$10+'СЕТ СН'!$F$5-'СЕТ СН'!$F$17</f>
        <v>3579.7893953000003</v>
      </c>
      <c r="P15" s="36">
        <f>SUMIFS(СВЦЭМ!$C$39:$C$782,СВЦЭМ!$A$39:$A$782,$A15,СВЦЭМ!$B$39:$B$782,P$11)+'СЕТ СН'!$F$9+СВЦЭМ!$D$10+'СЕТ СН'!$F$5-'СЕТ СН'!$F$17</f>
        <v>3597.77841068</v>
      </c>
      <c r="Q15" s="36">
        <f>SUMIFS(СВЦЭМ!$C$39:$C$782,СВЦЭМ!$A$39:$A$782,$A15,СВЦЭМ!$B$39:$B$782,Q$11)+'СЕТ СН'!$F$9+СВЦЭМ!$D$10+'СЕТ СН'!$F$5-'СЕТ СН'!$F$17</f>
        <v>3601.73866271</v>
      </c>
      <c r="R15" s="36">
        <f>SUMIFS(СВЦЭМ!$C$39:$C$782,СВЦЭМ!$A$39:$A$782,$A15,СВЦЭМ!$B$39:$B$782,R$11)+'СЕТ СН'!$F$9+СВЦЭМ!$D$10+'СЕТ СН'!$F$5-'СЕТ СН'!$F$17</f>
        <v>3645.57306264</v>
      </c>
      <c r="S15" s="36">
        <f>SUMIFS(СВЦЭМ!$C$39:$C$782,СВЦЭМ!$A$39:$A$782,$A15,СВЦЭМ!$B$39:$B$782,S$11)+'СЕТ СН'!$F$9+СВЦЭМ!$D$10+'СЕТ СН'!$F$5-'СЕТ СН'!$F$17</f>
        <v>3624.79378653</v>
      </c>
      <c r="T15" s="36">
        <f>SUMIFS(СВЦЭМ!$C$39:$C$782,СВЦЭМ!$A$39:$A$782,$A15,СВЦЭМ!$B$39:$B$782,T$11)+'СЕТ СН'!$F$9+СВЦЭМ!$D$10+'СЕТ СН'!$F$5-'СЕТ СН'!$F$17</f>
        <v>3611.66890298</v>
      </c>
      <c r="U15" s="36">
        <f>SUMIFS(СВЦЭМ!$C$39:$C$782,СВЦЭМ!$A$39:$A$782,$A15,СВЦЭМ!$B$39:$B$782,U$11)+'СЕТ СН'!$F$9+СВЦЭМ!$D$10+'СЕТ СН'!$F$5-'СЕТ СН'!$F$17</f>
        <v>3627.45774424</v>
      </c>
      <c r="V15" s="36">
        <f>SUMIFS(СВЦЭМ!$C$39:$C$782,СВЦЭМ!$A$39:$A$782,$A15,СВЦЭМ!$B$39:$B$782,V$11)+'СЕТ СН'!$F$9+СВЦЭМ!$D$10+'СЕТ СН'!$F$5-'СЕТ СН'!$F$17</f>
        <v>3637.69275199</v>
      </c>
      <c r="W15" s="36">
        <f>SUMIFS(СВЦЭМ!$C$39:$C$782,СВЦЭМ!$A$39:$A$782,$A15,СВЦЭМ!$B$39:$B$782,W$11)+'СЕТ СН'!$F$9+СВЦЭМ!$D$10+'СЕТ СН'!$F$5-'СЕТ СН'!$F$17</f>
        <v>3599.8300043299996</v>
      </c>
      <c r="X15" s="36">
        <f>SUMIFS(СВЦЭМ!$C$39:$C$782,СВЦЭМ!$A$39:$A$782,$A15,СВЦЭМ!$B$39:$B$782,X$11)+'СЕТ СН'!$F$9+СВЦЭМ!$D$10+'СЕТ СН'!$F$5-'СЕТ СН'!$F$17</f>
        <v>3652.4068005499998</v>
      </c>
      <c r="Y15" s="36">
        <f>SUMIFS(СВЦЭМ!$C$39:$C$782,СВЦЭМ!$A$39:$A$782,$A15,СВЦЭМ!$B$39:$B$782,Y$11)+'СЕТ СН'!$F$9+СВЦЭМ!$D$10+'СЕТ СН'!$F$5-'СЕТ СН'!$F$17</f>
        <v>3765.65566868</v>
      </c>
    </row>
    <row r="16" spans="1:27" ht="15.75" x14ac:dyDescent="0.2">
      <c r="A16" s="35">
        <f t="shared" si="0"/>
        <v>45509</v>
      </c>
      <c r="B16" s="36">
        <f>SUMIFS(СВЦЭМ!$C$39:$C$782,СВЦЭМ!$A$39:$A$782,$A16,СВЦЭМ!$B$39:$B$782,B$11)+'СЕТ СН'!$F$9+СВЦЭМ!$D$10+'СЕТ СН'!$F$5-'СЕТ СН'!$F$17</f>
        <v>3830.6726301999997</v>
      </c>
      <c r="C16" s="36">
        <f>SUMIFS(СВЦЭМ!$C$39:$C$782,СВЦЭМ!$A$39:$A$782,$A16,СВЦЭМ!$B$39:$B$782,C$11)+'СЕТ СН'!$F$9+СВЦЭМ!$D$10+'СЕТ СН'!$F$5-'СЕТ СН'!$F$17</f>
        <v>3945.0154113999997</v>
      </c>
      <c r="D16" s="36">
        <f>SUMIFS(СВЦЭМ!$C$39:$C$782,СВЦЭМ!$A$39:$A$782,$A16,СВЦЭМ!$B$39:$B$782,D$11)+'СЕТ СН'!$F$9+СВЦЭМ!$D$10+'СЕТ СН'!$F$5-'СЕТ СН'!$F$17</f>
        <v>4010.5766159700006</v>
      </c>
      <c r="E16" s="36">
        <f>SUMIFS(СВЦЭМ!$C$39:$C$782,СВЦЭМ!$A$39:$A$782,$A16,СВЦЭМ!$B$39:$B$782,E$11)+'СЕТ СН'!$F$9+СВЦЭМ!$D$10+'СЕТ СН'!$F$5-'СЕТ СН'!$F$17</f>
        <v>4034.1463204500005</v>
      </c>
      <c r="F16" s="36">
        <f>SUMIFS(СВЦЭМ!$C$39:$C$782,СВЦЭМ!$A$39:$A$782,$A16,СВЦЭМ!$B$39:$B$782,F$11)+'СЕТ СН'!$F$9+СВЦЭМ!$D$10+'СЕТ СН'!$F$5-'СЕТ СН'!$F$17</f>
        <v>4043.61736698</v>
      </c>
      <c r="G16" s="36">
        <f>SUMIFS(СВЦЭМ!$C$39:$C$782,СВЦЭМ!$A$39:$A$782,$A16,СВЦЭМ!$B$39:$B$782,G$11)+'СЕТ СН'!$F$9+СВЦЭМ!$D$10+'СЕТ СН'!$F$5-'СЕТ СН'!$F$17</f>
        <v>4033.8137098799998</v>
      </c>
      <c r="H16" s="36">
        <f>SUMIFS(СВЦЭМ!$C$39:$C$782,СВЦЭМ!$A$39:$A$782,$A16,СВЦЭМ!$B$39:$B$782,H$11)+'СЕТ СН'!$F$9+СВЦЭМ!$D$10+'СЕТ СН'!$F$5-'СЕТ СН'!$F$17</f>
        <v>3973.0106268400004</v>
      </c>
      <c r="I16" s="36">
        <f>SUMIFS(СВЦЭМ!$C$39:$C$782,СВЦЭМ!$A$39:$A$782,$A16,СВЦЭМ!$B$39:$B$782,I$11)+'СЕТ СН'!$F$9+СВЦЭМ!$D$10+'СЕТ СН'!$F$5-'СЕТ СН'!$F$17</f>
        <v>3917.2362684199998</v>
      </c>
      <c r="J16" s="36">
        <f>SUMIFS(СВЦЭМ!$C$39:$C$782,СВЦЭМ!$A$39:$A$782,$A16,СВЦЭМ!$B$39:$B$782,J$11)+'СЕТ СН'!$F$9+СВЦЭМ!$D$10+'СЕТ СН'!$F$5-'СЕТ СН'!$F$17</f>
        <v>3785.7245845099997</v>
      </c>
      <c r="K16" s="36">
        <f>SUMIFS(СВЦЭМ!$C$39:$C$782,СВЦЭМ!$A$39:$A$782,$A16,СВЦЭМ!$B$39:$B$782,K$11)+'СЕТ СН'!$F$9+СВЦЭМ!$D$10+'СЕТ СН'!$F$5-'СЕТ СН'!$F$17</f>
        <v>3707.96331719</v>
      </c>
      <c r="L16" s="36">
        <f>SUMIFS(СВЦЭМ!$C$39:$C$782,СВЦЭМ!$A$39:$A$782,$A16,СВЦЭМ!$B$39:$B$782,L$11)+'СЕТ СН'!$F$9+СВЦЭМ!$D$10+'СЕТ СН'!$F$5-'СЕТ СН'!$F$17</f>
        <v>3666.3508557099999</v>
      </c>
      <c r="M16" s="36">
        <f>SUMIFS(СВЦЭМ!$C$39:$C$782,СВЦЭМ!$A$39:$A$782,$A16,СВЦЭМ!$B$39:$B$782,M$11)+'СЕТ СН'!$F$9+СВЦЭМ!$D$10+'СЕТ СН'!$F$5-'СЕТ СН'!$F$17</f>
        <v>3629.34564331</v>
      </c>
      <c r="N16" s="36">
        <f>SUMIFS(СВЦЭМ!$C$39:$C$782,СВЦЭМ!$A$39:$A$782,$A16,СВЦЭМ!$B$39:$B$782,N$11)+'СЕТ СН'!$F$9+СВЦЭМ!$D$10+'СЕТ СН'!$F$5-'СЕТ СН'!$F$17</f>
        <v>3636.5426973599997</v>
      </c>
      <c r="O16" s="36">
        <f>SUMIFS(СВЦЭМ!$C$39:$C$782,СВЦЭМ!$A$39:$A$782,$A16,СВЦЭМ!$B$39:$B$782,O$11)+'СЕТ СН'!$F$9+СВЦЭМ!$D$10+'СЕТ СН'!$F$5-'СЕТ СН'!$F$17</f>
        <v>3638.7056671800001</v>
      </c>
      <c r="P16" s="36">
        <f>SUMIFS(СВЦЭМ!$C$39:$C$782,СВЦЭМ!$A$39:$A$782,$A16,СВЦЭМ!$B$39:$B$782,P$11)+'СЕТ СН'!$F$9+СВЦЭМ!$D$10+'СЕТ СН'!$F$5-'СЕТ СН'!$F$17</f>
        <v>3621.5747480700002</v>
      </c>
      <c r="Q16" s="36">
        <f>SUMIFS(СВЦЭМ!$C$39:$C$782,СВЦЭМ!$A$39:$A$782,$A16,СВЦЭМ!$B$39:$B$782,Q$11)+'СЕТ СН'!$F$9+СВЦЭМ!$D$10+'СЕТ СН'!$F$5-'СЕТ СН'!$F$17</f>
        <v>3641.7979427099999</v>
      </c>
      <c r="R16" s="36">
        <f>SUMIFS(СВЦЭМ!$C$39:$C$782,СВЦЭМ!$A$39:$A$782,$A16,СВЦЭМ!$B$39:$B$782,R$11)+'СЕТ СН'!$F$9+СВЦЭМ!$D$10+'СЕТ СН'!$F$5-'СЕТ СН'!$F$17</f>
        <v>3647.5168102999996</v>
      </c>
      <c r="S16" s="36">
        <f>SUMIFS(СВЦЭМ!$C$39:$C$782,СВЦЭМ!$A$39:$A$782,$A16,СВЦЭМ!$B$39:$B$782,S$11)+'СЕТ СН'!$F$9+СВЦЭМ!$D$10+'СЕТ СН'!$F$5-'СЕТ СН'!$F$17</f>
        <v>3645.22371617</v>
      </c>
      <c r="T16" s="36">
        <f>SUMIFS(СВЦЭМ!$C$39:$C$782,СВЦЭМ!$A$39:$A$782,$A16,СВЦЭМ!$B$39:$B$782,T$11)+'СЕТ СН'!$F$9+СВЦЭМ!$D$10+'СЕТ СН'!$F$5-'СЕТ СН'!$F$17</f>
        <v>3637.7209052199996</v>
      </c>
      <c r="U16" s="36">
        <f>SUMIFS(СВЦЭМ!$C$39:$C$782,СВЦЭМ!$A$39:$A$782,$A16,СВЦЭМ!$B$39:$B$782,U$11)+'СЕТ СН'!$F$9+СВЦЭМ!$D$10+'СЕТ СН'!$F$5-'СЕТ СН'!$F$17</f>
        <v>3643.3352749799997</v>
      </c>
      <c r="V16" s="36">
        <f>SUMIFS(СВЦЭМ!$C$39:$C$782,СВЦЭМ!$A$39:$A$782,$A16,СВЦЭМ!$B$39:$B$782,V$11)+'СЕТ СН'!$F$9+СВЦЭМ!$D$10+'СЕТ СН'!$F$5-'СЕТ СН'!$F$17</f>
        <v>3652.1535935499996</v>
      </c>
      <c r="W16" s="36">
        <f>SUMIFS(СВЦЭМ!$C$39:$C$782,СВЦЭМ!$A$39:$A$782,$A16,СВЦЭМ!$B$39:$B$782,W$11)+'СЕТ СН'!$F$9+СВЦЭМ!$D$10+'СЕТ СН'!$F$5-'СЕТ СН'!$F$17</f>
        <v>3633.0286329800001</v>
      </c>
      <c r="X16" s="36">
        <f>SUMIFS(СВЦЭМ!$C$39:$C$782,СВЦЭМ!$A$39:$A$782,$A16,СВЦЭМ!$B$39:$B$782,X$11)+'СЕТ СН'!$F$9+СВЦЭМ!$D$10+'СЕТ СН'!$F$5-'СЕТ СН'!$F$17</f>
        <v>3684.6558989999999</v>
      </c>
      <c r="Y16" s="36">
        <f>SUMIFS(СВЦЭМ!$C$39:$C$782,СВЦЭМ!$A$39:$A$782,$A16,СВЦЭМ!$B$39:$B$782,Y$11)+'СЕТ СН'!$F$9+СВЦЭМ!$D$10+'СЕТ СН'!$F$5-'СЕТ СН'!$F$17</f>
        <v>3778.1746108099996</v>
      </c>
    </row>
    <row r="17" spans="1:25" ht="15.75" x14ac:dyDescent="0.2">
      <c r="A17" s="35">
        <f t="shared" si="0"/>
        <v>45510</v>
      </c>
      <c r="B17" s="36">
        <f>SUMIFS(СВЦЭМ!$C$39:$C$782,СВЦЭМ!$A$39:$A$782,$A17,СВЦЭМ!$B$39:$B$782,B$11)+'СЕТ СН'!$F$9+СВЦЭМ!$D$10+'СЕТ СН'!$F$5-'СЕТ СН'!$F$17</f>
        <v>3866.6462004099999</v>
      </c>
      <c r="C17" s="36">
        <f>SUMIFS(СВЦЭМ!$C$39:$C$782,СВЦЭМ!$A$39:$A$782,$A17,СВЦЭМ!$B$39:$B$782,C$11)+'СЕТ СН'!$F$9+СВЦЭМ!$D$10+'СЕТ СН'!$F$5-'СЕТ СН'!$F$17</f>
        <v>3950.0225835299998</v>
      </c>
      <c r="D17" s="36">
        <f>SUMIFS(СВЦЭМ!$C$39:$C$782,СВЦЭМ!$A$39:$A$782,$A17,СВЦЭМ!$B$39:$B$782,D$11)+'СЕТ СН'!$F$9+СВЦЭМ!$D$10+'СЕТ СН'!$F$5-'СЕТ СН'!$F$17</f>
        <v>3990.0642746900003</v>
      </c>
      <c r="E17" s="36">
        <f>SUMIFS(СВЦЭМ!$C$39:$C$782,СВЦЭМ!$A$39:$A$782,$A17,СВЦЭМ!$B$39:$B$782,E$11)+'СЕТ СН'!$F$9+СВЦЭМ!$D$10+'СЕТ СН'!$F$5-'СЕТ СН'!$F$17</f>
        <v>4021.7552286700002</v>
      </c>
      <c r="F17" s="36">
        <f>SUMIFS(СВЦЭМ!$C$39:$C$782,СВЦЭМ!$A$39:$A$782,$A17,СВЦЭМ!$B$39:$B$782,F$11)+'СЕТ СН'!$F$9+СВЦЭМ!$D$10+'СЕТ СН'!$F$5-'СЕТ СН'!$F$17</f>
        <v>4010.6219625000003</v>
      </c>
      <c r="G17" s="36">
        <f>SUMIFS(СВЦЭМ!$C$39:$C$782,СВЦЭМ!$A$39:$A$782,$A17,СВЦЭМ!$B$39:$B$782,G$11)+'СЕТ СН'!$F$9+СВЦЭМ!$D$10+'СЕТ СН'!$F$5-'СЕТ СН'!$F$17</f>
        <v>3977.2491401699999</v>
      </c>
      <c r="H17" s="36">
        <f>SUMIFS(СВЦЭМ!$C$39:$C$782,СВЦЭМ!$A$39:$A$782,$A17,СВЦЭМ!$B$39:$B$782,H$11)+'СЕТ СН'!$F$9+СВЦЭМ!$D$10+'СЕТ СН'!$F$5-'СЕТ СН'!$F$17</f>
        <v>3927.0541060099999</v>
      </c>
      <c r="I17" s="36">
        <f>SUMIFS(СВЦЭМ!$C$39:$C$782,СВЦЭМ!$A$39:$A$782,$A17,СВЦЭМ!$B$39:$B$782,I$11)+'СЕТ СН'!$F$9+СВЦЭМ!$D$10+'СЕТ СН'!$F$5-'СЕТ СН'!$F$17</f>
        <v>3850.8885803000003</v>
      </c>
      <c r="J17" s="36">
        <f>SUMIFS(СВЦЭМ!$C$39:$C$782,СВЦЭМ!$A$39:$A$782,$A17,СВЦЭМ!$B$39:$B$782,J$11)+'СЕТ СН'!$F$9+СВЦЭМ!$D$10+'СЕТ СН'!$F$5-'СЕТ СН'!$F$17</f>
        <v>3737.7425155000001</v>
      </c>
      <c r="K17" s="36">
        <f>SUMIFS(СВЦЭМ!$C$39:$C$782,СВЦЭМ!$A$39:$A$782,$A17,СВЦЭМ!$B$39:$B$782,K$11)+'СЕТ СН'!$F$9+СВЦЭМ!$D$10+'СЕТ СН'!$F$5-'СЕТ СН'!$F$17</f>
        <v>3661.3880811399999</v>
      </c>
      <c r="L17" s="36">
        <f>SUMIFS(СВЦЭМ!$C$39:$C$782,СВЦЭМ!$A$39:$A$782,$A17,СВЦЭМ!$B$39:$B$782,L$11)+'СЕТ СН'!$F$9+СВЦЭМ!$D$10+'СЕТ СН'!$F$5-'СЕТ СН'!$F$17</f>
        <v>3627.7321487999998</v>
      </c>
      <c r="M17" s="36">
        <f>SUMIFS(СВЦЭМ!$C$39:$C$782,СВЦЭМ!$A$39:$A$782,$A17,СВЦЭМ!$B$39:$B$782,M$11)+'СЕТ СН'!$F$9+СВЦЭМ!$D$10+'СЕТ СН'!$F$5-'СЕТ СН'!$F$17</f>
        <v>3630.1917779300002</v>
      </c>
      <c r="N17" s="36">
        <f>SUMIFS(СВЦЭМ!$C$39:$C$782,СВЦЭМ!$A$39:$A$782,$A17,СВЦЭМ!$B$39:$B$782,N$11)+'СЕТ СН'!$F$9+СВЦЭМ!$D$10+'СЕТ СН'!$F$5-'СЕТ СН'!$F$17</f>
        <v>3608.3377912599999</v>
      </c>
      <c r="O17" s="36">
        <f>SUMIFS(СВЦЭМ!$C$39:$C$782,СВЦЭМ!$A$39:$A$782,$A17,СВЦЭМ!$B$39:$B$782,O$11)+'СЕТ СН'!$F$9+СВЦЭМ!$D$10+'СЕТ СН'!$F$5-'СЕТ СН'!$F$17</f>
        <v>3605.3469930900001</v>
      </c>
      <c r="P17" s="36">
        <f>SUMIFS(СВЦЭМ!$C$39:$C$782,СВЦЭМ!$A$39:$A$782,$A17,СВЦЭМ!$B$39:$B$782,P$11)+'СЕТ СН'!$F$9+СВЦЭМ!$D$10+'СЕТ СН'!$F$5-'СЕТ СН'!$F$17</f>
        <v>3603.9145192999999</v>
      </c>
      <c r="Q17" s="36">
        <f>SUMIFS(СВЦЭМ!$C$39:$C$782,СВЦЭМ!$A$39:$A$782,$A17,СВЦЭМ!$B$39:$B$782,Q$11)+'СЕТ СН'!$F$9+СВЦЭМ!$D$10+'СЕТ СН'!$F$5-'СЕТ СН'!$F$17</f>
        <v>3577.7979774099999</v>
      </c>
      <c r="R17" s="36">
        <f>SUMIFS(СВЦЭМ!$C$39:$C$782,СВЦЭМ!$A$39:$A$782,$A17,СВЦЭМ!$B$39:$B$782,R$11)+'СЕТ СН'!$F$9+СВЦЭМ!$D$10+'СЕТ СН'!$F$5-'СЕТ СН'!$F$17</f>
        <v>3591.91269448</v>
      </c>
      <c r="S17" s="36">
        <f>SUMIFS(СВЦЭМ!$C$39:$C$782,СВЦЭМ!$A$39:$A$782,$A17,СВЦЭМ!$B$39:$B$782,S$11)+'СЕТ СН'!$F$9+СВЦЭМ!$D$10+'СЕТ СН'!$F$5-'СЕТ СН'!$F$17</f>
        <v>3594.53136666</v>
      </c>
      <c r="T17" s="36">
        <f>SUMIFS(СВЦЭМ!$C$39:$C$782,СВЦЭМ!$A$39:$A$782,$A17,СВЦЭМ!$B$39:$B$782,T$11)+'СЕТ СН'!$F$9+СВЦЭМ!$D$10+'СЕТ СН'!$F$5-'СЕТ СН'!$F$17</f>
        <v>3583.3306615500001</v>
      </c>
      <c r="U17" s="36">
        <f>SUMIFS(СВЦЭМ!$C$39:$C$782,СВЦЭМ!$A$39:$A$782,$A17,СВЦЭМ!$B$39:$B$782,U$11)+'СЕТ СН'!$F$9+СВЦЭМ!$D$10+'СЕТ СН'!$F$5-'СЕТ СН'!$F$17</f>
        <v>3588.3158635600003</v>
      </c>
      <c r="V17" s="36">
        <f>SUMIFS(СВЦЭМ!$C$39:$C$782,СВЦЭМ!$A$39:$A$782,$A17,СВЦЭМ!$B$39:$B$782,V$11)+'СЕТ СН'!$F$9+СВЦЭМ!$D$10+'СЕТ СН'!$F$5-'СЕТ СН'!$F$17</f>
        <v>3599.6674718499999</v>
      </c>
      <c r="W17" s="36">
        <f>SUMIFS(СВЦЭМ!$C$39:$C$782,СВЦЭМ!$A$39:$A$782,$A17,СВЦЭМ!$B$39:$B$782,W$11)+'СЕТ СН'!$F$9+СВЦЭМ!$D$10+'СЕТ СН'!$F$5-'СЕТ СН'!$F$17</f>
        <v>3596.2042515000003</v>
      </c>
      <c r="X17" s="36">
        <f>SUMIFS(СВЦЭМ!$C$39:$C$782,СВЦЭМ!$A$39:$A$782,$A17,СВЦЭМ!$B$39:$B$782,X$11)+'СЕТ СН'!$F$9+СВЦЭМ!$D$10+'СЕТ СН'!$F$5-'СЕТ СН'!$F$17</f>
        <v>3657.09398887</v>
      </c>
      <c r="Y17" s="36">
        <f>SUMIFS(СВЦЭМ!$C$39:$C$782,СВЦЭМ!$A$39:$A$782,$A17,СВЦЭМ!$B$39:$B$782,Y$11)+'СЕТ СН'!$F$9+СВЦЭМ!$D$10+'СЕТ СН'!$F$5-'СЕТ СН'!$F$17</f>
        <v>3727.93378708</v>
      </c>
    </row>
    <row r="18" spans="1:25" ht="15.75" x14ac:dyDescent="0.2">
      <c r="A18" s="35">
        <f t="shared" si="0"/>
        <v>45511</v>
      </c>
      <c r="B18" s="36">
        <f>SUMIFS(СВЦЭМ!$C$39:$C$782,СВЦЭМ!$A$39:$A$782,$A18,СВЦЭМ!$B$39:$B$782,B$11)+'СЕТ СН'!$F$9+СВЦЭМ!$D$10+'СЕТ СН'!$F$5-'СЕТ СН'!$F$17</f>
        <v>3796.5669161199999</v>
      </c>
      <c r="C18" s="36">
        <f>SUMIFS(СВЦЭМ!$C$39:$C$782,СВЦЭМ!$A$39:$A$782,$A18,СВЦЭМ!$B$39:$B$782,C$11)+'СЕТ СН'!$F$9+СВЦЭМ!$D$10+'СЕТ СН'!$F$5-'СЕТ СН'!$F$17</f>
        <v>3892.8628703499999</v>
      </c>
      <c r="D18" s="36">
        <f>SUMIFS(СВЦЭМ!$C$39:$C$782,СВЦЭМ!$A$39:$A$782,$A18,СВЦЭМ!$B$39:$B$782,D$11)+'СЕТ СН'!$F$9+СВЦЭМ!$D$10+'СЕТ СН'!$F$5-'СЕТ СН'!$F$17</f>
        <v>3956.8367394300003</v>
      </c>
      <c r="E18" s="36">
        <f>SUMIFS(СВЦЭМ!$C$39:$C$782,СВЦЭМ!$A$39:$A$782,$A18,СВЦЭМ!$B$39:$B$782,E$11)+'СЕТ СН'!$F$9+СВЦЭМ!$D$10+'СЕТ СН'!$F$5-'СЕТ СН'!$F$17</f>
        <v>3991.5308987500002</v>
      </c>
      <c r="F18" s="36">
        <f>SUMIFS(СВЦЭМ!$C$39:$C$782,СВЦЭМ!$A$39:$A$782,$A18,СВЦЭМ!$B$39:$B$782,F$11)+'СЕТ СН'!$F$9+СВЦЭМ!$D$10+'СЕТ СН'!$F$5-'СЕТ СН'!$F$17</f>
        <v>4021.5109402899998</v>
      </c>
      <c r="G18" s="36">
        <f>SUMIFS(СВЦЭМ!$C$39:$C$782,СВЦЭМ!$A$39:$A$782,$A18,СВЦЭМ!$B$39:$B$782,G$11)+'СЕТ СН'!$F$9+СВЦЭМ!$D$10+'СЕТ СН'!$F$5-'СЕТ СН'!$F$17</f>
        <v>3990.0316149600003</v>
      </c>
      <c r="H18" s="36">
        <f>SUMIFS(СВЦЭМ!$C$39:$C$782,СВЦЭМ!$A$39:$A$782,$A18,СВЦЭМ!$B$39:$B$782,H$11)+'СЕТ СН'!$F$9+СВЦЭМ!$D$10+'СЕТ СН'!$F$5-'СЕТ СН'!$F$17</f>
        <v>3936.5789350300001</v>
      </c>
      <c r="I18" s="36">
        <f>SUMIFS(СВЦЭМ!$C$39:$C$782,СВЦЭМ!$A$39:$A$782,$A18,СВЦЭМ!$B$39:$B$782,I$11)+'СЕТ СН'!$F$9+СВЦЭМ!$D$10+'СЕТ СН'!$F$5-'СЕТ СН'!$F$17</f>
        <v>3847.0263307999999</v>
      </c>
      <c r="J18" s="36">
        <f>SUMIFS(СВЦЭМ!$C$39:$C$782,СВЦЭМ!$A$39:$A$782,$A18,СВЦЭМ!$B$39:$B$782,J$11)+'СЕТ СН'!$F$9+СВЦЭМ!$D$10+'СЕТ СН'!$F$5-'СЕТ СН'!$F$17</f>
        <v>3751.74356971</v>
      </c>
      <c r="K18" s="36">
        <f>SUMIFS(СВЦЭМ!$C$39:$C$782,СВЦЭМ!$A$39:$A$782,$A18,СВЦЭМ!$B$39:$B$782,K$11)+'СЕТ СН'!$F$9+СВЦЭМ!$D$10+'СЕТ СН'!$F$5-'СЕТ СН'!$F$17</f>
        <v>3670.4130542799999</v>
      </c>
      <c r="L18" s="36">
        <f>SUMIFS(СВЦЭМ!$C$39:$C$782,СВЦЭМ!$A$39:$A$782,$A18,СВЦЭМ!$B$39:$B$782,L$11)+'СЕТ СН'!$F$9+СВЦЭМ!$D$10+'СЕТ СН'!$F$5-'СЕТ СН'!$F$17</f>
        <v>3650.7081822</v>
      </c>
      <c r="M18" s="36">
        <f>SUMIFS(СВЦЭМ!$C$39:$C$782,СВЦЭМ!$A$39:$A$782,$A18,СВЦЭМ!$B$39:$B$782,M$11)+'СЕТ СН'!$F$9+СВЦЭМ!$D$10+'СЕТ СН'!$F$5-'СЕТ СН'!$F$17</f>
        <v>3631.5167290999998</v>
      </c>
      <c r="N18" s="36">
        <f>SUMIFS(СВЦЭМ!$C$39:$C$782,СВЦЭМ!$A$39:$A$782,$A18,СВЦЭМ!$B$39:$B$782,N$11)+'СЕТ СН'!$F$9+СВЦЭМ!$D$10+'СЕТ СН'!$F$5-'СЕТ СН'!$F$17</f>
        <v>3608.9251510300001</v>
      </c>
      <c r="O18" s="36">
        <f>SUMIFS(СВЦЭМ!$C$39:$C$782,СВЦЭМ!$A$39:$A$782,$A18,СВЦЭМ!$B$39:$B$782,O$11)+'СЕТ СН'!$F$9+СВЦЭМ!$D$10+'СЕТ СН'!$F$5-'СЕТ СН'!$F$17</f>
        <v>3611.6506568699997</v>
      </c>
      <c r="P18" s="36">
        <f>SUMIFS(СВЦЭМ!$C$39:$C$782,СВЦЭМ!$A$39:$A$782,$A18,СВЦЭМ!$B$39:$B$782,P$11)+'СЕТ СН'!$F$9+СВЦЭМ!$D$10+'СЕТ СН'!$F$5-'СЕТ СН'!$F$17</f>
        <v>3621.4311971699999</v>
      </c>
      <c r="Q18" s="36">
        <f>SUMIFS(СВЦЭМ!$C$39:$C$782,СВЦЭМ!$A$39:$A$782,$A18,СВЦЭМ!$B$39:$B$782,Q$11)+'СЕТ СН'!$F$9+СВЦЭМ!$D$10+'СЕТ СН'!$F$5-'СЕТ СН'!$F$17</f>
        <v>3625.9463503899997</v>
      </c>
      <c r="R18" s="36">
        <f>SUMIFS(СВЦЭМ!$C$39:$C$782,СВЦЭМ!$A$39:$A$782,$A18,СВЦЭМ!$B$39:$B$782,R$11)+'СЕТ СН'!$F$9+СВЦЭМ!$D$10+'СЕТ СН'!$F$5-'СЕТ СН'!$F$17</f>
        <v>3638.9979232599999</v>
      </c>
      <c r="S18" s="36">
        <f>SUMIFS(СВЦЭМ!$C$39:$C$782,СВЦЭМ!$A$39:$A$782,$A18,СВЦЭМ!$B$39:$B$782,S$11)+'СЕТ СН'!$F$9+СВЦЭМ!$D$10+'СЕТ СН'!$F$5-'СЕТ СН'!$F$17</f>
        <v>3635.0647618100002</v>
      </c>
      <c r="T18" s="36">
        <f>SUMIFS(СВЦЭМ!$C$39:$C$782,СВЦЭМ!$A$39:$A$782,$A18,СВЦЭМ!$B$39:$B$782,T$11)+'СЕТ СН'!$F$9+СВЦЭМ!$D$10+'СЕТ СН'!$F$5-'СЕТ СН'!$F$17</f>
        <v>3625.23099718</v>
      </c>
      <c r="U18" s="36">
        <f>SUMIFS(СВЦЭМ!$C$39:$C$782,СВЦЭМ!$A$39:$A$782,$A18,СВЦЭМ!$B$39:$B$782,U$11)+'СЕТ СН'!$F$9+СВЦЭМ!$D$10+'СЕТ СН'!$F$5-'СЕТ СН'!$F$17</f>
        <v>3644.78373801</v>
      </c>
      <c r="V18" s="36">
        <f>SUMIFS(СВЦЭМ!$C$39:$C$782,СВЦЭМ!$A$39:$A$782,$A18,СВЦЭМ!$B$39:$B$782,V$11)+'СЕТ СН'!$F$9+СВЦЭМ!$D$10+'СЕТ СН'!$F$5-'СЕТ СН'!$F$17</f>
        <v>3662.5546250899997</v>
      </c>
      <c r="W18" s="36">
        <f>SUMIFS(СВЦЭМ!$C$39:$C$782,СВЦЭМ!$A$39:$A$782,$A18,СВЦЭМ!$B$39:$B$782,W$11)+'СЕТ СН'!$F$9+СВЦЭМ!$D$10+'СЕТ СН'!$F$5-'СЕТ СН'!$F$17</f>
        <v>3647.44704082</v>
      </c>
      <c r="X18" s="36">
        <f>SUMIFS(СВЦЭМ!$C$39:$C$782,СВЦЭМ!$A$39:$A$782,$A18,СВЦЭМ!$B$39:$B$782,X$11)+'СЕТ СН'!$F$9+СВЦЭМ!$D$10+'СЕТ СН'!$F$5-'СЕТ СН'!$F$17</f>
        <v>3694.7179292999999</v>
      </c>
      <c r="Y18" s="36">
        <f>SUMIFS(СВЦЭМ!$C$39:$C$782,СВЦЭМ!$A$39:$A$782,$A18,СВЦЭМ!$B$39:$B$782,Y$11)+'СЕТ СН'!$F$9+СВЦЭМ!$D$10+'СЕТ СН'!$F$5-'СЕТ СН'!$F$17</f>
        <v>3736.0064456999999</v>
      </c>
    </row>
    <row r="19" spans="1:25" ht="15.75" x14ac:dyDescent="0.2">
      <c r="A19" s="35">
        <f t="shared" si="0"/>
        <v>45512</v>
      </c>
      <c r="B19" s="36">
        <f>SUMIFS(СВЦЭМ!$C$39:$C$782,СВЦЭМ!$A$39:$A$782,$A19,СВЦЭМ!$B$39:$B$782,B$11)+'СЕТ СН'!$F$9+СВЦЭМ!$D$10+'СЕТ СН'!$F$5-'СЕТ СН'!$F$17</f>
        <v>3864.4779101200002</v>
      </c>
      <c r="C19" s="36">
        <f>SUMIFS(СВЦЭМ!$C$39:$C$782,СВЦЭМ!$A$39:$A$782,$A19,СВЦЭМ!$B$39:$B$782,C$11)+'СЕТ СН'!$F$9+СВЦЭМ!$D$10+'СЕТ СН'!$F$5-'СЕТ СН'!$F$17</f>
        <v>3965.1511241400003</v>
      </c>
      <c r="D19" s="36">
        <f>SUMIFS(СВЦЭМ!$C$39:$C$782,СВЦЭМ!$A$39:$A$782,$A19,СВЦЭМ!$B$39:$B$782,D$11)+'СЕТ СН'!$F$9+СВЦЭМ!$D$10+'СЕТ СН'!$F$5-'СЕТ СН'!$F$17</f>
        <v>4035.7253200200003</v>
      </c>
      <c r="E19" s="36">
        <f>SUMIFS(СВЦЭМ!$C$39:$C$782,СВЦЭМ!$A$39:$A$782,$A19,СВЦЭМ!$B$39:$B$782,E$11)+'СЕТ СН'!$F$9+СВЦЭМ!$D$10+'СЕТ СН'!$F$5-'СЕТ СН'!$F$17</f>
        <v>4031.04190423</v>
      </c>
      <c r="F19" s="36">
        <f>SUMIFS(СВЦЭМ!$C$39:$C$782,СВЦЭМ!$A$39:$A$782,$A19,СВЦЭМ!$B$39:$B$782,F$11)+'СЕТ СН'!$F$9+СВЦЭМ!$D$10+'СЕТ СН'!$F$5-'СЕТ СН'!$F$17</f>
        <v>4035.0577951000005</v>
      </c>
      <c r="G19" s="36">
        <f>SUMIFS(СВЦЭМ!$C$39:$C$782,СВЦЭМ!$A$39:$A$782,$A19,СВЦЭМ!$B$39:$B$782,G$11)+'СЕТ СН'!$F$9+СВЦЭМ!$D$10+'СЕТ СН'!$F$5-'СЕТ СН'!$F$17</f>
        <v>4038.51601329</v>
      </c>
      <c r="H19" s="36">
        <f>SUMIFS(СВЦЭМ!$C$39:$C$782,СВЦЭМ!$A$39:$A$782,$A19,СВЦЭМ!$B$39:$B$782,H$11)+'СЕТ СН'!$F$9+СВЦЭМ!$D$10+'СЕТ СН'!$F$5-'СЕТ СН'!$F$17</f>
        <v>3964.1429364400001</v>
      </c>
      <c r="I19" s="36">
        <f>SUMIFS(СВЦЭМ!$C$39:$C$782,СВЦЭМ!$A$39:$A$782,$A19,СВЦЭМ!$B$39:$B$782,I$11)+'СЕТ СН'!$F$9+СВЦЭМ!$D$10+'СЕТ СН'!$F$5-'СЕТ СН'!$F$17</f>
        <v>3874.2792074099998</v>
      </c>
      <c r="J19" s="36">
        <f>SUMIFS(СВЦЭМ!$C$39:$C$782,СВЦЭМ!$A$39:$A$782,$A19,СВЦЭМ!$B$39:$B$782,J$11)+'СЕТ СН'!$F$9+СВЦЭМ!$D$10+'СЕТ СН'!$F$5-'СЕТ СН'!$F$17</f>
        <v>3761.8627603200002</v>
      </c>
      <c r="K19" s="36">
        <f>SUMIFS(СВЦЭМ!$C$39:$C$782,СВЦЭМ!$A$39:$A$782,$A19,СВЦЭМ!$B$39:$B$782,K$11)+'СЕТ СН'!$F$9+СВЦЭМ!$D$10+'СЕТ СН'!$F$5-'СЕТ СН'!$F$17</f>
        <v>3704.52844624</v>
      </c>
      <c r="L19" s="36">
        <f>SUMIFS(СВЦЭМ!$C$39:$C$782,СВЦЭМ!$A$39:$A$782,$A19,СВЦЭМ!$B$39:$B$782,L$11)+'СЕТ СН'!$F$9+СВЦЭМ!$D$10+'СЕТ СН'!$F$5-'СЕТ СН'!$F$17</f>
        <v>3666.2479287400001</v>
      </c>
      <c r="M19" s="36">
        <f>SUMIFS(СВЦЭМ!$C$39:$C$782,СВЦЭМ!$A$39:$A$782,$A19,СВЦЭМ!$B$39:$B$782,M$11)+'СЕТ СН'!$F$9+СВЦЭМ!$D$10+'СЕТ СН'!$F$5-'СЕТ СН'!$F$17</f>
        <v>3667.20133541</v>
      </c>
      <c r="N19" s="36">
        <f>SUMIFS(СВЦЭМ!$C$39:$C$782,СВЦЭМ!$A$39:$A$782,$A19,СВЦЭМ!$B$39:$B$782,N$11)+'СЕТ СН'!$F$9+СВЦЭМ!$D$10+'СЕТ СН'!$F$5-'СЕТ СН'!$F$17</f>
        <v>3670.1831403799997</v>
      </c>
      <c r="O19" s="36">
        <f>SUMIFS(СВЦЭМ!$C$39:$C$782,СВЦЭМ!$A$39:$A$782,$A19,СВЦЭМ!$B$39:$B$782,O$11)+'СЕТ СН'!$F$9+СВЦЭМ!$D$10+'СЕТ СН'!$F$5-'СЕТ СН'!$F$17</f>
        <v>3670.7037523199997</v>
      </c>
      <c r="P19" s="36">
        <f>SUMIFS(СВЦЭМ!$C$39:$C$782,СВЦЭМ!$A$39:$A$782,$A19,СВЦЭМ!$B$39:$B$782,P$11)+'СЕТ СН'!$F$9+СВЦЭМ!$D$10+'СЕТ СН'!$F$5-'СЕТ СН'!$F$17</f>
        <v>3678.1392236900001</v>
      </c>
      <c r="Q19" s="36">
        <f>SUMIFS(СВЦЭМ!$C$39:$C$782,СВЦЭМ!$A$39:$A$782,$A19,СВЦЭМ!$B$39:$B$782,Q$11)+'СЕТ СН'!$F$9+СВЦЭМ!$D$10+'СЕТ СН'!$F$5-'СЕТ СН'!$F$17</f>
        <v>3683.28135737</v>
      </c>
      <c r="R19" s="36">
        <f>SUMIFS(СВЦЭМ!$C$39:$C$782,СВЦЭМ!$A$39:$A$782,$A19,СВЦЭМ!$B$39:$B$782,R$11)+'СЕТ СН'!$F$9+СВЦЭМ!$D$10+'СЕТ СН'!$F$5-'СЕТ СН'!$F$17</f>
        <v>3701.7243182399998</v>
      </c>
      <c r="S19" s="36">
        <f>SUMIFS(СВЦЭМ!$C$39:$C$782,СВЦЭМ!$A$39:$A$782,$A19,СВЦЭМ!$B$39:$B$782,S$11)+'СЕТ СН'!$F$9+СВЦЭМ!$D$10+'СЕТ СН'!$F$5-'СЕТ СН'!$F$17</f>
        <v>3699.1256065799998</v>
      </c>
      <c r="T19" s="36">
        <f>SUMIFS(СВЦЭМ!$C$39:$C$782,СВЦЭМ!$A$39:$A$782,$A19,СВЦЭМ!$B$39:$B$782,T$11)+'СЕТ СН'!$F$9+СВЦЭМ!$D$10+'СЕТ СН'!$F$5-'СЕТ СН'!$F$17</f>
        <v>3691.3011381699998</v>
      </c>
      <c r="U19" s="36">
        <f>SUMIFS(СВЦЭМ!$C$39:$C$782,СВЦЭМ!$A$39:$A$782,$A19,СВЦЭМ!$B$39:$B$782,U$11)+'СЕТ СН'!$F$9+СВЦЭМ!$D$10+'СЕТ СН'!$F$5-'СЕТ СН'!$F$17</f>
        <v>3694.8963907799998</v>
      </c>
      <c r="V19" s="36">
        <f>SUMIFS(СВЦЭМ!$C$39:$C$782,СВЦЭМ!$A$39:$A$782,$A19,СВЦЭМ!$B$39:$B$782,V$11)+'СЕТ СН'!$F$9+СВЦЭМ!$D$10+'СЕТ СН'!$F$5-'СЕТ СН'!$F$17</f>
        <v>3702.4622223199999</v>
      </c>
      <c r="W19" s="36">
        <f>SUMIFS(СВЦЭМ!$C$39:$C$782,СВЦЭМ!$A$39:$A$782,$A19,СВЦЭМ!$B$39:$B$782,W$11)+'СЕТ СН'!$F$9+СВЦЭМ!$D$10+'СЕТ СН'!$F$5-'СЕТ СН'!$F$17</f>
        <v>3697.8790005299998</v>
      </c>
      <c r="X19" s="36">
        <f>SUMIFS(СВЦЭМ!$C$39:$C$782,СВЦЭМ!$A$39:$A$782,$A19,СВЦЭМ!$B$39:$B$782,X$11)+'СЕТ СН'!$F$9+СВЦЭМ!$D$10+'СЕТ СН'!$F$5-'СЕТ СН'!$F$17</f>
        <v>3742.3472017300001</v>
      </c>
      <c r="Y19" s="36">
        <f>SUMIFS(СВЦЭМ!$C$39:$C$782,СВЦЭМ!$A$39:$A$782,$A19,СВЦЭМ!$B$39:$B$782,Y$11)+'СЕТ СН'!$F$9+СВЦЭМ!$D$10+'СЕТ СН'!$F$5-'СЕТ СН'!$F$17</f>
        <v>3831.9593026100001</v>
      </c>
    </row>
    <row r="20" spans="1:25" ht="15.75" x14ac:dyDescent="0.2">
      <c r="A20" s="35">
        <f t="shared" si="0"/>
        <v>45513</v>
      </c>
      <c r="B20" s="36">
        <f>SUMIFS(СВЦЭМ!$C$39:$C$782,СВЦЭМ!$A$39:$A$782,$A20,СВЦЭМ!$B$39:$B$782,B$11)+'СЕТ СН'!$F$9+СВЦЭМ!$D$10+'СЕТ СН'!$F$5-'СЕТ СН'!$F$17</f>
        <v>3803.0965791099998</v>
      </c>
      <c r="C20" s="36">
        <f>SUMIFS(СВЦЭМ!$C$39:$C$782,СВЦЭМ!$A$39:$A$782,$A20,СВЦЭМ!$B$39:$B$782,C$11)+'СЕТ СН'!$F$9+СВЦЭМ!$D$10+'СЕТ СН'!$F$5-'СЕТ СН'!$F$17</f>
        <v>3903.9842847</v>
      </c>
      <c r="D20" s="36">
        <f>SUMIFS(СВЦЭМ!$C$39:$C$782,СВЦЭМ!$A$39:$A$782,$A20,СВЦЭМ!$B$39:$B$782,D$11)+'СЕТ СН'!$F$9+СВЦЭМ!$D$10+'СЕТ СН'!$F$5-'СЕТ СН'!$F$17</f>
        <v>4015.0570013500001</v>
      </c>
      <c r="E20" s="36">
        <f>SUMIFS(СВЦЭМ!$C$39:$C$782,СВЦЭМ!$A$39:$A$782,$A20,СВЦЭМ!$B$39:$B$782,E$11)+'СЕТ СН'!$F$9+СВЦЭМ!$D$10+'СЕТ СН'!$F$5-'СЕТ СН'!$F$17</f>
        <v>4050.7260350100005</v>
      </c>
      <c r="F20" s="36">
        <f>SUMIFS(СВЦЭМ!$C$39:$C$782,СВЦЭМ!$A$39:$A$782,$A20,СВЦЭМ!$B$39:$B$782,F$11)+'СЕТ СН'!$F$9+СВЦЭМ!$D$10+'СЕТ СН'!$F$5-'СЕТ СН'!$F$17</f>
        <v>4057.8427033899998</v>
      </c>
      <c r="G20" s="36">
        <f>SUMIFS(СВЦЭМ!$C$39:$C$782,СВЦЭМ!$A$39:$A$782,$A20,СВЦЭМ!$B$39:$B$782,G$11)+'СЕТ СН'!$F$9+СВЦЭМ!$D$10+'СЕТ СН'!$F$5-'СЕТ СН'!$F$17</f>
        <v>4047.5731735899999</v>
      </c>
      <c r="H20" s="36">
        <f>SUMIFS(СВЦЭМ!$C$39:$C$782,СВЦЭМ!$A$39:$A$782,$A20,СВЦЭМ!$B$39:$B$782,H$11)+'СЕТ СН'!$F$9+СВЦЭМ!$D$10+'СЕТ СН'!$F$5-'СЕТ СН'!$F$17</f>
        <v>4014.2136848999999</v>
      </c>
      <c r="I20" s="36">
        <f>SUMIFS(СВЦЭМ!$C$39:$C$782,СВЦЭМ!$A$39:$A$782,$A20,СВЦЭМ!$B$39:$B$782,I$11)+'СЕТ СН'!$F$9+СВЦЭМ!$D$10+'СЕТ СН'!$F$5-'СЕТ СН'!$F$17</f>
        <v>3913.5302503200001</v>
      </c>
      <c r="J20" s="36">
        <f>SUMIFS(СВЦЭМ!$C$39:$C$782,СВЦЭМ!$A$39:$A$782,$A20,СВЦЭМ!$B$39:$B$782,J$11)+'СЕТ СН'!$F$9+СВЦЭМ!$D$10+'СЕТ СН'!$F$5-'СЕТ СН'!$F$17</f>
        <v>3838.4031409099998</v>
      </c>
      <c r="K20" s="36">
        <f>SUMIFS(СВЦЭМ!$C$39:$C$782,СВЦЭМ!$A$39:$A$782,$A20,СВЦЭМ!$B$39:$B$782,K$11)+'СЕТ СН'!$F$9+СВЦЭМ!$D$10+'СЕТ СН'!$F$5-'СЕТ СН'!$F$17</f>
        <v>3746.5735158500001</v>
      </c>
      <c r="L20" s="36">
        <f>SUMIFS(СВЦЭМ!$C$39:$C$782,СВЦЭМ!$A$39:$A$782,$A20,СВЦЭМ!$B$39:$B$782,L$11)+'СЕТ СН'!$F$9+СВЦЭМ!$D$10+'СЕТ СН'!$F$5-'СЕТ СН'!$F$17</f>
        <v>3727.2272453099999</v>
      </c>
      <c r="M20" s="36">
        <f>SUMIFS(СВЦЭМ!$C$39:$C$782,СВЦЭМ!$A$39:$A$782,$A20,СВЦЭМ!$B$39:$B$782,M$11)+'СЕТ СН'!$F$9+СВЦЭМ!$D$10+'СЕТ СН'!$F$5-'СЕТ СН'!$F$17</f>
        <v>3722.9503231899998</v>
      </c>
      <c r="N20" s="36">
        <f>SUMIFS(СВЦЭМ!$C$39:$C$782,СВЦЭМ!$A$39:$A$782,$A20,СВЦЭМ!$B$39:$B$782,N$11)+'СЕТ СН'!$F$9+СВЦЭМ!$D$10+'СЕТ СН'!$F$5-'СЕТ СН'!$F$17</f>
        <v>3723.15086578</v>
      </c>
      <c r="O20" s="36">
        <f>SUMIFS(СВЦЭМ!$C$39:$C$782,СВЦЭМ!$A$39:$A$782,$A20,СВЦЭМ!$B$39:$B$782,O$11)+'СЕТ СН'!$F$9+СВЦЭМ!$D$10+'СЕТ СН'!$F$5-'СЕТ СН'!$F$17</f>
        <v>3714.8354121299999</v>
      </c>
      <c r="P20" s="36">
        <f>SUMIFS(СВЦЭМ!$C$39:$C$782,СВЦЭМ!$A$39:$A$782,$A20,СВЦЭМ!$B$39:$B$782,P$11)+'СЕТ СН'!$F$9+СВЦЭМ!$D$10+'СЕТ СН'!$F$5-'СЕТ СН'!$F$17</f>
        <v>3733.94671376</v>
      </c>
      <c r="Q20" s="36">
        <f>SUMIFS(СВЦЭМ!$C$39:$C$782,СВЦЭМ!$A$39:$A$782,$A20,СВЦЭМ!$B$39:$B$782,Q$11)+'СЕТ СН'!$F$9+СВЦЭМ!$D$10+'СЕТ СН'!$F$5-'СЕТ СН'!$F$17</f>
        <v>3740.7165293999997</v>
      </c>
      <c r="R20" s="36">
        <f>SUMIFS(СВЦЭМ!$C$39:$C$782,СВЦЭМ!$A$39:$A$782,$A20,СВЦЭМ!$B$39:$B$782,R$11)+'СЕТ СН'!$F$9+СВЦЭМ!$D$10+'СЕТ СН'!$F$5-'СЕТ СН'!$F$17</f>
        <v>3747.5860401800001</v>
      </c>
      <c r="S20" s="36">
        <f>SUMIFS(СВЦЭМ!$C$39:$C$782,СВЦЭМ!$A$39:$A$782,$A20,СВЦЭМ!$B$39:$B$782,S$11)+'СЕТ СН'!$F$9+СВЦЭМ!$D$10+'СЕТ СН'!$F$5-'СЕТ СН'!$F$17</f>
        <v>3744.4836445199999</v>
      </c>
      <c r="T20" s="36">
        <f>SUMIFS(СВЦЭМ!$C$39:$C$782,СВЦЭМ!$A$39:$A$782,$A20,СВЦЭМ!$B$39:$B$782,T$11)+'СЕТ СН'!$F$9+СВЦЭМ!$D$10+'СЕТ СН'!$F$5-'СЕТ СН'!$F$17</f>
        <v>3720.4574971399998</v>
      </c>
      <c r="U20" s="36">
        <f>SUMIFS(СВЦЭМ!$C$39:$C$782,СВЦЭМ!$A$39:$A$782,$A20,СВЦЭМ!$B$39:$B$782,U$11)+'СЕТ СН'!$F$9+СВЦЭМ!$D$10+'СЕТ СН'!$F$5-'СЕТ СН'!$F$17</f>
        <v>3722.17362594</v>
      </c>
      <c r="V20" s="36">
        <f>SUMIFS(СВЦЭМ!$C$39:$C$782,СВЦЭМ!$A$39:$A$782,$A20,СВЦЭМ!$B$39:$B$782,V$11)+'СЕТ СН'!$F$9+СВЦЭМ!$D$10+'СЕТ СН'!$F$5-'СЕТ СН'!$F$17</f>
        <v>3776.5548748299998</v>
      </c>
      <c r="W20" s="36">
        <f>SUMIFS(СВЦЭМ!$C$39:$C$782,СВЦЭМ!$A$39:$A$782,$A20,СВЦЭМ!$B$39:$B$782,W$11)+'СЕТ СН'!$F$9+СВЦЭМ!$D$10+'СЕТ СН'!$F$5-'СЕТ СН'!$F$17</f>
        <v>3742.95720557</v>
      </c>
      <c r="X20" s="36">
        <f>SUMIFS(СВЦЭМ!$C$39:$C$782,СВЦЭМ!$A$39:$A$782,$A20,СВЦЭМ!$B$39:$B$782,X$11)+'СЕТ СН'!$F$9+СВЦЭМ!$D$10+'СЕТ СН'!$F$5-'СЕТ СН'!$F$17</f>
        <v>3816.5664175100001</v>
      </c>
      <c r="Y20" s="36">
        <f>SUMIFS(СВЦЭМ!$C$39:$C$782,СВЦЭМ!$A$39:$A$782,$A20,СВЦЭМ!$B$39:$B$782,Y$11)+'СЕТ СН'!$F$9+СВЦЭМ!$D$10+'СЕТ СН'!$F$5-'СЕТ СН'!$F$17</f>
        <v>3866.9380493099998</v>
      </c>
    </row>
    <row r="21" spans="1:25" ht="15.75" x14ac:dyDescent="0.2">
      <c r="A21" s="35">
        <f t="shared" si="0"/>
        <v>45514</v>
      </c>
      <c r="B21" s="36">
        <f>SUMIFS(СВЦЭМ!$C$39:$C$782,СВЦЭМ!$A$39:$A$782,$A21,СВЦЭМ!$B$39:$B$782,B$11)+'СЕТ СН'!$F$9+СВЦЭМ!$D$10+'СЕТ СН'!$F$5-'СЕТ СН'!$F$17</f>
        <v>3866.4093490400001</v>
      </c>
      <c r="C21" s="36">
        <f>SUMIFS(СВЦЭМ!$C$39:$C$782,СВЦЭМ!$A$39:$A$782,$A21,СВЦЭМ!$B$39:$B$782,C$11)+'СЕТ СН'!$F$9+СВЦЭМ!$D$10+'СЕТ СН'!$F$5-'СЕТ СН'!$F$17</f>
        <v>3853.79419151</v>
      </c>
      <c r="D21" s="36">
        <f>SUMIFS(СВЦЭМ!$C$39:$C$782,СВЦЭМ!$A$39:$A$782,$A21,СВЦЭМ!$B$39:$B$782,D$11)+'СЕТ СН'!$F$9+СВЦЭМ!$D$10+'СЕТ СН'!$F$5-'СЕТ СН'!$F$17</f>
        <v>3910.4692003600003</v>
      </c>
      <c r="E21" s="36">
        <f>SUMIFS(СВЦЭМ!$C$39:$C$782,СВЦЭМ!$A$39:$A$782,$A21,СВЦЭМ!$B$39:$B$782,E$11)+'СЕТ СН'!$F$9+СВЦЭМ!$D$10+'СЕТ СН'!$F$5-'СЕТ СН'!$F$17</f>
        <v>3948.3911463699997</v>
      </c>
      <c r="F21" s="36">
        <f>SUMIFS(СВЦЭМ!$C$39:$C$782,СВЦЭМ!$A$39:$A$782,$A21,СВЦЭМ!$B$39:$B$782,F$11)+'СЕТ СН'!$F$9+СВЦЭМ!$D$10+'СЕТ СН'!$F$5-'СЕТ СН'!$F$17</f>
        <v>3975.5058697900004</v>
      </c>
      <c r="G21" s="36">
        <f>SUMIFS(СВЦЭМ!$C$39:$C$782,СВЦЭМ!$A$39:$A$782,$A21,СВЦЭМ!$B$39:$B$782,G$11)+'СЕТ СН'!$F$9+СВЦЭМ!$D$10+'СЕТ СН'!$F$5-'СЕТ СН'!$F$17</f>
        <v>3958.2363265200001</v>
      </c>
      <c r="H21" s="36">
        <f>SUMIFS(СВЦЭМ!$C$39:$C$782,СВЦЭМ!$A$39:$A$782,$A21,СВЦЭМ!$B$39:$B$782,H$11)+'СЕТ СН'!$F$9+СВЦЭМ!$D$10+'СЕТ СН'!$F$5-'СЕТ СН'!$F$17</f>
        <v>3927.7459195800002</v>
      </c>
      <c r="I21" s="36">
        <f>SUMIFS(СВЦЭМ!$C$39:$C$782,СВЦЭМ!$A$39:$A$782,$A21,СВЦЭМ!$B$39:$B$782,I$11)+'СЕТ СН'!$F$9+СВЦЭМ!$D$10+'СЕТ СН'!$F$5-'СЕТ СН'!$F$17</f>
        <v>3858.9954323499996</v>
      </c>
      <c r="J21" s="36">
        <f>SUMIFS(СВЦЭМ!$C$39:$C$782,СВЦЭМ!$A$39:$A$782,$A21,СВЦЭМ!$B$39:$B$782,J$11)+'СЕТ СН'!$F$9+СВЦЭМ!$D$10+'СЕТ СН'!$F$5-'СЕТ СН'!$F$17</f>
        <v>3763.9212190999997</v>
      </c>
      <c r="K21" s="36">
        <f>SUMIFS(СВЦЭМ!$C$39:$C$782,СВЦЭМ!$A$39:$A$782,$A21,СВЦЭМ!$B$39:$B$782,K$11)+'СЕТ СН'!$F$9+СВЦЭМ!$D$10+'СЕТ СН'!$F$5-'СЕТ СН'!$F$17</f>
        <v>3686.9124847799999</v>
      </c>
      <c r="L21" s="36">
        <f>SUMIFS(СВЦЭМ!$C$39:$C$782,СВЦЭМ!$A$39:$A$782,$A21,СВЦЭМ!$B$39:$B$782,L$11)+'СЕТ СН'!$F$9+СВЦЭМ!$D$10+'СЕТ СН'!$F$5-'СЕТ СН'!$F$17</f>
        <v>3596.2851009599999</v>
      </c>
      <c r="M21" s="36">
        <f>SUMIFS(СВЦЭМ!$C$39:$C$782,СВЦЭМ!$A$39:$A$782,$A21,СВЦЭМ!$B$39:$B$782,M$11)+'СЕТ СН'!$F$9+СВЦЭМ!$D$10+'СЕТ СН'!$F$5-'СЕТ СН'!$F$17</f>
        <v>3590.5430159999996</v>
      </c>
      <c r="N21" s="36">
        <f>SUMIFS(СВЦЭМ!$C$39:$C$782,СВЦЭМ!$A$39:$A$782,$A21,СВЦЭМ!$B$39:$B$782,N$11)+'СЕТ СН'!$F$9+СВЦЭМ!$D$10+'СЕТ СН'!$F$5-'СЕТ СН'!$F$17</f>
        <v>3587.0937682499998</v>
      </c>
      <c r="O21" s="36">
        <f>SUMIFS(СВЦЭМ!$C$39:$C$782,СВЦЭМ!$A$39:$A$782,$A21,СВЦЭМ!$B$39:$B$782,O$11)+'СЕТ СН'!$F$9+СВЦЭМ!$D$10+'СЕТ СН'!$F$5-'СЕТ СН'!$F$17</f>
        <v>3581.2148611799998</v>
      </c>
      <c r="P21" s="36">
        <f>SUMIFS(СВЦЭМ!$C$39:$C$782,СВЦЭМ!$A$39:$A$782,$A21,СВЦЭМ!$B$39:$B$782,P$11)+'СЕТ СН'!$F$9+СВЦЭМ!$D$10+'СЕТ СН'!$F$5-'СЕТ СН'!$F$17</f>
        <v>3577.8793506100001</v>
      </c>
      <c r="Q21" s="36">
        <f>SUMIFS(СВЦЭМ!$C$39:$C$782,СВЦЭМ!$A$39:$A$782,$A21,СВЦЭМ!$B$39:$B$782,Q$11)+'СЕТ СН'!$F$9+СВЦЭМ!$D$10+'СЕТ СН'!$F$5-'СЕТ СН'!$F$17</f>
        <v>3587.8019007799999</v>
      </c>
      <c r="R21" s="36">
        <f>SUMIFS(СВЦЭМ!$C$39:$C$782,СВЦЭМ!$A$39:$A$782,$A21,СВЦЭМ!$B$39:$B$782,R$11)+'СЕТ СН'!$F$9+СВЦЭМ!$D$10+'СЕТ СН'!$F$5-'СЕТ СН'!$F$17</f>
        <v>3599.4613219599996</v>
      </c>
      <c r="S21" s="36">
        <f>SUMIFS(СВЦЭМ!$C$39:$C$782,СВЦЭМ!$A$39:$A$782,$A21,СВЦЭМ!$B$39:$B$782,S$11)+'СЕТ СН'!$F$9+СВЦЭМ!$D$10+'СЕТ СН'!$F$5-'СЕТ СН'!$F$17</f>
        <v>3595.8742977100001</v>
      </c>
      <c r="T21" s="36">
        <f>SUMIFS(СВЦЭМ!$C$39:$C$782,СВЦЭМ!$A$39:$A$782,$A21,СВЦЭМ!$B$39:$B$782,T$11)+'СЕТ СН'!$F$9+СВЦЭМ!$D$10+'СЕТ СН'!$F$5-'СЕТ СН'!$F$17</f>
        <v>3577.9440997900001</v>
      </c>
      <c r="U21" s="36">
        <f>SUMIFS(СВЦЭМ!$C$39:$C$782,СВЦЭМ!$A$39:$A$782,$A21,СВЦЭМ!$B$39:$B$782,U$11)+'СЕТ СН'!$F$9+СВЦЭМ!$D$10+'СЕТ СН'!$F$5-'СЕТ СН'!$F$17</f>
        <v>3604.5094337800001</v>
      </c>
      <c r="V21" s="36">
        <f>SUMIFS(СВЦЭМ!$C$39:$C$782,СВЦЭМ!$A$39:$A$782,$A21,СВЦЭМ!$B$39:$B$782,V$11)+'СЕТ СН'!$F$9+СВЦЭМ!$D$10+'СЕТ СН'!$F$5-'СЕТ СН'!$F$17</f>
        <v>3588.25400029</v>
      </c>
      <c r="W21" s="36">
        <f>SUMIFS(СВЦЭМ!$C$39:$C$782,СВЦЭМ!$A$39:$A$782,$A21,СВЦЭМ!$B$39:$B$782,W$11)+'СЕТ СН'!$F$9+СВЦЭМ!$D$10+'СЕТ СН'!$F$5-'СЕТ СН'!$F$17</f>
        <v>3569.6436553599997</v>
      </c>
      <c r="X21" s="36">
        <f>SUMIFS(СВЦЭМ!$C$39:$C$782,СВЦЭМ!$A$39:$A$782,$A21,СВЦЭМ!$B$39:$B$782,X$11)+'СЕТ СН'!$F$9+СВЦЭМ!$D$10+'СЕТ СН'!$F$5-'СЕТ СН'!$F$17</f>
        <v>3606.0419159399999</v>
      </c>
      <c r="Y21" s="36">
        <f>SUMIFS(СВЦЭМ!$C$39:$C$782,СВЦЭМ!$A$39:$A$782,$A21,СВЦЭМ!$B$39:$B$782,Y$11)+'СЕТ СН'!$F$9+СВЦЭМ!$D$10+'СЕТ СН'!$F$5-'СЕТ СН'!$F$17</f>
        <v>3719.8178934400003</v>
      </c>
    </row>
    <row r="22" spans="1:25" ht="15.75" x14ac:dyDescent="0.2">
      <c r="A22" s="35">
        <f t="shared" si="0"/>
        <v>45515</v>
      </c>
      <c r="B22" s="36">
        <f>SUMIFS(СВЦЭМ!$C$39:$C$782,СВЦЭМ!$A$39:$A$782,$A22,СВЦЭМ!$B$39:$B$782,B$11)+'СЕТ СН'!$F$9+СВЦЭМ!$D$10+'СЕТ СН'!$F$5-'СЕТ СН'!$F$17</f>
        <v>3786.33596575</v>
      </c>
      <c r="C22" s="36">
        <f>SUMIFS(СВЦЭМ!$C$39:$C$782,СВЦЭМ!$A$39:$A$782,$A22,СВЦЭМ!$B$39:$B$782,C$11)+'СЕТ СН'!$F$9+СВЦЭМ!$D$10+'СЕТ СН'!$F$5-'СЕТ СН'!$F$17</f>
        <v>3840.3237741799999</v>
      </c>
      <c r="D22" s="36">
        <f>SUMIFS(СВЦЭМ!$C$39:$C$782,СВЦЭМ!$A$39:$A$782,$A22,СВЦЭМ!$B$39:$B$782,D$11)+'СЕТ СН'!$F$9+СВЦЭМ!$D$10+'СЕТ СН'!$F$5-'СЕТ СН'!$F$17</f>
        <v>3889.5764512799997</v>
      </c>
      <c r="E22" s="36">
        <f>SUMIFS(СВЦЭМ!$C$39:$C$782,СВЦЭМ!$A$39:$A$782,$A22,СВЦЭМ!$B$39:$B$782,E$11)+'СЕТ СН'!$F$9+СВЦЭМ!$D$10+'СЕТ СН'!$F$5-'СЕТ СН'!$F$17</f>
        <v>3915.8371657899997</v>
      </c>
      <c r="F22" s="36">
        <f>SUMIFS(СВЦЭМ!$C$39:$C$782,СВЦЭМ!$A$39:$A$782,$A22,СВЦЭМ!$B$39:$B$782,F$11)+'СЕТ СН'!$F$9+СВЦЭМ!$D$10+'СЕТ СН'!$F$5-'СЕТ СН'!$F$17</f>
        <v>3930.3108333599998</v>
      </c>
      <c r="G22" s="36">
        <f>SUMIFS(СВЦЭМ!$C$39:$C$782,СВЦЭМ!$A$39:$A$782,$A22,СВЦЭМ!$B$39:$B$782,G$11)+'СЕТ СН'!$F$9+СВЦЭМ!$D$10+'СЕТ СН'!$F$5-'СЕТ СН'!$F$17</f>
        <v>3917.9993412399999</v>
      </c>
      <c r="H22" s="36">
        <f>SUMIFS(СВЦЭМ!$C$39:$C$782,СВЦЭМ!$A$39:$A$782,$A22,СВЦЭМ!$B$39:$B$782,H$11)+'СЕТ СН'!$F$9+СВЦЭМ!$D$10+'СЕТ СН'!$F$5-'СЕТ СН'!$F$17</f>
        <v>3906.9334566400003</v>
      </c>
      <c r="I22" s="36">
        <f>SUMIFS(СВЦЭМ!$C$39:$C$782,СВЦЭМ!$A$39:$A$782,$A22,СВЦЭМ!$B$39:$B$782,I$11)+'СЕТ СН'!$F$9+СВЦЭМ!$D$10+'СЕТ СН'!$F$5-'СЕТ СН'!$F$17</f>
        <v>3872.4084272</v>
      </c>
      <c r="J22" s="36">
        <f>SUMIFS(СВЦЭМ!$C$39:$C$782,СВЦЭМ!$A$39:$A$782,$A22,СВЦЭМ!$B$39:$B$782,J$11)+'СЕТ СН'!$F$9+СВЦЭМ!$D$10+'СЕТ СН'!$F$5-'СЕТ СН'!$F$17</f>
        <v>3809.4166446999998</v>
      </c>
      <c r="K22" s="36">
        <f>SUMIFS(СВЦЭМ!$C$39:$C$782,СВЦЭМ!$A$39:$A$782,$A22,СВЦЭМ!$B$39:$B$782,K$11)+'СЕТ СН'!$F$9+СВЦЭМ!$D$10+'СЕТ СН'!$F$5-'СЕТ СН'!$F$17</f>
        <v>3726.7799248399997</v>
      </c>
      <c r="L22" s="36">
        <f>SUMIFS(СВЦЭМ!$C$39:$C$782,СВЦЭМ!$A$39:$A$782,$A22,СВЦЭМ!$B$39:$B$782,L$11)+'СЕТ СН'!$F$9+СВЦЭМ!$D$10+'СЕТ СН'!$F$5-'СЕТ СН'!$F$17</f>
        <v>3676.1756580900001</v>
      </c>
      <c r="M22" s="36">
        <f>SUMIFS(СВЦЭМ!$C$39:$C$782,СВЦЭМ!$A$39:$A$782,$A22,СВЦЭМ!$B$39:$B$782,M$11)+'СЕТ СН'!$F$9+СВЦЭМ!$D$10+'СЕТ СН'!$F$5-'СЕТ СН'!$F$17</f>
        <v>3656.8649500299998</v>
      </c>
      <c r="N22" s="36">
        <f>SUMIFS(СВЦЭМ!$C$39:$C$782,СВЦЭМ!$A$39:$A$782,$A22,СВЦЭМ!$B$39:$B$782,N$11)+'СЕТ СН'!$F$9+СВЦЭМ!$D$10+'СЕТ СН'!$F$5-'СЕТ СН'!$F$17</f>
        <v>3629.6307875699999</v>
      </c>
      <c r="O22" s="36">
        <f>SUMIFS(СВЦЭМ!$C$39:$C$782,СВЦЭМ!$A$39:$A$782,$A22,СВЦЭМ!$B$39:$B$782,O$11)+'СЕТ СН'!$F$9+СВЦЭМ!$D$10+'СЕТ СН'!$F$5-'СЕТ СН'!$F$17</f>
        <v>3626.6369140100001</v>
      </c>
      <c r="P22" s="36">
        <f>SUMIFS(СВЦЭМ!$C$39:$C$782,СВЦЭМ!$A$39:$A$782,$A22,СВЦЭМ!$B$39:$B$782,P$11)+'СЕТ СН'!$F$9+СВЦЭМ!$D$10+'СЕТ СН'!$F$5-'СЕТ СН'!$F$17</f>
        <v>3652.8665825199996</v>
      </c>
      <c r="Q22" s="36">
        <f>SUMIFS(СВЦЭМ!$C$39:$C$782,СВЦЭМ!$A$39:$A$782,$A22,СВЦЭМ!$B$39:$B$782,Q$11)+'СЕТ СН'!$F$9+СВЦЭМ!$D$10+'СЕТ СН'!$F$5-'СЕТ СН'!$F$17</f>
        <v>3649.5904821300001</v>
      </c>
      <c r="R22" s="36">
        <f>SUMIFS(СВЦЭМ!$C$39:$C$782,СВЦЭМ!$A$39:$A$782,$A22,СВЦЭМ!$B$39:$B$782,R$11)+'СЕТ СН'!$F$9+СВЦЭМ!$D$10+'СЕТ СН'!$F$5-'СЕТ СН'!$F$17</f>
        <v>3658.3966225899999</v>
      </c>
      <c r="S22" s="36">
        <f>SUMIFS(СВЦЭМ!$C$39:$C$782,СВЦЭМ!$A$39:$A$782,$A22,СВЦЭМ!$B$39:$B$782,S$11)+'СЕТ СН'!$F$9+СВЦЭМ!$D$10+'СЕТ СН'!$F$5-'СЕТ СН'!$F$17</f>
        <v>3630.51382306</v>
      </c>
      <c r="T22" s="36">
        <f>SUMIFS(СВЦЭМ!$C$39:$C$782,СВЦЭМ!$A$39:$A$782,$A22,СВЦЭМ!$B$39:$B$782,T$11)+'СЕТ СН'!$F$9+СВЦЭМ!$D$10+'СЕТ СН'!$F$5-'СЕТ СН'!$F$17</f>
        <v>3604.5503117099997</v>
      </c>
      <c r="U22" s="36">
        <f>SUMIFS(СВЦЭМ!$C$39:$C$782,СВЦЭМ!$A$39:$A$782,$A22,СВЦЭМ!$B$39:$B$782,U$11)+'СЕТ СН'!$F$9+СВЦЭМ!$D$10+'СЕТ СН'!$F$5-'СЕТ СН'!$F$17</f>
        <v>3617.2380072400001</v>
      </c>
      <c r="V22" s="36">
        <f>SUMIFS(СВЦЭМ!$C$39:$C$782,СВЦЭМ!$A$39:$A$782,$A22,СВЦЭМ!$B$39:$B$782,V$11)+'СЕТ СН'!$F$9+СВЦЭМ!$D$10+'СЕТ СН'!$F$5-'СЕТ СН'!$F$17</f>
        <v>3617.3913061200001</v>
      </c>
      <c r="W22" s="36">
        <f>SUMIFS(СВЦЭМ!$C$39:$C$782,СВЦЭМ!$A$39:$A$782,$A22,СВЦЭМ!$B$39:$B$782,W$11)+'СЕТ СН'!$F$9+СВЦЭМ!$D$10+'СЕТ СН'!$F$5-'СЕТ СН'!$F$17</f>
        <v>3604.4876046299996</v>
      </c>
      <c r="X22" s="36">
        <f>SUMIFS(СВЦЭМ!$C$39:$C$782,СВЦЭМ!$A$39:$A$782,$A22,СВЦЭМ!$B$39:$B$782,X$11)+'СЕТ СН'!$F$9+СВЦЭМ!$D$10+'СЕТ СН'!$F$5-'СЕТ СН'!$F$17</f>
        <v>3671.3488808499997</v>
      </c>
      <c r="Y22" s="36">
        <f>SUMIFS(СВЦЭМ!$C$39:$C$782,СВЦЭМ!$A$39:$A$782,$A22,СВЦЭМ!$B$39:$B$782,Y$11)+'СЕТ СН'!$F$9+СВЦЭМ!$D$10+'СЕТ СН'!$F$5-'СЕТ СН'!$F$17</f>
        <v>3753.86513926</v>
      </c>
    </row>
    <row r="23" spans="1:25" ht="15.75" x14ac:dyDescent="0.2">
      <c r="A23" s="35">
        <f t="shared" si="0"/>
        <v>45516</v>
      </c>
      <c r="B23" s="36">
        <f>SUMIFS(СВЦЭМ!$C$39:$C$782,СВЦЭМ!$A$39:$A$782,$A23,СВЦЭМ!$B$39:$B$782,B$11)+'СЕТ СН'!$F$9+СВЦЭМ!$D$10+'СЕТ СН'!$F$5-'СЕТ СН'!$F$17</f>
        <v>3824.6453164099999</v>
      </c>
      <c r="C23" s="36">
        <f>SUMIFS(СВЦЭМ!$C$39:$C$782,СВЦЭМ!$A$39:$A$782,$A23,СВЦЭМ!$B$39:$B$782,C$11)+'СЕТ СН'!$F$9+СВЦЭМ!$D$10+'СЕТ СН'!$F$5-'СЕТ СН'!$F$17</f>
        <v>3901.5444867300002</v>
      </c>
      <c r="D23" s="36">
        <f>SUMIFS(СВЦЭМ!$C$39:$C$782,СВЦЭМ!$A$39:$A$782,$A23,СВЦЭМ!$B$39:$B$782,D$11)+'СЕТ СН'!$F$9+СВЦЭМ!$D$10+'СЕТ СН'!$F$5-'СЕТ СН'!$F$17</f>
        <v>3936.7637879599997</v>
      </c>
      <c r="E23" s="36">
        <f>SUMIFS(СВЦЭМ!$C$39:$C$782,СВЦЭМ!$A$39:$A$782,$A23,СВЦЭМ!$B$39:$B$782,E$11)+'СЕТ СН'!$F$9+СВЦЭМ!$D$10+'СЕТ СН'!$F$5-'СЕТ СН'!$F$17</f>
        <v>3958.2665278100003</v>
      </c>
      <c r="F23" s="36">
        <f>SUMIFS(СВЦЭМ!$C$39:$C$782,СВЦЭМ!$A$39:$A$782,$A23,СВЦЭМ!$B$39:$B$782,F$11)+'СЕТ СН'!$F$9+СВЦЭМ!$D$10+'СЕТ СН'!$F$5-'СЕТ СН'!$F$17</f>
        <v>3969.9579161600004</v>
      </c>
      <c r="G23" s="36">
        <f>SUMIFS(СВЦЭМ!$C$39:$C$782,СВЦЭМ!$A$39:$A$782,$A23,СВЦЭМ!$B$39:$B$782,G$11)+'СЕТ СН'!$F$9+СВЦЭМ!$D$10+'СЕТ СН'!$F$5-'СЕТ СН'!$F$17</f>
        <v>3962.9222017500006</v>
      </c>
      <c r="H23" s="36">
        <f>SUMIFS(СВЦЭМ!$C$39:$C$782,СВЦЭМ!$A$39:$A$782,$A23,СВЦЭМ!$B$39:$B$782,H$11)+'СЕТ СН'!$F$9+СВЦЭМ!$D$10+'СЕТ СН'!$F$5-'СЕТ СН'!$F$17</f>
        <v>3919.9600026899998</v>
      </c>
      <c r="I23" s="36">
        <f>SUMIFS(СВЦЭМ!$C$39:$C$782,СВЦЭМ!$A$39:$A$782,$A23,СВЦЭМ!$B$39:$B$782,I$11)+'СЕТ СН'!$F$9+СВЦЭМ!$D$10+'СЕТ СН'!$F$5-'СЕТ СН'!$F$17</f>
        <v>3831.3203590399999</v>
      </c>
      <c r="J23" s="36">
        <f>SUMIFS(СВЦЭМ!$C$39:$C$782,СВЦЭМ!$A$39:$A$782,$A23,СВЦЭМ!$B$39:$B$782,J$11)+'СЕТ СН'!$F$9+СВЦЭМ!$D$10+'СЕТ СН'!$F$5-'СЕТ СН'!$F$17</f>
        <v>3758.5752671499999</v>
      </c>
      <c r="K23" s="36">
        <f>SUMIFS(СВЦЭМ!$C$39:$C$782,СВЦЭМ!$A$39:$A$782,$A23,СВЦЭМ!$B$39:$B$782,K$11)+'СЕТ СН'!$F$9+СВЦЭМ!$D$10+'СЕТ СН'!$F$5-'СЕТ СН'!$F$17</f>
        <v>3669.67724168</v>
      </c>
      <c r="L23" s="36">
        <f>SUMIFS(СВЦЭМ!$C$39:$C$782,СВЦЭМ!$A$39:$A$782,$A23,СВЦЭМ!$B$39:$B$782,L$11)+'СЕТ СН'!$F$9+СВЦЭМ!$D$10+'СЕТ СН'!$F$5-'СЕТ СН'!$F$17</f>
        <v>3642.05386903</v>
      </c>
      <c r="M23" s="36">
        <f>SUMIFS(СВЦЭМ!$C$39:$C$782,СВЦЭМ!$A$39:$A$782,$A23,СВЦЭМ!$B$39:$B$782,M$11)+'СЕТ СН'!$F$9+СВЦЭМ!$D$10+'СЕТ СН'!$F$5-'СЕТ СН'!$F$17</f>
        <v>3630.61035743</v>
      </c>
      <c r="N23" s="36">
        <f>SUMIFS(СВЦЭМ!$C$39:$C$782,СВЦЭМ!$A$39:$A$782,$A23,СВЦЭМ!$B$39:$B$782,N$11)+'СЕТ СН'!$F$9+СВЦЭМ!$D$10+'СЕТ СН'!$F$5-'СЕТ СН'!$F$17</f>
        <v>3607.3953563200002</v>
      </c>
      <c r="O23" s="36">
        <f>SUMIFS(СВЦЭМ!$C$39:$C$782,СВЦЭМ!$A$39:$A$782,$A23,СВЦЭМ!$B$39:$B$782,O$11)+'СЕТ СН'!$F$9+СВЦЭМ!$D$10+'СЕТ СН'!$F$5-'СЕТ СН'!$F$17</f>
        <v>3631.5864170899999</v>
      </c>
      <c r="P23" s="36">
        <f>SUMIFS(СВЦЭМ!$C$39:$C$782,СВЦЭМ!$A$39:$A$782,$A23,СВЦЭМ!$B$39:$B$782,P$11)+'СЕТ СН'!$F$9+СВЦЭМ!$D$10+'СЕТ СН'!$F$5-'СЕТ СН'!$F$17</f>
        <v>3625.2983302799998</v>
      </c>
      <c r="Q23" s="36">
        <f>SUMIFS(СВЦЭМ!$C$39:$C$782,СВЦЭМ!$A$39:$A$782,$A23,СВЦЭМ!$B$39:$B$782,Q$11)+'СЕТ СН'!$F$9+СВЦЭМ!$D$10+'СЕТ СН'!$F$5-'СЕТ СН'!$F$17</f>
        <v>3623.3569513299999</v>
      </c>
      <c r="R23" s="36">
        <f>SUMIFS(СВЦЭМ!$C$39:$C$782,СВЦЭМ!$A$39:$A$782,$A23,СВЦЭМ!$B$39:$B$782,R$11)+'СЕТ СН'!$F$9+СВЦЭМ!$D$10+'СЕТ СН'!$F$5-'СЕТ СН'!$F$17</f>
        <v>3621.4664724699996</v>
      </c>
      <c r="S23" s="36">
        <f>SUMIFS(СВЦЭМ!$C$39:$C$782,СВЦЭМ!$A$39:$A$782,$A23,СВЦЭМ!$B$39:$B$782,S$11)+'СЕТ СН'!$F$9+СВЦЭМ!$D$10+'СЕТ СН'!$F$5-'СЕТ СН'!$F$17</f>
        <v>3569.8328060699996</v>
      </c>
      <c r="T23" s="36">
        <f>SUMIFS(СВЦЭМ!$C$39:$C$782,СВЦЭМ!$A$39:$A$782,$A23,СВЦЭМ!$B$39:$B$782,T$11)+'СЕТ СН'!$F$9+СВЦЭМ!$D$10+'СЕТ СН'!$F$5-'СЕТ СН'!$F$17</f>
        <v>3543.7685741599998</v>
      </c>
      <c r="U23" s="36">
        <f>SUMIFS(СВЦЭМ!$C$39:$C$782,СВЦЭМ!$A$39:$A$782,$A23,СВЦЭМ!$B$39:$B$782,U$11)+'СЕТ СН'!$F$9+СВЦЭМ!$D$10+'СЕТ СН'!$F$5-'СЕТ СН'!$F$17</f>
        <v>3555.7479068600001</v>
      </c>
      <c r="V23" s="36">
        <f>SUMIFS(СВЦЭМ!$C$39:$C$782,СВЦЭМ!$A$39:$A$782,$A23,СВЦЭМ!$B$39:$B$782,V$11)+'СЕТ СН'!$F$9+СВЦЭМ!$D$10+'СЕТ СН'!$F$5-'СЕТ СН'!$F$17</f>
        <v>3570.6660385699997</v>
      </c>
      <c r="W23" s="36">
        <f>SUMIFS(СВЦЭМ!$C$39:$C$782,СВЦЭМ!$A$39:$A$782,$A23,СВЦЭМ!$B$39:$B$782,W$11)+'СЕТ СН'!$F$9+СВЦЭМ!$D$10+'СЕТ СН'!$F$5-'СЕТ СН'!$F$17</f>
        <v>3564.02203345</v>
      </c>
      <c r="X23" s="36">
        <f>SUMIFS(СВЦЭМ!$C$39:$C$782,СВЦЭМ!$A$39:$A$782,$A23,СВЦЭМ!$B$39:$B$782,X$11)+'СЕТ СН'!$F$9+СВЦЭМ!$D$10+'СЕТ СН'!$F$5-'СЕТ СН'!$F$17</f>
        <v>3608.8846461799999</v>
      </c>
      <c r="Y23" s="36">
        <f>SUMIFS(СВЦЭМ!$C$39:$C$782,СВЦЭМ!$A$39:$A$782,$A23,СВЦЭМ!$B$39:$B$782,Y$11)+'СЕТ СН'!$F$9+СВЦЭМ!$D$10+'СЕТ СН'!$F$5-'СЕТ СН'!$F$17</f>
        <v>3688.09555847</v>
      </c>
    </row>
    <row r="24" spans="1:25" ht="15.75" x14ac:dyDescent="0.2">
      <c r="A24" s="35">
        <f t="shared" si="0"/>
        <v>45517</v>
      </c>
      <c r="B24" s="36">
        <f>SUMIFS(СВЦЭМ!$C$39:$C$782,СВЦЭМ!$A$39:$A$782,$A24,СВЦЭМ!$B$39:$B$782,B$11)+'СЕТ СН'!$F$9+СВЦЭМ!$D$10+'СЕТ СН'!$F$5-'СЕТ СН'!$F$17</f>
        <v>3787.1664574599999</v>
      </c>
      <c r="C24" s="36">
        <f>SUMIFS(СВЦЭМ!$C$39:$C$782,СВЦЭМ!$A$39:$A$782,$A24,СВЦЭМ!$B$39:$B$782,C$11)+'СЕТ СН'!$F$9+СВЦЭМ!$D$10+'СЕТ СН'!$F$5-'СЕТ СН'!$F$17</f>
        <v>3924.9564970399997</v>
      </c>
      <c r="D24" s="36">
        <f>SUMIFS(СВЦЭМ!$C$39:$C$782,СВЦЭМ!$A$39:$A$782,$A24,СВЦЭМ!$B$39:$B$782,D$11)+'СЕТ СН'!$F$9+СВЦЭМ!$D$10+'СЕТ СН'!$F$5-'СЕТ СН'!$F$17</f>
        <v>3998.3809137200005</v>
      </c>
      <c r="E24" s="36">
        <f>SUMIFS(СВЦЭМ!$C$39:$C$782,СВЦЭМ!$A$39:$A$782,$A24,СВЦЭМ!$B$39:$B$782,E$11)+'СЕТ СН'!$F$9+СВЦЭМ!$D$10+'СЕТ СН'!$F$5-'СЕТ СН'!$F$17</f>
        <v>4033.9266673100001</v>
      </c>
      <c r="F24" s="36">
        <f>SUMIFS(СВЦЭМ!$C$39:$C$782,СВЦЭМ!$A$39:$A$782,$A24,СВЦЭМ!$B$39:$B$782,F$11)+'СЕТ СН'!$F$9+СВЦЭМ!$D$10+'СЕТ СН'!$F$5-'СЕТ СН'!$F$17</f>
        <v>4039.8265835100001</v>
      </c>
      <c r="G24" s="36">
        <f>SUMIFS(СВЦЭМ!$C$39:$C$782,СВЦЭМ!$A$39:$A$782,$A24,СВЦЭМ!$B$39:$B$782,G$11)+'СЕТ СН'!$F$9+СВЦЭМ!$D$10+'СЕТ СН'!$F$5-'СЕТ СН'!$F$17</f>
        <v>4035.1320938899999</v>
      </c>
      <c r="H24" s="36">
        <f>SUMIFS(СВЦЭМ!$C$39:$C$782,СВЦЭМ!$A$39:$A$782,$A24,СВЦЭМ!$B$39:$B$782,H$11)+'СЕТ СН'!$F$9+СВЦЭМ!$D$10+'СЕТ СН'!$F$5-'СЕТ СН'!$F$17</f>
        <v>4030.1127408100001</v>
      </c>
      <c r="I24" s="36">
        <f>SUMIFS(СВЦЭМ!$C$39:$C$782,СВЦЭМ!$A$39:$A$782,$A24,СВЦЭМ!$B$39:$B$782,I$11)+'СЕТ СН'!$F$9+СВЦЭМ!$D$10+'СЕТ СН'!$F$5-'СЕТ СН'!$F$17</f>
        <v>3907.62342253</v>
      </c>
      <c r="J24" s="36">
        <f>SUMIFS(СВЦЭМ!$C$39:$C$782,СВЦЭМ!$A$39:$A$782,$A24,СВЦЭМ!$B$39:$B$782,J$11)+'СЕТ СН'!$F$9+СВЦЭМ!$D$10+'СЕТ СН'!$F$5-'СЕТ СН'!$F$17</f>
        <v>3792.887455</v>
      </c>
      <c r="K24" s="36">
        <f>SUMIFS(СВЦЭМ!$C$39:$C$782,СВЦЭМ!$A$39:$A$782,$A24,СВЦЭМ!$B$39:$B$782,K$11)+'СЕТ СН'!$F$9+СВЦЭМ!$D$10+'СЕТ СН'!$F$5-'СЕТ СН'!$F$17</f>
        <v>3704.6438470799999</v>
      </c>
      <c r="L24" s="36">
        <f>SUMIFS(СВЦЭМ!$C$39:$C$782,СВЦЭМ!$A$39:$A$782,$A24,СВЦЭМ!$B$39:$B$782,L$11)+'СЕТ СН'!$F$9+СВЦЭМ!$D$10+'СЕТ СН'!$F$5-'СЕТ СН'!$F$17</f>
        <v>3647.8060849499998</v>
      </c>
      <c r="M24" s="36">
        <f>SUMIFS(СВЦЭМ!$C$39:$C$782,СВЦЭМ!$A$39:$A$782,$A24,СВЦЭМ!$B$39:$B$782,M$11)+'СЕТ СН'!$F$9+СВЦЭМ!$D$10+'СЕТ СН'!$F$5-'СЕТ СН'!$F$17</f>
        <v>3654.3502058200002</v>
      </c>
      <c r="N24" s="36">
        <f>SUMIFS(СВЦЭМ!$C$39:$C$782,СВЦЭМ!$A$39:$A$782,$A24,СВЦЭМ!$B$39:$B$782,N$11)+'СЕТ СН'!$F$9+СВЦЭМ!$D$10+'СЕТ СН'!$F$5-'СЕТ СН'!$F$17</f>
        <v>3641.0415332299999</v>
      </c>
      <c r="O24" s="36">
        <f>SUMIFS(СВЦЭМ!$C$39:$C$782,СВЦЭМ!$A$39:$A$782,$A24,СВЦЭМ!$B$39:$B$782,O$11)+'СЕТ СН'!$F$9+СВЦЭМ!$D$10+'СЕТ СН'!$F$5-'СЕТ СН'!$F$17</f>
        <v>3635.1536673299997</v>
      </c>
      <c r="P24" s="36">
        <f>SUMIFS(СВЦЭМ!$C$39:$C$782,СВЦЭМ!$A$39:$A$782,$A24,СВЦЭМ!$B$39:$B$782,P$11)+'СЕТ СН'!$F$9+СВЦЭМ!$D$10+'СЕТ СН'!$F$5-'СЕТ СН'!$F$17</f>
        <v>3625.56594202</v>
      </c>
      <c r="Q24" s="36">
        <f>SUMIFS(СВЦЭМ!$C$39:$C$782,СВЦЭМ!$A$39:$A$782,$A24,СВЦЭМ!$B$39:$B$782,Q$11)+'СЕТ СН'!$F$9+СВЦЭМ!$D$10+'СЕТ СН'!$F$5-'СЕТ СН'!$F$17</f>
        <v>3628.0411256799998</v>
      </c>
      <c r="R24" s="36">
        <f>SUMIFS(СВЦЭМ!$C$39:$C$782,СВЦЭМ!$A$39:$A$782,$A24,СВЦЭМ!$B$39:$B$782,R$11)+'СЕТ СН'!$F$9+СВЦЭМ!$D$10+'СЕТ СН'!$F$5-'СЕТ СН'!$F$17</f>
        <v>3652.4659517800001</v>
      </c>
      <c r="S24" s="36">
        <f>SUMIFS(СВЦЭМ!$C$39:$C$782,СВЦЭМ!$A$39:$A$782,$A24,СВЦЭМ!$B$39:$B$782,S$11)+'СЕТ СН'!$F$9+СВЦЭМ!$D$10+'СЕТ СН'!$F$5-'СЕТ СН'!$F$17</f>
        <v>3607.75497645</v>
      </c>
      <c r="T24" s="36">
        <f>SUMIFS(СВЦЭМ!$C$39:$C$782,СВЦЭМ!$A$39:$A$782,$A24,СВЦЭМ!$B$39:$B$782,T$11)+'СЕТ СН'!$F$9+СВЦЭМ!$D$10+'СЕТ СН'!$F$5-'СЕТ СН'!$F$17</f>
        <v>3594.6393315599998</v>
      </c>
      <c r="U24" s="36">
        <f>SUMIFS(СВЦЭМ!$C$39:$C$782,СВЦЭМ!$A$39:$A$782,$A24,СВЦЭМ!$B$39:$B$782,U$11)+'СЕТ СН'!$F$9+СВЦЭМ!$D$10+'СЕТ СН'!$F$5-'СЕТ СН'!$F$17</f>
        <v>3634.3990481999999</v>
      </c>
      <c r="V24" s="36">
        <f>SUMIFS(СВЦЭМ!$C$39:$C$782,СВЦЭМ!$A$39:$A$782,$A24,СВЦЭМ!$B$39:$B$782,V$11)+'СЕТ СН'!$F$9+СВЦЭМ!$D$10+'СЕТ СН'!$F$5-'СЕТ СН'!$F$17</f>
        <v>3635.8833303599999</v>
      </c>
      <c r="W24" s="36">
        <f>SUMIFS(СВЦЭМ!$C$39:$C$782,СВЦЭМ!$A$39:$A$782,$A24,СВЦЭМ!$B$39:$B$782,W$11)+'СЕТ СН'!$F$9+СВЦЭМ!$D$10+'СЕТ СН'!$F$5-'СЕТ СН'!$F$17</f>
        <v>3629.20418346</v>
      </c>
      <c r="X24" s="36">
        <f>SUMIFS(СВЦЭМ!$C$39:$C$782,СВЦЭМ!$A$39:$A$782,$A24,СВЦЭМ!$B$39:$B$782,X$11)+'СЕТ СН'!$F$9+СВЦЭМ!$D$10+'СЕТ СН'!$F$5-'СЕТ СН'!$F$17</f>
        <v>3704.84821177</v>
      </c>
      <c r="Y24" s="36">
        <f>SUMIFS(СВЦЭМ!$C$39:$C$782,СВЦЭМ!$A$39:$A$782,$A24,СВЦЭМ!$B$39:$B$782,Y$11)+'СЕТ СН'!$F$9+СВЦЭМ!$D$10+'СЕТ СН'!$F$5-'СЕТ СН'!$F$17</f>
        <v>3766.1299552800001</v>
      </c>
    </row>
    <row r="25" spans="1:25" ht="15.75" x14ac:dyDescent="0.2">
      <c r="A25" s="35">
        <f t="shared" si="0"/>
        <v>45518</v>
      </c>
      <c r="B25" s="36">
        <f>SUMIFS(СВЦЭМ!$C$39:$C$782,СВЦЭМ!$A$39:$A$782,$A25,СВЦЭМ!$B$39:$B$782,B$11)+'СЕТ СН'!$F$9+СВЦЭМ!$D$10+'СЕТ СН'!$F$5-'СЕТ СН'!$F$17</f>
        <v>3928.5113263799999</v>
      </c>
      <c r="C25" s="36">
        <f>SUMIFS(СВЦЭМ!$C$39:$C$782,СВЦЭМ!$A$39:$A$782,$A25,СВЦЭМ!$B$39:$B$782,C$11)+'СЕТ СН'!$F$9+СВЦЭМ!$D$10+'СЕТ СН'!$F$5-'СЕТ СН'!$F$17</f>
        <v>4052.9735645999999</v>
      </c>
      <c r="D25" s="36">
        <f>SUMIFS(СВЦЭМ!$C$39:$C$782,СВЦЭМ!$A$39:$A$782,$A25,СВЦЭМ!$B$39:$B$782,D$11)+'СЕТ СН'!$F$9+СВЦЭМ!$D$10+'СЕТ СН'!$F$5-'СЕТ СН'!$F$17</f>
        <v>4150.1491986600004</v>
      </c>
      <c r="E25" s="36">
        <f>SUMIFS(СВЦЭМ!$C$39:$C$782,СВЦЭМ!$A$39:$A$782,$A25,СВЦЭМ!$B$39:$B$782,E$11)+'СЕТ СН'!$F$9+СВЦЭМ!$D$10+'СЕТ СН'!$F$5-'СЕТ СН'!$F$17</f>
        <v>4207.3429651900005</v>
      </c>
      <c r="F25" s="36">
        <f>SUMIFS(СВЦЭМ!$C$39:$C$782,СВЦЭМ!$A$39:$A$782,$A25,СВЦЭМ!$B$39:$B$782,F$11)+'СЕТ СН'!$F$9+СВЦЭМ!$D$10+'СЕТ СН'!$F$5-'СЕТ СН'!$F$17</f>
        <v>4230.3705044799999</v>
      </c>
      <c r="G25" s="36">
        <f>SUMIFS(СВЦЭМ!$C$39:$C$782,СВЦЭМ!$A$39:$A$782,$A25,СВЦЭМ!$B$39:$B$782,G$11)+'СЕТ СН'!$F$9+СВЦЭМ!$D$10+'СЕТ СН'!$F$5-'СЕТ СН'!$F$17</f>
        <v>4189.7372942100001</v>
      </c>
      <c r="H25" s="36">
        <f>SUMIFS(СВЦЭМ!$C$39:$C$782,СВЦЭМ!$A$39:$A$782,$A25,СВЦЭМ!$B$39:$B$782,H$11)+'СЕТ СН'!$F$9+СВЦЭМ!$D$10+'СЕТ СН'!$F$5-'СЕТ СН'!$F$17</f>
        <v>4179.7677863999997</v>
      </c>
      <c r="I25" s="36">
        <f>SUMIFS(СВЦЭМ!$C$39:$C$782,СВЦЭМ!$A$39:$A$782,$A25,СВЦЭМ!$B$39:$B$782,I$11)+'СЕТ СН'!$F$9+СВЦЭМ!$D$10+'СЕТ СН'!$F$5-'СЕТ СН'!$F$17</f>
        <v>4110.9058954100001</v>
      </c>
      <c r="J25" s="36">
        <f>SUMIFS(СВЦЭМ!$C$39:$C$782,СВЦЭМ!$A$39:$A$782,$A25,СВЦЭМ!$B$39:$B$782,J$11)+'СЕТ СН'!$F$9+СВЦЭМ!$D$10+'СЕТ СН'!$F$5-'СЕТ СН'!$F$17</f>
        <v>3989.5905818000001</v>
      </c>
      <c r="K25" s="36">
        <f>SUMIFS(СВЦЭМ!$C$39:$C$782,СВЦЭМ!$A$39:$A$782,$A25,СВЦЭМ!$B$39:$B$782,K$11)+'СЕТ СН'!$F$9+СВЦЭМ!$D$10+'СЕТ СН'!$F$5-'СЕТ СН'!$F$17</f>
        <v>3897.23482685</v>
      </c>
      <c r="L25" s="36">
        <f>SUMIFS(СВЦЭМ!$C$39:$C$782,СВЦЭМ!$A$39:$A$782,$A25,СВЦЭМ!$B$39:$B$782,L$11)+'СЕТ СН'!$F$9+СВЦЭМ!$D$10+'СЕТ СН'!$F$5-'СЕТ СН'!$F$17</f>
        <v>3820.0242945800001</v>
      </c>
      <c r="M25" s="36">
        <f>SUMIFS(СВЦЭМ!$C$39:$C$782,СВЦЭМ!$A$39:$A$782,$A25,СВЦЭМ!$B$39:$B$782,M$11)+'СЕТ СН'!$F$9+СВЦЭМ!$D$10+'СЕТ СН'!$F$5-'СЕТ СН'!$F$17</f>
        <v>3797.3746688900001</v>
      </c>
      <c r="N25" s="36">
        <f>SUMIFS(СВЦЭМ!$C$39:$C$782,СВЦЭМ!$A$39:$A$782,$A25,СВЦЭМ!$B$39:$B$782,N$11)+'СЕТ СН'!$F$9+СВЦЭМ!$D$10+'СЕТ СН'!$F$5-'СЕТ СН'!$F$17</f>
        <v>3801.9065517399999</v>
      </c>
      <c r="O25" s="36">
        <f>SUMIFS(СВЦЭМ!$C$39:$C$782,СВЦЭМ!$A$39:$A$782,$A25,СВЦЭМ!$B$39:$B$782,O$11)+'СЕТ СН'!$F$9+СВЦЭМ!$D$10+'СЕТ СН'!$F$5-'СЕТ СН'!$F$17</f>
        <v>3793.5871053000001</v>
      </c>
      <c r="P25" s="36">
        <f>SUMIFS(СВЦЭМ!$C$39:$C$782,СВЦЭМ!$A$39:$A$782,$A25,СВЦЭМ!$B$39:$B$782,P$11)+'СЕТ СН'!$F$9+СВЦЭМ!$D$10+'СЕТ СН'!$F$5-'СЕТ СН'!$F$17</f>
        <v>3781.3043154299999</v>
      </c>
      <c r="Q25" s="36">
        <f>SUMIFS(СВЦЭМ!$C$39:$C$782,СВЦЭМ!$A$39:$A$782,$A25,СВЦЭМ!$B$39:$B$782,Q$11)+'СЕТ СН'!$F$9+СВЦЭМ!$D$10+'СЕТ СН'!$F$5-'СЕТ СН'!$F$17</f>
        <v>3787.0772462999998</v>
      </c>
      <c r="R25" s="36">
        <f>SUMIFS(СВЦЭМ!$C$39:$C$782,СВЦЭМ!$A$39:$A$782,$A25,СВЦЭМ!$B$39:$B$782,R$11)+'СЕТ СН'!$F$9+СВЦЭМ!$D$10+'СЕТ СН'!$F$5-'СЕТ СН'!$F$17</f>
        <v>3791.4200941999998</v>
      </c>
      <c r="S25" s="36">
        <f>SUMIFS(СВЦЭМ!$C$39:$C$782,СВЦЭМ!$A$39:$A$782,$A25,СВЦЭМ!$B$39:$B$782,S$11)+'СЕТ СН'!$F$9+СВЦЭМ!$D$10+'СЕТ СН'!$F$5-'СЕТ СН'!$F$17</f>
        <v>3802.2379366999999</v>
      </c>
      <c r="T25" s="36">
        <f>SUMIFS(СВЦЭМ!$C$39:$C$782,СВЦЭМ!$A$39:$A$782,$A25,СВЦЭМ!$B$39:$B$782,T$11)+'СЕТ СН'!$F$9+СВЦЭМ!$D$10+'СЕТ СН'!$F$5-'СЕТ СН'!$F$17</f>
        <v>3798.2532911600001</v>
      </c>
      <c r="U25" s="36">
        <f>SUMIFS(СВЦЭМ!$C$39:$C$782,СВЦЭМ!$A$39:$A$782,$A25,СВЦЭМ!$B$39:$B$782,U$11)+'СЕТ СН'!$F$9+СВЦЭМ!$D$10+'СЕТ СН'!$F$5-'СЕТ СН'!$F$17</f>
        <v>3802.05458383</v>
      </c>
      <c r="V25" s="36">
        <f>SUMIFS(СВЦЭМ!$C$39:$C$782,СВЦЭМ!$A$39:$A$782,$A25,СВЦЭМ!$B$39:$B$782,V$11)+'СЕТ СН'!$F$9+СВЦЭМ!$D$10+'СЕТ СН'!$F$5-'СЕТ СН'!$F$17</f>
        <v>3814.0721456000001</v>
      </c>
      <c r="W25" s="36">
        <f>SUMIFS(СВЦЭМ!$C$39:$C$782,СВЦЭМ!$A$39:$A$782,$A25,СВЦЭМ!$B$39:$B$782,W$11)+'СЕТ СН'!$F$9+СВЦЭМ!$D$10+'СЕТ СН'!$F$5-'СЕТ СН'!$F$17</f>
        <v>3809.7856666299999</v>
      </c>
      <c r="X25" s="36">
        <f>SUMIFS(СВЦЭМ!$C$39:$C$782,СВЦЭМ!$A$39:$A$782,$A25,СВЦЭМ!$B$39:$B$782,X$11)+'СЕТ СН'!$F$9+СВЦЭМ!$D$10+'СЕТ СН'!$F$5-'СЕТ СН'!$F$17</f>
        <v>3889.6376346400002</v>
      </c>
      <c r="Y25" s="36">
        <f>SUMIFS(СВЦЭМ!$C$39:$C$782,СВЦЭМ!$A$39:$A$782,$A25,СВЦЭМ!$B$39:$B$782,Y$11)+'СЕТ СН'!$F$9+СВЦЭМ!$D$10+'СЕТ СН'!$F$5-'СЕТ СН'!$F$17</f>
        <v>3997.0064597500004</v>
      </c>
    </row>
    <row r="26" spans="1:25" ht="15.75" x14ac:dyDescent="0.2">
      <c r="A26" s="35">
        <f t="shared" si="0"/>
        <v>45519</v>
      </c>
      <c r="B26" s="36">
        <f>SUMIFS(СВЦЭМ!$C$39:$C$782,СВЦЭМ!$A$39:$A$782,$A26,СВЦЭМ!$B$39:$B$782,B$11)+'СЕТ СН'!$F$9+СВЦЭМ!$D$10+'СЕТ СН'!$F$5-'СЕТ СН'!$F$17</f>
        <v>4035.4278238699999</v>
      </c>
      <c r="C26" s="36">
        <f>SUMIFS(СВЦЭМ!$C$39:$C$782,СВЦЭМ!$A$39:$A$782,$A26,СВЦЭМ!$B$39:$B$782,C$11)+'СЕТ СН'!$F$9+СВЦЭМ!$D$10+'СЕТ СН'!$F$5-'СЕТ СН'!$F$17</f>
        <v>4112.4715445000002</v>
      </c>
      <c r="D26" s="36">
        <f>SUMIFS(СВЦЭМ!$C$39:$C$782,СВЦЭМ!$A$39:$A$782,$A26,СВЦЭМ!$B$39:$B$782,D$11)+'СЕТ СН'!$F$9+СВЦЭМ!$D$10+'СЕТ СН'!$F$5-'СЕТ СН'!$F$17</f>
        <v>4161.7850150100003</v>
      </c>
      <c r="E26" s="36">
        <f>SUMIFS(СВЦЭМ!$C$39:$C$782,СВЦЭМ!$A$39:$A$782,$A26,СВЦЭМ!$B$39:$B$782,E$11)+'СЕТ СН'!$F$9+СВЦЭМ!$D$10+'СЕТ СН'!$F$5-'СЕТ СН'!$F$17</f>
        <v>4173.0945761800003</v>
      </c>
      <c r="F26" s="36">
        <f>SUMIFS(СВЦЭМ!$C$39:$C$782,СВЦЭМ!$A$39:$A$782,$A26,СВЦЭМ!$B$39:$B$782,F$11)+'СЕТ СН'!$F$9+СВЦЭМ!$D$10+'СЕТ СН'!$F$5-'СЕТ СН'!$F$17</f>
        <v>4177.9296579800002</v>
      </c>
      <c r="G26" s="36">
        <f>SUMIFS(СВЦЭМ!$C$39:$C$782,СВЦЭМ!$A$39:$A$782,$A26,СВЦЭМ!$B$39:$B$782,G$11)+'СЕТ СН'!$F$9+СВЦЭМ!$D$10+'СЕТ СН'!$F$5-'СЕТ СН'!$F$17</f>
        <v>4140.43327916</v>
      </c>
      <c r="H26" s="36">
        <f>SUMIFS(СВЦЭМ!$C$39:$C$782,СВЦЭМ!$A$39:$A$782,$A26,СВЦЭМ!$B$39:$B$782,H$11)+'СЕТ СН'!$F$9+СВЦЭМ!$D$10+'СЕТ СН'!$F$5-'СЕТ СН'!$F$17</f>
        <v>4106.39719479</v>
      </c>
      <c r="I26" s="36">
        <f>SUMIFS(СВЦЭМ!$C$39:$C$782,СВЦЭМ!$A$39:$A$782,$A26,СВЦЭМ!$B$39:$B$782,I$11)+'СЕТ СН'!$F$9+СВЦЭМ!$D$10+'СЕТ СН'!$F$5-'СЕТ СН'!$F$17</f>
        <v>4020.3000470699999</v>
      </c>
      <c r="J26" s="36">
        <f>SUMIFS(СВЦЭМ!$C$39:$C$782,СВЦЭМ!$A$39:$A$782,$A26,СВЦЭМ!$B$39:$B$782,J$11)+'СЕТ СН'!$F$9+СВЦЭМ!$D$10+'СЕТ СН'!$F$5-'СЕТ СН'!$F$17</f>
        <v>3949.98609399</v>
      </c>
      <c r="K26" s="36">
        <f>SUMIFS(СВЦЭМ!$C$39:$C$782,СВЦЭМ!$A$39:$A$782,$A26,СВЦЭМ!$B$39:$B$782,K$11)+'СЕТ СН'!$F$9+СВЦЭМ!$D$10+'СЕТ СН'!$F$5-'СЕТ СН'!$F$17</f>
        <v>3868.5093734800002</v>
      </c>
      <c r="L26" s="36">
        <f>SUMIFS(СВЦЭМ!$C$39:$C$782,СВЦЭМ!$A$39:$A$782,$A26,СВЦЭМ!$B$39:$B$782,L$11)+'СЕТ СН'!$F$9+СВЦЭМ!$D$10+'СЕТ СН'!$F$5-'СЕТ СН'!$F$17</f>
        <v>3861.7315254099999</v>
      </c>
      <c r="M26" s="36">
        <f>SUMIFS(СВЦЭМ!$C$39:$C$782,СВЦЭМ!$A$39:$A$782,$A26,СВЦЭМ!$B$39:$B$782,M$11)+'СЕТ СН'!$F$9+СВЦЭМ!$D$10+'СЕТ СН'!$F$5-'СЕТ СН'!$F$17</f>
        <v>3886.8603868800001</v>
      </c>
      <c r="N26" s="36">
        <f>SUMIFS(СВЦЭМ!$C$39:$C$782,СВЦЭМ!$A$39:$A$782,$A26,СВЦЭМ!$B$39:$B$782,N$11)+'СЕТ СН'!$F$9+СВЦЭМ!$D$10+'СЕТ СН'!$F$5-'СЕТ СН'!$F$17</f>
        <v>3869.5803977999999</v>
      </c>
      <c r="O26" s="36">
        <f>SUMIFS(СВЦЭМ!$C$39:$C$782,СВЦЭМ!$A$39:$A$782,$A26,СВЦЭМ!$B$39:$B$782,O$11)+'СЕТ СН'!$F$9+СВЦЭМ!$D$10+'СЕТ СН'!$F$5-'СЕТ СН'!$F$17</f>
        <v>3861.7803288</v>
      </c>
      <c r="P26" s="36">
        <f>SUMIFS(СВЦЭМ!$C$39:$C$782,СВЦЭМ!$A$39:$A$782,$A26,СВЦЭМ!$B$39:$B$782,P$11)+'СЕТ СН'!$F$9+СВЦЭМ!$D$10+'СЕТ СН'!$F$5-'СЕТ СН'!$F$17</f>
        <v>3865.2303395899999</v>
      </c>
      <c r="Q26" s="36">
        <f>SUMIFS(СВЦЭМ!$C$39:$C$782,СВЦЭМ!$A$39:$A$782,$A26,СВЦЭМ!$B$39:$B$782,Q$11)+'СЕТ СН'!$F$9+СВЦЭМ!$D$10+'СЕТ СН'!$F$5-'СЕТ СН'!$F$17</f>
        <v>3857.2249066499999</v>
      </c>
      <c r="R26" s="36">
        <f>SUMIFS(СВЦЭМ!$C$39:$C$782,СВЦЭМ!$A$39:$A$782,$A26,СВЦЭМ!$B$39:$B$782,R$11)+'СЕТ СН'!$F$9+СВЦЭМ!$D$10+'СЕТ СН'!$F$5-'СЕТ СН'!$F$17</f>
        <v>3866.4665755699998</v>
      </c>
      <c r="S26" s="36">
        <f>SUMIFS(СВЦЭМ!$C$39:$C$782,СВЦЭМ!$A$39:$A$782,$A26,СВЦЭМ!$B$39:$B$782,S$11)+'СЕТ СН'!$F$9+СВЦЭМ!$D$10+'СЕТ СН'!$F$5-'СЕТ СН'!$F$17</f>
        <v>3870.5401945200001</v>
      </c>
      <c r="T26" s="36">
        <f>SUMIFS(СВЦЭМ!$C$39:$C$782,СВЦЭМ!$A$39:$A$782,$A26,СВЦЭМ!$B$39:$B$782,T$11)+'СЕТ СН'!$F$9+СВЦЭМ!$D$10+'СЕТ СН'!$F$5-'СЕТ СН'!$F$17</f>
        <v>3857.7438114799997</v>
      </c>
      <c r="U26" s="36">
        <f>SUMIFS(СВЦЭМ!$C$39:$C$782,СВЦЭМ!$A$39:$A$782,$A26,СВЦЭМ!$B$39:$B$782,U$11)+'СЕТ СН'!$F$9+СВЦЭМ!$D$10+'СЕТ СН'!$F$5-'СЕТ СН'!$F$17</f>
        <v>3846.0644009899997</v>
      </c>
      <c r="V26" s="36">
        <f>SUMIFS(СВЦЭМ!$C$39:$C$782,СВЦЭМ!$A$39:$A$782,$A26,СВЦЭМ!$B$39:$B$782,V$11)+'СЕТ СН'!$F$9+СВЦЭМ!$D$10+'СЕТ СН'!$F$5-'СЕТ СН'!$F$17</f>
        <v>3870.4572385800002</v>
      </c>
      <c r="W26" s="36">
        <f>SUMIFS(СВЦЭМ!$C$39:$C$782,СВЦЭМ!$A$39:$A$782,$A26,СВЦЭМ!$B$39:$B$782,W$11)+'СЕТ СН'!$F$9+СВЦЭМ!$D$10+'СЕТ СН'!$F$5-'СЕТ СН'!$F$17</f>
        <v>3865.5790936399999</v>
      </c>
      <c r="X26" s="36">
        <f>SUMIFS(СВЦЭМ!$C$39:$C$782,СВЦЭМ!$A$39:$A$782,$A26,СВЦЭМ!$B$39:$B$782,X$11)+'СЕТ СН'!$F$9+СВЦЭМ!$D$10+'СЕТ СН'!$F$5-'СЕТ СН'!$F$17</f>
        <v>3945.3409031299998</v>
      </c>
      <c r="Y26" s="36">
        <f>SUMIFS(СВЦЭМ!$C$39:$C$782,СВЦЭМ!$A$39:$A$782,$A26,СВЦЭМ!$B$39:$B$782,Y$11)+'СЕТ СН'!$F$9+СВЦЭМ!$D$10+'СЕТ СН'!$F$5-'СЕТ СН'!$F$17</f>
        <v>4020.6787983200002</v>
      </c>
    </row>
    <row r="27" spans="1:25" ht="15.75" x14ac:dyDescent="0.2">
      <c r="A27" s="35">
        <f t="shared" si="0"/>
        <v>45520</v>
      </c>
      <c r="B27" s="36">
        <f>SUMIFS(СВЦЭМ!$C$39:$C$782,СВЦЭМ!$A$39:$A$782,$A27,СВЦЭМ!$B$39:$B$782,B$11)+'СЕТ СН'!$F$9+СВЦЭМ!$D$10+'СЕТ СН'!$F$5-'СЕТ СН'!$F$17</f>
        <v>4175.2525539099997</v>
      </c>
      <c r="C27" s="36">
        <f>SUMIFS(СВЦЭМ!$C$39:$C$782,СВЦЭМ!$A$39:$A$782,$A27,СВЦЭМ!$B$39:$B$782,C$11)+'СЕТ СН'!$F$9+СВЦЭМ!$D$10+'СЕТ СН'!$F$5-'СЕТ СН'!$F$17</f>
        <v>4178.2626617699998</v>
      </c>
      <c r="D27" s="36">
        <f>SUMIFS(СВЦЭМ!$C$39:$C$782,СВЦЭМ!$A$39:$A$782,$A27,СВЦЭМ!$B$39:$B$782,D$11)+'СЕТ СН'!$F$9+СВЦЭМ!$D$10+'СЕТ СН'!$F$5-'СЕТ СН'!$F$17</f>
        <v>4220.1976956200006</v>
      </c>
      <c r="E27" s="36">
        <f>SUMIFS(СВЦЭМ!$C$39:$C$782,СВЦЭМ!$A$39:$A$782,$A27,СВЦЭМ!$B$39:$B$782,E$11)+'СЕТ СН'!$F$9+СВЦЭМ!$D$10+'СЕТ СН'!$F$5-'СЕТ СН'!$F$17</f>
        <v>4159.6307288100006</v>
      </c>
      <c r="F27" s="36">
        <f>SUMIFS(СВЦЭМ!$C$39:$C$782,СВЦЭМ!$A$39:$A$782,$A27,СВЦЭМ!$B$39:$B$782,F$11)+'СЕТ СН'!$F$9+СВЦЭМ!$D$10+'СЕТ СН'!$F$5-'СЕТ СН'!$F$17</f>
        <v>4128.6087053800002</v>
      </c>
      <c r="G27" s="36">
        <f>SUMIFS(СВЦЭМ!$C$39:$C$782,СВЦЭМ!$A$39:$A$782,$A27,СВЦЭМ!$B$39:$B$782,G$11)+'СЕТ СН'!$F$9+СВЦЭМ!$D$10+'СЕТ СН'!$F$5-'СЕТ СН'!$F$17</f>
        <v>4061.9862118199999</v>
      </c>
      <c r="H27" s="36">
        <f>SUMIFS(СВЦЭМ!$C$39:$C$782,СВЦЭМ!$A$39:$A$782,$A27,СВЦЭМ!$B$39:$B$782,H$11)+'СЕТ СН'!$F$9+СВЦЭМ!$D$10+'СЕТ СН'!$F$5-'СЕТ СН'!$F$17</f>
        <v>4022.8771809600003</v>
      </c>
      <c r="I27" s="36">
        <f>SUMIFS(СВЦЭМ!$C$39:$C$782,СВЦЭМ!$A$39:$A$782,$A27,СВЦЭМ!$B$39:$B$782,I$11)+'СЕТ СН'!$F$9+СВЦЭМ!$D$10+'СЕТ СН'!$F$5-'СЕТ СН'!$F$17</f>
        <v>3919.04159484</v>
      </c>
      <c r="J27" s="36">
        <f>SUMIFS(СВЦЭМ!$C$39:$C$782,СВЦЭМ!$A$39:$A$782,$A27,СВЦЭМ!$B$39:$B$782,J$11)+'СЕТ СН'!$F$9+СВЦЭМ!$D$10+'СЕТ СН'!$F$5-'СЕТ СН'!$F$17</f>
        <v>3830.8583280799999</v>
      </c>
      <c r="K27" s="36">
        <f>SUMIFS(СВЦЭМ!$C$39:$C$782,СВЦЭМ!$A$39:$A$782,$A27,СВЦЭМ!$B$39:$B$782,K$11)+'СЕТ СН'!$F$9+СВЦЭМ!$D$10+'СЕТ СН'!$F$5-'СЕТ СН'!$F$17</f>
        <v>3719.76982567</v>
      </c>
      <c r="L27" s="36">
        <f>SUMIFS(СВЦЭМ!$C$39:$C$782,СВЦЭМ!$A$39:$A$782,$A27,СВЦЭМ!$B$39:$B$782,L$11)+'СЕТ СН'!$F$9+СВЦЭМ!$D$10+'СЕТ СН'!$F$5-'СЕТ СН'!$F$17</f>
        <v>3694.0916547899997</v>
      </c>
      <c r="M27" s="36">
        <f>SUMIFS(СВЦЭМ!$C$39:$C$782,СВЦЭМ!$A$39:$A$782,$A27,СВЦЭМ!$B$39:$B$782,M$11)+'СЕТ СН'!$F$9+СВЦЭМ!$D$10+'СЕТ СН'!$F$5-'СЕТ СН'!$F$17</f>
        <v>3688.0242903099997</v>
      </c>
      <c r="N27" s="36">
        <f>SUMIFS(СВЦЭМ!$C$39:$C$782,СВЦЭМ!$A$39:$A$782,$A27,СВЦЭМ!$B$39:$B$782,N$11)+'СЕТ СН'!$F$9+СВЦЭМ!$D$10+'СЕТ СН'!$F$5-'СЕТ СН'!$F$17</f>
        <v>3677.26049913</v>
      </c>
      <c r="O27" s="36">
        <f>SUMIFS(СВЦЭМ!$C$39:$C$782,СВЦЭМ!$A$39:$A$782,$A27,СВЦЭМ!$B$39:$B$782,O$11)+'СЕТ СН'!$F$9+СВЦЭМ!$D$10+'СЕТ СН'!$F$5-'СЕТ СН'!$F$17</f>
        <v>3698.1048056700001</v>
      </c>
      <c r="P27" s="36">
        <f>SUMIFS(СВЦЭМ!$C$39:$C$782,СВЦЭМ!$A$39:$A$782,$A27,СВЦЭМ!$B$39:$B$782,P$11)+'СЕТ СН'!$F$9+СВЦЭМ!$D$10+'СЕТ СН'!$F$5-'СЕТ СН'!$F$17</f>
        <v>3732.97842059</v>
      </c>
      <c r="Q27" s="36">
        <f>SUMIFS(СВЦЭМ!$C$39:$C$782,СВЦЭМ!$A$39:$A$782,$A27,СВЦЭМ!$B$39:$B$782,Q$11)+'СЕТ СН'!$F$9+СВЦЭМ!$D$10+'СЕТ СН'!$F$5-'СЕТ СН'!$F$17</f>
        <v>3751.2135700500003</v>
      </c>
      <c r="R27" s="36">
        <f>SUMIFS(СВЦЭМ!$C$39:$C$782,СВЦЭМ!$A$39:$A$782,$A27,СВЦЭМ!$B$39:$B$782,R$11)+'СЕТ СН'!$F$9+СВЦЭМ!$D$10+'СЕТ СН'!$F$5-'СЕТ СН'!$F$17</f>
        <v>3748.71941539</v>
      </c>
      <c r="S27" s="36">
        <f>SUMIFS(СВЦЭМ!$C$39:$C$782,СВЦЭМ!$A$39:$A$782,$A27,СВЦЭМ!$B$39:$B$782,S$11)+'СЕТ СН'!$F$9+СВЦЭМ!$D$10+'СЕТ СН'!$F$5-'СЕТ СН'!$F$17</f>
        <v>3690.81941035</v>
      </c>
      <c r="T27" s="36">
        <f>SUMIFS(СВЦЭМ!$C$39:$C$782,СВЦЭМ!$A$39:$A$782,$A27,СВЦЭМ!$B$39:$B$782,T$11)+'СЕТ СН'!$F$9+СВЦЭМ!$D$10+'СЕТ СН'!$F$5-'СЕТ СН'!$F$17</f>
        <v>3511.2704831599999</v>
      </c>
      <c r="U27" s="36">
        <f>SUMIFS(СВЦЭМ!$C$39:$C$782,СВЦЭМ!$A$39:$A$782,$A27,СВЦЭМ!$B$39:$B$782,U$11)+'СЕТ СН'!$F$9+СВЦЭМ!$D$10+'СЕТ СН'!$F$5-'СЕТ СН'!$F$17</f>
        <v>3530.8763224899999</v>
      </c>
      <c r="V27" s="36">
        <f>SUMIFS(СВЦЭМ!$C$39:$C$782,СВЦЭМ!$A$39:$A$782,$A27,СВЦЭМ!$B$39:$B$782,V$11)+'СЕТ СН'!$F$9+СВЦЭМ!$D$10+'СЕТ СН'!$F$5-'СЕТ СН'!$F$17</f>
        <v>5782.3668234300003</v>
      </c>
      <c r="W27" s="36">
        <f>SUMIFS(СВЦЭМ!$C$39:$C$782,СВЦЭМ!$A$39:$A$782,$A27,СВЦЭМ!$B$39:$B$782,W$11)+'СЕТ СН'!$F$9+СВЦЭМ!$D$10+'СЕТ СН'!$F$5-'СЕТ СН'!$F$17</f>
        <v>3580.4520707399997</v>
      </c>
      <c r="X27" s="36">
        <f>SUMIFS(СВЦЭМ!$C$39:$C$782,СВЦЭМ!$A$39:$A$782,$A27,СВЦЭМ!$B$39:$B$782,X$11)+'СЕТ СН'!$F$9+СВЦЭМ!$D$10+'СЕТ СН'!$F$5-'СЕТ СН'!$F$17</f>
        <v>4148.8779108999997</v>
      </c>
      <c r="Y27" s="36">
        <f>SUMIFS(СВЦЭМ!$C$39:$C$782,СВЦЭМ!$A$39:$A$782,$A27,СВЦЭМ!$B$39:$B$782,Y$11)+'СЕТ СН'!$F$9+СВЦЭМ!$D$10+'СЕТ СН'!$F$5-'СЕТ СН'!$F$17</f>
        <v>3897.3154796399999</v>
      </c>
    </row>
    <row r="28" spans="1:25" ht="15.75" x14ac:dyDescent="0.2">
      <c r="A28" s="35">
        <f t="shared" si="0"/>
        <v>45521</v>
      </c>
      <c r="B28" s="36">
        <f>SUMIFS(СВЦЭМ!$C$39:$C$782,СВЦЭМ!$A$39:$A$782,$A28,СВЦЭМ!$B$39:$B$782,B$11)+'СЕТ СН'!$F$9+СВЦЭМ!$D$10+'СЕТ СН'!$F$5-'СЕТ СН'!$F$17</f>
        <v>3935.92063555</v>
      </c>
      <c r="C28" s="36">
        <f>SUMIFS(СВЦЭМ!$C$39:$C$782,СВЦЭМ!$A$39:$A$782,$A28,СВЦЭМ!$B$39:$B$782,C$11)+'СЕТ СН'!$F$9+СВЦЭМ!$D$10+'СЕТ СН'!$F$5-'СЕТ СН'!$F$17</f>
        <v>4039.5067287000002</v>
      </c>
      <c r="D28" s="36">
        <f>SUMIFS(СВЦЭМ!$C$39:$C$782,СВЦЭМ!$A$39:$A$782,$A28,СВЦЭМ!$B$39:$B$782,D$11)+'СЕТ СН'!$F$9+СВЦЭМ!$D$10+'СЕТ СН'!$F$5-'СЕТ СН'!$F$17</f>
        <v>4117.0224914300006</v>
      </c>
      <c r="E28" s="36">
        <f>SUMIFS(СВЦЭМ!$C$39:$C$782,СВЦЭМ!$A$39:$A$782,$A28,СВЦЭМ!$B$39:$B$782,E$11)+'СЕТ СН'!$F$9+СВЦЭМ!$D$10+'СЕТ СН'!$F$5-'СЕТ СН'!$F$17</f>
        <v>4170.5213471900006</v>
      </c>
      <c r="F28" s="36">
        <f>SUMIFS(СВЦЭМ!$C$39:$C$782,СВЦЭМ!$A$39:$A$782,$A28,СВЦЭМ!$B$39:$B$782,F$11)+'СЕТ СН'!$F$9+СВЦЭМ!$D$10+'СЕТ СН'!$F$5-'СЕТ СН'!$F$17</f>
        <v>4155.5960808500004</v>
      </c>
      <c r="G28" s="36">
        <f>SUMIFS(СВЦЭМ!$C$39:$C$782,СВЦЭМ!$A$39:$A$782,$A28,СВЦЭМ!$B$39:$B$782,G$11)+'СЕТ СН'!$F$9+СВЦЭМ!$D$10+'СЕТ СН'!$F$5-'СЕТ СН'!$F$17</f>
        <v>4114.8407331799999</v>
      </c>
      <c r="H28" s="36">
        <f>SUMIFS(СВЦЭМ!$C$39:$C$782,СВЦЭМ!$A$39:$A$782,$A28,СВЦЭМ!$B$39:$B$782,H$11)+'СЕТ СН'!$F$9+СВЦЭМ!$D$10+'СЕТ СН'!$F$5-'СЕТ СН'!$F$17</f>
        <v>4103.8427656200001</v>
      </c>
      <c r="I28" s="36">
        <f>SUMIFS(СВЦЭМ!$C$39:$C$782,СВЦЭМ!$A$39:$A$782,$A28,СВЦЭМ!$B$39:$B$782,I$11)+'СЕТ СН'!$F$9+СВЦЭМ!$D$10+'СЕТ СН'!$F$5-'СЕТ СН'!$F$17</f>
        <v>4005.1261676800004</v>
      </c>
      <c r="J28" s="36">
        <f>SUMIFS(СВЦЭМ!$C$39:$C$782,СВЦЭМ!$A$39:$A$782,$A28,СВЦЭМ!$B$39:$B$782,J$11)+'СЕТ СН'!$F$9+СВЦЭМ!$D$10+'СЕТ СН'!$F$5-'СЕТ СН'!$F$17</f>
        <v>3883.67413145</v>
      </c>
      <c r="K28" s="36">
        <f>SUMIFS(СВЦЭМ!$C$39:$C$782,СВЦЭМ!$A$39:$A$782,$A28,СВЦЭМ!$B$39:$B$782,K$11)+'СЕТ СН'!$F$9+СВЦЭМ!$D$10+'СЕТ СН'!$F$5-'СЕТ СН'!$F$17</f>
        <v>3804.0337616699999</v>
      </c>
      <c r="L28" s="36">
        <f>SUMIFS(СВЦЭМ!$C$39:$C$782,СВЦЭМ!$A$39:$A$782,$A28,СВЦЭМ!$B$39:$B$782,L$11)+'СЕТ СН'!$F$9+СВЦЭМ!$D$10+'СЕТ СН'!$F$5-'СЕТ СН'!$F$17</f>
        <v>3737.6307454600001</v>
      </c>
      <c r="M28" s="36">
        <f>SUMIFS(СВЦЭМ!$C$39:$C$782,СВЦЭМ!$A$39:$A$782,$A28,СВЦЭМ!$B$39:$B$782,M$11)+'СЕТ СН'!$F$9+СВЦЭМ!$D$10+'СЕТ СН'!$F$5-'СЕТ СН'!$F$17</f>
        <v>3725.0639662900003</v>
      </c>
      <c r="N28" s="36">
        <f>SUMIFS(СВЦЭМ!$C$39:$C$782,СВЦЭМ!$A$39:$A$782,$A28,СВЦЭМ!$B$39:$B$782,N$11)+'СЕТ СН'!$F$9+СВЦЭМ!$D$10+'СЕТ СН'!$F$5-'СЕТ СН'!$F$17</f>
        <v>3722.3427885999999</v>
      </c>
      <c r="O28" s="36">
        <f>SUMIFS(СВЦЭМ!$C$39:$C$782,СВЦЭМ!$A$39:$A$782,$A28,СВЦЭМ!$B$39:$B$782,O$11)+'СЕТ СН'!$F$9+СВЦЭМ!$D$10+'СЕТ СН'!$F$5-'СЕТ СН'!$F$17</f>
        <v>3716.40201733</v>
      </c>
      <c r="P28" s="36">
        <f>SUMIFS(СВЦЭМ!$C$39:$C$782,СВЦЭМ!$A$39:$A$782,$A28,СВЦЭМ!$B$39:$B$782,P$11)+'СЕТ СН'!$F$9+СВЦЭМ!$D$10+'СЕТ СН'!$F$5-'СЕТ СН'!$F$17</f>
        <v>3718.71703776</v>
      </c>
      <c r="Q28" s="36">
        <f>SUMIFS(СВЦЭМ!$C$39:$C$782,СВЦЭМ!$A$39:$A$782,$A28,СВЦЭМ!$B$39:$B$782,Q$11)+'СЕТ СН'!$F$9+СВЦЭМ!$D$10+'СЕТ СН'!$F$5-'СЕТ СН'!$F$17</f>
        <v>3728.6167679299997</v>
      </c>
      <c r="R28" s="36">
        <f>SUMIFS(СВЦЭМ!$C$39:$C$782,СВЦЭМ!$A$39:$A$782,$A28,СВЦЭМ!$B$39:$B$782,R$11)+'СЕТ СН'!$F$9+СВЦЭМ!$D$10+'СЕТ СН'!$F$5-'СЕТ СН'!$F$17</f>
        <v>3751.23917747</v>
      </c>
      <c r="S28" s="36">
        <f>SUMIFS(СВЦЭМ!$C$39:$C$782,СВЦЭМ!$A$39:$A$782,$A28,СВЦЭМ!$B$39:$B$782,S$11)+'СЕТ СН'!$F$9+СВЦЭМ!$D$10+'СЕТ СН'!$F$5-'СЕТ СН'!$F$17</f>
        <v>3731.67884215</v>
      </c>
      <c r="T28" s="36">
        <f>SUMIFS(СВЦЭМ!$C$39:$C$782,СВЦЭМ!$A$39:$A$782,$A28,СВЦЭМ!$B$39:$B$782,T$11)+'СЕТ СН'!$F$9+СВЦЭМ!$D$10+'СЕТ СН'!$F$5-'СЕТ СН'!$F$17</f>
        <v>3717.0586101899999</v>
      </c>
      <c r="U28" s="36">
        <f>SUMIFS(СВЦЭМ!$C$39:$C$782,СВЦЭМ!$A$39:$A$782,$A28,СВЦЭМ!$B$39:$B$782,U$11)+'СЕТ СН'!$F$9+СВЦЭМ!$D$10+'СЕТ СН'!$F$5-'СЕТ СН'!$F$17</f>
        <v>3713.6559457799999</v>
      </c>
      <c r="V28" s="36">
        <f>SUMIFS(СВЦЭМ!$C$39:$C$782,СВЦЭМ!$A$39:$A$782,$A28,СВЦЭМ!$B$39:$B$782,V$11)+'СЕТ СН'!$F$9+СВЦЭМ!$D$10+'СЕТ СН'!$F$5-'СЕТ СН'!$F$17</f>
        <v>3716.99686496</v>
      </c>
      <c r="W28" s="36">
        <f>SUMIFS(СВЦЭМ!$C$39:$C$782,СВЦЭМ!$A$39:$A$782,$A28,СВЦЭМ!$B$39:$B$782,W$11)+'СЕТ СН'!$F$9+СВЦЭМ!$D$10+'СЕТ СН'!$F$5-'СЕТ СН'!$F$17</f>
        <v>3704.1049089899998</v>
      </c>
      <c r="X28" s="36">
        <f>SUMIFS(СВЦЭМ!$C$39:$C$782,СВЦЭМ!$A$39:$A$782,$A28,СВЦЭМ!$B$39:$B$782,X$11)+'СЕТ СН'!$F$9+СВЦЭМ!$D$10+'СЕТ СН'!$F$5-'СЕТ СН'!$F$17</f>
        <v>3764.3869856399997</v>
      </c>
      <c r="Y28" s="36">
        <f>SUMIFS(СВЦЭМ!$C$39:$C$782,СВЦЭМ!$A$39:$A$782,$A28,СВЦЭМ!$B$39:$B$782,Y$11)+'СЕТ СН'!$F$9+СВЦЭМ!$D$10+'СЕТ СН'!$F$5-'СЕТ СН'!$F$17</f>
        <v>3835.38339365</v>
      </c>
    </row>
    <row r="29" spans="1:25" ht="15.75" x14ac:dyDescent="0.2">
      <c r="A29" s="35">
        <f t="shared" si="0"/>
        <v>45522</v>
      </c>
      <c r="B29" s="36">
        <f>SUMIFS(СВЦЭМ!$C$39:$C$782,СВЦЭМ!$A$39:$A$782,$A29,СВЦЭМ!$B$39:$B$782,B$11)+'СЕТ СН'!$F$9+СВЦЭМ!$D$10+'СЕТ СН'!$F$5-'СЕТ СН'!$F$17</f>
        <v>3832.9447198999997</v>
      </c>
      <c r="C29" s="36">
        <f>SUMIFS(СВЦЭМ!$C$39:$C$782,СВЦЭМ!$A$39:$A$782,$A29,СВЦЭМ!$B$39:$B$782,C$11)+'СЕТ СН'!$F$9+СВЦЭМ!$D$10+'СЕТ СН'!$F$5-'СЕТ СН'!$F$17</f>
        <v>3920.906962</v>
      </c>
      <c r="D29" s="36">
        <f>SUMIFS(СВЦЭМ!$C$39:$C$782,СВЦЭМ!$A$39:$A$782,$A29,СВЦЭМ!$B$39:$B$782,D$11)+'СЕТ СН'!$F$9+СВЦЭМ!$D$10+'СЕТ СН'!$F$5-'СЕТ СН'!$F$17</f>
        <v>3981.07024086</v>
      </c>
      <c r="E29" s="36">
        <f>SUMIFS(СВЦЭМ!$C$39:$C$782,СВЦЭМ!$A$39:$A$782,$A29,СВЦЭМ!$B$39:$B$782,E$11)+'СЕТ СН'!$F$9+СВЦЭМ!$D$10+'СЕТ СН'!$F$5-'СЕТ СН'!$F$17</f>
        <v>4006.3377332099999</v>
      </c>
      <c r="F29" s="36">
        <f>SUMIFS(СВЦЭМ!$C$39:$C$782,СВЦЭМ!$A$39:$A$782,$A29,СВЦЭМ!$B$39:$B$782,F$11)+'СЕТ СН'!$F$9+СВЦЭМ!$D$10+'СЕТ СН'!$F$5-'СЕТ СН'!$F$17</f>
        <v>4033.0961130900005</v>
      </c>
      <c r="G29" s="36">
        <f>SUMIFS(СВЦЭМ!$C$39:$C$782,СВЦЭМ!$A$39:$A$782,$A29,СВЦЭМ!$B$39:$B$782,G$11)+'СЕТ СН'!$F$9+СВЦЭМ!$D$10+'СЕТ СН'!$F$5-'СЕТ СН'!$F$17</f>
        <v>4026.0186199899999</v>
      </c>
      <c r="H29" s="36">
        <f>SUMIFS(СВЦЭМ!$C$39:$C$782,СВЦЭМ!$A$39:$A$782,$A29,СВЦЭМ!$B$39:$B$782,H$11)+'СЕТ СН'!$F$9+СВЦЭМ!$D$10+'СЕТ СН'!$F$5-'СЕТ СН'!$F$17</f>
        <v>3997.87816638</v>
      </c>
      <c r="I29" s="36">
        <f>SUMIFS(СВЦЭМ!$C$39:$C$782,СВЦЭМ!$A$39:$A$782,$A29,СВЦЭМ!$B$39:$B$782,I$11)+'СЕТ СН'!$F$9+СВЦЭМ!$D$10+'СЕТ СН'!$F$5-'СЕТ СН'!$F$17</f>
        <v>3944.55925445</v>
      </c>
      <c r="J29" s="36">
        <f>SUMIFS(СВЦЭМ!$C$39:$C$782,СВЦЭМ!$A$39:$A$782,$A29,СВЦЭМ!$B$39:$B$782,J$11)+'СЕТ СН'!$F$9+СВЦЭМ!$D$10+'СЕТ СН'!$F$5-'СЕТ СН'!$F$17</f>
        <v>3845.1426422099998</v>
      </c>
      <c r="K29" s="36">
        <f>SUMIFS(СВЦЭМ!$C$39:$C$782,СВЦЭМ!$A$39:$A$782,$A29,СВЦЭМ!$B$39:$B$782,K$11)+'СЕТ СН'!$F$9+СВЦЭМ!$D$10+'СЕТ СН'!$F$5-'СЕТ СН'!$F$17</f>
        <v>3764.9284199100002</v>
      </c>
      <c r="L29" s="36">
        <f>SUMIFS(СВЦЭМ!$C$39:$C$782,СВЦЭМ!$A$39:$A$782,$A29,СВЦЭМ!$B$39:$B$782,L$11)+'СЕТ СН'!$F$9+СВЦЭМ!$D$10+'СЕТ СН'!$F$5-'СЕТ СН'!$F$17</f>
        <v>3730.9736993300003</v>
      </c>
      <c r="M29" s="36">
        <f>SUMIFS(СВЦЭМ!$C$39:$C$782,СВЦЭМ!$A$39:$A$782,$A29,СВЦЭМ!$B$39:$B$782,M$11)+'СЕТ СН'!$F$9+СВЦЭМ!$D$10+'СЕТ СН'!$F$5-'СЕТ СН'!$F$17</f>
        <v>3713.3472767900003</v>
      </c>
      <c r="N29" s="36">
        <f>SUMIFS(СВЦЭМ!$C$39:$C$782,СВЦЭМ!$A$39:$A$782,$A29,СВЦЭМ!$B$39:$B$782,N$11)+'СЕТ СН'!$F$9+СВЦЭМ!$D$10+'СЕТ СН'!$F$5-'СЕТ СН'!$F$17</f>
        <v>3688.3990688399999</v>
      </c>
      <c r="O29" s="36">
        <f>SUMIFS(СВЦЭМ!$C$39:$C$782,СВЦЭМ!$A$39:$A$782,$A29,СВЦЭМ!$B$39:$B$782,O$11)+'СЕТ СН'!$F$9+СВЦЭМ!$D$10+'СЕТ СН'!$F$5-'СЕТ СН'!$F$17</f>
        <v>3706.8562544400002</v>
      </c>
      <c r="P29" s="36">
        <f>SUMIFS(СВЦЭМ!$C$39:$C$782,СВЦЭМ!$A$39:$A$782,$A29,СВЦЭМ!$B$39:$B$782,P$11)+'СЕТ СН'!$F$9+СВЦЭМ!$D$10+'СЕТ СН'!$F$5-'СЕТ СН'!$F$17</f>
        <v>3764.5531857300002</v>
      </c>
      <c r="Q29" s="36">
        <f>SUMIFS(СВЦЭМ!$C$39:$C$782,СВЦЭМ!$A$39:$A$782,$A29,СВЦЭМ!$B$39:$B$782,Q$11)+'СЕТ СН'!$F$9+СВЦЭМ!$D$10+'СЕТ СН'!$F$5-'СЕТ СН'!$F$17</f>
        <v>3786.89506738</v>
      </c>
      <c r="R29" s="36">
        <f>SUMIFS(СВЦЭМ!$C$39:$C$782,СВЦЭМ!$A$39:$A$782,$A29,СВЦЭМ!$B$39:$B$782,R$11)+'СЕТ СН'!$F$9+СВЦЭМ!$D$10+'СЕТ СН'!$F$5-'СЕТ СН'!$F$17</f>
        <v>3776.68842808</v>
      </c>
      <c r="S29" s="36">
        <f>SUMIFS(СВЦЭМ!$C$39:$C$782,СВЦЭМ!$A$39:$A$782,$A29,СВЦЭМ!$B$39:$B$782,S$11)+'СЕТ СН'!$F$9+СВЦЭМ!$D$10+'СЕТ СН'!$F$5-'СЕТ СН'!$F$17</f>
        <v>3782.4056931300001</v>
      </c>
      <c r="T29" s="36">
        <f>SUMIFS(СВЦЭМ!$C$39:$C$782,СВЦЭМ!$A$39:$A$782,$A29,СВЦЭМ!$B$39:$B$782,T$11)+'СЕТ СН'!$F$9+СВЦЭМ!$D$10+'СЕТ СН'!$F$5-'СЕТ СН'!$F$17</f>
        <v>3761.9084694900002</v>
      </c>
      <c r="U29" s="36">
        <f>SUMIFS(СВЦЭМ!$C$39:$C$782,СВЦЭМ!$A$39:$A$782,$A29,СВЦЭМ!$B$39:$B$782,U$11)+'СЕТ СН'!$F$9+СВЦЭМ!$D$10+'СЕТ СН'!$F$5-'СЕТ СН'!$F$17</f>
        <v>3757.5657743100001</v>
      </c>
      <c r="V29" s="36">
        <f>SUMIFS(СВЦЭМ!$C$39:$C$782,СВЦЭМ!$A$39:$A$782,$A29,СВЦЭМ!$B$39:$B$782,V$11)+'СЕТ СН'!$F$9+СВЦЭМ!$D$10+'СЕТ СН'!$F$5-'СЕТ СН'!$F$17</f>
        <v>3764.9978821699997</v>
      </c>
      <c r="W29" s="36">
        <f>SUMIFS(СВЦЭМ!$C$39:$C$782,СВЦЭМ!$A$39:$A$782,$A29,СВЦЭМ!$B$39:$B$782,W$11)+'СЕТ СН'!$F$9+СВЦЭМ!$D$10+'СЕТ СН'!$F$5-'СЕТ СН'!$F$17</f>
        <v>3751.9588901400002</v>
      </c>
      <c r="X29" s="36">
        <f>SUMIFS(СВЦЭМ!$C$39:$C$782,СВЦЭМ!$A$39:$A$782,$A29,СВЦЭМ!$B$39:$B$782,X$11)+'СЕТ СН'!$F$9+СВЦЭМ!$D$10+'СЕТ СН'!$F$5-'СЕТ СН'!$F$17</f>
        <v>3814.81727181</v>
      </c>
      <c r="Y29" s="36">
        <f>SUMIFS(СВЦЭМ!$C$39:$C$782,СВЦЭМ!$A$39:$A$782,$A29,СВЦЭМ!$B$39:$B$782,Y$11)+'СЕТ СН'!$F$9+СВЦЭМ!$D$10+'СЕТ СН'!$F$5-'СЕТ СН'!$F$17</f>
        <v>3898.3337836000001</v>
      </c>
    </row>
    <row r="30" spans="1:25" ht="15.75" x14ac:dyDescent="0.2">
      <c r="A30" s="35">
        <f t="shared" si="0"/>
        <v>45523</v>
      </c>
      <c r="B30" s="36">
        <f>SUMIFS(СВЦЭМ!$C$39:$C$782,СВЦЭМ!$A$39:$A$782,$A30,СВЦЭМ!$B$39:$B$782,B$11)+'СЕТ СН'!$F$9+СВЦЭМ!$D$10+'СЕТ СН'!$F$5-'СЕТ СН'!$F$17</f>
        <v>3974.6698302200002</v>
      </c>
      <c r="C30" s="36">
        <f>SUMIFS(СВЦЭМ!$C$39:$C$782,СВЦЭМ!$A$39:$A$782,$A30,СВЦЭМ!$B$39:$B$782,C$11)+'СЕТ СН'!$F$9+СВЦЭМ!$D$10+'СЕТ СН'!$F$5-'СЕТ СН'!$F$17</f>
        <v>4096.0668664300001</v>
      </c>
      <c r="D30" s="36">
        <f>SUMIFS(СВЦЭМ!$C$39:$C$782,СВЦЭМ!$A$39:$A$782,$A30,СВЦЭМ!$B$39:$B$782,D$11)+'СЕТ СН'!$F$9+СВЦЭМ!$D$10+'СЕТ СН'!$F$5-'СЕТ СН'!$F$17</f>
        <v>4120.0487783500002</v>
      </c>
      <c r="E30" s="36">
        <f>SUMIFS(СВЦЭМ!$C$39:$C$782,СВЦЭМ!$A$39:$A$782,$A30,СВЦЭМ!$B$39:$B$782,E$11)+'СЕТ СН'!$F$9+СВЦЭМ!$D$10+'СЕТ СН'!$F$5-'СЕТ СН'!$F$17</f>
        <v>4084.3092694500001</v>
      </c>
      <c r="F30" s="36">
        <f>SUMIFS(СВЦЭМ!$C$39:$C$782,СВЦЭМ!$A$39:$A$782,$A30,СВЦЭМ!$B$39:$B$782,F$11)+'СЕТ СН'!$F$9+СВЦЭМ!$D$10+'СЕТ СН'!$F$5-'СЕТ СН'!$F$17</f>
        <v>4100.4739078100001</v>
      </c>
      <c r="G30" s="36">
        <f>SUMIFS(СВЦЭМ!$C$39:$C$782,СВЦЭМ!$A$39:$A$782,$A30,СВЦЭМ!$B$39:$B$782,G$11)+'СЕТ СН'!$F$9+СВЦЭМ!$D$10+'СЕТ СН'!$F$5-'СЕТ СН'!$F$17</f>
        <v>4093.7795352200001</v>
      </c>
      <c r="H30" s="36">
        <f>SUMIFS(СВЦЭМ!$C$39:$C$782,СВЦЭМ!$A$39:$A$782,$A30,СВЦЭМ!$B$39:$B$782,H$11)+'СЕТ СН'!$F$9+СВЦЭМ!$D$10+'СЕТ СН'!$F$5-'СЕТ СН'!$F$17</f>
        <v>4101.14260973</v>
      </c>
      <c r="I30" s="36">
        <f>SUMIFS(СВЦЭМ!$C$39:$C$782,СВЦЭМ!$A$39:$A$782,$A30,СВЦЭМ!$B$39:$B$782,I$11)+'СЕТ СН'!$F$9+СВЦЭМ!$D$10+'СЕТ СН'!$F$5-'СЕТ СН'!$F$17</f>
        <v>4034.7243066999999</v>
      </c>
      <c r="J30" s="36">
        <f>SUMIFS(СВЦЭМ!$C$39:$C$782,СВЦЭМ!$A$39:$A$782,$A30,СВЦЭМ!$B$39:$B$782,J$11)+'СЕТ СН'!$F$9+СВЦЭМ!$D$10+'СЕТ СН'!$F$5-'СЕТ СН'!$F$17</f>
        <v>3866.1313181799997</v>
      </c>
      <c r="K30" s="36">
        <f>SUMIFS(СВЦЭМ!$C$39:$C$782,СВЦЭМ!$A$39:$A$782,$A30,СВЦЭМ!$B$39:$B$782,K$11)+'СЕТ СН'!$F$9+СВЦЭМ!$D$10+'СЕТ СН'!$F$5-'СЕТ СН'!$F$17</f>
        <v>3824.7545079499996</v>
      </c>
      <c r="L30" s="36">
        <f>SUMIFS(СВЦЭМ!$C$39:$C$782,СВЦЭМ!$A$39:$A$782,$A30,СВЦЭМ!$B$39:$B$782,L$11)+'СЕТ СН'!$F$9+СВЦЭМ!$D$10+'СЕТ СН'!$F$5-'СЕТ СН'!$F$17</f>
        <v>3822.6069437699998</v>
      </c>
      <c r="M30" s="36">
        <f>SUMIFS(СВЦЭМ!$C$39:$C$782,СВЦЭМ!$A$39:$A$782,$A30,СВЦЭМ!$B$39:$B$782,M$11)+'СЕТ СН'!$F$9+СВЦЭМ!$D$10+'СЕТ СН'!$F$5-'СЕТ СН'!$F$17</f>
        <v>3812.97582844</v>
      </c>
      <c r="N30" s="36">
        <f>SUMIFS(СВЦЭМ!$C$39:$C$782,СВЦЭМ!$A$39:$A$782,$A30,СВЦЭМ!$B$39:$B$782,N$11)+'СЕТ СН'!$F$9+СВЦЭМ!$D$10+'СЕТ СН'!$F$5-'СЕТ СН'!$F$17</f>
        <v>3801.9030806299997</v>
      </c>
      <c r="O30" s="36">
        <f>SUMIFS(СВЦЭМ!$C$39:$C$782,СВЦЭМ!$A$39:$A$782,$A30,СВЦЭМ!$B$39:$B$782,O$11)+'СЕТ СН'!$F$9+СВЦЭМ!$D$10+'СЕТ СН'!$F$5-'СЕТ СН'!$F$17</f>
        <v>3791.6390911399999</v>
      </c>
      <c r="P30" s="36">
        <f>SUMIFS(СВЦЭМ!$C$39:$C$782,СВЦЭМ!$A$39:$A$782,$A30,СВЦЭМ!$B$39:$B$782,P$11)+'СЕТ СН'!$F$9+СВЦЭМ!$D$10+'СЕТ СН'!$F$5-'СЕТ СН'!$F$17</f>
        <v>3801.3228460199998</v>
      </c>
      <c r="Q30" s="36">
        <f>SUMIFS(СВЦЭМ!$C$39:$C$782,СВЦЭМ!$A$39:$A$782,$A30,СВЦЭМ!$B$39:$B$782,Q$11)+'СЕТ СН'!$F$9+СВЦЭМ!$D$10+'СЕТ СН'!$F$5-'СЕТ СН'!$F$17</f>
        <v>3802.4527047399997</v>
      </c>
      <c r="R30" s="36">
        <f>SUMIFS(СВЦЭМ!$C$39:$C$782,СВЦЭМ!$A$39:$A$782,$A30,СВЦЭМ!$B$39:$B$782,R$11)+'СЕТ СН'!$F$9+СВЦЭМ!$D$10+'СЕТ СН'!$F$5-'СЕТ СН'!$F$17</f>
        <v>3804.9941485999998</v>
      </c>
      <c r="S30" s="36">
        <f>SUMIFS(СВЦЭМ!$C$39:$C$782,СВЦЭМ!$A$39:$A$782,$A30,СВЦЭМ!$B$39:$B$782,S$11)+'СЕТ СН'!$F$9+СВЦЭМ!$D$10+'СЕТ СН'!$F$5-'СЕТ СН'!$F$17</f>
        <v>3786.6690182800003</v>
      </c>
      <c r="T30" s="36">
        <f>SUMIFS(СВЦЭМ!$C$39:$C$782,СВЦЭМ!$A$39:$A$782,$A30,СВЦЭМ!$B$39:$B$782,T$11)+'СЕТ СН'!$F$9+СВЦЭМ!$D$10+'СЕТ СН'!$F$5-'СЕТ СН'!$F$17</f>
        <v>3750.3766176099998</v>
      </c>
      <c r="U30" s="36">
        <f>SUMIFS(СВЦЭМ!$C$39:$C$782,СВЦЭМ!$A$39:$A$782,$A30,СВЦЭМ!$B$39:$B$782,U$11)+'СЕТ СН'!$F$9+СВЦЭМ!$D$10+'СЕТ СН'!$F$5-'СЕТ СН'!$F$17</f>
        <v>3777.9662950499996</v>
      </c>
      <c r="V30" s="36">
        <f>SUMIFS(СВЦЭМ!$C$39:$C$782,СВЦЭМ!$A$39:$A$782,$A30,СВЦЭМ!$B$39:$B$782,V$11)+'СЕТ СН'!$F$9+СВЦЭМ!$D$10+'СЕТ СН'!$F$5-'СЕТ СН'!$F$17</f>
        <v>3788.6608519699998</v>
      </c>
      <c r="W30" s="36">
        <f>SUMIFS(СВЦЭМ!$C$39:$C$782,СВЦЭМ!$A$39:$A$782,$A30,СВЦЭМ!$B$39:$B$782,W$11)+'СЕТ СН'!$F$9+СВЦЭМ!$D$10+'СЕТ СН'!$F$5-'СЕТ СН'!$F$17</f>
        <v>3753.1178240299996</v>
      </c>
      <c r="X30" s="36">
        <f>SUMIFS(СВЦЭМ!$C$39:$C$782,СВЦЭМ!$A$39:$A$782,$A30,СВЦЭМ!$B$39:$B$782,X$11)+'СЕТ СН'!$F$9+СВЦЭМ!$D$10+'СЕТ СН'!$F$5-'СЕТ СН'!$F$17</f>
        <v>3804.8224449199997</v>
      </c>
      <c r="Y30" s="36">
        <f>SUMIFS(СВЦЭМ!$C$39:$C$782,СВЦЭМ!$A$39:$A$782,$A30,СВЦЭМ!$B$39:$B$782,Y$11)+'СЕТ СН'!$F$9+СВЦЭМ!$D$10+'СЕТ СН'!$F$5-'СЕТ СН'!$F$17</f>
        <v>3885.2259742400001</v>
      </c>
    </row>
    <row r="31" spans="1:25" ht="15.75" x14ac:dyDescent="0.2">
      <c r="A31" s="35">
        <f t="shared" si="0"/>
        <v>45524</v>
      </c>
      <c r="B31" s="36">
        <f>SUMIFS(СВЦЭМ!$C$39:$C$782,СВЦЭМ!$A$39:$A$782,$A31,СВЦЭМ!$B$39:$B$782,B$11)+'СЕТ СН'!$F$9+СВЦЭМ!$D$10+'СЕТ СН'!$F$5-'СЕТ СН'!$F$17</f>
        <v>3874.4369651899997</v>
      </c>
      <c r="C31" s="36">
        <f>SUMIFS(СВЦЭМ!$C$39:$C$782,СВЦЭМ!$A$39:$A$782,$A31,СВЦЭМ!$B$39:$B$782,C$11)+'СЕТ СН'!$F$9+СВЦЭМ!$D$10+'СЕТ СН'!$F$5-'СЕТ СН'!$F$17</f>
        <v>3975.65592672</v>
      </c>
      <c r="D31" s="36">
        <f>SUMIFS(СВЦЭМ!$C$39:$C$782,СВЦЭМ!$A$39:$A$782,$A31,СВЦЭМ!$B$39:$B$782,D$11)+'СЕТ СН'!$F$9+СВЦЭМ!$D$10+'СЕТ СН'!$F$5-'СЕТ СН'!$F$17</f>
        <v>4038.5246536200002</v>
      </c>
      <c r="E31" s="36">
        <f>SUMIFS(СВЦЭМ!$C$39:$C$782,СВЦЭМ!$A$39:$A$782,$A31,СВЦЭМ!$B$39:$B$782,E$11)+'СЕТ СН'!$F$9+СВЦЭМ!$D$10+'СЕТ СН'!$F$5-'СЕТ СН'!$F$17</f>
        <v>4070.3449185300005</v>
      </c>
      <c r="F31" s="36">
        <f>SUMIFS(СВЦЭМ!$C$39:$C$782,СВЦЭМ!$A$39:$A$782,$A31,СВЦЭМ!$B$39:$B$782,F$11)+'СЕТ СН'!$F$9+СВЦЭМ!$D$10+'СЕТ СН'!$F$5-'СЕТ СН'!$F$17</f>
        <v>4067.7058101600005</v>
      </c>
      <c r="G31" s="36">
        <f>SUMIFS(СВЦЭМ!$C$39:$C$782,СВЦЭМ!$A$39:$A$782,$A31,СВЦЭМ!$B$39:$B$782,G$11)+'СЕТ СН'!$F$9+СВЦЭМ!$D$10+'СЕТ СН'!$F$5-'СЕТ СН'!$F$17</f>
        <v>4051.45674014</v>
      </c>
      <c r="H31" s="36">
        <f>SUMIFS(СВЦЭМ!$C$39:$C$782,СВЦЭМ!$A$39:$A$782,$A31,СВЦЭМ!$B$39:$B$782,H$11)+'СЕТ СН'!$F$9+СВЦЭМ!$D$10+'СЕТ СН'!$F$5-'СЕТ СН'!$F$17</f>
        <v>4034.8226216900002</v>
      </c>
      <c r="I31" s="36">
        <f>SUMIFS(СВЦЭМ!$C$39:$C$782,СВЦЭМ!$A$39:$A$782,$A31,СВЦЭМ!$B$39:$B$782,I$11)+'СЕТ СН'!$F$9+СВЦЭМ!$D$10+'СЕТ СН'!$F$5-'СЕТ СН'!$F$17</f>
        <v>3924.5180010699996</v>
      </c>
      <c r="J31" s="36">
        <f>SUMIFS(СВЦЭМ!$C$39:$C$782,СВЦЭМ!$A$39:$A$782,$A31,СВЦЭМ!$B$39:$B$782,J$11)+'СЕТ СН'!$F$9+СВЦЭМ!$D$10+'СЕТ СН'!$F$5-'СЕТ СН'!$F$17</f>
        <v>3798.5816503199999</v>
      </c>
      <c r="K31" s="36">
        <f>SUMIFS(СВЦЭМ!$C$39:$C$782,СВЦЭМ!$A$39:$A$782,$A31,СВЦЭМ!$B$39:$B$782,K$11)+'СЕТ СН'!$F$9+СВЦЭМ!$D$10+'СЕТ СН'!$F$5-'СЕТ СН'!$F$17</f>
        <v>3696.9805645199999</v>
      </c>
      <c r="L31" s="36">
        <f>SUMIFS(СВЦЭМ!$C$39:$C$782,СВЦЭМ!$A$39:$A$782,$A31,СВЦЭМ!$B$39:$B$782,L$11)+'СЕТ СН'!$F$9+СВЦЭМ!$D$10+'СЕТ СН'!$F$5-'СЕТ СН'!$F$17</f>
        <v>3674.4884238200002</v>
      </c>
      <c r="M31" s="36">
        <f>SUMIFS(СВЦЭМ!$C$39:$C$782,СВЦЭМ!$A$39:$A$782,$A31,СВЦЭМ!$B$39:$B$782,M$11)+'СЕТ СН'!$F$9+СВЦЭМ!$D$10+'СЕТ СН'!$F$5-'СЕТ СН'!$F$17</f>
        <v>3667.4404364299999</v>
      </c>
      <c r="N31" s="36">
        <f>SUMIFS(СВЦЭМ!$C$39:$C$782,СВЦЭМ!$A$39:$A$782,$A31,СВЦЭМ!$B$39:$B$782,N$11)+'СЕТ СН'!$F$9+СВЦЭМ!$D$10+'СЕТ СН'!$F$5-'СЕТ СН'!$F$17</f>
        <v>3675.1960977899998</v>
      </c>
      <c r="O31" s="36">
        <f>SUMIFS(СВЦЭМ!$C$39:$C$782,СВЦЭМ!$A$39:$A$782,$A31,СВЦЭМ!$B$39:$B$782,O$11)+'СЕТ СН'!$F$9+СВЦЭМ!$D$10+'СЕТ СН'!$F$5-'СЕТ СН'!$F$17</f>
        <v>3651.96026278</v>
      </c>
      <c r="P31" s="36">
        <f>SUMIFS(СВЦЭМ!$C$39:$C$782,СВЦЭМ!$A$39:$A$782,$A31,СВЦЭМ!$B$39:$B$782,P$11)+'СЕТ СН'!$F$9+СВЦЭМ!$D$10+'СЕТ СН'!$F$5-'СЕТ СН'!$F$17</f>
        <v>3653.5334066799996</v>
      </c>
      <c r="Q31" s="36">
        <f>SUMIFS(СВЦЭМ!$C$39:$C$782,СВЦЭМ!$A$39:$A$782,$A31,СВЦЭМ!$B$39:$B$782,Q$11)+'СЕТ СН'!$F$9+СВЦЭМ!$D$10+'СЕТ СН'!$F$5-'СЕТ СН'!$F$17</f>
        <v>3651.8898283899998</v>
      </c>
      <c r="R31" s="36">
        <f>SUMIFS(СВЦЭМ!$C$39:$C$782,СВЦЭМ!$A$39:$A$782,$A31,СВЦЭМ!$B$39:$B$782,R$11)+'СЕТ СН'!$F$9+СВЦЭМ!$D$10+'СЕТ СН'!$F$5-'СЕТ СН'!$F$17</f>
        <v>3673.8174826499999</v>
      </c>
      <c r="S31" s="36">
        <f>SUMIFS(СВЦЭМ!$C$39:$C$782,СВЦЭМ!$A$39:$A$782,$A31,СВЦЭМ!$B$39:$B$782,S$11)+'СЕТ СН'!$F$9+СВЦЭМ!$D$10+'СЕТ СН'!$F$5-'СЕТ СН'!$F$17</f>
        <v>3661.2391996599999</v>
      </c>
      <c r="T31" s="36">
        <f>SUMIFS(СВЦЭМ!$C$39:$C$782,СВЦЭМ!$A$39:$A$782,$A31,СВЦЭМ!$B$39:$B$782,T$11)+'СЕТ СН'!$F$9+СВЦЭМ!$D$10+'СЕТ СН'!$F$5-'СЕТ СН'!$F$17</f>
        <v>3639.8107584899999</v>
      </c>
      <c r="U31" s="36">
        <f>SUMIFS(СВЦЭМ!$C$39:$C$782,СВЦЭМ!$A$39:$A$782,$A31,СВЦЭМ!$B$39:$B$782,U$11)+'СЕТ СН'!$F$9+СВЦЭМ!$D$10+'СЕТ СН'!$F$5-'СЕТ СН'!$F$17</f>
        <v>3659.46660995</v>
      </c>
      <c r="V31" s="36">
        <f>SUMIFS(СВЦЭМ!$C$39:$C$782,СВЦЭМ!$A$39:$A$782,$A31,СВЦЭМ!$B$39:$B$782,V$11)+'СЕТ СН'!$F$9+СВЦЭМ!$D$10+'СЕТ СН'!$F$5-'СЕТ СН'!$F$17</f>
        <v>3639.7390393000001</v>
      </c>
      <c r="W31" s="36">
        <f>SUMIFS(СВЦЭМ!$C$39:$C$782,СВЦЭМ!$A$39:$A$782,$A31,СВЦЭМ!$B$39:$B$782,W$11)+'СЕТ СН'!$F$9+СВЦЭМ!$D$10+'СЕТ СН'!$F$5-'СЕТ СН'!$F$17</f>
        <v>3635.65767998</v>
      </c>
      <c r="X31" s="36">
        <f>SUMIFS(СВЦЭМ!$C$39:$C$782,СВЦЭМ!$A$39:$A$782,$A31,СВЦЭМ!$B$39:$B$782,X$11)+'СЕТ СН'!$F$9+СВЦЭМ!$D$10+'СЕТ СН'!$F$5-'СЕТ СН'!$F$17</f>
        <v>3731.8385839000002</v>
      </c>
      <c r="Y31" s="36">
        <f>SUMIFS(СВЦЭМ!$C$39:$C$782,СВЦЭМ!$A$39:$A$782,$A31,СВЦЭМ!$B$39:$B$782,Y$11)+'СЕТ СН'!$F$9+СВЦЭМ!$D$10+'СЕТ СН'!$F$5-'СЕТ СН'!$F$17</f>
        <v>3877.6991089499998</v>
      </c>
    </row>
    <row r="32" spans="1:25" ht="15.75" x14ac:dyDescent="0.2">
      <c r="A32" s="35">
        <f t="shared" si="0"/>
        <v>45525</v>
      </c>
      <c r="B32" s="36">
        <f>SUMIFS(СВЦЭМ!$C$39:$C$782,СВЦЭМ!$A$39:$A$782,$A32,СВЦЭМ!$B$39:$B$782,B$11)+'СЕТ СН'!$F$9+СВЦЭМ!$D$10+'СЕТ СН'!$F$5-'СЕТ СН'!$F$17</f>
        <v>4062.4281894599999</v>
      </c>
      <c r="C32" s="36">
        <f>SUMIFS(СВЦЭМ!$C$39:$C$782,СВЦЭМ!$A$39:$A$782,$A32,СВЦЭМ!$B$39:$B$782,C$11)+'СЕТ СН'!$F$9+СВЦЭМ!$D$10+'СЕТ СН'!$F$5-'СЕТ СН'!$F$17</f>
        <v>4105.9502199799999</v>
      </c>
      <c r="D32" s="36">
        <f>SUMIFS(СВЦЭМ!$C$39:$C$782,СВЦЭМ!$A$39:$A$782,$A32,СВЦЭМ!$B$39:$B$782,D$11)+'СЕТ СН'!$F$9+СВЦЭМ!$D$10+'СЕТ СН'!$F$5-'СЕТ СН'!$F$17</f>
        <v>4153.54850661</v>
      </c>
      <c r="E32" s="36">
        <f>SUMIFS(СВЦЭМ!$C$39:$C$782,СВЦЭМ!$A$39:$A$782,$A32,СВЦЭМ!$B$39:$B$782,E$11)+'СЕТ СН'!$F$9+СВЦЭМ!$D$10+'СЕТ СН'!$F$5-'СЕТ СН'!$F$17</f>
        <v>4109.9635918100003</v>
      </c>
      <c r="F32" s="36">
        <f>SUMIFS(СВЦЭМ!$C$39:$C$782,СВЦЭМ!$A$39:$A$782,$A32,СВЦЭМ!$B$39:$B$782,F$11)+'СЕТ СН'!$F$9+СВЦЭМ!$D$10+'СЕТ СН'!$F$5-'СЕТ СН'!$F$17</f>
        <v>4089.05462532</v>
      </c>
      <c r="G32" s="36">
        <f>SUMIFS(СВЦЭМ!$C$39:$C$782,СВЦЭМ!$A$39:$A$782,$A32,СВЦЭМ!$B$39:$B$782,G$11)+'СЕТ СН'!$F$9+СВЦЭМ!$D$10+'СЕТ СН'!$F$5-'СЕТ СН'!$F$17</f>
        <v>4049.4255862800001</v>
      </c>
      <c r="H32" s="36">
        <f>SUMIFS(СВЦЭМ!$C$39:$C$782,СВЦЭМ!$A$39:$A$782,$A32,СВЦЭМ!$B$39:$B$782,H$11)+'СЕТ СН'!$F$9+СВЦЭМ!$D$10+'СЕТ СН'!$F$5-'СЕТ СН'!$F$17</f>
        <v>4039.1545331200005</v>
      </c>
      <c r="I32" s="36">
        <f>SUMIFS(СВЦЭМ!$C$39:$C$782,СВЦЭМ!$A$39:$A$782,$A32,СВЦЭМ!$B$39:$B$782,I$11)+'СЕТ СН'!$F$9+СВЦЭМ!$D$10+'СЕТ СН'!$F$5-'СЕТ СН'!$F$17</f>
        <v>3916.24825986</v>
      </c>
      <c r="J32" s="36">
        <f>SUMIFS(СВЦЭМ!$C$39:$C$782,СВЦЭМ!$A$39:$A$782,$A32,СВЦЭМ!$B$39:$B$782,J$11)+'СЕТ СН'!$F$9+СВЦЭМ!$D$10+'СЕТ СН'!$F$5-'СЕТ СН'!$F$17</f>
        <v>3839.6019002499997</v>
      </c>
      <c r="K32" s="36">
        <f>SUMIFS(СВЦЭМ!$C$39:$C$782,СВЦЭМ!$A$39:$A$782,$A32,СВЦЭМ!$B$39:$B$782,K$11)+'СЕТ СН'!$F$9+СВЦЭМ!$D$10+'СЕТ СН'!$F$5-'СЕТ СН'!$F$17</f>
        <v>3762.0906252599998</v>
      </c>
      <c r="L32" s="36">
        <f>SUMIFS(СВЦЭМ!$C$39:$C$782,СВЦЭМ!$A$39:$A$782,$A32,СВЦЭМ!$B$39:$B$782,L$11)+'СЕТ СН'!$F$9+СВЦЭМ!$D$10+'СЕТ СН'!$F$5-'СЕТ СН'!$F$17</f>
        <v>3745.6654012099998</v>
      </c>
      <c r="M32" s="36">
        <f>SUMIFS(СВЦЭМ!$C$39:$C$782,СВЦЭМ!$A$39:$A$782,$A32,СВЦЭМ!$B$39:$B$782,M$11)+'СЕТ СН'!$F$9+СВЦЭМ!$D$10+'СЕТ СН'!$F$5-'СЕТ СН'!$F$17</f>
        <v>3748.6993877499999</v>
      </c>
      <c r="N32" s="36">
        <f>SUMIFS(СВЦЭМ!$C$39:$C$782,СВЦЭМ!$A$39:$A$782,$A32,СВЦЭМ!$B$39:$B$782,N$11)+'СЕТ СН'!$F$9+СВЦЭМ!$D$10+'СЕТ СН'!$F$5-'СЕТ СН'!$F$17</f>
        <v>3738.8508630899996</v>
      </c>
      <c r="O32" s="36">
        <f>SUMIFS(СВЦЭМ!$C$39:$C$782,СВЦЭМ!$A$39:$A$782,$A32,СВЦЭМ!$B$39:$B$782,O$11)+'СЕТ СН'!$F$9+СВЦЭМ!$D$10+'СЕТ СН'!$F$5-'СЕТ СН'!$F$17</f>
        <v>3727.3062140900001</v>
      </c>
      <c r="P32" s="36">
        <f>SUMIFS(СВЦЭМ!$C$39:$C$782,СВЦЭМ!$A$39:$A$782,$A32,СВЦЭМ!$B$39:$B$782,P$11)+'СЕТ СН'!$F$9+СВЦЭМ!$D$10+'СЕТ СН'!$F$5-'СЕТ СН'!$F$17</f>
        <v>3762.1035295699999</v>
      </c>
      <c r="Q32" s="36">
        <f>SUMIFS(СВЦЭМ!$C$39:$C$782,СВЦЭМ!$A$39:$A$782,$A32,СВЦЭМ!$B$39:$B$782,Q$11)+'СЕТ СН'!$F$9+СВЦЭМ!$D$10+'СЕТ СН'!$F$5-'СЕТ СН'!$F$17</f>
        <v>3798.8404404000003</v>
      </c>
      <c r="R32" s="36">
        <f>SUMIFS(СВЦЭМ!$C$39:$C$782,СВЦЭМ!$A$39:$A$782,$A32,СВЦЭМ!$B$39:$B$782,R$11)+'СЕТ СН'!$F$9+СВЦЭМ!$D$10+'СЕТ СН'!$F$5-'СЕТ СН'!$F$17</f>
        <v>3778.4960442499996</v>
      </c>
      <c r="S32" s="36">
        <f>SUMIFS(СВЦЭМ!$C$39:$C$782,СВЦЭМ!$A$39:$A$782,$A32,СВЦЭМ!$B$39:$B$782,S$11)+'СЕТ СН'!$F$9+СВЦЭМ!$D$10+'СЕТ СН'!$F$5-'СЕТ СН'!$F$17</f>
        <v>3770.98578142</v>
      </c>
      <c r="T32" s="36">
        <f>SUMIFS(СВЦЭМ!$C$39:$C$782,СВЦЭМ!$A$39:$A$782,$A32,СВЦЭМ!$B$39:$B$782,T$11)+'СЕТ СН'!$F$9+СВЦЭМ!$D$10+'СЕТ СН'!$F$5-'СЕТ СН'!$F$17</f>
        <v>3763.11803809</v>
      </c>
      <c r="U32" s="36">
        <f>SUMIFS(СВЦЭМ!$C$39:$C$782,СВЦЭМ!$A$39:$A$782,$A32,СВЦЭМ!$B$39:$B$782,U$11)+'СЕТ СН'!$F$9+СВЦЭМ!$D$10+'СЕТ СН'!$F$5-'СЕТ СН'!$F$17</f>
        <v>3777.8273052699997</v>
      </c>
      <c r="V32" s="36">
        <f>SUMIFS(СВЦЭМ!$C$39:$C$782,СВЦЭМ!$A$39:$A$782,$A32,СВЦЭМ!$B$39:$B$782,V$11)+'СЕТ СН'!$F$9+СВЦЭМ!$D$10+'СЕТ СН'!$F$5-'СЕТ СН'!$F$17</f>
        <v>3766.2428309799998</v>
      </c>
      <c r="W32" s="36">
        <f>SUMIFS(СВЦЭМ!$C$39:$C$782,СВЦЭМ!$A$39:$A$782,$A32,СВЦЭМ!$B$39:$B$782,W$11)+'СЕТ СН'!$F$9+СВЦЭМ!$D$10+'СЕТ СН'!$F$5-'СЕТ СН'!$F$17</f>
        <v>3762.8411875199999</v>
      </c>
      <c r="X32" s="36">
        <f>SUMIFS(СВЦЭМ!$C$39:$C$782,СВЦЭМ!$A$39:$A$782,$A32,СВЦЭМ!$B$39:$B$782,X$11)+'СЕТ СН'!$F$9+СВЦЭМ!$D$10+'СЕТ СН'!$F$5-'СЕТ СН'!$F$17</f>
        <v>3783.3823640199998</v>
      </c>
      <c r="Y32" s="36">
        <f>SUMIFS(СВЦЭМ!$C$39:$C$782,СВЦЭМ!$A$39:$A$782,$A32,СВЦЭМ!$B$39:$B$782,Y$11)+'СЕТ СН'!$F$9+СВЦЭМ!$D$10+'СЕТ СН'!$F$5-'СЕТ СН'!$F$17</f>
        <v>3820.0391803000002</v>
      </c>
    </row>
    <row r="33" spans="1:25" ht="15.75" x14ac:dyDescent="0.2">
      <c r="A33" s="35">
        <f t="shared" si="0"/>
        <v>45526</v>
      </c>
      <c r="B33" s="36">
        <f>SUMIFS(СВЦЭМ!$C$39:$C$782,СВЦЭМ!$A$39:$A$782,$A33,СВЦЭМ!$B$39:$B$782,B$11)+'СЕТ СН'!$F$9+СВЦЭМ!$D$10+'СЕТ СН'!$F$5-'СЕТ СН'!$F$17</f>
        <v>3765.0803180900002</v>
      </c>
      <c r="C33" s="36">
        <f>SUMIFS(СВЦЭМ!$C$39:$C$782,СВЦЭМ!$A$39:$A$782,$A33,СВЦЭМ!$B$39:$B$782,C$11)+'СЕТ СН'!$F$9+СВЦЭМ!$D$10+'СЕТ СН'!$F$5-'СЕТ СН'!$F$17</f>
        <v>3848.3807144399998</v>
      </c>
      <c r="D33" s="36">
        <f>SUMIFS(СВЦЭМ!$C$39:$C$782,СВЦЭМ!$A$39:$A$782,$A33,СВЦЭМ!$B$39:$B$782,D$11)+'СЕТ СН'!$F$9+СВЦЭМ!$D$10+'СЕТ СН'!$F$5-'СЕТ СН'!$F$17</f>
        <v>3904.49135901</v>
      </c>
      <c r="E33" s="36">
        <f>SUMIFS(СВЦЭМ!$C$39:$C$782,СВЦЭМ!$A$39:$A$782,$A33,СВЦЭМ!$B$39:$B$782,E$11)+'СЕТ СН'!$F$9+СВЦЭМ!$D$10+'СЕТ СН'!$F$5-'СЕТ СН'!$F$17</f>
        <v>3938.9484161299997</v>
      </c>
      <c r="F33" s="36">
        <f>SUMIFS(СВЦЭМ!$C$39:$C$782,СВЦЭМ!$A$39:$A$782,$A33,СВЦЭМ!$B$39:$B$782,F$11)+'СЕТ СН'!$F$9+СВЦЭМ!$D$10+'СЕТ СН'!$F$5-'СЕТ СН'!$F$17</f>
        <v>3928.0729540399998</v>
      </c>
      <c r="G33" s="36">
        <f>SUMIFS(СВЦЭМ!$C$39:$C$782,СВЦЭМ!$A$39:$A$782,$A33,СВЦЭМ!$B$39:$B$782,G$11)+'СЕТ СН'!$F$9+СВЦЭМ!$D$10+'СЕТ СН'!$F$5-'СЕТ СН'!$F$17</f>
        <v>3888.4673483899996</v>
      </c>
      <c r="H33" s="36">
        <f>SUMIFS(СВЦЭМ!$C$39:$C$782,СВЦЭМ!$A$39:$A$782,$A33,СВЦЭМ!$B$39:$B$782,H$11)+'СЕТ СН'!$F$9+СВЦЭМ!$D$10+'СЕТ СН'!$F$5-'СЕТ СН'!$F$17</f>
        <v>3871.2028797799999</v>
      </c>
      <c r="I33" s="36">
        <f>SUMIFS(СВЦЭМ!$C$39:$C$782,СВЦЭМ!$A$39:$A$782,$A33,СВЦЭМ!$B$39:$B$782,I$11)+'СЕТ СН'!$F$9+СВЦЭМ!$D$10+'СЕТ СН'!$F$5-'СЕТ СН'!$F$17</f>
        <v>3781.7188947499999</v>
      </c>
      <c r="J33" s="36">
        <f>SUMIFS(СВЦЭМ!$C$39:$C$782,СВЦЭМ!$A$39:$A$782,$A33,СВЦЭМ!$B$39:$B$782,J$11)+'СЕТ СН'!$F$9+СВЦЭМ!$D$10+'СЕТ СН'!$F$5-'СЕТ СН'!$F$17</f>
        <v>3685.91288072</v>
      </c>
      <c r="K33" s="36">
        <f>SUMIFS(СВЦЭМ!$C$39:$C$782,СВЦЭМ!$A$39:$A$782,$A33,СВЦЭМ!$B$39:$B$782,K$11)+'СЕТ СН'!$F$9+СВЦЭМ!$D$10+'СЕТ СН'!$F$5-'СЕТ СН'!$F$17</f>
        <v>3618.6801365199999</v>
      </c>
      <c r="L33" s="36">
        <f>SUMIFS(СВЦЭМ!$C$39:$C$782,СВЦЭМ!$A$39:$A$782,$A33,СВЦЭМ!$B$39:$B$782,L$11)+'СЕТ СН'!$F$9+СВЦЭМ!$D$10+'СЕТ СН'!$F$5-'СЕТ СН'!$F$17</f>
        <v>3576.9606714900001</v>
      </c>
      <c r="M33" s="36">
        <f>SUMIFS(СВЦЭМ!$C$39:$C$782,СВЦЭМ!$A$39:$A$782,$A33,СВЦЭМ!$B$39:$B$782,M$11)+'СЕТ СН'!$F$9+СВЦЭМ!$D$10+'СЕТ СН'!$F$5-'СЕТ СН'!$F$17</f>
        <v>3584.4661635900002</v>
      </c>
      <c r="N33" s="36">
        <f>SUMIFS(СВЦЭМ!$C$39:$C$782,СВЦЭМ!$A$39:$A$782,$A33,СВЦЭМ!$B$39:$B$782,N$11)+'СЕТ СН'!$F$9+СВЦЭМ!$D$10+'СЕТ СН'!$F$5-'СЕТ СН'!$F$17</f>
        <v>3571.7676179</v>
      </c>
      <c r="O33" s="36">
        <f>SUMIFS(СВЦЭМ!$C$39:$C$782,СВЦЭМ!$A$39:$A$782,$A33,СВЦЭМ!$B$39:$B$782,O$11)+'СЕТ СН'!$F$9+СВЦЭМ!$D$10+'СЕТ СН'!$F$5-'СЕТ СН'!$F$17</f>
        <v>3582.53853325</v>
      </c>
      <c r="P33" s="36">
        <f>SUMIFS(СВЦЭМ!$C$39:$C$782,СВЦЭМ!$A$39:$A$782,$A33,СВЦЭМ!$B$39:$B$782,P$11)+'СЕТ СН'!$F$9+СВЦЭМ!$D$10+'СЕТ СН'!$F$5-'СЕТ СН'!$F$17</f>
        <v>3587.5870583699998</v>
      </c>
      <c r="Q33" s="36">
        <f>SUMIFS(СВЦЭМ!$C$39:$C$782,СВЦЭМ!$A$39:$A$782,$A33,СВЦЭМ!$B$39:$B$782,Q$11)+'СЕТ СН'!$F$9+СВЦЭМ!$D$10+'СЕТ СН'!$F$5-'СЕТ СН'!$F$17</f>
        <v>3594.4989344199998</v>
      </c>
      <c r="R33" s="36">
        <f>SUMIFS(СВЦЭМ!$C$39:$C$782,СВЦЭМ!$A$39:$A$782,$A33,СВЦЭМ!$B$39:$B$782,R$11)+'СЕТ СН'!$F$9+СВЦЭМ!$D$10+'СЕТ СН'!$F$5-'СЕТ СН'!$F$17</f>
        <v>3605.7265642299999</v>
      </c>
      <c r="S33" s="36">
        <f>SUMIFS(СВЦЭМ!$C$39:$C$782,СВЦЭМ!$A$39:$A$782,$A33,СВЦЭМ!$B$39:$B$782,S$11)+'СЕТ СН'!$F$9+СВЦЭМ!$D$10+'СЕТ СН'!$F$5-'СЕТ СН'!$F$17</f>
        <v>3594.4447195499997</v>
      </c>
      <c r="T33" s="36">
        <f>SUMIFS(СВЦЭМ!$C$39:$C$782,СВЦЭМ!$A$39:$A$782,$A33,СВЦЭМ!$B$39:$B$782,T$11)+'СЕТ СН'!$F$9+СВЦЭМ!$D$10+'СЕТ СН'!$F$5-'СЕТ СН'!$F$17</f>
        <v>3591.3391930999996</v>
      </c>
      <c r="U33" s="36">
        <f>SUMIFS(СВЦЭМ!$C$39:$C$782,СВЦЭМ!$A$39:$A$782,$A33,СВЦЭМ!$B$39:$B$782,U$11)+'СЕТ СН'!$F$9+СВЦЭМ!$D$10+'СЕТ СН'!$F$5-'СЕТ СН'!$F$17</f>
        <v>3596.9736520899996</v>
      </c>
      <c r="V33" s="36">
        <f>SUMIFS(СВЦЭМ!$C$39:$C$782,СВЦЭМ!$A$39:$A$782,$A33,СВЦЭМ!$B$39:$B$782,V$11)+'СЕТ СН'!$F$9+СВЦЭМ!$D$10+'СЕТ СН'!$F$5-'СЕТ СН'!$F$17</f>
        <v>3578.03996087</v>
      </c>
      <c r="W33" s="36">
        <f>SUMIFS(СВЦЭМ!$C$39:$C$782,СВЦЭМ!$A$39:$A$782,$A33,СВЦЭМ!$B$39:$B$782,W$11)+'СЕТ СН'!$F$9+СВЦЭМ!$D$10+'СЕТ СН'!$F$5-'СЕТ СН'!$F$17</f>
        <v>3572.3983290599999</v>
      </c>
      <c r="X33" s="36">
        <f>SUMIFS(СВЦЭМ!$C$39:$C$782,СВЦЭМ!$A$39:$A$782,$A33,СВЦЭМ!$B$39:$B$782,X$11)+'СЕТ СН'!$F$9+СВЦЭМ!$D$10+'СЕТ СН'!$F$5-'СЕТ СН'!$F$17</f>
        <v>3649.3184176099999</v>
      </c>
      <c r="Y33" s="36">
        <f>SUMIFS(СВЦЭМ!$C$39:$C$782,СВЦЭМ!$A$39:$A$782,$A33,СВЦЭМ!$B$39:$B$782,Y$11)+'СЕТ СН'!$F$9+СВЦЭМ!$D$10+'СЕТ СН'!$F$5-'СЕТ СН'!$F$17</f>
        <v>3688.8431238000003</v>
      </c>
    </row>
    <row r="34" spans="1:25" ht="15.75" x14ac:dyDescent="0.2">
      <c r="A34" s="35">
        <f t="shared" si="0"/>
        <v>45527</v>
      </c>
      <c r="B34" s="36">
        <f>SUMIFS(СВЦЭМ!$C$39:$C$782,СВЦЭМ!$A$39:$A$782,$A34,СВЦЭМ!$B$39:$B$782,B$11)+'СЕТ СН'!$F$9+СВЦЭМ!$D$10+'СЕТ СН'!$F$5-'СЕТ СН'!$F$17</f>
        <v>3840.8383851199997</v>
      </c>
      <c r="C34" s="36">
        <f>SUMIFS(СВЦЭМ!$C$39:$C$782,СВЦЭМ!$A$39:$A$782,$A34,СВЦЭМ!$B$39:$B$782,C$11)+'СЕТ СН'!$F$9+СВЦЭМ!$D$10+'СЕТ СН'!$F$5-'СЕТ СН'!$F$17</f>
        <v>3944.95222087</v>
      </c>
      <c r="D34" s="36">
        <f>SUMIFS(СВЦЭМ!$C$39:$C$782,СВЦЭМ!$A$39:$A$782,$A34,СВЦЭМ!$B$39:$B$782,D$11)+'СЕТ СН'!$F$9+СВЦЭМ!$D$10+'СЕТ СН'!$F$5-'СЕТ СН'!$F$17</f>
        <v>3972.6330284700007</v>
      </c>
      <c r="E34" s="36">
        <f>SUMIFS(СВЦЭМ!$C$39:$C$782,СВЦЭМ!$A$39:$A$782,$A34,СВЦЭМ!$B$39:$B$782,E$11)+'СЕТ СН'!$F$9+СВЦЭМ!$D$10+'СЕТ СН'!$F$5-'СЕТ СН'!$F$17</f>
        <v>4002.9769406100004</v>
      </c>
      <c r="F34" s="36">
        <f>SUMIFS(СВЦЭМ!$C$39:$C$782,СВЦЭМ!$A$39:$A$782,$A34,СВЦЭМ!$B$39:$B$782,F$11)+'СЕТ СН'!$F$9+СВЦЭМ!$D$10+'СЕТ СН'!$F$5-'СЕТ СН'!$F$17</f>
        <v>4008.2062484300004</v>
      </c>
      <c r="G34" s="36">
        <f>SUMIFS(СВЦЭМ!$C$39:$C$782,СВЦЭМ!$A$39:$A$782,$A34,СВЦЭМ!$B$39:$B$782,G$11)+'СЕТ СН'!$F$9+СВЦЭМ!$D$10+'СЕТ СН'!$F$5-'СЕТ СН'!$F$17</f>
        <v>3994.3834449900005</v>
      </c>
      <c r="H34" s="36">
        <f>SUMIFS(СВЦЭМ!$C$39:$C$782,СВЦЭМ!$A$39:$A$782,$A34,СВЦЭМ!$B$39:$B$782,H$11)+'СЕТ СН'!$F$9+СВЦЭМ!$D$10+'СЕТ СН'!$F$5-'СЕТ СН'!$F$17</f>
        <v>3979.1561514000005</v>
      </c>
      <c r="I34" s="36">
        <f>SUMIFS(СВЦЭМ!$C$39:$C$782,СВЦЭМ!$A$39:$A$782,$A34,СВЦЭМ!$B$39:$B$782,I$11)+'СЕТ СН'!$F$9+СВЦЭМ!$D$10+'СЕТ СН'!$F$5-'СЕТ СН'!$F$17</f>
        <v>3893.23062858</v>
      </c>
      <c r="J34" s="36">
        <f>SUMIFS(СВЦЭМ!$C$39:$C$782,СВЦЭМ!$A$39:$A$782,$A34,СВЦЭМ!$B$39:$B$782,J$11)+'СЕТ СН'!$F$9+СВЦЭМ!$D$10+'СЕТ СН'!$F$5-'СЕТ СН'!$F$17</f>
        <v>3776.7469348699997</v>
      </c>
      <c r="K34" s="36">
        <f>SUMIFS(СВЦЭМ!$C$39:$C$782,СВЦЭМ!$A$39:$A$782,$A34,СВЦЭМ!$B$39:$B$782,K$11)+'СЕТ СН'!$F$9+СВЦЭМ!$D$10+'СЕТ СН'!$F$5-'СЕТ СН'!$F$17</f>
        <v>3676.7633868000003</v>
      </c>
      <c r="L34" s="36">
        <f>SUMIFS(СВЦЭМ!$C$39:$C$782,СВЦЭМ!$A$39:$A$782,$A34,СВЦЭМ!$B$39:$B$782,L$11)+'СЕТ СН'!$F$9+СВЦЭМ!$D$10+'СЕТ СН'!$F$5-'СЕТ СН'!$F$17</f>
        <v>3665.7233210200002</v>
      </c>
      <c r="M34" s="36">
        <f>SUMIFS(СВЦЭМ!$C$39:$C$782,СВЦЭМ!$A$39:$A$782,$A34,СВЦЭМ!$B$39:$B$782,M$11)+'СЕТ СН'!$F$9+СВЦЭМ!$D$10+'СЕТ СН'!$F$5-'СЕТ СН'!$F$17</f>
        <v>3656.8327174900001</v>
      </c>
      <c r="N34" s="36">
        <f>SUMIFS(СВЦЭМ!$C$39:$C$782,СВЦЭМ!$A$39:$A$782,$A34,СВЦЭМ!$B$39:$B$782,N$11)+'СЕТ СН'!$F$9+СВЦЭМ!$D$10+'СЕТ СН'!$F$5-'СЕТ СН'!$F$17</f>
        <v>3658.88745703</v>
      </c>
      <c r="O34" s="36">
        <f>SUMIFS(СВЦЭМ!$C$39:$C$782,СВЦЭМ!$A$39:$A$782,$A34,СВЦЭМ!$B$39:$B$782,O$11)+'СЕТ СН'!$F$9+СВЦЭМ!$D$10+'СЕТ СН'!$F$5-'СЕТ СН'!$F$17</f>
        <v>3664.95574756</v>
      </c>
      <c r="P34" s="36">
        <f>SUMIFS(СВЦЭМ!$C$39:$C$782,СВЦЭМ!$A$39:$A$782,$A34,СВЦЭМ!$B$39:$B$782,P$11)+'СЕТ СН'!$F$9+СВЦЭМ!$D$10+'СЕТ СН'!$F$5-'СЕТ СН'!$F$17</f>
        <v>3677.6268157499999</v>
      </c>
      <c r="Q34" s="36">
        <f>SUMIFS(СВЦЭМ!$C$39:$C$782,СВЦЭМ!$A$39:$A$782,$A34,СВЦЭМ!$B$39:$B$782,Q$11)+'СЕТ СН'!$F$9+СВЦЭМ!$D$10+'СЕТ СН'!$F$5-'СЕТ СН'!$F$17</f>
        <v>3666.3346944599998</v>
      </c>
      <c r="R34" s="36">
        <f>SUMIFS(СВЦЭМ!$C$39:$C$782,СВЦЭМ!$A$39:$A$782,$A34,СВЦЭМ!$B$39:$B$782,R$11)+'СЕТ СН'!$F$9+СВЦЭМ!$D$10+'СЕТ СН'!$F$5-'СЕТ СН'!$F$17</f>
        <v>3654.50054615</v>
      </c>
      <c r="S34" s="36">
        <f>SUMIFS(СВЦЭМ!$C$39:$C$782,СВЦЭМ!$A$39:$A$782,$A34,СВЦЭМ!$B$39:$B$782,S$11)+'СЕТ СН'!$F$9+СВЦЭМ!$D$10+'СЕТ СН'!$F$5-'СЕТ СН'!$F$17</f>
        <v>3677.4209201499998</v>
      </c>
      <c r="T34" s="36">
        <f>SUMIFS(СВЦЭМ!$C$39:$C$782,СВЦЭМ!$A$39:$A$782,$A34,СВЦЭМ!$B$39:$B$782,T$11)+'СЕТ СН'!$F$9+СВЦЭМ!$D$10+'СЕТ СН'!$F$5-'СЕТ СН'!$F$17</f>
        <v>3666.3473848799999</v>
      </c>
      <c r="U34" s="36">
        <f>SUMIFS(СВЦЭМ!$C$39:$C$782,СВЦЭМ!$A$39:$A$782,$A34,СВЦЭМ!$B$39:$B$782,U$11)+'СЕТ СН'!$F$9+СВЦЭМ!$D$10+'СЕТ СН'!$F$5-'СЕТ СН'!$F$17</f>
        <v>3673.09501598</v>
      </c>
      <c r="V34" s="36">
        <f>SUMIFS(СВЦЭМ!$C$39:$C$782,СВЦЭМ!$A$39:$A$782,$A34,СВЦЭМ!$B$39:$B$782,V$11)+'СЕТ СН'!$F$9+СВЦЭМ!$D$10+'СЕТ СН'!$F$5-'СЕТ СН'!$F$17</f>
        <v>3669.8760234000001</v>
      </c>
      <c r="W34" s="36">
        <f>SUMIFS(СВЦЭМ!$C$39:$C$782,СВЦЭМ!$A$39:$A$782,$A34,СВЦЭМ!$B$39:$B$782,W$11)+'СЕТ СН'!$F$9+СВЦЭМ!$D$10+'СЕТ СН'!$F$5-'СЕТ СН'!$F$17</f>
        <v>3673.0602364799997</v>
      </c>
      <c r="X34" s="36">
        <f>SUMIFS(СВЦЭМ!$C$39:$C$782,СВЦЭМ!$A$39:$A$782,$A34,СВЦЭМ!$B$39:$B$782,X$11)+'СЕТ СН'!$F$9+СВЦЭМ!$D$10+'СЕТ СН'!$F$5-'СЕТ СН'!$F$17</f>
        <v>3742.0805028300001</v>
      </c>
      <c r="Y34" s="36">
        <f>SUMIFS(СВЦЭМ!$C$39:$C$782,СВЦЭМ!$A$39:$A$782,$A34,СВЦЭМ!$B$39:$B$782,Y$11)+'СЕТ СН'!$F$9+СВЦЭМ!$D$10+'СЕТ СН'!$F$5-'СЕТ СН'!$F$17</f>
        <v>3842.2465621900001</v>
      </c>
    </row>
    <row r="35" spans="1:25" ht="15.75" x14ac:dyDescent="0.2">
      <c r="A35" s="35">
        <f t="shared" si="0"/>
        <v>45528</v>
      </c>
      <c r="B35" s="36">
        <f>SUMIFS(СВЦЭМ!$C$39:$C$782,СВЦЭМ!$A$39:$A$782,$A35,СВЦЭМ!$B$39:$B$782,B$11)+'СЕТ СН'!$F$9+СВЦЭМ!$D$10+'СЕТ СН'!$F$5-'СЕТ СН'!$F$17</f>
        <v>3818.2763230199998</v>
      </c>
      <c r="C35" s="36">
        <f>SUMIFS(СВЦЭМ!$C$39:$C$782,СВЦЭМ!$A$39:$A$782,$A35,СВЦЭМ!$B$39:$B$782,C$11)+'СЕТ СН'!$F$9+СВЦЭМ!$D$10+'СЕТ СН'!$F$5-'СЕТ СН'!$F$17</f>
        <v>3881.8435645899999</v>
      </c>
      <c r="D35" s="36">
        <f>SUMIFS(СВЦЭМ!$C$39:$C$782,СВЦЭМ!$A$39:$A$782,$A35,СВЦЭМ!$B$39:$B$782,D$11)+'СЕТ СН'!$F$9+СВЦЭМ!$D$10+'СЕТ СН'!$F$5-'СЕТ СН'!$F$17</f>
        <v>3921.1673658899999</v>
      </c>
      <c r="E35" s="36">
        <f>SUMIFS(СВЦЭМ!$C$39:$C$782,СВЦЭМ!$A$39:$A$782,$A35,СВЦЭМ!$B$39:$B$782,E$11)+'СЕТ СН'!$F$9+СВЦЭМ!$D$10+'СЕТ СН'!$F$5-'СЕТ СН'!$F$17</f>
        <v>3961.2657558600004</v>
      </c>
      <c r="F35" s="36">
        <f>SUMIFS(СВЦЭМ!$C$39:$C$782,СВЦЭМ!$A$39:$A$782,$A35,СВЦЭМ!$B$39:$B$782,F$11)+'СЕТ СН'!$F$9+СВЦЭМ!$D$10+'СЕТ СН'!$F$5-'СЕТ СН'!$F$17</f>
        <v>3966.6885435300001</v>
      </c>
      <c r="G35" s="36">
        <f>SUMIFS(СВЦЭМ!$C$39:$C$782,СВЦЭМ!$A$39:$A$782,$A35,СВЦЭМ!$B$39:$B$782,G$11)+'СЕТ СН'!$F$9+СВЦЭМ!$D$10+'СЕТ СН'!$F$5-'СЕТ СН'!$F$17</f>
        <v>3949.91583752</v>
      </c>
      <c r="H35" s="36">
        <f>SUMIFS(СВЦЭМ!$C$39:$C$782,СВЦЭМ!$A$39:$A$782,$A35,СВЦЭМ!$B$39:$B$782,H$11)+'СЕТ СН'!$F$9+СВЦЭМ!$D$10+'СЕТ СН'!$F$5-'СЕТ СН'!$F$17</f>
        <v>3924.7400055600001</v>
      </c>
      <c r="I35" s="36">
        <f>SUMIFS(СВЦЭМ!$C$39:$C$782,СВЦЭМ!$A$39:$A$782,$A35,СВЦЭМ!$B$39:$B$782,I$11)+'СЕТ СН'!$F$9+СВЦЭМ!$D$10+'СЕТ СН'!$F$5-'СЕТ СН'!$F$17</f>
        <v>3833.1397458500001</v>
      </c>
      <c r="J35" s="36">
        <f>SUMIFS(СВЦЭМ!$C$39:$C$782,СВЦЭМ!$A$39:$A$782,$A35,СВЦЭМ!$B$39:$B$782,J$11)+'СЕТ СН'!$F$9+СВЦЭМ!$D$10+'СЕТ СН'!$F$5-'СЕТ СН'!$F$17</f>
        <v>3727.5136530999998</v>
      </c>
      <c r="K35" s="36">
        <f>SUMIFS(СВЦЭМ!$C$39:$C$782,СВЦЭМ!$A$39:$A$782,$A35,СВЦЭМ!$B$39:$B$782,K$11)+'СЕТ СН'!$F$9+СВЦЭМ!$D$10+'СЕТ СН'!$F$5-'СЕТ СН'!$F$17</f>
        <v>3618.9759996799999</v>
      </c>
      <c r="L35" s="36">
        <f>SUMIFS(СВЦЭМ!$C$39:$C$782,СВЦЭМ!$A$39:$A$782,$A35,СВЦЭМ!$B$39:$B$782,L$11)+'СЕТ СН'!$F$9+СВЦЭМ!$D$10+'СЕТ СН'!$F$5-'СЕТ СН'!$F$17</f>
        <v>3586.1020309599999</v>
      </c>
      <c r="M35" s="36">
        <f>SUMIFS(СВЦЭМ!$C$39:$C$782,СВЦЭМ!$A$39:$A$782,$A35,СВЦЭМ!$B$39:$B$782,M$11)+'СЕТ СН'!$F$9+СВЦЭМ!$D$10+'СЕТ СН'!$F$5-'СЕТ СН'!$F$17</f>
        <v>3609.8699075200002</v>
      </c>
      <c r="N35" s="36">
        <f>SUMIFS(СВЦЭМ!$C$39:$C$782,СВЦЭМ!$A$39:$A$782,$A35,СВЦЭМ!$B$39:$B$782,N$11)+'СЕТ СН'!$F$9+СВЦЭМ!$D$10+'СЕТ СН'!$F$5-'СЕТ СН'!$F$17</f>
        <v>3702.8488744199999</v>
      </c>
      <c r="O35" s="36">
        <f>SUMIFS(СВЦЭМ!$C$39:$C$782,СВЦЭМ!$A$39:$A$782,$A35,СВЦЭМ!$B$39:$B$782,O$11)+'СЕТ СН'!$F$9+СВЦЭМ!$D$10+'СЕТ СН'!$F$5-'СЕТ СН'!$F$17</f>
        <v>3687.3672946699999</v>
      </c>
      <c r="P35" s="36">
        <f>SUMIFS(СВЦЭМ!$C$39:$C$782,СВЦЭМ!$A$39:$A$782,$A35,СВЦЭМ!$B$39:$B$782,P$11)+'СЕТ СН'!$F$9+СВЦЭМ!$D$10+'СЕТ СН'!$F$5-'СЕТ СН'!$F$17</f>
        <v>3693.1305919300003</v>
      </c>
      <c r="Q35" s="36">
        <f>SUMIFS(СВЦЭМ!$C$39:$C$782,СВЦЭМ!$A$39:$A$782,$A35,СВЦЭМ!$B$39:$B$782,Q$11)+'СЕТ СН'!$F$9+СВЦЭМ!$D$10+'СЕТ СН'!$F$5-'СЕТ СН'!$F$17</f>
        <v>3710.1160287399998</v>
      </c>
      <c r="R35" s="36">
        <f>SUMIFS(СВЦЭМ!$C$39:$C$782,СВЦЭМ!$A$39:$A$782,$A35,СВЦЭМ!$B$39:$B$782,R$11)+'СЕТ СН'!$F$9+СВЦЭМ!$D$10+'СЕТ СН'!$F$5-'СЕТ СН'!$F$17</f>
        <v>3716.2833912799997</v>
      </c>
      <c r="S35" s="36">
        <f>SUMIFS(СВЦЭМ!$C$39:$C$782,СВЦЭМ!$A$39:$A$782,$A35,СВЦЭМ!$B$39:$B$782,S$11)+'СЕТ СН'!$F$9+СВЦЭМ!$D$10+'СЕТ СН'!$F$5-'СЕТ СН'!$F$17</f>
        <v>3731.2484052499999</v>
      </c>
      <c r="T35" s="36">
        <f>SUMIFS(СВЦЭМ!$C$39:$C$782,СВЦЭМ!$A$39:$A$782,$A35,СВЦЭМ!$B$39:$B$782,T$11)+'СЕТ СН'!$F$9+СВЦЭМ!$D$10+'СЕТ СН'!$F$5-'СЕТ СН'!$F$17</f>
        <v>3717.53092453</v>
      </c>
      <c r="U35" s="36">
        <f>SUMIFS(СВЦЭМ!$C$39:$C$782,СВЦЭМ!$A$39:$A$782,$A35,СВЦЭМ!$B$39:$B$782,U$11)+'СЕТ СН'!$F$9+СВЦЭМ!$D$10+'СЕТ СН'!$F$5-'СЕТ СН'!$F$17</f>
        <v>3728.0576753400001</v>
      </c>
      <c r="V35" s="36">
        <f>SUMIFS(СВЦЭМ!$C$39:$C$782,СВЦЭМ!$A$39:$A$782,$A35,СВЦЭМ!$B$39:$B$782,V$11)+'СЕТ СН'!$F$9+СВЦЭМ!$D$10+'СЕТ СН'!$F$5-'СЕТ СН'!$F$17</f>
        <v>3736.15204038</v>
      </c>
      <c r="W35" s="36">
        <f>SUMIFS(СВЦЭМ!$C$39:$C$782,СВЦЭМ!$A$39:$A$782,$A35,СВЦЭМ!$B$39:$B$782,W$11)+'СЕТ СН'!$F$9+СВЦЭМ!$D$10+'СЕТ СН'!$F$5-'СЕТ СН'!$F$17</f>
        <v>3723.5953783099999</v>
      </c>
      <c r="X35" s="36">
        <f>SUMIFS(СВЦЭМ!$C$39:$C$782,СВЦЭМ!$A$39:$A$782,$A35,СВЦЭМ!$B$39:$B$782,X$11)+'СЕТ СН'!$F$9+СВЦЭМ!$D$10+'СЕТ СН'!$F$5-'СЕТ СН'!$F$17</f>
        <v>3764.8756805200001</v>
      </c>
      <c r="Y35" s="36">
        <f>SUMIFS(СВЦЭМ!$C$39:$C$782,СВЦЭМ!$A$39:$A$782,$A35,СВЦЭМ!$B$39:$B$782,Y$11)+'СЕТ СН'!$F$9+СВЦЭМ!$D$10+'СЕТ СН'!$F$5-'СЕТ СН'!$F$17</f>
        <v>3845.6095415999998</v>
      </c>
    </row>
    <row r="36" spans="1:25" ht="15.75" x14ac:dyDescent="0.2">
      <c r="A36" s="35">
        <f t="shared" si="0"/>
        <v>45529</v>
      </c>
      <c r="B36" s="36">
        <f>SUMIFS(СВЦЭМ!$C$39:$C$782,СВЦЭМ!$A$39:$A$782,$A36,СВЦЭМ!$B$39:$B$782,B$11)+'СЕТ СН'!$F$9+СВЦЭМ!$D$10+'СЕТ СН'!$F$5-'СЕТ СН'!$F$17</f>
        <v>3822.1265578299999</v>
      </c>
      <c r="C36" s="36">
        <f>SUMIFS(СВЦЭМ!$C$39:$C$782,СВЦЭМ!$A$39:$A$782,$A36,СВЦЭМ!$B$39:$B$782,C$11)+'СЕТ СН'!$F$9+СВЦЭМ!$D$10+'СЕТ СН'!$F$5-'СЕТ СН'!$F$17</f>
        <v>3879.1791926799997</v>
      </c>
      <c r="D36" s="36">
        <f>SUMIFS(СВЦЭМ!$C$39:$C$782,СВЦЭМ!$A$39:$A$782,$A36,СВЦЭМ!$B$39:$B$782,D$11)+'СЕТ СН'!$F$9+СВЦЭМ!$D$10+'СЕТ СН'!$F$5-'СЕТ СН'!$F$17</f>
        <v>3899.7125401399999</v>
      </c>
      <c r="E36" s="36">
        <f>SUMIFS(СВЦЭМ!$C$39:$C$782,СВЦЭМ!$A$39:$A$782,$A36,СВЦЭМ!$B$39:$B$782,E$11)+'СЕТ СН'!$F$9+СВЦЭМ!$D$10+'СЕТ СН'!$F$5-'СЕТ СН'!$F$17</f>
        <v>3906.7180450199999</v>
      </c>
      <c r="F36" s="36">
        <f>SUMIFS(СВЦЭМ!$C$39:$C$782,СВЦЭМ!$A$39:$A$782,$A36,СВЦЭМ!$B$39:$B$782,F$11)+'СЕТ СН'!$F$9+СВЦЭМ!$D$10+'СЕТ СН'!$F$5-'СЕТ СН'!$F$17</f>
        <v>3955.9642212600002</v>
      </c>
      <c r="G36" s="36">
        <f>SUMIFS(СВЦЭМ!$C$39:$C$782,СВЦЭМ!$A$39:$A$782,$A36,СВЦЭМ!$B$39:$B$782,G$11)+'СЕТ СН'!$F$9+СВЦЭМ!$D$10+'СЕТ СН'!$F$5-'СЕТ СН'!$F$17</f>
        <v>3944.59306758</v>
      </c>
      <c r="H36" s="36">
        <f>SUMIFS(СВЦЭМ!$C$39:$C$782,СВЦЭМ!$A$39:$A$782,$A36,СВЦЭМ!$B$39:$B$782,H$11)+'СЕТ СН'!$F$9+СВЦЭМ!$D$10+'СЕТ СН'!$F$5-'СЕТ СН'!$F$17</f>
        <v>3922.3392687</v>
      </c>
      <c r="I36" s="36">
        <f>SUMIFS(СВЦЭМ!$C$39:$C$782,СВЦЭМ!$A$39:$A$782,$A36,СВЦЭМ!$B$39:$B$782,I$11)+'СЕТ СН'!$F$9+СВЦЭМ!$D$10+'СЕТ СН'!$F$5-'СЕТ СН'!$F$17</f>
        <v>3870.0013291799996</v>
      </c>
      <c r="J36" s="36">
        <f>SUMIFS(СВЦЭМ!$C$39:$C$782,СВЦЭМ!$A$39:$A$782,$A36,СВЦЭМ!$B$39:$B$782,J$11)+'СЕТ СН'!$F$9+СВЦЭМ!$D$10+'СЕТ СН'!$F$5-'СЕТ СН'!$F$17</f>
        <v>3791.1958402</v>
      </c>
      <c r="K36" s="36">
        <f>SUMIFS(СВЦЭМ!$C$39:$C$782,СВЦЭМ!$A$39:$A$782,$A36,СВЦЭМ!$B$39:$B$782,K$11)+'СЕТ СН'!$F$9+СВЦЭМ!$D$10+'СЕТ СН'!$F$5-'СЕТ СН'!$F$17</f>
        <v>3706.6946048899999</v>
      </c>
      <c r="L36" s="36">
        <f>SUMIFS(СВЦЭМ!$C$39:$C$782,СВЦЭМ!$A$39:$A$782,$A36,СВЦЭМ!$B$39:$B$782,L$11)+'СЕТ СН'!$F$9+СВЦЭМ!$D$10+'СЕТ СН'!$F$5-'СЕТ СН'!$F$17</f>
        <v>3643.0875180499997</v>
      </c>
      <c r="M36" s="36">
        <f>SUMIFS(СВЦЭМ!$C$39:$C$782,СВЦЭМ!$A$39:$A$782,$A36,СВЦЭМ!$B$39:$B$782,M$11)+'СЕТ СН'!$F$9+СВЦЭМ!$D$10+'СЕТ СН'!$F$5-'СЕТ СН'!$F$17</f>
        <v>3617.5355433899999</v>
      </c>
      <c r="N36" s="36">
        <f>SUMIFS(СВЦЭМ!$C$39:$C$782,СВЦЭМ!$A$39:$A$782,$A36,СВЦЭМ!$B$39:$B$782,N$11)+'СЕТ СН'!$F$9+СВЦЭМ!$D$10+'СЕТ СН'!$F$5-'СЕТ СН'!$F$17</f>
        <v>3606.7940359699996</v>
      </c>
      <c r="O36" s="36">
        <f>SUMIFS(СВЦЭМ!$C$39:$C$782,СВЦЭМ!$A$39:$A$782,$A36,СВЦЭМ!$B$39:$B$782,O$11)+'СЕТ СН'!$F$9+СВЦЭМ!$D$10+'СЕТ СН'!$F$5-'СЕТ СН'!$F$17</f>
        <v>3607.9817392699997</v>
      </c>
      <c r="P36" s="36">
        <f>SUMIFS(СВЦЭМ!$C$39:$C$782,СВЦЭМ!$A$39:$A$782,$A36,СВЦЭМ!$B$39:$B$782,P$11)+'СЕТ СН'!$F$9+СВЦЭМ!$D$10+'СЕТ СН'!$F$5-'СЕТ СН'!$F$17</f>
        <v>3610.1390431499999</v>
      </c>
      <c r="Q36" s="36">
        <f>SUMIFS(СВЦЭМ!$C$39:$C$782,СВЦЭМ!$A$39:$A$782,$A36,СВЦЭМ!$B$39:$B$782,Q$11)+'СЕТ СН'!$F$9+СВЦЭМ!$D$10+'СЕТ СН'!$F$5-'СЕТ СН'!$F$17</f>
        <v>3612.24786666</v>
      </c>
      <c r="R36" s="36">
        <f>SUMIFS(СВЦЭМ!$C$39:$C$782,СВЦЭМ!$A$39:$A$782,$A36,СВЦЭМ!$B$39:$B$782,R$11)+'СЕТ СН'!$F$9+СВЦЭМ!$D$10+'СЕТ СН'!$F$5-'СЕТ СН'!$F$17</f>
        <v>3639.89139733</v>
      </c>
      <c r="S36" s="36">
        <f>SUMIFS(СВЦЭМ!$C$39:$C$782,СВЦЭМ!$A$39:$A$782,$A36,СВЦЭМ!$B$39:$B$782,S$11)+'СЕТ СН'!$F$9+СВЦЭМ!$D$10+'СЕТ СН'!$F$5-'СЕТ СН'!$F$17</f>
        <v>3616.6410499799999</v>
      </c>
      <c r="T36" s="36">
        <f>SUMIFS(СВЦЭМ!$C$39:$C$782,СВЦЭМ!$A$39:$A$782,$A36,СВЦЭМ!$B$39:$B$782,T$11)+'СЕТ СН'!$F$9+СВЦЭМ!$D$10+'СЕТ СН'!$F$5-'СЕТ СН'!$F$17</f>
        <v>3598.6407303599999</v>
      </c>
      <c r="U36" s="36">
        <f>SUMIFS(СВЦЭМ!$C$39:$C$782,СВЦЭМ!$A$39:$A$782,$A36,СВЦЭМ!$B$39:$B$782,U$11)+'СЕТ СН'!$F$9+СВЦЭМ!$D$10+'СЕТ СН'!$F$5-'СЕТ СН'!$F$17</f>
        <v>3598.8193046199999</v>
      </c>
      <c r="V36" s="36">
        <f>SUMIFS(СВЦЭМ!$C$39:$C$782,СВЦЭМ!$A$39:$A$782,$A36,СВЦЭМ!$B$39:$B$782,V$11)+'СЕТ СН'!$F$9+СВЦЭМ!$D$10+'СЕТ СН'!$F$5-'СЕТ СН'!$F$17</f>
        <v>3594.62072446</v>
      </c>
      <c r="W36" s="36">
        <f>SUMIFS(СВЦЭМ!$C$39:$C$782,СВЦЭМ!$A$39:$A$782,$A36,СВЦЭМ!$B$39:$B$782,W$11)+'СЕТ СН'!$F$9+СВЦЭМ!$D$10+'СЕТ СН'!$F$5-'СЕТ СН'!$F$17</f>
        <v>3576.5428760099999</v>
      </c>
      <c r="X36" s="36">
        <f>SUMIFS(СВЦЭМ!$C$39:$C$782,СВЦЭМ!$A$39:$A$782,$A36,СВЦЭМ!$B$39:$B$782,X$11)+'СЕТ СН'!$F$9+СВЦЭМ!$D$10+'СЕТ СН'!$F$5-'СЕТ СН'!$F$17</f>
        <v>3649.3706529000001</v>
      </c>
      <c r="Y36" s="36">
        <f>SUMIFS(СВЦЭМ!$C$39:$C$782,СВЦЭМ!$A$39:$A$782,$A36,СВЦЭМ!$B$39:$B$782,Y$11)+'СЕТ СН'!$F$9+СВЦЭМ!$D$10+'СЕТ СН'!$F$5-'СЕТ СН'!$F$17</f>
        <v>3743.6630639300001</v>
      </c>
    </row>
    <row r="37" spans="1:25" ht="15.75" x14ac:dyDescent="0.2">
      <c r="A37" s="35">
        <f t="shared" si="0"/>
        <v>45530</v>
      </c>
      <c r="B37" s="36">
        <f>SUMIFS(СВЦЭМ!$C$39:$C$782,СВЦЭМ!$A$39:$A$782,$A37,СВЦЭМ!$B$39:$B$782,B$11)+'СЕТ СН'!$F$9+СВЦЭМ!$D$10+'СЕТ СН'!$F$5-'СЕТ СН'!$F$17</f>
        <v>3828.6993086499997</v>
      </c>
      <c r="C37" s="36">
        <f>SUMIFS(СВЦЭМ!$C$39:$C$782,СВЦЭМ!$A$39:$A$782,$A37,СВЦЭМ!$B$39:$B$782,C$11)+'СЕТ СН'!$F$9+СВЦЭМ!$D$10+'СЕТ СН'!$F$5-'СЕТ СН'!$F$17</f>
        <v>3920.38935975</v>
      </c>
      <c r="D37" s="36">
        <f>SUMIFS(СВЦЭМ!$C$39:$C$782,СВЦЭМ!$A$39:$A$782,$A37,СВЦЭМ!$B$39:$B$782,D$11)+'СЕТ СН'!$F$9+СВЦЭМ!$D$10+'СЕТ СН'!$F$5-'СЕТ СН'!$F$17</f>
        <v>3955.2090546099998</v>
      </c>
      <c r="E37" s="36">
        <f>SUMIFS(СВЦЭМ!$C$39:$C$782,СВЦЭМ!$A$39:$A$782,$A37,СВЦЭМ!$B$39:$B$782,E$11)+'СЕТ СН'!$F$9+СВЦЭМ!$D$10+'СЕТ СН'!$F$5-'СЕТ СН'!$F$17</f>
        <v>3969.6117064700002</v>
      </c>
      <c r="F37" s="36">
        <f>SUMIFS(СВЦЭМ!$C$39:$C$782,СВЦЭМ!$A$39:$A$782,$A37,СВЦЭМ!$B$39:$B$782,F$11)+'СЕТ СН'!$F$9+СВЦЭМ!$D$10+'СЕТ СН'!$F$5-'СЕТ СН'!$F$17</f>
        <v>3986.2291610900002</v>
      </c>
      <c r="G37" s="36">
        <f>SUMIFS(СВЦЭМ!$C$39:$C$782,СВЦЭМ!$A$39:$A$782,$A37,СВЦЭМ!$B$39:$B$782,G$11)+'СЕТ СН'!$F$9+СВЦЭМ!$D$10+'СЕТ СН'!$F$5-'СЕТ СН'!$F$17</f>
        <v>3952.5912234999996</v>
      </c>
      <c r="H37" s="36">
        <f>SUMIFS(СВЦЭМ!$C$39:$C$782,СВЦЭМ!$A$39:$A$782,$A37,СВЦЭМ!$B$39:$B$782,H$11)+'СЕТ СН'!$F$9+СВЦЭМ!$D$10+'СЕТ СН'!$F$5-'СЕТ СН'!$F$17</f>
        <v>3921.4391001699996</v>
      </c>
      <c r="I37" s="36">
        <f>SUMIFS(СВЦЭМ!$C$39:$C$782,СВЦЭМ!$A$39:$A$782,$A37,СВЦЭМ!$B$39:$B$782,I$11)+'СЕТ СН'!$F$9+СВЦЭМ!$D$10+'СЕТ СН'!$F$5-'СЕТ СН'!$F$17</f>
        <v>3826.3543282299997</v>
      </c>
      <c r="J37" s="36">
        <f>SUMIFS(СВЦЭМ!$C$39:$C$782,СВЦЭМ!$A$39:$A$782,$A37,СВЦЭМ!$B$39:$B$782,J$11)+'СЕТ СН'!$F$9+СВЦЭМ!$D$10+'СЕТ СН'!$F$5-'СЕТ СН'!$F$17</f>
        <v>3712.5449271400003</v>
      </c>
      <c r="K37" s="36">
        <f>SUMIFS(СВЦЭМ!$C$39:$C$782,СВЦЭМ!$A$39:$A$782,$A37,СВЦЭМ!$B$39:$B$782,K$11)+'СЕТ СН'!$F$9+СВЦЭМ!$D$10+'СЕТ СН'!$F$5-'СЕТ СН'!$F$17</f>
        <v>3628.9205949699999</v>
      </c>
      <c r="L37" s="36">
        <f>SUMIFS(СВЦЭМ!$C$39:$C$782,СВЦЭМ!$A$39:$A$782,$A37,СВЦЭМ!$B$39:$B$782,L$11)+'СЕТ СН'!$F$9+СВЦЭМ!$D$10+'СЕТ СН'!$F$5-'СЕТ СН'!$F$17</f>
        <v>3618.3832106499999</v>
      </c>
      <c r="M37" s="36">
        <f>SUMIFS(СВЦЭМ!$C$39:$C$782,СВЦЭМ!$A$39:$A$782,$A37,СВЦЭМ!$B$39:$B$782,M$11)+'СЕТ СН'!$F$9+СВЦЭМ!$D$10+'СЕТ СН'!$F$5-'СЕТ СН'!$F$17</f>
        <v>3602.2757605100001</v>
      </c>
      <c r="N37" s="36">
        <f>SUMIFS(СВЦЭМ!$C$39:$C$782,СВЦЭМ!$A$39:$A$782,$A37,СВЦЭМ!$B$39:$B$782,N$11)+'СЕТ СН'!$F$9+СВЦЭМ!$D$10+'СЕТ СН'!$F$5-'СЕТ СН'!$F$17</f>
        <v>3605.1558918299997</v>
      </c>
      <c r="O37" s="36">
        <f>SUMIFS(СВЦЭМ!$C$39:$C$782,СВЦЭМ!$A$39:$A$782,$A37,СВЦЭМ!$B$39:$B$782,O$11)+'СЕТ СН'!$F$9+СВЦЭМ!$D$10+'СЕТ СН'!$F$5-'СЕТ СН'!$F$17</f>
        <v>3599.9278294799997</v>
      </c>
      <c r="P37" s="36">
        <f>SUMIFS(СВЦЭМ!$C$39:$C$782,СВЦЭМ!$A$39:$A$782,$A37,СВЦЭМ!$B$39:$B$782,P$11)+'СЕТ СН'!$F$9+СВЦЭМ!$D$10+'СЕТ СН'!$F$5-'СЕТ СН'!$F$17</f>
        <v>3605.1100266499998</v>
      </c>
      <c r="Q37" s="36">
        <f>SUMIFS(СВЦЭМ!$C$39:$C$782,СВЦЭМ!$A$39:$A$782,$A37,СВЦЭМ!$B$39:$B$782,Q$11)+'СЕТ СН'!$F$9+СВЦЭМ!$D$10+'СЕТ СН'!$F$5-'СЕТ СН'!$F$17</f>
        <v>3602.2556089999998</v>
      </c>
      <c r="R37" s="36">
        <f>SUMIFS(СВЦЭМ!$C$39:$C$782,СВЦЭМ!$A$39:$A$782,$A37,СВЦЭМ!$B$39:$B$782,R$11)+'СЕТ СН'!$F$9+СВЦЭМ!$D$10+'СЕТ СН'!$F$5-'СЕТ СН'!$F$17</f>
        <v>3603.6090625400002</v>
      </c>
      <c r="S37" s="36">
        <f>SUMIFS(СВЦЭМ!$C$39:$C$782,СВЦЭМ!$A$39:$A$782,$A37,СВЦЭМ!$B$39:$B$782,S$11)+'СЕТ СН'!$F$9+СВЦЭМ!$D$10+'СЕТ СН'!$F$5-'СЕТ СН'!$F$17</f>
        <v>3619.27138199</v>
      </c>
      <c r="T37" s="36">
        <f>SUMIFS(СВЦЭМ!$C$39:$C$782,СВЦЭМ!$A$39:$A$782,$A37,СВЦЭМ!$B$39:$B$782,T$11)+'СЕТ СН'!$F$9+СВЦЭМ!$D$10+'СЕТ СН'!$F$5-'СЕТ СН'!$F$17</f>
        <v>3604.81265644</v>
      </c>
      <c r="U37" s="36">
        <f>SUMIFS(СВЦЭМ!$C$39:$C$782,СВЦЭМ!$A$39:$A$782,$A37,СВЦЭМ!$B$39:$B$782,U$11)+'СЕТ СН'!$F$9+СВЦЭМ!$D$10+'СЕТ СН'!$F$5-'СЕТ СН'!$F$17</f>
        <v>3606.1723665600002</v>
      </c>
      <c r="V37" s="36">
        <f>SUMIFS(СВЦЭМ!$C$39:$C$782,СВЦЭМ!$A$39:$A$782,$A37,СВЦЭМ!$B$39:$B$782,V$11)+'СЕТ СН'!$F$9+СВЦЭМ!$D$10+'СЕТ СН'!$F$5-'СЕТ СН'!$F$17</f>
        <v>3598.8027279399998</v>
      </c>
      <c r="W37" s="36">
        <f>SUMIFS(СВЦЭМ!$C$39:$C$782,СВЦЭМ!$A$39:$A$782,$A37,СВЦЭМ!$B$39:$B$782,W$11)+'СЕТ СН'!$F$9+СВЦЭМ!$D$10+'СЕТ СН'!$F$5-'СЕТ СН'!$F$17</f>
        <v>3608.8895600699998</v>
      </c>
      <c r="X37" s="36">
        <f>SUMIFS(СВЦЭМ!$C$39:$C$782,СВЦЭМ!$A$39:$A$782,$A37,СВЦЭМ!$B$39:$B$782,X$11)+'СЕТ СН'!$F$9+СВЦЭМ!$D$10+'СЕТ СН'!$F$5-'СЕТ СН'!$F$17</f>
        <v>3669.9612420900003</v>
      </c>
      <c r="Y37" s="36">
        <f>SUMIFS(СВЦЭМ!$C$39:$C$782,СВЦЭМ!$A$39:$A$782,$A37,СВЦЭМ!$B$39:$B$782,Y$11)+'СЕТ СН'!$F$9+СВЦЭМ!$D$10+'СЕТ СН'!$F$5-'СЕТ СН'!$F$17</f>
        <v>3722.0939097700002</v>
      </c>
    </row>
    <row r="38" spans="1:25" ht="15.75" x14ac:dyDescent="0.2">
      <c r="A38" s="35">
        <f t="shared" si="0"/>
        <v>45531</v>
      </c>
      <c r="B38" s="36">
        <f>SUMIFS(СВЦЭМ!$C$39:$C$782,СВЦЭМ!$A$39:$A$782,$A38,СВЦЭМ!$B$39:$B$782,B$11)+'СЕТ СН'!$F$9+СВЦЭМ!$D$10+'СЕТ СН'!$F$5-'СЕТ СН'!$F$17</f>
        <v>3651.5101768499999</v>
      </c>
      <c r="C38" s="36">
        <f>SUMIFS(СВЦЭМ!$C$39:$C$782,СВЦЭМ!$A$39:$A$782,$A38,СВЦЭМ!$B$39:$B$782,C$11)+'СЕТ СН'!$F$9+СВЦЭМ!$D$10+'СЕТ СН'!$F$5-'СЕТ СН'!$F$17</f>
        <v>3677.8269198099997</v>
      </c>
      <c r="D38" s="36">
        <f>SUMIFS(СВЦЭМ!$C$39:$C$782,СВЦЭМ!$A$39:$A$782,$A38,СВЦЭМ!$B$39:$B$782,D$11)+'СЕТ СН'!$F$9+СВЦЭМ!$D$10+'СЕТ СН'!$F$5-'СЕТ СН'!$F$17</f>
        <v>3734.2313811599997</v>
      </c>
      <c r="E38" s="36">
        <f>SUMIFS(СВЦЭМ!$C$39:$C$782,СВЦЭМ!$A$39:$A$782,$A38,СВЦЭМ!$B$39:$B$782,E$11)+'СЕТ СН'!$F$9+СВЦЭМ!$D$10+'СЕТ СН'!$F$5-'СЕТ СН'!$F$17</f>
        <v>3756.3420797500003</v>
      </c>
      <c r="F38" s="36">
        <f>SUMIFS(СВЦЭМ!$C$39:$C$782,СВЦЭМ!$A$39:$A$782,$A38,СВЦЭМ!$B$39:$B$782,F$11)+'СЕТ СН'!$F$9+СВЦЭМ!$D$10+'СЕТ СН'!$F$5-'СЕТ СН'!$F$17</f>
        <v>3763.59652366</v>
      </c>
      <c r="G38" s="36">
        <f>SUMIFS(СВЦЭМ!$C$39:$C$782,СВЦЭМ!$A$39:$A$782,$A38,СВЦЭМ!$B$39:$B$782,G$11)+'СЕТ СН'!$F$9+СВЦЭМ!$D$10+'СЕТ СН'!$F$5-'СЕТ СН'!$F$17</f>
        <v>3732.9840079599999</v>
      </c>
      <c r="H38" s="36">
        <f>SUMIFS(СВЦЭМ!$C$39:$C$782,СВЦЭМ!$A$39:$A$782,$A38,СВЦЭМ!$B$39:$B$782,H$11)+'СЕТ СН'!$F$9+СВЦЭМ!$D$10+'СЕТ СН'!$F$5-'СЕТ СН'!$F$17</f>
        <v>3745.5523476399999</v>
      </c>
      <c r="I38" s="36">
        <f>SUMIFS(СВЦЭМ!$C$39:$C$782,СВЦЭМ!$A$39:$A$782,$A38,СВЦЭМ!$B$39:$B$782,I$11)+'СЕТ СН'!$F$9+СВЦЭМ!$D$10+'СЕТ СН'!$F$5-'СЕТ СН'!$F$17</f>
        <v>3646.1816523500001</v>
      </c>
      <c r="J38" s="36">
        <f>SUMIFS(СВЦЭМ!$C$39:$C$782,СВЦЭМ!$A$39:$A$782,$A38,СВЦЭМ!$B$39:$B$782,J$11)+'СЕТ СН'!$F$9+СВЦЭМ!$D$10+'СЕТ СН'!$F$5-'СЕТ СН'!$F$17</f>
        <v>3557.86143545</v>
      </c>
      <c r="K38" s="36">
        <f>SUMIFS(СВЦЭМ!$C$39:$C$782,СВЦЭМ!$A$39:$A$782,$A38,СВЦЭМ!$B$39:$B$782,K$11)+'СЕТ СН'!$F$9+СВЦЭМ!$D$10+'СЕТ СН'!$F$5-'СЕТ СН'!$F$17</f>
        <v>3468.0509866000002</v>
      </c>
      <c r="L38" s="36">
        <f>SUMIFS(СВЦЭМ!$C$39:$C$782,СВЦЭМ!$A$39:$A$782,$A38,СВЦЭМ!$B$39:$B$782,L$11)+'СЕТ СН'!$F$9+СВЦЭМ!$D$10+'СЕТ СН'!$F$5-'СЕТ СН'!$F$17</f>
        <v>3410.6079012700002</v>
      </c>
      <c r="M38" s="36">
        <f>SUMIFS(СВЦЭМ!$C$39:$C$782,СВЦЭМ!$A$39:$A$782,$A38,СВЦЭМ!$B$39:$B$782,M$11)+'СЕТ СН'!$F$9+СВЦЭМ!$D$10+'СЕТ СН'!$F$5-'СЕТ СН'!$F$17</f>
        <v>3403.5593651999998</v>
      </c>
      <c r="N38" s="36">
        <f>SUMIFS(СВЦЭМ!$C$39:$C$782,СВЦЭМ!$A$39:$A$782,$A38,СВЦЭМ!$B$39:$B$782,N$11)+'СЕТ СН'!$F$9+СВЦЭМ!$D$10+'СЕТ СН'!$F$5-'СЕТ СН'!$F$17</f>
        <v>3410.7089468100003</v>
      </c>
      <c r="O38" s="36">
        <f>SUMIFS(СВЦЭМ!$C$39:$C$782,СВЦЭМ!$A$39:$A$782,$A38,СВЦЭМ!$B$39:$B$782,O$11)+'СЕТ СН'!$F$9+СВЦЭМ!$D$10+'СЕТ СН'!$F$5-'СЕТ СН'!$F$17</f>
        <v>3400.5523104399999</v>
      </c>
      <c r="P38" s="36">
        <f>SUMIFS(СВЦЭМ!$C$39:$C$782,СВЦЭМ!$A$39:$A$782,$A38,СВЦЭМ!$B$39:$B$782,P$11)+'СЕТ СН'!$F$9+СВЦЭМ!$D$10+'СЕТ СН'!$F$5-'СЕТ СН'!$F$17</f>
        <v>3398.6372651399997</v>
      </c>
      <c r="Q38" s="36">
        <f>SUMIFS(СВЦЭМ!$C$39:$C$782,СВЦЭМ!$A$39:$A$782,$A38,СВЦЭМ!$B$39:$B$782,Q$11)+'СЕТ СН'!$F$9+СВЦЭМ!$D$10+'СЕТ СН'!$F$5-'СЕТ СН'!$F$17</f>
        <v>3401.2211791600002</v>
      </c>
      <c r="R38" s="36">
        <f>SUMIFS(СВЦЭМ!$C$39:$C$782,СВЦЭМ!$A$39:$A$782,$A38,СВЦЭМ!$B$39:$B$782,R$11)+'СЕТ СН'!$F$9+СВЦЭМ!$D$10+'СЕТ СН'!$F$5-'СЕТ СН'!$F$17</f>
        <v>3410.3910222599998</v>
      </c>
      <c r="S38" s="36">
        <f>SUMIFS(СВЦЭМ!$C$39:$C$782,СВЦЭМ!$A$39:$A$782,$A38,СВЦЭМ!$B$39:$B$782,S$11)+'СЕТ СН'!$F$9+СВЦЭМ!$D$10+'СЕТ СН'!$F$5-'СЕТ СН'!$F$17</f>
        <v>3401.7215776599996</v>
      </c>
      <c r="T38" s="36">
        <f>SUMIFS(СВЦЭМ!$C$39:$C$782,СВЦЭМ!$A$39:$A$782,$A38,СВЦЭМ!$B$39:$B$782,T$11)+'СЕТ СН'!$F$9+СВЦЭМ!$D$10+'СЕТ СН'!$F$5-'СЕТ СН'!$F$17</f>
        <v>3390.96435965</v>
      </c>
      <c r="U38" s="36">
        <f>SUMIFS(СВЦЭМ!$C$39:$C$782,СВЦЭМ!$A$39:$A$782,$A38,СВЦЭМ!$B$39:$B$782,U$11)+'СЕТ СН'!$F$9+СВЦЭМ!$D$10+'СЕТ СН'!$F$5-'СЕТ СН'!$F$17</f>
        <v>3434.1747888800001</v>
      </c>
      <c r="V38" s="36">
        <f>SUMIFS(СВЦЭМ!$C$39:$C$782,СВЦЭМ!$A$39:$A$782,$A38,СВЦЭМ!$B$39:$B$782,V$11)+'СЕТ СН'!$F$9+СВЦЭМ!$D$10+'СЕТ СН'!$F$5-'СЕТ СН'!$F$17</f>
        <v>3422.56693851</v>
      </c>
      <c r="W38" s="36">
        <f>SUMIFS(СВЦЭМ!$C$39:$C$782,СВЦЭМ!$A$39:$A$782,$A38,СВЦЭМ!$B$39:$B$782,W$11)+'СЕТ СН'!$F$9+СВЦЭМ!$D$10+'СЕТ СН'!$F$5-'СЕТ СН'!$F$17</f>
        <v>3440.9639607700001</v>
      </c>
      <c r="X38" s="36">
        <f>SUMIFS(СВЦЭМ!$C$39:$C$782,СВЦЭМ!$A$39:$A$782,$A38,СВЦЭМ!$B$39:$B$782,X$11)+'СЕТ СН'!$F$9+СВЦЭМ!$D$10+'СЕТ СН'!$F$5-'СЕТ СН'!$F$17</f>
        <v>3492.66850535</v>
      </c>
      <c r="Y38" s="36">
        <f>SUMIFS(СВЦЭМ!$C$39:$C$782,СВЦЭМ!$A$39:$A$782,$A38,СВЦЭМ!$B$39:$B$782,Y$11)+'СЕТ СН'!$F$9+СВЦЭМ!$D$10+'СЕТ СН'!$F$5-'СЕТ СН'!$F$17</f>
        <v>3558.4524905099997</v>
      </c>
    </row>
    <row r="39" spans="1:25" ht="15.75" x14ac:dyDescent="0.2">
      <c r="A39" s="35">
        <f t="shared" si="0"/>
        <v>45532</v>
      </c>
      <c r="B39" s="36">
        <f>SUMIFS(СВЦЭМ!$C$39:$C$782,СВЦЭМ!$A$39:$A$782,$A39,СВЦЭМ!$B$39:$B$782,B$11)+'СЕТ СН'!$F$9+СВЦЭМ!$D$10+'СЕТ СН'!$F$5-'СЕТ СН'!$F$17</f>
        <v>3686.2011946000002</v>
      </c>
      <c r="C39" s="36">
        <f>SUMIFS(СВЦЭМ!$C$39:$C$782,СВЦЭМ!$A$39:$A$782,$A39,СВЦЭМ!$B$39:$B$782,C$11)+'СЕТ СН'!$F$9+СВЦЭМ!$D$10+'СЕТ СН'!$F$5-'СЕТ СН'!$F$17</f>
        <v>3732.4358711699997</v>
      </c>
      <c r="D39" s="36">
        <f>SUMIFS(СВЦЭМ!$C$39:$C$782,СВЦЭМ!$A$39:$A$782,$A39,СВЦЭМ!$B$39:$B$782,D$11)+'СЕТ СН'!$F$9+СВЦЭМ!$D$10+'СЕТ СН'!$F$5-'СЕТ СН'!$F$17</f>
        <v>3765.8947004900001</v>
      </c>
      <c r="E39" s="36">
        <f>SUMIFS(СВЦЭМ!$C$39:$C$782,СВЦЭМ!$A$39:$A$782,$A39,СВЦЭМ!$B$39:$B$782,E$11)+'СЕТ СН'!$F$9+СВЦЭМ!$D$10+'СЕТ СН'!$F$5-'СЕТ СН'!$F$17</f>
        <v>3803.14211987</v>
      </c>
      <c r="F39" s="36">
        <f>SUMIFS(СВЦЭМ!$C$39:$C$782,СВЦЭМ!$A$39:$A$782,$A39,СВЦЭМ!$B$39:$B$782,F$11)+'СЕТ СН'!$F$9+СВЦЭМ!$D$10+'СЕТ СН'!$F$5-'СЕТ СН'!$F$17</f>
        <v>3824.7570396800002</v>
      </c>
      <c r="G39" s="36">
        <f>SUMIFS(СВЦЭМ!$C$39:$C$782,СВЦЭМ!$A$39:$A$782,$A39,СВЦЭМ!$B$39:$B$782,G$11)+'СЕТ СН'!$F$9+СВЦЭМ!$D$10+'СЕТ СН'!$F$5-'СЕТ СН'!$F$17</f>
        <v>3778.15810569</v>
      </c>
      <c r="H39" s="36">
        <f>SUMIFS(СВЦЭМ!$C$39:$C$782,СВЦЭМ!$A$39:$A$782,$A39,СВЦЭМ!$B$39:$B$782,H$11)+'СЕТ СН'!$F$9+СВЦЭМ!$D$10+'СЕТ СН'!$F$5-'СЕТ СН'!$F$17</f>
        <v>3749.2303805199999</v>
      </c>
      <c r="I39" s="36">
        <f>SUMIFS(СВЦЭМ!$C$39:$C$782,СВЦЭМ!$A$39:$A$782,$A39,СВЦЭМ!$B$39:$B$782,I$11)+'СЕТ СН'!$F$9+СВЦЭМ!$D$10+'СЕТ СН'!$F$5-'СЕТ СН'!$F$17</f>
        <v>3668.1352377599997</v>
      </c>
      <c r="J39" s="36">
        <f>SUMIFS(СВЦЭМ!$C$39:$C$782,СВЦЭМ!$A$39:$A$782,$A39,СВЦЭМ!$B$39:$B$782,J$11)+'СЕТ СН'!$F$9+СВЦЭМ!$D$10+'СЕТ СН'!$F$5-'СЕТ СН'!$F$17</f>
        <v>3615.9352249100002</v>
      </c>
      <c r="K39" s="36">
        <f>SUMIFS(СВЦЭМ!$C$39:$C$782,СВЦЭМ!$A$39:$A$782,$A39,СВЦЭМ!$B$39:$B$782,K$11)+'СЕТ СН'!$F$9+СВЦЭМ!$D$10+'СЕТ СН'!$F$5-'СЕТ СН'!$F$17</f>
        <v>3533.15924834</v>
      </c>
      <c r="L39" s="36">
        <f>SUMIFS(СВЦЭМ!$C$39:$C$782,СВЦЭМ!$A$39:$A$782,$A39,СВЦЭМ!$B$39:$B$782,L$11)+'СЕТ СН'!$F$9+СВЦЭМ!$D$10+'СЕТ СН'!$F$5-'СЕТ СН'!$F$17</f>
        <v>3519.2523639299998</v>
      </c>
      <c r="M39" s="36">
        <f>SUMIFS(СВЦЭМ!$C$39:$C$782,СВЦЭМ!$A$39:$A$782,$A39,СВЦЭМ!$B$39:$B$782,M$11)+'СЕТ СН'!$F$9+СВЦЭМ!$D$10+'СЕТ СН'!$F$5-'СЕТ СН'!$F$17</f>
        <v>3508.3332347</v>
      </c>
      <c r="N39" s="36">
        <f>SUMIFS(СВЦЭМ!$C$39:$C$782,СВЦЭМ!$A$39:$A$782,$A39,СВЦЭМ!$B$39:$B$782,N$11)+'СЕТ СН'!$F$9+СВЦЭМ!$D$10+'СЕТ СН'!$F$5-'СЕТ СН'!$F$17</f>
        <v>3500.0231200199996</v>
      </c>
      <c r="O39" s="36">
        <f>SUMIFS(СВЦЭМ!$C$39:$C$782,СВЦЭМ!$A$39:$A$782,$A39,СВЦЭМ!$B$39:$B$782,O$11)+'СЕТ СН'!$F$9+СВЦЭМ!$D$10+'СЕТ СН'!$F$5-'СЕТ СН'!$F$17</f>
        <v>3496.29290876</v>
      </c>
      <c r="P39" s="36">
        <f>SUMIFS(СВЦЭМ!$C$39:$C$782,СВЦЭМ!$A$39:$A$782,$A39,СВЦЭМ!$B$39:$B$782,P$11)+'СЕТ СН'!$F$9+СВЦЭМ!$D$10+'СЕТ СН'!$F$5-'СЕТ СН'!$F$17</f>
        <v>3498.7217690500001</v>
      </c>
      <c r="Q39" s="36">
        <f>SUMIFS(СВЦЭМ!$C$39:$C$782,СВЦЭМ!$A$39:$A$782,$A39,СВЦЭМ!$B$39:$B$782,Q$11)+'СЕТ СН'!$F$9+СВЦЭМ!$D$10+'СЕТ СН'!$F$5-'СЕТ СН'!$F$17</f>
        <v>3502.9779677799997</v>
      </c>
      <c r="R39" s="36">
        <f>SUMIFS(СВЦЭМ!$C$39:$C$782,СВЦЭМ!$A$39:$A$782,$A39,СВЦЭМ!$B$39:$B$782,R$11)+'СЕТ СН'!$F$9+СВЦЭМ!$D$10+'СЕТ СН'!$F$5-'СЕТ СН'!$F$17</f>
        <v>3508.5600740999998</v>
      </c>
      <c r="S39" s="36">
        <f>SUMIFS(СВЦЭМ!$C$39:$C$782,СВЦЭМ!$A$39:$A$782,$A39,СВЦЭМ!$B$39:$B$782,S$11)+'СЕТ СН'!$F$9+СВЦЭМ!$D$10+'СЕТ СН'!$F$5-'СЕТ СН'!$F$17</f>
        <v>3488.0908544399999</v>
      </c>
      <c r="T39" s="36">
        <f>SUMIFS(СВЦЭМ!$C$39:$C$782,СВЦЭМ!$A$39:$A$782,$A39,СВЦЭМ!$B$39:$B$782,T$11)+'СЕТ СН'!$F$9+СВЦЭМ!$D$10+'СЕТ СН'!$F$5-'СЕТ СН'!$F$17</f>
        <v>3479.8090640700002</v>
      </c>
      <c r="U39" s="36">
        <f>SUMIFS(СВЦЭМ!$C$39:$C$782,СВЦЭМ!$A$39:$A$782,$A39,СВЦЭМ!$B$39:$B$782,U$11)+'СЕТ СН'!$F$9+СВЦЭМ!$D$10+'СЕТ СН'!$F$5-'СЕТ СН'!$F$17</f>
        <v>3489.85487857</v>
      </c>
      <c r="V39" s="36">
        <f>SUMIFS(СВЦЭМ!$C$39:$C$782,СВЦЭМ!$A$39:$A$782,$A39,СВЦЭМ!$B$39:$B$782,V$11)+'СЕТ СН'!$F$9+СВЦЭМ!$D$10+'СЕТ СН'!$F$5-'СЕТ СН'!$F$17</f>
        <v>3466.6410029600002</v>
      </c>
      <c r="W39" s="36">
        <f>SUMIFS(СВЦЭМ!$C$39:$C$782,СВЦЭМ!$A$39:$A$782,$A39,СВЦЭМ!$B$39:$B$782,W$11)+'СЕТ СН'!$F$9+СВЦЭМ!$D$10+'СЕТ СН'!$F$5-'СЕТ СН'!$F$17</f>
        <v>3477.0850736699999</v>
      </c>
      <c r="X39" s="36">
        <f>SUMIFS(СВЦЭМ!$C$39:$C$782,СВЦЭМ!$A$39:$A$782,$A39,СВЦЭМ!$B$39:$B$782,X$11)+'СЕТ СН'!$F$9+СВЦЭМ!$D$10+'СЕТ СН'!$F$5-'СЕТ СН'!$F$17</f>
        <v>3553.9470878499997</v>
      </c>
      <c r="Y39" s="36">
        <f>SUMIFS(СВЦЭМ!$C$39:$C$782,СВЦЭМ!$A$39:$A$782,$A39,СВЦЭМ!$B$39:$B$782,Y$11)+'СЕТ СН'!$F$9+СВЦЭМ!$D$10+'СЕТ СН'!$F$5-'СЕТ СН'!$F$17</f>
        <v>3569.1764965100001</v>
      </c>
    </row>
    <row r="40" spans="1:25" ht="15.75" x14ac:dyDescent="0.2">
      <c r="A40" s="35">
        <f t="shared" si="0"/>
        <v>45533</v>
      </c>
      <c r="B40" s="36">
        <f>SUMIFS(СВЦЭМ!$C$39:$C$782,СВЦЭМ!$A$39:$A$782,$A40,СВЦЭМ!$B$39:$B$782,B$11)+'СЕТ СН'!$F$9+СВЦЭМ!$D$10+'СЕТ СН'!$F$5-'СЕТ СН'!$F$17</f>
        <v>3601.86334029</v>
      </c>
      <c r="C40" s="36">
        <f>SUMIFS(СВЦЭМ!$C$39:$C$782,СВЦЭМ!$A$39:$A$782,$A40,СВЦЭМ!$B$39:$B$782,C$11)+'СЕТ СН'!$F$9+СВЦЭМ!$D$10+'СЕТ СН'!$F$5-'СЕТ СН'!$F$17</f>
        <v>3727.2463135399998</v>
      </c>
      <c r="D40" s="36">
        <f>SUMIFS(СВЦЭМ!$C$39:$C$782,СВЦЭМ!$A$39:$A$782,$A40,СВЦЭМ!$B$39:$B$782,D$11)+'СЕТ СН'!$F$9+СВЦЭМ!$D$10+'СЕТ СН'!$F$5-'СЕТ СН'!$F$17</f>
        <v>3852.8504348400002</v>
      </c>
      <c r="E40" s="36">
        <f>SUMIFS(СВЦЭМ!$C$39:$C$782,СВЦЭМ!$A$39:$A$782,$A40,СВЦЭМ!$B$39:$B$782,E$11)+'СЕТ СН'!$F$9+СВЦЭМ!$D$10+'СЕТ СН'!$F$5-'СЕТ СН'!$F$17</f>
        <v>3889.21076915</v>
      </c>
      <c r="F40" s="36">
        <f>SUMIFS(СВЦЭМ!$C$39:$C$782,СВЦЭМ!$A$39:$A$782,$A40,СВЦЭМ!$B$39:$B$782,F$11)+'СЕТ СН'!$F$9+СВЦЭМ!$D$10+'СЕТ СН'!$F$5-'СЕТ СН'!$F$17</f>
        <v>3898.4317729899999</v>
      </c>
      <c r="G40" s="36">
        <f>SUMIFS(СВЦЭМ!$C$39:$C$782,СВЦЭМ!$A$39:$A$782,$A40,СВЦЭМ!$B$39:$B$782,G$11)+'СЕТ СН'!$F$9+СВЦЭМ!$D$10+'СЕТ СН'!$F$5-'СЕТ СН'!$F$17</f>
        <v>3870.4991900499999</v>
      </c>
      <c r="H40" s="36">
        <f>SUMIFS(СВЦЭМ!$C$39:$C$782,СВЦЭМ!$A$39:$A$782,$A40,СВЦЭМ!$B$39:$B$782,H$11)+'СЕТ СН'!$F$9+СВЦЭМ!$D$10+'СЕТ СН'!$F$5-'СЕТ СН'!$F$17</f>
        <v>3835.9764839099998</v>
      </c>
      <c r="I40" s="36">
        <f>SUMIFS(СВЦЭМ!$C$39:$C$782,СВЦЭМ!$A$39:$A$782,$A40,СВЦЭМ!$B$39:$B$782,I$11)+'СЕТ СН'!$F$9+СВЦЭМ!$D$10+'СЕТ СН'!$F$5-'СЕТ СН'!$F$17</f>
        <v>3774.7506996000002</v>
      </c>
      <c r="J40" s="36">
        <f>SUMIFS(СВЦЭМ!$C$39:$C$782,СВЦЭМ!$A$39:$A$782,$A40,СВЦЭМ!$B$39:$B$782,J$11)+'СЕТ СН'!$F$9+СВЦЭМ!$D$10+'СЕТ СН'!$F$5-'СЕТ СН'!$F$17</f>
        <v>3670.2689336799999</v>
      </c>
      <c r="K40" s="36">
        <f>SUMIFS(СВЦЭМ!$C$39:$C$782,СВЦЭМ!$A$39:$A$782,$A40,СВЦЭМ!$B$39:$B$782,K$11)+'СЕТ СН'!$F$9+СВЦЭМ!$D$10+'СЕТ СН'!$F$5-'СЕТ СН'!$F$17</f>
        <v>3584.4558716699999</v>
      </c>
      <c r="L40" s="36">
        <f>SUMIFS(СВЦЭМ!$C$39:$C$782,СВЦЭМ!$A$39:$A$782,$A40,СВЦЭМ!$B$39:$B$782,L$11)+'СЕТ СН'!$F$9+СВЦЭМ!$D$10+'СЕТ СН'!$F$5-'СЕТ СН'!$F$17</f>
        <v>3508.52960515</v>
      </c>
      <c r="M40" s="36">
        <f>SUMIFS(СВЦЭМ!$C$39:$C$782,СВЦЭМ!$A$39:$A$782,$A40,СВЦЭМ!$B$39:$B$782,M$11)+'СЕТ СН'!$F$9+СВЦЭМ!$D$10+'СЕТ СН'!$F$5-'СЕТ СН'!$F$17</f>
        <v>3494.6966783500002</v>
      </c>
      <c r="N40" s="36">
        <f>SUMIFS(СВЦЭМ!$C$39:$C$782,СВЦЭМ!$A$39:$A$782,$A40,СВЦЭМ!$B$39:$B$782,N$11)+'СЕТ СН'!$F$9+СВЦЭМ!$D$10+'СЕТ СН'!$F$5-'СЕТ СН'!$F$17</f>
        <v>3508.1974705100001</v>
      </c>
      <c r="O40" s="36">
        <f>SUMIFS(СВЦЭМ!$C$39:$C$782,СВЦЭМ!$A$39:$A$782,$A40,СВЦЭМ!$B$39:$B$782,O$11)+'СЕТ СН'!$F$9+СВЦЭМ!$D$10+'СЕТ СН'!$F$5-'СЕТ СН'!$F$17</f>
        <v>3522.0001820799998</v>
      </c>
      <c r="P40" s="36">
        <f>SUMIFS(СВЦЭМ!$C$39:$C$782,СВЦЭМ!$A$39:$A$782,$A40,СВЦЭМ!$B$39:$B$782,P$11)+'СЕТ СН'!$F$9+СВЦЭМ!$D$10+'СЕТ СН'!$F$5-'СЕТ СН'!$F$17</f>
        <v>3526.4687401900001</v>
      </c>
      <c r="Q40" s="36">
        <f>SUMIFS(СВЦЭМ!$C$39:$C$782,СВЦЭМ!$A$39:$A$782,$A40,СВЦЭМ!$B$39:$B$782,Q$11)+'СЕТ СН'!$F$9+СВЦЭМ!$D$10+'СЕТ СН'!$F$5-'СЕТ СН'!$F$17</f>
        <v>3524.6376023100001</v>
      </c>
      <c r="R40" s="36">
        <f>SUMIFS(СВЦЭМ!$C$39:$C$782,СВЦЭМ!$A$39:$A$782,$A40,СВЦЭМ!$B$39:$B$782,R$11)+'СЕТ СН'!$F$9+СВЦЭМ!$D$10+'СЕТ СН'!$F$5-'СЕТ СН'!$F$17</f>
        <v>3540.3717844000003</v>
      </c>
      <c r="S40" s="36">
        <f>SUMIFS(СВЦЭМ!$C$39:$C$782,СВЦЭМ!$A$39:$A$782,$A40,СВЦЭМ!$B$39:$B$782,S$11)+'СЕТ СН'!$F$9+СВЦЭМ!$D$10+'СЕТ СН'!$F$5-'СЕТ СН'!$F$17</f>
        <v>3520.56415268</v>
      </c>
      <c r="T40" s="36">
        <f>SUMIFS(СВЦЭМ!$C$39:$C$782,СВЦЭМ!$A$39:$A$782,$A40,СВЦЭМ!$B$39:$B$782,T$11)+'СЕТ СН'!$F$9+СВЦЭМ!$D$10+'СЕТ СН'!$F$5-'СЕТ СН'!$F$17</f>
        <v>3520.1637779299999</v>
      </c>
      <c r="U40" s="36">
        <f>SUMIFS(СВЦЭМ!$C$39:$C$782,СВЦЭМ!$A$39:$A$782,$A40,СВЦЭМ!$B$39:$B$782,U$11)+'СЕТ СН'!$F$9+СВЦЭМ!$D$10+'СЕТ СН'!$F$5-'СЕТ СН'!$F$17</f>
        <v>3531.3056499699996</v>
      </c>
      <c r="V40" s="36">
        <f>SUMIFS(СВЦЭМ!$C$39:$C$782,СВЦЭМ!$A$39:$A$782,$A40,СВЦЭМ!$B$39:$B$782,V$11)+'СЕТ СН'!$F$9+СВЦЭМ!$D$10+'СЕТ СН'!$F$5-'СЕТ СН'!$F$17</f>
        <v>3511.6604831599998</v>
      </c>
      <c r="W40" s="36">
        <f>SUMIFS(СВЦЭМ!$C$39:$C$782,СВЦЭМ!$A$39:$A$782,$A40,СВЦЭМ!$B$39:$B$782,W$11)+'СЕТ СН'!$F$9+СВЦЭМ!$D$10+'СЕТ СН'!$F$5-'СЕТ СН'!$F$17</f>
        <v>3513.7255034999998</v>
      </c>
      <c r="X40" s="36">
        <f>SUMIFS(СВЦЭМ!$C$39:$C$782,СВЦЭМ!$A$39:$A$782,$A40,СВЦЭМ!$B$39:$B$782,X$11)+'СЕТ СН'!$F$9+СВЦЭМ!$D$10+'СЕТ СН'!$F$5-'СЕТ СН'!$F$17</f>
        <v>3586.4887215399999</v>
      </c>
      <c r="Y40" s="36">
        <f>SUMIFS(СВЦЭМ!$C$39:$C$782,СВЦЭМ!$A$39:$A$782,$A40,СВЦЭМ!$B$39:$B$782,Y$11)+'СЕТ СН'!$F$9+СВЦЭМ!$D$10+'СЕТ СН'!$F$5-'СЕТ СН'!$F$17</f>
        <v>3650.1426529</v>
      </c>
    </row>
    <row r="41" spans="1:25" ht="15.75" x14ac:dyDescent="0.2">
      <c r="A41" s="35">
        <f t="shared" si="0"/>
        <v>45534</v>
      </c>
      <c r="B41" s="36">
        <f>SUMIFS(СВЦЭМ!$C$39:$C$782,СВЦЭМ!$A$39:$A$782,$A41,СВЦЭМ!$B$39:$B$782,B$11)+'СЕТ СН'!$F$9+СВЦЭМ!$D$10+'СЕТ СН'!$F$5-'СЕТ СН'!$F$17</f>
        <v>3725.2601333699999</v>
      </c>
      <c r="C41" s="36">
        <f>SUMIFS(СВЦЭМ!$C$39:$C$782,СВЦЭМ!$A$39:$A$782,$A41,СВЦЭМ!$B$39:$B$782,C$11)+'СЕТ СН'!$F$9+СВЦЭМ!$D$10+'СЕТ СН'!$F$5-'СЕТ СН'!$F$17</f>
        <v>3796.5884693799999</v>
      </c>
      <c r="D41" s="36">
        <f>SUMIFS(СВЦЭМ!$C$39:$C$782,СВЦЭМ!$A$39:$A$782,$A41,СВЦЭМ!$B$39:$B$782,D$11)+'СЕТ СН'!$F$9+СВЦЭМ!$D$10+'СЕТ СН'!$F$5-'СЕТ СН'!$F$17</f>
        <v>3815.9075555899999</v>
      </c>
      <c r="E41" s="36">
        <f>SUMIFS(СВЦЭМ!$C$39:$C$782,СВЦЭМ!$A$39:$A$782,$A41,СВЦЭМ!$B$39:$B$782,E$11)+'СЕТ СН'!$F$9+СВЦЭМ!$D$10+'СЕТ СН'!$F$5-'СЕТ СН'!$F$17</f>
        <v>3840.5432187500001</v>
      </c>
      <c r="F41" s="36">
        <f>SUMIFS(СВЦЭМ!$C$39:$C$782,СВЦЭМ!$A$39:$A$782,$A41,СВЦЭМ!$B$39:$B$782,F$11)+'СЕТ СН'!$F$9+СВЦЭМ!$D$10+'СЕТ СН'!$F$5-'СЕТ СН'!$F$17</f>
        <v>3825.5751717399999</v>
      </c>
      <c r="G41" s="36">
        <f>SUMIFS(СВЦЭМ!$C$39:$C$782,СВЦЭМ!$A$39:$A$782,$A41,СВЦЭМ!$B$39:$B$782,G$11)+'СЕТ СН'!$F$9+СВЦЭМ!$D$10+'СЕТ СН'!$F$5-'СЕТ СН'!$F$17</f>
        <v>3818.9412188599999</v>
      </c>
      <c r="H41" s="36">
        <f>SUMIFS(СВЦЭМ!$C$39:$C$782,СВЦЭМ!$A$39:$A$782,$A41,СВЦЭМ!$B$39:$B$782,H$11)+'СЕТ СН'!$F$9+СВЦЭМ!$D$10+'СЕТ СН'!$F$5-'СЕТ СН'!$F$17</f>
        <v>3795.5427800899997</v>
      </c>
      <c r="I41" s="36">
        <f>SUMIFS(СВЦЭМ!$C$39:$C$782,СВЦЭМ!$A$39:$A$782,$A41,СВЦЭМ!$B$39:$B$782,I$11)+'СЕТ СН'!$F$9+СВЦЭМ!$D$10+'СЕТ СН'!$F$5-'СЕТ СН'!$F$17</f>
        <v>3704.8532470600003</v>
      </c>
      <c r="J41" s="36">
        <f>SUMIFS(СВЦЭМ!$C$39:$C$782,СВЦЭМ!$A$39:$A$782,$A41,СВЦЭМ!$B$39:$B$782,J$11)+'СЕТ СН'!$F$9+СВЦЭМ!$D$10+'СЕТ СН'!$F$5-'СЕТ СН'!$F$17</f>
        <v>3606.2158893400001</v>
      </c>
      <c r="K41" s="36">
        <f>SUMIFS(СВЦЭМ!$C$39:$C$782,СВЦЭМ!$A$39:$A$782,$A41,СВЦЭМ!$B$39:$B$782,K$11)+'СЕТ СН'!$F$9+СВЦЭМ!$D$10+'СЕТ СН'!$F$5-'СЕТ СН'!$F$17</f>
        <v>3554.78756699</v>
      </c>
      <c r="L41" s="36">
        <f>SUMIFS(СВЦЭМ!$C$39:$C$782,СВЦЭМ!$A$39:$A$782,$A41,СВЦЭМ!$B$39:$B$782,L$11)+'СЕТ СН'!$F$9+СВЦЭМ!$D$10+'СЕТ СН'!$F$5-'СЕТ СН'!$F$17</f>
        <v>3358.7391848699999</v>
      </c>
      <c r="M41" s="36">
        <f>SUMIFS(СВЦЭМ!$C$39:$C$782,СВЦЭМ!$A$39:$A$782,$A41,СВЦЭМ!$B$39:$B$782,M$11)+'СЕТ СН'!$F$9+СВЦЭМ!$D$10+'СЕТ СН'!$F$5-'СЕТ СН'!$F$17</f>
        <v>3368.7850978899996</v>
      </c>
      <c r="N41" s="36">
        <f>SUMIFS(СВЦЭМ!$C$39:$C$782,СВЦЭМ!$A$39:$A$782,$A41,СВЦЭМ!$B$39:$B$782,N$11)+'СЕТ СН'!$F$9+СВЦЭМ!$D$10+'СЕТ СН'!$F$5-'СЕТ СН'!$F$17</f>
        <v>3366.8407123699999</v>
      </c>
      <c r="O41" s="36">
        <f>SUMIFS(СВЦЭМ!$C$39:$C$782,СВЦЭМ!$A$39:$A$782,$A41,СВЦЭМ!$B$39:$B$782,O$11)+'СЕТ СН'!$F$9+СВЦЭМ!$D$10+'СЕТ СН'!$F$5-'СЕТ СН'!$F$17</f>
        <v>3374.76708237</v>
      </c>
      <c r="P41" s="36">
        <f>SUMIFS(СВЦЭМ!$C$39:$C$782,СВЦЭМ!$A$39:$A$782,$A41,СВЦЭМ!$B$39:$B$782,P$11)+'СЕТ СН'!$F$9+СВЦЭМ!$D$10+'СЕТ СН'!$F$5-'СЕТ СН'!$F$17</f>
        <v>4513.8529618100001</v>
      </c>
      <c r="Q41" s="36">
        <f>SUMIFS(СВЦЭМ!$C$39:$C$782,СВЦЭМ!$A$39:$A$782,$A41,СВЦЭМ!$B$39:$B$782,Q$11)+'СЕТ СН'!$F$9+СВЦЭМ!$D$10+'СЕТ СН'!$F$5-'СЕТ СН'!$F$17</f>
        <v>3529.8250458000002</v>
      </c>
      <c r="R41" s="36">
        <f>SUMIFS(СВЦЭМ!$C$39:$C$782,СВЦЭМ!$A$39:$A$782,$A41,СВЦЭМ!$B$39:$B$782,R$11)+'СЕТ СН'!$F$9+СВЦЭМ!$D$10+'СЕТ СН'!$F$5-'СЕТ СН'!$F$17</f>
        <v>3528.1840428999999</v>
      </c>
      <c r="S41" s="36">
        <f>SUMIFS(СВЦЭМ!$C$39:$C$782,СВЦЭМ!$A$39:$A$782,$A41,СВЦЭМ!$B$39:$B$782,S$11)+'СЕТ СН'!$F$9+СВЦЭМ!$D$10+'СЕТ СН'!$F$5-'СЕТ СН'!$F$17</f>
        <v>3540.6545964099996</v>
      </c>
      <c r="T41" s="36">
        <f>SUMIFS(СВЦЭМ!$C$39:$C$782,СВЦЭМ!$A$39:$A$782,$A41,СВЦЭМ!$B$39:$B$782,T$11)+'СЕТ СН'!$F$9+СВЦЭМ!$D$10+'СЕТ СН'!$F$5-'СЕТ СН'!$F$17</f>
        <v>3547.6084059599998</v>
      </c>
      <c r="U41" s="36">
        <f>SUMIFS(СВЦЭМ!$C$39:$C$782,СВЦЭМ!$A$39:$A$782,$A41,СВЦЭМ!$B$39:$B$782,U$11)+'СЕТ СН'!$F$9+СВЦЭМ!$D$10+'СЕТ СН'!$F$5-'СЕТ СН'!$F$17</f>
        <v>3537.8476686699996</v>
      </c>
      <c r="V41" s="36">
        <f>SUMIFS(СВЦЭМ!$C$39:$C$782,СВЦЭМ!$A$39:$A$782,$A41,СВЦЭМ!$B$39:$B$782,V$11)+'СЕТ СН'!$F$9+СВЦЭМ!$D$10+'СЕТ СН'!$F$5-'СЕТ СН'!$F$17</f>
        <v>3521.4014447600002</v>
      </c>
      <c r="W41" s="36">
        <f>SUMIFS(СВЦЭМ!$C$39:$C$782,СВЦЭМ!$A$39:$A$782,$A41,СВЦЭМ!$B$39:$B$782,W$11)+'СЕТ СН'!$F$9+СВЦЭМ!$D$10+'СЕТ СН'!$F$5-'СЕТ СН'!$F$17</f>
        <v>3525.8911773099999</v>
      </c>
      <c r="X41" s="36">
        <f>SUMIFS(СВЦЭМ!$C$39:$C$782,СВЦЭМ!$A$39:$A$782,$A41,СВЦЭМ!$B$39:$B$782,X$11)+'СЕТ СН'!$F$9+СВЦЭМ!$D$10+'СЕТ СН'!$F$5-'СЕТ СН'!$F$17</f>
        <v>3596.0657293100003</v>
      </c>
      <c r="Y41" s="36">
        <f>SUMIFS(СВЦЭМ!$C$39:$C$782,СВЦЭМ!$A$39:$A$782,$A41,СВЦЭМ!$B$39:$B$782,Y$11)+'СЕТ СН'!$F$9+СВЦЭМ!$D$10+'СЕТ СН'!$F$5-'СЕТ СН'!$F$17</f>
        <v>3657.83666606</v>
      </c>
    </row>
    <row r="42" spans="1:25" ht="15.75" x14ac:dyDescent="0.2">
      <c r="A42" s="35">
        <f t="shared" si="0"/>
        <v>45535</v>
      </c>
      <c r="B42" s="36">
        <f>SUMIFS(СВЦЭМ!$C$39:$C$782,СВЦЭМ!$A$39:$A$782,$A42,СВЦЭМ!$B$39:$B$782,B$11)+'СЕТ СН'!$F$9+СВЦЭМ!$D$10+'СЕТ СН'!$F$5-'СЕТ СН'!$F$17</f>
        <v>3689.1718220599996</v>
      </c>
      <c r="C42" s="36">
        <f>SUMIFS(СВЦЭМ!$C$39:$C$782,СВЦЭМ!$A$39:$A$782,$A42,СВЦЭМ!$B$39:$B$782,C$11)+'СЕТ СН'!$F$9+СВЦЭМ!$D$10+'СЕТ СН'!$F$5-'СЕТ СН'!$F$17</f>
        <v>3728.3422098000001</v>
      </c>
      <c r="D42" s="36">
        <f>SUMIFS(СВЦЭМ!$C$39:$C$782,СВЦЭМ!$A$39:$A$782,$A42,СВЦЭМ!$B$39:$B$782,D$11)+'СЕТ СН'!$F$9+СВЦЭМ!$D$10+'СЕТ СН'!$F$5-'СЕТ СН'!$F$17</f>
        <v>3734.95471275</v>
      </c>
      <c r="E42" s="36">
        <f>SUMIFS(СВЦЭМ!$C$39:$C$782,СВЦЭМ!$A$39:$A$782,$A42,СВЦЭМ!$B$39:$B$782,E$11)+'СЕТ СН'!$F$9+СВЦЭМ!$D$10+'СЕТ СН'!$F$5-'СЕТ СН'!$F$17</f>
        <v>3739.9583099900001</v>
      </c>
      <c r="F42" s="36">
        <f>SUMIFS(СВЦЭМ!$C$39:$C$782,СВЦЭМ!$A$39:$A$782,$A42,СВЦЭМ!$B$39:$B$782,F$11)+'СЕТ СН'!$F$9+СВЦЭМ!$D$10+'СЕТ СН'!$F$5-'СЕТ СН'!$F$17</f>
        <v>3739.3145901399998</v>
      </c>
      <c r="G42" s="36">
        <f>SUMIFS(СВЦЭМ!$C$39:$C$782,СВЦЭМ!$A$39:$A$782,$A42,СВЦЭМ!$B$39:$B$782,G$11)+'СЕТ СН'!$F$9+СВЦЭМ!$D$10+'СЕТ СН'!$F$5-'СЕТ СН'!$F$17</f>
        <v>3717.6998435200003</v>
      </c>
      <c r="H42" s="36">
        <f>SUMIFS(СВЦЭМ!$C$39:$C$782,СВЦЭМ!$A$39:$A$782,$A42,СВЦЭМ!$B$39:$B$782,H$11)+'СЕТ СН'!$F$9+СВЦЭМ!$D$10+'СЕТ СН'!$F$5-'СЕТ СН'!$F$17</f>
        <v>3718.8740965099996</v>
      </c>
      <c r="I42" s="36">
        <f>SUMIFS(СВЦЭМ!$C$39:$C$782,СВЦЭМ!$A$39:$A$782,$A42,СВЦЭМ!$B$39:$B$782,I$11)+'СЕТ СН'!$F$9+СВЦЭМ!$D$10+'СЕТ СН'!$F$5-'СЕТ СН'!$F$17</f>
        <v>3618.3934501399999</v>
      </c>
      <c r="J42" s="36">
        <f>SUMIFS(СВЦЭМ!$C$39:$C$782,СВЦЭМ!$A$39:$A$782,$A42,СВЦЭМ!$B$39:$B$782,J$11)+'СЕТ СН'!$F$9+СВЦЭМ!$D$10+'СЕТ СН'!$F$5-'СЕТ СН'!$F$17</f>
        <v>3608.24245926</v>
      </c>
      <c r="K42" s="36">
        <f>SUMIFS(СВЦЭМ!$C$39:$C$782,СВЦЭМ!$A$39:$A$782,$A42,СВЦЭМ!$B$39:$B$782,K$11)+'СЕТ СН'!$F$9+СВЦЭМ!$D$10+'СЕТ СН'!$F$5-'СЕТ СН'!$F$17</f>
        <v>3558.8605751200002</v>
      </c>
      <c r="L42" s="36">
        <f>SUMIFS(СВЦЭМ!$C$39:$C$782,СВЦЭМ!$A$39:$A$782,$A42,СВЦЭМ!$B$39:$B$782,L$11)+'СЕТ СН'!$F$9+СВЦЭМ!$D$10+'СЕТ СН'!$F$5-'СЕТ СН'!$F$17</f>
        <v>3551.2197163999999</v>
      </c>
      <c r="M42" s="36">
        <f>SUMIFS(СВЦЭМ!$C$39:$C$782,СВЦЭМ!$A$39:$A$782,$A42,СВЦЭМ!$B$39:$B$782,M$11)+'СЕТ СН'!$F$9+СВЦЭМ!$D$10+'СЕТ СН'!$F$5-'СЕТ СН'!$F$17</f>
        <v>3534.30234092</v>
      </c>
      <c r="N42" s="36">
        <f>SUMIFS(СВЦЭМ!$C$39:$C$782,СВЦЭМ!$A$39:$A$782,$A42,СВЦЭМ!$B$39:$B$782,N$11)+'СЕТ СН'!$F$9+СВЦЭМ!$D$10+'СЕТ СН'!$F$5-'СЕТ СН'!$F$17</f>
        <v>3532.23254051</v>
      </c>
      <c r="O42" s="36">
        <f>SUMIFS(СВЦЭМ!$C$39:$C$782,СВЦЭМ!$A$39:$A$782,$A42,СВЦЭМ!$B$39:$B$782,O$11)+'СЕТ СН'!$F$9+СВЦЭМ!$D$10+'СЕТ СН'!$F$5-'СЕТ СН'!$F$17</f>
        <v>3526.1387126499999</v>
      </c>
      <c r="P42" s="36">
        <f>SUMIFS(СВЦЭМ!$C$39:$C$782,СВЦЭМ!$A$39:$A$782,$A42,СВЦЭМ!$B$39:$B$782,P$11)+'СЕТ СН'!$F$9+СВЦЭМ!$D$10+'СЕТ СН'!$F$5-'СЕТ СН'!$F$17</f>
        <v>3541.19721746</v>
      </c>
      <c r="Q42" s="36">
        <f>SUMIFS(СВЦЭМ!$C$39:$C$782,СВЦЭМ!$A$39:$A$782,$A42,СВЦЭМ!$B$39:$B$782,Q$11)+'СЕТ СН'!$F$9+СВЦЭМ!$D$10+'СЕТ СН'!$F$5-'СЕТ СН'!$F$17</f>
        <v>3541.3925231900002</v>
      </c>
      <c r="R42" s="36">
        <f>SUMIFS(СВЦЭМ!$C$39:$C$782,СВЦЭМ!$A$39:$A$782,$A42,СВЦЭМ!$B$39:$B$782,R$11)+'СЕТ СН'!$F$9+СВЦЭМ!$D$10+'СЕТ СН'!$F$5-'СЕТ СН'!$F$17</f>
        <v>3555.1807773599999</v>
      </c>
      <c r="S42" s="36">
        <f>SUMIFS(СВЦЭМ!$C$39:$C$782,СВЦЭМ!$A$39:$A$782,$A42,СВЦЭМ!$B$39:$B$782,S$11)+'СЕТ СН'!$F$9+СВЦЭМ!$D$10+'СЕТ СН'!$F$5-'СЕТ СН'!$F$17</f>
        <v>3546.5809600600001</v>
      </c>
      <c r="T42" s="36">
        <f>SUMIFS(СВЦЭМ!$C$39:$C$782,СВЦЭМ!$A$39:$A$782,$A42,СВЦЭМ!$B$39:$B$782,T$11)+'СЕТ СН'!$F$9+СВЦЭМ!$D$10+'СЕТ СН'!$F$5-'СЕТ СН'!$F$17</f>
        <v>3518.8845409699998</v>
      </c>
      <c r="U42" s="36">
        <f>SUMIFS(СВЦЭМ!$C$39:$C$782,СВЦЭМ!$A$39:$A$782,$A42,СВЦЭМ!$B$39:$B$782,U$11)+'СЕТ СН'!$F$9+СВЦЭМ!$D$10+'СЕТ СН'!$F$5-'СЕТ СН'!$F$17</f>
        <v>3531.2770661300001</v>
      </c>
      <c r="V42" s="36">
        <f>SUMIFS(СВЦЭМ!$C$39:$C$782,СВЦЭМ!$A$39:$A$782,$A42,СВЦЭМ!$B$39:$B$782,V$11)+'СЕТ СН'!$F$9+СВЦЭМ!$D$10+'СЕТ СН'!$F$5-'СЕТ СН'!$F$17</f>
        <v>3510.2434029599999</v>
      </c>
      <c r="W42" s="36">
        <f>SUMIFS(СВЦЭМ!$C$39:$C$782,СВЦЭМ!$A$39:$A$782,$A42,СВЦЭМ!$B$39:$B$782,W$11)+'СЕТ СН'!$F$9+СВЦЭМ!$D$10+'СЕТ СН'!$F$5-'СЕТ СН'!$F$17</f>
        <v>3528.1404337599997</v>
      </c>
      <c r="X42" s="36">
        <f>SUMIFS(СВЦЭМ!$C$39:$C$782,СВЦЭМ!$A$39:$A$782,$A42,СВЦЭМ!$B$39:$B$782,X$11)+'СЕТ СН'!$F$9+СВЦЭМ!$D$10+'СЕТ СН'!$F$5-'СЕТ СН'!$F$17</f>
        <v>3576.0914910399997</v>
      </c>
      <c r="Y42" s="36">
        <f>SUMIFS(СВЦЭМ!$C$39:$C$782,СВЦЭМ!$A$39:$A$782,$A42,СВЦЭМ!$B$39:$B$782,Y$11)+'СЕТ СН'!$F$9+СВЦЭМ!$D$10+'СЕТ СН'!$F$5-'СЕТ СН'!$F$17</f>
        <v>3667.6954166999999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СН'!$G$9+СВЦЭМ!$D$10+'СЕТ СН'!$G$5-'СЕТ СН'!$G$17</f>
        <v>4856.6480251800003</v>
      </c>
      <c r="C48" s="36">
        <f>SUMIFS(СВЦЭМ!$C$39:$C$782,СВЦЭМ!$A$39:$A$782,$A48,СВЦЭМ!$B$39:$B$782,C$47)+'СЕТ СН'!$G$9+СВЦЭМ!$D$10+'СЕТ СН'!$G$5-'СЕТ СН'!$G$17</f>
        <v>4952.4650894999995</v>
      </c>
      <c r="D48" s="36">
        <f>SUMIFS(СВЦЭМ!$C$39:$C$782,СВЦЭМ!$A$39:$A$782,$A48,СВЦЭМ!$B$39:$B$782,D$47)+'СЕТ СН'!$G$9+СВЦЭМ!$D$10+'СЕТ СН'!$G$5-'СЕТ СН'!$G$17</f>
        <v>5008.9705555499995</v>
      </c>
      <c r="E48" s="36">
        <f>SUMIFS(СВЦЭМ!$C$39:$C$782,СВЦЭМ!$A$39:$A$782,$A48,СВЦЭМ!$B$39:$B$782,E$47)+'СЕТ СН'!$G$9+СВЦЭМ!$D$10+'СЕТ СН'!$G$5-'СЕТ СН'!$G$17</f>
        <v>5030.5666206899996</v>
      </c>
      <c r="F48" s="36">
        <f>SUMIFS(СВЦЭМ!$C$39:$C$782,СВЦЭМ!$A$39:$A$782,$A48,СВЦЭМ!$B$39:$B$782,F$47)+'СЕТ СН'!$G$9+СВЦЭМ!$D$10+'СЕТ СН'!$G$5-'СЕТ СН'!$G$17</f>
        <v>5056.35770968</v>
      </c>
      <c r="G48" s="36">
        <f>SUMIFS(СВЦЭМ!$C$39:$C$782,СВЦЭМ!$A$39:$A$782,$A48,СВЦЭМ!$B$39:$B$782,G$47)+'СЕТ СН'!$G$9+СВЦЭМ!$D$10+'СЕТ СН'!$G$5-'СЕТ СН'!$G$17</f>
        <v>5044.5406889699998</v>
      </c>
      <c r="H48" s="36">
        <f>SUMIFS(СВЦЭМ!$C$39:$C$782,СВЦЭМ!$A$39:$A$782,$A48,СВЦЭМ!$B$39:$B$782,H$47)+'СЕТ СН'!$G$9+СВЦЭМ!$D$10+'СЕТ СН'!$G$5-'СЕТ СН'!$G$17</f>
        <v>5013.6858134899994</v>
      </c>
      <c r="I48" s="36">
        <f>SUMIFS(СВЦЭМ!$C$39:$C$782,СВЦЭМ!$A$39:$A$782,$A48,СВЦЭМ!$B$39:$B$782,I$47)+'СЕТ СН'!$G$9+СВЦЭМ!$D$10+'СЕТ СН'!$G$5-'СЕТ СН'!$G$17</f>
        <v>4917.79222785</v>
      </c>
      <c r="J48" s="36">
        <f>SUMIFS(СВЦЭМ!$C$39:$C$782,СВЦЭМ!$A$39:$A$782,$A48,СВЦЭМ!$B$39:$B$782,J$47)+'СЕТ СН'!$G$9+СВЦЭМ!$D$10+'СЕТ СН'!$G$5-'СЕТ СН'!$G$17</f>
        <v>4796.3138079299997</v>
      </c>
      <c r="K48" s="36">
        <f>SUMIFS(СВЦЭМ!$C$39:$C$782,СВЦЭМ!$A$39:$A$782,$A48,СВЦЭМ!$B$39:$B$782,K$47)+'СЕТ СН'!$G$9+СВЦЭМ!$D$10+'СЕТ СН'!$G$5-'СЕТ СН'!$G$17</f>
        <v>4690.8951985999993</v>
      </c>
      <c r="L48" s="36">
        <f>SUMIFS(СВЦЭМ!$C$39:$C$782,СВЦЭМ!$A$39:$A$782,$A48,СВЦЭМ!$B$39:$B$782,L$47)+'СЕТ СН'!$G$9+СВЦЭМ!$D$10+'СЕТ СН'!$G$5-'СЕТ СН'!$G$17</f>
        <v>4627.18319987</v>
      </c>
      <c r="M48" s="36">
        <f>SUMIFS(СВЦЭМ!$C$39:$C$782,СВЦЭМ!$A$39:$A$782,$A48,СВЦЭМ!$B$39:$B$782,M$47)+'СЕТ СН'!$G$9+СВЦЭМ!$D$10+'СЕТ СН'!$G$5-'СЕТ СН'!$G$17</f>
        <v>4658.5038931500003</v>
      </c>
      <c r="N48" s="36">
        <f>SUMIFS(СВЦЭМ!$C$39:$C$782,СВЦЭМ!$A$39:$A$782,$A48,СВЦЭМ!$B$39:$B$782,N$47)+'СЕТ СН'!$G$9+СВЦЭМ!$D$10+'СЕТ СН'!$G$5-'СЕТ СН'!$G$17</f>
        <v>4688.0878649200004</v>
      </c>
      <c r="O48" s="36">
        <f>SUMIFS(СВЦЭМ!$C$39:$C$782,СВЦЭМ!$A$39:$A$782,$A48,СВЦЭМ!$B$39:$B$782,O$47)+'СЕТ СН'!$G$9+СВЦЭМ!$D$10+'СЕТ СН'!$G$5-'СЕТ СН'!$G$17</f>
        <v>4689.3969897699999</v>
      </c>
      <c r="P48" s="36">
        <f>SUMIFS(СВЦЭМ!$C$39:$C$782,СВЦЭМ!$A$39:$A$782,$A48,СВЦЭМ!$B$39:$B$782,P$47)+'СЕТ СН'!$G$9+СВЦЭМ!$D$10+'СЕТ СН'!$G$5-'СЕТ СН'!$G$17</f>
        <v>4692.4891798499993</v>
      </c>
      <c r="Q48" s="36">
        <f>SUMIFS(СВЦЭМ!$C$39:$C$782,СВЦЭМ!$A$39:$A$782,$A48,СВЦЭМ!$B$39:$B$782,Q$47)+'СЕТ СН'!$G$9+СВЦЭМ!$D$10+'СЕТ СН'!$G$5-'СЕТ СН'!$G$17</f>
        <v>4685.8081018899993</v>
      </c>
      <c r="R48" s="36">
        <f>SUMIFS(СВЦЭМ!$C$39:$C$782,СВЦЭМ!$A$39:$A$782,$A48,СВЦЭМ!$B$39:$B$782,R$47)+'СЕТ СН'!$G$9+СВЦЭМ!$D$10+'СЕТ СН'!$G$5-'СЕТ СН'!$G$17</f>
        <v>4701.9802892299995</v>
      </c>
      <c r="S48" s="36">
        <f>SUMIFS(СВЦЭМ!$C$39:$C$782,СВЦЭМ!$A$39:$A$782,$A48,СВЦЭМ!$B$39:$B$782,S$47)+'СЕТ СН'!$G$9+СВЦЭМ!$D$10+'СЕТ СН'!$G$5-'СЕТ СН'!$G$17</f>
        <v>4699.0682397999999</v>
      </c>
      <c r="T48" s="36">
        <f>SUMIFS(СВЦЭМ!$C$39:$C$782,СВЦЭМ!$A$39:$A$782,$A48,СВЦЭМ!$B$39:$B$782,T$47)+'СЕТ СН'!$G$9+СВЦЭМ!$D$10+'СЕТ СН'!$G$5-'СЕТ СН'!$G$17</f>
        <v>4694.4284439200001</v>
      </c>
      <c r="U48" s="36">
        <f>SUMIFS(СВЦЭМ!$C$39:$C$782,СВЦЭМ!$A$39:$A$782,$A48,СВЦЭМ!$B$39:$B$782,U$47)+'СЕТ СН'!$G$9+СВЦЭМ!$D$10+'СЕТ СН'!$G$5-'СЕТ СН'!$G$17</f>
        <v>4703.3526044299997</v>
      </c>
      <c r="V48" s="36">
        <f>SUMIFS(СВЦЭМ!$C$39:$C$782,СВЦЭМ!$A$39:$A$782,$A48,СВЦЭМ!$B$39:$B$782,V$47)+'СЕТ СН'!$G$9+СВЦЭМ!$D$10+'СЕТ СН'!$G$5-'СЕТ СН'!$G$17</f>
        <v>4715.3895272499994</v>
      </c>
      <c r="W48" s="36">
        <f>SUMIFS(СВЦЭМ!$C$39:$C$782,СВЦЭМ!$A$39:$A$782,$A48,СВЦЭМ!$B$39:$B$782,W$47)+'СЕТ СН'!$G$9+СВЦЭМ!$D$10+'СЕТ СН'!$G$5-'СЕТ СН'!$G$17</f>
        <v>4682.5244151899997</v>
      </c>
      <c r="X48" s="36">
        <f>SUMIFS(СВЦЭМ!$C$39:$C$782,СВЦЭМ!$A$39:$A$782,$A48,СВЦЭМ!$B$39:$B$782,X$47)+'СЕТ СН'!$G$9+СВЦЭМ!$D$10+'СЕТ СН'!$G$5-'СЕТ СН'!$G$17</f>
        <v>4769.14723572</v>
      </c>
      <c r="Y48" s="36">
        <f>SUMIFS(СВЦЭМ!$C$39:$C$782,СВЦЭМ!$A$39:$A$782,$A48,СВЦЭМ!$B$39:$B$782,Y$47)+'СЕТ СН'!$G$9+СВЦЭМ!$D$10+'СЕТ СН'!$G$5-'СЕТ СН'!$G$17</f>
        <v>4879.6292328399995</v>
      </c>
    </row>
    <row r="49" spans="1:25" ht="15.75" x14ac:dyDescent="0.2">
      <c r="A49" s="35">
        <f>A48+1</f>
        <v>45506</v>
      </c>
      <c r="B49" s="36">
        <f>SUMIFS(СВЦЭМ!$C$39:$C$782,СВЦЭМ!$A$39:$A$782,$A49,СВЦЭМ!$B$39:$B$782,B$47)+'СЕТ СН'!$G$9+СВЦЭМ!$D$10+'СЕТ СН'!$G$5-'СЕТ СН'!$G$17</f>
        <v>4822.8353303699996</v>
      </c>
      <c r="C49" s="36">
        <f>SUMIFS(СВЦЭМ!$C$39:$C$782,СВЦЭМ!$A$39:$A$782,$A49,СВЦЭМ!$B$39:$B$782,C$47)+'СЕТ СН'!$G$9+СВЦЭМ!$D$10+'СЕТ СН'!$G$5-'СЕТ СН'!$G$17</f>
        <v>4901.0532768699995</v>
      </c>
      <c r="D49" s="36">
        <f>SUMIFS(СВЦЭМ!$C$39:$C$782,СВЦЭМ!$A$39:$A$782,$A49,СВЦЭМ!$B$39:$B$782,D$47)+'СЕТ СН'!$G$9+СВЦЭМ!$D$10+'СЕТ СН'!$G$5-'СЕТ СН'!$G$17</f>
        <v>4947.9319871099997</v>
      </c>
      <c r="E49" s="36">
        <f>SUMIFS(СВЦЭМ!$C$39:$C$782,СВЦЭМ!$A$39:$A$782,$A49,СВЦЭМ!$B$39:$B$782,E$47)+'СЕТ СН'!$G$9+СВЦЭМ!$D$10+'СЕТ СН'!$G$5-'СЕТ СН'!$G$17</f>
        <v>4976.6709959399996</v>
      </c>
      <c r="F49" s="36">
        <f>SUMIFS(СВЦЭМ!$C$39:$C$782,СВЦЭМ!$A$39:$A$782,$A49,СВЦЭМ!$B$39:$B$782,F$47)+'СЕТ СН'!$G$9+СВЦЭМ!$D$10+'СЕТ СН'!$G$5-'СЕТ СН'!$G$17</f>
        <v>4998.4603743799998</v>
      </c>
      <c r="G49" s="36">
        <f>SUMIFS(СВЦЭМ!$C$39:$C$782,СВЦЭМ!$A$39:$A$782,$A49,СВЦЭМ!$B$39:$B$782,G$47)+'СЕТ СН'!$G$9+СВЦЭМ!$D$10+'СЕТ СН'!$G$5-'СЕТ СН'!$G$17</f>
        <v>4988.6267158000001</v>
      </c>
      <c r="H49" s="36">
        <f>SUMIFS(СВЦЭМ!$C$39:$C$782,СВЦЭМ!$A$39:$A$782,$A49,СВЦЭМ!$B$39:$B$782,H$47)+'СЕТ СН'!$G$9+СВЦЭМ!$D$10+'СЕТ СН'!$G$5-'СЕТ СН'!$G$17</f>
        <v>4949.9574161999999</v>
      </c>
      <c r="I49" s="36">
        <f>SUMIFS(СВЦЭМ!$C$39:$C$782,СВЦЭМ!$A$39:$A$782,$A49,СВЦЭМ!$B$39:$B$782,I$47)+'СЕТ СН'!$G$9+СВЦЭМ!$D$10+'СЕТ СН'!$G$5-'СЕТ СН'!$G$17</f>
        <v>4857.6225696000001</v>
      </c>
      <c r="J49" s="36">
        <f>SUMIFS(СВЦЭМ!$C$39:$C$782,СВЦЭМ!$A$39:$A$782,$A49,СВЦЭМ!$B$39:$B$782,J$47)+'СЕТ СН'!$G$9+СВЦЭМ!$D$10+'СЕТ СН'!$G$5-'СЕТ СН'!$G$17</f>
        <v>4762.3833672999999</v>
      </c>
      <c r="K49" s="36">
        <f>SUMIFS(СВЦЭМ!$C$39:$C$782,СВЦЭМ!$A$39:$A$782,$A49,СВЦЭМ!$B$39:$B$782,K$47)+'СЕТ СН'!$G$9+СВЦЭМ!$D$10+'СЕТ СН'!$G$5-'СЕТ СН'!$G$17</f>
        <v>4693.2871741999998</v>
      </c>
      <c r="L49" s="36">
        <f>SUMIFS(СВЦЭМ!$C$39:$C$782,СВЦЭМ!$A$39:$A$782,$A49,СВЦЭМ!$B$39:$B$782,L$47)+'СЕТ СН'!$G$9+СВЦЭМ!$D$10+'СЕТ СН'!$G$5-'СЕТ СН'!$G$17</f>
        <v>4650.2499991599998</v>
      </c>
      <c r="M49" s="36">
        <f>SUMIFS(СВЦЭМ!$C$39:$C$782,СВЦЭМ!$A$39:$A$782,$A49,СВЦЭМ!$B$39:$B$782,M$47)+'СЕТ СН'!$G$9+СВЦЭМ!$D$10+'СЕТ СН'!$G$5-'СЕТ СН'!$G$17</f>
        <v>4636.4349894299994</v>
      </c>
      <c r="N49" s="36">
        <f>SUMIFS(СВЦЭМ!$C$39:$C$782,СВЦЭМ!$A$39:$A$782,$A49,СВЦЭМ!$B$39:$B$782,N$47)+'СЕТ СН'!$G$9+СВЦЭМ!$D$10+'СЕТ СН'!$G$5-'СЕТ СН'!$G$17</f>
        <v>4637.7707878900001</v>
      </c>
      <c r="O49" s="36">
        <f>SUMIFS(СВЦЭМ!$C$39:$C$782,СВЦЭМ!$A$39:$A$782,$A49,СВЦЭМ!$B$39:$B$782,O$47)+'СЕТ СН'!$G$9+СВЦЭМ!$D$10+'СЕТ СН'!$G$5-'СЕТ СН'!$G$17</f>
        <v>4646.1338133999998</v>
      </c>
      <c r="P49" s="36">
        <f>SUMIFS(СВЦЭМ!$C$39:$C$782,СВЦЭМ!$A$39:$A$782,$A49,СВЦЭМ!$B$39:$B$782,P$47)+'СЕТ СН'!$G$9+СВЦЭМ!$D$10+'СЕТ СН'!$G$5-'СЕТ СН'!$G$17</f>
        <v>4647.34014131</v>
      </c>
      <c r="Q49" s="36">
        <f>SUMIFS(СВЦЭМ!$C$39:$C$782,СВЦЭМ!$A$39:$A$782,$A49,СВЦЭМ!$B$39:$B$782,Q$47)+'СЕТ СН'!$G$9+СВЦЭМ!$D$10+'СЕТ СН'!$G$5-'СЕТ СН'!$G$17</f>
        <v>4645.9153504699998</v>
      </c>
      <c r="R49" s="36">
        <f>SUMIFS(СВЦЭМ!$C$39:$C$782,СВЦЭМ!$A$39:$A$782,$A49,СВЦЭМ!$B$39:$B$782,R$47)+'СЕТ СН'!$G$9+СВЦЭМ!$D$10+'СЕТ СН'!$G$5-'СЕТ СН'!$G$17</f>
        <v>4634.8237312799993</v>
      </c>
      <c r="S49" s="36">
        <f>SUMIFS(СВЦЭМ!$C$39:$C$782,СВЦЭМ!$A$39:$A$782,$A49,СВЦЭМ!$B$39:$B$782,S$47)+'СЕТ СН'!$G$9+СВЦЭМ!$D$10+'СЕТ СН'!$G$5-'СЕТ СН'!$G$17</f>
        <v>4635.3949074299999</v>
      </c>
      <c r="T49" s="36">
        <f>SUMIFS(СВЦЭМ!$C$39:$C$782,СВЦЭМ!$A$39:$A$782,$A49,СВЦЭМ!$B$39:$B$782,T$47)+'СЕТ СН'!$G$9+СВЦЭМ!$D$10+'СЕТ СН'!$G$5-'СЕТ СН'!$G$17</f>
        <v>4629.7356220399997</v>
      </c>
      <c r="U49" s="36">
        <f>SUMIFS(СВЦЭМ!$C$39:$C$782,СВЦЭМ!$A$39:$A$782,$A49,СВЦЭМ!$B$39:$B$782,U$47)+'СЕТ СН'!$G$9+СВЦЭМ!$D$10+'СЕТ СН'!$G$5-'СЕТ СН'!$G$17</f>
        <v>4655.81508519</v>
      </c>
      <c r="V49" s="36">
        <f>SUMIFS(СВЦЭМ!$C$39:$C$782,СВЦЭМ!$A$39:$A$782,$A49,СВЦЭМ!$B$39:$B$782,V$47)+'СЕТ СН'!$G$9+СВЦЭМ!$D$10+'СЕТ СН'!$G$5-'СЕТ СН'!$G$17</f>
        <v>4672.6780199999994</v>
      </c>
      <c r="W49" s="36">
        <f>SUMIFS(СВЦЭМ!$C$39:$C$782,СВЦЭМ!$A$39:$A$782,$A49,СВЦЭМ!$B$39:$B$782,W$47)+'СЕТ СН'!$G$9+СВЦЭМ!$D$10+'СЕТ СН'!$G$5-'СЕТ СН'!$G$17</f>
        <v>4648.8971674300001</v>
      </c>
      <c r="X49" s="36">
        <f>SUMIFS(СВЦЭМ!$C$39:$C$782,СВЦЭМ!$A$39:$A$782,$A49,СВЦЭМ!$B$39:$B$782,X$47)+'СЕТ СН'!$G$9+СВЦЭМ!$D$10+'СЕТ СН'!$G$5-'СЕТ СН'!$G$17</f>
        <v>4681.3731564</v>
      </c>
      <c r="Y49" s="36">
        <f>SUMIFS(СВЦЭМ!$C$39:$C$782,СВЦЭМ!$A$39:$A$782,$A49,СВЦЭМ!$B$39:$B$782,Y$47)+'СЕТ СН'!$G$9+СВЦЭМ!$D$10+'СЕТ СН'!$G$5-'СЕТ СН'!$G$17</f>
        <v>4741.1279471099997</v>
      </c>
    </row>
    <row r="50" spans="1:25" ht="15.75" x14ac:dyDescent="0.2">
      <c r="A50" s="35">
        <f t="shared" ref="A50:A78" si="1">A49+1</f>
        <v>45507</v>
      </c>
      <c r="B50" s="36">
        <f>SUMIFS(СВЦЭМ!$C$39:$C$782,СВЦЭМ!$A$39:$A$782,$A50,СВЦЭМ!$B$39:$B$782,B$47)+'СЕТ СН'!$G$9+СВЦЭМ!$D$10+'СЕТ СН'!$G$5-'СЕТ СН'!$G$17</f>
        <v>4818.4303511600001</v>
      </c>
      <c r="C50" s="36">
        <f>SUMIFS(СВЦЭМ!$C$39:$C$782,СВЦЭМ!$A$39:$A$782,$A50,СВЦЭМ!$B$39:$B$782,C$47)+'СЕТ СН'!$G$9+СВЦЭМ!$D$10+'СЕТ СН'!$G$5-'СЕТ СН'!$G$17</f>
        <v>4944.4300197100001</v>
      </c>
      <c r="D50" s="36">
        <f>SUMIFS(СВЦЭМ!$C$39:$C$782,СВЦЭМ!$A$39:$A$782,$A50,СВЦЭМ!$B$39:$B$782,D$47)+'СЕТ СН'!$G$9+СВЦЭМ!$D$10+'СЕТ СН'!$G$5-'СЕТ СН'!$G$17</f>
        <v>5049.67779255</v>
      </c>
      <c r="E50" s="36">
        <f>SUMIFS(СВЦЭМ!$C$39:$C$782,СВЦЭМ!$A$39:$A$782,$A50,СВЦЭМ!$B$39:$B$782,E$47)+'СЕТ СН'!$G$9+СВЦЭМ!$D$10+'СЕТ СН'!$G$5-'СЕТ СН'!$G$17</f>
        <v>5132.0792040400001</v>
      </c>
      <c r="F50" s="36">
        <f>SUMIFS(СВЦЭМ!$C$39:$C$782,СВЦЭМ!$A$39:$A$782,$A50,СВЦЭМ!$B$39:$B$782,F$47)+'СЕТ СН'!$G$9+СВЦЭМ!$D$10+'СЕТ СН'!$G$5-'СЕТ СН'!$G$17</f>
        <v>5130.51336369</v>
      </c>
      <c r="G50" s="36">
        <f>SUMIFS(СВЦЭМ!$C$39:$C$782,СВЦЭМ!$A$39:$A$782,$A50,СВЦЭМ!$B$39:$B$782,G$47)+'СЕТ СН'!$G$9+СВЦЭМ!$D$10+'СЕТ СН'!$G$5-'СЕТ СН'!$G$17</f>
        <v>5084.5601923300001</v>
      </c>
      <c r="H50" s="36">
        <f>SUMIFS(СВЦЭМ!$C$39:$C$782,СВЦЭМ!$A$39:$A$782,$A50,СВЦЭМ!$B$39:$B$782,H$47)+'СЕТ СН'!$G$9+СВЦЭМ!$D$10+'СЕТ СН'!$G$5-'СЕТ СН'!$G$17</f>
        <v>5062.6469271599999</v>
      </c>
      <c r="I50" s="36">
        <f>SUMIFS(СВЦЭМ!$C$39:$C$782,СВЦЭМ!$A$39:$A$782,$A50,СВЦЭМ!$B$39:$B$782,I$47)+'СЕТ СН'!$G$9+СВЦЭМ!$D$10+'СЕТ СН'!$G$5-'СЕТ СН'!$G$17</f>
        <v>4946.5297648300002</v>
      </c>
      <c r="J50" s="36">
        <f>SUMIFS(СВЦЭМ!$C$39:$C$782,СВЦЭМ!$A$39:$A$782,$A50,СВЦЭМ!$B$39:$B$782,J$47)+'СЕТ СН'!$G$9+СВЦЭМ!$D$10+'СЕТ СН'!$G$5-'СЕТ СН'!$G$17</f>
        <v>4865.7488298600001</v>
      </c>
      <c r="K50" s="36">
        <f>SUMIFS(СВЦЭМ!$C$39:$C$782,СВЦЭМ!$A$39:$A$782,$A50,СВЦЭМ!$B$39:$B$782,K$47)+'СЕТ СН'!$G$9+СВЦЭМ!$D$10+'СЕТ СН'!$G$5-'СЕТ СН'!$G$17</f>
        <v>4761.8595713499999</v>
      </c>
      <c r="L50" s="36">
        <f>SUMIFS(СВЦЭМ!$C$39:$C$782,СВЦЭМ!$A$39:$A$782,$A50,СВЦЭМ!$B$39:$B$782,L$47)+'СЕТ СН'!$G$9+СВЦЭМ!$D$10+'СЕТ СН'!$G$5-'СЕТ СН'!$G$17</f>
        <v>4645.0123850599994</v>
      </c>
      <c r="M50" s="36">
        <f>SUMIFS(СВЦЭМ!$C$39:$C$782,СВЦЭМ!$A$39:$A$782,$A50,СВЦЭМ!$B$39:$B$782,M$47)+'СЕТ СН'!$G$9+СВЦЭМ!$D$10+'СЕТ СН'!$G$5-'СЕТ СН'!$G$17</f>
        <v>4622.8300096900002</v>
      </c>
      <c r="N50" s="36">
        <f>SUMIFS(СВЦЭМ!$C$39:$C$782,СВЦЭМ!$A$39:$A$782,$A50,СВЦЭМ!$B$39:$B$782,N$47)+'СЕТ СН'!$G$9+СВЦЭМ!$D$10+'СЕТ СН'!$G$5-'СЕТ СН'!$G$17</f>
        <v>4628.5049202999999</v>
      </c>
      <c r="O50" s="36">
        <f>SUMIFS(СВЦЭМ!$C$39:$C$782,СВЦЭМ!$A$39:$A$782,$A50,СВЦЭМ!$B$39:$B$782,O$47)+'СЕТ СН'!$G$9+СВЦЭМ!$D$10+'СЕТ СН'!$G$5-'СЕТ СН'!$G$17</f>
        <v>4640.9827421</v>
      </c>
      <c r="P50" s="36">
        <f>SUMIFS(СВЦЭМ!$C$39:$C$782,СВЦЭМ!$A$39:$A$782,$A50,СВЦЭМ!$B$39:$B$782,P$47)+'СЕТ СН'!$G$9+СВЦЭМ!$D$10+'СЕТ СН'!$G$5-'СЕТ СН'!$G$17</f>
        <v>4642.7953595399995</v>
      </c>
      <c r="Q50" s="36">
        <f>SUMIFS(СВЦЭМ!$C$39:$C$782,СВЦЭМ!$A$39:$A$782,$A50,СВЦЭМ!$B$39:$B$782,Q$47)+'СЕТ СН'!$G$9+СВЦЭМ!$D$10+'СЕТ СН'!$G$5-'СЕТ СН'!$G$17</f>
        <v>4648.6824644499993</v>
      </c>
      <c r="R50" s="36">
        <f>SUMIFS(СВЦЭМ!$C$39:$C$782,СВЦЭМ!$A$39:$A$782,$A50,СВЦЭМ!$B$39:$B$782,R$47)+'СЕТ СН'!$G$9+СВЦЭМ!$D$10+'СЕТ СН'!$G$5-'СЕТ СН'!$G$17</f>
        <v>4675.4125082800001</v>
      </c>
      <c r="S50" s="36">
        <f>SUMIFS(СВЦЭМ!$C$39:$C$782,СВЦЭМ!$A$39:$A$782,$A50,СВЦЭМ!$B$39:$B$782,S$47)+'СЕТ СН'!$G$9+СВЦЭМ!$D$10+'СЕТ СН'!$G$5-'СЕТ СН'!$G$17</f>
        <v>4665.1713663</v>
      </c>
      <c r="T50" s="36">
        <f>SUMIFS(СВЦЭМ!$C$39:$C$782,СВЦЭМ!$A$39:$A$782,$A50,СВЦЭМ!$B$39:$B$782,T$47)+'СЕТ СН'!$G$9+СВЦЭМ!$D$10+'СЕТ СН'!$G$5-'СЕТ СН'!$G$17</f>
        <v>4651.3789119200001</v>
      </c>
      <c r="U50" s="36">
        <f>SUMIFS(СВЦЭМ!$C$39:$C$782,СВЦЭМ!$A$39:$A$782,$A50,СВЦЭМ!$B$39:$B$782,U$47)+'СЕТ СН'!$G$9+СВЦЭМ!$D$10+'СЕТ СН'!$G$5-'СЕТ СН'!$G$17</f>
        <v>4691.87795869</v>
      </c>
      <c r="V50" s="36">
        <f>SUMIFS(СВЦЭМ!$C$39:$C$782,СВЦЭМ!$A$39:$A$782,$A50,СВЦЭМ!$B$39:$B$782,V$47)+'СЕТ СН'!$G$9+СВЦЭМ!$D$10+'СЕТ СН'!$G$5-'СЕТ СН'!$G$17</f>
        <v>4691.7156237399995</v>
      </c>
      <c r="W50" s="36">
        <f>SUMIFS(СВЦЭМ!$C$39:$C$782,СВЦЭМ!$A$39:$A$782,$A50,СВЦЭМ!$B$39:$B$782,W$47)+'СЕТ СН'!$G$9+СВЦЭМ!$D$10+'СЕТ СН'!$G$5-'СЕТ СН'!$G$17</f>
        <v>4662.8756154599996</v>
      </c>
      <c r="X50" s="36">
        <f>SUMIFS(СВЦЭМ!$C$39:$C$782,СВЦЭМ!$A$39:$A$782,$A50,СВЦЭМ!$B$39:$B$782,X$47)+'СЕТ СН'!$G$9+СВЦЭМ!$D$10+'СЕТ СН'!$G$5-'СЕТ СН'!$G$17</f>
        <v>4745.0021850599996</v>
      </c>
      <c r="Y50" s="36">
        <f>SUMIFS(СВЦЭМ!$C$39:$C$782,СВЦЭМ!$A$39:$A$782,$A50,СВЦЭМ!$B$39:$B$782,Y$47)+'СЕТ СН'!$G$9+СВЦЭМ!$D$10+'СЕТ СН'!$G$5-'СЕТ СН'!$G$17</f>
        <v>4838.9402516199998</v>
      </c>
    </row>
    <row r="51" spans="1:25" ht="15.75" x14ac:dyDescent="0.2">
      <c r="A51" s="35">
        <f t="shared" si="1"/>
        <v>45508</v>
      </c>
      <c r="B51" s="36">
        <f>SUMIFS(СВЦЭМ!$C$39:$C$782,СВЦЭМ!$A$39:$A$782,$A51,СВЦЭМ!$B$39:$B$782,B$47)+'СЕТ СН'!$G$9+СВЦЭМ!$D$10+'СЕТ СН'!$G$5-'СЕТ СН'!$G$17</f>
        <v>4917.1188446599999</v>
      </c>
      <c r="C51" s="36">
        <f>SUMIFS(СВЦЭМ!$C$39:$C$782,СВЦЭМ!$A$39:$A$782,$A51,СВЦЭМ!$B$39:$B$782,C$47)+'СЕТ СН'!$G$9+СВЦЭМ!$D$10+'СЕТ СН'!$G$5-'СЕТ СН'!$G$17</f>
        <v>4959.61723549</v>
      </c>
      <c r="D51" s="36">
        <f>SUMIFS(СВЦЭМ!$C$39:$C$782,СВЦЭМ!$A$39:$A$782,$A51,СВЦЭМ!$B$39:$B$782,D$47)+'СЕТ СН'!$G$9+СВЦЭМ!$D$10+'СЕТ СН'!$G$5-'СЕТ СН'!$G$17</f>
        <v>5006.0908000599993</v>
      </c>
      <c r="E51" s="36">
        <f>SUMIFS(СВЦЭМ!$C$39:$C$782,СВЦЭМ!$A$39:$A$782,$A51,СВЦЭМ!$B$39:$B$782,E$47)+'СЕТ СН'!$G$9+СВЦЭМ!$D$10+'СЕТ СН'!$G$5-'СЕТ СН'!$G$17</f>
        <v>5026.1078193499998</v>
      </c>
      <c r="F51" s="36">
        <f>SUMIFS(СВЦЭМ!$C$39:$C$782,СВЦЭМ!$A$39:$A$782,$A51,СВЦЭМ!$B$39:$B$782,F$47)+'СЕТ СН'!$G$9+СВЦЭМ!$D$10+'СЕТ СН'!$G$5-'СЕТ СН'!$G$17</f>
        <v>5036.5981986099996</v>
      </c>
      <c r="G51" s="36">
        <f>SUMIFS(СВЦЭМ!$C$39:$C$782,СВЦЭМ!$A$39:$A$782,$A51,СВЦЭМ!$B$39:$B$782,G$47)+'СЕТ СН'!$G$9+СВЦЭМ!$D$10+'СЕТ СН'!$G$5-'СЕТ СН'!$G$17</f>
        <v>5028.78909982</v>
      </c>
      <c r="H51" s="36">
        <f>SUMIFS(СВЦЭМ!$C$39:$C$782,СВЦЭМ!$A$39:$A$782,$A51,СВЦЭМ!$B$39:$B$782,H$47)+'СЕТ СН'!$G$9+СВЦЭМ!$D$10+'СЕТ СН'!$G$5-'СЕТ СН'!$G$17</f>
        <v>5009.6567443699996</v>
      </c>
      <c r="I51" s="36">
        <f>SUMIFS(СВЦЭМ!$C$39:$C$782,СВЦЭМ!$A$39:$A$782,$A51,СВЦЭМ!$B$39:$B$782,I$47)+'СЕТ СН'!$G$9+СВЦЭМ!$D$10+'СЕТ СН'!$G$5-'СЕТ СН'!$G$17</f>
        <v>4966.9286313699995</v>
      </c>
      <c r="J51" s="36">
        <f>SUMIFS(СВЦЭМ!$C$39:$C$782,СВЦЭМ!$A$39:$A$782,$A51,СВЦЭМ!$B$39:$B$782,J$47)+'СЕТ СН'!$G$9+СВЦЭМ!$D$10+'СЕТ СН'!$G$5-'СЕТ СН'!$G$17</f>
        <v>4888.9348903800001</v>
      </c>
      <c r="K51" s="36">
        <f>SUMIFS(СВЦЭМ!$C$39:$C$782,СВЦЭМ!$A$39:$A$782,$A51,СВЦЭМ!$B$39:$B$782,K$47)+'СЕТ СН'!$G$9+СВЦЭМ!$D$10+'СЕТ СН'!$G$5-'СЕТ СН'!$G$17</f>
        <v>4772.4071829599998</v>
      </c>
      <c r="L51" s="36">
        <f>SUMIFS(СВЦЭМ!$C$39:$C$782,СВЦЭМ!$A$39:$A$782,$A51,СВЦЭМ!$B$39:$B$782,L$47)+'СЕТ СН'!$G$9+СВЦЭМ!$D$10+'СЕТ СН'!$G$5-'СЕТ СН'!$G$17</f>
        <v>4688.2910036699996</v>
      </c>
      <c r="M51" s="36">
        <f>SUMIFS(СВЦЭМ!$C$39:$C$782,СВЦЭМ!$A$39:$A$782,$A51,СВЦЭМ!$B$39:$B$782,M$47)+'СЕТ СН'!$G$9+СВЦЭМ!$D$10+'СЕТ СН'!$G$5-'СЕТ СН'!$G$17</f>
        <v>4663.9286005899994</v>
      </c>
      <c r="N51" s="36">
        <f>SUMIFS(СВЦЭМ!$C$39:$C$782,СВЦЭМ!$A$39:$A$782,$A51,СВЦЭМ!$B$39:$B$782,N$47)+'СЕТ СН'!$G$9+СВЦЭМ!$D$10+'СЕТ СН'!$G$5-'СЕТ СН'!$G$17</f>
        <v>4661.9488013999999</v>
      </c>
      <c r="O51" s="36">
        <f>SUMIFS(СВЦЭМ!$C$39:$C$782,СВЦЭМ!$A$39:$A$782,$A51,СВЦЭМ!$B$39:$B$782,O$47)+'СЕТ СН'!$G$9+СВЦЭМ!$D$10+'СЕТ СН'!$G$5-'СЕТ СН'!$G$17</f>
        <v>4671.6893952999999</v>
      </c>
      <c r="P51" s="36">
        <f>SUMIFS(СВЦЭМ!$C$39:$C$782,СВЦЭМ!$A$39:$A$782,$A51,СВЦЭМ!$B$39:$B$782,P$47)+'СЕТ СН'!$G$9+СВЦЭМ!$D$10+'СЕТ СН'!$G$5-'СЕТ СН'!$G$17</f>
        <v>4689.6784106799996</v>
      </c>
      <c r="Q51" s="36">
        <f>SUMIFS(СВЦЭМ!$C$39:$C$782,СВЦЭМ!$A$39:$A$782,$A51,СВЦЭМ!$B$39:$B$782,Q$47)+'СЕТ СН'!$G$9+СВЦЭМ!$D$10+'СЕТ СН'!$G$5-'СЕТ СН'!$G$17</f>
        <v>4693.6386627100001</v>
      </c>
      <c r="R51" s="36">
        <f>SUMIFS(СВЦЭМ!$C$39:$C$782,СВЦЭМ!$A$39:$A$782,$A51,СВЦЭМ!$B$39:$B$782,R$47)+'СЕТ СН'!$G$9+СВЦЭМ!$D$10+'СЕТ СН'!$G$5-'СЕТ СН'!$G$17</f>
        <v>4737.4730626399996</v>
      </c>
      <c r="S51" s="36">
        <f>SUMIFS(СВЦЭМ!$C$39:$C$782,СВЦЭМ!$A$39:$A$782,$A51,СВЦЭМ!$B$39:$B$782,S$47)+'СЕТ СН'!$G$9+СВЦЭМ!$D$10+'СЕТ СН'!$G$5-'СЕТ СН'!$G$17</f>
        <v>4716.6937865299997</v>
      </c>
      <c r="T51" s="36">
        <f>SUMIFS(СВЦЭМ!$C$39:$C$782,СВЦЭМ!$A$39:$A$782,$A51,СВЦЭМ!$B$39:$B$782,T$47)+'СЕТ СН'!$G$9+СВЦЭМ!$D$10+'СЕТ СН'!$G$5-'СЕТ СН'!$G$17</f>
        <v>4703.5689029799996</v>
      </c>
      <c r="U51" s="36">
        <f>SUMIFS(СВЦЭМ!$C$39:$C$782,СВЦЭМ!$A$39:$A$782,$A51,СВЦЭМ!$B$39:$B$782,U$47)+'СЕТ СН'!$G$9+СВЦЭМ!$D$10+'СЕТ СН'!$G$5-'СЕТ СН'!$G$17</f>
        <v>4719.3577442400001</v>
      </c>
      <c r="V51" s="36">
        <f>SUMIFS(СВЦЭМ!$C$39:$C$782,СВЦЭМ!$A$39:$A$782,$A51,СВЦЭМ!$B$39:$B$782,V$47)+'СЕТ СН'!$G$9+СВЦЭМ!$D$10+'СЕТ СН'!$G$5-'СЕТ СН'!$G$17</f>
        <v>4729.5927519899997</v>
      </c>
      <c r="W51" s="36">
        <f>SUMIFS(СВЦЭМ!$C$39:$C$782,СВЦЭМ!$A$39:$A$782,$A51,СВЦЭМ!$B$39:$B$782,W$47)+'СЕТ СН'!$G$9+СВЦЭМ!$D$10+'СЕТ СН'!$G$5-'СЕТ СН'!$G$17</f>
        <v>4691.7300043300002</v>
      </c>
      <c r="X51" s="36">
        <f>SUMIFS(СВЦЭМ!$C$39:$C$782,СВЦЭМ!$A$39:$A$782,$A51,СВЦЭМ!$B$39:$B$782,X$47)+'СЕТ СН'!$G$9+СВЦЭМ!$D$10+'СЕТ СН'!$G$5-'СЕТ СН'!$G$17</f>
        <v>4744.3068005499999</v>
      </c>
      <c r="Y51" s="36">
        <f>SUMIFS(СВЦЭМ!$C$39:$C$782,СВЦЭМ!$A$39:$A$782,$A51,СВЦЭМ!$B$39:$B$782,Y$47)+'СЕТ СН'!$G$9+СВЦЭМ!$D$10+'СЕТ СН'!$G$5-'СЕТ СН'!$G$17</f>
        <v>4857.5556686800001</v>
      </c>
    </row>
    <row r="52" spans="1:25" ht="15.75" x14ac:dyDescent="0.2">
      <c r="A52" s="35">
        <f t="shared" si="1"/>
        <v>45509</v>
      </c>
      <c r="B52" s="36">
        <f>SUMIFS(СВЦЭМ!$C$39:$C$782,СВЦЭМ!$A$39:$A$782,$A52,СВЦЭМ!$B$39:$B$782,B$47)+'СЕТ СН'!$G$9+СВЦЭМ!$D$10+'СЕТ СН'!$G$5-'СЕТ СН'!$G$17</f>
        <v>4922.5726302000003</v>
      </c>
      <c r="C52" s="36">
        <f>SUMIFS(СВЦЭМ!$C$39:$C$782,СВЦЭМ!$A$39:$A$782,$A52,СВЦЭМ!$B$39:$B$782,C$47)+'СЕТ СН'!$G$9+СВЦЭМ!$D$10+'СЕТ СН'!$G$5-'СЕТ СН'!$G$17</f>
        <v>5036.9154113999994</v>
      </c>
      <c r="D52" s="36">
        <f>SUMIFS(СВЦЭМ!$C$39:$C$782,СВЦЭМ!$A$39:$A$782,$A52,СВЦЭМ!$B$39:$B$782,D$47)+'СЕТ СН'!$G$9+СВЦЭМ!$D$10+'СЕТ СН'!$G$5-'СЕТ СН'!$G$17</f>
        <v>5102.4766159700002</v>
      </c>
      <c r="E52" s="36">
        <f>SUMIFS(СВЦЭМ!$C$39:$C$782,СВЦЭМ!$A$39:$A$782,$A52,СВЦЭМ!$B$39:$B$782,E$47)+'СЕТ СН'!$G$9+СВЦЭМ!$D$10+'СЕТ СН'!$G$5-'СЕТ СН'!$G$17</f>
        <v>5126.0463204500002</v>
      </c>
      <c r="F52" s="36">
        <f>SUMIFS(СВЦЭМ!$C$39:$C$782,СВЦЭМ!$A$39:$A$782,$A52,СВЦЭМ!$B$39:$B$782,F$47)+'СЕТ СН'!$G$9+СВЦЭМ!$D$10+'СЕТ СН'!$G$5-'СЕТ СН'!$G$17</f>
        <v>5135.5173669800006</v>
      </c>
      <c r="G52" s="36">
        <f>SUMIFS(СВЦЭМ!$C$39:$C$782,СВЦЭМ!$A$39:$A$782,$A52,СВЦЭМ!$B$39:$B$782,G$47)+'СЕТ СН'!$G$9+СВЦЭМ!$D$10+'СЕТ СН'!$G$5-'СЕТ СН'!$G$17</f>
        <v>5125.7137098799994</v>
      </c>
      <c r="H52" s="36">
        <f>SUMIFS(СВЦЭМ!$C$39:$C$782,СВЦЭМ!$A$39:$A$782,$A52,СВЦЭМ!$B$39:$B$782,H$47)+'СЕТ СН'!$G$9+СВЦЭМ!$D$10+'СЕТ СН'!$G$5-'СЕТ СН'!$G$17</f>
        <v>5064.9106268400001</v>
      </c>
      <c r="I52" s="36">
        <f>SUMIFS(СВЦЭМ!$C$39:$C$782,СВЦЭМ!$A$39:$A$782,$A52,СВЦЭМ!$B$39:$B$782,I$47)+'СЕТ СН'!$G$9+СВЦЭМ!$D$10+'СЕТ СН'!$G$5-'СЕТ СН'!$G$17</f>
        <v>5009.1362684199994</v>
      </c>
      <c r="J52" s="36">
        <f>SUMIFS(СВЦЭМ!$C$39:$C$782,СВЦЭМ!$A$39:$A$782,$A52,СВЦЭМ!$B$39:$B$782,J$47)+'СЕТ СН'!$G$9+СВЦЭМ!$D$10+'СЕТ СН'!$G$5-'СЕТ СН'!$G$17</f>
        <v>4877.6245845100002</v>
      </c>
      <c r="K52" s="36">
        <f>SUMIFS(СВЦЭМ!$C$39:$C$782,СВЦЭМ!$A$39:$A$782,$A52,СВЦЭМ!$B$39:$B$782,K$47)+'СЕТ СН'!$G$9+СВЦЭМ!$D$10+'СЕТ СН'!$G$5-'СЕТ СН'!$G$17</f>
        <v>4799.8633171900001</v>
      </c>
      <c r="L52" s="36">
        <f>SUMIFS(СВЦЭМ!$C$39:$C$782,СВЦЭМ!$A$39:$A$782,$A52,СВЦЭМ!$B$39:$B$782,L$47)+'СЕТ СН'!$G$9+СВЦЭМ!$D$10+'СЕТ СН'!$G$5-'СЕТ СН'!$G$17</f>
        <v>4758.25085571</v>
      </c>
      <c r="M52" s="36">
        <f>SUMIFS(СВЦЭМ!$C$39:$C$782,СВЦЭМ!$A$39:$A$782,$A52,СВЦЭМ!$B$39:$B$782,M$47)+'СЕТ СН'!$G$9+СВЦЭМ!$D$10+'СЕТ СН'!$G$5-'СЕТ СН'!$G$17</f>
        <v>4721.2456433099997</v>
      </c>
      <c r="N52" s="36">
        <f>SUMIFS(СВЦЭМ!$C$39:$C$782,СВЦЭМ!$A$39:$A$782,$A52,СВЦЭМ!$B$39:$B$782,N$47)+'СЕТ СН'!$G$9+СВЦЭМ!$D$10+'СЕТ СН'!$G$5-'СЕТ СН'!$G$17</f>
        <v>4728.4426973600002</v>
      </c>
      <c r="O52" s="36">
        <f>SUMIFS(СВЦЭМ!$C$39:$C$782,СВЦЭМ!$A$39:$A$782,$A52,СВЦЭМ!$B$39:$B$782,O$47)+'СЕТ СН'!$G$9+СВЦЭМ!$D$10+'СЕТ СН'!$G$5-'СЕТ СН'!$G$17</f>
        <v>4730.6056671799997</v>
      </c>
      <c r="P52" s="36">
        <f>SUMIFS(СВЦЭМ!$C$39:$C$782,СВЦЭМ!$A$39:$A$782,$A52,СВЦЭМ!$B$39:$B$782,P$47)+'СЕТ СН'!$G$9+СВЦЭМ!$D$10+'СЕТ СН'!$G$5-'СЕТ СН'!$G$17</f>
        <v>4713.4747480699998</v>
      </c>
      <c r="Q52" s="36">
        <f>SUMIFS(СВЦЭМ!$C$39:$C$782,СВЦЭМ!$A$39:$A$782,$A52,СВЦЭМ!$B$39:$B$782,Q$47)+'СЕТ СН'!$G$9+СВЦЭМ!$D$10+'СЕТ СН'!$G$5-'СЕТ СН'!$G$17</f>
        <v>4733.6979427099996</v>
      </c>
      <c r="R52" s="36">
        <f>SUMIFS(СВЦЭМ!$C$39:$C$782,СВЦЭМ!$A$39:$A$782,$A52,СВЦЭМ!$B$39:$B$782,R$47)+'СЕТ СН'!$G$9+СВЦЭМ!$D$10+'СЕТ СН'!$G$5-'СЕТ СН'!$G$17</f>
        <v>4739.4168102999993</v>
      </c>
      <c r="S52" s="36">
        <f>SUMIFS(СВЦЭМ!$C$39:$C$782,СВЦЭМ!$A$39:$A$782,$A52,СВЦЭМ!$B$39:$B$782,S$47)+'СЕТ СН'!$G$9+СВЦЭМ!$D$10+'СЕТ СН'!$G$5-'СЕТ СН'!$G$17</f>
        <v>4737.1237161700001</v>
      </c>
      <c r="T52" s="36">
        <f>SUMIFS(СВЦЭМ!$C$39:$C$782,СВЦЭМ!$A$39:$A$782,$A52,СВЦЭМ!$B$39:$B$782,T$47)+'СЕТ СН'!$G$9+СВЦЭМ!$D$10+'СЕТ СН'!$G$5-'СЕТ СН'!$G$17</f>
        <v>4729.6209052199993</v>
      </c>
      <c r="U52" s="36">
        <f>SUMIFS(СВЦЭМ!$C$39:$C$782,СВЦЭМ!$A$39:$A$782,$A52,СВЦЭМ!$B$39:$B$782,U$47)+'СЕТ СН'!$G$9+СВЦЭМ!$D$10+'СЕТ СН'!$G$5-'СЕТ СН'!$G$17</f>
        <v>4735.2352749799993</v>
      </c>
      <c r="V52" s="36">
        <f>SUMIFS(СВЦЭМ!$C$39:$C$782,СВЦЭМ!$A$39:$A$782,$A52,СВЦЭМ!$B$39:$B$782,V$47)+'СЕТ СН'!$G$9+СВЦЭМ!$D$10+'СЕТ СН'!$G$5-'СЕТ СН'!$G$17</f>
        <v>4744.0535935499993</v>
      </c>
      <c r="W52" s="36">
        <f>SUMIFS(СВЦЭМ!$C$39:$C$782,СВЦЭМ!$A$39:$A$782,$A52,СВЦЭМ!$B$39:$B$782,W$47)+'СЕТ СН'!$G$9+СВЦЭМ!$D$10+'СЕТ СН'!$G$5-'СЕТ СН'!$G$17</f>
        <v>4724.9286329799997</v>
      </c>
      <c r="X52" s="36">
        <f>SUMIFS(СВЦЭМ!$C$39:$C$782,СВЦЭМ!$A$39:$A$782,$A52,СВЦЭМ!$B$39:$B$782,X$47)+'СЕТ СН'!$G$9+СВЦЭМ!$D$10+'СЕТ СН'!$G$5-'СЕТ СН'!$G$17</f>
        <v>4776.555899</v>
      </c>
      <c r="Y52" s="36">
        <f>SUMIFS(СВЦЭМ!$C$39:$C$782,СВЦЭМ!$A$39:$A$782,$A52,СВЦЭМ!$B$39:$B$782,Y$47)+'СЕТ СН'!$G$9+СВЦЭМ!$D$10+'СЕТ СН'!$G$5-'СЕТ СН'!$G$17</f>
        <v>4870.0746108099993</v>
      </c>
    </row>
    <row r="53" spans="1:25" ht="15.75" x14ac:dyDescent="0.2">
      <c r="A53" s="35">
        <f t="shared" si="1"/>
        <v>45510</v>
      </c>
      <c r="B53" s="36">
        <f>SUMIFS(СВЦЭМ!$C$39:$C$782,СВЦЭМ!$A$39:$A$782,$A53,СВЦЭМ!$B$39:$B$782,B$47)+'СЕТ СН'!$G$9+СВЦЭМ!$D$10+'СЕТ СН'!$G$5-'СЕТ СН'!$G$17</f>
        <v>4958.54620041</v>
      </c>
      <c r="C53" s="36">
        <f>SUMIFS(СВЦЭМ!$C$39:$C$782,СВЦЭМ!$A$39:$A$782,$A53,СВЦЭМ!$B$39:$B$782,C$47)+'СЕТ СН'!$G$9+СВЦЭМ!$D$10+'СЕТ СН'!$G$5-'СЕТ СН'!$G$17</f>
        <v>5041.9225835300003</v>
      </c>
      <c r="D53" s="36">
        <f>SUMIFS(СВЦЭМ!$C$39:$C$782,СВЦЭМ!$A$39:$A$782,$A53,СВЦЭМ!$B$39:$B$782,D$47)+'СЕТ СН'!$G$9+СВЦЭМ!$D$10+'СЕТ СН'!$G$5-'СЕТ СН'!$G$17</f>
        <v>5081.9642746899999</v>
      </c>
      <c r="E53" s="36">
        <f>SUMIFS(СВЦЭМ!$C$39:$C$782,СВЦЭМ!$A$39:$A$782,$A53,СВЦЭМ!$B$39:$B$782,E$47)+'СЕТ СН'!$G$9+СВЦЭМ!$D$10+'СЕТ СН'!$G$5-'СЕТ СН'!$G$17</f>
        <v>5113.6552286699998</v>
      </c>
      <c r="F53" s="36">
        <f>SUMIFS(СВЦЭМ!$C$39:$C$782,СВЦЭМ!$A$39:$A$782,$A53,СВЦЭМ!$B$39:$B$782,F$47)+'СЕТ СН'!$G$9+СВЦЭМ!$D$10+'СЕТ СН'!$G$5-'СЕТ СН'!$G$17</f>
        <v>5102.5219625</v>
      </c>
      <c r="G53" s="36">
        <f>SUMIFS(СВЦЭМ!$C$39:$C$782,СВЦЭМ!$A$39:$A$782,$A53,СВЦЭМ!$B$39:$B$782,G$47)+'СЕТ СН'!$G$9+СВЦЭМ!$D$10+'СЕТ СН'!$G$5-'СЕТ СН'!$G$17</f>
        <v>5069.1491401700005</v>
      </c>
      <c r="H53" s="36">
        <f>SUMIFS(СВЦЭМ!$C$39:$C$782,СВЦЭМ!$A$39:$A$782,$A53,СВЦЭМ!$B$39:$B$782,H$47)+'СЕТ СН'!$G$9+СВЦЭМ!$D$10+'СЕТ СН'!$G$5-'СЕТ СН'!$G$17</f>
        <v>5018.95410601</v>
      </c>
      <c r="I53" s="36">
        <f>SUMIFS(СВЦЭМ!$C$39:$C$782,СВЦЭМ!$A$39:$A$782,$A53,СВЦЭМ!$B$39:$B$782,I$47)+'СЕТ СН'!$G$9+СВЦЭМ!$D$10+'СЕТ СН'!$G$5-'СЕТ СН'!$G$17</f>
        <v>4942.7885802999999</v>
      </c>
      <c r="J53" s="36">
        <f>SUMIFS(СВЦЭМ!$C$39:$C$782,СВЦЭМ!$A$39:$A$782,$A53,СВЦЭМ!$B$39:$B$782,J$47)+'СЕТ СН'!$G$9+СВЦЭМ!$D$10+'СЕТ СН'!$G$5-'СЕТ СН'!$G$17</f>
        <v>4829.6425154999997</v>
      </c>
      <c r="K53" s="36">
        <f>SUMIFS(СВЦЭМ!$C$39:$C$782,СВЦЭМ!$A$39:$A$782,$A53,СВЦЭМ!$B$39:$B$782,K$47)+'СЕТ СН'!$G$9+СВЦЭМ!$D$10+'СЕТ СН'!$G$5-'СЕТ СН'!$G$17</f>
        <v>4753.28808114</v>
      </c>
      <c r="L53" s="36">
        <f>SUMIFS(СВЦЭМ!$C$39:$C$782,СВЦЭМ!$A$39:$A$782,$A53,СВЦЭМ!$B$39:$B$782,L$47)+'СЕТ СН'!$G$9+СВЦЭМ!$D$10+'СЕТ СН'!$G$5-'СЕТ СН'!$G$17</f>
        <v>4719.6321487999994</v>
      </c>
      <c r="M53" s="36">
        <f>SUMIFS(СВЦЭМ!$C$39:$C$782,СВЦЭМ!$A$39:$A$782,$A53,СВЦЭМ!$B$39:$B$782,M$47)+'СЕТ СН'!$G$9+СВЦЭМ!$D$10+'СЕТ СН'!$G$5-'СЕТ СН'!$G$17</f>
        <v>4722.0917779299998</v>
      </c>
      <c r="N53" s="36">
        <f>SUMIFS(СВЦЭМ!$C$39:$C$782,СВЦЭМ!$A$39:$A$782,$A53,СВЦЭМ!$B$39:$B$782,N$47)+'СЕТ СН'!$G$9+СВЦЭМ!$D$10+'СЕТ СН'!$G$5-'СЕТ СН'!$G$17</f>
        <v>4700.2377912599995</v>
      </c>
      <c r="O53" s="36">
        <f>SUMIFS(СВЦЭМ!$C$39:$C$782,СВЦЭМ!$A$39:$A$782,$A53,СВЦЭМ!$B$39:$B$782,O$47)+'СЕТ СН'!$G$9+СВЦЭМ!$D$10+'СЕТ СН'!$G$5-'СЕТ СН'!$G$17</f>
        <v>4697.2469930899997</v>
      </c>
      <c r="P53" s="36">
        <f>SUMIFS(СВЦЭМ!$C$39:$C$782,СВЦЭМ!$A$39:$A$782,$A53,СВЦЭМ!$B$39:$B$782,P$47)+'СЕТ СН'!$G$9+СВЦЭМ!$D$10+'СЕТ СН'!$G$5-'СЕТ СН'!$G$17</f>
        <v>4695.8145193</v>
      </c>
      <c r="Q53" s="36">
        <f>SUMIFS(СВЦЭМ!$C$39:$C$782,СВЦЭМ!$A$39:$A$782,$A53,СВЦЭМ!$B$39:$B$782,Q$47)+'СЕТ СН'!$G$9+СВЦЭМ!$D$10+'СЕТ СН'!$G$5-'СЕТ СН'!$G$17</f>
        <v>4669.69797741</v>
      </c>
      <c r="R53" s="36">
        <f>SUMIFS(СВЦЭМ!$C$39:$C$782,СВЦЭМ!$A$39:$A$782,$A53,СВЦЭМ!$B$39:$B$782,R$47)+'СЕТ СН'!$G$9+СВЦЭМ!$D$10+'СЕТ СН'!$G$5-'СЕТ СН'!$G$17</f>
        <v>4683.8126944799997</v>
      </c>
      <c r="S53" s="36">
        <f>SUMIFS(СВЦЭМ!$C$39:$C$782,СВЦЭМ!$A$39:$A$782,$A53,СВЦЭМ!$B$39:$B$782,S$47)+'СЕТ СН'!$G$9+СВЦЭМ!$D$10+'СЕТ СН'!$G$5-'СЕТ СН'!$G$17</f>
        <v>4686.4313666600001</v>
      </c>
      <c r="T53" s="36">
        <f>SUMIFS(СВЦЭМ!$C$39:$C$782,СВЦЭМ!$A$39:$A$782,$A53,СВЦЭМ!$B$39:$B$782,T$47)+'СЕТ СН'!$G$9+СВЦЭМ!$D$10+'СЕТ СН'!$G$5-'СЕТ СН'!$G$17</f>
        <v>4675.2306615500001</v>
      </c>
      <c r="U53" s="36">
        <f>SUMIFS(СВЦЭМ!$C$39:$C$782,СВЦЭМ!$A$39:$A$782,$A53,СВЦЭМ!$B$39:$B$782,U$47)+'СЕТ СН'!$G$9+СВЦЭМ!$D$10+'СЕТ СН'!$G$5-'СЕТ СН'!$G$17</f>
        <v>4680.2158635599999</v>
      </c>
      <c r="V53" s="36">
        <f>SUMIFS(СВЦЭМ!$C$39:$C$782,СВЦЭМ!$A$39:$A$782,$A53,СВЦЭМ!$B$39:$B$782,V$47)+'СЕТ СН'!$G$9+СВЦЭМ!$D$10+'СЕТ СН'!$G$5-'СЕТ СН'!$G$17</f>
        <v>4691.5674718499995</v>
      </c>
      <c r="W53" s="36">
        <f>SUMIFS(СВЦЭМ!$C$39:$C$782,СВЦЭМ!$A$39:$A$782,$A53,СВЦЭМ!$B$39:$B$782,W$47)+'СЕТ СН'!$G$9+СВЦЭМ!$D$10+'СЕТ СН'!$G$5-'СЕТ СН'!$G$17</f>
        <v>4688.1042514999999</v>
      </c>
      <c r="X53" s="36">
        <f>SUMIFS(СВЦЭМ!$C$39:$C$782,СВЦЭМ!$A$39:$A$782,$A53,СВЦЭМ!$B$39:$B$782,X$47)+'СЕТ СН'!$G$9+СВЦЭМ!$D$10+'СЕТ СН'!$G$5-'СЕТ СН'!$G$17</f>
        <v>4748.9939888700001</v>
      </c>
      <c r="Y53" s="36">
        <f>SUMIFS(СВЦЭМ!$C$39:$C$782,СВЦЭМ!$A$39:$A$782,$A53,СВЦЭМ!$B$39:$B$782,Y$47)+'СЕТ СН'!$G$9+СВЦЭМ!$D$10+'СЕТ СН'!$G$5-'СЕТ СН'!$G$17</f>
        <v>4819.8337870799996</v>
      </c>
    </row>
    <row r="54" spans="1:25" ht="15.75" x14ac:dyDescent="0.2">
      <c r="A54" s="35">
        <f t="shared" si="1"/>
        <v>45511</v>
      </c>
      <c r="B54" s="36">
        <f>SUMIFS(СВЦЭМ!$C$39:$C$782,СВЦЭМ!$A$39:$A$782,$A54,СВЦЭМ!$B$39:$B$782,B$47)+'СЕТ СН'!$G$9+СВЦЭМ!$D$10+'СЕТ СН'!$G$5-'СЕТ СН'!$G$17</f>
        <v>4888.46691612</v>
      </c>
      <c r="C54" s="36">
        <f>SUMIFS(СВЦЭМ!$C$39:$C$782,СВЦЭМ!$A$39:$A$782,$A54,СВЦЭМ!$B$39:$B$782,C$47)+'СЕТ СН'!$G$9+СВЦЭМ!$D$10+'СЕТ СН'!$G$5-'СЕТ СН'!$G$17</f>
        <v>4984.7628703499995</v>
      </c>
      <c r="D54" s="36">
        <f>SUMIFS(СВЦЭМ!$C$39:$C$782,СВЦЭМ!$A$39:$A$782,$A54,СВЦЭМ!$B$39:$B$782,D$47)+'СЕТ СН'!$G$9+СВЦЭМ!$D$10+'СЕТ СН'!$G$5-'СЕТ СН'!$G$17</f>
        <v>5048.7367394299999</v>
      </c>
      <c r="E54" s="36">
        <f>SUMIFS(СВЦЭМ!$C$39:$C$782,СВЦЭМ!$A$39:$A$782,$A54,СВЦЭМ!$B$39:$B$782,E$47)+'СЕТ СН'!$G$9+СВЦЭМ!$D$10+'СЕТ СН'!$G$5-'СЕТ СН'!$G$17</f>
        <v>5083.4308987499999</v>
      </c>
      <c r="F54" s="36">
        <f>SUMIFS(СВЦЭМ!$C$39:$C$782,СВЦЭМ!$A$39:$A$782,$A54,СВЦЭМ!$B$39:$B$782,F$47)+'СЕТ СН'!$G$9+СВЦЭМ!$D$10+'СЕТ СН'!$G$5-'СЕТ СН'!$G$17</f>
        <v>5113.4109402899994</v>
      </c>
      <c r="G54" s="36">
        <f>SUMIFS(СВЦЭМ!$C$39:$C$782,СВЦЭМ!$A$39:$A$782,$A54,СВЦЭМ!$B$39:$B$782,G$47)+'СЕТ СН'!$G$9+СВЦЭМ!$D$10+'СЕТ СН'!$G$5-'СЕТ СН'!$G$17</f>
        <v>5081.9316149599999</v>
      </c>
      <c r="H54" s="36">
        <f>SUMIFS(СВЦЭМ!$C$39:$C$782,СВЦЭМ!$A$39:$A$782,$A54,СВЦЭМ!$B$39:$B$782,H$47)+'СЕТ СН'!$G$9+СВЦЭМ!$D$10+'СЕТ СН'!$G$5-'СЕТ СН'!$G$17</f>
        <v>5028.4789350299998</v>
      </c>
      <c r="I54" s="36">
        <f>SUMIFS(СВЦЭМ!$C$39:$C$782,СВЦЭМ!$A$39:$A$782,$A54,СВЦЭМ!$B$39:$B$782,I$47)+'СЕТ СН'!$G$9+СВЦЭМ!$D$10+'СЕТ СН'!$G$5-'СЕТ СН'!$G$17</f>
        <v>4938.9263308</v>
      </c>
      <c r="J54" s="36">
        <f>SUMIFS(СВЦЭМ!$C$39:$C$782,СВЦЭМ!$A$39:$A$782,$A54,СВЦЭМ!$B$39:$B$782,J$47)+'СЕТ СН'!$G$9+СВЦЭМ!$D$10+'СЕТ СН'!$G$5-'СЕТ СН'!$G$17</f>
        <v>4843.6435697099996</v>
      </c>
      <c r="K54" s="36">
        <f>SUMIFS(СВЦЭМ!$C$39:$C$782,СВЦЭМ!$A$39:$A$782,$A54,СВЦЭМ!$B$39:$B$782,K$47)+'СЕТ СН'!$G$9+СВЦЭМ!$D$10+'СЕТ СН'!$G$5-'СЕТ СН'!$G$17</f>
        <v>4762.31305428</v>
      </c>
      <c r="L54" s="36">
        <f>SUMIFS(СВЦЭМ!$C$39:$C$782,СВЦЭМ!$A$39:$A$782,$A54,СВЦЭМ!$B$39:$B$782,L$47)+'СЕТ СН'!$G$9+СВЦЭМ!$D$10+'СЕТ СН'!$G$5-'СЕТ СН'!$G$17</f>
        <v>4742.6081821999996</v>
      </c>
      <c r="M54" s="36">
        <f>SUMIFS(СВЦЭМ!$C$39:$C$782,СВЦЭМ!$A$39:$A$782,$A54,СВЦЭМ!$B$39:$B$782,M$47)+'СЕТ СН'!$G$9+СВЦЭМ!$D$10+'СЕТ СН'!$G$5-'СЕТ СН'!$G$17</f>
        <v>4723.4167290999994</v>
      </c>
      <c r="N54" s="36">
        <f>SUMIFS(СВЦЭМ!$C$39:$C$782,СВЦЭМ!$A$39:$A$782,$A54,СВЦЭМ!$B$39:$B$782,N$47)+'СЕТ СН'!$G$9+СВЦЭМ!$D$10+'СЕТ СН'!$G$5-'СЕТ СН'!$G$17</f>
        <v>4700.8251510299997</v>
      </c>
      <c r="O54" s="36">
        <f>SUMIFS(СВЦЭМ!$C$39:$C$782,СВЦЭМ!$A$39:$A$782,$A54,СВЦЭМ!$B$39:$B$782,O$47)+'СЕТ СН'!$G$9+СВЦЭМ!$D$10+'СЕТ СН'!$G$5-'СЕТ СН'!$G$17</f>
        <v>4703.5506568700002</v>
      </c>
      <c r="P54" s="36">
        <f>SUMIFS(СВЦЭМ!$C$39:$C$782,СВЦЭМ!$A$39:$A$782,$A54,СВЦЭМ!$B$39:$B$782,P$47)+'СЕТ СН'!$G$9+СВЦЭМ!$D$10+'СЕТ СН'!$G$5-'СЕТ СН'!$G$17</f>
        <v>4713.3311971699995</v>
      </c>
      <c r="Q54" s="36">
        <f>SUMIFS(СВЦЭМ!$C$39:$C$782,СВЦЭМ!$A$39:$A$782,$A54,СВЦЭМ!$B$39:$B$782,Q$47)+'СЕТ СН'!$G$9+СВЦЭМ!$D$10+'СЕТ СН'!$G$5-'СЕТ СН'!$G$17</f>
        <v>4717.8463503900002</v>
      </c>
      <c r="R54" s="36">
        <f>SUMIFS(СВЦЭМ!$C$39:$C$782,СВЦЭМ!$A$39:$A$782,$A54,СВЦЭМ!$B$39:$B$782,R$47)+'СЕТ СН'!$G$9+СВЦЭМ!$D$10+'СЕТ СН'!$G$5-'СЕТ СН'!$G$17</f>
        <v>4730.8979232599995</v>
      </c>
      <c r="S54" s="36">
        <f>SUMIFS(СВЦЭМ!$C$39:$C$782,СВЦЭМ!$A$39:$A$782,$A54,СВЦЭМ!$B$39:$B$782,S$47)+'СЕТ СН'!$G$9+СВЦЭМ!$D$10+'СЕТ СН'!$G$5-'СЕТ СН'!$G$17</f>
        <v>4726.9647618099998</v>
      </c>
      <c r="T54" s="36">
        <f>SUMIFS(СВЦЭМ!$C$39:$C$782,СВЦЭМ!$A$39:$A$782,$A54,СВЦЭМ!$B$39:$B$782,T$47)+'СЕТ СН'!$G$9+СВЦЭМ!$D$10+'СЕТ СН'!$G$5-'СЕТ СН'!$G$17</f>
        <v>4717.1309971800001</v>
      </c>
      <c r="U54" s="36">
        <f>SUMIFS(СВЦЭМ!$C$39:$C$782,СВЦЭМ!$A$39:$A$782,$A54,СВЦЭМ!$B$39:$B$782,U$47)+'СЕТ СН'!$G$9+СВЦЭМ!$D$10+'СЕТ СН'!$G$5-'СЕТ СН'!$G$17</f>
        <v>4736.6837380099996</v>
      </c>
      <c r="V54" s="36">
        <f>SUMIFS(СВЦЭМ!$C$39:$C$782,СВЦЭМ!$A$39:$A$782,$A54,СВЦЭМ!$B$39:$B$782,V$47)+'СЕТ СН'!$G$9+СВЦЭМ!$D$10+'СЕТ СН'!$G$5-'СЕТ СН'!$G$17</f>
        <v>4754.4546250900003</v>
      </c>
      <c r="W54" s="36">
        <f>SUMIFS(СВЦЭМ!$C$39:$C$782,СВЦЭМ!$A$39:$A$782,$A54,СВЦЭМ!$B$39:$B$782,W$47)+'СЕТ СН'!$G$9+СВЦЭМ!$D$10+'СЕТ СН'!$G$5-'СЕТ СН'!$G$17</f>
        <v>4739.3470408200001</v>
      </c>
      <c r="X54" s="36">
        <f>SUMIFS(СВЦЭМ!$C$39:$C$782,СВЦЭМ!$A$39:$A$782,$A54,СВЦЭМ!$B$39:$B$782,X$47)+'СЕТ СН'!$G$9+СВЦЭМ!$D$10+'СЕТ СН'!$G$5-'СЕТ СН'!$G$17</f>
        <v>4786.6179292999996</v>
      </c>
      <c r="Y54" s="36">
        <f>SUMIFS(СВЦЭМ!$C$39:$C$782,СВЦЭМ!$A$39:$A$782,$A54,СВЦЭМ!$B$39:$B$782,Y$47)+'СЕТ СН'!$G$9+СВЦЭМ!$D$10+'СЕТ СН'!$G$5-'СЕТ СН'!$G$17</f>
        <v>4827.9064456999995</v>
      </c>
    </row>
    <row r="55" spans="1:25" ht="15.75" x14ac:dyDescent="0.2">
      <c r="A55" s="35">
        <f t="shared" si="1"/>
        <v>45512</v>
      </c>
      <c r="B55" s="36">
        <f>SUMIFS(СВЦЭМ!$C$39:$C$782,СВЦЭМ!$A$39:$A$782,$A55,СВЦЭМ!$B$39:$B$782,B$47)+'СЕТ СН'!$G$9+СВЦЭМ!$D$10+'СЕТ СН'!$G$5-'СЕТ СН'!$G$17</f>
        <v>4956.3779101199998</v>
      </c>
      <c r="C55" s="36">
        <f>SUMIFS(СВЦЭМ!$C$39:$C$782,СВЦЭМ!$A$39:$A$782,$A55,СВЦЭМ!$B$39:$B$782,C$47)+'СЕТ СН'!$G$9+СВЦЭМ!$D$10+'СЕТ СН'!$G$5-'СЕТ СН'!$G$17</f>
        <v>5057.05112414</v>
      </c>
      <c r="D55" s="36">
        <f>SUMIFS(СВЦЭМ!$C$39:$C$782,СВЦЭМ!$A$39:$A$782,$A55,СВЦЭМ!$B$39:$B$782,D$47)+'СЕТ СН'!$G$9+СВЦЭМ!$D$10+'СЕТ СН'!$G$5-'СЕТ СН'!$G$17</f>
        <v>5127.6253200199999</v>
      </c>
      <c r="E55" s="36">
        <f>SUMIFS(СВЦЭМ!$C$39:$C$782,СВЦЭМ!$A$39:$A$782,$A55,СВЦЭМ!$B$39:$B$782,E$47)+'СЕТ СН'!$G$9+СВЦЭМ!$D$10+'СЕТ СН'!$G$5-'СЕТ СН'!$G$17</f>
        <v>5122.9419042299996</v>
      </c>
      <c r="F55" s="36">
        <f>SUMIFS(СВЦЭМ!$C$39:$C$782,СВЦЭМ!$A$39:$A$782,$A55,СВЦЭМ!$B$39:$B$782,F$47)+'СЕТ СН'!$G$9+СВЦЭМ!$D$10+'СЕТ СН'!$G$5-'СЕТ СН'!$G$17</f>
        <v>5126.9577951000001</v>
      </c>
      <c r="G55" s="36">
        <f>SUMIFS(СВЦЭМ!$C$39:$C$782,СВЦЭМ!$A$39:$A$782,$A55,СВЦЭМ!$B$39:$B$782,G$47)+'СЕТ СН'!$G$9+СВЦЭМ!$D$10+'СЕТ СН'!$G$5-'СЕТ СН'!$G$17</f>
        <v>5130.4160132899997</v>
      </c>
      <c r="H55" s="36">
        <f>SUMIFS(СВЦЭМ!$C$39:$C$782,СВЦЭМ!$A$39:$A$782,$A55,СВЦЭМ!$B$39:$B$782,H$47)+'СЕТ СН'!$G$9+СВЦЭМ!$D$10+'СЕТ СН'!$G$5-'СЕТ СН'!$G$17</f>
        <v>5056.0429364399997</v>
      </c>
      <c r="I55" s="36">
        <f>SUMIFS(СВЦЭМ!$C$39:$C$782,СВЦЭМ!$A$39:$A$782,$A55,СВЦЭМ!$B$39:$B$782,I$47)+'СЕТ СН'!$G$9+СВЦЭМ!$D$10+'СЕТ СН'!$G$5-'СЕТ СН'!$G$17</f>
        <v>4966.1792074099994</v>
      </c>
      <c r="J55" s="36">
        <f>SUMIFS(СВЦЭМ!$C$39:$C$782,СВЦЭМ!$A$39:$A$782,$A55,СВЦЭМ!$B$39:$B$782,J$47)+'СЕТ СН'!$G$9+СВЦЭМ!$D$10+'СЕТ СН'!$G$5-'СЕТ СН'!$G$17</f>
        <v>4853.7627603199999</v>
      </c>
      <c r="K55" s="36">
        <f>SUMIFS(СВЦЭМ!$C$39:$C$782,СВЦЭМ!$A$39:$A$782,$A55,СВЦЭМ!$B$39:$B$782,K$47)+'СЕТ СН'!$G$9+СВЦЭМ!$D$10+'СЕТ СН'!$G$5-'СЕТ СН'!$G$17</f>
        <v>4796.4284462400001</v>
      </c>
      <c r="L55" s="36">
        <f>SUMIFS(СВЦЭМ!$C$39:$C$782,СВЦЭМ!$A$39:$A$782,$A55,СВЦЭМ!$B$39:$B$782,L$47)+'СЕТ СН'!$G$9+СВЦЭМ!$D$10+'СЕТ СН'!$G$5-'СЕТ СН'!$G$17</f>
        <v>4758.1479287399998</v>
      </c>
      <c r="M55" s="36">
        <f>SUMIFS(СВЦЭМ!$C$39:$C$782,СВЦЭМ!$A$39:$A$782,$A55,СВЦЭМ!$B$39:$B$782,M$47)+'СЕТ СН'!$G$9+СВЦЭМ!$D$10+'СЕТ СН'!$G$5-'СЕТ СН'!$G$17</f>
        <v>4759.1013354099996</v>
      </c>
      <c r="N55" s="36">
        <f>SUMIFS(СВЦЭМ!$C$39:$C$782,СВЦЭМ!$A$39:$A$782,$A55,СВЦЭМ!$B$39:$B$782,N$47)+'СЕТ СН'!$G$9+СВЦЭМ!$D$10+'СЕТ СН'!$G$5-'СЕТ СН'!$G$17</f>
        <v>4762.0831403800003</v>
      </c>
      <c r="O55" s="36">
        <f>SUMIFS(СВЦЭМ!$C$39:$C$782,СВЦЭМ!$A$39:$A$782,$A55,СВЦЭМ!$B$39:$B$782,O$47)+'СЕТ СН'!$G$9+СВЦЭМ!$D$10+'СЕТ СН'!$G$5-'СЕТ СН'!$G$17</f>
        <v>4762.6037523199993</v>
      </c>
      <c r="P55" s="36">
        <f>SUMIFS(СВЦЭМ!$C$39:$C$782,СВЦЭМ!$A$39:$A$782,$A55,СВЦЭМ!$B$39:$B$782,P$47)+'СЕТ СН'!$G$9+СВЦЭМ!$D$10+'СЕТ СН'!$G$5-'СЕТ СН'!$G$17</f>
        <v>4770.0392236899997</v>
      </c>
      <c r="Q55" s="36">
        <f>SUMIFS(СВЦЭМ!$C$39:$C$782,СВЦЭМ!$A$39:$A$782,$A55,СВЦЭМ!$B$39:$B$782,Q$47)+'СЕТ СН'!$G$9+СВЦЭМ!$D$10+'СЕТ СН'!$G$5-'СЕТ СН'!$G$17</f>
        <v>4775.1813573700001</v>
      </c>
      <c r="R55" s="36">
        <f>SUMIFS(СВЦЭМ!$C$39:$C$782,СВЦЭМ!$A$39:$A$782,$A55,СВЦЭМ!$B$39:$B$782,R$47)+'СЕТ СН'!$G$9+СВЦЭМ!$D$10+'СЕТ СН'!$G$5-'СЕТ СН'!$G$17</f>
        <v>4793.6243182399994</v>
      </c>
      <c r="S55" s="36">
        <f>SUMIFS(СВЦЭМ!$C$39:$C$782,СВЦЭМ!$A$39:$A$782,$A55,СВЦЭМ!$B$39:$B$782,S$47)+'СЕТ СН'!$G$9+СВЦЭМ!$D$10+'СЕТ СН'!$G$5-'СЕТ СН'!$G$17</f>
        <v>4791.0256065799995</v>
      </c>
      <c r="T55" s="36">
        <f>SUMIFS(СВЦЭМ!$C$39:$C$782,СВЦЭМ!$A$39:$A$782,$A55,СВЦЭМ!$B$39:$B$782,T$47)+'СЕТ СН'!$G$9+СВЦЭМ!$D$10+'СЕТ СН'!$G$5-'СЕТ СН'!$G$17</f>
        <v>4783.2011381699995</v>
      </c>
      <c r="U55" s="36">
        <f>SUMIFS(СВЦЭМ!$C$39:$C$782,СВЦЭМ!$A$39:$A$782,$A55,СВЦЭМ!$B$39:$B$782,U$47)+'СЕТ СН'!$G$9+СВЦЭМ!$D$10+'СЕТ СН'!$G$5-'СЕТ СН'!$G$17</f>
        <v>4786.7963907800004</v>
      </c>
      <c r="V55" s="36">
        <f>SUMIFS(СВЦЭМ!$C$39:$C$782,СВЦЭМ!$A$39:$A$782,$A55,СВЦЭМ!$B$39:$B$782,V$47)+'СЕТ СН'!$G$9+СВЦЭМ!$D$10+'СЕТ СН'!$G$5-'СЕТ СН'!$G$17</f>
        <v>4794.36222232</v>
      </c>
      <c r="W55" s="36">
        <f>SUMIFS(СВЦЭМ!$C$39:$C$782,СВЦЭМ!$A$39:$A$782,$A55,СВЦЭМ!$B$39:$B$782,W$47)+'СЕТ СН'!$G$9+СВЦЭМ!$D$10+'СЕТ СН'!$G$5-'СЕТ СН'!$G$17</f>
        <v>4789.7790005299994</v>
      </c>
      <c r="X55" s="36">
        <f>SUMIFS(СВЦЭМ!$C$39:$C$782,СВЦЭМ!$A$39:$A$782,$A55,СВЦЭМ!$B$39:$B$782,X$47)+'СЕТ СН'!$G$9+СВЦЭМ!$D$10+'СЕТ СН'!$G$5-'СЕТ СН'!$G$17</f>
        <v>4834.2472017299997</v>
      </c>
      <c r="Y55" s="36">
        <f>SUMIFS(СВЦЭМ!$C$39:$C$782,СВЦЭМ!$A$39:$A$782,$A55,СВЦЭМ!$B$39:$B$782,Y$47)+'СЕТ СН'!$G$9+СВЦЭМ!$D$10+'СЕТ СН'!$G$5-'СЕТ СН'!$G$17</f>
        <v>4923.8593026099998</v>
      </c>
    </row>
    <row r="56" spans="1:25" ht="15.75" x14ac:dyDescent="0.2">
      <c r="A56" s="35">
        <f t="shared" si="1"/>
        <v>45513</v>
      </c>
      <c r="B56" s="36">
        <f>SUMIFS(СВЦЭМ!$C$39:$C$782,СВЦЭМ!$A$39:$A$782,$A56,СВЦЭМ!$B$39:$B$782,B$47)+'СЕТ СН'!$G$9+СВЦЭМ!$D$10+'СЕТ СН'!$G$5-'СЕТ СН'!$G$17</f>
        <v>4894.9965791100003</v>
      </c>
      <c r="C56" s="36">
        <f>SUMIFS(СВЦЭМ!$C$39:$C$782,СВЦЭМ!$A$39:$A$782,$A56,СВЦЭМ!$B$39:$B$782,C$47)+'СЕТ СН'!$G$9+СВЦЭМ!$D$10+'СЕТ СН'!$G$5-'СЕТ СН'!$G$17</f>
        <v>4995.8842846999996</v>
      </c>
      <c r="D56" s="36">
        <f>SUMIFS(СВЦЭМ!$C$39:$C$782,СВЦЭМ!$A$39:$A$782,$A56,СВЦЭМ!$B$39:$B$782,D$47)+'СЕТ СН'!$G$9+СВЦЭМ!$D$10+'СЕТ СН'!$G$5-'СЕТ СН'!$G$17</f>
        <v>5106.9570013499997</v>
      </c>
      <c r="E56" s="36">
        <f>SUMIFS(СВЦЭМ!$C$39:$C$782,СВЦЭМ!$A$39:$A$782,$A56,СВЦЭМ!$B$39:$B$782,E$47)+'СЕТ СН'!$G$9+СВЦЭМ!$D$10+'СЕТ СН'!$G$5-'СЕТ СН'!$G$17</f>
        <v>5142.6260350100001</v>
      </c>
      <c r="F56" s="36">
        <f>SUMIFS(СВЦЭМ!$C$39:$C$782,СВЦЭМ!$A$39:$A$782,$A56,СВЦЭМ!$B$39:$B$782,F$47)+'СЕТ СН'!$G$9+СВЦЭМ!$D$10+'СЕТ СН'!$G$5-'СЕТ СН'!$G$17</f>
        <v>5149.7427033900003</v>
      </c>
      <c r="G56" s="36">
        <f>SUMIFS(СВЦЭМ!$C$39:$C$782,СВЦЭМ!$A$39:$A$782,$A56,СВЦЭМ!$B$39:$B$782,G$47)+'СЕТ СН'!$G$9+СВЦЭМ!$D$10+'СЕТ СН'!$G$5-'СЕТ СН'!$G$17</f>
        <v>5139.4731735900004</v>
      </c>
      <c r="H56" s="36">
        <f>SUMIFS(СВЦЭМ!$C$39:$C$782,СВЦЭМ!$A$39:$A$782,$A56,СВЦЭМ!$B$39:$B$782,H$47)+'СЕТ СН'!$G$9+СВЦЭМ!$D$10+'СЕТ СН'!$G$5-'СЕТ СН'!$G$17</f>
        <v>5106.1136848999995</v>
      </c>
      <c r="I56" s="36">
        <f>SUMIFS(СВЦЭМ!$C$39:$C$782,СВЦЭМ!$A$39:$A$782,$A56,СВЦЭМ!$B$39:$B$782,I$47)+'СЕТ СН'!$G$9+СВЦЭМ!$D$10+'СЕТ СН'!$G$5-'СЕТ СН'!$G$17</f>
        <v>5005.4302503199997</v>
      </c>
      <c r="J56" s="36">
        <f>SUMIFS(СВЦЭМ!$C$39:$C$782,СВЦЭМ!$A$39:$A$782,$A56,СВЦЭМ!$B$39:$B$782,J$47)+'СЕТ СН'!$G$9+СВЦЭМ!$D$10+'СЕТ СН'!$G$5-'СЕТ СН'!$G$17</f>
        <v>4930.3031409100004</v>
      </c>
      <c r="K56" s="36">
        <f>SUMIFS(СВЦЭМ!$C$39:$C$782,СВЦЭМ!$A$39:$A$782,$A56,СВЦЭМ!$B$39:$B$782,K$47)+'СЕТ СН'!$G$9+СВЦЭМ!$D$10+'СЕТ СН'!$G$5-'СЕТ СН'!$G$17</f>
        <v>4838.4735158499998</v>
      </c>
      <c r="L56" s="36">
        <f>SUMIFS(СВЦЭМ!$C$39:$C$782,СВЦЭМ!$A$39:$A$782,$A56,СВЦЭМ!$B$39:$B$782,L$47)+'СЕТ СН'!$G$9+СВЦЭМ!$D$10+'СЕТ СН'!$G$5-'СЕТ СН'!$G$17</f>
        <v>4819.12724531</v>
      </c>
      <c r="M56" s="36">
        <f>SUMIFS(СВЦЭМ!$C$39:$C$782,СВЦЭМ!$A$39:$A$782,$A56,СВЦЭМ!$B$39:$B$782,M$47)+'СЕТ СН'!$G$9+СВЦЭМ!$D$10+'СЕТ СН'!$G$5-'СЕТ СН'!$G$17</f>
        <v>4814.8503231899995</v>
      </c>
      <c r="N56" s="36">
        <f>SUMIFS(СВЦЭМ!$C$39:$C$782,СВЦЭМ!$A$39:$A$782,$A56,СВЦЭМ!$B$39:$B$782,N$47)+'СЕТ СН'!$G$9+СВЦЭМ!$D$10+'СЕТ СН'!$G$5-'СЕТ СН'!$G$17</f>
        <v>4815.0508657800001</v>
      </c>
      <c r="O56" s="36">
        <f>SUMIFS(СВЦЭМ!$C$39:$C$782,СВЦЭМ!$A$39:$A$782,$A56,СВЦЭМ!$B$39:$B$782,O$47)+'СЕТ СН'!$G$9+СВЦЭМ!$D$10+'СЕТ СН'!$G$5-'СЕТ СН'!$G$17</f>
        <v>4806.7354121299995</v>
      </c>
      <c r="P56" s="36">
        <f>SUMIFS(СВЦЭМ!$C$39:$C$782,СВЦЭМ!$A$39:$A$782,$A56,СВЦЭМ!$B$39:$B$782,P$47)+'СЕТ СН'!$G$9+СВЦЭМ!$D$10+'СЕТ СН'!$G$5-'СЕТ СН'!$G$17</f>
        <v>4825.8467137600001</v>
      </c>
      <c r="Q56" s="36">
        <f>SUMIFS(СВЦЭМ!$C$39:$C$782,СВЦЭМ!$A$39:$A$782,$A56,СВЦЭМ!$B$39:$B$782,Q$47)+'СЕТ СН'!$G$9+СВЦЭМ!$D$10+'СЕТ СН'!$G$5-'СЕТ СН'!$G$17</f>
        <v>4832.6165294000002</v>
      </c>
      <c r="R56" s="36">
        <f>SUMIFS(СВЦЭМ!$C$39:$C$782,СВЦЭМ!$A$39:$A$782,$A56,СВЦЭМ!$B$39:$B$782,R$47)+'СЕТ СН'!$G$9+СВЦЭМ!$D$10+'СЕТ СН'!$G$5-'СЕТ СН'!$G$17</f>
        <v>4839.4860401799997</v>
      </c>
      <c r="S56" s="36">
        <f>SUMIFS(СВЦЭМ!$C$39:$C$782,СВЦЭМ!$A$39:$A$782,$A56,СВЦЭМ!$B$39:$B$782,S$47)+'СЕТ СН'!$G$9+СВЦЭМ!$D$10+'СЕТ СН'!$G$5-'СЕТ СН'!$G$17</f>
        <v>4836.3836445199995</v>
      </c>
      <c r="T56" s="36">
        <f>SUMIFS(СВЦЭМ!$C$39:$C$782,СВЦЭМ!$A$39:$A$782,$A56,СВЦЭМ!$B$39:$B$782,T$47)+'СЕТ СН'!$G$9+СВЦЭМ!$D$10+'СЕТ СН'!$G$5-'СЕТ СН'!$G$17</f>
        <v>4812.3574971399994</v>
      </c>
      <c r="U56" s="36">
        <f>SUMIFS(СВЦЭМ!$C$39:$C$782,СВЦЭМ!$A$39:$A$782,$A56,СВЦЭМ!$B$39:$B$782,U$47)+'СЕТ СН'!$G$9+СВЦЭМ!$D$10+'СЕТ СН'!$G$5-'СЕТ СН'!$G$17</f>
        <v>4814.0736259400001</v>
      </c>
      <c r="V56" s="36">
        <f>SUMIFS(СВЦЭМ!$C$39:$C$782,СВЦЭМ!$A$39:$A$782,$A56,СВЦЭМ!$B$39:$B$782,V$47)+'СЕТ СН'!$G$9+СВЦЭМ!$D$10+'СЕТ СН'!$G$5-'СЕТ СН'!$G$17</f>
        <v>4868.4548748300003</v>
      </c>
      <c r="W56" s="36">
        <f>SUMIFS(СВЦЭМ!$C$39:$C$782,СВЦЭМ!$A$39:$A$782,$A56,СВЦЭМ!$B$39:$B$782,W$47)+'СЕТ СН'!$G$9+СВЦЭМ!$D$10+'СЕТ СН'!$G$5-'СЕТ СН'!$G$17</f>
        <v>4834.8572055699997</v>
      </c>
      <c r="X56" s="36">
        <f>SUMIFS(СВЦЭМ!$C$39:$C$782,СВЦЭМ!$A$39:$A$782,$A56,СВЦЭМ!$B$39:$B$782,X$47)+'СЕТ СН'!$G$9+СВЦЭМ!$D$10+'СЕТ СН'!$G$5-'СЕТ СН'!$G$17</f>
        <v>4908.4664175099997</v>
      </c>
      <c r="Y56" s="36">
        <f>SUMIFS(СВЦЭМ!$C$39:$C$782,СВЦЭМ!$A$39:$A$782,$A56,СВЦЭМ!$B$39:$B$782,Y$47)+'СЕТ СН'!$G$9+СВЦЭМ!$D$10+'СЕТ СН'!$G$5-'СЕТ СН'!$G$17</f>
        <v>4958.8380493099994</v>
      </c>
    </row>
    <row r="57" spans="1:25" ht="15.75" x14ac:dyDescent="0.2">
      <c r="A57" s="35">
        <f t="shared" si="1"/>
        <v>45514</v>
      </c>
      <c r="B57" s="36">
        <f>SUMIFS(СВЦЭМ!$C$39:$C$782,СВЦЭМ!$A$39:$A$782,$A57,СВЦЭМ!$B$39:$B$782,B$47)+'СЕТ СН'!$G$9+СВЦЭМ!$D$10+'СЕТ СН'!$G$5-'СЕТ СН'!$G$17</f>
        <v>4958.3093490399997</v>
      </c>
      <c r="C57" s="36">
        <f>SUMIFS(СВЦЭМ!$C$39:$C$782,СВЦЭМ!$A$39:$A$782,$A57,СВЦЭМ!$B$39:$B$782,C$47)+'СЕТ СН'!$G$9+СВЦЭМ!$D$10+'СЕТ СН'!$G$5-'СЕТ СН'!$G$17</f>
        <v>4945.6941915099997</v>
      </c>
      <c r="D57" s="36">
        <f>SUMIFS(СВЦЭМ!$C$39:$C$782,СВЦЭМ!$A$39:$A$782,$A57,СВЦЭМ!$B$39:$B$782,D$47)+'СЕТ СН'!$G$9+СВЦЭМ!$D$10+'СЕТ СН'!$G$5-'СЕТ СН'!$G$17</f>
        <v>5002.3692003599999</v>
      </c>
      <c r="E57" s="36">
        <f>SUMIFS(СВЦЭМ!$C$39:$C$782,СВЦЭМ!$A$39:$A$782,$A57,СВЦЭМ!$B$39:$B$782,E$47)+'СЕТ СН'!$G$9+СВЦЭМ!$D$10+'СЕТ СН'!$G$5-'СЕТ СН'!$G$17</f>
        <v>5040.2911463700002</v>
      </c>
      <c r="F57" s="36">
        <f>SUMIFS(СВЦЭМ!$C$39:$C$782,СВЦЭМ!$A$39:$A$782,$A57,СВЦЭМ!$B$39:$B$782,F$47)+'СЕТ СН'!$G$9+СВЦЭМ!$D$10+'СЕТ СН'!$G$5-'СЕТ СН'!$G$17</f>
        <v>5067.40586979</v>
      </c>
      <c r="G57" s="36">
        <f>SUMIFS(СВЦЭМ!$C$39:$C$782,СВЦЭМ!$A$39:$A$782,$A57,СВЦЭМ!$B$39:$B$782,G$47)+'СЕТ СН'!$G$9+СВЦЭМ!$D$10+'СЕТ СН'!$G$5-'СЕТ СН'!$G$17</f>
        <v>5050.1363265199998</v>
      </c>
      <c r="H57" s="36">
        <f>SUMIFS(СВЦЭМ!$C$39:$C$782,СВЦЭМ!$A$39:$A$782,$A57,СВЦЭМ!$B$39:$B$782,H$47)+'СЕТ СН'!$G$9+СВЦЭМ!$D$10+'СЕТ СН'!$G$5-'СЕТ СН'!$G$17</f>
        <v>5019.6459195799998</v>
      </c>
      <c r="I57" s="36">
        <f>SUMIFS(СВЦЭМ!$C$39:$C$782,СВЦЭМ!$A$39:$A$782,$A57,СВЦЭМ!$B$39:$B$782,I$47)+'СЕТ СН'!$G$9+СВЦЭМ!$D$10+'СЕТ СН'!$G$5-'СЕТ СН'!$G$17</f>
        <v>4950.8954323500002</v>
      </c>
      <c r="J57" s="36">
        <f>SUMIFS(СВЦЭМ!$C$39:$C$782,СВЦЭМ!$A$39:$A$782,$A57,СВЦЭМ!$B$39:$B$782,J$47)+'СЕТ СН'!$G$9+СВЦЭМ!$D$10+'СЕТ СН'!$G$5-'СЕТ СН'!$G$17</f>
        <v>4855.8212191000002</v>
      </c>
      <c r="K57" s="36">
        <f>SUMIFS(СВЦЭМ!$C$39:$C$782,СВЦЭМ!$A$39:$A$782,$A57,СВЦЭМ!$B$39:$B$782,K$47)+'СЕТ СН'!$G$9+СВЦЭМ!$D$10+'СЕТ СН'!$G$5-'СЕТ СН'!$G$17</f>
        <v>4778.81248478</v>
      </c>
      <c r="L57" s="36">
        <f>SUMIFS(СВЦЭМ!$C$39:$C$782,СВЦЭМ!$A$39:$A$782,$A57,СВЦЭМ!$B$39:$B$782,L$47)+'СЕТ СН'!$G$9+СВЦЭМ!$D$10+'СЕТ СН'!$G$5-'СЕТ СН'!$G$17</f>
        <v>4688.1851009599995</v>
      </c>
      <c r="M57" s="36">
        <f>SUMIFS(СВЦЭМ!$C$39:$C$782,СВЦЭМ!$A$39:$A$782,$A57,СВЦЭМ!$B$39:$B$782,M$47)+'СЕТ СН'!$G$9+СВЦЭМ!$D$10+'СЕТ СН'!$G$5-'СЕТ СН'!$G$17</f>
        <v>4682.4430159999993</v>
      </c>
      <c r="N57" s="36">
        <f>SUMIFS(СВЦЭМ!$C$39:$C$782,СВЦЭМ!$A$39:$A$782,$A57,СВЦЭМ!$B$39:$B$782,N$47)+'СЕТ СН'!$G$9+СВЦЭМ!$D$10+'СЕТ СН'!$G$5-'СЕТ СН'!$G$17</f>
        <v>4678.9937682500004</v>
      </c>
      <c r="O57" s="36">
        <f>SUMIFS(СВЦЭМ!$C$39:$C$782,СВЦЭМ!$A$39:$A$782,$A57,СВЦЭМ!$B$39:$B$782,O$47)+'СЕТ СН'!$G$9+СВЦЭМ!$D$10+'СЕТ СН'!$G$5-'СЕТ СН'!$G$17</f>
        <v>4673.1148611799999</v>
      </c>
      <c r="P57" s="36">
        <f>SUMIFS(СВЦЭМ!$C$39:$C$782,СВЦЭМ!$A$39:$A$782,$A57,СВЦЭМ!$B$39:$B$782,P$47)+'СЕТ СН'!$G$9+СВЦЭМ!$D$10+'СЕТ СН'!$G$5-'СЕТ СН'!$G$17</f>
        <v>4669.7793506099997</v>
      </c>
      <c r="Q57" s="36">
        <f>SUMIFS(СВЦЭМ!$C$39:$C$782,СВЦЭМ!$A$39:$A$782,$A57,СВЦЭМ!$B$39:$B$782,Q$47)+'СЕТ СН'!$G$9+СВЦЭМ!$D$10+'СЕТ СН'!$G$5-'СЕТ СН'!$G$17</f>
        <v>4679.70190078</v>
      </c>
      <c r="R57" s="36">
        <f>SUMIFS(СВЦЭМ!$C$39:$C$782,СВЦЭМ!$A$39:$A$782,$A57,СВЦЭМ!$B$39:$B$782,R$47)+'СЕТ СН'!$G$9+СВЦЭМ!$D$10+'СЕТ СН'!$G$5-'СЕТ СН'!$G$17</f>
        <v>4691.3613219599993</v>
      </c>
      <c r="S57" s="36">
        <f>SUMIFS(СВЦЭМ!$C$39:$C$782,СВЦЭМ!$A$39:$A$782,$A57,СВЦЭМ!$B$39:$B$782,S$47)+'СЕТ СН'!$G$9+СВЦЭМ!$D$10+'СЕТ СН'!$G$5-'СЕТ СН'!$G$17</f>
        <v>4687.7742977099997</v>
      </c>
      <c r="T57" s="36">
        <f>SUMIFS(СВЦЭМ!$C$39:$C$782,СВЦЭМ!$A$39:$A$782,$A57,СВЦЭМ!$B$39:$B$782,T$47)+'СЕТ СН'!$G$9+СВЦЭМ!$D$10+'СЕТ СН'!$G$5-'СЕТ СН'!$G$17</f>
        <v>4669.8440997899997</v>
      </c>
      <c r="U57" s="36">
        <f>SUMIFS(СВЦЭМ!$C$39:$C$782,СВЦЭМ!$A$39:$A$782,$A57,СВЦЭМ!$B$39:$B$782,U$47)+'СЕТ СН'!$G$9+СВЦЭМ!$D$10+'СЕТ СН'!$G$5-'СЕТ СН'!$G$17</f>
        <v>4696.4094337799997</v>
      </c>
      <c r="V57" s="36">
        <f>SUMIFS(СВЦЭМ!$C$39:$C$782,СВЦЭМ!$A$39:$A$782,$A57,СВЦЭМ!$B$39:$B$782,V$47)+'СЕТ СН'!$G$9+СВЦЭМ!$D$10+'СЕТ СН'!$G$5-'СЕТ СН'!$G$17</f>
        <v>4680.1540002900001</v>
      </c>
      <c r="W57" s="36">
        <f>SUMIFS(СВЦЭМ!$C$39:$C$782,СВЦЭМ!$A$39:$A$782,$A57,СВЦЭМ!$B$39:$B$782,W$47)+'СЕТ СН'!$G$9+СВЦЭМ!$D$10+'СЕТ СН'!$G$5-'СЕТ СН'!$G$17</f>
        <v>4661.5436553599993</v>
      </c>
      <c r="X57" s="36">
        <f>SUMIFS(СВЦЭМ!$C$39:$C$782,СВЦЭМ!$A$39:$A$782,$A57,СВЦЭМ!$B$39:$B$782,X$47)+'СЕТ СН'!$G$9+СВЦЭМ!$D$10+'СЕТ СН'!$G$5-'СЕТ СН'!$G$17</f>
        <v>4697.9419159399995</v>
      </c>
      <c r="Y57" s="36">
        <f>SUMIFS(СВЦЭМ!$C$39:$C$782,СВЦЭМ!$A$39:$A$782,$A57,СВЦЭМ!$B$39:$B$782,Y$47)+'СЕТ СН'!$G$9+СВЦЭМ!$D$10+'СЕТ СН'!$G$5-'СЕТ СН'!$G$17</f>
        <v>4811.7178934399999</v>
      </c>
    </row>
    <row r="58" spans="1:25" ht="15.75" x14ac:dyDescent="0.2">
      <c r="A58" s="35">
        <f t="shared" si="1"/>
        <v>45515</v>
      </c>
      <c r="B58" s="36">
        <f>SUMIFS(СВЦЭМ!$C$39:$C$782,СВЦЭМ!$A$39:$A$782,$A58,СВЦЭМ!$B$39:$B$782,B$47)+'СЕТ СН'!$G$9+СВЦЭМ!$D$10+'СЕТ СН'!$G$5-'СЕТ СН'!$G$17</f>
        <v>4878.2359657500001</v>
      </c>
      <c r="C58" s="36">
        <f>SUMIFS(СВЦЭМ!$C$39:$C$782,СВЦЭМ!$A$39:$A$782,$A58,СВЦЭМ!$B$39:$B$782,C$47)+'СЕТ СН'!$G$9+СВЦЭМ!$D$10+'СЕТ СН'!$G$5-'СЕТ СН'!$G$17</f>
        <v>4932.22377418</v>
      </c>
      <c r="D58" s="36">
        <f>SUMIFS(СВЦЭМ!$C$39:$C$782,СВЦЭМ!$A$39:$A$782,$A58,СВЦЭМ!$B$39:$B$782,D$47)+'СЕТ СН'!$G$9+СВЦЭМ!$D$10+'СЕТ СН'!$G$5-'СЕТ СН'!$G$17</f>
        <v>4981.4764512799993</v>
      </c>
      <c r="E58" s="36">
        <f>SUMIFS(СВЦЭМ!$C$39:$C$782,СВЦЭМ!$A$39:$A$782,$A58,СВЦЭМ!$B$39:$B$782,E$47)+'СЕТ СН'!$G$9+СВЦЭМ!$D$10+'СЕТ СН'!$G$5-'СЕТ СН'!$G$17</f>
        <v>5007.7371657900003</v>
      </c>
      <c r="F58" s="36">
        <f>SUMIFS(СВЦЭМ!$C$39:$C$782,СВЦЭМ!$A$39:$A$782,$A58,СВЦЭМ!$B$39:$B$782,F$47)+'СЕТ СН'!$G$9+СВЦЭМ!$D$10+'СЕТ СН'!$G$5-'СЕТ СН'!$G$17</f>
        <v>5022.2108333599999</v>
      </c>
      <c r="G58" s="36">
        <f>SUMIFS(СВЦЭМ!$C$39:$C$782,СВЦЭМ!$A$39:$A$782,$A58,СВЦЭМ!$B$39:$B$782,G$47)+'СЕТ СН'!$G$9+СВЦЭМ!$D$10+'СЕТ СН'!$G$5-'СЕТ СН'!$G$17</f>
        <v>5009.8993412399996</v>
      </c>
      <c r="H58" s="36">
        <f>SUMIFS(СВЦЭМ!$C$39:$C$782,СВЦЭМ!$A$39:$A$782,$A58,СВЦЭМ!$B$39:$B$782,H$47)+'СЕТ СН'!$G$9+СВЦЭМ!$D$10+'СЕТ СН'!$G$5-'СЕТ СН'!$G$17</f>
        <v>4998.8334566399999</v>
      </c>
      <c r="I58" s="36">
        <f>SUMIFS(СВЦЭМ!$C$39:$C$782,СВЦЭМ!$A$39:$A$782,$A58,СВЦЭМ!$B$39:$B$782,I$47)+'СЕТ СН'!$G$9+СВЦЭМ!$D$10+'СЕТ СН'!$G$5-'СЕТ СН'!$G$17</f>
        <v>4964.3084271999996</v>
      </c>
      <c r="J58" s="36">
        <f>SUMIFS(СВЦЭМ!$C$39:$C$782,СВЦЭМ!$A$39:$A$782,$A58,СВЦЭМ!$B$39:$B$782,J$47)+'СЕТ СН'!$G$9+СВЦЭМ!$D$10+'СЕТ СН'!$G$5-'СЕТ СН'!$G$17</f>
        <v>4901.3166447000003</v>
      </c>
      <c r="K58" s="36">
        <f>SUMIFS(СВЦЭМ!$C$39:$C$782,СВЦЭМ!$A$39:$A$782,$A58,СВЦЭМ!$B$39:$B$782,K$47)+'СЕТ СН'!$G$9+СВЦЭМ!$D$10+'СЕТ СН'!$G$5-'СЕТ СН'!$G$17</f>
        <v>4818.6799248400002</v>
      </c>
      <c r="L58" s="36">
        <f>SUMIFS(СВЦЭМ!$C$39:$C$782,СВЦЭМ!$A$39:$A$782,$A58,СВЦЭМ!$B$39:$B$782,L$47)+'СЕТ СН'!$G$9+СВЦЭМ!$D$10+'СЕТ СН'!$G$5-'СЕТ СН'!$G$17</f>
        <v>4768.0756580899997</v>
      </c>
      <c r="M58" s="36">
        <f>SUMIFS(СВЦЭМ!$C$39:$C$782,СВЦЭМ!$A$39:$A$782,$A58,СВЦЭМ!$B$39:$B$782,M$47)+'СЕТ СН'!$G$9+СВЦЭМ!$D$10+'СЕТ СН'!$G$5-'СЕТ СН'!$G$17</f>
        <v>4748.7649500299995</v>
      </c>
      <c r="N58" s="36">
        <f>SUMIFS(СВЦЭМ!$C$39:$C$782,СВЦЭМ!$A$39:$A$782,$A58,СВЦЭМ!$B$39:$B$782,N$47)+'СЕТ СН'!$G$9+СВЦЭМ!$D$10+'СЕТ СН'!$G$5-'СЕТ СН'!$G$17</f>
        <v>4721.53078757</v>
      </c>
      <c r="O58" s="36">
        <f>SUMIFS(СВЦЭМ!$C$39:$C$782,СВЦЭМ!$A$39:$A$782,$A58,СВЦЭМ!$B$39:$B$782,O$47)+'СЕТ СН'!$G$9+СВЦЭМ!$D$10+'СЕТ СН'!$G$5-'СЕТ СН'!$G$17</f>
        <v>4718.5369140100001</v>
      </c>
      <c r="P58" s="36">
        <f>SUMIFS(СВЦЭМ!$C$39:$C$782,СВЦЭМ!$A$39:$A$782,$A58,СВЦЭМ!$B$39:$B$782,P$47)+'СЕТ СН'!$G$9+СВЦЭМ!$D$10+'СЕТ СН'!$G$5-'СЕТ СН'!$G$17</f>
        <v>4744.7665825200002</v>
      </c>
      <c r="Q58" s="36">
        <f>SUMIFS(СВЦЭМ!$C$39:$C$782,СВЦЭМ!$A$39:$A$782,$A58,СВЦЭМ!$B$39:$B$782,Q$47)+'СЕТ СН'!$G$9+СВЦЭМ!$D$10+'СЕТ СН'!$G$5-'СЕТ СН'!$G$17</f>
        <v>4741.4904821299997</v>
      </c>
      <c r="R58" s="36">
        <f>SUMIFS(СВЦЭМ!$C$39:$C$782,СВЦЭМ!$A$39:$A$782,$A58,СВЦЭМ!$B$39:$B$782,R$47)+'СЕТ СН'!$G$9+СВЦЭМ!$D$10+'СЕТ СН'!$G$5-'СЕТ СН'!$G$17</f>
        <v>4750.29662259</v>
      </c>
      <c r="S58" s="36">
        <f>SUMIFS(СВЦЭМ!$C$39:$C$782,СВЦЭМ!$A$39:$A$782,$A58,СВЦЭМ!$B$39:$B$782,S$47)+'СЕТ СН'!$G$9+СВЦЭМ!$D$10+'СЕТ СН'!$G$5-'СЕТ СН'!$G$17</f>
        <v>4722.4138230600001</v>
      </c>
      <c r="T58" s="36">
        <f>SUMIFS(СВЦЭМ!$C$39:$C$782,СВЦЭМ!$A$39:$A$782,$A58,СВЦЭМ!$B$39:$B$782,T$47)+'СЕТ СН'!$G$9+СВЦЭМ!$D$10+'СЕТ СН'!$G$5-'СЕТ СН'!$G$17</f>
        <v>4696.4503117099994</v>
      </c>
      <c r="U58" s="36">
        <f>SUMIFS(СВЦЭМ!$C$39:$C$782,СВЦЭМ!$A$39:$A$782,$A58,СВЦЭМ!$B$39:$B$782,U$47)+'СЕТ СН'!$G$9+СВЦЭМ!$D$10+'СЕТ СН'!$G$5-'СЕТ СН'!$G$17</f>
        <v>4709.1380072399998</v>
      </c>
      <c r="V58" s="36">
        <f>SUMIFS(СВЦЭМ!$C$39:$C$782,СВЦЭМ!$A$39:$A$782,$A58,СВЦЭМ!$B$39:$B$782,V$47)+'СЕТ СН'!$G$9+СВЦЭМ!$D$10+'СЕТ СН'!$G$5-'СЕТ СН'!$G$17</f>
        <v>4709.2913061199997</v>
      </c>
      <c r="W58" s="36">
        <f>SUMIFS(СВЦЭМ!$C$39:$C$782,СВЦЭМ!$A$39:$A$782,$A58,СВЦЭМ!$B$39:$B$782,W$47)+'СЕТ СН'!$G$9+СВЦЭМ!$D$10+'СЕТ СН'!$G$5-'СЕТ СН'!$G$17</f>
        <v>4696.3876046299993</v>
      </c>
      <c r="X58" s="36">
        <f>SUMIFS(СВЦЭМ!$C$39:$C$782,СВЦЭМ!$A$39:$A$782,$A58,СВЦЭМ!$B$39:$B$782,X$47)+'СЕТ СН'!$G$9+СВЦЭМ!$D$10+'СЕТ СН'!$G$5-'СЕТ СН'!$G$17</f>
        <v>4763.2488808500002</v>
      </c>
      <c r="Y58" s="36">
        <f>SUMIFS(СВЦЭМ!$C$39:$C$782,СВЦЭМ!$A$39:$A$782,$A58,СВЦЭМ!$B$39:$B$782,Y$47)+'СЕТ СН'!$G$9+СВЦЭМ!$D$10+'СЕТ СН'!$G$5-'СЕТ СН'!$G$17</f>
        <v>4845.7651392600001</v>
      </c>
    </row>
    <row r="59" spans="1:25" ht="15.75" x14ac:dyDescent="0.2">
      <c r="A59" s="35">
        <f t="shared" si="1"/>
        <v>45516</v>
      </c>
      <c r="B59" s="36">
        <f>SUMIFS(СВЦЭМ!$C$39:$C$782,СВЦЭМ!$A$39:$A$782,$A59,СВЦЭМ!$B$39:$B$782,B$47)+'СЕТ СН'!$G$9+СВЦЭМ!$D$10+'СЕТ СН'!$G$5-'СЕТ СН'!$G$17</f>
        <v>4916.5453164099999</v>
      </c>
      <c r="C59" s="36">
        <f>SUMIFS(СВЦЭМ!$C$39:$C$782,СВЦЭМ!$A$39:$A$782,$A59,СВЦЭМ!$B$39:$B$782,C$47)+'СЕТ СН'!$G$9+СВЦЭМ!$D$10+'СЕТ СН'!$G$5-'СЕТ СН'!$G$17</f>
        <v>4993.4444867299999</v>
      </c>
      <c r="D59" s="36">
        <f>SUMIFS(СВЦЭМ!$C$39:$C$782,СВЦЭМ!$A$39:$A$782,$A59,СВЦЭМ!$B$39:$B$782,D$47)+'СЕТ СН'!$G$9+СВЦЭМ!$D$10+'СЕТ СН'!$G$5-'СЕТ СН'!$G$17</f>
        <v>5028.6637879600003</v>
      </c>
      <c r="E59" s="36">
        <f>SUMIFS(СВЦЭМ!$C$39:$C$782,СВЦЭМ!$A$39:$A$782,$A59,СВЦЭМ!$B$39:$B$782,E$47)+'СЕТ СН'!$G$9+СВЦЭМ!$D$10+'СЕТ СН'!$G$5-'СЕТ СН'!$G$17</f>
        <v>5050.1665278099999</v>
      </c>
      <c r="F59" s="36">
        <f>SUMIFS(СВЦЭМ!$C$39:$C$782,СВЦЭМ!$A$39:$A$782,$A59,СВЦЭМ!$B$39:$B$782,F$47)+'СЕТ СН'!$G$9+СВЦЭМ!$D$10+'СЕТ СН'!$G$5-'СЕТ СН'!$G$17</f>
        <v>5061.8579161600001</v>
      </c>
      <c r="G59" s="36">
        <f>SUMIFS(СВЦЭМ!$C$39:$C$782,СВЦЭМ!$A$39:$A$782,$A59,СВЦЭМ!$B$39:$B$782,G$47)+'СЕТ СН'!$G$9+СВЦЭМ!$D$10+'СЕТ СН'!$G$5-'СЕТ СН'!$G$17</f>
        <v>5054.8222017500002</v>
      </c>
      <c r="H59" s="36">
        <f>SUMIFS(СВЦЭМ!$C$39:$C$782,СВЦЭМ!$A$39:$A$782,$A59,СВЦЭМ!$B$39:$B$782,H$47)+'СЕТ СН'!$G$9+СВЦЭМ!$D$10+'СЕТ СН'!$G$5-'СЕТ СН'!$G$17</f>
        <v>5011.8600026900003</v>
      </c>
      <c r="I59" s="36">
        <f>SUMIFS(СВЦЭМ!$C$39:$C$782,СВЦЭМ!$A$39:$A$782,$A59,СВЦЭМ!$B$39:$B$782,I$47)+'СЕТ СН'!$G$9+СВЦЭМ!$D$10+'СЕТ СН'!$G$5-'СЕТ СН'!$G$17</f>
        <v>4923.2203590399995</v>
      </c>
      <c r="J59" s="36">
        <f>SUMIFS(СВЦЭМ!$C$39:$C$782,СВЦЭМ!$A$39:$A$782,$A59,СВЦЭМ!$B$39:$B$782,J$47)+'СЕТ СН'!$G$9+СВЦЭМ!$D$10+'СЕТ СН'!$G$5-'СЕТ СН'!$G$17</f>
        <v>4850.47526715</v>
      </c>
      <c r="K59" s="36">
        <f>SUMIFS(СВЦЭМ!$C$39:$C$782,СВЦЭМ!$A$39:$A$782,$A59,СВЦЭМ!$B$39:$B$782,K$47)+'СЕТ СН'!$G$9+СВЦЭМ!$D$10+'СЕТ СН'!$G$5-'СЕТ СН'!$G$17</f>
        <v>4761.57724168</v>
      </c>
      <c r="L59" s="36">
        <f>SUMIFS(СВЦЭМ!$C$39:$C$782,СВЦЭМ!$A$39:$A$782,$A59,СВЦЭМ!$B$39:$B$782,L$47)+'СЕТ СН'!$G$9+СВЦЭМ!$D$10+'СЕТ СН'!$G$5-'СЕТ СН'!$G$17</f>
        <v>4733.9538690299996</v>
      </c>
      <c r="M59" s="36">
        <f>SUMIFS(СВЦЭМ!$C$39:$C$782,СВЦЭМ!$A$39:$A$782,$A59,СВЦЭМ!$B$39:$B$782,M$47)+'СЕТ СН'!$G$9+СВЦЭМ!$D$10+'СЕТ СН'!$G$5-'СЕТ СН'!$G$17</f>
        <v>4722.5103574300001</v>
      </c>
      <c r="N59" s="36">
        <f>SUMIFS(СВЦЭМ!$C$39:$C$782,СВЦЭМ!$A$39:$A$782,$A59,СВЦЭМ!$B$39:$B$782,N$47)+'СЕТ СН'!$G$9+СВЦЭМ!$D$10+'СЕТ СН'!$G$5-'СЕТ СН'!$G$17</f>
        <v>4699.2953563199999</v>
      </c>
      <c r="O59" s="36">
        <f>SUMIFS(СВЦЭМ!$C$39:$C$782,СВЦЭМ!$A$39:$A$782,$A59,СВЦЭМ!$B$39:$B$782,O$47)+'СЕТ СН'!$G$9+СВЦЭМ!$D$10+'СЕТ СН'!$G$5-'СЕТ СН'!$G$17</f>
        <v>4723.48641709</v>
      </c>
      <c r="P59" s="36">
        <f>SUMIFS(СВЦЭМ!$C$39:$C$782,СВЦЭМ!$A$39:$A$782,$A59,СВЦЭМ!$B$39:$B$782,P$47)+'СЕТ СН'!$G$9+СВЦЭМ!$D$10+'СЕТ СН'!$G$5-'СЕТ СН'!$G$17</f>
        <v>4717.1983302799999</v>
      </c>
      <c r="Q59" s="36">
        <f>SUMIFS(СВЦЭМ!$C$39:$C$782,СВЦЭМ!$A$39:$A$782,$A59,СВЦЭМ!$B$39:$B$782,Q$47)+'СЕТ СН'!$G$9+СВЦЭМ!$D$10+'СЕТ СН'!$G$5-'СЕТ СН'!$G$17</f>
        <v>4715.2569513299995</v>
      </c>
      <c r="R59" s="36">
        <f>SUMIFS(СВЦЭМ!$C$39:$C$782,СВЦЭМ!$A$39:$A$782,$A59,СВЦЭМ!$B$39:$B$782,R$47)+'СЕТ СН'!$G$9+СВЦЭМ!$D$10+'СЕТ СН'!$G$5-'СЕТ СН'!$G$17</f>
        <v>4713.3664724699993</v>
      </c>
      <c r="S59" s="36">
        <f>SUMIFS(СВЦЭМ!$C$39:$C$782,СВЦЭМ!$A$39:$A$782,$A59,СВЦЭМ!$B$39:$B$782,S$47)+'СЕТ СН'!$G$9+СВЦЭМ!$D$10+'СЕТ СН'!$G$5-'СЕТ СН'!$G$17</f>
        <v>4661.7328060700002</v>
      </c>
      <c r="T59" s="36">
        <f>SUMIFS(СВЦЭМ!$C$39:$C$782,СВЦЭМ!$A$39:$A$782,$A59,СВЦЭМ!$B$39:$B$782,T$47)+'СЕТ СН'!$G$9+СВЦЭМ!$D$10+'СЕТ СН'!$G$5-'СЕТ СН'!$G$17</f>
        <v>4635.6685741599995</v>
      </c>
      <c r="U59" s="36">
        <f>SUMIFS(СВЦЭМ!$C$39:$C$782,СВЦЭМ!$A$39:$A$782,$A59,СВЦЭМ!$B$39:$B$782,U$47)+'СЕТ СН'!$G$9+СВЦЭМ!$D$10+'СЕТ СН'!$G$5-'СЕТ СН'!$G$17</f>
        <v>4647.6479068600001</v>
      </c>
      <c r="V59" s="36">
        <f>SUMIFS(СВЦЭМ!$C$39:$C$782,СВЦЭМ!$A$39:$A$782,$A59,СВЦЭМ!$B$39:$B$782,V$47)+'СЕТ СН'!$G$9+СВЦЭМ!$D$10+'СЕТ СН'!$G$5-'СЕТ СН'!$G$17</f>
        <v>4662.5660385699994</v>
      </c>
      <c r="W59" s="36">
        <f>SUMIFS(СВЦЭМ!$C$39:$C$782,СВЦЭМ!$A$39:$A$782,$A59,СВЦЭМ!$B$39:$B$782,W$47)+'СЕТ СН'!$G$9+СВЦЭМ!$D$10+'СЕТ СН'!$G$5-'СЕТ СН'!$G$17</f>
        <v>4655.9220334499996</v>
      </c>
      <c r="X59" s="36">
        <f>SUMIFS(СВЦЭМ!$C$39:$C$782,СВЦЭМ!$A$39:$A$782,$A59,СВЦЭМ!$B$39:$B$782,X$47)+'СЕТ СН'!$G$9+СВЦЭМ!$D$10+'СЕТ СН'!$G$5-'СЕТ СН'!$G$17</f>
        <v>4700.78464618</v>
      </c>
      <c r="Y59" s="36">
        <f>SUMIFS(СВЦЭМ!$C$39:$C$782,СВЦЭМ!$A$39:$A$782,$A59,СВЦЭМ!$B$39:$B$782,Y$47)+'СЕТ СН'!$G$9+СВЦЭМ!$D$10+'СЕТ СН'!$G$5-'СЕТ СН'!$G$17</f>
        <v>4779.9955584700001</v>
      </c>
    </row>
    <row r="60" spans="1:25" ht="15.75" x14ac:dyDescent="0.2">
      <c r="A60" s="35">
        <f t="shared" si="1"/>
        <v>45517</v>
      </c>
      <c r="B60" s="36">
        <f>SUMIFS(СВЦЭМ!$C$39:$C$782,СВЦЭМ!$A$39:$A$782,$A60,СВЦЭМ!$B$39:$B$782,B$47)+'СЕТ СН'!$G$9+СВЦЭМ!$D$10+'СЕТ СН'!$G$5-'СЕТ СН'!$G$17</f>
        <v>4879.0664574599996</v>
      </c>
      <c r="C60" s="36">
        <f>SUMIFS(СВЦЭМ!$C$39:$C$782,СВЦЭМ!$A$39:$A$782,$A60,СВЦЭМ!$B$39:$B$782,C$47)+'СЕТ СН'!$G$9+СВЦЭМ!$D$10+'СЕТ СН'!$G$5-'СЕТ СН'!$G$17</f>
        <v>5016.8564970400002</v>
      </c>
      <c r="D60" s="36">
        <f>SUMIFS(СВЦЭМ!$C$39:$C$782,СВЦЭМ!$A$39:$A$782,$A60,СВЦЭМ!$B$39:$B$782,D$47)+'СЕТ СН'!$G$9+СВЦЭМ!$D$10+'СЕТ СН'!$G$5-'СЕТ СН'!$G$17</f>
        <v>5090.2809137200002</v>
      </c>
      <c r="E60" s="36">
        <f>SUMIFS(СВЦЭМ!$C$39:$C$782,СВЦЭМ!$A$39:$A$782,$A60,СВЦЭМ!$B$39:$B$782,E$47)+'СЕТ СН'!$G$9+СВЦЭМ!$D$10+'СЕТ СН'!$G$5-'СЕТ СН'!$G$17</f>
        <v>5125.8266673100006</v>
      </c>
      <c r="F60" s="36">
        <f>SUMIFS(СВЦЭМ!$C$39:$C$782,СВЦЭМ!$A$39:$A$782,$A60,СВЦЭМ!$B$39:$B$782,F$47)+'СЕТ СН'!$G$9+СВЦЭМ!$D$10+'СЕТ СН'!$G$5-'СЕТ СН'!$G$17</f>
        <v>5131.7265835100006</v>
      </c>
      <c r="G60" s="36">
        <f>SUMIFS(СВЦЭМ!$C$39:$C$782,СВЦЭМ!$A$39:$A$782,$A60,СВЦЭМ!$B$39:$B$782,G$47)+'СЕТ СН'!$G$9+СВЦЭМ!$D$10+'СЕТ СН'!$G$5-'СЕТ СН'!$G$17</f>
        <v>5127.0320938900004</v>
      </c>
      <c r="H60" s="36">
        <f>SUMIFS(СВЦЭМ!$C$39:$C$782,СВЦЭМ!$A$39:$A$782,$A60,СВЦЭМ!$B$39:$B$782,H$47)+'СЕТ СН'!$G$9+СВЦЭМ!$D$10+'СЕТ СН'!$G$5-'СЕТ СН'!$G$17</f>
        <v>5122.0127408099997</v>
      </c>
      <c r="I60" s="36">
        <f>SUMIFS(СВЦЭМ!$C$39:$C$782,СВЦЭМ!$A$39:$A$782,$A60,СВЦЭМ!$B$39:$B$782,I$47)+'СЕТ СН'!$G$9+СВЦЭМ!$D$10+'СЕТ СН'!$G$5-'СЕТ СН'!$G$17</f>
        <v>4999.5234225300001</v>
      </c>
      <c r="J60" s="36">
        <f>SUMIFS(СВЦЭМ!$C$39:$C$782,СВЦЭМ!$A$39:$A$782,$A60,СВЦЭМ!$B$39:$B$782,J$47)+'СЕТ СН'!$G$9+СВЦЭМ!$D$10+'СЕТ СН'!$G$5-'СЕТ СН'!$G$17</f>
        <v>4884.7874549999997</v>
      </c>
      <c r="K60" s="36">
        <f>SUMIFS(СВЦЭМ!$C$39:$C$782,СВЦЭМ!$A$39:$A$782,$A60,СВЦЭМ!$B$39:$B$782,K$47)+'СЕТ СН'!$G$9+СВЦЭМ!$D$10+'СЕТ СН'!$G$5-'СЕТ СН'!$G$17</f>
        <v>4796.54384708</v>
      </c>
      <c r="L60" s="36">
        <f>SUMIFS(СВЦЭМ!$C$39:$C$782,СВЦЭМ!$A$39:$A$782,$A60,СВЦЭМ!$B$39:$B$782,L$47)+'СЕТ СН'!$G$9+СВЦЭМ!$D$10+'СЕТ СН'!$G$5-'СЕТ СН'!$G$17</f>
        <v>4739.7060849499994</v>
      </c>
      <c r="M60" s="36">
        <f>SUMIFS(СВЦЭМ!$C$39:$C$782,СВЦЭМ!$A$39:$A$782,$A60,СВЦЭМ!$B$39:$B$782,M$47)+'СЕТ СН'!$G$9+СВЦЭМ!$D$10+'СЕТ СН'!$G$5-'СЕТ СН'!$G$17</f>
        <v>4746.2502058199998</v>
      </c>
      <c r="N60" s="36">
        <f>SUMIFS(СВЦЭМ!$C$39:$C$782,СВЦЭМ!$A$39:$A$782,$A60,СВЦЭМ!$B$39:$B$782,N$47)+'СЕТ СН'!$G$9+СВЦЭМ!$D$10+'СЕТ СН'!$G$5-'СЕТ СН'!$G$17</f>
        <v>4732.9415332299995</v>
      </c>
      <c r="O60" s="36">
        <f>SUMIFS(СВЦЭМ!$C$39:$C$782,СВЦЭМ!$A$39:$A$782,$A60,СВЦЭМ!$B$39:$B$782,O$47)+'СЕТ СН'!$G$9+СВЦЭМ!$D$10+'СЕТ СН'!$G$5-'СЕТ СН'!$G$17</f>
        <v>4727.0536673299994</v>
      </c>
      <c r="P60" s="36">
        <f>SUMIFS(СВЦЭМ!$C$39:$C$782,СВЦЭМ!$A$39:$A$782,$A60,СВЦЭМ!$B$39:$B$782,P$47)+'СЕТ СН'!$G$9+СВЦЭМ!$D$10+'СЕТ СН'!$G$5-'СЕТ СН'!$G$17</f>
        <v>4717.4659420199996</v>
      </c>
      <c r="Q60" s="36">
        <f>SUMIFS(СВЦЭМ!$C$39:$C$782,СВЦЭМ!$A$39:$A$782,$A60,СВЦЭМ!$B$39:$B$782,Q$47)+'СЕТ СН'!$G$9+СВЦЭМ!$D$10+'СЕТ СН'!$G$5-'СЕТ СН'!$G$17</f>
        <v>4719.9411256799995</v>
      </c>
      <c r="R60" s="36">
        <f>SUMIFS(СВЦЭМ!$C$39:$C$782,СВЦЭМ!$A$39:$A$782,$A60,СВЦЭМ!$B$39:$B$782,R$47)+'СЕТ СН'!$G$9+СВЦЭМ!$D$10+'СЕТ СН'!$G$5-'СЕТ СН'!$G$17</f>
        <v>4744.3659517799997</v>
      </c>
      <c r="S60" s="36">
        <f>SUMIFS(СВЦЭМ!$C$39:$C$782,СВЦЭМ!$A$39:$A$782,$A60,СВЦЭМ!$B$39:$B$782,S$47)+'СЕТ СН'!$G$9+СВЦЭМ!$D$10+'СЕТ СН'!$G$5-'СЕТ СН'!$G$17</f>
        <v>4699.6549764499996</v>
      </c>
      <c r="T60" s="36">
        <f>SUMIFS(СВЦЭМ!$C$39:$C$782,СВЦЭМ!$A$39:$A$782,$A60,СВЦЭМ!$B$39:$B$782,T$47)+'СЕТ СН'!$G$9+СВЦЭМ!$D$10+'СЕТ СН'!$G$5-'СЕТ СН'!$G$17</f>
        <v>4686.5393315599995</v>
      </c>
      <c r="U60" s="36">
        <f>SUMIFS(СВЦЭМ!$C$39:$C$782,СВЦЭМ!$A$39:$A$782,$A60,СВЦЭМ!$B$39:$B$782,U$47)+'СЕТ СН'!$G$9+СВЦЭМ!$D$10+'СЕТ СН'!$G$5-'СЕТ СН'!$G$17</f>
        <v>4726.2990481999996</v>
      </c>
      <c r="V60" s="36">
        <f>SUMIFS(СВЦЭМ!$C$39:$C$782,СВЦЭМ!$A$39:$A$782,$A60,СВЦЭМ!$B$39:$B$782,V$47)+'СЕТ СН'!$G$9+СВЦЭМ!$D$10+'СЕТ СН'!$G$5-'СЕТ СН'!$G$17</f>
        <v>4727.78333036</v>
      </c>
      <c r="W60" s="36">
        <f>SUMIFS(СВЦЭМ!$C$39:$C$782,СВЦЭМ!$A$39:$A$782,$A60,СВЦЭМ!$B$39:$B$782,W$47)+'СЕТ СН'!$G$9+СВЦЭМ!$D$10+'СЕТ СН'!$G$5-'СЕТ СН'!$G$17</f>
        <v>4721.1041834600001</v>
      </c>
      <c r="X60" s="36">
        <f>SUMIFS(СВЦЭМ!$C$39:$C$782,СВЦЭМ!$A$39:$A$782,$A60,СВЦЭМ!$B$39:$B$782,X$47)+'СЕТ СН'!$G$9+СВЦЭМ!$D$10+'СЕТ СН'!$G$5-'СЕТ СН'!$G$17</f>
        <v>4796.7482117700001</v>
      </c>
      <c r="Y60" s="36">
        <f>SUMIFS(СВЦЭМ!$C$39:$C$782,СВЦЭМ!$A$39:$A$782,$A60,СВЦЭМ!$B$39:$B$782,Y$47)+'СЕТ СН'!$G$9+СВЦЭМ!$D$10+'СЕТ СН'!$G$5-'СЕТ СН'!$G$17</f>
        <v>4858.0299552799997</v>
      </c>
    </row>
    <row r="61" spans="1:25" ht="15.75" x14ac:dyDescent="0.2">
      <c r="A61" s="35">
        <f t="shared" si="1"/>
        <v>45518</v>
      </c>
      <c r="B61" s="36">
        <f>SUMIFS(СВЦЭМ!$C$39:$C$782,СВЦЭМ!$A$39:$A$782,$A61,СВЦЭМ!$B$39:$B$782,B$47)+'СЕТ СН'!$G$9+СВЦЭМ!$D$10+'СЕТ СН'!$G$5-'СЕТ СН'!$G$17</f>
        <v>5020.41132638</v>
      </c>
      <c r="C61" s="36">
        <f>SUMIFS(СВЦЭМ!$C$39:$C$782,СВЦЭМ!$A$39:$A$782,$A61,СВЦЭМ!$B$39:$B$782,C$47)+'СЕТ СН'!$G$9+СВЦЭМ!$D$10+'СЕТ СН'!$G$5-'СЕТ СН'!$G$17</f>
        <v>5144.8735646000005</v>
      </c>
      <c r="D61" s="36">
        <f>SUMIFS(СВЦЭМ!$C$39:$C$782,СВЦЭМ!$A$39:$A$782,$A61,СВЦЭМ!$B$39:$B$782,D$47)+'СЕТ СН'!$G$9+СВЦЭМ!$D$10+'СЕТ СН'!$G$5-'СЕТ СН'!$G$17</f>
        <v>5242.04919866</v>
      </c>
      <c r="E61" s="36">
        <f>SUMIFS(СВЦЭМ!$C$39:$C$782,СВЦЭМ!$A$39:$A$782,$A61,СВЦЭМ!$B$39:$B$782,E$47)+'СЕТ СН'!$G$9+СВЦЭМ!$D$10+'СЕТ СН'!$G$5-'СЕТ СН'!$G$17</f>
        <v>5299.2429651900002</v>
      </c>
      <c r="F61" s="36">
        <f>SUMIFS(СВЦЭМ!$C$39:$C$782,СВЦЭМ!$A$39:$A$782,$A61,СВЦЭМ!$B$39:$B$782,F$47)+'СЕТ СН'!$G$9+СВЦЭМ!$D$10+'СЕТ СН'!$G$5-'СЕТ СН'!$G$17</f>
        <v>5322.2705044800005</v>
      </c>
      <c r="G61" s="36">
        <f>SUMIFS(СВЦЭМ!$C$39:$C$782,СВЦЭМ!$A$39:$A$782,$A61,СВЦЭМ!$B$39:$B$782,G$47)+'СЕТ СН'!$G$9+СВЦЭМ!$D$10+'СЕТ СН'!$G$5-'СЕТ СН'!$G$17</f>
        <v>5281.6372942100006</v>
      </c>
      <c r="H61" s="36">
        <f>SUMIFS(СВЦЭМ!$C$39:$C$782,СВЦЭМ!$A$39:$A$782,$A61,СВЦЭМ!$B$39:$B$782,H$47)+'СЕТ СН'!$G$9+СВЦЭМ!$D$10+'СЕТ СН'!$G$5-'СЕТ СН'!$G$17</f>
        <v>5271.6677863999994</v>
      </c>
      <c r="I61" s="36">
        <f>SUMIFS(СВЦЭМ!$C$39:$C$782,СВЦЭМ!$A$39:$A$782,$A61,СВЦЭМ!$B$39:$B$782,I$47)+'СЕТ СН'!$G$9+СВЦЭМ!$D$10+'СЕТ СН'!$G$5-'СЕТ СН'!$G$17</f>
        <v>5202.8058954099997</v>
      </c>
      <c r="J61" s="36">
        <f>SUMIFS(СВЦЭМ!$C$39:$C$782,СВЦЭМ!$A$39:$A$782,$A61,СВЦЭМ!$B$39:$B$782,J$47)+'СЕТ СН'!$G$9+СВЦЭМ!$D$10+'СЕТ СН'!$G$5-'СЕТ СН'!$G$17</f>
        <v>5081.4905817999997</v>
      </c>
      <c r="K61" s="36">
        <f>SUMIFS(СВЦЭМ!$C$39:$C$782,СВЦЭМ!$A$39:$A$782,$A61,СВЦЭМ!$B$39:$B$782,K$47)+'СЕТ СН'!$G$9+СВЦЭМ!$D$10+'СЕТ СН'!$G$5-'СЕТ СН'!$G$17</f>
        <v>4989.1348268499996</v>
      </c>
      <c r="L61" s="36">
        <f>SUMIFS(СВЦЭМ!$C$39:$C$782,СВЦЭМ!$A$39:$A$782,$A61,СВЦЭМ!$B$39:$B$782,L$47)+'СЕТ СН'!$G$9+СВЦЭМ!$D$10+'СЕТ СН'!$G$5-'СЕТ СН'!$G$17</f>
        <v>4911.9242945799997</v>
      </c>
      <c r="M61" s="36">
        <f>SUMIFS(СВЦЭМ!$C$39:$C$782,СВЦЭМ!$A$39:$A$782,$A61,СВЦЭМ!$B$39:$B$782,M$47)+'СЕТ СН'!$G$9+СВЦЭМ!$D$10+'СЕТ СН'!$G$5-'СЕТ СН'!$G$17</f>
        <v>4889.2746688899997</v>
      </c>
      <c r="N61" s="36">
        <f>SUMIFS(СВЦЭМ!$C$39:$C$782,СВЦЭМ!$A$39:$A$782,$A61,СВЦЭМ!$B$39:$B$782,N$47)+'СЕТ СН'!$G$9+СВЦЭМ!$D$10+'СЕТ СН'!$G$5-'СЕТ СН'!$G$17</f>
        <v>4893.80655174</v>
      </c>
      <c r="O61" s="36">
        <f>SUMIFS(СВЦЭМ!$C$39:$C$782,СВЦЭМ!$A$39:$A$782,$A61,СВЦЭМ!$B$39:$B$782,O$47)+'СЕТ СН'!$G$9+СВЦЭМ!$D$10+'СЕТ СН'!$G$5-'СЕТ СН'!$G$17</f>
        <v>4885.4871052999997</v>
      </c>
      <c r="P61" s="36">
        <f>SUMIFS(СВЦЭМ!$C$39:$C$782,СВЦЭМ!$A$39:$A$782,$A61,СВЦЭМ!$B$39:$B$782,P$47)+'СЕТ СН'!$G$9+СВЦЭМ!$D$10+'СЕТ СН'!$G$5-'СЕТ СН'!$G$17</f>
        <v>4873.20431543</v>
      </c>
      <c r="Q61" s="36">
        <f>SUMIFS(СВЦЭМ!$C$39:$C$782,СВЦЭМ!$A$39:$A$782,$A61,СВЦЭМ!$B$39:$B$782,Q$47)+'СЕТ СН'!$G$9+СВЦЭМ!$D$10+'СЕТ СН'!$G$5-'СЕТ СН'!$G$17</f>
        <v>4878.9772462999999</v>
      </c>
      <c r="R61" s="36">
        <f>SUMIFS(СВЦЭМ!$C$39:$C$782,СВЦЭМ!$A$39:$A$782,$A61,СВЦЭМ!$B$39:$B$782,R$47)+'СЕТ СН'!$G$9+СВЦЭМ!$D$10+'СЕТ СН'!$G$5-'СЕТ СН'!$G$17</f>
        <v>4883.3200942000003</v>
      </c>
      <c r="S61" s="36">
        <f>SUMIFS(СВЦЭМ!$C$39:$C$782,СВЦЭМ!$A$39:$A$782,$A61,СВЦЭМ!$B$39:$B$782,S$47)+'СЕТ СН'!$G$9+СВЦЭМ!$D$10+'СЕТ СН'!$G$5-'СЕТ СН'!$G$17</f>
        <v>4894.1379367</v>
      </c>
      <c r="T61" s="36">
        <f>SUMIFS(СВЦЭМ!$C$39:$C$782,СВЦЭМ!$A$39:$A$782,$A61,СВЦЭМ!$B$39:$B$782,T$47)+'СЕТ СН'!$G$9+СВЦЭМ!$D$10+'СЕТ СН'!$G$5-'СЕТ СН'!$G$17</f>
        <v>4890.1532911599998</v>
      </c>
      <c r="U61" s="36">
        <f>SUMIFS(СВЦЭМ!$C$39:$C$782,СВЦЭМ!$A$39:$A$782,$A61,СВЦЭМ!$B$39:$B$782,U$47)+'СЕТ СН'!$G$9+СВЦЭМ!$D$10+'СЕТ СН'!$G$5-'СЕТ СН'!$G$17</f>
        <v>4893.95458383</v>
      </c>
      <c r="V61" s="36">
        <f>SUMIFS(СВЦЭМ!$C$39:$C$782,СВЦЭМ!$A$39:$A$782,$A61,СВЦЭМ!$B$39:$B$782,V$47)+'СЕТ СН'!$G$9+СВЦЭМ!$D$10+'СЕТ СН'!$G$5-'СЕТ СН'!$G$17</f>
        <v>4905.9721455999997</v>
      </c>
      <c r="W61" s="36">
        <f>SUMIFS(СВЦЭМ!$C$39:$C$782,СВЦЭМ!$A$39:$A$782,$A61,СВЦЭМ!$B$39:$B$782,W$47)+'СЕТ СН'!$G$9+СВЦЭМ!$D$10+'СЕТ СН'!$G$5-'СЕТ СН'!$G$17</f>
        <v>4901.68566663</v>
      </c>
      <c r="X61" s="36">
        <f>SUMIFS(СВЦЭМ!$C$39:$C$782,СВЦЭМ!$A$39:$A$782,$A61,СВЦЭМ!$B$39:$B$782,X$47)+'СЕТ СН'!$G$9+СВЦЭМ!$D$10+'СЕТ СН'!$G$5-'СЕТ СН'!$G$17</f>
        <v>4981.5376346399999</v>
      </c>
      <c r="Y61" s="36">
        <f>SUMIFS(СВЦЭМ!$C$39:$C$782,СВЦЭМ!$A$39:$A$782,$A61,СВЦЭМ!$B$39:$B$782,Y$47)+'СЕТ СН'!$G$9+СВЦЭМ!$D$10+'СЕТ СН'!$G$5-'СЕТ СН'!$G$17</f>
        <v>5088.9064597500001</v>
      </c>
    </row>
    <row r="62" spans="1:25" ht="15.75" x14ac:dyDescent="0.2">
      <c r="A62" s="35">
        <f t="shared" si="1"/>
        <v>45519</v>
      </c>
      <c r="B62" s="36">
        <f>SUMIFS(СВЦЭМ!$C$39:$C$782,СВЦЭМ!$A$39:$A$782,$A62,СВЦЭМ!$B$39:$B$782,B$47)+'СЕТ СН'!$G$9+СВЦЭМ!$D$10+'СЕТ СН'!$G$5-'СЕТ СН'!$G$17</f>
        <v>5127.3278238700004</v>
      </c>
      <c r="C62" s="36">
        <f>SUMIFS(СВЦЭМ!$C$39:$C$782,СВЦЭМ!$A$39:$A$782,$A62,СВЦЭМ!$B$39:$B$782,C$47)+'СЕТ СН'!$G$9+СВЦЭМ!$D$10+'СЕТ СН'!$G$5-'СЕТ СН'!$G$17</f>
        <v>5204.3715444999998</v>
      </c>
      <c r="D62" s="36">
        <f>SUMIFS(СВЦЭМ!$C$39:$C$782,СВЦЭМ!$A$39:$A$782,$A62,СВЦЭМ!$B$39:$B$782,D$47)+'СЕТ СН'!$G$9+СВЦЭМ!$D$10+'СЕТ СН'!$G$5-'СЕТ СН'!$G$17</f>
        <v>5253.6850150099999</v>
      </c>
      <c r="E62" s="36">
        <f>SUMIFS(СВЦЭМ!$C$39:$C$782,СВЦЭМ!$A$39:$A$782,$A62,СВЦЭМ!$B$39:$B$782,E$47)+'СЕТ СН'!$G$9+СВЦЭМ!$D$10+'СЕТ СН'!$G$5-'СЕТ СН'!$G$17</f>
        <v>5264.99457618</v>
      </c>
      <c r="F62" s="36">
        <f>SUMIFS(СВЦЭМ!$C$39:$C$782,СВЦЭМ!$A$39:$A$782,$A62,СВЦЭМ!$B$39:$B$782,F$47)+'СЕТ СН'!$G$9+СВЦЭМ!$D$10+'СЕТ СН'!$G$5-'СЕТ СН'!$G$17</f>
        <v>5269.8296579799999</v>
      </c>
      <c r="G62" s="36">
        <f>SUMIFS(СВЦЭМ!$C$39:$C$782,СВЦЭМ!$A$39:$A$782,$A62,СВЦЭМ!$B$39:$B$782,G$47)+'СЕТ СН'!$G$9+СВЦЭМ!$D$10+'СЕТ СН'!$G$5-'СЕТ СН'!$G$17</f>
        <v>5232.3332791600005</v>
      </c>
      <c r="H62" s="36">
        <f>SUMIFS(СВЦЭМ!$C$39:$C$782,СВЦЭМ!$A$39:$A$782,$A62,СВЦЭМ!$B$39:$B$782,H$47)+'СЕТ СН'!$G$9+СВЦЭМ!$D$10+'СЕТ СН'!$G$5-'СЕТ СН'!$G$17</f>
        <v>5198.2971947900005</v>
      </c>
      <c r="I62" s="36">
        <f>SUMIFS(СВЦЭМ!$C$39:$C$782,СВЦЭМ!$A$39:$A$782,$A62,СВЦЭМ!$B$39:$B$782,I$47)+'СЕТ СН'!$G$9+СВЦЭМ!$D$10+'СЕТ СН'!$G$5-'СЕТ СН'!$G$17</f>
        <v>5112.2000470700004</v>
      </c>
      <c r="J62" s="36">
        <f>SUMIFS(СВЦЭМ!$C$39:$C$782,СВЦЭМ!$A$39:$A$782,$A62,СВЦЭМ!$B$39:$B$782,J$47)+'СЕТ СН'!$G$9+СВЦЭМ!$D$10+'СЕТ СН'!$G$5-'СЕТ СН'!$G$17</f>
        <v>5041.8860939899996</v>
      </c>
      <c r="K62" s="36">
        <f>SUMIFS(СВЦЭМ!$C$39:$C$782,СВЦЭМ!$A$39:$A$782,$A62,СВЦЭМ!$B$39:$B$782,K$47)+'СЕТ СН'!$G$9+СВЦЭМ!$D$10+'СЕТ СН'!$G$5-'СЕТ СН'!$G$17</f>
        <v>4960.4093734799999</v>
      </c>
      <c r="L62" s="36">
        <f>SUMIFS(СВЦЭМ!$C$39:$C$782,СВЦЭМ!$A$39:$A$782,$A62,СВЦЭМ!$B$39:$B$782,L$47)+'СЕТ СН'!$G$9+СВЦЭМ!$D$10+'СЕТ СН'!$G$5-'СЕТ СН'!$G$17</f>
        <v>4953.63152541</v>
      </c>
      <c r="M62" s="36">
        <f>SUMIFS(СВЦЭМ!$C$39:$C$782,СВЦЭМ!$A$39:$A$782,$A62,СВЦЭМ!$B$39:$B$782,M$47)+'СЕТ СН'!$G$9+СВЦЭМ!$D$10+'СЕТ СН'!$G$5-'СЕТ СН'!$G$17</f>
        <v>4978.7603868799997</v>
      </c>
      <c r="N62" s="36">
        <f>SUMIFS(СВЦЭМ!$C$39:$C$782,СВЦЭМ!$A$39:$A$782,$A62,СВЦЭМ!$B$39:$B$782,N$47)+'СЕТ СН'!$G$9+СВЦЭМ!$D$10+'СЕТ СН'!$G$5-'СЕТ СН'!$G$17</f>
        <v>4961.4803978</v>
      </c>
      <c r="O62" s="36">
        <f>SUMIFS(СВЦЭМ!$C$39:$C$782,СВЦЭМ!$A$39:$A$782,$A62,СВЦЭМ!$B$39:$B$782,O$47)+'СЕТ СН'!$G$9+СВЦЭМ!$D$10+'СЕТ СН'!$G$5-'СЕТ СН'!$G$17</f>
        <v>4953.6803288000001</v>
      </c>
      <c r="P62" s="36">
        <f>SUMIFS(СВЦЭМ!$C$39:$C$782,СВЦЭМ!$A$39:$A$782,$A62,СВЦЭМ!$B$39:$B$782,P$47)+'СЕТ СН'!$G$9+СВЦЭМ!$D$10+'СЕТ СН'!$G$5-'СЕТ СН'!$G$17</f>
        <v>4957.1303395899995</v>
      </c>
      <c r="Q62" s="36">
        <f>SUMIFS(СВЦЭМ!$C$39:$C$782,СВЦЭМ!$A$39:$A$782,$A62,СВЦЭМ!$B$39:$B$782,Q$47)+'СЕТ СН'!$G$9+СВЦЭМ!$D$10+'СЕТ СН'!$G$5-'СЕТ СН'!$G$17</f>
        <v>4949.1249066499995</v>
      </c>
      <c r="R62" s="36">
        <f>SUMIFS(СВЦЭМ!$C$39:$C$782,СВЦЭМ!$A$39:$A$782,$A62,СВЦЭМ!$B$39:$B$782,R$47)+'СЕТ СН'!$G$9+СВЦЭМ!$D$10+'СЕТ СН'!$G$5-'СЕТ СН'!$G$17</f>
        <v>4958.3665755700004</v>
      </c>
      <c r="S62" s="36">
        <f>SUMIFS(СВЦЭМ!$C$39:$C$782,СВЦЭМ!$A$39:$A$782,$A62,СВЦЭМ!$B$39:$B$782,S$47)+'СЕТ СН'!$G$9+СВЦЭМ!$D$10+'СЕТ СН'!$G$5-'СЕТ СН'!$G$17</f>
        <v>4962.4401945199997</v>
      </c>
      <c r="T62" s="36">
        <f>SUMIFS(СВЦЭМ!$C$39:$C$782,СВЦЭМ!$A$39:$A$782,$A62,СВЦЭМ!$B$39:$B$782,T$47)+'СЕТ СН'!$G$9+СВЦЭМ!$D$10+'СЕТ СН'!$G$5-'СЕТ СН'!$G$17</f>
        <v>4949.6438114800003</v>
      </c>
      <c r="U62" s="36">
        <f>SUMIFS(СВЦЭМ!$C$39:$C$782,СВЦЭМ!$A$39:$A$782,$A62,СВЦЭМ!$B$39:$B$782,U$47)+'СЕТ СН'!$G$9+СВЦЭМ!$D$10+'СЕТ СН'!$G$5-'СЕТ СН'!$G$17</f>
        <v>4937.9644009900003</v>
      </c>
      <c r="V62" s="36">
        <f>SUMIFS(СВЦЭМ!$C$39:$C$782,СВЦЭМ!$A$39:$A$782,$A62,СВЦЭМ!$B$39:$B$782,V$47)+'СЕТ СН'!$G$9+СВЦЭМ!$D$10+'СЕТ СН'!$G$5-'СЕТ СН'!$G$17</f>
        <v>4962.3572385799998</v>
      </c>
      <c r="W62" s="36">
        <f>SUMIFS(СВЦЭМ!$C$39:$C$782,СВЦЭМ!$A$39:$A$782,$A62,СВЦЭМ!$B$39:$B$782,W$47)+'СЕТ СН'!$G$9+СВЦЭМ!$D$10+'СЕТ СН'!$G$5-'СЕТ СН'!$G$17</f>
        <v>4957.4790936399995</v>
      </c>
      <c r="X62" s="36">
        <f>SUMIFS(СВЦЭМ!$C$39:$C$782,СВЦЭМ!$A$39:$A$782,$A62,СВЦЭМ!$B$39:$B$782,X$47)+'СЕТ СН'!$G$9+СВЦЭМ!$D$10+'СЕТ СН'!$G$5-'СЕТ СН'!$G$17</f>
        <v>5037.2409031299994</v>
      </c>
      <c r="Y62" s="36">
        <f>SUMIFS(СВЦЭМ!$C$39:$C$782,СВЦЭМ!$A$39:$A$782,$A62,СВЦЭМ!$B$39:$B$782,Y$47)+'СЕТ СН'!$G$9+СВЦЭМ!$D$10+'СЕТ СН'!$G$5-'СЕТ СН'!$G$17</f>
        <v>5112.5787983200007</v>
      </c>
    </row>
    <row r="63" spans="1:25" ht="15.75" x14ac:dyDescent="0.2">
      <c r="A63" s="35">
        <f t="shared" si="1"/>
        <v>45520</v>
      </c>
      <c r="B63" s="36">
        <f>SUMIFS(СВЦЭМ!$C$39:$C$782,СВЦЭМ!$A$39:$A$782,$A63,СВЦЭМ!$B$39:$B$782,B$47)+'СЕТ СН'!$G$9+СВЦЭМ!$D$10+'СЕТ СН'!$G$5-'СЕТ СН'!$G$17</f>
        <v>5267.1525539100003</v>
      </c>
      <c r="C63" s="36">
        <f>SUMIFS(СВЦЭМ!$C$39:$C$782,СВЦЭМ!$A$39:$A$782,$A63,СВЦЭМ!$B$39:$B$782,C$47)+'СЕТ СН'!$G$9+СВЦЭМ!$D$10+'СЕТ СН'!$G$5-'СЕТ СН'!$G$17</f>
        <v>5270.1626617700003</v>
      </c>
      <c r="D63" s="36">
        <f>SUMIFS(СВЦЭМ!$C$39:$C$782,СВЦЭМ!$A$39:$A$782,$A63,СВЦЭМ!$B$39:$B$782,D$47)+'СЕТ СН'!$G$9+СВЦЭМ!$D$10+'СЕТ СН'!$G$5-'СЕТ СН'!$G$17</f>
        <v>5312.0976956200002</v>
      </c>
      <c r="E63" s="36">
        <f>SUMIFS(СВЦЭМ!$C$39:$C$782,СВЦЭМ!$A$39:$A$782,$A63,СВЦЭМ!$B$39:$B$782,E$47)+'СЕТ СН'!$G$9+СВЦЭМ!$D$10+'СЕТ СН'!$G$5-'СЕТ СН'!$G$17</f>
        <v>5251.5307288100003</v>
      </c>
      <c r="F63" s="36">
        <f>SUMIFS(СВЦЭМ!$C$39:$C$782,СВЦЭМ!$A$39:$A$782,$A63,СВЦЭМ!$B$39:$B$782,F$47)+'СЕТ СН'!$G$9+СВЦЭМ!$D$10+'СЕТ СН'!$G$5-'СЕТ СН'!$G$17</f>
        <v>5220.5087053799998</v>
      </c>
      <c r="G63" s="36">
        <f>SUMIFS(СВЦЭМ!$C$39:$C$782,СВЦЭМ!$A$39:$A$782,$A63,СВЦЭМ!$B$39:$B$782,G$47)+'СЕТ СН'!$G$9+СВЦЭМ!$D$10+'СЕТ СН'!$G$5-'СЕТ СН'!$G$17</f>
        <v>5153.8862118199995</v>
      </c>
      <c r="H63" s="36">
        <f>SUMIFS(СВЦЭМ!$C$39:$C$782,СВЦЭМ!$A$39:$A$782,$A63,СВЦЭМ!$B$39:$B$782,H$47)+'СЕТ СН'!$G$9+СВЦЭМ!$D$10+'СЕТ СН'!$G$5-'СЕТ СН'!$G$17</f>
        <v>5114.7771809599999</v>
      </c>
      <c r="I63" s="36">
        <f>SUMIFS(СВЦЭМ!$C$39:$C$782,СВЦЭМ!$A$39:$A$782,$A63,СВЦЭМ!$B$39:$B$782,I$47)+'СЕТ СН'!$G$9+СВЦЭМ!$D$10+'СЕТ СН'!$G$5-'СЕТ СН'!$G$17</f>
        <v>5010.9415948400001</v>
      </c>
      <c r="J63" s="36">
        <f>SUMIFS(СВЦЭМ!$C$39:$C$782,СВЦЭМ!$A$39:$A$782,$A63,СВЦЭМ!$B$39:$B$782,J$47)+'СЕТ СН'!$G$9+СВЦЭМ!$D$10+'СЕТ СН'!$G$5-'СЕТ СН'!$G$17</f>
        <v>4922.75832808</v>
      </c>
      <c r="K63" s="36">
        <f>SUMIFS(СВЦЭМ!$C$39:$C$782,СВЦЭМ!$A$39:$A$782,$A63,СВЦЭМ!$B$39:$B$782,K$47)+'СЕТ СН'!$G$9+СВЦЭМ!$D$10+'СЕТ СН'!$G$5-'СЕТ СН'!$G$17</f>
        <v>4811.6698256700001</v>
      </c>
      <c r="L63" s="36">
        <f>SUMIFS(СВЦЭМ!$C$39:$C$782,СВЦЭМ!$A$39:$A$782,$A63,СВЦЭМ!$B$39:$B$782,L$47)+'СЕТ СН'!$G$9+СВЦЭМ!$D$10+'СЕТ СН'!$G$5-'СЕТ СН'!$G$17</f>
        <v>4785.9916547899993</v>
      </c>
      <c r="M63" s="36">
        <f>SUMIFS(СВЦЭМ!$C$39:$C$782,СВЦЭМ!$A$39:$A$782,$A63,СВЦЭМ!$B$39:$B$782,M$47)+'СЕТ СН'!$G$9+СВЦЭМ!$D$10+'СЕТ СН'!$G$5-'СЕТ СН'!$G$17</f>
        <v>4779.9242903100003</v>
      </c>
      <c r="N63" s="36">
        <f>SUMIFS(СВЦЭМ!$C$39:$C$782,СВЦЭМ!$A$39:$A$782,$A63,СВЦЭМ!$B$39:$B$782,N$47)+'СЕТ СН'!$G$9+СВЦЭМ!$D$10+'СЕТ СН'!$G$5-'СЕТ СН'!$G$17</f>
        <v>4769.1604991300001</v>
      </c>
      <c r="O63" s="36">
        <f>SUMIFS(СВЦЭМ!$C$39:$C$782,СВЦЭМ!$A$39:$A$782,$A63,СВЦЭМ!$B$39:$B$782,O$47)+'СЕТ СН'!$G$9+СВЦЭМ!$D$10+'СЕТ СН'!$G$5-'СЕТ СН'!$G$17</f>
        <v>4790.0048056699998</v>
      </c>
      <c r="P63" s="36">
        <f>SUMIFS(СВЦЭМ!$C$39:$C$782,СВЦЭМ!$A$39:$A$782,$A63,СВЦЭМ!$B$39:$B$782,P$47)+'СЕТ СН'!$G$9+СВЦЭМ!$D$10+'СЕТ СН'!$G$5-'СЕТ СН'!$G$17</f>
        <v>4824.8784205900001</v>
      </c>
      <c r="Q63" s="36">
        <f>SUMIFS(СВЦЭМ!$C$39:$C$782,СВЦЭМ!$A$39:$A$782,$A63,СВЦЭМ!$B$39:$B$782,Q$47)+'СЕТ СН'!$G$9+СВЦЭМ!$D$10+'СЕТ СН'!$G$5-'СЕТ СН'!$G$17</f>
        <v>4843.1135700499999</v>
      </c>
      <c r="R63" s="36">
        <f>SUMIFS(СВЦЭМ!$C$39:$C$782,СВЦЭМ!$A$39:$A$782,$A63,СВЦЭМ!$B$39:$B$782,R$47)+'СЕТ СН'!$G$9+СВЦЭМ!$D$10+'СЕТ СН'!$G$5-'СЕТ СН'!$G$17</f>
        <v>4840.6194153899996</v>
      </c>
      <c r="S63" s="36">
        <f>SUMIFS(СВЦЭМ!$C$39:$C$782,СВЦЭМ!$A$39:$A$782,$A63,СВЦЭМ!$B$39:$B$782,S$47)+'СЕТ СН'!$G$9+СВЦЭМ!$D$10+'СЕТ СН'!$G$5-'СЕТ СН'!$G$17</f>
        <v>4782.7194103499996</v>
      </c>
      <c r="T63" s="36">
        <f>SUMIFS(СВЦЭМ!$C$39:$C$782,СВЦЭМ!$A$39:$A$782,$A63,СВЦЭМ!$B$39:$B$782,T$47)+'СЕТ СН'!$G$9+СВЦЭМ!$D$10+'СЕТ СН'!$G$5-'СЕТ СН'!$G$17</f>
        <v>4603.17048316</v>
      </c>
      <c r="U63" s="36">
        <f>SUMIFS(СВЦЭМ!$C$39:$C$782,СВЦЭМ!$A$39:$A$782,$A63,СВЦЭМ!$B$39:$B$782,U$47)+'СЕТ СН'!$G$9+СВЦЭМ!$D$10+'СЕТ СН'!$G$5-'СЕТ СН'!$G$17</f>
        <v>4622.77632249</v>
      </c>
      <c r="V63" s="36">
        <f>SUMIFS(СВЦЭМ!$C$39:$C$782,СВЦЭМ!$A$39:$A$782,$A63,СВЦЭМ!$B$39:$B$782,V$47)+'СЕТ СН'!$G$9+СВЦЭМ!$D$10+'СЕТ СН'!$G$5-'СЕТ СН'!$G$17</f>
        <v>6874.2668234299999</v>
      </c>
      <c r="W63" s="36">
        <f>SUMIFS(СВЦЭМ!$C$39:$C$782,СВЦЭМ!$A$39:$A$782,$A63,СВЦЭМ!$B$39:$B$782,W$47)+'СЕТ СН'!$G$9+СВЦЭМ!$D$10+'СЕТ СН'!$G$5-'СЕТ СН'!$G$17</f>
        <v>4672.3520707400003</v>
      </c>
      <c r="X63" s="36">
        <f>SUMIFS(СВЦЭМ!$C$39:$C$782,СВЦЭМ!$A$39:$A$782,$A63,СВЦЭМ!$B$39:$B$782,X$47)+'СЕТ СН'!$G$9+СВЦЭМ!$D$10+'СЕТ СН'!$G$5-'СЕТ СН'!$G$17</f>
        <v>5240.7779109000003</v>
      </c>
      <c r="Y63" s="36">
        <f>SUMIFS(СВЦЭМ!$C$39:$C$782,СВЦЭМ!$A$39:$A$782,$A63,СВЦЭМ!$B$39:$B$782,Y$47)+'СЕТ СН'!$G$9+СВЦЭМ!$D$10+'СЕТ СН'!$G$5-'СЕТ СН'!$G$17</f>
        <v>4989.21547964</v>
      </c>
    </row>
    <row r="64" spans="1:25" ht="15.75" x14ac:dyDescent="0.2">
      <c r="A64" s="35">
        <f t="shared" si="1"/>
        <v>45521</v>
      </c>
      <c r="B64" s="36">
        <f>SUMIFS(СВЦЭМ!$C$39:$C$782,СВЦЭМ!$A$39:$A$782,$A64,СВЦЭМ!$B$39:$B$782,B$47)+'СЕТ СН'!$G$9+СВЦЭМ!$D$10+'СЕТ СН'!$G$5-'СЕТ СН'!$G$17</f>
        <v>5027.8206355499997</v>
      </c>
      <c r="C64" s="36">
        <f>SUMIFS(СВЦЭМ!$C$39:$C$782,СВЦЭМ!$A$39:$A$782,$A64,СВЦЭМ!$B$39:$B$782,C$47)+'СЕТ СН'!$G$9+СВЦЭМ!$D$10+'СЕТ СН'!$G$5-'СЕТ СН'!$G$17</f>
        <v>5131.4067286999998</v>
      </c>
      <c r="D64" s="36">
        <f>SUMIFS(СВЦЭМ!$C$39:$C$782,СВЦЭМ!$A$39:$A$782,$A64,СВЦЭМ!$B$39:$B$782,D$47)+'СЕТ СН'!$G$9+СВЦЭМ!$D$10+'СЕТ СН'!$G$5-'СЕТ СН'!$G$17</f>
        <v>5208.9224914300003</v>
      </c>
      <c r="E64" s="36">
        <f>SUMIFS(СВЦЭМ!$C$39:$C$782,СВЦЭМ!$A$39:$A$782,$A64,СВЦЭМ!$B$39:$B$782,E$47)+'СЕТ СН'!$G$9+СВЦЭМ!$D$10+'СЕТ СН'!$G$5-'СЕТ СН'!$G$17</f>
        <v>5262.4213471900002</v>
      </c>
      <c r="F64" s="36">
        <f>SUMIFS(СВЦЭМ!$C$39:$C$782,СВЦЭМ!$A$39:$A$782,$A64,СВЦЭМ!$B$39:$B$782,F$47)+'СЕТ СН'!$G$9+СВЦЭМ!$D$10+'СЕТ СН'!$G$5-'СЕТ СН'!$G$17</f>
        <v>5247.49608085</v>
      </c>
      <c r="G64" s="36">
        <f>SUMIFS(СВЦЭМ!$C$39:$C$782,СВЦЭМ!$A$39:$A$782,$A64,СВЦЭМ!$B$39:$B$782,G$47)+'СЕТ СН'!$G$9+СВЦЭМ!$D$10+'СЕТ СН'!$G$5-'СЕТ СН'!$G$17</f>
        <v>5206.7407331800005</v>
      </c>
      <c r="H64" s="36">
        <f>SUMIFS(СВЦЭМ!$C$39:$C$782,СВЦЭМ!$A$39:$A$782,$A64,СВЦЭМ!$B$39:$B$782,H$47)+'СЕТ СН'!$G$9+СВЦЭМ!$D$10+'СЕТ СН'!$G$5-'СЕТ СН'!$G$17</f>
        <v>5195.7427656199998</v>
      </c>
      <c r="I64" s="36">
        <f>SUMIFS(СВЦЭМ!$C$39:$C$782,СВЦЭМ!$A$39:$A$782,$A64,СВЦЭМ!$B$39:$B$782,I$47)+'СЕТ СН'!$G$9+СВЦЭМ!$D$10+'СЕТ СН'!$G$5-'СЕТ СН'!$G$17</f>
        <v>5097.0261676800001</v>
      </c>
      <c r="J64" s="36">
        <f>SUMIFS(СВЦЭМ!$C$39:$C$782,СВЦЭМ!$A$39:$A$782,$A64,СВЦЭМ!$B$39:$B$782,J$47)+'СЕТ СН'!$G$9+СВЦЭМ!$D$10+'СЕТ СН'!$G$5-'СЕТ СН'!$G$17</f>
        <v>4975.5741314500001</v>
      </c>
      <c r="K64" s="36">
        <f>SUMIFS(СВЦЭМ!$C$39:$C$782,СВЦЭМ!$A$39:$A$782,$A64,СВЦЭМ!$B$39:$B$782,K$47)+'СЕТ СН'!$G$9+СВЦЭМ!$D$10+'СЕТ СН'!$G$5-'СЕТ СН'!$G$17</f>
        <v>4895.9337616699995</v>
      </c>
      <c r="L64" s="36">
        <f>SUMIFS(СВЦЭМ!$C$39:$C$782,СВЦЭМ!$A$39:$A$782,$A64,СВЦЭМ!$B$39:$B$782,L$47)+'СЕТ СН'!$G$9+СВЦЭМ!$D$10+'СЕТ СН'!$G$5-'СЕТ СН'!$G$17</f>
        <v>4829.5307454599997</v>
      </c>
      <c r="M64" s="36">
        <f>SUMIFS(СВЦЭМ!$C$39:$C$782,СВЦЭМ!$A$39:$A$782,$A64,СВЦЭМ!$B$39:$B$782,M$47)+'СЕТ СН'!$G$9+СВЦЭМ!$D$10+'СЕТ СН'!$G$5-'СЕТ СН'!$G$17</f>
        <v>4816.9639662899999</v>
      </c>
      <c r="N64" s="36">
        <f>SUMIFS(СВЦЭМ!$C$39:$C$782,СВЦЭМ!$A$39:$A$782,$A64,СВЦЭМ!$B$39:$B$782,N$47)+'СЕТ СН'!$G$9+СВЦЭМ!$D$10+'СЕТ СН'!$G$5-'СЕТ СН'!$G$17</f>
        <v>4814.2427885999996</v>
      </c>
      <c r="O64" s="36">
        <f>SUMIFS(СВЦЭМ!$C$39:$C$782,СВЦЭМ!$A$39:$A$782,$A64,СВЦЭМ!$B$39:$B$782,O$47)+'СЕТ СН'!$G$9+СВЦЭМ!$D$10+'СЕТ СН'!$G$5-'СЕТ СН'!$G$17</f>
        <v>4808.3020173300001</v>
      </c>
      <c r="P64" s="36">
        <f>SUMIFS(СВЦЭМ!$C$39:$C$782,СВЦЭМ!$A$39:$A$782,$A64,СВЦЭМ!$B$39:$B$782,P$47)+'СЕТ СН'!$G$9+СВЦЭМ!$D$10+'СЕТ СН'!$G$5-'СЕТ СН'!$G$17</f>
        <v>4810.6170377600001</v>
      </c>
      <c r="Q64" s="36">
        <f>SUMIFS(СВЦЭМ!$C$39:$C$782,СВЦЭМ!$A$39:$A$782,$A64,СВЦЭМ!$B$39:$B$782,Q$47)+'СЕТ СН'!$G$9+СВЦЭМ!$D$10+'СЕТ СН'!$G$5-'СЕТ СН'!$G$17</f>
        <v>4820.5167679299993</v>
      </c>
      <c r="R64" s="36">
        <f>SUMIFS(СВЦЭМ!$C$39:$C$782,СВЦЭМ!$A$39:$A$782,$A64,СВЦЭМ!$B$39:$B$782,R$47)+'СЕТ СН'!$G$9+СВЦЭМ!$D$10+'СЕТ СН'!$G$5-'СЕТ СН'!$G$17</f>
        <v>4843.1391774699996</v>
      </c>
      <c r="S64" s="36">
        <f>SUMIFS(СВЦЭМ!$C$39:$C$782,СВЦЭМ!$A$39:$A$782,$A64,СВЦЭМ!$B$39:$B$782,S$47)+'СЕТ СН'!$G$9+СВЦЭМ!$D$10+'СЕТ СН'!$G$5-'СЕТ СН'!$G$17</f>
        <v>4823.5788421500001</v>
      </c>
      <c r="T64" s="36">
        <f>SUMIFS(СВЦЭМ!$C$39:$C$782,СВЦЭМ!$A$39:$A$782,$A64,СВЦЭМ!$B$39:$B$782,T$47)+'СЕТ СН'!$G$9+СВЦЭМ!$D$10+'СЕТ СН'!$G$5-'СЕТ СН'!$G$17</f>
        <v>4808.9586101899995</v>
      </c>
      <c r="U64" s="36">
        <f>SUMIFS(СВЦЭМ!$C$39:$C$782,СВЦЭМ!$A$39:$A$782,$A64,СВЦЭМ!$B$39:$B$782,U$47)+'СЕТ СН'!$G$9+СВЦЭМ!$D$10+'СЕТ СН'!$G$5-'СЕТ СН'!$G$17</f>
        <v>4805.55594578</v>
      </c>
      <c r="V64" s="36">
        <f>SUMIFS(СВЦЭМ!$C$39:$C$782,СВЦЭМ!$A$39:$A$782,$A64,СВЦЭМ!$B$39:$B$782,V$47)+'СЕТ СН'!$G$9+СВЦЭМ!$D$10+'СЕТ СН'!$G$5-'СЕТ СН'!$G$17</f>
        <v>4808.8968649600001</v>
      </c>
      <c r="W64" s="36">
        <f>SUMIFS(СВЦЭМ!$C$39:$C$782,СВЦЭМ!$A$39:$A$782,$A64,СВЦЭМ!$B$39:$B$782,W$47)+'СЕТ СН'!$G$9+СВЦЭМ!$D$10+'СЕТ СН'!$G$5-'СЕТ СН'!$G$17</f>
        <v>4796.0049089900003</v>
      </c>
      <c r="X64" s="36">
        <f>SUMIFS(СВЦЭМ!$C$39:$C$782,СВЦЭМ!$A$39:$A$782,$A64,СВЦЭМ!$B$39:$B$782,X$47)+'СЕТ СН'!$G$9+СВЦЭМ!$D$10+'СЕТ СН'!$G$5-'СЕТ СН'!$G$17</f>
        <v>4856.2869856399993</v>
      </c>
      <c r="Y64" s="36">
        <f>SUMIFS(СВЦЭМ!$C$39:$C$782,СВЦЭМ!$A$39:$A$782,$A64,СВЦЭМ!$B$39:$B$782,Y$47)+'СЕТ СН'!$G$9+СВЦЭМ!$D$10+'СЕТ СН'!$G$5-'СЕТ СН'!$G$17</f>
        <v>4927.2833936500001</v>
      </c>
    </row>
    <row r="65" spans="1:27" ht="15.75" x14ac:dyDescent="0.2">
      <c r="A65" s="35">
        <f t="shared" si="1"/>
        <v>45522</v>
      </c>
      <c r="B65" s="36">
        <f>SUMIFS(СВЦЭМ!$C$39:$C$782,СВЦЭМ!$A$39:$A$782,$A65,СВЦЭМ!$B$39:$B$782,B$47)+'СЕТ СН'!$G$9+СВЦЭМ!$D$10+'СЕТ СН'!$G$5-'СЕТ СН'!$G$17</f>
        <v>4924.8447199000002</v>
      </c>
      <c r="C65" s="36">
        <f>SUMIFS(СВЦЭМ!$C$39:$C$782,СВЦЭМ!$A$39:$A$782,$A65,СВЦЭМ!$B$39:$B$782,C$47)+'СЕТ СН'!$G$9+СВЦЭМ!$D$10+'СЕТ СН'!$G$5-'СЕТ СН'!$G$17</f>
        <v>5012.8069619999997</v>
      </c>
      <c r="D65" s="36">
        <f>SUMIFS(СВЦЭМ!$C$39:$C$782,СВЦЭМ!$A$39:$A$782,$A65,СВЦЭМ!$B$39:$B$782,D$47)+'СЕТ СН'!$G$9+СВЦЭМ!$D$10+'СЕТ СН'!$G$5-'СЕТ СН'!$G$17</f>
        <v>5072.9702408600006</v>
      </c>
      <c r="E65" s="36">
        <f>SUMIFS(СВЦЭМ!$C$39:$C$782,СВЦЭМ!$A$39:$A$782,$A65,СВЦЭМ!$B$39:$B$782,E$47)+'СЕТ СН'!$G$9+СВЦЭМ!$D$10+'СЕТ СН'!$G$5-'СЕТ СН'!$G$17</f>
        <v>5098.2377332100004</v>
      </c>
      <c r="F65" s="36">
        <f>SUMIFS(СВЦЭМ!$C$39:$C$782,СВЦЭМ!$A$39:$A$782,$A65,СВЦЭМ!$B$39:$B$782,F$47)+'СЕТ СН'!$G$9+СВЦЭМ!$D$10+'СЕТ СН'!$G$5-'СЕТ СН'!$G$17</f>
        <v>5124.9961130900001</v>
      </c>
      <c r="G65" s="36">
        <f>SUMIFS(СВЦЭМ!$C$39:$C$782,СВЦЭМ!$A$39:$A$782,$A65,СВЦЭМ!$B$39:$B$782,G$47)+'СЕТ СН'!$G$9+СВЦЭМ!$D$10+'СЕТ СН'!$G$5-'СЕТ СН'!$G$17</f>
        <v>5117.9186199899996</v>
      </c>
      <c r="H65" s="36">
        <f>SUMIFS(СВЦЭМ!$C$39:$C$782,СВЦЭМ!$A$39:$A$782,$A65,СВЦЭМ!$B$39:$B$782,H$47)+'СЕТ СН'!$G$9+СВЦЭМ!$D$10+'СЕТ СН'!$G$5-'СЕТ СН'!$G$17</f>
        <v>5089.7781663799997</v>
      </c>
      <c r="I65" s="36">
        <f>SUMIFS(СВЦЭМ!$C$39:$C$782,СВЦЭМ!$A$39:$A$782,$A65,СВЦЭМ!$B$39:$B$782,I$47)+'СЕТ СН'!$G$9+СВЦЭМ!$D$10+'СЕТ СН'!$G$5-'СЕТ СН'!$G$17</f>
        <v>5036.4592544500001</v>
      </c>
      <c r="J65" s="36">
        <f>SUMIFS(СВЦЭМ!$C$39:$C$782,СВЦЭМ!$A$39:$A$782,$A65,СВЦЭМ!$B$39:$B$782,J$47)+'СЕТ СН'!$G$9+СВЦЭМ!$D$10+'СЕТ СН'!$G$5-'СЕТ СН'!$G$17</f>
        <v>4937.0426422099999</v>
      </c>
      <c r="K65" s="36">
        <f>SUMIFS(СВЦЭМ!$C$39:$C$782,СВЦЭМ!$A$39:$A$782,$A65,СВЦЭМ!$B$39:$B$782,K$47)+'СЕТ СН'!$G$9+СВЦЭМ!$D$10+'СЕТ СН'!$G$5-'СЕТ СН'!$G$17</f>
        <v>4856.8284199099999</v>
      </c>
      <c r="L65" s="36">
        <f>SUMIFS(СВЦЭМ!$C$39:$C$782,СВЦЭМ!$A$39:$A$782,$A65,СВЦЭМ!$B$39:$B$782,L$47)+'СЕТ СН'!$G$9+СВЦЭМ!$D$10+'СЕТ СН'!$G$5-'СЕТ СН'!$G$17</f>
        <v>4822.8736993299999</v>
      </c>
      <c r="M65" s="36">
        <f>SUMIFS(СВЦЭМ!$C$39:$C$782,СВЦЭМ!$A$39:$A$782,$A65,СВЦЭМ!$B$39:$B$782,M$47)+'СЕТ СН'!$G$9+СВЦЭМ!$D$10+'СЕТ СН'!$G$5-'СЕТ СН'!$G$17</f>
        <v>4805.2472767899999</v>
      </c>
      <c r="N65" s="36">
        <f>SUMIFS(СВЦЭМ!$C$39:$C$782,СВЦЭМ!$A$39:$A$782,$A65,СВЦЭМ!$B$39:$B$782,N$47)+'СЕТ СН'!$G$9+СВЦЭМ!$D$10+'СЕТ СН'!$G$5-'СЕТ СН'!$G$17</f>
        <v>4780.2990688399996</v>
      </c>
      <c r="O65" s="36">
        <f>SUMIFS(СВЦЭМ!$C$39:$C$782,СВЦЭМ!$A$39:$A$782,$A65,СВЦЭМ!$B$39:$B$782,O$47)+'СЕТ СН'!$G$9+СВЦЭМ!$D$10+'СЕТ СН'!$G$5-'СЕТ СН'!$G$17</f>
        <v>4798.7562544399998</v>
      </c>
      <c r="P65" s="36">
        <f>SUMIFS(СВЦЭМ!$C$39:$C$782,СВЦЭМ!$A$39:$A$782,$A65,СВЦЭМ!$B$39:$B$782,P$47)+'СЕТ СН'!$G$9+СВЦЭМ!$D$10+'СЕТ СН'!$G$5-'СЕТ СН'!$G$17</f>
        <v>4856.4531857299999</v>
      </c>
      <c r="Q65" s="36">
        <f>SUMIFS(СВЦЭМ!$C$39:$C$782,СВЦЭМ!$A$39:$A$782,$A65,СВЦЭМ!$B$39:$B$782,Q$47)+'СЕТ СН'!$G$9+СВЦЭМ!$D$10+'СЕТ СН'!$G$5-'СЕТ СН'!$G$17</f>
        <v>4878.7950673799996</v>
      </c>
      <c r="R65" s="36">
        <f>SUMIFS(СВЦЭМ!$C$39:$C$782,СВЦЭМ!$A$39:$A$782,$A65,СВЦЭМ!$B$39:$B$782,R$47)+'СЕТ СН'!$G$9+СВЦЭМ!$D$10+'СЕТ СН'!$G$5-'СЕТ СН'!$G$17</f>
        <v>4868.5884280800001</v>
      </c>
      <c r="S65" s="36">
        <f>SUMIFS(СВЦЭМ!$C$39:$C$782,СВЦЭМ!$A$39:$A$782,$A65,СВЦЭМ!$B$39:$B$782,S$47)+'СЕТ СН'!$G$9+СВЦЭМ!$D$10+'СЕТ СН'!$G$5-'СЕТ СН'!$G$17</f>
        <v>4874.3056931299998</v>
      </c>
      <c r="T65" s="36">
        <f>SUMIFS(СВЦЭМ!$C$39:$C$782,СВЦЭМ!$A$39:$A$782,$A65,СВЦЭМ!$B$39:$B$782,T$47)+'СЕТ СН'!$G$9+СВЦЭМ!$D$10+'СЕТ СН'!$G$5-'СЕТ СН'!$G$17</f>
        <v>4853.8084694899999</v>
      </c>
      <c r="U65" s="36">
        <f>SUMIFS(СВЦЭМ!$C$39:$C$782,СВЦЭМ!$A$39:$A$782,$A65,СВЦЭМ!$B$39:$B$782,U$47)+'СЕТ СН'!$G$9+СВЦЭМ!$D$10+'СЕТ СН'!$G$5-'СЕТ СН'!$G$17</f>
        <v>4849.4657743099997</v>
      </c>
      <c r="V65" s="36">
        <f>SUMIFS(СВЦЭМ!$C$39:$C$782,СВЦЭМ!$A$39:$A$782,$A65,СВЦЭМ!$B$39:$B$782,V$47)+'СЕТ СН'!$G$9+СВЦЭМ!$D$10+'СЕТ СН'!$G$5-'СЕТ СН'!$G$17</f>
        <v>4856.8978821700002</v>
      </c>
      <c r="W65" s="36">
        <f>SUMIFS(СВЦЭМ!$C$39:$C$782,СВЦЭМ!$A$39:$A$782,$A65,СВЦЭМ!$B$39:$B$782,W$47)+'СЕТ СН'!$G$9+СВЦЭМ!$D$10+'СЕТ СН'!$G$5-'СЕТ СН'!$G$17</f>
        <v>4843.8588901399999</v>
      </c>
      <c r="X65" s="36">
        <f>SUMIFS(СВЦЭМ!$C$39:$C$782,СВЦЭМ!$A$39:$A$782,$A65,СВЦЭМ!$B$39:$B$782,X$47)+'СЕТ СН'!$G$9+СВЦЭМ!$D$10+'СЕТ СН'!$G$5-'СЕТ СН'!$G$17</f>
        <v>4906.7172718100001</v>
      </c>
      <c r="Y65" s="36">
        <f>SUMIFS(СВЦЭМ!$C$39:$C$782,СВЦЭМ!$A$39:$A$782,$A65,СВЦЭМ!$B$39:$B$782,Y$47)+'СЕТ СН'!$G$9+СВЦЭМ!$D$10+'СЕТ СН'!$G$5-'СЕТ СН'!$G$17</f>
        <v>4990.2337835999997</v>
      </c>
    </row>
    <row r="66" spans="1:27" ht="15.75" x14ac:dyDescent="0.2">
      <c r="A66" s="35">
        <f t="shared" si="1"/>
        <v>45523</v>
      </c>
      <c r="B66" s="36">
        <f>SUMIFS(СВЦЭМ!$C$39:$C$782,СВЦЭМ!$A$39:$A$782,$A66,СВЦЭМ!$B$39:$B$782,B$47)+'СЕТ СН'!$G$9+СВЦЭМ!$D$10+'СЕТ СН'!$G$5-'СЕТ СН'!$G$17</f>
        <v>5066.5698302199999</v>
      </c>
      <c r="C66" s="36">
        <f>SUMIFS(СВЦЭМ!$C$39:$C$782,СВЦЭМ!$A$39:$A$782,$A66,СВЦЭМ!$B$39:$B$782,C$47)+'СЕТ СН'!$G$9+СВЦЭМ!$D$10+'СЕТ СН'!$G$5-'СЕТ СН'!$G$17</f>
        <v>5187.9668664300007</v>
      </c>
      <c r="D66" s="36">
        <f>SUMIFS(СВЦЭМ!$C$39:$C$782,СВЦЭМ!$A$39:$A$782,$A66,СВЦЭМ!$B$39:$B$782,D$47)+'СЕТ СН'!$G$9+СВЦЭМ!$D$10+'СЕТ СН'!$G$5-'СЕТ СН'!$G$17</f>
        <v>5211.9487783499999</v>
      </c>
      <c r="E66" s="36">
        <f>SUMIFS(СВЦЭМ!$C$39:$C$782,СВЦЭМ!$A$39:$A$782,$A66,СВЦЭМ!$B$39:$B$782,E$47)+'СЕТ СН'!$G$9+СВЦЭМ!$D$10+'СЕТ СН'!$G$5-'СЕТ СН'!$G$17</f>
        <v>5176.2092694500006</v>
      </c>
      <c r="F66" s="36">
        <f>SUMIFS(СВЦЭМ!$C$39:$C$782,СВЦЭМ!$A$39:$A$782,$A66,СВЦЭМ!$B$39:$B$782,F$47)+'СЕТ СН'!$G$9+СВЦЭМ!$D$10+'СЕТ СН'!$G$5-'СЕТ СН'!$G$17</f>
        <v>5192.3739078100007</v>
      </c>
      <c r="G66" s="36">
        <f>SUMIFS(СВЦЭМ!$C$39:$C$782,СВЦЭМ!$A$39:$A$782,$A66,СВЦЭМ!$B$39:$B$782,G$47)+'СЕТ СН'!$G$9+СВЦЭМ!$D$10+'СЕТ СН'!$G$5-'СЕТ СН'!$G$17</f>
        <v>5185.6795352200006</v>
      </c>
      <c r="H66" s="36">
        <f>SUMIFS(СВЦЭМ!$C$39:$C$782,СВЦЭМ!$A$39:$A$782,$A66,СВЦЭМ!$B$39:$B$782,H$47)+'СЕТ СН'!$G$9+СВЦЭМ!$D$10+'СЕТ СН'!$G$5-'СЕТ СН'!$G$17</f>
        <v>5193.0426097300005</v>
      </c>
      <c r="I66" s="36">
        <f>SUMIFS(СВЦЭМ!$C$39:$C$782,СВЦЭМ!$A$39:$A$782,$A66,СВЦЭМ!$B$39:$B$782,I$47)+'СЕТ СН'!$G$9+СВЦЭМ!$D$10+'СЕТ СН'!$G$5-'СЕТ СН'!$G$17</f>
        <v>5126.6243066999996</v>
      </c>
      <c r="J66" s="36">
        <f>SUMIFS(СВЦЭМ!$C$39:$C$782,СВЦЭМ!$A$39:$A$782,$A66,СВЦЭМ!$B$39:$B$782,J$47)+'СЕТ СН'!$G$9+СВЦЭМ!$D$10+'СЕТ СН'!$G$5-'СЕТ СН'!$G$17</f>
        <v>4958.0313181799993</v>
      </c>
      <c r="K66" s="36">
        <f>SUMIFS(СВЦЭМ!$C$39:$C$782,СВЦЭМ!$A$39:$A$782,$A66,СВЦЭМ!$B$39:$B$782,K$47)+'СЕТ СН'!$G$9+СВЦЭМ!$D$10+'СЕТ СН'!$G$5-'СЕТ СН'!$G$17</f>
        <v>4916.6545079499992</v>
      </c>
      <c r="L66" s="36">
        <f>SUMIFS(СВЦЭМ!$C$39:$C$782,СВЦЭМ!$A$39:$A$782,$A66,СВЦЭМ!$B$39:$B$782,L$47)+'СЕТ СН'!$G$9+СВЦЭМ!$D$10+'СЕТ СН'!$G$5-'СЕТ СН'!$G$17</f>
        <v>4914.5069437700004</v>
      </c>
      <c r="M66" s="36">
        <f>SUMIFS(СВЦЭМ!$C$39:$C$782,СВЦЭМ!$A$39:$A$782,$A66,СВЦЭМ!$B$39:$B$782,M$47)+'СЕТ СН'!$G$9+СВЦЭМ!$D$10+'СЕТ СН'!$G$5-'СЕТ СН'!$G$17</f>
        <v>4904.8758284400001</v>
      </c>
      <c r="N66" s="36">
        <f>SUMIFS(СВЦЭМ!$C$39:$C$782,СВЦЭМ!$A$39:$A$782,$A66,СВЦЭМ!$B$39:$B$782,N$47)+'СЕТ СН'!$G$9+СВЦЭМ!$D$10+'СЕТ СН'!$G$5-'СЕТ СН'!$G$17</f>
        <v>4893.8030806299994</v>
      </c>
      <c r="O66" s="36">
        <f>SUMIFS(СВЦЭМ!$C$39:$C$782,СВЦЭМ!$A$39:$A$782,$A66,СВЦЭМ!$B$39:$B$782,O$47)+'СЕТ СН'!$G$9+СВЦЭМ!$D$10+'СЕТ СН'!$G$5-'СЕТ СН'!$G$17</f>
        <v>4883.53909114</v>
      </c>
      <c r="P66" s="36">
        <f>SUMIFS(СВЦЭМ!$C$39:$C$782,СВЦЭМ!$A$39:$A$782,$A66,СВЦЭМ!$B$39:$B$782,P$47)+'СЕТ СН'!$G$9+СВЦЭМ!$D$10+'СЕТ СН'!$G$5-'СЕТ СН'!$G$17</f>
        <v>4893.2228460200004</v>
      </c>
      <c r="Q66" s="36">
        <f>SUMIFS(СВЦЭМ!$C$39:$C$782,СВЦЭМ!$A$39:$A$782,$A66,СВЦЭМ!$B$39:$B$782,Q$47)+'СЕТ СН'!$G$9+СВЦЭМ!$D$10+'СЕТ СН'!$G$5-'СЕТ СН'!$G$17</f>
        <v>4894.3527047400003</v>
      </c>
      <c r="R66" s="36">
        <f>SUMIFS(СВЦЭМ!$C$39:$C$782,СВЦЭМ!$A$39:$A$782,$A66,СВЦЭМ!$B$39:$B$782,R$47)+'СЕТ СН'!$G$9+СВЦЭМ!$D$10+'СЕТ СН'!$G$5-'СЕТ СН'!$G$17</f>
        <v>4896.8941486000003</v>
      </c>
      <c r="S66" s="36">
        <f>SUMIFS(СВЦЭМ!$C$39:$C$782,СВЦЭМ!$A$39:$A$782,$A66,СВЦЭМ!$B$39:$B$782,S$47)+'СЕТ СН'!$G$9+СВЦЭМ!$D$10+'СЕТ СН'!$G$5-'СЕТ СН'!$G$17</f>
        <v>4878.5690182799999</v>
      </c>
      <c r="T66" s="36">
        <f>SUMIFS(СВЦЭМ!$C$39:$C$782,СВЦЭМ!$A$39:$A$782,$A66,СВЦЭМ!$B$39:$B$782,T$47)+'СЕТ СН'!$G$9+СВЦЭМ!$D$10+'СЕТ СН'!$G$5-'СЕТ СН'!$G$17</f>
        <v>4842.2766176099994</v>
      </c>
      <c r="U66" s="36">
        <f>SUMIFS(СВЦЭМ!$C$39:$C$782,СВЦЭМ!$A$39:$A$782,$A66,СВЦЭМ!$B$39:$B$782,U$47)+'СЕТ СН'!$G$9+СВЦЭМ!$D$10+'СЕТ СН'!$G$5-'СЕТ СН'!$G$17</f>
        <v>4869.8662950500002</v>
      </c>
      <c r="V66" s="36">
        <f>SUMIFS(СВЦЭМ!$C$39:$C$782,СВЦЭМ!$A$39:$A$782,$A66,СВЦЭМ!$B$39:$B$782,V$47)+'СЕТ СН'!$G$9+СВЦЭМ!$D$10+'СЕТ СН'!$G$5-'СЕТ СН'!$G$17</f>
        <v>4880.5608519699999</v>
      </c>
      <c r="W66" s="36">
        <f>SUMIFS(СВЦЭМ!$C$39:$C$782,СВЦЭМ!$A$39:$A$782,$A66,СВЦЭМ!$B$39:$B$782,W$47)+'СЕТ СН'!$G$9+СВЦЭМ!$D$10+'СЕТ СН'!$G$5-'СЕТ СН'!$G$17</f>
        <v>4845.0178240299992</v>
      </c>
      <c r="X66" s="36">
        <f>SUMIFS(СВЦЭМ!$C$39:$C$782,СВЦЭМ!$A$39:$A$782,$A66,СВЦЭМ!$B$39:$B$782,X$47)+'СЕТ СН'!$G$9+СВЦЭМ!$D$10+'СЕТ СН'!$G$5-'СЕТ СН'!$G$17</f>
        <v>4896.7224449200003</v>
      </c>
      <c r="Y66" s="36">
        <f>SUMIFS(СВЦЭМ!$C$39:$C$782,СВЦЭМ!$A$39:$A$782,$A66,СВЦЭМ!$B$39:$B$782,Y$47)+'СЕТ СН'!$G$9+СВЦЭМ!$D$10+'СЕТ СН'!$G$5-'СЕТ СН'!$G$17</f>
        <v>4977.1259742399998</v>
      </c>
    </row>
    <row r="67" spans="1:27" ht="15.75" x14ac:dyDescent="0.2">
      <c r="A67" s="35">
        <f t="shared" si="1"/>
        <v>45524</v>
      </c>
      <c r="B67" s="36">
        <f>SUMIFS(СВЦЭМ!$C$39:$C$782,СВЦЭМ!$A$39:$A$782,$A67,СВЦЭМ!$B$39:$B$782,B$47)+'СЕТ СН'!$G$9+СВЦЭМ!$D$10+'СЕТ СН'!$G$5-'СЕТ СН'!$G$17</f>
        <v>4966.3369651899993</v>
      </c>
      <c r="C67" s="36">
        <f>SUMIFS(СВЦЭМ!$C$39:$C$782,СВЦЭМ!$A$39:$A$782,$A67,СВЦЭМ!$B$39:$B$782,C$47)+'СЕТ СН'!$G$9+СВЦЭМ!$D$10+'СЕТ СН'!$G$5-'СЕТ СН'!$G$17</f>
        <v>5067.5559267200006</v>
      </c>
      <c r="D67" s="36">
        <f>SUMIFS(СВЦЭМ!$C$39:$C$782,СВЦЭМ!$A$39:$A$782,$A67,СВЦЭМ!$B$39:$B$782,D$47)+'СЕТ СН'!$G$9+СВЦЭМ!$D$10+'СЕТ СН'!$G$5-'СЕТ СН'!$G$17</f>
        <v>5130.4246536199998</v>
      </c>
      <c r="E67" s="36">
        <f>SUMIFS(СВЦЭМ!$C$39:$C$782,СВЦЭМ!$A$39:$A$782,$A67,СВЦЭМ!$B$39:$B$782,E$47)+'СЕТ СН'!$G$9+СВЦЭМ!$D$10+'СЕТ СН'!$G$5-'СЕТ СН'!$G$17</f>
        <v>5162.2449185300002</v>
      </c>
      <c r="F67" s="36">
        <f>SUMIFS(СВЦЭМ!$C$39:$C$782,СВЦЭМ!$A$39:$A$782,$A67,СВЦЭМ!$B$39:$B$782,F$47)+'СЕТ СН'!$G$9+СВЦЭМ!$D$10+'СЕТ СН'!$G$5-'СЕТ СН'!$G$17</f>
        <v>5159.6058101600001</v>
      </c>
      <c r="G67" s="36">
        <f>SUMIFS(СВЦЭМ!$C$39:$C$782,СВЦЭМ!$A$39:$A$782,$A67,СВЦЭМ!$B$39:$B$782,G$47)+'СЕТ СН'!$G$9+СВЦЭМ!$D$10+'СЕТ СН'!$G$5-'СЕТ СН'!$G$17</f>
        <v>5143.3567401399996</v>
      </c>
      <c r="H67" s="36">
        <f>SUMIFS(СВЦЭМ!$C$39:$C$782,СВЦЭМ!$A$39:$A$782,$A67,СВЦЭМ!$B$39:$B$782,H$47)+'СЕТ СН'!$G$9+СВЦЭМ!$D$10+'СЕТ СН'!$G$5-'СЕТ СН'!$G$17</f>
        <v>5126.7226216899999</v>
      </c>
      <c r="I67" s="36">
        <f>SUMIFS(СВЦЭМ!$C$39:$C$782,СВЦЭМ!$A$39:$A$782,$A67,СВЦЭМ!$B$39:$B$782,I$47)+'СЕТ СН'!$G$9+СВЦЭМ!$D$10+'СЕТ СН'!$G$5-'СЕТ СН'!$G$17</f>
        <v>5016.4180010700002</v>
      </c>
      <c r="J67" s="36">
        <f>SUMIFS(СВЦЭМ!$C$39:$C$782,СВЦЭМ!$A$39:$A$782,$A67,СВЦЭМ!$B$39:$B$782,J$47)+'СЕТ СН'!$G$9+СВЦЭМ!$D$10+'СЕТ СН'!$G$5-'СЕТ СН'!$G$17</f>
        <v>4890.48165032</v>
      </c>
      <c r="K67" s="36">
        <f>SUMIFS(СВЦЭМ!$C$39:$C$782,СВЦЭМ!$A$39:$A$782,$A67,СВЦЭМ!$B$39:$B$782,K$47)+'СЕТ СН'!$G$9+СВЦЭМ!$D$10+'СЕТ СН'!$G$5-'СЕТ СН'!$G$17</f>
        <v>4788.88056452</v>
      </c>
      <c r="L67" s="36">
        <f>SUMIFS(СВЦЭМ!$C$39:$C$782,СВЦЭМ!$A$39:$A$782,$A67,СВЦЭМ!$B$39:$B$782,L$47)+'СЕТ СН'!$G$9+СВЦЭМ!$D$10+'СЕТ СН'!$G$5-'СЕТ СН'!$G$17</f>
        <v>4766.3884238199998</v>
      </c>
      <c r="M67" s="36">
        <f>SUMIFS(СВЦЭМ!$C$39:$C$782,СВЦЭМ!$A$39:$A$782,$A67,СВЦЭМ!$B$39:$B$782,M$47)+'СЕТ СН'!$G$9+СВЦЭМ!$D$10+'СЕТ СН'!$G$5-'СЕТ СН'!$G$17</f>
        <v>4759.3404364299995</v>
      </c>
      <c r="N67" s="36">
        <f>SUMIFS(СВЦЭМ!$C$39:$C$782,СВЦЭМ!$A$39:$A$782,$A67,СВЦЭМ!$B$39:$B$782,N$47)+'СЕТ СН'!$G$9+СВЦЭМ!$D$10+'СЕТ СН'!$G$5-'СЕТ СН'!$G$17</f>
        <v>4767.0960977899995</v>
      </c>
      <c r="O67" s="36">
        <f>SUMIFS(СВЦЭМ!$C$39:$C$782,СВЦЭМ!$A$39:$A$782,$A67,СВЦЭМ!$B$39:$B$782,O$47)+'СЕТ СН'!$G$9+СВЦЭМ!$D$10+'СЕТ СН'!$G$5-'СЕТ СН'!$G$17</f>
        <v>4743.8602627800001</v>
      </c>
      <c r="P67" s="36">
        <f>SUMIFS(СВЦЭМ!$C$39:$C$782,СВЦЭМ!$A$39:$A$782,$A67,СВЦЭМ!$B$39:$B$782,P$47)+'СЕТ СН'!$G$9+СВЦЭМ!$D$10+'СЕТ СН'!$G$5-'СЕТ СН'!$G$17</f>
        <v>4745.4334066800002</v>
      </c>
      <c r="Q67" s="36">
        <f>SUMIFS(СВЦЭМ!$C$39:$C$782,СВЦЭМ!$A$39:$A$782,$A67,СВЦЭМ!$B$39:$B$782,Q$47)+'СЕТ СН'!$G$9+СВЦЭМ!$D$10+'СЕТ СН'!$G$5-'СЕТ СН'!$G$17</f>
        <v>4743.7898283899995</v>
      </c>
      <c r="R67" s="36">
        <f>SUMIFS(СВЦЭМ!$C$39:$C$782,СВЦЭМ!$A$39:$A$782,$A67,СВЦЭМ!$B$39:$B$782,R$47)+'СЕТ СН'!$G$9+СВЦЭМ!$D$10+'СЕТ СН'!$G$5-'СЕТ СН'!$G$17</f>
        <v>4765.7174826499995</v>
      </c>
      <c r="S67" s="36">
        <f>SUMIFS(СВЦЭМ!$C$39:$C$782,СВЦЭМ!$A$39:$A$782,$A67,СВЦЭМ!$B$39:$B$782,S$47)+'СЕТ СН'!$G$9+СВЦЭМ!$D$10+'СЕТ СН'!$G$5-'СЕТ СН'!$G$17</f>
        <v>4753.1391996599996</v>
      </c>
      <c r="T67" s="36">
        <f>SUMIFS(СВЦЭМ!$C$39:$C$782,СВЦЭМ!$A$39:$A$782,$A67,СВЦЭМ!$B$39:$B$782,T$47)+'СЕТ СН'!$G$9+СВЦЭМ!$D$10+'СЕТ СН'!$G$5-'СЕТ СН'!$G$17</f>
        <v>4731.7107584899995</v>
      </c>
      <c r="U67" s="36">
        <f>SUMIFS(СВЦЭМ!$C$39:$C$782,СВЦЭМ!$A$39:$A$782,$A67,СВЦЭМ!$B$39:$B$782,U$47)+'СЕТ СН'!$G$9+СВЦЭМ!$D$10+'СЕТ СН'!$G$5-'СЕТ СН'!$G$17</f>
        <v>4751.3666099499997</v>
      </c>
      <c r="V67" s="36">
        <f>SUMIFS(СВЦЭМ!$C$39:$C$782,СВЦЭМ!$A$39:$A$782,$A67,СВЦЭМ!$B$39:$B$782,V$47)+'СЕТ СН'!$G$9+СВЦЭМ!$D$10+'СЕТ СН'!$G$5-'СЕТ СН'!$G$17</f>
        <v>4731.6390393000001</v>
      </c>
      <c r="W67" s="36">
        <f>SUMIFS(СВЦЭМ!$C$39:$C$782,СВЦЭМ!$A$39:$A$782,$A67,СВЦЭМ!$B$39:$B$782,W$47)+'СЕТ СН'!$G$9+СВЦЭМ!$D$10+'СЕТ СН'!$G$5-'СЕТ СН'!$G$17</f>
        <v>4727.5576799800001</v>
      </c>
      <c r="X67" s="36">
        <f>SUMIFS(СВЦЭМ!$C$39:$C$782,СВЦЭМ!$A$39:$A$782,$A67,СВЦЭМ!$B$39:$B$782,X$47)+'СЕТ СН'!$G$9+СВЦЭМ!$D$10+'СЕТ СН'!$G$5-'СЕТ СН'!$G$17</f>
        <v>4823.7385838999999</v>
      </c>
      <c r="Y67" s="36">
        <f>SUMIFS(СВЦЭМ!$C$39:$C$782,СВЦЭМ!$A$39:$A$782,$A67,СВЦЭМ!$B$39:$B$782,Y$47)+'СЕТ СН'!$G$9+СВЦЭМ!$D$10+'СЕТ СН'!$G$5-'СЕТ СН'!$G$17</f>
        <v>4969.5991089500003</v>
      </c>
    </row>
    <row r="68" spans="1:27" ht="15.75" x14ac:dyDescent="0.2">
      <c r="A68" s="35">
        <f t="shared" si="1"/>
        <v>45525</v>
      </c>
      <c r="B68" s="36">
        <f>SUMIFS(СВЦЭМ!$C$39:$C$782,СВЦЭМ!$A$39:$A$782,$A68,СВЦЭМ!$B$39:$B$782,B$47)+'СЕТ СН'!$G$9+СВЦЭМ!$D$10+'СЕТ СН'!$G$5-'СЕТ СН'!$G$17</f>
        <v>5154.3281894600004</v>
      </c>
      <c r="C68" s="36">
        <f>SUMIFS(СВЦЭМ!$C$39:$C$782,СВЦЭМ!$A$39:$A$782,$A68,СВЦЭМ!$B$39:$B$782,C$47)+'СЕТ СН'!$G$9+СВЦЭМ!$D$10+'СЕТ СН'!$G$5-'СЕТ СН'!$G$17</f>
        <v>5197.8502199800005</v>
      </c>
      <c r="D68" s="36">
        <f>SUMIFS(СВЦЭМ!$C$39:$C$782,СВЦЭМ!$A$39:$A$782,$A68,СВЦЭМ!$B$39:$B$782,D$47)+'СЕТ СН'!$G$9+СВЦЭМ!$D$10+'СЕТ СН'!$G$5-'СЕТ СН'!$G$17</f>
        <v>5245.4485066100005</v>
      </c>
      <c r="E68" s="36">
        <f>SUMIFS(СВЦЭМ!$C$39:$C$782,СВЦЭМ!$A$39:$A$782,$A68,СВЦЭМ!$B$39:$B$782,E$47)+'СЕТ СН'!$G$9+СВЦЭМ!$D$10+'СЕТ СН'!$G$5-'СЕТ СН'!$G$17</f>
        <v>5201.8635918099999</v>
      </c>
      <c r="F68" s="36">
        <f>SUMIFS(СВЦЭМ!$C$39:$C$782,СВЦЭМ!$A$39:$A$782,$A68,СВЦЭМ!$B$39:$B$782,F$47)+'СЕТ СН'!$G$9+СВЦЭМ!$D$10+'СЕТ СН'!$G$5-'СЕТ СН'!$G$17</f>
        <v>5180.9546253200006</v>
      </c>
      <c r="G68" s="36">
        <f>SUMIFS(СВЦЭМ!$C$39:$C$782,СВЦЭМ!$A$39:$A$782,$A68,СВЦЭМ!$B$39:$B$782,G$47)+'СЕТ СН'!$G$9+СВЦЭМ!$D$10+'СЕТ СН'!$G$5-'СЕТ СН'!$G$17</f>
        <v>5141.3255862799997</v>
      </c>
      <c r="H68" s="36">
        <f>SUMIFS(СВЦЭМ!$C$39:$C$782,СВЦЭМ!$A$39:$A$782,$A68,СВЦЭМ!$B$39:$B$782,H$47)+'СЕТ СН'!$G$9+СВЦЭМ!$D$10+'СЕТ СН'!$G$5-'СЕТ СН'!$G$17</f>
        <v>5131.0545331200001</v>
      </c>
      <c r="I68" s="36">
        <f>SUMIFS(СВЦЭМ!$C$39:$C$782,СВЦЭМ!$A$39:$A$782,$A68,СВЦЭМ!$B$39:$B$782,I$47)+'СЕТ СН'!$G$9+СВЦЭМ!$D$10+'СЕТ СН'!$G$5-'СЕТ СН'!$G$17</f>
        <v>5008.1482598599996</v>
      </c>
      <c r="J68" s="36">
        <f>SUMIFS(СВЦЭМ!$C$39:$C$782,СВЦЭМ!$A$39:$A$782,$A68,СВЦЭМ!$B$39:$B$782,J$47)+'СЕТ СН'!$G$9+СВЦЭМ!$D$10+'СЕТ СН'!$G$5-'СЕТ СН'!$G$17</f>
        <v>4931.5019002499994</v>
      </c>
      <c r="K68" s="36">
        <f>SUMIFS(СВЦЭМ!$C$39:$C$782,СВЦЭМ!$A$39:$A$782,$A68,СВЦЭМ!$B$39:$B$782,K$47)+'СЕТ СН'!$G$9+СВЦЭМ!$D$10+'СЕТ СН'!$G$5-'СЕТ СН'!$G$17</f>
        <v>4853.9906252599994</v>
      </c>
      <c r="L68" s="36">
        <f>SUMIFS(СВЦЭМ!$C$39:$C$782,СВЦЭМ!$A$39:$A$782,$A68,СВЦЭМ!$B$39:$B$782,L$47)+'СЕТ СН'!$G$9+СВЦЭМ!$D$10+'СЕТ СН'!$G$5-'СЕТ СН'!$G$17</f>
        <v>4837.5654012100003</v>
      </c>
      <c r="M68" s="36">
        <f>SUMIFS(СВЦЭМ!$C$39:$C$782,СВЦЭМ!$A$39:$A$782,$A68,СВЦЭМ!$B$39:$B$782,M$47)+'СЕТ СН'!$G$9+СВЦЭМ!$D$10+'СЕТ СН'!$G$5-'СЕТ СН'!$G$17</f>
        <v>4840.5993877499996</v>
      </c>
      <c r="N68" s="36">
        <f>SUMIFS(СВЦЭМ!$C$39:$C$782,СВЦЭМ!$A$39:$A$782,$A68,СВЦЭМ!$B$39:$B$782,N$47)+'СЕТ СН'!$G$9+СВЦЭМ!$D$10+'СЕТ СН'!$G$5-'СЕТ СН'!$G$17</f>
        <v>4830.7508630899993</v>
      </c>
      <c r="O68" s="36">
        <f>SUMIFS(СВЦЭМ!$C$39:$C$782,СВЦЭМ!$A$39:$A$782,$A68,СВЦЭМ!$B$39:$B$782,O$47)+'СЕТ СН'!$G$9+СВЦЭМ!$D$10+'СЕТ СН'!$G$5-'СЕТ СН'!$G$17</f>
        <v>4819.2062140899998</v>
      </c>
      <c r="P68" s="36">
        <f>SUMIFS(СВЦЭМ!$C$39:$C$782,СВЦЭМ!$A$39:$A$782,$A68,СВЦЭМ!$B$39:$B$782,P$47)+'СЕТ СН'!$G$9+СВЦЭМ!$D$10+'СЕТ СН'!$G$5-'СЕТ СН'!$G$17</f>
        <v>4854.00352957</v>
      </c>
      <c r="Q68" s="36">
        <f>SUMIFS(СВЦЭМ!$C$39:$C$782,СВЦЭМ!$A$39:$A$782,$A68,СВЦЭМ!$B$39:$B$782,Q$47)+'СЕТ СН'!$G$9+СВЦЭМ!$D$10+'СЕТ СН'!$G$5-'СЕТ СН'!$G$17</f>
        <v>4890.7404403999999</v>
      </c>
      <c r="R68" s="36">
        <f>SUMIFS(СВЦЭМ!$C$39:$C$782,СВЦЭМ!$A$39:$A$782,$A68,СВЦЭМ!$B$39:$B$782,R$47)+'СЕТ СН'!$G$9+СВЦЭМ!$D$10+'СЕТ СН'!$G$5-'СЕТ СН'!$G$17</f>
        <v>4870.3960442499992</v>
      </c>
      <c r="S68" s="36">
        <f>SUMIFS(СВЦЭМ!$C$39:$C$782,СВЦЭМ!$A$39:$A$782,$A68,СВЦЭМ!$B$39:$B$782,S$47)+'СЕТ СН'!$G$9+СВЦЭМ!$D$10+'СЕТ СН'!$G$5-'СЕТ СН'!$G$17</f>
        <v>4862.8857814200001</v>
      </c>
      <c r="T68" s="36">
        <f>SUMIFS(СВЦЭМ!$C$39:$C$782,СВЦЭМ!$A$39:$A$782,$A68,СВЦЭМ!$B$39:$B$782,T$47)+'СЕТ СН'!$G$9+СВЦЭМ!$D$10+'СЕТ СН'!$G$5-'СЕТ СН'!$G$17</f>
        <v>4855.0180380900001</v>
      </c>
      <c r="U68" s="36">
        <f>SUMIFS(СВЦЭМ!$C$39:$C$782,СВЦЭМ!$A$39:$A$782,$A68,СВЦЭМ!$B$39:$B$782,U$47)+'СЕТ СН'!$G$9+СВЦЭМ!$D$10+'СЕТ СН'!$G$5-'СЕТ СН'!$G$17</f>
        <v>4869.7273052700002</v>
      </c>
      <c r="V68" s="36">
        <f>SUMIFS(СВЦЭМ!$C$39:$C$782,СВЦЭМ!$A$39:$A$782,$A68,СВЦЭМ!$B$39:$B$782,V$47)+'СЕТ СН'!$G$9+СВЦЭМ!$D$10+'СЕТ СН'!$G$5-'СЕТ СН'!$G$17</f>
        <v>4858.1428309799994</v>
      </c>
      <c r="W68" s="36">
        <f>SUMIFS(СВЦЭМ!$C$39:$C$782,СВЦЭМ!$A$39:$A$782,$A68,СВЦЭМ!$B$39:$B$782,W$47)+'СЕТ СН'!$G$9+СВЦЭМ!$D$10+'СЕТ СН'!$G$5-'СЕТ СН'!$G$17</f>
        <v>4854.7411875199996</v>
      </c>
      <c r="X68" s="36">
        <f>SUMIFS(СВЦЭМ!$C$39:$C$782,СВЦЭМ!$A$39:$A$782,$A68,СВЦЭМ!$B$39:$B$782,X$47)+'СЕТ СН'!$G$9+СВЦЭМ!$D$10+'СЕТ СН'!$G$5-'СЕТ СН'!$G$17</f>
        <v>4875.2823640199995</v>
      </c>
      <c r="Y68" s="36">
        <f>SUMIFS(СВЦЭМ!$C$39:$C$782,СВЦЭМ!$A$39:$A$782,$A68,СВЦЭМ!$B$39:$B$782,Y$47)+'СЕТ СН'!$G$9+СВЦЭМ!$D$10+'СЕТ СН'!$G$5-'СЕТ СН'!$G$17</f>
        <v>4911.9391802999999</v>
      </c>
    </row>
    <row r="69" spans="1:27" ht="15.75" x14ac:dyDescent="0.2">
      <c r="A69" s="35">
        <f t="shared" si="1"/>
        <v>45526</v>
      </c>
      <c r="B69" s="36">
        <f>SUMIFS(СВЦЭМ!$C$39:$C$782,СВЦЭМ!$A$39:$A$782,$A69,СВЦЭМ!$B$39:$B$782,B$47)+'СЕТ СН'!$G$9+СВЦЭМ!$D$10+'СЕТ СН'!$G$5-'СЕТ СН'!$G$17</f>
        <v>4856.9803180899999</v>
      </c>
      <c r="C69" s="36">
        <f>SUMIFS(СВЦЭМ!$C$39:$C$782,СВЦЭМ!$A$39:$A$782,$A69,СВЦЭМ!$B$39:$B$782,C$47)+'СЕТ СН'!$G$9+СВЦЭМ!$D$10+'СЕТ СН'!$G$5-'СЕТ СН'!$G$17</f>
        <v>4940.2807144399994</v>
      </c>
      <c r="D69" s="36">
        <f>SUMIFS(СВЦЭМ!$C$39:$C$782,СВЦЭМ!$A$39:$A$782,$A69,СВЦЭМ!$B$39:$B$782,D$47)+'СЕТ СН'!$G$9+СВЦЭМ!$D$10+'СЕТ СН'!$G$5-'СЕТ СН'!$G$17</f>
        <v>4996.3913590100001</v>
      </c>
      <c r="E69" s="36">
        <f>SUMIFS(СВЦЭМ!$C$39:$C$782,СВЦЭМ!$A$39:$A$782,$A69,СВЦЭМ!$B$39:$B$782,E$47)+'СЕТ СН'!$G$9+СВЦЭМ!$D$10+'СЕТ СН'!$G$5-'СЕТ СН'!$G$17</f>
        <v>5030.8484161300003</v>
      </c>
      <c r="F69" s="36">
        <f>SUMIFS(СВЦЭМ!$C$39:$C$782,СВЦЭМ!$A$39:$A$782,$A69,СВЦЭМ!$B$39:$B$782,F$47)+'СЕТ СН'!$G$9+СВЦЭМ!$D$10+'СЕТ СН'!$G$5-'СЕТ СН'!$G$17</f>
        <v>5019.9729540400003</v>
      </c>
      <c r="G69" s="36">
        <f>SUMIFS(СВЦЭМ!$C$39:$C$782,СВЦЭМ!$A$39:$A$782,$A69,СВЦЭМ!$B$39:$B$782,G$47)+'СЕТ СН'!$G$9+СВЦЭМ!$D$10+'СЕТ СН'!$G$5-'СЕТ СН'!$G$17</f>
        <v>4980.3673483900002</v>
      </c>
      <c r="H69" s="36">
        <f>SUMIFS(СВЦЭМ!$C$39:$C$782,СВЦЭМ!$A$39:$A$782,$A69,СВЦЭМ!$B$39:$B$782,H$47)+'СЕТ СН'!$G$9+СВЦЭМ!$D$10+'СЕТ СН'!$G$5-'СЕТ СН'!$G$17</f>
        <v>4963.10287978</v>
      </c>
      <c r="I69" s="36">
        <f>SUMIFS(СВЦЭМ!$C$39:$C$782,СВЦЭМ!$A$39:$A$782,$A69,СВЦЭМ!$B$39:$B$782,I$47)+'СЕТ СН'!$G$9+СВЦЭМ!$D$10+'СЕТ СН'!$G$5-'СЕТ СН'!$G$17</f>
        <v>4873.6188947499995</v>
      </c>
      <c r="J69" s="36">
        <f>SUMIFS(СВЦЭМ!$C$39:$C$782,СВЦЭМ!$A$39:$A$782,$A69,СВЦЭМ!$B$39:$B$782,J$47)+'СЕТ СН'!$G$9+СВЦЭМ!$D$10+'СЕТ СН'!$G$5-'СЕТ СН'!$G$17</f>
        <v>4777.8128807200001</v>
      </c>
      <c r="K69" s="36">
        <f>SUMIFS(СВЦЭМ!$C$39:$C$782,СВЦЭМ!$A$39:$A$782,$A69,СВЦЭМ!$B$39:$B$782,K$47)+'СЕТ СН'!$G$9+СВЦЭМ!$D$10+'СЕТ СН'!$G$5-'СЕТ СН'!$G$17</f>
        <v>4710.5801365199995</v>
      </c>
      <c r="L69" s="36">
        <f>SUMIFS(СВЦЭМ!$C$39:$C$782,СВЦЭМ!$A$39:$A$782,$A69,СВЦЭМ!$B$39:$B$782,L$47)+'СЕТ СН'!$G$9+СВЦЭМ!$D$10+'СЕТ СН'!$G$5-'СЕТ СН'!$G$17</f>
        <v>4668.8606714899997</v>
      </c>
      <c r="M69" s="36">
        <f>SUMIFS(СВЦЭМ!$C$39:$C$782,СВЦЭМ!$A$39:$A$782,$A69,СВЦЭМ!$B$39:$B$782,M$47)+'СЕТ СН'!$G$9+СВЦЭМ!$D$10+'СЕТ СН'!$G$5-'СЕТ СН'!$G$17</f>
        <v>4676.3661635899998</v>
      </c>
      <c r="N69" s="36">
        <f>SUMIFS(СВЦЭМ!$C$39:$C$782,СВЦЭМ!$A$39:$A$782,$A69,СВЦЭМ!$B$39:$B$782,N$47)+'СЕТ СН'!$G$9+СВЦЭМ!$D$10+'СЕТ СН'!$G$5-'СЕТ СН'!$G$17</f>
        <v>4663.6676178999996</v>
      </c>
      <c r="O69" s="36">
        <f>SUMIFS(СВЦЭМ!$C$39:$C$782,СВЦЭМ!$A$39:$A$782,$A69,СВЦЭМ!$B$39:$B$782,O$47)+'СЕТ СН'!$G$9+СВЦЭМ!$D$10+'СЕТ СН'!$G$5-'СЕТ СН'!$G$17</f>
        <v>4674.4385332499996</v>
      </c>
      <c r="P69" s="36">
        <f>SUMIFS(СВЦЭМ!$C$39:$C$782,СВЦЭМ!$A$39:$A$782,$A69,СВЦЭМ!$B$39:$B$782,P$47)+'СЕТ СН'!$G$9+СВЦЭМ!$D$10+'СЕТ СН'!$G$5-'СЕТ СН'!$G$17</f>
        <v>4679.4870583699994</v>
      </c>
      <c r="Q69" s="36">
        <f>SUMIFS(СВЦЭМ!$C$39:$C$782,СВЦЭМ!$A$39:$A$782,$A69,СВЦЭМ!$B$39:$B$782,Q$47)+'СЕТ СН'!$G$9+СВЦЭМ!$D$10+'СЕТ СН'!$G$5-'СЕТ СН'!$G$17</f>
        <v>4686.3989344199999</v>
      </c>
      <c r="R69" s="36">
        <f>SUMIFS(СВЦЭМ!$C$39:$C$782,СВЦЭМ!$A$39:$A$782,$A69,СВЦЭМ!$B$39:$B$782,R$47)+'СЕТ СН'!$G$9+СВЦЭМ!$D$10+'СЕТ СН'!$G$5-'СЕТ СН'!$G$17</f>
        <v>4697.6265642299995</v>
      </c>
      <c r="S69" s="36">
        <f>SUMIFS(СВЦЭМ!$C$39:$C$782,СВЦЭМ!$A$39:$A$782,$A69,СВЦЭМ!$B$39:$B$782,S$47)+'СЕТ СН'!$G$9+СВЦЭМ!$D$10+'СЕТ СН'!$G$5-'СЕТ СН'!$G$17</f>
        <v>4686.3447195499994</v>
      </c>
      <c r="T69" s="36">
        <f>SUMIFS(СВЦЭМ!$C$39:$C$782,СВЦЭМ!$A$39:$A$782,$A69,СВЦЭМ!$B$39:$B$782,T$47)+'СЕТ СН'!$G$9+СВЦЭМ!$D$10+'СЕТ СН'!$G$5-'СЕТ СН'!$G$17</f>
        <v>4683.2391931000002</v>
      </c>
      <c r="U69" s="36">
        <f>SUMIFS(СВЦЭМ!$C$39:$C$782,СВЦЭМ!$A$39:$A$782,$A69,СВЦЭМ!$B$39:$B$782,U$47)+'СЕТ СН'!$G$9+СВЦЭМ!$D$10+'СЕТ СН'!$G$5-'СЕТ СН'!$G$17</f>
        <v>4688.8736520900002</v>
      </c>
      <c r="V69" s="36">
        <f>SUMIFS(СВЦЭМ!$C$39:$C$782,СВЦЭМ!$A$39:$A$782,$A69,СВЦЭМ!$B$39:$B$782,V$47)+'СЕТ СН'!$G$9+СВЦЭМ!$D$10+'СЕТ СН'!$G$5-'СЕТ СН'!$G$17</f>
        <v>4669.9399608699996</v>
      </c>
      <c r="W69" s="36">
        <f>SUMIFS(СВЦЭМ!$C$39:$C$782,СВЦЭМ!$A$39:$A$782,$A69,СВЦЭМ!$B$39:$B$782,W$47)+'СЕТ СН'!$G$9+СВЦЭМ!$D$10+'СЕТ СН'!$G$5-'СЕТ СН'!$G$17</f>
        <v>4664.2983290599996</v>
      </c>
      <c r="X69" s="36">
        <f>SUMIFS(СВЦЭМ!$C$39:$C$782,СВЦЭМ!$A$39:$A$782,$A69,СВЦЭМ!$B$39:$B$782,X$47)+'СЕТ СН'!$G$9+СВЦЭМ!$D$10+'СЕТ СН'!$G$5-'СЕТ СН'!$G$17</f>
        <v>4741.21841761</v>
      </c>
      <c r="Y69" s="36">
        <f>SUMIFS(СВЦЭМ!$C$39:$C$782,СВЦЭМ!$A$39:$A$782,$A69,СВЦЭМ!$B$39:$B$782,Y$47)+'СЕТ СН'!$G$9+СВЦЭМ!$D$10+'СЕТ СН'!$G$5-'СЕТ СН'!$G$17</f>
        <v>4780.7431237999999</v>
      </c>
    </row>
    <row r="70" spans="1:27" ht="15.75" x14ac:dyDescent="0.2">
      <c r="A70" s="35">
        <f t="shared" si="1"/>
        <v>45527</v>
      </c>
      <c r="B70" s="36">
        <f>SUMIFS(СВЦЭМ!$C$39:$C$782,СВЦЭМ!$A$39:$A$782,$A70,СВЦЭМ!$B$39:$B$782,B$47)+'СЕТ СН'!$G$9+СВЦЭМ!$D$10+'СЕТ СН'!$G$5-'СЕТ СН'!$G$17</f>
        <v>4932.7383851199993</v>
      </c>
      <c r="C70" s="36">
        <f>SUMIFS(СВЦЭМ!$C$39:$C$782,СВЦЭМ!$A$39:$A$782,$A70,СВЦЭМ!$B$39:$B$782,C$47)+'СЕТ СН'!$G$9+СВЦЭМ!$D$10+'СЕТ СН'!$G$5-'СЕТ СН'!$G$17</f>
        <v>5036.8522208699997</v>
      </c>
      <c r="D70" s="36">
        <f>SUMIFS(СВЦЭМ!$C$39:$C$782,СВЦЭМ!$A$39:$A$782,$A70,СВЦЭМ!$B$39:$B$782,D$47)+'СЕТ СН'!$G$9+СВЦЭМ!$D$10+'СЕТ СН'!$G$5-'СЕТ СН'!$G$17</f>
        <v>5064.5330284700003</v>
      </c>
      <c r="E70" s="36">
        <f>SUMIFS(СВЦЭМ!$C$39:$C$782,СВЦЭМ!$A$39:$A$782,$A70,СВЦЭМ!$B$39:$B$782,E$47)+'СЕТ СН'!$G$9+СВЦЭМ!$D$10+'СЕТ СН'!$G$5-'СЕТ СН'!$G$17</f>
        <v>5094.87694061</v>
      </c>
      <c r="F70" s="36">
        <f>SUMIFS(СВЦЭМ!$C$39:$C$782,СВЦЭМ!$A$39:$A$782,$A70,СВЦЭМ!$B$39:$B$782,F$47)+'СЕТ СН'!$G$9+СВЦЭМ!$D$10+'СЕТ СН'!$G$5-'СЕТ СН'!$G$17</f>
        <v>5100.1062484300001</v>
      </c>
      <c r="G70" s="36">
        <f>SUMIFS(СВЦЭМ!$C$39:$C$782,СВЦЭМ!$A$39:$A$782,$A70,СВЦЭМ!$B$39:$B$782,G$47)+'СЕТ СН'!$G$9+СВЦЭМ!$D$10+'СЕТ СН'!$G$5-'СЕТ СН'!$G$17</f>
        <v>5086.2834449900001</v>
      </c>
      <c r="H70" s="36">
        <f>SUMIFS(СВЦЭМ!$C$39:$C$782,СВЦЭМ!$A$39:$A$782,$A70,СВЦЭМ!$B$39:$B$782,H$47)+'СЕТ СН'!$G$9+СВЦЭМ!$D$10+'СЕТ СН'!$G$5-'СЕТ СН'!$G$17</f>
        <v>5071.0561514000001</v>
      </c>
      <c r="I70" s="36">
        <f>SUMIFS(СВЦЭМ!$C$39:$C$782,СВЦЭМ!$A$39:$A$782,$A70,СВЦЭМ!$B$39:$B$782,I$47)+'СЕТ СН'!$G$9+СВЦЭМ!$D$10+'СЕТ СН'!$G$5-'СЕТ СН'!$G$17</f>
        <v>4985.1306285800001</v>
      </c>
      <c r="J70" s="36">
        <f>SUMIFS(СВЦЭМ!$C$39:$C$782,СВЦЭМ!$A$39:$A$782,$A70,СВЦЭМ!$B$39:$B$782,J$47)+'СЕТ СН'!$G$9+СВЦЭМ!$D$10+'СЕТ СН'!$G$5-'СЕТ СН'!$G$17</f>
        <v>4868.6469348699993</v>
      </c>
      <c r="K70" s="36">
        <f>SUMIFS(СВЦЭМ!$C$39:$C$782,СВЦЭМ!$A$39:$A$782,$A70,СВЦЭМ!$B$39:$B$782,K$47)+'СЕТ СН'!$G$9+СВЦЭМ!$D$10+'СЕТ СН'!$G$5-'СЕТ СН'!$G$17</f>
        <v>4768.6633867999999</v>
      </c>
      <c r="L70" s="36">
        <f>SUMIFS(СВЦЭМ!$C$39:$C$782,СВЦЭМ!$A$39:$A$782,$A70,СВЦЭМ!$B$39:$B$782,L$47)+'СЕТ СН'!$G$9+СВЦЭМ!$D$10+'СЕТ СН'!$G$5-'СЕТ СН'!$G$17</f>
        <v>4757.6233210199998</v>
      </c>
      <c r="M70" s="36">
        <f>SUMIFS(СВЦЭМ!$C$39:$C$782,СВЦЭМ!$A$39:$A$782,$A70,СВЦЭМ!$B$39:$B$782,M$47)+'СЕТ СН'!$G$9+СВЦЭМ!$D$10+'СЕТ СН'!$G$5-'СЕТ СН'!$G$17</f>
        <v>4748.7327174900001</v>
      </c>
      <c r="N70" s="36">
        <f>SUMIFS(СВЦЭМ!$C$39:$C$782,СВЦЭМ!$A$39:$A$782,$A70,СВЦЭМ!$B$39:$B$782,N$47)+'СЕТ СН'!$G$9+СВЦЭМ!$D$10+'СЕТ СН'!$G$5-'СЕТ СН'!$G$17</f>
        <v>4750.78745703</v>
      </c>
      <c r="O70" s="36">
        <f>SUMIFS(СВЦЭМ!$C$39:$C$782,СВЦЭМ!$A$39:$A$782,$A70,СВЦЭМ!$B$39:$B$782,O$47)+'СЕТ СН'!$G$9+СВЦЭМ!$D$10+'СЕТ СН'!$G$5-'СЕТ СН'!$G$17</f>
        <v>4756.8557475600001</v>
      </c>
      <c r="P70" s="36">
        <f>SUMIFS(СВЦЭМ!$C$39:$C$782,СВЦЭМ!$A$39:$A$782,$A70,СВЦЭМ!$B$39:$B$782,P$47)+'СЕТ СН'!$G$9+СВЦЭМ!$D$10+'СЕТ СН'!$G$5-'СЕТ СН'!$G$17</f>
        <v>4769.5268157499995</v>
      </c>
      <c r="Q70" s="36">
        <f>SUMIFS(СВЦЭМ!$C$39:$C$782,СВЦЭМ!$A$39:$A$782,$A70,СВЦЭМ!$B$39:$B$782,Q$47)+'СЕТ СН'!$G$9+СВЦЭМ!$D$10+'СЕТ СН'!$G$5-'СЕТ СН'!$G$17</f>
        <v>4758.2346944599994</v>
      </c>
      <c r="R70" s="36">
        <f>SUMIFS(СВЦЭМ!$C$39:$C$782,СВЦЭМ!$A$39:$A$782,$A70,СВЦЭМ!$B$39:$B$782,R$47)+'СЕТ СН'!$G$9+СВЦЭМ!$D$10+'СЕТ СН'!$G$5-'СЕТ СН'!$G$17</f>
        <v>4746.4005461500001</v>
      </c>
      <c r="S70" s="36">
        <f>SUMIFS(СВЦЭМ!$C$39:$C$782,СВЦЭМ!$A$39:$A$782,$A70,СВЦЭМ!$B$39:$B$782,S$47)+'СЕТ СН'!$G$9+СВЦЭМ!$D$10+'СЕТ СН'!$G$5-'СЕТ СН'!$G$17</f>
        <v>4769.3209201499994</v>
      </c>
      <c r="T70" s="36">
        <f>SUMIFS(СВЦЭМ!$C$39:$C$782,СВЦЭМ!$A$39:$A$782,$A70,СВЦЭМ!$B$39:$B$782,T$47)+'СЕТ СН'!$G$9+СВЦЭМ!$D$10+'СЕТ СН'!$G$5-'СЕТ СН'!$G$17</f>
        <v>4758.24738488</v>
      </c>
      <c r="U70" s="36">
        <f>SUMIFS(СВЦЭМ!$C$39:$C$782,СВЦЭМ!$A$39:$A$782,$A70,СВЦЭМ!$B$39:$B$782,U$47)+'СЕТ СН'!$G$9+СВЦЭМ!$D$10+'СЕТ СН'!$G$5-'СЕТ СН'!$G$17</f>
        <v>4764.9950159800001</v>
      </c>
      <c r="V70" s="36">
        <f>SUMIFS(СВЦЭМ!$C$39:$C$782,СВЦЭМ!$A$39:$A$782,$A70,СВЦЭМ!$B$39:$B$782,V$47)+'СЕТ СН'!$G$9+СВЦЭМ!$D$10+'СЕТ СН'!$G$5-'СЕТ СН'!$G$17</f>
        <v>4761.7760233999998</v>
      </c>
      <c r="W70" s="36">
        <f>SUMIFS(СВЦЭМ!$C$39:$C$782,СВЦЭМ!$A$39:$A$782,$A70,СВЦЭМ!$B$39:$B$782,W$47)+'СЕТ СН'!$G$9+СВЦЭМ!$D$10+'СЕТ СН'!$G$5-'СЕТ СН'!$G$17</f>
        <v>4764.9602364799994</v>
      </c>
      <c r="X70" s="36">
        <f>SUMIFS(СВЦЭМ!$C$39:$C$782,СВЦЭМ!$A$39:$A$782,$A70,СВЦЭМ!$B$39:$B$782,X$47)+'СЕТ СН'!$G$9+СВЦЭМ!$D$10+'СЕТ СН'!$G$5-'СЕТ СН'!$G$17</f>
        <v>4833.9805028299998</v>
      </c>
      <c r="Y70" s="36">
        <f>SUMIFS(СВЦЭМ!$C$39:$C$782,СВЦЭМ!$A$39:$A$782,$A70,СВЦЭМ!$B$39:$B$782,Y$47)+'СЕТ СН'!$G$9+СВЦЭМ!$D$10+'СЕТ СН'!$G$5-'СЕТ СН'!$G$17</f>
        <v>4934.1465621899997</v>
      </c>
    </row>
    <row r="71" spans="1:27" ht="15.75" x14ac:dyDescent="0.2">
      <c r="A71" s="35">
        <f t="shared" si="1"/>
        <v>45528</v>
      </c>
      <c r="B71" s="36">
        <f>SUMIFS(СВЦЭМ!$C$39:$C$782,СВЦЭМ!$A$39:$A$782,$A71,СВЦЭМ!$B$39:$B$782,B$47)+'СЕТ СН'!$G$9+СВЦЭМ!$D$10+'СЕТ СН'!$G$5-'СЕТ СН'!$G$17</f>
        <v>4910.1763230199995</v>
      </c>
      <c r="C71" s="36">
        <f>SUMIFS(СВЦЭМ!$C$39:$C$782,СВЦЭМ!$A$39:$A$782,$A71,СВЦЭМ!$B$39:$B$782,C$47)+'СЕТ СН'!$G$9+СВЦЭМ!$D$10+'СЕТ СН'!$G$5-'СЕТ СН'!$G$17</f>
        <v>4973.7435645899996</v>
      </c>
      <c r="D71" s="36">
        <f>SUMIFS(СВЦЭМ!$C$39:$C$782,СВЦЭМ!$A$39:$A$782,$A71,СВЦЭМ!$B$39:$B$782,D$47)+'СЕТ СН'!$G$9+СВЦЭМ!$D$10+'СЕТ СН'!$G$5-'СЕТ СН'!$G$17</f>
        <v>5013.0673658899996</v>
      </c>
      <c r="E71" s="36">
        <f>SUMIFS(СВЦЭМ!$C$39:$C$782,СВЦЭМ!$A$39:$A$782,$A71,СВЦЭМ!$B$39:$B$782,E$47)+'СЕТ СН'!$G$9+СВЦЭМ!$D$10+'СЕТ СН'!$G$5-'СЕТ СН'!$G$17</f>
        <v>5053.16575586</v>
      </c>
      <c r="F71" s="36">
        <f>SUMIFS(СВЦЭМ!$C$39:$C$782,СВЦЭМ!$A$39:$A$782,$A71,СВЦЭМ!$B$39:$B$782,F$47)+'СЕТ СН'!$G$9+СВЦЭМ!$D$10+'СЕТ СН'!$G$5-'СЕТ СН'!$G$17</f>
        <v>5058.5885435299997</v>
      </c>
      <c r="G71" s="36">
        <f>SUMIFS(СВЦЭМ!$C$39:$C$782,СВЦЭМ!$A$39:$A$782,$A71,СВЦЭМ!$B$39:$B$782,G$47)+'СЕТ СН'!$G$9+СВЦЭМ!$D$10+'СЕТ СН'!$G$5-'СЕТ СН'!$G$17</f>
        <v>5041.8158375200001</v>
      </c>
      <c r="H71" s="36">
        <f>SUMIFS(СВЦЭМ!$C$39:$C$782,СВЦЭМ!$A$39:$A$782,$A71,СВЦЭМ!$B$39:$B$782,H$47)+'СЕТ СН'!$G$9+СВЦЭМ!$D$10+'СЕТ СН'!$G$5-'СЕТ СН'!$G$17</f>
        <v>5016.6400055599997</v>
      </c>
      <c r="I71" s="36">
        <f>SUMIFS(СВЦЭМ!$C$39:$C$782,СВЦЭМ!$A$39:$A$782,$A71,СВЦЭМ!$B$39:$B$782,I$47)+'СЕТ СН'!$G$9+СВЦЭМ!$D$10+'СЕТ СН'!$G$5-'СЕТ СН'!$G$17</f>
        <v>4925.0397458500001</v>
      </c>
      <c r="J71" s="36">
        <f>SUMIFS(СВЦЭМ!$C$39:$C$782,СВЦЭМ!$A$39:$A$782,$A71,СВЦЭМ!$B$39:$B$782,J$47)+'СЕТ СН'!$G$9+СВЦЭМ!$D$10+'СЕТ СН'!$G$5-'СЕТ СН'!$G$17</f>
        <v>4819.4136531000004</v>
      </c>
      <c r="K71" s="36">
        <f>SUMIFS(СВЦЭМ!$C$39:$C$782,СВЦЭМ!$A$39:$A$782,$A71,СВЦЭМ!$B$39:$B$782,K$47)+'СЕТ СН'!$G$9+СВЦЭМ!$D$10+'СЕТ СН'!$G$5-'СЕТ СН'!$G$17</f>
        <v>4710.8759996799999</v>
      </c>
      <c r="L71" s="36">
        <f>SUMIFS(СВЦЭМ!$C$39:$C$782,СВЦЭМ!$A$39:$A$782,$A71,СВЦЭМ!$B$39:$B$782,L$47)+'СЕТ СН'!$G$9+СВЦЭМ!$D$10+'СЕТ СН'!$G$5-'СЕТ СН'!$G$17</f>
        <v>4678.0020309599995</v>
      </c>
      <c r="M71" s="36">
        <f>SUMIFS(СВЦЭМ!$C$39:$C$782,СВЦЭМ!$A$39:$A$782,$A71,СВЦЭМ!$B$39:$B$782,M$47)+'СЕТ СН'!$G$9+СВЦЭМ!$D$10+'СЕТ СН'!$G$5-'СЕТ СН'!$G$17</f>
        <v>4701.7699075199998</v>
      </c>
      <c r="N71" s="36">
        <f>SUMIFS(СВЦЭМ!$C$39:$C$782,СВЦЭМ!$A$39:$A$782,$A71,СВЦЭМ!$B$39:$B$782,N$47)+'СЕТ СН'!$G$9+СВЦЭМ!$D$10+'СЕТ СН'!$G$5-'СЕТ СН'!$G$17</f>
        <v>4794.74887442</v>
      </c>
      <c r="O71" s="36">
        <f>SUMIFS(СВЦЭМ!$C$39:$C$782,СВЦЭМ!$A$39:$A$782,$A71,СВЦЭМ!$B$39:$B$782,O$47)+'СЕТ СН'!$G$9+СВЦЭМ!$D$10+'СЕТ СН'!$G$5-'СЕТ СН'!$G$17</f>
        <v>4779.2672946699995</v>
      </c>
      <c r="P71" s="36">
        <f>SUMIFS(СВЦЭМ!$C$39:$C$782,СВЦЭМ!$A$39:$A$782,$A71,СВЦЭМ!$B$39:$B$782,P$47)+'СЕТ СН'!$G$9+СВЦЭМ!$D$10+'СЕТ СН'!$G$5-'СЕТ СН'!$G$17</f>
        <v>4785.0305919299999</v>
      </c>
      <c r="Q71" s="36">
        <f>SUMIFS(СВЦЭМ!$C$39:$C$782,СВЦЭМ!$A$39:$A$782,$A71,СВЦЭМ!$B$39:$B$782,Q$47)+'СЕТ СН'!$G$9+СВЦЭМ!$D$10+'СЕТ СН'!$G$5-'СЕТ СН'!$G$17</f>
        <v>4802.0160287399995</v>
      </c>
      <c r="R71" s="36">
        <f>SUMIFS(СВЦЭМ!$C$39:$C$782,СВЦЭМ!$A$39:$A$782,$A71,СВЦЭМ!$B$39:$B$782,R$47)+'СЕТ СН'!$G$9+СВЦЭМ!$D$10+'СЕТ СН'!$G$5-'СЕТ СН'!$G$17</f>
        <v>4808.1833912799993</v>
      </c>
      <c r="S71" s="36">
        <f>SUMIFS(СВЦЭМ!$C$39:$C$782,СВЦЭМ!$A$39:$A$782,$A71,СВЦЭМ!$B$39:$B$782,S$47)+'СЕТ СН'!$G$9+СВЦЭМ!$D$10+'СЕТ СН'!$G$5-'СЕТ СН'!$G$17</f>
        <v>4823.14840525</v>
      </c>
      <c r="T71" s="36">
        <f>SUMIFS(СВЦЭМ!$C$39:$C$782,СВЦЭМ!$A$39:$A$782,$A71,СВЦЭМ!$B$39:$B$782,T$47)+'СЕТ СН'!$G$9+СВЦЭМ!$D$10+'СЕТ СН'!$G$5-'СЕТ СН'!$G$17</f>
        <v>4809.4309245300001</v>
      </c>
      <c r="U71" s="36">
        <f>SUMIFS(СВЦЭМ!$C$39:$C$782,СВЦЭМ!$A$39:$A$782,$A71,СВЦЭМ!$B$39:$B$782,U$47)+'СЕТ СН'!$G$9+СВЦЭМ!$D$10+'СЕТ СН'!$G$5-'СЕТ СН'!$G$17</f>
        <v>4819.9576753399997</v>
      </c>
      <c r="V71" s="36">
        <f>SUMIFS(СВЦЭМ!$C$39:$C$782,СВЦЭМ!$A$39:$A$782,$A71,СВЦЭМ!$B$39:$B$782,V$47)+'СЕТ СН'!$G$9+СВЦЭМ!$D$10+'СЕТ СН'!$G$5-'СЕТ СН'!$G$17</f>
        <v>4828.0520403800001</v>
      </c>
      <c r="W71" s="36">
        <f>SUMIFS(СВЦЭМ!$C$39:$C$782,СВЦЭМ!$A$39:$A$782,$A71,СВЦЭМ!$B$39:$B$782,W$47)+'СЕТ СН'!$G$9+СВЦЭМ!$D$10+'СЕТ СН'!$G$5-'СЕТ СН'!$G$17</f>
        <v>4815.49537831</v>
      </c>
      <c r="X71" s="36">
        <f>SUMIFS(СВЦЭМ!$C$39:$C$782,СВЦЭМ!$A$39:$A$782,$A71,СВЦЭМ!$B$39:$B$782,X$47)+'СЕТ СН'!$G$9+СВЦЭМ!$D$10+'СЕТ СН'!$G$5-'СЕТ СН'!$G$17</f>
        <v>4856.7756805199997</v>
      </c>
      <c r="Y71" s="36">
        <f>SUMIFS(СВЦЭМ!$C$39:$C$782,СВЦЭМ!$A$39:$A$782,$A71,СВЦЭМ!$B$39:$B$782,Y$47)+'СЕТ СН'!$G$9+СВЦЭМ!$D$10+'СЕТ СН'!$G$5-'СЕТ СН'!$G$17</f>
        <v>4937.5095416000004</v>
      </c>
    </row>
    <row r="72" spans="1:27" ht="15.75" x14ac:dyDescent="0.2">
      <c r="A72" s="35">
        <f t="shared" si="1"/>
        <v>45529</v>
      </c>
      <c r="B72" s="36">
        <f>SUMIFS(СВЦЭМ!$C$39:$C$782,СВЦЭМ!$A$39:$A$782,$A72,СВЦЭМ!$B$39:$B$782,B$47)+'СЕТ СН'!$G$9+СВЦЭМ!$D$10+'СЕТ СН'!$G$5-'СЕТ СН'!$G$17</f>
        <v>4914.0265578299995</v>
      </c>
      <c r="C72" s="36">
        <f>SUMIFS(СВЦЭМ!$C$39:$C$782,СВЦЭМ!$A$39:$A$782,$A72,СВЦЭМ!$B$39:$B$782,C$47)+'СЕТ СН'!$G$9+СВЦЭМ!$D$10+'СЕТ СН'!$G$5-'СЕТ СН'!$G$17</f>
        <v>4971.0791926799993</v>
      </c>
      <c r="D72" s="36">
        <f>SUMIFS(СВЦЭМ!$C$39:$C$782,СВЦЭМ!$A$39:$A$782,$A72,СВЦЭМ!$B$39:$B$782,D$47)+'СЕТ СН'!$G$9+СВЦЭМ!$D$10+'СЕТ СН'!$G$5-'СЕТ СН'!$G$17</f>
        <v>4991.6125401399995</v>
      </c>
      <c r="E72" s="36">
        <f>SUMIFS(СВЦЭМ!$C$39:$C$782,СВЦЭМ!$A$39:$A$782,$A72,СВЦЭМ!$B$39:$B$782,E$47)+'СЕТ СН'!$G$9+СВЦЭМ!$D$10+'СЕТ СН'!$G$5-'СЕТ СН'!$G$17</f>
        <v>4998.61804502</v>
      </c>
      <c r="F72" s="36">
        <f>SUMIFS(СВЦЭМ!$C$39:$C$782,СВЦЭМ!$A$39:$A$782,$A72,СВЦЭМ!$B$39:$B$782,F$47)+'СЕТ СН'!$G$9+СВЦЭМ!$D$10+'СЕТ СН'!$G$5-'СЕТ СН'!$G$17</f>
        <v>5047.8642212599998</v>
      </c>
      <c r="G72" s="36">
        <f>SUMIFS(СВЦЭМ!$C$39:$C$782,СВЦЭМ!$A$39:$A$782,$A72,СВЦЭМ!$B$39:$B$782,G$47)+'СЕТ СН'!$G$9+СВЦЭМ!$D$10+'СЕТ СН'!$G$5-'СЕТ СН'!$G$17</f>
        <v>5036.4930675799997</v>
      </c>
      <c r="H72" s="36">
        <f>SUMIFS(СВЦЭМ!$C$39:$C$782,СВЦЭМ!$A$39:$A$782,$A72,СВЦЭМ!$B$39:$B$782,H$47)+'СЕТ СН'!$G$9+СВЦЭМ!$D$10+'СЕТ СН'!$G$5-'СЕТ СН'!$G$17</f>
        <v>5014.2392687000001</v>
      </c>
      <c r="I72" s="36">
        <f>SUMIFS(СВЦЭМ!$C$39:$C$782,СВЦЭМ!$A$39:$A$782,$A72,СВЦЭМ!$B$39:$B$782,I$47)+'СЕТ СН'!$G$9+СВЦЭМ!$D$10+'СЕТ СН'!$G$5-'СЕТ СН'!$G$17</f>
        <v>4961.9013291800002</v>
      </c>
      <c r="J72" s="36">
        <f>SUMIFS(СВЦЭМ!$C$39:$C$782,СВЦЭМ!$A$39:$A$782,$A72,СВЦЭМ!$B$39:$B$782,J$47)+'СЕТ СН'!$G$9+СВЦЭМ!$D$10+'СЕТ СН'!$G$5-'СЕТ СН'!$G$17</f>
        <v>4883.0958401999997</v>
      </c>
      <c r="K72" s="36">
        <f>SUMIFS(СВЦЭМ!$C$39:$C$782,СВЦЭМ!$A$39:$A$782,$A72,СВЦЭМ!$B$39:$B$782,K$47)+'СЕТ СН'!$G$9+СВЦЭМ!$D$10+'СЕТ СН'!$G$5-'СЕТ СН'!$G$17</f>
        <v>4798.5946048899996</v>
      </c>
      <c r="L72" s="36">
        <f>SUMIFS(СВЦЭМ!$C$39:$C$782,СВЦЭМ!$A$39:$A$782,$A72,СВЦЭМ!$B$39:$B$782,L$47)+'СЕТ СН'!$G$9+СВЦЭМ!$D$10+'СЕТ СН'!$G$5-'СЕТ СН'!$G$17</f>
        <v>4734.9875180500003</v>
      </c>
      <c r="M72" s="36">
        <f>SUMIFS(СВЦЭМ!$C$39:$C$782,СВЦЭМ!$A$39:$A$782,$A72,СВЦЭМ!$B$39:$B$782,M$47)+'СЕТ СН'!$G$9+СВЦЭМ!$D$10+'СЕТ СН'!$G$5-'СЕТ СН'!$G$17</f>
        <v>4709.43554339</v>
      </c>
      <c r="N72" s="36">
        <f>SUMIFS(СВЦЭМ!$C$39:$C$782,СВЦЭМ!$A$39:$A$782,$A72,СВЦЭМ!$B$39:$B$782,N$47)+'СЕТ СН'!$G$9+СВЦЭМ!$D$10+'СЕТ СН'!$G$5-'СЕТ СН'!$G$17</f>
        <v>4698.6940359700002</v>
      </c>
      <c r="O72" s="36">
        <f>SUMIFS(СВЦЭМ!$C$39:$C$782,СВЦЭМ!$A$39:$A$782,$A72,СВЦЭМ!$B$39:$B$782,O$47)+'СЕТ СН'!$G$9+СВЦЭМ!$D$10+'СЕТ СН'!$G$5-'СЕТ СН'!$G$17</f>
        <v>4699.8817392700003</v>
      </c>
      <c r="P72" s="36">
        <f>SUMIFS(СВЦЭМ!$C$39:$C$782,СВЦЭМ!$A$39:$A$782,$A72,СВЦЭМ!$B$39:$B$782,P$47)+'СЕТ СН'!$G$9+СВЦЭМ!$D$10+'СЕТ СН'!$G$5-'СЕТ СН'!$G$17</f>
        <v>4702.03904315</v>
      </c>
      <c r="Q72" s="36">
        <f>SUMIFS(СВЦЭМ!$C$39:$C$782,СВЦЭМ!$A$39:$A$782,$A72,СВЦЭМ!$B$39:$B$782,Q$47)+'СЕТ СН'!$G$9+СВЦЭМ!$D$10+'СЕТ СН'!$G$5-'СЕТ СН'!$G$17</f>
        <v>4704.1478666599996</v>
      </c>
      <c r="R72" s="36">
        <f>SUMIFS(СВЦЭМ!$C$39:$C$782,СВЦЭМ!$A$39:$A$782,$A72,СВЦЭМ!$B$39:$B$782,R$47)+'СЕТ СН'!$G$9+СВЦЭМ!$D$10+'СЕТ СН'!$G$5-'СЕТ СН'!$G$17</f>
        <v>4731.7913973300001</v>
      </c>
      <c r="S72" s="36">
        <f>SUMIFS(СВЦЭМ!$C$39:$C$782,СВЦЭМ!$A$39:$A$782,$A72,СВЦЭМ!$B$39:$B$782,S$47)+'СЕТ СН'!$G$9+СВЦЭМ!$D$10+'СЕТ СН'!$G$5-'СЕТ СН'!$G$17</f>
        <v>4708.54104998</v>
      </c>
      <c r="T72" s="36">
        <f>SUMIFS(СВЦЭМ!$C$39:$C$782,СВЦЭМ!$A$39:$A$782,$A72,СВЦЭМ!$B$39:$B$782,T$47)+'СЕТ СН'!$G$9+СВЦЭМ!$D$10+'СЕТ СН'!$G$5-'СЕТ СН'!$G$17</f>
        <v>4690.5407303599995</v>
      </c>
      <c r="U72" s="36">
        <f>SUMIFS(СВЦЭМ!$C$39:$C$782,СВЦЭМ!$A$39:$A$782,$A72,СВЦЭМ!$B$39:$B$782,U$47)+'СЕТ СН'!$G$9+СВЦЭМ!$D$10+'СЕТ СН'!$G$5-'СЕТ СН'!$G$17</f>
        <v>4690.71930462</v>
      </c>
      <c r="V72" s="36">
        <f>SUMIFS(СВЦЭМ!$C$39:$C$782,СВЦЭМ!$A$39:$A$782,$A72,СВЦЭМ!$B$39:$B$782,V$47)+'СЕТ СН'!$G$9+СВЦЭМ!$D$10+'СЕТ СН'!$G$5-'СЕТ СН'!$G$17</f>
        <v>4686.5207244599997</v>
      </c>
      <c r="W72" s="36">
        <f>SUMIFS(СВЦЭМ!$C$39:$C$782,СВЦЭМ!$A$39:$A$782,$A72,СВЦЭМ!$B$39:$B$782,W$47)+'СЕТ СН'!$G$9+СВЦЭМ!$D$10+'СЕТ СН'!$G$5-'СЕТ СН'!$G$17</f>
        <v>4668.44287601</v>
      </c>
      <c r="X72" s="36">
        <f>SUMIFS(СВЦЭМ!$C$39:$C$782,СВЦЭМ!$A$39:$A$782,$A72,СВЦЭМ!$B$39:$B$782,X$47)+'СЕТ СН'!$G$9+СВЦЭМ!$D$10+'СЕТ СН'!$G$5-'СЕТ СН'!$G$17</f>
        <v>4741.2706528999997</v>
      </c>
      <c r="Y72" s="36">
        <f>SUMIFS(СВЦЭМ!$C$39:$C$782,СВЦЭМ!$A$39:$A$782,$A72,СВЦЭМ!$B$39:$B$782,Y$47)+'СЕТ СН'!$G$9+СВЦЭМ!$D$10+'СЕТ СН'!$G$5-'СЕТ СН'!$G$17</f>
        <v>4835.5630639299998</v>
      </c>
    </row>
    <row r="73" spans="1:27" ht="15.75" x14ac:dyDescent="0.2">
      <c r="A73" s="35">
        <f t="shared" si="1"/>
        <v>45530</v>
      </c>
      <c r="B73" s="36">
        <f>SUMIFS(СВЦЭМ!$C$39:$C$782,СВЦЭМ!$A$39:$A$782,$A73,СВЦЭМ!$B$39:$B$782,B$47)+'СЕТ СН'!$G$9+СВЦЭМ!$D$10+'СЕТ СН'!$G$5-'СЕТ СН'!$G$17</f>
        <v>4920.5993086500002</v>
      </c>
      <c r="C73" s="36">
        <f>SUMIFS(СВЦЭМ!$C$39:$C$782,СВЦЭМ!$A$39:$A$782,$A73,СВЦЭМ!$B$39:$B$782,C$47)+'СЕТ СН'!$G$9+СВЦЭМ!$D$10+'СЕТ СН'!$G$5-'СЕТ СН'!$G$17</f>
        <v>5012.2893597499997</v>
      </c>
      <c r="D73" s="36">
        <f>SUMIFS(СВЦЭМ!$C$39:$C$782,СВЦЭМ!$A$39:$A$782,$A73,СВЦЭМ!$B$39:$B$782,D$47)+'СЕТ СН'!$G$9+СВЦЭМ!$D$10+'СЕТ СН'!$G$5-'СЕТ СН'!$G$17</f>
        <v>5047.1090546100004</v>
      </c>
      <c r="E73" s="36">
        <f>SUMIFS(СВЦЭМ!$C$39:$C$782,СВЦЭМ!$A$39:$A$782,$A73,СВЦЭМ!$B$39:$B$782,E$47)+'СЕТ СН'!$G$9+СВЦЭМ!$D$10+'СЕТ СН'!$G$5-'СЕТ СН'!$G$17</f>
        <v>5061.5117064699998</v>
      </c>
      <c r="F73" s="36">
        <f>SUMIFS(СВЦЭМ!$C$39:$C$782,СВЦЭМ!$A$39:$A$782,$A73,СВЦЭМ!$B$39:$B$782,F$47)+'СЕТ СН'!$G$9+СВЦЭМ!$D$10+'СЕТ СН'!$G$5-'СЕТ СН'!$G$17</f>
        <v>5078.1291610899998</v>
      </c>
      <c r="G73" s="36">
        <f>SUMIFS(СВЦЭМ!$C$39:$C$782,СВЦЭМ!$A$39:$A$782,$A73,СВЦЭМ!$B$39:$B$782,G$47)+'СЕТ СН'!$G$9+СВЦЭМ!$D$10+'СЕТ СН'!$G$5-'СЕТ СН'!$G$17</f>
        <v>5044.4912234999993</v>
      </c>
      <c r="H73" s="36">
        <f>SUMIFS(СВЦЭМ!$C$39:$C$782,СВЦЭМ!$A$39:$A$782,$A73,СВЦЭМ!$B$39:$B$782,H$47)+'СЕТ СН'!$G$9+СВЦЭМ!$D$10+'СЕТ СН'!$G$5-'СЕТ СН'!$G$17</f>
        <v>5013.3391001700002</v>
      </c>
      <c r="I73" s="36">
        <f>SUMIFS(СВЦЭМ!$C$39:$C$782,СВЦЭМ!$A$39:$A$782,$A73,СВЦЭМ!$B$39:$B$782,I$47)+'СЕТ СН'!$G$9+СВЦЭМ!$D$10+'СЕТ СН'!$G$5-'СЕТ СН'!$G$17</f>
        <v>4918.2543282299994</v>
      </c>
      <c r="J73" s="36">
        <f>SUMIFS(СВЦЭМ!$C$39:$C$782,СВЦЭМ!$A$39:$A$782,$A73,СВЦЭМ!$B$39:$B$782,J$47)+'СЕТ СН'!$G$9+СВЦЭМ!$D$10+'СЕТ СН'!$G$5-'СЕТ СН'!$G$17</f>
        <v>4804.4449271399999</v>
      </c>
      <c r="K73" s="36">
        <f>SUMIFS(СВЦЭМ!$C$39:$C$782,СВЦЭМ!$A$39:$A$782,$A73,СВЦЭМ!$B$39:$B$782,K$47)+'СЕТ СН'!$G$9+СВЦЭМ!$D$10+'СЕТ СН'!$G$5-'СЕТ СН'!$G$17</f>
        <v>4720.8205949699995</v>
      </c>
      <c r="L73" s="36">
        <f>SUMIFS(СВЦЭМ!$C$39:$C$782,СВЦЭМ!$A$39:$A$782,$A73,СВЦЭМ!$B$39:$B$782,L$47)+'СЕТ СН'!$G$9+СВЦЭМ!$D$10+'СЕТ СН'!$G$5-'СЕТ СН'!$G$17</f>
        <v>4710.28321065</v>
      </c>
      <c r="M73" s="36">
        <f>SUMIFS(СВЦЭМ!$C$39:$C$782,СВЦЭМ!$A$39:$A$782,$A73,СВЦЭМ!$B$39:$B$782,M$47)+'СЕТ СН'!$G$9+СВЦЭМ!$D$10+'СЕТ СН'!$G$5-'СЕТ СН'!$G$17</f>
        <v>4694.1757605100001</v>
      </c>
      <c r="N73" s="36">
        <f>SUMIFS(СВЦЭМ!$C$39:$C$782,СВЦЭМ!$A$39:$A$782,$A73,СВЦЭМ!$B$39:$B$782,N$47)+'СЕТ СН'!$G$9+СВЦЭМ!$D$10+'СЕТ СН'!$G$5-'СЕТ СН'!$G$17</f>
        <v>4697.0558918299994</v>
      </c>
      <c r="O73" s="36">
        <f>SUMIFS(СВЦЭМ!$C$39:$C$782,СВЦЭМ!$A$39:$A$782,$A73,СВЦЭМ!$B$39:$B$782,O$47)+'СЕТ СН'!$G$9+СВЦЭМ!$D$10+'СЕТ СН'!$G$5-'СЕТ СН'!$G$17</f>
        <v>4691.8278294800002</v>
      </c>
      <c r="P73" s="36">
        <f>SUMIFS(СВЦЭМ!$C$39:$C$782,СВЦЭМ!$A$39:$A$782,$A73,СВЦЭМ!$B$39:$B$782,P$47)+'СЕТ СН'!$G$9+СВЦЭМ!$D$10+'СЕТ СН'!$G$5-'СЕТ СН'!$G$17</f>
        <v>4697.0100266499994</v>
      </c>
      <c r="Q73" s="36">
        <f>SUMIFS(СВЦЭМ!$C$39:$C$782,СВЦЭМ!$A$39:$A$782,$A73,СВЦЭМ!$B$39:$B$782,Q$47)+'СЕТ СН'!$G$9+СВЦЭМ!$D$10+'СЕТ СН'!$G$5-'СЕТ СН'!$G$17</f>
        <v>4694.1556089999995</v>
      </c>
      <c r="R73" s="36">
        <f>SUMIFS(СВЦЭМ!$C$39:$C$782,СВЦЭМ!$A$39:$A$782,$A73,СВЦЭМ!$B$39:$B$782,R$47)+'СЕТ СН'!$G$9+СВЦЭМ!$D$10+'СЕТ СН'!$G$5-'СЕТ СН'!$G$17</f>
        <v>4695.5090625399998</v>
      </c>
      <c r="S73" s="36">
        <f>SUMIFS(СВЦЭМ!$C$39:$C$782,СВЦЭМ!$A$39:$A$782,$A73,СВЦЭМ!$B$39:$B$782,S$47)+'СЕТ СН'!$G$9+СВЦЭМ!$D$10+'СЕТ СН'!$G$5-'СЕТ СН'!$G$17</f>
        <v>4711.1713819899996</v>
      </c>
      <c r="T73" s="36">
        <f>SUMIFS(СВЦЭМ!$C$39:$C$782,СВЦЭМ!$A$39:$A$782,$A73,СВЦЭМ!$B$39:$B$782,T$47)+'СЕТ СН'!$G$9+СВЦЭМ!$D$10+'СЕТ СН'!$G$5-'СЕТ СН'!$G$17</f>
        <v>4696.7126564399996</v>
      </c>
      <c r="U73" s="36">
        <f>SUMIFS(СВЦЭМ!$C$39:$C$782,СВЦЭМ!$A$39:$A$782,$A73,СВЦЭМ!$B$39:$B$782,U$47)+'СЕТ СН'!$G$9+СВЦЭМ!$D$10+'СЕТ СН'!$G$5-'СЕТ СН'!$G$17</f>
        <v>4698.0723665599999</v>
      </c>
      <c r="V73" s="36">
        <f>SUMIFS(СВЦЭМ!$C$39:$C$782,СВЦЭМ!$A$39:$A$782,$A73,СВЦЭМ!$B$39:$B$782,V$47)+'СЕТ СН'!$G$9+СВЦЭМ!$D$10+'СЕТ СН'!$G$5-'СЕТ СН'!$G$17</f>
        <v>4690.7027279399999</v>
      </c>
      <c r="W73" s="36">
        <f>SUMIFS(СВЦЭМ!$C$39:$C$782,СВЦЭМ!$A$39:$A$782,$A73,СВЦЭМ!$B$39:$B$782,W$47)+'СЕТ СН'!$G$9+СВЦЭМ!$D$10+'СЕТ СН'!$G$5-'СЕТ СН'!$G$17</f>
        <v>4700.7895600699994</v>
      </c>
      <c r="X73" s="36">
        <f>SUMIFS(СВЦЭМ!$C$39:$C$782,СВЦЭМ!$A$39:$A$782,$A73,СВЦЭМ!$B$39:$B$782,X$47)+'СЕТ СН'!$G$9+СВЦЭМ!$D$10+'СЕТ СН'!$G$5-'СЕТ СН'!$G$17</f>
        <v>4761.8612420899999</v>
      </c>
      <c r="Y73" s="36">
        <f>SUMIFS(СВЦЭМ!$C$39:$C$782,СВЦЭМ!$A$39:$A$782,$A73,СВЦЭМ!$B$39:$B$782,Y$47)+'СЕТ СН'!$G$9+СВЦЭМ!$D$10+'СЕТ СН'!$G$5-'СЕТ СН'!$G$17</f>
        <v>4813.9939097699998</v>
      </c>
    </row>
    <row r="74" spans="1:27" ht="15.75" x14ac:dyDescent="0.2">
      <c r="A74" s="35">
        <f t="shared" si="1"/>
        <v>45531</v>
      </c>
      <c r="B74" s="36">
        <f>SUMIFS(СВЦЭМ!$C$39:$C$782,СВЦЭМ!$A$39:$A$782,$A74,СВЦЭМ!$B$39:$B$782,B$47)+'СЕТ СН'!$G$9+СВЦЭМ!$D$10+'СЕТ СН'!$G$5-'СЕТ СН'!$G$17</f>
        <v>4743.4101768499995</v>
      </c>
      <c r="C74" s="36">
        <f>SUMIFS(СВЦЭМ!$C$39:$C$782,СВЦЭМ!$A$39:$A$782,$A74,СВЦЭМ!$B$39:$B$782,C$47)+'СЕТ СН'!$G$9+СВЦЭМ!$D$10+'СЕТ СН'!$G$5-'СЕТ СН'!$G$17</f>
        <v>4769.7269198100003</v>
      </c>
      <c r="D74" s="36">
        <f>SUMIFS(СВЦЭМ!$C$39:$C$782,СВЦЭМ!$A$39:$A$782,$A74,СВЦЭМ!$B$39:$B$782,D$47)+'СЕТ СН'!$G$9+СВЦЭМ!$D$10+'СЕТ СН'!$G$5-'СЕТ СН'!$G$17</f>
        <v>4826.1313811599994</v>
      </c>
      <c r="E74" s="36">
        <f>SUMIFS(СВЦЭМ!$C$39:$C$782,СВЦЭМ!$A$39:$A$782,$A74,СВЦЭМ!$B$39:$B$782,E$47)+'СЕТ СН'!$G$9+СВЦЭМ!$D$10+'СЕТ СН'!$G$5-'СЕТ СН'!$G$17</f>
        <v>4848.2420797499999</v>
      </c>
      <c r="F74" s="36">
        <f>SUMIFS(СВЦЭМ!$C$39:$C$782,СВЦЭМ!$A$39:$A$782,$A74,СВЦЭМ!$B$39:$B$782,F$47)+'СЕТ СН'!$G$9+СВЦЭМ!$D$10+'СЕТ СН'!$G$5-'СЕТ СН'!$G$17</f>
        <v>4855.4965236600001</v>
      </c>
      <c r="G74" s="36">
        <f>SUMIFS(СВЦЭМ!$C$39:$C$782,СВЦЭМ!$A$39:$A$782,$A74,СВЦЭМ!$B$39:$B$782,G$47)+'СЕТ СН'!$G$9+СВЦЭМ!$D$10+'СЕТ СН'!$G$5-'СЕТ СН'!$G$17</f>
        <v>4824.8840079599995</v>
      </c>
      <c r="H74" s="36">
        <f>SUMIFS(СВЦЭМ!$C$39:$C$782,СВЦЭМ!$A$39:$A$782,$A74,СВЦЭМ!$B$39:$B$782,H$47)+'СЕТ СН'!$G$9+СВЦЭМ!$D$10+'СЕТ СН'!$G$5-'СЕТ СН'!$G$17</f>
        <v>4837.45234764</v>
      </c>
      <c r="I74" s="36">
        <f>SUMIFS(СВЦЭМ!$C$39:$C$782,СВЦЭМ!$A$39:$A$782,$A74,СВЦЭМ!$B$39:$B$782,I$47)+'СЕТ СН'!$G$9+СВЦЭМ!$D$10+'СЕТ СН'!$G$5-'СЕТ СН'!$G$17</f>
        <v>4738.0816523499998</v>
      </c>
      <c r="J74" s="36">
        <f>SUMIFS(СВЦЭМ!$C$39:$C$782,СВЦЭМ!$A$39:$A$782,$A74,СВЦЭМ!$B$39:$B$782,J$47)+'СЕТ СН'!$G$9+СВЦЭМ!$D$10+'СЕТ СН'!$G$5-'СЕТ СН'!$G$17</f>
        <v>4649.7614354500001</v>
      </c>
      <c r="K74" s="36">
        <f>SUMIFS(СВЦЭМ!$C$39:$C$782,СВЦЭМ!$A$39:$A$782,$A74,СВЦЭМ!$B$39:$B$782,K$47)+'СЕТ СН'!$G$9+СВЦЭМ!$D$10+'СЕТ СН'!$G$5-'СЕТ СН'!$G$17</f>
        <v>4559.9509865999999</v>
      </c>
      <c r="L74" s="36">
        <f>SUMIFS(СВЦЭМ!$C$39:$C$782,СВЦЭМ!$A$39:$A$782,$A74,СВЦЭМ!$B$39:$B$782,L$47)+'СЕТ СН'!$G$9+СВЦЭМ!$D$10+'СЕТ СН'!$G$5-'СЕТ СН'!$G$17</f>
        <v>4502.5079012699998</v>
      </c>
      <c r="M74" s="36">
        <f>SUMIFS(СВЦЭМ!$C$39:$C$782,СВЦЭМ!$A$39:$A$782,$A74,СВЦЭМ!$B$39:$B$782,M$47)+'СЕТ СН'!$G$9+СВЦЭМ!$D$10+'СЕТ СН'!$G$5-'СЕТ СН'!$G$17</f>
        <v>4495.4593652000003</v>
      </c>
      <c r="N74" s="36">
        <f>SUMIFS(СВЦЭМ!$C$39:$C$782,СВЦЭМ!$A$39:$A$782,$A74,СВЦЭМ!$B$39:$B$782,N$47)+'СЕТ СН'!$G$9+СВЦЭМ!$D$10+'СЕТ СН'!$G$5-'СЕТ СН'!$G$17</f>
        <v>4502.6089468099999</v>
      </c>
      <c r="O74" s="36">
        <f>SUMIFS(СВЦЭМ!$C$39:$C$782,СВЦЭМ!$A$39:$A$782,$A74,СВЦЭМ!$B$39:$B$782,O$47)+'СЕТ СН'!$G$9+СВЦЭМ!$D$10+'СЕТ СН'!$G$5-'СЕТ СН'!$G$17</f>
        <v>4492.4523104399996</v>
      </c>
      <c r="P74" s="36">
        <f>SUMIFS(СВЦЭМ!$C$39:$C$782,СВЦЭМ!$A$39:$A$782,$A74,СВЦЭМ!$B$39:$B$782,P$47)+'СЕТ СН'!$G$9+СВЦЭМ!$D$10+'СЕТ СН'!$G$5-'СЕТ СН'!$G$17</f>
        <v>4490.5372651399994</v>
      </c>
      <c r="Q74" s="36">
        <f>SUMIFS(СВЦЭМ!$C$39:$C$782,СВЦЭМ!$A$39:$A$782,$A74,СВЦЭМ!$B$39:$B$782,Q$47)+'СЕТ СН'!$G$9+СВЦЭМ!$D$10+'СЕТ СН'!$G$5-'СЕТ СН'!$G$17</f>
        <v>4493.1211791599999</v>
      </c>
      <c r="R74" s="36">
        <f>SUMIFS(СВЦЭМ!$C$39:$C$782,СВЦЭМ!$A$39:$A$782,$A74,СВЦЭМ!$B$39:$B$782,R$47)+'СЕТ СН'!$G$9+СВЦЭМ!$D$10+'СЕТ СН'!$G$5-'СЕТ СН'!$G$17</f>
        <v>4502.2910222600003</v>
      </c>
      <c r="S74" s="36">
        <f>SUMIFS(СВЦЭМ!$C$39:$C$782,СВЦЭМ!$A$39:$A$782,$A74,СВЦЭМ!$B$39:$B$782,S$47)+'СЕТ СН'!$G$9+СВЦЭМ!$D$10+'СЕТ СН'!$G$5-'СЕТ СН'!$G$17</f>
        <v>4493.6215776600002</v>
      </c>
      <c r="T74" s="36">
        <f>SUMIFS(СВЦЭМ!$C$39:$C$782,СВЦЭМ!$A$39:$A$782,$A74,СВЦЭМ!$B$39:$B$782,T$47)+'СЕТ СН'!$G$9+СВЦЭМ!$D$10+'СЕТ СН'!$G$5-'СЕТ СН'!$G$17</f>
        <v>4482.8643596499996</v>
      </c>
      <c r="U74" s="36">
        <f>SUMIFS(СВЦЭМ!$C$39:$C$782,СВЦЭМ!$A$39:$A$782,$A74,СВЦЭМ!$B$39:$B$782,U$47)+'СЕТ СН'!$G$9+СВЦЭМ!$D$10+'СЕТ СН'!$G$5-'СЕТ СН'!$G$17</f>
        <v>4526.0747888799997</v>
      </c>
      <c r="V74" s="36">
        <f>SUMIFS(СВЦЭМ!$C$39:$C$782,СВЦЭМ!$A$39:$A$782,$A74,СВЦЭМ!$B$39:$B$782,V$47)+'СЕТ СН'!$G$9+СВЦЭМ!$D$10+'СЕТ СН'!$G$5-'СЕТ СН'!$G$17</f>
        <v>4514.4669385099996</v>
      </c>
      <c r="W74" s="36">
        <f>SUMIFS(СВЦЭМ!$C$39:$C$782,СВЦЭМ!$A$39:$A$782,$A74,СВЦЭМ!$B$39:$B$782,W$47)+'СЕТ СН'!$G$9+СВЦЭМ!$D$10+'СЕТ СН'!$G$5-'СЕТ СН'!$G$17</f>
        <v>4532.8639607699997</v>
      </c>
      <c r="X74" s="36">
        <f>SUMIFS(СВЦЭМ!$C$39:$C$782,СВЦЭМ!$A$39:$A$782,$A74,СВЦЭМ!$B$39:$B$782,X$47)+'СЕТ СН'!$G$9+СВЦЭМ!$D$10+'СЕТ СН'!$G$5-'СЕТ СН'!$G$17</f>
        <v>4584.5685053500001</v>
      </c>
      <c r="Y74" s="36">
        <f>SUMIFS(СВЦЭМ!$C$39:$C$782,СВЦЭМ!$A$39:$A$782,$A74,СВЦЭМ!$B$39:$B$782,Y$47)+'СЕТ СН'!$G$9+СВЦЭМ!$D$10+'СЕТ СН'!$G$5-'СЕТ СН'!$G$17</f>
        <v>4650.3524905100003</v>
      </c>
    </row>
    <row r="75" spans="1:27" ht="15.75" x14ac:dyDescent="0.2">
      <c r="A75" s="35">
        <f t="shared" si="1"/>
        <v>45532</v>
      </c>
      <c r="B75" s="36">
        <f>SUMIFS(СВЦЭМ!$C$39:$C$782,СВЦЭМ!$A$39:$A$782,$A75,СВЦЭМ!$B$39:$B$782,B$47)+'СЕТ СН'!$G$9+СВЦЭМ!$D$10+'СЕТ СН'!$G$5-'СЕТ СН'!$G$17</f>
        <v>4778.1011945999999</v>
      </c>
      <c r="C75" s="36">
        <f>SUMIFS(СВЦЭМ!$C$39:$C$782,СВЦЭМ!$A$39:$A$782,$A75,СВЦЭМ!$B$39:$B$782,C$47)+'СЕТ СН'!$G$9+СВЦЭМ!$D$10+'СЕТ СН'!$G$5-'СЕТ СН'!$G$17</f>
        <v>4824.3358711700002</v>
      </c>
      <c r="D75" s="36">
        <f>SUMIFS(СВЦЭМ!$C$39:$C$782,СВЦЭМ!$A$39:$A$782,$A75,СВЦЭМ!$B$39:$B$782,D$47)+'СЕТ СН'!$G$9+СВЦЭМ!$D$10+'СЕТ СН'!$G$5-'СЕТ СН'!$G$17</f>
        <v>4857.7947004899997</v>
      </c>
      <c r="E75" s="36">
        <f>SUMIFS(СВЦЭМ!$C$39:$C$782,СВЦЭМ!$A$39:$A$782,$A75,СВЦЭМ!$B$39:$B$782,E$47)+'СЕТ СН'!$G$9+СВЦЭМ!$D$10+'СЕТ СН'!$G$5-'СЕТ СН'!$G$17</f>
        <v>4895.0421198699996</v>
      </c>
      <c r="F75" s="36">
        <f>SUMIFS(СВЦЭМ!$C$39:$C$782,СВЦЭМ!$A$39:$A$782,$A75,СВЦЭМ!$B$39:$B$782,F$47)+'СЕТ СН'!$G$9+СВЦЭМ!$D$10+'СЕТ СН'!$G$5-'СЕТ СН'!$G$17</f>
        <v>4916.6570396799998</v>
      </c>
      <c r="G75" s="36">
        <f>SUMIFS(СВЦЭМ!$C$39:$C$782,СВЦЭМ!$A$39:$A$782,$A75,СВЦЭМ!$B$39:$B$782,G$47)+'СЕТ СН'!$G$9+СВЦЭМ!$D$10+'СЕТ СН'!$G$5-'СЕТ СН'!$G$17</f>
        <v>4870.05810569</v>
      </c>
      <c r="H75" s="36">
        <f>SUMIFS(СВЦЭМ!$C$39:$C$782,СВЦЭМ!$A$39:$A$782,$A75,СВЦЭМ!$B$39:$B$782,H$47)+'СЕТ СН'!$G$9+СВЦЭМ!$D$10+'СЕТ СН'!$G$5-'СЕТ СН'!$G$17</f>
        <v>4841.1303805199996</v>
      </c>
      <c r="I75" s="36">
        <f>SUMIFS(СВЦЭМ!$C$39:$C$782,СВЦЭМ!$A$39:$A$782,$A75,СВЦЭМ!$B$39:$B$782,I$47)+'СЕТ СН'!$G$9+СВЦЭМ!$D$10+'СЕТ СН'!$G$5-'СЕТ СН'!$G$17</f>
        <v>4760.0352377599993</v>
      </c>
      <c r="J75" s="36">
        <f>SUMIFS(СВЦЭМ!$C$39:$C$782,СВЦЭМ!$A$39:$A$782,$A75,СВЦЭМ!$B$39:$B$782,J$47)+'СЕТ СН'!$G$9+СВЦЭМ!$D$10+'СЕТ СН'!$G$5-'СЕТ СН'!$G$17</f>
        <v>4707.8352249099999</v>
      </c>
      <c r="K75" s="36">
        <f>SUMIFS(СВЦЭМ!$C$39:$C$782,СВЦЭМ!$A$39:$A$782,$A75,СВЦЭМ!$B$39:$B$782,K$47)+'СЕТ СН'!$G$9+СВЦЭМ!$D$10+'СЕТ СН'!$G$5-'СЕТ СН'!$G$17</f>
        <v>4625.0592483399996</v>
      </c>
      <c r="L75" s="36">
        <f>SUMIFS(СВЦЭМ!$C$39:$C$782,СВЦЭМ!$A$39:$A$782,$A75,СВЦЭМ!$B$39:$B$782,L$47)+'СЕТ СН'!$G$9+СВЦЭМ!$D$10+'СЕТ СН'!$G$5-'СЕТ СН'!$G$17</f>
        <v>4611.1523639299994</v>
      </c>
      <c r="M75" s="36">
        <f>SUMIFS(СВЦЭМ!$C$39:$C$782,СВЦЭМ!$A$39:$A$782,$A75,СВЦЭМ!$B$39:$B$782,M$47)+'СЕТ СН'!$G$9+СВЦЭМ!$D$10+'СЕТ СН'!$G$5-'СЕТ СН'!$G$17</f>
        <v>4600.2332347000001</v>
      </c>
      <c r="N75" s="36">
        <f>SUMIFS(СВЦЭМ!$C$39:$C$782,СВЦЭМ!$A$39:$A$782,$A75,СВЦЭМ!$B$39:$B$782,N$47)+'СЕТ СН'!$G$9+СВЦЭМ!$D$10+'СЕТ СН'!$G$5-'СЕТ СН'!$G$17</f>
        <v>4591.9231200199993</v>
      </c>
      <c r="O75" s="36">
        <f>SUMIFS(СВЦЭМ!$C$39:$C$782,СВЦЭМ!$A$39:$A$782,$A75,СВЦЭМ!$B$39:$B$782,O$47)+'СЕТ СН'!$G$9+СВЦЭМ!$D$10+'СЕТ СН'!$G$5-'СЕТ СН'!$G$17</f>
        <v>4588.1929087600001</v>
      </c>
      <c r="P75" s="36">
        <f>SUMIFS(СВЦЭМ!$C$39:$C$782,СВЦЭМ!$A$39:$A$782,$A75,СВЦЭМ!$B$39:$B$782,P$47)+'СЕТ СН'!$G$9+СВЦЭМ!$D$10+'СЕТ СН'!$G$5-'СЕТ СН'!$G$17</f>
        <v>4590.6217690499998</v>
      </c>
      <c r="Q75" s="36">
        <f>SUMIFS(СВЦЭМ!$C$39:$C$782,СВЦЭМ!$A$39:$A$782,$A75,СВЦЭМ!$B$39:$B$782,Q$47)+'СЕТ СН'!$G$9+СВЦЭМ!$D$10+'СЕТ СН'!$G$5-'СЕТ СН'!$G$17</f>
        <v>4594.8779677799994</v>
      </c>
      <c r="R75" s="36">
        <f>SUMIFS(СВЦЭМ!$C$39:$C$782,СВЦЭМ!$A$39:$A$782,$A75,СВЦЭМ!$B$39:$B$782,R$47)+'СЕТ СН'!$G$9+СВЦЭМ!$D$10+'СЕТ СН'!$G$5-'СЕТ СН'!$G$17</f>
        <v>4600.4600740999995</v>
      </c>
      <c r="S75" s="36">
        <f>SUMIFS(СВЦЭМ!$C$39:$C$782,СВЦЭМ!$A$39:$A$782,$A75,СВЦЭМ!$B$39:$B$782,S$47)+'СЕТ СН'!$G$9+СВЦЭМ!$D$10+'СЕТ СН'!$G$5-'СЕТ СН'!$G$17</f>
        <v>4579.9908544399996</v>
      </c>
      <c r="T75" s="36">
        <f>SUMIFS(СВЦЭМ!$C$39:$C$782,СВЦЭМ!$A$39:$A$782,$A75,СВЦЭМ!$B$39:$B$782,T$47)+'СЕТ СН'!$G$9+СВЦЭМ!$D$10+'СЕТ СН'!$G$5-'СЕТ СН'!$G$17</f>
        <v>4571.7090640699998</v>
      </c>
      <c r="U75" s="36">
        <f>SUMIFS(СВЦЭМ!$C$39:$C$782,СВЦЭМ!$A$39:$A$782,$A75,СВЦЭМ!$B$39:$B$782,U$47)+'СЕТ СН'!$G$9+СВЦЭМ!$D$10+'СЕТ СН'!$G$5-'СЕТ СН'!$G$17</f>
        <v>4581.7548785700001</v>
      </c>
      <c r="V75" s="36">
        <f>SUMIFS(СВЦЭМ!$C$39:$C$782,СВЦЭМ!$A$39:$A$782,$A75,СВЦЭМ!$B$39:$B$782,V$47)+'СЕТ СН'!$G$9+СВЦЭМ!$D$10+'СЕТ СН'!$G$5-'СЕТ СН'!$G$17</f>
        <v>4558.5410029599998</v>
      </c>
      <c r="W75" s="36">
        <f>SUMIFS(СВЦЭМ!$C$39:$C$782,СВЦЭМ!$A$39:$A$782,$A75,СВЦЭМ!$B$39:$B$782,W$47)+'СЕТ СН'!$G$9+СВЦЭМ!$D$10+'СЕТ СН'!$G$5-'СЕТ СН'!$G$17</f>
        <v>4568.98507367</v>
      </c>
      <c r="X75" s="36">
        <f>SUMIFS(СВЦЭМ!$C$39:$C$782,СВЦЭМ!$A$39:$A$782,$A75,СВЦЭМ!$B$39:$B$782,X$47)+'СЕТ СН'!$G$9+СВЦЭМ!$D$10+'СЕТ СН'!$G$5-'СЕТ СН'!$G$17</f>
        <v>4645.8470878499993</v>
      </c>
      <c r="Y75" s="36">
        <f>SUMIFS(СВЦЭМ!$C$39:$C$782,СВЦЭМ!$A$39:$A$782,$A75,СВЦЭМ!$B$39:$B$782,Y$47)+'СЕТ СН'!$G$9+СВЦЭМ!$D$10+'СЕТ СН'!$G$5-'СЕТ СН'!$G$17</f>
        <v>4661.0764965099997</v>
      </c>
    </row>
    <row r="76" spans="1:27" ht="15.75" x14ac:dyDescent="0.2">
      <c r="A76" s="35">
        <f t="shared" si="1"/>
        <v>45533</v>
      </c>
      <c r="B76" s="36">
        <f>SUMIFS(СВЦЭМ!$C$39:$C$782,СВЦЭМ!$A$39:$A$782,$A76,СВЦЭМ!$B$39:$B$782,B$47)+'СЕТ СН'!$G$9+СВЦЭМ!$D$10+'СЕТ СН'!$G$5-'СЕТ СН'!$G$17</f>
        <v>4693.7633402900001</v>
      </c>
      <c r="C76" s="36">
        <f>SUMIFS(СВЦЭМ!$C$39:$C$782,СВЦЭМ!$A$39:$A$782,$A76,СВЦЭМ!$B$39:$B$782,C$47)+'СЕТ СН'!$G$9+СВЦЭМ!$D$10+'СЕТ СН'!$G$5-'СЕТ СН'!$G$17</f>
        <v>4819.1463135399999</v>
      </c>
      <c r="D76" s="36">
        <f>SUMIFS(СВЦЭМ!$C$39:$C$782,СВЦЭМ!$A$39:$A$782,$A76,СВЦЭМ!$B$39:$B$782,D$47)+'СЕТ СН'!$G$9+СВЦЭМ!$D$10+'СЕТ СН'!$G$5-'СЕТ СН'!$G$17</f>
        <v>4944.7504348399998</v>
      </c>
      <c r="E76" s="36">
        <f>SUMIFS(СВЦЭМ!$C$39:$C$782,СВЦЭМ!$A$39:$A$782,$A76,СВЦЭМ!$B$39:$B$782,E$47)+'СЕТ СН'!$G$9+СВЦЭМ!$D$10+'СЕТ СН'!$G$5-'СЕТ СН'!$G$17</f>
        <v>4981.1107691500001</v>
      </c>
      <c r="F76" s="36">
        <f>SUMIFS(СВЦЭМ!$C$39:$C$782,СВЦЭМ!$A$39:$A$782,$A76,СВЦЭМ!$B$39:$B$782,F$47)+'СЕТ СН'!$G$9+СВЦЭМ!$D$10+'СЕТ СН'!$G$5-'СЕТ СН'!$G$17</f>
        <v>4990.33177299</v>
      </c>
      <c r="G76" s="36">
        <f>SUMIFS(СВЦЭМ!$C$39:$C$782,СВЦЭМ!$A$39:$A$782,$A76,СВЦЭМ!$B$39:$B$782,G$47)+'СЕТ СН'!$G$9+СВЦЭМ!$D$10+'СЕТ СН'!$G$5-'СЕТ СН'!$G$17</f>
        <v>4962.3991900499996</v>
      </c>
      <c r="H76" s="36">
        <f>SUMIFS(СВЦЭМ!$C$39:$C$782,СВЦЭМ!$A$39:$A$782,$A76,СВЦЭМ!$B$39:$B$782,H$47)+'СЕТ СН'!$G$9+СВЦЭМ!$D$10+'СЕТ СН'!$G$5-'СЕТ СН'!$G$17</f>
        <v>4927.8764839099995</v>
      </c>
      <c r="I76" s="36">
        <f>SUMIFS(СВЦЭМ!$C$39:$C$782,СВЦЭМ!$A$39:$A$782,$A76,СВЦЭМ!$B$39:$B$782,I$47)+'СЕТ СН'!$G$9+СВЦЭМ!$D$10+'СЕТ СН'!$G$5-'СЕТ СН'!$G$17</f>
        <v>4866.6506995999998</v>
      </c>
      <c r="J76" s="36">
        <f>SUMIFS(СВЦЭМ!$C$39:$C$782,СВЦЭМ!$A$39:$A$782,$A76,СВЦЭМ!$B$39:$B$782,J$47)+'СЕТ СН'!$G$9+СВЦЭМ!$D$10+'СЕТ СН'!$G$5-'СЕТ СН'!$G$17</f>
        <v>4762.16893368</v>
      </c>
      <c r="K76" s="36">
        <f>SUMIFS(СВЦЭМ!$C$39:$C$782,СВЦЭМ!$A$39:$A$782,$A76,СВЦЭМ!$B$39:$B$782,K$47)+'СЕТ СН'!$G$9+СВЦЭМ!$D$10+'СЕТ СН'!$G$5-'СЕТ СН'!$G$17</f>
        <v>4676.3558716699999</v>
      </c>
      <c r="L76" s="36">
        <f>SUMIFS(СВЦЭМ!$C$39:$C$782,СВЦЭМ!$A$39:$A$782,$A76,СВЦЭМ!$B$39:$B$782,L$47)+'СЕТ СН'!$G$9+СВЦЭМ!$D$10+'СЕТ СН'!$G$5-'СЕТ СН'!$G$17</f>
        <v>4600.4296051499996</v>
      </c>
      <c r="M76" s="36">
        <f>SUMIFS(СВЦЭМ!$C$39:$C$782,СВЦЭМ!$A$39:$A$782,$A76,СВЦЭМ!$B$39:$B$782,M$47)+'СЕТ СН'!$G$9+СВЦЭМ!$D$10+'СЕТ СН'!$G$5-'СЕТ СН'!$G$17</f>
        <v>4586.5966783499998</v>
      </c>
      <c r="N76" s="36">
        <f>SUMIFS(СВЦЭМ!$C$39:$C$782,СВЦЭМ!$A$39:$A$782,$A76,СВЦЭМ!$B$39:$B$782,N$47)+'СЕТ СН'!$G$9+СВЦЭМ!$D$10+'СЕТ СН'!$G$5-'СЕТ СН'!$G$17</f>
        <v>4600.0974705099998</v>
      </c>
      <c r="O76" s="36">
        <f>SUMIFS(СВЦЭМ!$C$39:$C$782,СВЦЭМ!$A$39:$A$782,$A76,СВЦЭМ!$B$39:$B$782,O$47)+'СЕТ СН'!$G$9+СВЦЭМ!$D$10+'СЕТ СН'!$G$5-'СЕТ СН'!$G$17</f>
        <v>4613.9001820800004</v>
      </c>
      <c r="P76" s="36">
        <f>SUMIFS(СВЦЭМ!$C$39:$C$782,СВЦЭМ!$A$39:$A$782,$A76,СВЦЭМ!$B$39:$B$782,P$47)+'СЕТ СН'!$G$9+СВЦЭМ!$D$10+'СЕТ СН'!$G$5-'СЕТ СН'!$G$17</f>
        <v>4618.3687401899997</v>
      </c>
      <c r="Q76" s="36">
        <f>SUMIFS(СВЦЭМ!$C$39:$C$782,СВЦЭМ!$A$39:$A$782,$A76,СВЦЭМ!$B$39:$B$782,Q$47)+'СЕТ СН'!$G$9+СВЦЭМ!$D$10+'СЕТ СН'!$G$5-'СЕТ СН'!$G$17</f>
        <v>4616.5376023099998</v>
      </c>
      <c r="R76" s="36">
        <f>SUMIFS(СВЦЭМ!$C$39:$C$782,СВЦЭМ!$A$39:$A$782,$A76,СВЦЭМ!$B$39:$B$782,R$47)+'СЕТ СН'!$G$9+СВЦЭМ!$D$10+'СЕТ СН'!$G$5-'СЕТ СН'!$G$17</f>
        <v>4632.2717843999999</v>
      </c>
      <c r="S76" s="36">
        <f>SUMIFS(СВЦЭМ!$C$39:$C$782,СВЦЭМ!$A$39:$A$782,$A76,СВЦЭМ!$B$39:$B$782,S$47)+'СЕТ СН'!$G$9+СВЦЭМ!$D$10+'СЕТ СН'!$G$5-'СЕТ СН'!$G$17</f>
        <v>4612.4641526799996</v>
      </c>
      <c r="T76" s="36">
        <f>SUMIFS(СВЦЭМ!$C$39:$C$782,СВЦЭМ!$A$39:$A$782,$A76,СВЦЭМ!$B$39:$B$782,T$47)+'СЕТ СН'!$G$9+СВЦЭМ!$D$10+'СЕТ СН'!$G$5-'СЕТ СН'!$G$17</f>
        <v>4612.0637779299996</v>
      </c>
      <c r="U76" s="36">
        <f>SUMIFS(СВЦЭМ!$C$39:$C$782,СВЦЭМ!$A$39:$A$782,$A76,СВЦЭМ!$B$39:$B$782,U$47)+'СЕТ СН'!$G$9+СВЦЭМ!$D$10+'СЕТ СН'!$G$5-'СЕТ СН'!$G$17</f>
        <v>4623.2056499699993</v>
      </c>
      <c r="V76" s="36">
        <f>SUMIFS(СВЦЭМ!$C$39:$C$782,СВЦЭМ!$A$39:$A$782,$A76,СВЦЭМ!$B$39:$B$782,V$47)+'СЕТ СН'!$G$9+СВЦЭМ!$D$10+'СЕТ СН'!$G$5-'СЕТ СН'!$G$17</f>
        <v>4603.5604831599994</v>
      </c>
      <c r="W76" s="36">
        <f>SUMIFS(СВЦЭМ!$C$39:$C$782,СВЦЭМ!$A$39:$A$782,$A76,СВЦЭМ!$B$39:$B$782,W$47)+'СЕТ СН'!$G$9+СВЦЭМ!$D$10+'СЕТ СН'!$G$5-'СЕТ СН'!$G$17</f>
        <v>4605.6255034999995</v>
      </c>
      <c r="X76" s="36">
        <f>SUMIFS(СВЦЭМ!$C$39:$C$782,СВЦЭМ!$A$39:$A$782,$A76,СВЦЭМ!$B$39:$B$782,X$47)+'СЕТ СН'!$G$9+СВЦЭМ!$D$10+'СЕТ СН'!$G$5-'СЕТ СН'!$G$17</f>
        <v>4678.38872154</v>
      </c>
      <c r="Y76" s="36">
        <f>SUMIFS(СВЦЭМ!$C$39:$C$782,СВЦЭМ!$A$39:$A$782,$A76,СВЦЭМ!$B$39:$B$782,Y$47)+'СЕТ СН'!$G$9+СВЦЭМ!$D$10+'СЕТ СН'!$G$5-'СЕТ СН'!$G$17</f>
        <v>4742.0426528999997</v>
      </c>
    </row>
    <row r="77" spans="1:27" ht="15.75" x14ac:dyDescent="0.2">
      <c r="A77" s="35">
        <f t="shared" si="1"/>
        <v>45534</v>
      </c>
      <c r="B77" s="36">
        <f>SUMIFS(СВЦЭМ!$C$39:$C$782,СВЦЭМ!$A$39:$A$782,$A77,СВЦЭМ!$B$39:$B$782,B$47)+'СЕТ СН'!$G$9+СВЦЭМ!$D$10+'СЕТ СН'!$G$5-'СЕТ СН'!$G$17</f>
        <v>4817.16013337</v>
      </c>
      <c r="C77" s="36">
        <f>SUMIFS(СВЦЭМ!$C$39:$C$782,СВЦЭМ!$A$39:$A$782,$A77,СВЦЭМ!$B$39:$B$782,C$47)+'СЕТ СН'!$G$9+СВЦЭМ!$D$10+'СЕТ СН'!$G$5-'СЕТ СН'!$G$17</f>
        <v>4888.4884693799995</v>
      </c>
      <c r="D77" s="36">
        <f>SUMIFS(СВЦЭМ!$C$39:$C$782,СВЦЭМ!$A$39:$A$782,$A77,СВЦЭМ!$B$39:$B$782,D$47)+'СЕТ СН'!$G$9+СВЦЭМ!$D$10+'СЕТ СН'!$G$5-'СЕТ СН'!$G$17</f>
        <v>4907.8075555899995</v>
      </c>
      <c r="E77" s="36">
        <f>SUMIFS(СВЦЭМ!$C$39:$C$782,СВЦЭМ!$A$39:$A$782,$A77,СВЦЭМ!$B$39:$B$782,E$47)+'СЕТ СН'!$G$9+СВЦЭМ!$D$10+'СЕТ СН'!$G$5-'СЕТ СН'!$G$17</f>
        <v>4932.4432187499997</v>
      </c>
      <c r="F77" s="36">
        <f>SUMIFS(СВЦЭМ!$C$39:$C$782,СВЦЭМ!$A$39:$A$782,$A77,СВЦЭМ!$B$39:$B$782,F$47)+'СЕТ СН'!$G$9+СВЦЭМ!$D$10+'СЕТ СН'!$G$5-'СЕТ СН'!$G$17</f>
        <v>4917.4751717399995</v>
      </c>
      <c r="G77" s="36">
        <f>SUMIFS(СВЦЭМ!$C$39:$C$782,СВЦЭМ!$A$39:$A$782,$A77,СВЦЭМ!$B$39:$B$782,G$47)+'СЕТ СН'!$G$9+СВЦЭМ!$D$10+'СЕТ СН'!$G$5-'СЕТ СН'!$G$17</f>
        <v>4910.8412188599996</v>
      </c>
      <c r="H77" s="36">
        <f>SUMIFS(СВЦЭМ!$C$39:$C$782,СВЦЭМ!$A$39:$A$782,$A77,СВЦЭМ!$B$39:$B$782,H$47)+'СЕТ СН'!$G$9+СВЦЭМ!$D$10+'СЕТ СН'!$G$5-'СЕТ СН'!$G$17</f>
        <v>4887.4427800899994</v>
      </c>
      <c r="I77" s="36">
        <f>SUMIFS(СВЦЭМ!$C$39:$C$782,СВЦЭМ!$A$39:$A$782,$A77,СВЦЭМ!$B$39:$B$782,I$47)+'СЕТ СН'!$G$9+СВЦЭМ!$D$10+'СЕТ СН'!$G$5-'СЕТ СН'!$G$17</f>
        <v>4796.7532470599999</v>
      </c>
      <c r="J77" s="36">
        <f>SUMIFS(СВЦЭМ!$C$39:$C$782,СВЦЭМ!$A$39:$A$782,$A77,СВЦЭМ!$B$39:$B$782,J$47)+'СЕТ СН'!$G$9+СВЦЭМ!$D$10+'СЕТ СН'!$G$5-'СЕТ СН'!$G$17</f>
        <v>4698.1158893399997</v>
      </c>
      <c r="K77" s="36">
        <f>SUMIFS(СВЦЭМ!$C$39:$C$782,СВЦЭМ!$A$39:$A$782,$A77,СВЦЭМ!$B$39:$B$782,K$47)+'СЕТ СН'!$G$9+СВЦЭМ!$D$10+'СЕТ СН'!$G$5-'СЕТ СН'!$G$17</f>
        <v>4646.6875669900001</v>
      </c>
      <c r="L77" s="36">
        <f>SUMIFS(СВЦЭМ!$C$39:$C$782,СВЦЭМ!$A$39:$A$782,$A77,СВЦЭМ!$B$39:$B$782,L$47)+'СЕТ СН'!$G$9+СВЦЭМ!$D$10+'СЕТ СН'!$G$5-'СЕТ СН'!$G$17</f>
        <v>4450.6391848699996</v>
      </c>
      <c r="M77" s="36">
        <f>SUMIFS(СВЦЭМ!$C$39:$C$782,СВЦЭМ!$A$39:$A$782,$A77,СВЦЭМ!$B$39:$B$782,M$47)+'СЕТ СН'!$G$9+СВЦЭМ!$D$10+'СЕТ СН'!$G$5-'СЕТ СН'!$G$17</f>
        <v>4460.6850978900002</v>
      </c>
      <c r="N77" s="36">
        <f>SUMIFS(СВЦЭМ!$C$39:$C$782,СВЦЭМ!$A$39:$A$782,$A77,СВЦЭМ!$B$39:$B$782,N$47)+'СЕТ СН'!$G$9+СВЦЭМ!$D$10+'СЕТ СН'!$G$5-'СЕТ СН'!$G$17</f>
        <v>4458.7407123699995</v>
      </c>
      <c r="O77" s="36">
        <f>SUMIFS(СВЦЭМ!$C$39:$C$782,СВЦЭМ!$A$39:$A$782,$A77,СВЦЭМ!$B$39:$B$782,O$47)+'СЕТ СН'!$G$9+СВЦЭМ!$D$10+'СЕТ СН'!$G$5-'СЕТ СН'!$G$17</f>
        <v>4466.6670823699997</v>
      </c>
      <c r="P77" s="36">
        <f>SUMIFS(СВЦЭМ!$C$39:$C$782,СВЦЭМ!$A$39:$A$782,$A77,СВЦЭМ!$B$39:$B$782,P$47)+'СЕТ СН'!$G$9+СВЦЭМ!$D$10+'СЕТ СН'!$G$5-'СЕТ СН'!$G$17</f>
        <v>5605.7529618099998</v>
      </c>
      <c r="Q77" s="36">
        <f>SUMIFS(СВЦЭМ!$C$39:$C$782,СВЦЭМ!$A$39:$A$782,$A77,СВЦЭМ!$B$39:$B$782,Q$47)+'СЕТ СН'!$G$9+СВЦЭМ!$D$10+'СЕТ СН'!$G$5-'СЕТ СН'!$G$17</f>
        <v>4621.7250457999999</v>
      </c>
      <c r="R77" s="36">
        <f>SUMIFS(СВЦЭМ!$C$39:$C$782,СВЦЭМ!$A$39:$A$782,$A77,СВЦЭМ!$B$39:$B$782,R$47)+'СЕТ СН'!$G$9+СВЦЭМ!$D$10+'СЕТ СН'!$G$5-'СЕТ СН'!$G$17</f>
        <v>4620.0840429</v>
      </c>
      <c r="S77" s="36">
        <f>SUMIFS(СВЦЭМ!$C$39:$C$782,СВЦЭМ!$A$39:$A$782,$A77,СВЦЭМ!$B$39:$B$782,S$47)+'СЕТ СН'!$G$9+СВЦЭМ!$D$10+'СЕТ СН'!$G$5-'СЕТ СН'!$G$17</f>
        <v>4632.5545964100002</v>
      </c>
      <c r="T77" s="36">
        <f>SUMIFS(СВЦЭМ!$C$39:$C$782,СВЦЭМ!$A$39:$A$782,$A77,СВЦЭМ!$B$39:$B$782,T$47)+'СЕТ СН'!$G$9+СВЦЭМ!$D$10+'СЕТ СН'!$G$5-'СЕТ СН'!$G$17</f>
        <v>4639.5084059599994</v>
      </c>
      <c r="U77" s="36">
        <f>SUMIFS(СВЦЭМ!$C$39:$C$782,СВЦЭМ!$A$39:$A$782,$A77,СВЦЭМ!$B$39:$B$782,U$47)+'СЕТ СН'!$G$9+СВЦЭМ!$D$10+'СЕТ СН'!$G$5-'СЕТ СН'!$G$17</f>
        <v>4629.7476686699993</v>
      </c>
      <c r="V77" s="36">
        <f>SUMIFS(СВЦЭМ!$C$39:$C$782,СВЦЭМ!$A$39:$A$782,$A77,СВЦЭМ!$B$39:$B$782,V$47)+'СЕТ СН'!$G$9+СВЦЭМ!$D$10+'СЕТ СН'!$G$5-'СЕТ СН'!$G$17</f>
        <v>4613.3014447599999</v>
      </c>
      <c r="W77" s="36">
        <f>SUMIFS(СВЦЭМ!$C$39:$C$782,СВЦЭМ!$A$39:$A$782,$A77,СВЦЭМ!$B$39:$B$782,W$47)+'СЕТ СН'!$G$9+СВЦЭМ!$D$10+'СЕТ СН'!$G$5-'СЕТ СН'!$G$17</f>
        <v>4617.7911773099995</v>
      </c>
      <c r="X77" s="36">
        <f>SUMIFS(СВЦЭМ!$C$39:$C$782,СВЦЭМ!$A$39:$A$782,$A77,СВЦЭМ!$B$39:$B$782,X$47)+'СЕТ СН'!$G$9+СВЦЭМ!$D$10+'СЕТ СН'!$G$5-'СЕТ СН'!$G$17</f>
        <v>4687.9657293099999</v>
      </c>
      <c r="Y77" s="36">
        <f>SUMIFS(СВЦЭМ!$C$39:$C$782,СВЦЭМ!$A$39:$A$782,$A77,СВЦЭМ!$B$39:$B$782,Y$47)+'СЕТ СН'!$G$9+СВЦЭМ!$D$10+'СЕТ СН'!$G$5-'СЕТ СН'!$G$17</f>
        <v>4749.7366660600001</v>
      </c>
      <c r="AA77" s="37"/>
    </row>
    <row r="78" spans="1:27" ht="15.75" x14ac:dyDescent="0.2">
      <c r="A78" s="35">
        <f t="shared" si="1"/>
        <v>45535</v>
      </c>
      <c r="B78" s="36">
        <f>SUMIFS(СВЦЭМ!$C$39:$C$782,СВЦЭМ!$A$39:$A$782,$A78,СВЦЭМ!$B$39:$B$782,B$47)+'СЕТ СН'!$G$9+СВЦЭМ!$D$10+'СЕТ СН'!$G$5-'СЕТ СН'!$G$17</f>
        <v>4781.0718220599992</v>
      </c>
      <c r="C78" s="36">
        <f>SUMIFS(СВЦЭМ!$C$39:$C$782,СВЦЭМ!$A$39:$A$782,$A78,СВЦЭМ!$B$39:$B$782,C$47)+'СЕТ СН'!$G$9+СВЦЭМ!$D$10+'СЕТ СН'!$G$5-'СЕТ СН'!$G$17</f>
        <v>4820.2422097999997</v>
      </c>
      <c r="D78" s="36">
        <f>SUMIFS(СВЦЭМ!$C$39:$C$782,СВЦЭМ!$A$39:$A$782,$A78,СВЦЭМ!$B$39:$B$782,D$47)+'СЕТ СН'!$G$9+СВЦЭМ!$D$10+'СЕТ СН'!$G$5-'СЕТ СН'!$G$17</f>
        <v>4826.8547127499996</v>
      </c>
      <c r="E78" s="36">
        <f>SUMIFS(СВЦЭМ!$C$39:$C$782,СВЦЭМ!$A$39:$A$782,$A78,СВЦЭМ!$B$39:$B$782,E$47)+'СЕТ СН'!$G$9+СВЦЭМ!$D$10+'СЕТ СН'!$G$5-'СЕТ СН'!$G$17</f>
        <v>4831.8583099899997</v>
      </c>
      <c r="F78" s="36">
        <f>SUMIFS(СВЦЭМ!$C$39:$C$782,СВЦЭМ!$A$39:$A$782,$A78,СВЦЭМ!$B$39:$B$782,F$47)+'СЕТ СН'!$G$9+СВЦЭМ!$D$10+'СЕТ СН'!$G$5-'СЕТ СН'!$G$17</f>
        <v>4831.2145901399999</v>
      </c>
      <c r="G78" s="36">
        <f>SUMIFS(СВЦЭМ!$C$39:$C$782,СВЦЭМ!$A$39:$A$782,$A78,СВЦЭМ!$B$39:$B$782,G$47)+'СЕТ СН'!$G$9+СВЦЭМ!$D$10+'СЕТ СН'!$G$5-'СЕТ СН'!$G$17</f>
        <v>4809.5998435199999</v>
      </c>
      <c r="H78" s="36">
        <f>SUMIFS(СВЦЭМ!$C$39:$C$782,СВЦЭМ!$A$39:$A$782,$A78,СВЦЭМ!$B$39:$B$782,H$47)+'СЕТ СН'!$G$9+СВЦЭМ!$D$10+'СЕТ СН'!$G$5-'СЕТ СН'!$G$17</f>
        <v>4810.7740965100002</v>
      </c>
      <c r="I78" s="36">
        <f>SUMIFS(СВЦЭМ!$C$39:$C$782,СВЦЭМ!$A$39:$A$782,$A78,СВЦЭМ!$B$39:$B$782,I$47)+'СЕТ СН'!$G$9+СВЦЭМ!$D$10+'СЕТ СН'!$G$5-'СЕТ СН'!$G$17</f>
        <v>4710.2934501399995</v>
      </c>
      <c r="J78" s="36">
        <f>SUMIFS(СВЦЭМ!$C$39:$C$782,СВЦЭМ!$A$39:$A$782,$A78,СВЦЭМ!$B$39:$B$782,J$47)+'СЕТ СН'!$G$9+СВЦЭМ!$D$10+'СЕТ СН'!$G$5-'СЕТ СН'!$G$17</f>
        <v>4700.1424592599997</v>
      </c>
      <c r="K78" s="36">
        <f>SUMIFS(СВЦЭМ!$C$39:$C$782,СВЦЭМ!$A$39:$A$782,$A78,СВЦЭМ!$B$39:$B$782,K$47)+'СЕТ СН'!$G$9+СВЦЭМ!$D$10+'СЕТ СН'!$G$5-'СЕТ СН'!$G$17</f>
        <v>4650.7605751199999</v>
      </c>
      <c r="L78" s="36">
        <f>SUMIFS(СВЦЭМ!$C$39:$C$782,СВЦЭМ!$A$39:$A$782,$A78,СВЦЭМ!$B$39:$B$782,L$47)+'СЕТ СН'!$G$9+СВЦЭМ!$D$10+'СЕТ СН'!$G$5-'СЕТ СН'!$G$17</f>
        <v>4643.1197163999996</v>
      </c>
      <c r="M78" s="36">
        <f>SUMIFS(СВЦЭМ!$C$39:$C$782,СВЦЭМ!$A$39:$A$782,$A78,СВЦЭМ!$B$39:$B$782,M$47)+'СЕТ СН'!$G$9+СВЦЭМ!$D$10+'СЕТ СН'!$G$5-'СЕТ СН'!$G$17</f>
        <v>4626.2023409200001</v>
      </c>
      <c r="N78" s="36">
        <f>SUMIFS(СВЦЭМ!$C$39:$C$782,СВЦЭМ!$A$39:$A$782,$A78,СВЦЭМ!$B$39:$B$782,N$47)+'СЕТ СН'!$G$9+СВЦЭМ!$D$10+'СЕТ СН'!$G$5-'СЕТ СН'!$G$17</f>
        <v>4624.1325405099997</v>
      </c>
      <c r="O78" s="36">
        <f>SUMIFS(СВЦЭМ!$C$39:$C$782,СВЦЭМ!$A$39:$A$782,$A78,СВЦЭМ!$B$39:$B$782,O$47)+'СЕТ СН'!$G$9+СВЦЭМ!$D$10+'СЕТ СН'!$G$5-'СЕТ СН'!$G$17</f>
        <v>4618.03871265</v>
      </c>
      <c r="P78" s="36">
        <f>SUMIFS(СВЦЭМ!$C$39:$C$782,СВЦЭМ!$A$39:$A$782,$A78,СВЦЭМ!$B$39:$B$782,P$47)+'СЕТ СН'!$G$9+СВЦЭМ!$D$10+'СЕТ СН'!$G$5-'СЕТ СН'!$G$17</f>
        <v>4633.0972174600001</v>
      </c>
      <c r="Q78" s="36">
        <f>SUMIFS(СВЦЭМ!$C$39:$C$782,СВЦЭМ!$A$39:$A$782,$A78,СВЦЭМ!$B$39:$B$782,Q$47)+'СЕТ СН'!$G$9+СВЦЭМ!$D$10+'СЕТ СН'!$G$5-'СЕТ СН'!$G$17</f>
        <v>4633.2925231899999</v>
      </c>
      <c r="R78" s="36">
        <f>SUMIFS(СВЦЭМ!$C$39:$C$782,СВЦЭМ!$A$39:$A$782,$A78,СВЦЭМ!$B$39:$B$782,R$47)+'СЕТ СН'!$G$9+СВЦЭМ!$D$10+'СЕТ СН'!$G$5-'СЕТ СН'!$G$17</f>
        <v>4647.08077736</v>
      </c>
      <c r="S78" s="36">
        <f>SUMIFS(СВЦЭМ!$C$39:$C$782,СВЦЭМ!$A$39:$A$782,$A78,СВЦЭМ!$B$39:$B$782,S$47)+'СЕТ СН'!$G$9+СВЦЭМ!$D$10+'СЕТ СН'!$G$5-'СЕТ СН'!$G$17</f>
        <v>4638.4809600600001</v>
      </c>
      <c r="T78" s="36">
        <f>SUMIFS(СВЦЭМ!$C$39:$C$782,СВЦЭМ!$A$39:$A$782,$A78,СВЦЭМ!$B$39:$B$782,T$47)+'СЕТ СН'!$G$9+СВЦЭМ!$D$10+'СЕТ СН'!$G$5-'СЕТ СН'!$G$17</f>
        <v>4610.7845409700003</v>
      </c>
      <c r="U78" s="36">
        <f>SUMIFS(СВЦЭМ!$C$39:$C$782,СВЦЭМ!$A$39:$A$782,$A78,СВЦЭМ!$B$39:$B$782,U$47)+'СЕТ СН'!$G$9+СВЦЭМ!$D$10+'СЕТ СН'!$G$5-'СЕТ СН'!$G$17</f>
        <v>4623.1770661299997</v>
      </c>
      <c r="V78" s="36">
        <f>SUMIFS(СВЦЭМ!$C$39:$C$782,СВЦЭМ!$A$39:$A$782,$A78,СВЦЭМ!$B$39:$B$782,V$47)+'СЕТ СН'!$G$9+СВЦЭМ!$D$10+'СЕТ СН'!$G$5-'СЕТ СН'!$G$17</f>
        <v>4602.1434029599995</v>
      </c>
      <c r="W78" s="36">
        <f>SUMIFS(СВЦЭМ!$C$39:$C$782,СВЦЭМ!$A$39:$A$782,$A78,СВЦЭМ!$B$39:$B$782,W$47)+'СЕТ СН'!$G$9+СВЦЭМ!$D$10+'СЕТ СН'!$G$5-'СЕТ СН'!$G$17</f>
        <v>4620.0404337599994</v>
      </c>
      <c r="X78" s="36">
        <f>SUMIFS(СВЦЭМ!$C$39:$C$782,СВЦЭМ!$A$39:$A$782,$A78,СВЦЭМ!$B$39:$B$782,X$47)+'СЕТ СН'!$G$9+СВЦЭМ!$D$10+'СЕТ СН'!$G$5-'СЕТ СН'!$G$17</f>
        <v>4667.9914910400003</v>
      </c>
      <c r="Y78" s="36">
        <f>SUMIFS(СВЦЭМ!$C$39:$C$782,СВЦЭМ!$A$39:$A$782,$A78,СВЦЭМ!$B$39:$B$782,Y$47)+'СЕТ СН'!$G$9+СВЦЭМ!$D$10+'СЕТ СН'!$G$5-'СЕТ СН'!$G$17</f>
        <v>4759.5954167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СН'!$H$9+СВЦЭМ!$D$10+'СЕТ СН'!$H$5-'СЕТ СН'!$H$17</f>
        <v>5180.8480251800001</v>
      </c>
      <c r="C84" s="36">
        <f>SUMIFS(СВЦЭМ!$C$39:$C$782,СВЦЭМ!$A$39:$A$782,$A84,СВЦЭМ!$B$39:$B$782,C$83)+'СЕТ СН'!$H$9+СВЦЭМ!$D$10+'СЕТ СН'!$H$5-'СЕТ СН'!$H$17</f>
        <v>5276.6650895000002</v>
      </c>
      <c r="D84" s="36">
        <f>SUMIFS(СВЦЭМ!$C$39:$C$782,СВЦЭМ!$A$39:$A$782,$A84,СВЦЭМ!$B$39:$B$782,D$83)+'СЕТ СН'!$H$9+СВЦЭМ!$D$10+'СЕТ СН'!$H$5-'СЕТ СН'!$H$17</f>
        <v>5333.1705555500002</v>
      </c>
      <c r="E84" s="36">
        <f>SUMIFS(СВЦЭМ!$C$39:$C$782,СВЦЭМ!$A$39:$A$782,$A84,СВЦЭМ!$B$39:$B$782,E$83)+'СЕТ СН'!$H$9+СВЦЭМ!$D$10+'СЕТ СН'!$H$5-'СЕТ СН'!$H$17</f>
        <v>5354.7666206900003</v>
      </c>
      <c r="F84" s="36">
        <f>SUMIFS(СВЦЭМ!$C$39:$C$782,СВЦЭМ!$A$39:$A$782,$A84,СВЦЭМ!$B$39:$B$782,F$83)+'СЕТ СН'!$H$9+СВЦЭМ!$D$10+'СЕТ СН'!$H$5-'СЕТ СН'!$H$17</f>
        <v>5380.5577096800007</v>
      </c>
      <c r="G84" s="36">
        <f>SUMIFS(СВЦЭМ!$C$39:$C$782,СВЦЭМ!$A$39:$A$782,$A84,СВЦЭМ!$B$39:$B$782,G$83)+'СЕТ СН'!$H$9+СВЦЭМ!$D$10+'СЕТ СН'!$H$5-'СЕТ СН'!$H$17</f>
        <v>5368.7406889699996</v>
      </c>
      <c r="H84" s="36">
        <f>SUMIFS(СВЦЭМ!$C$39:$C$782,СВЦЭМ!$A$39:$A$782,$A84,СВЦЭМ!$B$39:$B$782,H$83)+'СЕТ СН'!$H$9+СВЦЭМ!$D$10+'СЕТ СН'!$H$5-'СЕТ СН'!$H$17</f>
        <v>5337.8858134900001</v>
      </c>
      <c r="I84" s="36">
        <f>SUMIFS(СВЦЭМ!$C$39:$C$782,СВЦЭМ!$A$39:$A$782,$A84,СВЦЭМ!$B$39:$B$782,I$83)+'СЕТ СН'!$H$9+СВЦЭМ!$D$10+'СЕТ СН'!$H$5-'СЕТ СН'!$H$17</f>
        <v>5241.9922278499998</v>
      </c>
      <c r="J84" s="36">
        <f>SUMIFS(СВЦЭМ!$C$39:$C$782,СВЦЭМ!$A$39:$A$782,$A84,СВЦЭМ!$B$39:$B$782,J$83)+'СЕТ СН'!$H$9+СВЦЭМ!$D$10+'СЕТ СН'!$H$5-'СЕТ СН'!$H$17</f>
        <v>5120.5138079299995</v>
      </c>
      <c r="K84" s="36">
        <f>SUMIFS(СВЦЭМ!$C$39:$C$782,СВЦЭМ!$A$39:$A$782,$A84,СВЦЭМ!$B$39:$B$782,K$83)+'СЕТ СН'!$H$9+СВЦЭМ!$D$10+'СЕТ СН'!$H$5-'СЕТ СН'!$H$17</f>
        <v>5015.0951986</v>
      </c>
      <c r="L84" s="36">
        <f>SUMIFS(СВЦЭМ!$C$39:$C$782,СВЦЭМ!$A$39:$A$782,$A84,СВЦЭМ!$B$39:$B$782,L$83)+'СЕТ СН'!$H$9+СВЦЭМ!$D$10+'СЕТ СН'!$H$5-'СЕТ СН'!$H$17</f>
        <v>4951.3831998699998</v>
      </c>
      <c r="M84" s="36">
        <f>SUMIFS(СВЦЭМ!$C$39:$C$782,СВЦЭМ!$A$39:$A$782,$A84,СВЦЭМ!$B$39:$B$782,M$83)+'СЕТ СН'!$H$9+СВЦЭМ!$D$10+'СЕТ СН'!$H$5-'СЕТ СН'!$H$17</f>
        <v>4982.7038931500001</v>
      </c>
      <c r="N84" s="36">
        <f>SUMIFS(СВЦЭМ!$C$39:$C$782,СВЦЭМ!$A$39:$A$782,$A84,СВЦЭМ!$B$39:$B$782,N$83)+'СЕТ СН'!$H$9+СВЦЭМ!$D$10+'СЕТ СН'!$H$5-'СЕТ СН'!$H$17</f>
        <v>5012.2878649200002</v>
      </c>
      <c r="O84" s="36">
        <f>SUMIFS(СВЦЭМ!$C$39:$C$782,СВЦЭМ!$A$39:$A$782,$A84,СВЦЭМ!$B$39:$B$782,O$83)+'СЕТ СН'!$H$9+СВЦЭМ!$D$10+'СЕТ СН'!$H$5-'СЕТ СН'!$H$17</f>
        <v>5013.5969897699997</v>
      </c>
      <c r="P84" s="36">
        <f>SUMIFS(СВЦЭМ!$C$39:$C$782,СВЦЭМ!$A$39:$A$782,$A84,СВЦЭМ!$B$39:$B$782,P$83)+'СЕТ СН'!$H$9+СВЦЭМ!$D$10+'СЕТ СН'!$H$5-'СЕТ СН'!$H$17</f>
        <v>5016.6891798500001</v>
      </c>
      <c r="Q84" s="36">
        <f>SUMIFS(СВЦЭМ!$C$39:$C$782,СВЦЭМ!$A$39:$A$782,$A84,СВЦЭМ!$B$39:$B$782,Q$83)+'СЕТ СН'!$H$9+СВЦЭМ!$D$10+'СЕТ СН'!$H$5-'СЕТ СН'!$H$17</f>
        <v>5010.00810189</v>
      </c>
      <c r="R84" s="36">
        <f>SUMIFS(СВЦЭМ!$C$39:$C$782,СВЦЭМ!$A$39:$A$782,$A84,СВЦЭМ!$B$39:$B$782,R$83)+'СЕТ СН'!$H$9+СВЦЭМ!$D$10+'СЕТ СН'!$H$5-'СЕТ СН'!$H$17</f>
        <v>5026.1802892300002</v>
      </c>
      <c r="S84" s="36">
        <f>SUMIFS(СВЦЭМ!$C$39:$C$782,СВЦЭМ!$A$39:$A$782,$A84,СВЦЭМ!$B$39:$B$782,S$83)+'СЕТ СН'!$H$9+СВЦЭМ!$D$10+'СЕТ СН'!$H$5-'СЕТ СН'!$H$17</f>
        <v>5023.2682397999997</v>
      </c>
      <c r="T84" s="36">
        <f>SUMIFS(СВЦЭМ!$C$39:$C$782,СВЦЭМ!$A$39:$A$782,$A84,СВЦЭМ!$B$39:$B$782,T$83)+'СЕТ СН'!$H$9+СВЦЭМ!$D$10+'СЕТ СН'!$H$5-'СЕТ СН'!$H$17</f>
        <v>5018.6284439199999</v>
      </c>
      <c r="U84" s="36">
        <f>SUMIFS(СВЦЭМ!$C$39:$C$782,СВЦЭМ!$A$39:$A$782,$A84,СВЦЭМ!$B$39:$B$782,U$83)+'СЕТ СН'!$H$9+СВЦЭМ!$D$10+'СЕТ СН'!$H$5-'СЕТ СН'!$H$17</f>
        <v>5027.5526044300004</v>
      </c>
      <c r="V84" s="36">
        <f>SUMIFS(СВЦЭМ!$C$39:$C$782,СВЦЭМ!$A$39:$A$782,$A84,СВЦЭМ!$B$39:$B$782,V$83)+'СЕТ СН'!$H$9+СВЦЭМ!$D$10+'СЕТ СН'!$H$5-'СЕТ СН'!$H$17</f>
        <v>5039.5895272500002</v>
      </c>
      <c r="W84" s="36">
        <f>SUMIFS(СВЦЭМ!$C$39:$C$782,СВЦЭМ!$A$39:$A$782,$A84,СВЦЭМ!$B$39:$B$782,W$83)+'СЕТ СН'!$H$9+СВЦЭМ!$D$10+'СЕТ СН'!$H$5-'СЕТ СН'!$H$17</f>
        <v>5006.7244151900004</v>
      </c>
      <c r="X84" s="36">
        <f>SUMIFS(СВЦЭМ!$C$39:$C$782,СВЦЭМ!$A$39:$A$782,$A84,СВЦЭМ!$B$39:$B$782,X$83)+'СЕТ СН'!$H$9+СВЦЭМ!$D$10+'СЕТ СН'!$H$5-'СЕТ СН'!$H$17</f>
        <v>5093.3472357199998</v>
      </c>
      <c r="Y84" s="36">
        <f>SUMIFS(СВЦЭМ!$C$39:$C$782,СВЦЭМ!$A$39:$A$782,$A84,СВЦЭМ!$B$39:$B$782,Y$83)+'СЕТ СН'!$H$9+СВЦЭМ!$D$10+'СЕТ СН'!$H$5-'СЕТ СН'!$H$17</f>
        <v>5203.8292328400003</v>
      </c>
    </row>
    <row r="85" spans="1:25" ht="15.75" x14ac:dyDescent="0.2">
      <c r="A85" s="35">
        <f>A84+1</f>
        <v>45506</v>
      </c>
      <c r="B85" s="36">
        <f>SUMIFS(СВЦЭМ!$C$39:$C$782,СВЦЭМ!$A$39:$A$782,$A85,СВЦЭМ!$B$39:$B$782,B$83)+'СЕТ СН'!$H$9+СВЦЭМ!$D$10+'СЕТ СН'!$H$5-'СЕТ СН'!$H$17</f>
        <v>5147.0353303700003</v>
      </c>
      <c r="C85" s="36">
        <f>SUMIFS(СВЦЭМ!$C$39:$C$782,СВЦЭМ!$A$39:$A$782,$A85,СВЦЭМ!$B$39:$B$782,C$83)+'СЕТ СН'!$H$9+СВЦЭМ!$D$10+'СЕТ СН'!$H$5-'СЕТ СН'!$H$17</f>
        <v>5225.2532768700003</v>
      </c>
      <c r="D85" s="36">
        <f>SUMIFS(СВЦЭМ!$C$39:$C$782,СВЦЭМ!$A$39:$A$782,$A85,СВЦЭМ!$B$39:$B$782,D$83)+'СЕТ СН'!$H$9+СВЦЭМ!$D$10+'СЕТ СН'!$H$5-'СЕТ СН'!$H$17</f>
        <v>5272.1319871100004</v>
      </c>
      <c r="E85" s="36">
        <f>SUMIFS(СВЦЭМ!$C$39:$C$782,СВЦЭМ!$A$39:$A$782,$A85,СВЦЭМ!$B$39:$B$782,E$83)+'СЕТ СН'!$H$9+СВЦЭМ!$D$10+'СЕТ СН'!$H$5-'СЕТ СН'!$H$17</f>
        <v>5300.8709959400003</v>
      </c>
      <c r="F85" s="36">
        <f>SUMIFS(СВЦЭМ!$C$39:$C$782,СВЦЭМ!$A$39:$A$782,$A85,СВЦЭМ!$B$39:$B$782,F$83)+'СЕТ СН'!$H$9+СВЦЭМ!$D$10+'СЕТ СН'!$H$5-'СЕТ СН'!$H$17</f>
        <v>5322.6603743800006</v>
      </c>
      <c r="G85" s="36">
        <f>SUMIFS(СВЦЭМ!$C$39:$C$782,СВЦЭМ!$A$39:$A$782,$A85,СВЦЭМ!$B$39:$B$782,G$83)+'СЕТ СН'!$H$9+СВЦЭМ!$D$10+'СЕТ СН'!$H$5-'СЕТ СН'!$H$17</f>
        <v>5312.8267157999999</v>
      </c>
      <c r="H85" s="36">
        <f>SUMIFS(СВЦЭМ!$C$39:$C$782,СВЦЭМ!$A$39:$A$782,$A85,СВЦЭМ!$B$39:$B$782,H$83)+'СЕТ СН'!$H$9+СВЦЭМ!$D$10+'СЕТ СН'!$H$5-'СЕТ СН'!$H$17</f>
        <v>5274.1574161999997</v>
      </c>
      <c r="I85" s="36">
        <f>SUMIFS(СВЦЭМ!$C$39:$C$782,СВЦЭМ!$A$39:$A$782,$A85,СВЦЭМ!$B$39:$B$782,I$83)+'СЕТ СН'!$H$9+СВЦЭМ!$D$10+'СЕТ СН'!$H$5-'СЕТ СН'!$H$17</f>
        <v>5181.8225696</v>
      </c>
      <c r="J85" s="36">
        <f>SUMIFS(СВЦЭМ!$C$39:$C$782,СВЦЭМ!$A$39:$A$782,$A85,СВЦЭМ!$B$39:$B$782,J$83)+'СЕТ СН'!$H$9+СВЦЭМ!$D$10+'СЕТ СН'!$H$5-'СЕТ СН'!$H$17</f>
        <v>5086.5833672999997</v>
      </c>
      <c r="K85" s="36">
        <f>SUMIFS(СВЦЭМ!$C$39:$C$782,СВЦЭМ!$A$39:$A$782,$A85,СВЦЭМ!$B$39:$B$782,K$83)+'СЕТ СН'!$H$9+СВЦЭМ!$D$10+'СЕТ СН'!$H$5-'СЕТ СН'!$H$17</f>
        <v>5017.4871741999996</v>
      </c>
      <c r="L85" s="36">
        <f>SUMIFS(СВЦЭМ!$C$39:$C$782,СВЦЭМ!$A$39:$A$782,$A85,СВЦЭМ!$B$39:$B$782,L$83)+'СЕТ СН'!$H$9+СВЦЭМ!$D$10+'СЕТ СН'!$H$5-'СЕТ СН'!$H$17</f>
        <v>4974.4499991600005</v>
      </c>
      <c r="M85" s="36">
        <f>SUMIFS(СВЦЭМ!$C$39:$C$782,СВЦЭМ!$A$39:$A$782,$A85,СВЦЭМ!$B$39:$B$782,M$83)+'СЕТ СН'!$H$9+СВЦЭМ!$D$10+'СЕТ СН'!$H$5-'СЕТ СН'!$H$17</f>
        <v>4960.6349894300001</v>
      </c>
      <c r="N85" s="36">
        <f>SUMIFS(СВЦЭМ!$C$39:$C$782,СВЦЭМ!$A$39:$A$782,$A85,СВЦЭМ!$B$39:$B$782,N$83)+'СЕТ СН'!$H$9+СВЦЭМ!$D$10+'СЕТ СН'!$H$5-'СЕТ СН'!$H$17</f>
        <v>4961.9707878899999</v>
      </c>
      <c r="O85" s="36">
        <f>SUMIFS(СВЦЭМ!$C$39:$C$782,СВЦЭМ!$A$39:$A$782,$A85,СВЦЭМ!$B$39:$B$782,O$83)+'СЕТ СН'!$H$9+СВЦЭМ!$D$10+'СЕТ СН'!$H$5-'СЕТ СН'!$H$17</f>
        <v>4970.3338134000005</v>
      </c>
      <c r="P85" s="36">
        <f>SUMIFS(СВЦЭМ!$C$39:$C$782,СВЦЭМ!$A$39:$A$782,$A85,СВЦЭМ!$B$39:$B$782,P$83)+'СЕТ СН'!$H$9+СВЦЭМ!$D$10+'СЕТ СН'!$H$5-'СЕТ СН'!$H$17</f>
        <v>4971.5401413099999</v>
      </c>
      <c r="Q85" s="36">
        <f>SUMIFS(СВЦЭМ!$C$39:$C$782,СВЦЭМ!$A$39:$A$782,$A85,СВЦЭМ!$B$39:$B$782,Q$83)+'СЕТ СН'!$H$9+СВЦЭМ!$D$10+'СЕТ СН'!$H$5-'СЕТ СН'!$H$17</f>
        <v>4970.1153504699996</v>
      </c>
      <c r="R85" s="36">
        <f>SUMIFS(СВЦЭМ!$C$39:$C$782,СВЦЭМ!$A$39:$A$782,$A85,СВЦЭМ!$B$39:$B$782,R$83)+'СЕТ СН'!$H$9+СВЦЭМ!$D$10+'СЕТ СН'!$H$5-'СЕТ СН'!$H$17</f>
        <v>4959.02373128</v>
      </c>
      <c r="S85" s="36">
        <f>SUMIFS(СВЦЭМ!$C$39:$C$782,СВЦЭМ!$A$39:$A$782,$A85,СВЦЭМ!$B$39:$B$782,S$83)+'СЕТ СН'!$H$9+СВЦЭМ!$D$10+'СЕТ СН'!$H$5-'СЕТ СН'!$H$17</f>
        <v>4959.5949074300006</v>
      </c>
      <c r="T85" s="36">
        <f>SUMIFS(СВЦЭМ!$C$39:$C$782,СВЦЭМ!$A$39:$A$782,$A85,СВЦЭМ!$B$39:$B$782,T$83)+'СЕТ СН'!$H$9+СВЦЭМ!$D$10+'СЕТ СН'!$H$5-'СЕТ СН'!$H$17</f>
        <v>4953.9356220400005</v>
      </c>
      <c r="U85" s="36">
        <f>SUMIFS(СВЦЭМ!$C$39:$C$782,СВЦЭМ!$A$39:$A$782,$A85,СВЦЭМ!$B$39:$B$782,U$83)+'СЕТ СН'!$H$9+СВЦЭМ!$D$10+'СЕТ СН'!$H$5-'СЕТ СН'!$H$17</f>
        <v>4980.0150851899998</v>
      </c>
      <c r="V85" s="36">
        <f>SUMIFS(СВЦЭМ!$C$39:$C$782,СВЦЭМ!$A$39:$A$782,$A85,СВЦЭМ!$B$39:$B$782,V$83)+'СЕТ СН'!$H$9+СВЦЭМ!$D$10+'СЕТ СН'!$H$5-'СЕТ СН'!$H$17</f>
        <v>4996.8780200000001</v>
      </c>
      <c r="W85" s="36">
        <f>SUMIFS(СВЦЭМ!$C$39:$C$782,СВЦЭМ!$A$39:$A$782,$A85,СВЦЭМ!$B$39:$B$782,W$83)+'СЕТ СН'!$H$9+СВЦЭМ!$D$10+'СЕТ СН'!$H$5-'СЕТ СН'!$H$17</f>
        <v>4973.0971674299999</v>
      </c>
      <c r="X85" s="36">
        <f>SUMIFS(СВЦЭМ!$C$39:$C$782,СВЦЭМ!$A$39:$A$782,$A85,СВЦЭМ!$B$39:$B$782,X$83)+'СЕТ СН'!$H$9+СВЦЭМ!$D$10+'СЕТ СН'!$H$5-'СЕТ СН'!$H$17</f>
        <v>5005.5731563999998</v>
      </c>
      <c r="Y85" s="36">
        <f>SUMIFS(СВЦЭМ!$C$39:$C$782,СВЦЭМ!$A$39:$A$782,$A85,СВЦЭМ!$B$39:$B$782,Y$83)+'СЕТ СН'!$H$9+СВЦЭМ!$D$10+'СЕТ СН'!$H$5-'СЕТ СН'!$H$17</f>
        <v>5065.3279471100004</v>
      </c>
    </row>
    <row r="86" spans="1:25" ht="15.75" x14ac:dyDescent="0.2">
      <c r="A86" s="35">
        <f t="shared" ref="A86:A114" si="2">A85+1</f>
        <v>45507</v>
      </c>
      <c r="B86" s="36">
        <f>SUMIFS(СВЦЭМ!$C$39:$C$782,СВЦЭМ!$A$39:$A$782,$A86,СВЦЭМ!$B$39:$B$782,B$83)+'СЕТ СН'!$H$9+СВЦЭМ!$D$10+'СЕТ СН'!$H$5-'СЕТ СН'!$H$17</f>
        <v>5142.6303511599999</v>
      </c>
      <c r="C86" s="36">
        <f>SUMIFS(СВЦЭМ!$C$39:$C$782,СВЦЭМ!$A$39:$A$782,$A86,СВЦЭМ!$B$39:$B$782,C$83)+'СЕТ СН'!$H$9+СВЦЭМ!$D$10+'СЕТ СН'!$H$5-'СЕТ СН'!$H$17</f>
        <v>5268.6300197099999</v>
      </c>
      <c r="D86" s="36">
        <f>SUMIFS(СВЦЭМ!$C$39:$C$782,СВЦЭМ!$A$39:$A$782,$A86,СВЦЭМ!$B$39:$B$782,D$83)+'СЕТ СН'!$H$9+СВЦЭМ!$D$10+'СЕТ СН'!$H$5-'СЕТ СН'!$H$17</f>
        <v>5373.8777925499999</v>
      </c>
      <c r="E86" s="36">
        <f>SUMIFS(СВЦЭМ!$C$39:$C$782,СВЦЭМ!$A$39:$A$782,$A86,СВЦЭМ!$B$39:$B$782,E$83)+'СЕТ СН'!$H$9+СВЦЭМ!$D$10+'СЕТ СН'!$H$5-'СЕТ СН'!$H$17</f>
        <v>5456.27920404</v>
      </c>
      <c r="F86" s="36">
        <f>SUMIFS(СВЦЭМ!$C$39:$C$782,СВЦЭМ!$A$39:$A$782,$A86,СВЦЭМ!$B$39:$B$782,F$83)+'СЕТ СН'!$H$9+СВЦЭМ!$D$10+'СЕТ СН'!$H$5-'СЕТ СН'!$H$17</f>
        <v>5454.7133636899998</v>
      </c>
      <c r="G86" s="36">
        <f>SUMIFS(СВЦЭМ!$C$39:$C$782,СВЦЭМ!$A$39:$A$782,$A86,СВЦЭМ!$B$39:$B$782,G$83)+'СЕТ СН'!$H$9+СВЦЭМ!$D$10+'СЕТ СН'!$H$5-'СЕТ СН'!$H$17</f>
        <v>5408.7601923300008</v>
      </c>
      <c r="H86" s="36">
        <f>SUMIFS(СВЦЭМ!$C$39:$C$782,СВЦЭМ!$A$39:$A$782,$A86,СВЦЭМ!$B$39:$B$782,H$83)+'СЕТ СН'!$H$9+СВЦЭМ!$D$10+'СЕТ СН'!$H$5-'СЕТ СН'!$H$17</f>
        <v>5386.8469271600006</v>
      </c>
      <c r="I86" s="36">
        <f>SUMIFS(СВЦЭМ!$C$39:$C$782,СВЦЭМ!$A$39:$A$782,$A86,СВЦЭМ!$B$39:$B$782,I$83)+'СЕТ СН'!$H$9+СВЦЭМ!$D$10+'СЕТ СН'!$H$5-'СЕТ СН'!$H$17</f>
        <v>5270.72976483</v>
      </c>
      <c r="J86" s="36">
        <f>SUMIFS(СВЦЭМ!$C$39:$C$782,СВЦЭМ!$A$39:$A$782,$A86,СВЦЭМ!$B$39:$B$782,J$83)+'СЕТ СН'!$H$9+СВЦЭМ!$D$10+'СЕТ СН'!$H$5-'СЕТ СН'!$H$17</f>
        <v>5189.9488298599999</v>
      </c>
      <c r="K86" s="36">
        <f>SUMIFS(СВЦЭМ!$C$39:$C$782,СВЦЭМ!$A$39:$A$782,$A86,СВЦЭМ!$B$39:$B$782,K$83)+'СЕТ СН'!$H$9+СВЦЭМ!$D$10+'СЕТ СН'!$H$5-'СЕТ СН'!$H$17</f>
        <v>5086.0595713500006</v>
      </c>
      <c r="L86" s="36">
        <f>SUMIFS(СВЦЭМ!$C$39:$C$782,СВЦЭМ!$A$39:$A$782,$A86,СВЦЭМ!$B$39:$B$782,L$83)+'СЕТ СН'!$H$9+СВЦЭМ!$D$10+'СЕТ СН'!$H$5-'СЕТ СН'!$H$17</f>
        <v>4969.2123850600001</v>
      </c>
      <c r="M86" s="36">
        <f>SUMIFS(СВЦЭМ!$C$39:$C$782,СВЦЭМ!$A$39:$A$782,$A86,СВЦЭМ!$B$39:$B$782,M$83)+'СЕТ СН'!$H$9+СВЦЭМ!$D$10+'СЕТ СН'!$H$5-'СЕТ СН'!$H$17</f>
        <v>4947.03000969</v>
      </c>
      <c r="N86" s="36">
        <f>SUMIFS(СВЦЭМ!$C$39:$C$782,СВЦЭМ!$A$39:$A$782,$A86,СВЦЭМ!$B$39:$B$782,N$83)+'СЕТ СН'!$H$9+СВЦЭМ!$D$10+'СЕТ СН'!$H$5-'СЕТ СН'!$H$17</f>
        <v>4952.7049203000006</v>
      </c>
      <c r="O86" s="36">
        <f>SUMIFS(СВЦЭМ!$C$39:$C$782,СВЦЭМ!$A$39:$A$782,$A86,СВЦЭМ!$B$39:$B$782,O$83)+'СЕТ СН'!$H$9+СВЦЭМ!$D$10+'СЕТ СН'!$H$5-'СЕТ СН'!$H$17</f>
        <v>4965.1827420999998</v>
      </c>
      <c r="P86" s="36">
        <f>SUMIFS(СВЦЭМ!$C$39:$C$782,СВЦЭМ!$A$39:$A$782,$A86,СВЦЭМ!$B$39:$B$782,P$83)+'СЕТ СН'!$H$9+СВЦЭМ!$D$10+'СЕТ СН'!$H$5-'СЕТ СН'!$H$17</f>
        <v>4966.9953595400002</v>
      </c>
      <c r="Q86" s="36">
        <f>SUMIFS(СВЦЭМ!$C$39:$C$782,СВЦЭМ!$A$39:$A$782,$A86,СВЦЭМ!$B$39:$B$782,Q$83)+'СЕТ СН'!$H$9+СВЦЭМ!$D$10+'СЕТ СН'!$H$5-'СЕТ СН'!$H$17</f>
        <v>4972.88246445</v>
      </c>
      <c r="R86" s="36">
        <f>SUMIFS(СВЦЭМ!$C$39:$C$782,СВЦЭМ!$A$39:$A$782,$A86,СВЦЭМ!$B$39:$B$782,R$83)+'СЕТ СН'!$H$9+СВЦЭМ!$D$10+'СЕТ СН'!$H$5-'СЕТ СН'!$H$17</f>
        <v>4999.6125082799999</v>
      </c>
      <c r="S86" s="36">
        <f>SUMIFS(СВЦЭМ!$C$39:$C$782,СВЦЭМ!$A$39:$A$782,$A86,СВЦЭМ!$B$39:$B$782,S$83)+'СЕТ СН'!$H$9+СВЦЭМ!$D$10+'СЕТ СН'!$H$5-'СЕТ СН'!$H$17</f>
        <v>4989.3713662999999</v>
      </c>
      <c r="T86" s="36">
        <f>SUMIFS(СВЦЭМ!$C$39:$C$782,СВЦЭМ!$A$39:$A$782,$A86,СВЦЭМ!$B$39:$B$782,T$83)+'СЕТ СН'!$H$9+СВЦЭМ!$D$10+'СЕТ СН'!$H$5-'СЕТ СН'!$H$17</f>
        <v>4975.5789119199999</v>
      </c>
      <c r="U86" s="36">
        <f>SUMIFS(СВЦЭМ!$C$39:$C$782,СВЦЭМ!$A$39:$A$782,$A86,СВЦЭМ!$B$39:$B$782,U$83)+'СЕТ СН'!$H$9+СВЦЭМ!$D$10+'СЕТ СН'!$H$5-'СЕТ СН'!$H$17</f>
        <v>5016.0779586899998</v>
      </c>
      <c r="V86" s="36">
        <f>SUMIFS(СВЦЭМ!$C$39:$C$782,СВЦЭМ!$A$39:$A$782,$A86,СВЦЭМ!$B$39:$B$782,V$83)+'СЕТ СН'!$H$9+СВЦЭМ!$D$10+'СЕТ СН'!$H$5-'СЕТ СН'!$H$17</f>
        <v>5015.9156237400002</v>
      </c>
      <c r="W86" s="36">
        <f>SUMIFS(СВЦЭМ!$C$39:$C$782,СВЦЭМ!$A$39:$A$782,$A86,СВЦЭМ!$B$39:$B$782,W$83)+'СЕТ СН'!$H$9+СВЦЭМ!$D$10+'СЕТ СН'!$H$5-'СЕТ СН'!$H$17</f>
        <v>4987.0756154600003</v>
      </c>
      <c r="X86" s="36">
        <f>SUMIFS(СВЦЭМ!$C$39:$C$782,СВЦЭМ!$A$39:$A$782,$A86,СВЦЭМ!$B$39:$B$782,X$83)+'СЕТ СН'!$H$9+СВЦЭМ!$D$10+'СЕТ СН'!$H$5-'СЕТ СН'!$H$17</f>
        <v>5069.2021850600004</v>
      </c>
      <c r="Y86" s="36">
        <f>SUMIFS(СВЦЭМ!$C$39:$C$782,СВЦЭМ!$A$39:$A$782,$A86,СВЦЭМ!$B$39:$B$782,Y$83)+'СЕТ СН'!$H$9+СВЦЭМ!$D$10+'СЕТ СН'!$H$5-'СЕТ СН'!$H$17</f>
        <v>5163.1402516199996</v>
      </c>
    </row>
    <row r="87" spans="1:25" ht="15.75" x14ac:dyDescent="0.2">
      <c r="A87" s="35">
        <f t="shared" si="2"/>
        <v>45508</v>
      </c>
      <c r="B87" s="36">
        <f>SUMIFS(СВЦЭМ!$C$39:$C$782,СВЦЭМ!$A$39:$A$782,$A87,СВЦЭМ!$B$39:$B$782,B$83)+'СЕТ СН'!$H$9+СВЦЭМ!$D$10+'СЕТ СН'!$H$5-'СЕТ СН'!$H$17</f>
        <v>5241.3188446599997</v>
      </c>
      <c r="C87" s="36">
        <f>SUMIFS(СВЦЭМ!$C$39:$C$782,СВЦЭМ!$A$39:$A$782,$A87,СВЦЭМ!$B$39:$B$782,C$83)+'СЕТ СН'!$H$9+СВЦЭМ!$D$10+'СЕТ СН'!$H$5-'СЕТ СН'!$H$17</f>
        <v>5283.8172354899998</v>
      </c>
      <c r="D87" s="36">
        <f>SUMIFS(СВЦЭМ!$C$39:$C$782,СВЦЭМ!$A$39:$A$782,$A87,СВЦЭМ!$B$39:$B$782,D$83)+'СЕТ СН'!$H$9+СВЦЭМ!$D$10+'СЕТ СН'!$H$5-'СЕТ СН'!$H$17</f>
        <v>5330.29080006</v>
      </c>
      <c r="E87" s="36">
        <f>SUMIFS(СВЦЭМ!$C$39:$C$782,СВЦЭМ!$A$39:$A$782,$A87,СВЦЭМ!$B$39:$B$782,E$83)+'СЕТ СН'!$H$9+СВЦЭМ!$D$10+'СЕТ СН'!$H$5-'СЕТ СН'!$H$17</f>
        <v>5350.3078193500005</v>
      </c>
      <c r="F87" s="36">
        <f>SUMIFS(СВЦЭМ!$C$39:$C$782,СВЦЭМ!$A$39:$A$782,$A87,СВЦЭМ!$B$39:$B$782,F$83)+'СЕТ СН'!$H$9+СВЦЭМ!$D$10+'СЕТ СН'!$H$5-'СЕТ СН'!$H$17</f>
        <v>5360.7981986100003</v>
      </c>
      <c r="G87" s="36">
        <f>SUMIFS(СВЦЭМ!$C$39:$C$782,СВЦЭМ!$A$39:$A$782,$A87,СВЦЭМ!$B$39:$B$782,G$83)+'СЕТ СН'!$H$9+СВЦЭМ!$D$10+'СЕТ СН'!$H$5-'СЕТ СН'!$H$17</f>
        <v>5352.9890998199999</v>
      </c>
      <c r="H87" s="36">
        <f>SUMIFS(СВЦЭМ!$C$39:$C$782,СВЦЭМ!$A$39:$A$782,$A87,СВЦЭМ!$B$39:$B$782,H$83)+'СЕТ СН'!$H$9+СВЦЭМ!$D$10+'СЕТ СН'!$H$5-'СЕТ СН'!$H$17</f>
        <v>5333.8567443700003</v>
      </c>
      <c r="I87" s="36">
        <f>SUMIFS(СВЦЭМ!$C$39:$C$782,СВЦЭМ!$A$39:$A$782,$A87,СВЦЭМ!$B$39:$B$782,I$83)+'СЕТ СН'!$H$9+СВЦЭМ!$D$10+'СЕТ СН'!$H$5-'СЕТ СН'!$H$17</f>
        <v>5291.1286313700002</v>
      </c>
      <c r="J87" s="36">
        <f>SUMIFS(СВЦЭМ!$C$39:$C$782,СВЦЭМ!$A$39:$A$782,$A87,СВЦЭМ!$B$39:$B$782,J$83)+'СЕТ СН'!$H$9+СВЦЭМ!$D$10+'СЕТ СН'!$H$5-'СЕТ СН'!$H$17</f>
        <v>5213.1348903799999</v>
      </c>
      <c r="K87" s="36">
        <f>SUMIFS(СВЦЭМ!$C$39:$C$782,СВЦЭМ!$A$39:$A$782,$A87,СВЦЭМ!$B$39:$B$782,K$83)+'СЕТ СН'!$H$9+СВЦЭМ!$D$10+'СЕТ СН'!$H$5-'СЕТ СН'!$H$17</f>
        <v>5096.6071829600005</v>
      </c>
      <c r="L87" s="36">
        <f>SUMIFS(СВЦЭМ!$C$39:$C$782,СВЦЭМ!$A$39:$A$782,$A87,СВЦЭМ!$B$39:$B$782,L$83)+'СЕТ СН'!$H$9+СВЦЭМ!$D$10+'СЕТ СН'!$H$5-'СЕТ СН'!$H$17</f>
        <v>5012.4910036700003</v>
      </c>
      <c r="M87" s="36">
        <f>SUMIFS(СВЦЭМ!$C$39:$C$782,СВЦЭМ!$A$39:$A$782,$A87,СВЦЭМ!$B$39:$B$782,M$83)+'СЕТ СН'!$H$9+СВЦЭМ!$D$10+'СЕТ СН'!$H$5-'СЕТ СН'!$H$17</f>
        <v>4988.1286005900001</v>
      </c>
      <c r="N87" s="36">
        <f>SUMIFS(СВЦЭМ!$C$39:$C$782,СВЦЭМ!$A$39:$A$782,$A87,СВЦЭМ!$B$39:$B$782,N$83)+'СЕТ СН'!$H$9+СВЦЭМ!$D$10+'СЕТ СН'!$H$5-'СЕТ СН'!$H$17</f>
        <v>4986.1488014000006</v>
      </c>
      <c r="O87" s="36">
        <f>SUMIFS(СВЦЭМ!$C$39:$C$782,СВЦЭМ!$A$39:$A$782,$A87,СВЦЭМ!$B$39:$B$782,O$83)+'СЕТ СН'!$H$9+СВЦЭМ!$D$10+'СЕТ СН'!$H$5-'СЕТ СН'!$H$17</f>
        <v>4995.8893953000006</v>
      </c>
      <c r="P87" s="36">
        <f>SUMIFS(СВЦЭМ!$C$39:$C$782,СВЦЭМ!$A$39:$A$782,$A87,СВЦЭМ!$B$39:$B$782,P$83)+'СЕТ СН'!$H$9+СВЦЭМ!$D$10+'СЕТ СН'!$H$5-'СЕТ СН'!$H$17</f>
        <v>5013.8784106800003</v>
      </c>
      <c r="Q87" s="36">
        <f>SUMIFS(СВЦЭМ!$C$39:$C$782,СВЦЭМ!$A$39:$A$782,$A87,СВЦЭМ!$B$39:$B$782,Q$83)+'СЕТ СН'!$H$9+СВЦЭМ!$D$10+'СЕТ СН'!$H$5-'СЕТ СН'!$H$17</f>
        <v>5017.8386627099999</v>
      </c>
      <c r="R87" s="36">
        <f>SUMIFS(СВЦЭМ!$C$39:$C$782,СВЦЭМ!$A$39:$A$782,$A87,СВЦЭМ!$B$39:$B$782,R$83)+'СЕТ СН'!$H$9+СВЦЭМ!$D$10+'СЕТ СН'!$H$5-'СЕТ СН'!$H$17</f>
        <v>5061.6730626400004</v>
      </c>
      <c r="S87" s="36">
        <f>SUMIFS(СВЦЭМ!$C$39:$C$782,СВЦЭМ!$A$39:$A$782,$A87,СВЦЭМ!$B$39:$B$782,S$83)+'СЕТ СН'!$H$9+СВЦЭМ!$D$10+'СЕТ СН'!$H$5-'СЕТ СН'!$H$17</f>
        <v>5040.8937865300004</v>
      </c>
      <c r="T87" s="36">
        <f>SUMIFS(СВЦЭМ!$C$39:$C$782,СВЦЭМ!$A$39:$A$782,$A87,СВЦЭМ!$B$39:$B$782,T$83)+'СЕТ СН'!$H$9+СВЦЭМ!$D$10+'СЕТ СН'!$H$5-'СЕТ СН'!$H$17</f>
        <v>5027.7689029800003</v>
      </c>
      <c r="U87" s="36">
        <f>SUMIFS(СВЦЭМ!$C$39:$C$782,СВЦЭМ!$A$39:$A$782,$A87,СВЦЭМ!$B$39:$B$782,U$83)+'СЕТ СН'!$H$9+СВЦЭМ!$D$10+'СЕТ СН'!$H$5-'СЕТ СН'!$H$17</f>
        <v>5043.5577442399999</v>
      </c>
      <c r="V87" s="36">
        <f>SUMIFS(СВЦЭМ!$C$39:$C$782,СВЦЭМ!$A$39:$A$782,$A87,СВЦЭМ!$B$39:$B$782,V$83)+'СЕТ СН'!$H$9+СВЦЭМ!$D$10+'СЕТ СН'!$H$5-'СЕТ СН'!$H$17</f>
        <v>5053.7927519900004</v>
      </c>
      <c r="W87" s="36">
        <f>SUMIFS(СВЦЭМ!$C$39:$C$782,СВЦЭМ!$A$39:$A$782,$A87,СВЦЭМ!$B$39:$B$782,W$83)+'СЕТ СН'!$H$9+СВЦЭМ!$D$10+'СЕТ СН'!$H$5-'СЕТ СН'!$H$17</f>
        <v>5015.93000433</v>
      </c>
      <c r="X87" s="36">
        <f>SUMIFS(СВЦЭМ!$C$39:$C$782,СВЦЭМ!$A$39:$A$782,$A87,СВЦЭМ!$B$39:$B$782,X$83)+'СЕТ СН'!$H$9+СВЦЭМ!$D$10+'СЕТ СН'!$H$5-'СЕТ СН'!$H$17</f>
        <v>5068.5068005499998</v>
      </c>
      <c r="Y87" s="36">
        <f>SUMIFS(СВЦЭМ!$C$39:$C$782,СВЦЭМ!$A$39:$A$782,$A87,СВЦЭМ!$B$39:$B$782,Y$83)+'СЕТ СН'!$H$9+СВЦЭМ!$D$10+'СЕТ СН'!$H$5-'СЕТ СН'!$H$17</f>
        <v>5181.7556686799999</v>
      </c>
    </row>
    <row r="88" spans="1:25" ht="15.75" x14ac:dyDescent="0.2">
      <c r="A88" s="35">
        <f t="shared" si="2"/>
        <v>45509</v>
      </c>
      <c r="B88" s="36">
        <f>SUMIFS(СВЦЭМ!$C$39:$C$782,СВЦЭМ!$A$39:$A$782,$A88,СВЦЭМ!$B$39:$B$782,B$83)+'СЕТ СН'!$H$9+СВЦЭМ!$D$10+'СЕТ СН'!$H$5-'СЕТ СН'!$H$17</f>
        <v>5246.7726302000001</v>
      </c>
      <c r="C88" s="36">
        <f>SUMIFS(СВЦЭМ!$C$39:$C$782,СВЦЭМ!$A$39:$A$782,$A88,СВЦЭМ!$B$39:$B$782,C$83)+'СЕТ СН'!$H$9+СВЦЭМ!$D$10+'СЕТ СН'!$H$5-'СЕТ СН'!$H$17</f>
        <v>5361.1154114000001</v>
      </c>
      <c r="D88" s="36">
        <f>SUMIFS(СВЦЭМ!$C$39:$C$782,СВЦЭМ!$A$39:$A$782,$A88,СВЦЭМ!$B$39:$B$782,D$83)+'СЕТ СН'!$H$9+СВЦЭМ!$D$10+'СЕТ СН'!$H$5-'СЕТ СН'!$H$17</f>
        <v>5426.6766159700001</v>
      </c>
      <c r="E88" s="36">
        <f>SUMIFS(СВЦЭМ!$C$39:$C$782,СВЦЭМ!$A$39:$A$782,$A88,СВЦЭМ!$B$39:$B$782,E$83)+'СЕТ СН'!$H$9+СВЦЭМ!$D$10+'СЕТ СН'!$H$5-'СЕТ СН'!$H$17</f>
        <v>5450.24632045</v>
      </c>
      <c r="F88" s="36">
        <f>SUMIFS(СВЦЭМ!$C$39:$C$782,СВЦЭМ!$A$39:$A$782,$A88,СВЦЭМ!$B$39:$B$782,F$83)+'СЕТ СН'!$H$9+СВЦЭМ!$D$10+'СЕТ СН'!$H$5-'СЕТ СН'!$H$17</f>
        <v>5459.7173669800004</v>
      </c>
      <c r="G88" s="36">
        <f>SUMIFS(СВЦЭМ!$C$39:$C$782,СВЦЭМ!$A$39:$A$782,$A88,СВЦЭМ!$B$39:$B$782,G$83)+'СЕТ СН'!$H$9+СВЦЭМ!$D$10+'СЕТ СН'!$H$5-'СЕТ СН'!$H$17</f>
        <v>5449.9137098800002</v>
      </c>
      <c r="H88" s="36">
        <f>SUMIFS(СВЦЭМ!$C$39:$C$782,СВЦЭМ!$A$39:$A$782,$A88,СВЦЭМ!$B$39:$B$782,H$83)+'СЕТ СН'!$H$9+СВЦЭМ!$D$10+'СЕТ СН'!$H$5-'СЕТ СН'!$H$17</f>
        <v>5389.1106268399999</v>
      </c>
      <c r="I88" s="36">
        <f>SUMIFS(СВЦЭМ!$C$39:$C$782,СВЦЭМ!$A$39:$A$782,$A88,СВЦЭМ!$B$39:$B$782,I$83)+'СЕТ СН'!$H$9+СВЦЭМ!$D$10+'СЕТ СН'!$H$5-'СЕТ СН'!$H$17</f>
        <v>5333.3362684200001</v>
      </c>
      <c r="J88" s="36">
        <f>SUMIFS(СВЦЭМ!$C$39:$C$782,СВЦЭМ!$A$39:$A$782,$A88,СВЦЭМ!$B$39:$B$782,J$83)+'СЕТ СН'!$H$9+СВЦЭМ!$D$10+'СЕТ СН'!$H$5-'СЕТ СН'!$H$17</f>
        <v>5201.82458451</v>
      </c>
      <c r="K88" s="36">
        <f>SUMIFS(СВЦЭМ!$C$39:$C$782,СВЦЭМ!$A$39:$A$782,$A88,СВЦЭМ!$B$39:$B$782,K$83)+'СЕТ СН'!$H$9+СВЦЭМ!$D$10+'СЕТ СН'!$H$5-'СЕТ СН'!$H$17</f>
        <v>5124.0633171899999</v>
      </c>
      <c r="L88" s="36">
        <f>SUMIFS(СВЦЭМ!$C$39:$C$782,СВЦЭМ!$A$39:$A$782,$A88,СВЦЭМ!$B$39:$B$782,L$83)+'СЕТ СН'!$H$9+СВЦЭМ!$D$10+'СЕТ СН'!$H$5-'СЕТ СН'!$H$17</f>
        <v>5082.4508557099998</v>
      </c>
      <c r="M88" s="36">
        <f>SUMIFS(СВЦЭМ!$C$39:$C$782,СВЦЭМ!$A$39:$A$782,$A88,СВЦЭМ!$B$39:$B$782,M$83)+'СЕТ СН'!$H$9+СВЦЭМ!$D$10+'СЕТ СН'!$H$5-'СЕТ СН'!$H$17</f>
        <v>5045.4456433100004</v>
      </c>
      <c r="N88" s="36">
        <f>SUMIFS(СВЦЭМ!$C$39:$C$782,СВЦЭМ!$A$39:$A$782,$A88,СВЦЭМ!$B$39:$B$782,N$83)+'СЕТ СН'!$H$9+СВЦЭМ!$D$10+'СЕТ СН'!$H$5-'СЕТ СН'!$H$17</f>
        <v>5052.6426973600001</v>
      </c>
      <c r="O88" s="36">
        <f>SUMIFS(СВЦЭМ!$C$39:$C$782,СВЦЭМ!$A$39:$A$782,$A88,СВЦЭМ!$B$39:$B$782,O$83)+'СЕТ СН'!$H$9+СВЦЭМ!$D$10+'СЕТ СН'!$H$5-'СЕТ СН'!$H$17</f>
        <v>5054.8056671800005</v>
      </c>
      <c r="P88" s="36">
        <f>SUMIFS(СВЦЭМ!$C$39:$C$782,СВЦЭМ!$A$39:$A$782,$A88,СВЦЭМ!$B$39:$B$782,P$83)+'СЕТ СН'!$H$9+СВЦЭМ!$D$10+'СЕТ СН'!$H$5-'СЕТ СН'!$H$17</f>
        <v>5037.6747480699996</v>
      </c>
      <c r="Q88" s="36">
        <f>SUMIFS(СВЦЭМ!$C$39:$C$782,СВЦЭМ!$A$39:$A$782,$A88,СВЦЭМ!$B$39:$B$782,Q$83)+'СЕТ СН'!$H$9+СВЦЭМ!$D$10+'СЕТ СН'!$H$5-'СЕТ СН'!$H$17</f>
        <v>5057.8979427100003</v>
      </c>
      <c r="R88" s="36">
        <f>SUMIFS(СВЦЭМ!$C$39:$C$782,СВЦЭМ!$A$39:$A$782,$A88,СВЦЭМ!$B$39:$B$782,R$83)+'СЕТ СН'!$H$9+СВЦЭМ!$D$10+'СЕТ СН'!$H$5-'СЕТ СН'!$H$17</f>
        <v>5063.6168103</v>
      </c>
      <c r="S88" s="36">
        <f>SUMIFS(СВЦЭМ!$C$39:$C$782,СВЦЭМ!$A$39:$A$782,$A88,СВЦЭМ!$B$39:$B$782,S$83)+'СЕТ СН'!$H$9+СВЦЭМ!$D$10+'СЕТ СН'!$H$5-'СЕТ СН'!$H$17</f>
        <v>5061.3237161699999</v>
      </c>
      <c r="T88" s="36">
        <f>SUMIFS(СВЦЭМ!$C$39:$C$782,СВЦЭМ!$A$39:$A$782,$A88,СВЦЭМ!$B$39:$B$782,T$83)+'СЕТ СН'!$H$9+СВЦЭМ!$D$10+'СЕТ СН'!$H$5-'СЕТ СН'!$H$17</f>
        <v>5053.82090522</v>
      </c>
      <c r="U88" s="36">
        <f>SUMIFS(СВЦЭМ!$C$39:$C$782,СВЦЭМ!$A$39:$A$782,$A88,СВЦЭМ!$B$39:$B$782,U$83)+'СЕТ СН'!$H$9+СВЦЭМ!$D$10+'СЕТ СН'!$H$5-'СЕТ СН'!$H$17</f>
        <v>5059.43527498</v>
      </c>
      <c r="V88" s="36">
        <f>SUMIFS(СВЦЭМ!$C$39:$C$782,СВЦЭМ!$A$39:$A$782,$A88,СВЦЭМ!$B$39:$B$782,V$83)+'СЕТ СН'!$H$9+СВЦЭМ!$D$10+'СЕТ СН'!$H$5-'СЕТ СН'!$H$17</f>
        <v>5068.25359355</v>
      </c>
      <c r="W88" s="36">
        <f>SUMIFS(СВЦЭМ!$C$39:$C$782,СВЦЭМ!$A$39:$A$782,$A88,СВЦЭМ!$B$39:$B$782,W$83)+'СЕТ СН'!$H$9+СВЦЭМ!$D$10+'СЕТ СН'!$H$5-'СЕТ СН'!$H$17</f>
        <v>5049.1286329800005</v>
      </c>
      <c r="X88" s="36">
        <f>SUMIFS(СВЦЭМ!$C$39:$C$782,СВЦЭМ!$A$39:$A$782,$A88,СВЦЭМ!$B$39:$B$782,X$83)+'СЕТ СН'!$H$9+СВЦЭМ!$D$10+'СЕТ СН'!$H$5-'СЕТ СН'!$H$17</f>
        <v>5100.7558989999998</v>
      </c>
      <c r="Y88" s="36">
        <f>SUMIFS(СВЦЭМ!$C$39:$C$782,СВЦЭМ!$A$39:$A$782,$A88,СВЦЭМ!$B$39:$B$782,Y$83)+'СЕТ СН'!$H$9+СВЦЭМ!$D$10+'СЕТ СН'!$H$5-'СЕТ СН'!$H$17</f>
        <v>5194.27461081</v>
      </c>
    </row>
    <row r="89" spans="1:25" ht="15.75" x14ac:dyDescent="0.2">
      <c r="A89" s="35">
        <f t="shared" si="2"/>
        <v>45510</v>
      </c>
      <c r="B89" s="36">
        <f>SUMIFS(СВЦЭМ!$C$39:$C$782,СВЦЭМ!$A$39:$A$782,$A89,СВЦЭМ!$B$39:$B$782,B$83)+'СЕТ СН'!$H$9+СВЦЭМ!$D$10+'СЕТ СН'!$H$5-'СЕТ СН'!$H$17</f>
        <v>5282.7462004099998</v>
      </c>
      <c r="C89" s="36">
        <f>SUMIFS(СВЦЭМ!$C$39:$C$782,СВЦЭМ!$A$39:$A$782,$A89,СВЦЭМ!$B$39:$B$782,C$83)+'СЕТ СН'!$H$9+СВЦЭМ!$D$10+'СЕТ СН'!$H$5-'СЕТ СН'!$H$17</f>
        <v>5366.1225835300002</v>
      </c>
      <c r="D89" s="36">
        <f>SUMIFS(СВЦЭМ!$C$39:$C$782,СВЦЭМ!$A$39:$A$782,$A89,СВЦЭМ!$B$39:$B$782,D$83)+'СЕТ СН'!$H$9+СВЦЭМ!$D$10+'СЕТ СН'!$H$5-'СЕТ СН'!$H$17</f>
        <v>5406.1642746899997</v>
      </c>
      <c r="E89" s="36">
        <f>SUMIFS(СВЦЭМ!$C$39:$C$782,СВЦЭМ!$A$39:$A$782,$A89,СВЦЭМ!$B$39:$B$782,E$83)+'СЕТ СН'!$H$9+СВЦЭМ!$D$10+'СЕТ СН'!$H$5-'СЕТ СН'!$H$17</f>
        <v>5437.8552286699996</v>
      </c>
      <c r="F89" s="36">
        <f>SUMIFS(СВЦЭМ!$C$39:$C$782,СВЦЭМ!$A$39:$A$782,$A89,СВЦЭМ!$B$39:$B$782,F$83)+'СЕТ СН'!$H$9+СВЦЭМ!$D$10+'СЕТ СН'!$H$5-'СЕТ СН'!$H$17</f>
        <v>5426.7219624999998</v>
      </c>
      <c r="G89" s="36">
        <f>SUMIFS(СВЦЭМ!$C$39:$C$782,СВЦЭМ!$A$39:$A$782,$A89,СВЦЭМ!$B$39:$B$782,G$83)+'СЕТ СН'!$H$9+СВЦЭМ!$D$10+'СЕТ СН'!$H$5-'СЕТ СН'!$H$17</f>
        <v>5393.3491401700003</v>
      </c>
      <c r="H89" s="36">
        <f>SUMIFS(СВЦЭМ!$C$39:$C$782,СВЦЭМ!$A$39:$A$782,$A89,СВЦЭМ!$B$39:$B$782,H$83)+'СЕТ СН'!$H$9+СВЦЭМ!$D$10+'СЕТ СН'!$H$5-'СЕТ СН'!$H$17</f>
        <v>5343.1541060099999</v>
      </c>
      <c r="I89" s="36">
        <f>SUMIFS(СВЦЭМ!$C$39:$C$782,СВЦЭМ!$A$39:$A$782,$A89,СВЦЭМ!$B$39:$B$782,I$83)+'СЕТ СН'!$H$9+СВЦЭМ!$D$10+'СЕТ СН'!$H$5-'СЕТ СН'!$H$17</f>
        <v>5266.9885802999997</v>
      </c>
      <c r="J89" s="36">
        <f>SUMIFS(СВЦЭМ!$C$39:$C$782,СВЦЭМ!$A$39:$A$782,$A89,СВЦЭМ!$B$39:$B$782,J$83)+'СЕТ СН'!$H$9+СВЦЭМ!$D$10+'СЕТ СН'!$H$5-'СЕТ СН'!$H$17</f>
        <v>5153.8425155000004</v>
      </c>
      <c r="K89" s="36">
        <f>SUMIFS(СВЦЭМ!$C$39:$C$782,СВЦЭМ!$A$39:$A$782,$A89,СВЦЭМ!$B$39:$B$782,K$83)+'СЕТ СН'!$H$9+СВЦЭМ!$D$10+'СЕТ СН'!$H$5-'СЕТ СН'!$H$17</f>
        <v>5077.4880811399998</v>
      </c>
      <c r="L89" s="36">
        <f>SUMIFS(СВЦЭМ!$C$39:$C$782,СВЦЭМ!$A$39:$A$782,$A89,СВЦЭМ!$B$39:$B$782,L$83)+'СЕТ СН'!$H$9+СВЦЭМ!$D$10+'СЕТ СН'!$H$5-'СЕТ СН'!$H$17</f>
        <v>5043.8321488000001</v>
      </c>
      <c r="M89" s="36">
        <f>SUMIFS(СВЦЭМ!$C$39:$C$782,СВЦЭМ!$A$39:$A$782,$A89,СВЦЭМ!$B$39:$B$782,M$83)+'СЕТ СН'!$H$9+СВЦЭМ!$D$10+'СЕТ СН'!$H$5-'СЕТ СН'!$H$17</f>
        <v>5046.2917779300005</v>
      </c>
      <c r="N89" s="36">
        <f>SUMIFS(СВЦЭМ!$C$39:$C$782,СВЦЭМ!$A$39:$A$782,$A89,СВЦЭМ!$B$39:$B$782,N$83)+'СЕТ СН'!$H$9+СВЦЭМ!$D$10+'СЕТ СН'!$H$5-'СЕТ СН'!$H$17</f>
        <v>5024.4377912600003</v>
      </c>
      <c r="O89" s="36">
        <f>SUMIFS(СВЦЭМ!$C$39:$C$782,СВЦЭМ!$A$39:$A$782,$A89,СВЦЭМ!$B$39:$B$782,O$83)+'СЕТ СН'!$H$9+СВЦЭМ!$D$10+'СЕТ СН'!$H$5-'СЕТ СН'!$H$17</f>
        <v>5021.4469930899995</v>
      </c>
      <c r="P89" s="36">
        <f>SUMIFS(СВЦЭМ!$C$39:$C$782,СВЦЭМ!$A$39:$A$782,$A89,СВЦЭМ!$B$39:$B$782,P$83)+'СЕТ СН'!$H$9+СВЦЭМ!$D$10+'СЕТ СН'!$H$5-'СЕТ СН'!$H$17</f>
        <v>5020.0145192999998</v>
      </c>
      <c r="Q89" s="36">
        <f>SUMIFS(СВЦЭМ!$C$39:$C$782,СВЦЭМ!$A$39:$A$782,$A89,СВЦЭМ!$B$39:$B$782,Q$83)+'СЕТ СН'!$H$9+СВЦЭМ!$D$10+'СЕТ СН'!$H$5-'СЕТ СН'!$H$17</f>
        <v>4993.8979774099998</v>
      </c>
      <c r="R89" s="36">
        <f>SUMIFS(СВЦЭМ!$C$39:$C$782,СВЦЭМ!$A$39:$A$782,$A89,СВЦЭМ!$B$39:$B$782,R$83)+'СЕТ СН'!$H$9+СВЦЭМ!$D$10+'СЕТ СН'!$H$5-'СЕТ СН'!$H$17</f>
        <v>5008.0126944800004</v>
      </c>
      <c r="S89" s="36">
        <f>SUMIFS(СВЦЭМ!$C$39:$C$782,СВЦЭМ!$A$39:$A$782,$A89,СВЦЭМ!$B$39:$B$782,S$83)+'СЕТ СН'!$H$9+СВЦЭМ!$D$10+'СЕТ СН'!$H$5-'СЕТ СН'!$H$17</f>
        <v>5010.6313666599999</v>
      </c>
      <c r="T89" s="36">
        <f>SUMIFS(СВЦЭМ!$C$39:$C$782,СВЦЭМ!$A$39:$A$782,$A89,СВЦЭМ!$B$39:$B$782,T$83)+'СЕТ СН'!$H$9+СВЦЭМ!$D$10+'СЕТ СН'!$H$5-'СЕТ СН'!$H$17</f>
        <v>4999.43066155</v>
      </c>
      <c r="U89" s="36">
        <f>SUMIFS(СВЦЭМ!$C$39:$C$782,СВЦЭМ!$A$39:$A$782,$A89,СВЦЭМ!$B$39:$B$782,U$83)+'СЕТ СН'!$H$9+СВЦЭМ!$D$10+'СЕТ СН'!$H$5-'СЕТ СН'!$H$17</f>
        <v>5004.4158635599997</v>
      </c>
      <c r="V89" s="36">
        <f>SUMIFS(СВЦЭМ!$C$39:$C$782,СВЦЭМ!$A$39:$A$782,$A89,СВЦЭМ!$B$39:$B$782,V$83)+'СЕТ СН'!$H$9+СВЦЭМ!$D$10+'СЕТ СН'!$H$5-'СЕТ СН'!$H$17</f>
        <v>5015.7674718500002</v>
      </c>
      <c r="W89" s="36">
        <f>SUMIFS(СВЦЭМ!$C$39:$C$782,СВЦЭМ!$A$39:$A$782,$A89,СВЦЭМ!$B$39:$B$782,W$83)+'СЕТ СН'!$H$9+СВЦЭМ!$D$10+'СЕТ СН'!$H$5-'СЕТ СН'!$H$17</f>
        <v>5012.3042514999997</v>
      </c>
      <c r="X89" s="36">
        <f>SUMIFS(СВЦЭМ!$C$39:$C$782,СВЦЭМ!$A$39:$A$782,$A89,СВЦЭМ!$B$39:$B$782,X$83)+'СЕТ СН'!$H$9+СВЦЭМ!$D$10+'СЕТ СН'!$H$5-'СЕТ СН'!$H$17</f>
        <v>5073.1939888699999</v>
      </c>
      <c r="Y89" s="36">
        <f>SUMIFS(СВЦЭМ!$C$39:$C$782,СВЦЭМ!$A$39:$A$782,$A89,СВЦЭМ!$B$39:$B$782,Y$83)+'СЕТ СН'!$H$9+СВЦЭМ!$D$10+'СЕТ СН'!$H$5-'СЕТ СН'!$H$17</f>
        <v>5144.0337870800004</v>
      </c>
    </row>
    <row r="90" spans="1:25" ht="15.75" x14ac:dyDescent="0.2">
      <c r="A90" s="35">
        <f t="shared" si="2"/>
        <v>45511</v>
      </c>
      <c r="B90" s="36">
        <f>SUMIFS(СВЦЭМ!$C$39:$C$782,СВЦЭМ!$A$39:$A$782,$A90,СВЦЭМ!$B$39:$B$782,B$83)+'СЕТ СН'!$H$9+СВЦЭМ!$D$10+'СЕТ СН'!$H$5-'СЕТ СН'!$H$17</f>
        <v>5212.6669161199998</v>
      </c>
      <c r="C90" s="36">
        <f>SUMIFS(СВЦЭМ!$C$39:$C$782,СВЦЭМ!$A$39:$A$782,$A90,СВЦЭМ!$B$39:$B$782,C$83)+'СЕТ СН'!$H$9+СВЦЭМ!$D$10+'СЕТ СН'!$H$5-'СЕТ СН'!$H$17</f>
        <v>5308.9628703500002</v>
      </c>
      <c r="D90" s="36">
        <f>SUMIFS(СВЦЭМ!$C$39:$C$782,СВЦЭМ!$A$39:$A$782,$A90,СВЦЭМ!$B$39:$B$782,D$83)+'СЕТ СН'!$H$9+СВЦЭМ!$D$10+'СЕТ СН'!$H$5-'СЕТ СН'!$H$17</f>
        <v>5372.9367394300007</v>
      </c>
      <c r="E90" s="36">
        <f>SUMIFS(СВЦЭМ!$C$39:$C$782,СВЦЭМ!$A$39:$A$782,$A90,СВЦЭМ!$B$39:$B$782,E$83)+'СЕТ СН'!$H$9+СВЦЭМ!$D$10+'СЕТ СН'!$H$5-'СЕТ СН'!$H$17</f>
        <v>5407.6308987499997</v>
      </c>
      <c r="F90" s="36">
        <f>SUMIFS(СВЦЭМ!$C$39:$C$782,СВЦЭМ!$A$39:$A$782,$A90,СВЦЭМ!$B$39:$B$782,F$83)+'СЕТ СН'!$H$9+СВЦЭМ!$D$10+'СЕТ СН'!$H$5-'СЕТ СН'!$H$17</f>
        <v>5437.6109402900001</v>
      </c>
      <c r="G90" s="36">
        <f>SUMIFS(СВЦЭМ!$C$39:$C$782,СВЦЭМ!$A$39:$A$782,$A90,СВЦЭМ!$B$39:$B$782,G$83)+'СЕТ СН'!$H$9+СВЦЭМ!$D$10+'СЕТ СН'!$H$5-'СЕТ СН'!$H$17</f>
        <v>5406.1316149600007</v>
      </c>
      <c r="H90" s="36">
        <f>SUMIFS(СВЦЭМ!$C$39:$C$782,СВЦЭМ!$A$39:$A$782,$A90,СВЦЭМ!$B$39:$B$782,H$83)+'СЕТ СН'!$H$9+СВЦЭМ!$D$10+'СЕТ СН'!$H$5-'СЕТ СН'!$H$17</f>
        <v>5352.6789350300005</v>
      </c>
      <c r="I90" s="36">
        <f>SUMIFS(СВЦЭМ!$C$39:$C$782,СВЦЭМ!$A$39:$A$782,$A90,СВЦЭМ!$B$39:$B$782,I$83)+'СЕТ СН'!$H$9+СВЦЭМ!$D$10+'СЕТ СН'!$H$5-'СЕТ СН'!$H$17</f>
        <v>5263.1263307999998</v>
      </c>
      <c r="J90" s="36">
        <f>SUMIFS(СВЦЭМ!$C$39:$C$782,СВЦЭМ!$A$39:$A$782,$A90,СВЦЭМ!$B$39:$B$782,J$83)+'СЕТ СН'!$H$9+СВЦЭМ!$D$10+'СЕТ СН'!$H$5-'СЕТ СН'!$H$17</f>
        <v>5167.8435697100003</v>
      </c>
      <c r="K90" s="36">
        <f>SUMIFS(СВЦЭМ!$C$39:$C$782,СВЦЭМ!$A$39:$A$782,$A90,СВЦЭМ!$B$39:$B$782,K$83)+'СЕТ СН'!$H$9+СВЦЭМ!$D$10+'СЕТ СН'!$H$5-'СЕТ СН'!$H$17</f>
        <v>5086.5130542799998</v>
      </c>
      <c r="L90" s="36">
        <f>SUMIFS(СВЦЭМ!$C$39:$C$782,СВЦЭМ!$A$39:$A$782,$A90,СВЦЭМ!$B$39:$B$782,L$83)+'СЕТ СН'!$H$9+СВЦЭМ!$D$10+'СЕТ СН'!$H$5-'СЕТ СН'!$H$17</f>
        <v>5066.8081822000004</v>
      </c>
      <c r="M90" s="36">
        <f>SUMIFS(СВЦЭМ!$C$39:$C$782,СВЦЭМ!$A$39:$A$782,$A90,СВЦЭМ!$B$39:$B$782,M$83)+'СЕТ СН'!$H$9+СВЦЭМ!$D$10+'СЕТ СН'!$H$5-'СЕТ СН'!$H$17</f>
        <v>5047.6167291000002</v>
      </c>
      <c r="N90" s="36">
        <f>SUMIFS(СВЦЭМ!$C$39:$C$782,СВЦЭМ!$A$39:$A$782,$A90,СВЦЭМ!$B$39:$B$782,N$83)+'СЕТ СН'!$H$9+СВЦЭМ!$D$10+'СЕТ СН'!$H$5-'СЕТ СН'!$H$17</f>
        <v>5025.0251510300004</v>
      </c>
      <c r="O90" s="36">
        <f>SUMIFS(СВЦЭМ!$C$39:$C$782,СВЦЭМ!$A$39:$A$782,$A90,СВЦЭМ!$B$39:$B$782,O$83)+'СЕТ СН'!$H$9+СВЦЭМ!$D$10+'СЕТ СН'!$H$5-'СЕТ СН'!$H$17</f>
        <v>5027.7506568700001</v>
      </c>
      <c r="P90" s="36">
        <f>SUMIFS(СВЦЭМ!$C$39:$C$782,СВЦЭМ!$A$39:$A$782,$A90,СВЦЭМ!$B$39:$B$782,P$83)+'СЕТ СН'!$H$9+СВЦЭМ!$D$10+'СЕТ СН'!$H$5-'СЕТ СН'!$H$17</f>
        <v>5037.5311971700003</v>
      </c>
      <c r="Q90" s="36">
        <f>SUMIFS(СВЦЭМ!$C$39:$C$782,СВЦЭМ!$A$39:$A$782,$A90,СВЦЭМ!$B$39:$B$782,Q$83)+'СЕТ СН'!$H$9+СВЦЭМ!$D$10+'СЕТ СН'!$H$5-'СЕТ СН'!$H$17</f>
        <v>5042.04635039</v>
      </c>
      <c r="R90" s="36">
        <f>SUMIFS(СВЦЭМ!$C$39:$C$782,СВЦЭМ!$A$39:$A$782,$A90,СВЦЭМ!$B$39:$B$782,R$83)+'СЕТ СН'!$H$9+СВЦЭМ!$D$10+'СЕТ СН'!$H$5-'СЕТ СН'!$H$17</f>
        <v>5055.0979232600002</v>
      </c>
      <c r="S90" s="36">
        <f>SUMIFS(СВЦЭМ!$C$39:$C$782,СВЦЭМ!$A$39:$A$782,$A90,СВЦЭМ!$B$39:$B$782,S$83)+'СЕТ СН'!$H$9+СВЦЭМ!$D$10+'СЕТ СН'!$H$5-'СЕТ СН'!$H$17</f>
        <v>5051.1647618099996</v>
      </c>
      <c r="T90" s="36">
        <f>SUMIFS(СВЦЭМ!$C$39:$C$782,СВЦЭМ!$A$39:$A$782,$A90,СВЦЭМ!$B$39:$B$782,T$83)+'СЕТ СН'!$H$9+СВЦЭМ!$D$10+'СЕТ СН'!$H$5-'СЕТ СН'!$H$17</f>
        <v>5041.3309971799999</v>
      </c>
      <c r="U90" s="36">
        <f>SUMIFS(СВЦЭМ!$C$39:$C$782,СВЦЭМ!$A$39:$A$782,$A90,СВЦЭМ!$B$39:$B$782,U$83)+'СЕТ СН'!$H$9+СВЦЭМ!$D$10+'СЕТ СН'!$H$5-'СЕТ СН'!$H$17</f>
        <v>5060.8837380100003</v>
      </c>
      <c r="V90" s="36">
        <f>SUMIFS(СВЦЭМ!$C$39:$C$782,СВЦЭМ!$A$39:$A$782,$A90,СВЦЭМ!$B$39:$B$782,V$83)+'СЕТ СН'!$H$9+СВЦЭМ!$D$10+'СЕТ СН'!$H$5-'СЕТ СН'!$H$17</f>
        <v>5078.6546250900001</v>
      </c>
      <c r="W90" s="36">
        <f>SUMIFS(СВЦЭМ!$C$39:$C$782,СВЦЭМ!$A$39:$A$782,$A90,СВЦЭМ!$B$39:$B$782,W$83)+'СЕТ СН'!$H$9+СВЦЭМ!$D$10+'СЕТ СН'!$H$5-'СЕТ СН'!$H$17</f>
        <v>5063.5470408199999</v>
      </c>
      <c r="X90" s="36">
        <f>SUMIFS(СВЦЭМ!$C$39:$C$782,СВЦЭМ!$A$39:$A$782,$A90,СВЦЭМ!$B$39:$B$782,X$83)+'СЕТ СН'!$H$9+СВЦЭМ!$D$10+'СЕТ СН'!$H$5-'СЕТ СН'!$H$17</f>
        <v>5110.8179293000003</v>
      </c>
      <c r="Y90" s="36">
        <f>SUMIFS(СВЦЭМ!$C$39:$C$782,СВЦЭМ!$A$39:$A$782,$A90,СВЦЭМ!$B$39:$B$782,Y$83)+'СЕТ СН'!$H$9+СВЦЭМ!$D$10+'СЕТ СН'!$H$5-'СЕТ СН'!$H$17</f>
        <v>5152.1064457000002</v>
      </c>
    </row>
    <row r="91" spans="1:25" ht="15.75" x14ac:dyDescent="0.2">
      <c r="A91" s="35">
        <f t="shared" si="2"/>
        <v>45512</v>
      </c>
      <c r="B91" s="36">
        <f>SUMIFS(СВЦЭМ!$C$39:$C$782,СВЦЭМ!$A$39:$A$782,$A91,СВЦЭМ!$B$39:$B$782,B$83)+'СЕТ СН'!$H$9+СВЦЭМ!$D$10+'СЕТ СН'!$H$5-'СЕТ СН'!$H$17</f>
        <v>5280.5779101200005</v>
      </c>
      <c r="C91" s="36">
        <f>SUMIFS(СВЦЭМ!$C$39:$C$782,СВЦЭМ!$A$39:$A$782,$A91,СВЦЭМ!$B$39:$B$782,C$83)+'СЕТ СН'!$H$9+СВЦЭМ!$D$10+'СЕТ СН'!$H$5-'СЕТ СН'!$H$17</f>
        <v>5381.2511241400007</v>
      </c>
      <c r="D91" s="36">
        <f>SUMIFS(СВЦЭМ!$C$39:$C$782,СВЦЭМ!$A$39:$A$782,$A91,СВЦЭМ!$B$39:$B$782,D$83)+'СЕТ СН'!$H$9+СВЦЭМ!$D$10+'СЕТ СН'!$H$5-'СЕТ СН'!$H$17</f>
        <v>5451.8253200199997</v>
      </c>
      <c r="E91" s="36">
        <f>SUMIFS(СВЦЭМ!$C$39:$C$782,СВЦЭМ!$A$39:$A$782,$A91,СВЦЭМ!$B$39:$B$782,E$83)+'СЕТ СН'!$H$9+СВЦЭМ!$D$10+'СЕТ СН'!$H$5-'СЕТ СН'!$H$17</f>
        <v>5447.1419042300004</v>
      </c>
      <c r="F91" s="36">
        <f>SUMIFS(СВЦЭМ!$C$39:$C$782,СВЦЭМ!$A$39:$A$782,$A91,СВЦЭМ!$B$39:$B$782,F$83)+'СЕТ СН'!$H$9+СВЦЭМ!$D$10+'СЕТ СН'!$H$5-'СЕТ СН'!$H$17</f>
        <v>5451.1577950999999</v>
      </c>
      <c r="G91" s="36">
        <f>SUMIFS(СВЦЭМ!$C$39:$C$782,СВЦЭМ!$A$39:$A$782,$A91,СВЦЭМ!$B$39:$B$782,G$83)+'СЕТ СН'!$H$9+СВЦЭМ!$D$10+'СЕТ СН'!$H$5-'СЕТ СН'!$H$17</f>
        <v>5454.6160132900004</v>
      </c>
      <c r="H91" s="36">
        <f>SUMIFS(СВЦЭМ!$C$39:$C$782,СВЦЭМ!$A$39:$A$782,$A91,СВЦЭМ!$B$39:$B$782,H$83)+'СЕТ СН'!$H$9+СВЦЭМ!$D$10+'СЕТ СН'!$H$5-'СЕТ СН'!$H$17</f>
        <v>5380.2429364399995</v>
      </c>
      <c r="I91" s="36">
        <f>SUMIFS(СВЦЭМ!$C$39:$C$782,СВЦЭМ!$A$39:$A$782,$A91,СВЦЭМ!$B$39:$B$782,I$83)+'СЕТ СН'!$H$9+СВЦЭМ!$D$10+'СЕТ СН'!$H$5-'СЕТ СН'!$H$17</f>
        <v>5290.3792074100002</v>
      </c>
      <c r="J91" s="36">
        <f>SUMIFS(СВЦЭМ!$C$39:$C$782,СВЦЭМ!$A$39:$A$782,$A91,СВЦЭМ!$B$39:$B$782,J$83)+'СЕТ СН'!$H$9+СВЦЭМ!$D$10+'СЕТ СН'!$H$5-'СЕТ СН'!$H$17</f>
        <v>5177.9627603200006</v>
      </c>
      <c r="K91" s="36">
        <f>SUMIFS(СВЦЭМ!$C$39:$C$782,СВЦЭМ!$A$39:$A$782,$A91,СВЦЭМ!$B$39:$B$782,K$83)+'СЕТ СН'!$H$9+СВЦЭМ!$D$10+'СЕТ СН'!$H$5-'СЕТ СН'!$H$17</f>
        <v>5120.6284462399999</v>
      </c>
      <c r="L91" s="36">
        <f>SUMIFS(СВЦЭМ!$C$39:$C$782,СВЦЭМ!$A$39:$A$782,$A91,СВЦЭМ!$B$39:$B$782,L$83)+'СЕТ СН'!$H$9+СВЦЭМ!$D$10+'СЕТ СН'!$H$5-'СЕТ СН'!$H$17</f>
        <v>5082.3479287400005</v>
      </c>
      <c r="M91" s="36">
        <f>SUMIFS(СВЦЭМ!$C$39:$C$782,СВЦЭМ!$A$39:$A$782,$A91,СВЦЭМ!$B$39:$B$782,M$83)+'СЕТ СН'!$H$9+СВЦЭМ!$D$10+'СЕТ СН'!$H$5-'СЕТ СН'!$H$17</f>
        <v>5083.3013354100003</v>
      </c>
      <c r="N91" s="36">
        <f>SUMIFS(СВЦЭМ!$C$39:$C$782,СВЦЭМ!$A$39:$A$782,$A91,СВЦЭМ!$B$39:$B$782,N$83)+'СЕТ СН'!$H$9+СВЦЭМ!$D$10+'СЕТ СН'!$H$5-'СЕТ СН'!$H$17</f>
        <v>5086.2831403800001</v>
      </c>
      <c r="O91" s="36">
        <f>SUMIFS(СВЦЭМ!$C$39:$C$782,СВЦЭМ!$A$39:$A$782,$A91,СВЦЭМ!$B$39:$B$782,O$83)+'СЕТ СН'!$H$9+СВЦЭМ!$D$10+'СЕТ СН'!$H$5-'СЕТ СН'!$H$17</f>
        <v>5086.8037523200001</v>
      </c>
      <c r="P91" s="36">
        <f>SUMIFS(СВЦЭМ!$C$39:$C$782,СВЦЭМ!$A$39:$A$782,$A91,СВЦЭМ!$B$39:$B$782,P$83)+'СЕТ СН'!$H$9+СВЦЭМ!$D$10+'СЕТ СН'!$H$5-'СЕТ СН'!$H$17</f>
        <v>5094.2392236899996</v>
      </c>
      <c r="Q91" s="36">
        <f>SUMIFS(СВЦЭМ!$C$39:$C$782,СВЦЭМ!$A$39:$A$782,$A91,СВЦЭМ!$B$39:$B$782,Q$83)+'СЕТ СН'!$H$9+СВЦЭМ!$D$10+'СЕТ СН'!$H$5-'СЕТ СН'!$H$17</f>
        <v>5099.3813573699999</v>
      </c>
      <c r="R91" s="36">
        <f>SUMIFS(СВЦЭМ!$C$39:$C$782,СВЦЭМ!$A$39:$A$782,$A91,СВЦЭМ!$B$39:$B$782,R$83)+'СЕТ СН'!$H$9+СВЦЭМ!$D$10+'СЕТ СН'!$H$5-'СЕТ СН'!$H$17</f>
        <v>5117.8243182400001</v>
      </c>
      <c r="S91" s="36">
        <f>SUMIFS(СВЦЭМ!$C$39:$C$782,СВЦЭМ!$A$39:$A$782,$A91,СВЦЭМ!$B$39:$B$782,S$83)+'СЕТ СН'!$H$9+СВЦЭМ!$D$10+'СЕТ СН'!$H$5-'СЕТ СН'!$H$17</f>
        <v>5115.2256065800002</v>
      </c>
      <c r="T91" s="36">
        <f>SUMIFS(СВЦЭМ!$C$39:$C$782,СВЦЭМ!$A$39:$A$782,$A91,СВЦЭМ!$B$39:$B$782,T$83)+'СЕТ СН'!$H$9+СВЦЭМ!$D$10+'СЕТ СН'!$H$5-'СЕТ СН'!$H$17</f>
        <v>5107.4011381700002</v>
      </c>
      <c r="U91" s="36">
        <f>SUMIFS(СВЦЭМ!$C$39:$C$782,СВЦЭМ!$A$39:$A$782,$A91,СВЦЭМ!$B$39:$B$782,U$83)+'СЕТ СН'!$H$9+СВЦЭМ!$D$10+'СЕТ СН'!$H$5-'СЕТ СН'!$H$17</f>
        <v>5110.9963907800002</v>
      </c>
      <c r="V91" s="36">
        <f>SUMIFS(СВЦЭМ!$C$39:$C$782,СВЦЭМ!$A$39:$A$782,$A91,СВЦЭМ!$B$39:$B$782,V$83)+'СЕТ СН'!$H$9+СВЦЭМ!$D$10+'СЕТ СН'!$H$5-'СЕТ СН'!$H$17</f>
        <v>5118.5622223199998</v>
      </c>
      <c r="W91" s="36">
        <f>SUMIFS(СВЦЭМ!$C$39:$C$782,СВЦЭМ!$A$39:$A$782,$A91,СВЦЭМ!$B$39:$B$782,W$83)+'СЕТ СН'!$H$9+СВЦЭМ!$D$10+'СЕТ СН'!$H$5-'СЕТ СН'!$H$17</f>
        <v>5113.9790005300001</v>
      </c>
      <c r="X91" s="36">
        <f>SUMIFS(СВЦЭМ!$C$39:$C$782,СВЦЭМ!$A$39:$A$782,$A91,СВЦЭМ!$B$39:$B$782,X$83)+'СЕТ СН'!$H$9+СВЦЭМ!$D$10+'СЕТ СН'!$H$5-'СЕТ СН'!$H$17</f>
        <v>5158.4472017300004</v>
      </c>
      <c r="Y91" s="36">
        <f>SUMIFS(СВЦЭМ!$C$39:$C$782,СВЦЭМ!$A$39:$A$782,$A91,СВЦЭМ!$B$39:$B$782,Y$83)+'СЕТ СН'!$H$9+СВЦЭМ!$D$10+'СЕТ СН'!$H$5-'СЕТ СН'!$H$17</f>
        <v>5248.0593026099996</v>
      </c>
    </row>
    <row r="92" spans="1:25" ht="15.75" x14ac:dyDescent="0.2">
      <c r="A92" s="35">
        <f t="shared" si="2"/>
        <v>45513</v>
      </c>
      <c r="B92" s="36">
        <f>SUMIFS(СВЦЭМ!$C$39:$C$782,СВЦЭМ!$A$39:$A$782,$A92,СВЦЭМ!$B$39:$B$782,B$83)+'СЕТ СН'!$H$9+СВЦЭМ!$D$10+'СЕТ СН'!$H$5-'СЕТ СН'!$H$17</f>
        <v>5219.1965791100001</v>
      </c>
      <c r="C92" s="36">
        <f>SUMIFS(СВЦЭМ!$C$39:$C$782,СВЦЭМ!$A$39:$A$782,$A92,СВЦЭМ!$B$39:$B$782,C$83)+'СЕТ СН'!$H$9+СВЦЭМ!$D$10+'СЕТ СН'!$H$5-'СЕТ СН'!$H$17</f>
        <v>5320.0842847000004</v>
      </c>
      <c r="D92" s="36">
        <f>SUMIFS(СВЦЭМ!$C$39:$C$782,СВЦЭМ!$A$39:$A$782,$A92,СВЦЭМ!$B$39:$B$782,D$83)+'СЕТ СН'!$H$9+СВЦЭМ!$D$10+'СЕТ СН'!$H$5-'СЕТ СН'!$H$17</f>
        <v>5431.1570013500004</v>
      </c>
      <c r="E92" s="36">
        <f>SUMIFS(СВЦЭМ!$C$39:$C$782,СВЦЭМ!$A$39:$A$782,$A92,СВЦЭМ!$B$39:$B$782,E$83)+'СЕТ СН'!$H$9+СВЦЭМ!$D$10+'СЕТ СН'!$H$5-'СЕТ СН'!$H$17</f>
        <v>5466.8260350100009</v>
      </c>
      <c r="F92" s="36">
        <f>SUMIFS(СВЦЭМ!$C$39:$C$782,СВЦЭМ!$A$39:$A$782,$A92,СВЦЭМ!$B$39:$B$782,F$83)+'СЕТ СН'!$H$9+СВЦЭМ!$D$10+'СЕТ СН'!$H$5-'СЕТ СН'!$H$17</f>
        <v>5473.9427033900001</v>
      </c>
      <c r="G92" s="36">
        <f>SUMIFS(СВЦЭМ!$C$39:$C$782,СВЦЭМ!$A$39:$A$782,$A92,СВЦЭМ!$B$39:$B$782,G$83)+'СЕТ СН'!$H$9+СВЦЭМ!$D$10+'СЕТ СН'!$H$5-'СЕТ СН'!$H$17</f>
        <v>5463.6731735900003</v>
      </c>
      <c r="H92" s="36">
        <f>SUMIFS(СВЦЭМ!$C$39:$C$782,СВЦЭМ!$A$39:$A$782,$A92,СВЦЭМ!$B$39:$B$782,H$83)+'СЕТ СН'!$H$9+СВЦЭМ!$D$10+'СЕТ СН'!$H$5-'СЕТ СН'!$H$17</f>
        <v>5430.3136849000002</v>
      </c>
      <c r="I92" s="36">
        <f>SUMIFS(СВЦЭМ!$C$39:$C$782,СВЦЭМ!$A$39:$A$782,$A92,СВЦЭМ!$B$39:$B$782,I$83)+'СЕТ СН'!$H$9+СВЦЭМ!$D$10+'СЕТ СН'!$H$5-'СЕТ СН'!$H$17</f>
        <v>5329.6302503200004</v>
      </c>
      <c r="J92" s="36">
        <f>SUMIFS(СВЦЭМ!$C$39:$C$782,СВЦЭМ!$A$39:$A$782,$A92,СВЦЭМ!$B$39:$B$782,J$83)+'СЕТ СН'!$H$9+СВЦЭМ!$D$10+'СЕТ СН'!$H$5-'СЕТ СН'!$H$17</f>
        <v>5254.5031409100002</v>
      </c>
      <c r="K92" s="36">
        <f>SUMIFS(СВЦЭМ!$C$39:$C$782,СВЦЭМ!$A$39:$A$782,$A92,СВЦЭМ!$B$39:$B$782,K$83)+'СЕТ СН'!$H$9+СВЦЭМ!$D$10+'СЕТ СН'!$H$5-'СЕТ СН'!$H$17</f>
        <v>5162.6735158499996</v>
      </c>
      <c r="L92" s="36">
        <f>SUMIFS(СВЦЭМ!$C$39:$C$782,СВЦЭМ!$A$39:$A$782,$A92,СВЦЭМ!$B$39:$B$782,L$83)+'СЕТ СН'!$H$9+СВЦЭМ!$D$10+'СЕТ СН'!$H$5-'СЕТ СН'!$H$17</f>
        <v>5143.3272453099999</v>
      </c>
      <c r="M92" s="36">
        <f>SUMIFS(СВЦЭМ!$C$39:$C$782,СВЦЭМ!$A$39:$A$782,$A92,СВЦЭМ!$B$39:$B$782,M$83)+'СЕТ СН'!$H$9+СВЦЭМ!$D$10+'СЕТ СН'!$H$5-'СЕТ СН'!$H$17</f>
        <v>5139.0503231900002</v>
      </c>
      <c r="N92" s="36">
        <f>SUMIFS(СВЦЭМ!$C$39:$C$782,СВЦЭМ!$A$39:$A$782,$A92,СВЦЭМ!$B$39:$B$782,N$83)+'СЕТ СН'!$H$9+СВЦЭМ!$D$10+'СЕТ СН'!$H$5-'СЕТ СН'!$H$17</f>
        <v>5139.2508657799999</v>
      </c>
      <c r="O92" s="36">
        <f>SUMIFS(СВЦЭМ!$C$39:$C$782,СВЦЭМ!$A$39:$A$782,$A92,СВЦЭМ!$B$39:$B$782,O$83)+'СЕТ СН'!$H$9+СВЦЭМ!$D$10+'СЕТ СН'!$H$5-'СЕТ СН'!$H$17</f>
        <v>5130.9354121300003</v>
      </c>
      <c r="P92" s="36">
        <f>SUMIFS(СВЦЭМ!$C$39:$C$782,СВЦЭМ!$A$39:$A$782,$A92,СВЦЭМ!$B$39:$B$782,P$83)+'СЕТ СН'!$H$9+СВЦЭМ!$D$10+'СЕТ СН'!$H$5-'СЕТ СН'!$H$17</f>
        <v>5150.0467137599999</v>
      </c>
      <c r="Q92" s="36">
        <f>SUMIFS(СВЦЭМ!$C$39:$C$782,СВЦЭМ!$A$39:$A$782,$A92,СВЦЭМ!$B$39:$B$782,Q$83)+'СЕТ СН'!$H$9+СВЦЭМ!$D$10+'СЕТ СН'!$H$5-'СЕТ СН'!$H$17</f>
        <v>5156.8165294</v>
      </c>
      <c r="R92" s="36">
        <f>SUMIFS(СВЦЭМ!$C$39:$C$782,СВЦЭМ!$A$39:$A$782,$A92,СВЦЭМ!$B$39:$B$782,R$83)+'СЕТ СН'!$H$9+СВЦЭМ!$D$10+'СЕТ СН'!$H$5-'СЕТ СН'!$H$17</f>
        <v>5163.6860401800004</v>
      </c>
      <c r="S92" s="36">
        <f>SUMIFS(СВЦЭМ!$C$39:$C$782,СВЦЭМ!$A$39:$A$782,$A92,СВЦЭМ!$B$39:$B$782,S$83)+'СЕТ СН'!$H$9+СВЦЭМ!$D$10+'СЕТ СН'!$H$5-'СЕТ СН'!$H$17</f>
        <v>5160.5836445200002</v>
      </c>
      <c r="T92" s="36">
        <f>SUMIFS(СВЦЭМ!$C$39:$C$782,СВЦЭМ!$A$39:$A$782,$A92,СВЦЭМ!$B$39:$B$782,T$83)+'СЕТ СН'!$H$9+СВЦЭМ!$D$10+'СЕТ СН'!$H$5-'СЕТ СН'!$H$17</f>
        <v>5136.5574971400001</v>
      </c>
      <c r="U92" s="36">
        <f>SUMIFS(СВЦЭМ!$C$39:$C$782,СВЦЭМ!$A$39:$A$782,$A92,СВЦЭМ!$B$39:$B$782,U$83)+'СЕТ СН'!$H$9+СВЦЭМ!$D$10+'СЕТ СН'!$H$5-'СЕТ СН'!$H$17</f>
        <v>5138.2736259399999</v>
      </c>
      <c r="V92" s="36">
        <f>SUMIFS(СВЦЭМ!$C$39:$C$782,СВЦЭМ!$A$39:$A$782,$A92,СВЦЭМ!$B$39:$B$782,V$83)+'СЕТ СН'!$H$9+СВЦЭМ!$D$10+'СЕТ СН'!$H$5-'СЕТ СН'!$H$17</f>
        <v>5192.6548748300002</v>
      </c>
      <c r="W92" s="36">
        <f>SUMIFS(СВЦЭМ!$C$39:$C$782,СВЦЭМ!$A$39:$A$782,$A92,СВЦЭМ!$B$39:$B$782,W$83)+'СЕТ СН'!$H$9+СВЦЭМ!$D$10+'СЕТ СН'!$H$5-'СЕТ СН'!$H$17</f>
        <v>5159.0572055700004</v>
      </c>
      <c r="X92" s="36">
        <f>SUMIFS(СВЦЭМ!$C$39:$C$782,СВЦЭМ!$A$39:$A$782,$A92,СВЦЭМ!$B$39:$B$782,X$83)+'СЕТ СН'!$H$9+СВЦЭМ!$D$10+'СЕТ СН'!$H$5-'СЕТ СН'!$H$17</f>
        <v>5232.6664175099995</v>
      </c>
      <c r="Y92" s="36">
        <f>SUMIFS(СВЦЭМ!$C$39:$C$782,СВЦЭМ!$A$39:$A$782,$A92,СВЦЭМ!$B$39:$B$782,Y$83)+'СЕТ СН'!$H$9+СВЦЭМ!$D$10+'СЕТ СН'!$H$5-'СЕТ СН'!$H$17</f>
        <v>5283.0380493100001</v>
      </c>
    </row>
    <row r="93" spans="1:25" ht="15.75" x14ac:dyDescent="0.2">
      <c r="A93" s="35">
        <f t="shared" si="2"/>
        <v>45514</v>
      </c>
      <c r="B93" s="36">
        <f>SUMIFS(СВЦЭМ!$C$39:$C$782,СВЦЭМ!$A$39:$A$782,$A93,СВЦЭМ!$B$39:$B$782,B$83)+'СЕТ СН'!$H$9+СВЦЭМ!$D$10+'СЕТ СН'!$H$5-'СЕТ СН'!$H$17</f>
        <v>5282.5093490400004</v>
      </c>
      <c r="C93" s="36">
        <f>SUMIFS(СВЦЭМ!$C$39:$C$782,СВЦЭМ!$A$39:$A$782,$A93,СВЦЭМ!$B$39:$B$782,C$83)+'СЕТ СН'!$H$9+СВЦЭМ!$D$10+'СЕТ СН'!$H$5-'СЕТ СН'!$H$17</f>
        <v>5269.8941915100004</v>
      </c>
      <c r="D93" s="36">
        <f>SUMIFS(СВЦЭМ!$C$39:$C$782,СВЦЭМ!$A$39:$A$782,$A93,СВЦЭМ!$B$39:$B$782,D$83)+'СЕТ СН'!$H$9+СВЦЭМ!$D$10+'СЕТ СН'!$H$5-'СЕТ СН'!$H$17</f>
        <v>5326.5692003599997</v>
      </c>
      <c r="E93" s="36">
        <f>SUMIFS(СВЦЭМ!$C$39:$C$782,СВЦЭМ!$A$39:$A$782,$A93,СВЦЭМ!$B$39:$B$782,E$83)+'СЕТ СН'!$H$9+СВЦЭМ!$D$10+'СЕТ СН'!$H$5-'СЕТ СН'!$H$17</f>
        <v>5364.49114637</v>
      </c>
      <c r="F93" s="36">
        <f>SUMIFS(СВЦЭМ!$C$39:$C$782,СВЦЭМ!$A$39:$A$782,$A93,СВЦЭМ!$B$39:$B$782,F$83)+'СЕТ СН'!$H$9+СВЦЭМ!$D$10+'СЕТ СН'!$H$5-'СЕТ СН'!$H$17</f>
        <v>5391.6058697900007</v>
      </c>
      <c r="G93" s="36">
        <f>SUMIFS(СВЦЭМ!$C$39:$C$782,СВЦЭМ!$A$39:$A$782,$A93,СВЦЭМ!$B$39:$B$782,G$83)+'СЕТ СН'!$H$9+СВЦЭМ!$D$10+'СЕТ СН'!$H$5-'СЕТ СН'!$H$17</f>
        <v>5374.3363265200005</v>
      </c>
      <c r="H93" s="36">
        <f>SUMIFS(СВЦЭМ!$C$39:$C$782,СВЦЭМ!$A$39:$A$782,$A93,СВЦЭМ!$B$39:$B$782,H$83)+'СЕТ СН'!$H$9+СВЦЭМ!$D$10+'СЕТ СН'!$H$5-'СЕТ СН'!$H$17</f>
        <v>5343.8459195800006</v>
      </c>
      <c r="I93" s="36">
        <f>SUMIFS(СВЦЭМ!$C$39:$C$782,СВЦЭМ!$A$39:$A$782,$A93,СВЦЭМ!$B$39:$B$782,I$83)+'СЕТ СН'!$H$9+СВЦЭМ!$D$10+'СЕТ СН'!$H$5-'СЕТ СН'!$H$17</f>
        <v>5275.09543235</v>
      </c>
      <c r="J93" s="36">
        <f>SUMIFS(СВЦЭМ!$C$39:$C$782,СВЦЭМ!$A$39:$A$782,$A93,СВЦЭМ!$B$39:$B$782,J$83)+'СЕТ СН'!$H$9+СВЦЭМ!$D$10+'СЕТ СН'!$H$5-'СЕТ СН'!$H$17</f>
        <v>5180.0212191000001</v>
      </c>
      <c r="K93" s="36">
        <f>SUMIFS(СВЦЭМ!$C$39:$C$782,СВЦЭМ!$A$39:$A$782,$A93,СВЦЭМ!$B$39:$B$782,K$83)+'СЕТ СН'!$H$9+СВЦЭМ!$D$10+'СЕТ СН'!$H$5-'СЕТ СН'!$H$17</f>
        <v>5103.0124847799998</v>
      </c>
      <c r="L93" s="36">
        <f>SUMIFS(СВЦЭМ!$C$39:$C$782,СВЦЭМ!$A$39:$A$782,$A93,СВЦЭМ!$B$39:$B$782,L$83)+'СЕТ СН'!$H$9+СВЦЭМ!$D$10+'СЕТ СН'!$H$5-'СЕТ СН'!$H$17</f>
        <v>5012.3851009600003</v>
      </c>
      <c r="M93" s="36">
        <f>SUMIFS(СВЦЭМ!$C$39:$C$782,СВЦЭМ!$A$39:$A$782,$A93,СВЦЭМ!$B$39:$B$782,M$83)+'СЕТ СН'!$H$9+СВЦЭМ!$D$10+'СЕТ СН'!$H$5-'СЕТ СН'!$H$17</f>
        <v>5006.643016</v>
      </c>
      <c r="N93" s="36">
        <f>SUMIFS(СВЦЭМ!$C$39:$C$782,СВЦЭМ!$A$39:$A$782,$A93,СВЦЭМ!$B$39:$B$782,N$83)+'СЕТ СН'!$H$9+СВЦЭМ!$D$10+'СЕТ СН'!$H$5-'СЕТ СН'!$H$17</f>
        <v>5003.1937682500002</v>
      </c>
      <c r="O93" s="36">
        <f>SUMIFS(СВЦЭМ!$C$39:$C$782,СВЦЭМ!$A$39:$A$782,$A93,СВЦЭМ!$B$39:$B$782,O$83)+'СЕТ СН'!$H$9+СВЦЭМ!$D$10+'СЕТ СН'!$H$5-'СЕТ СН'!$H$17</f>
        <v>4997.3148611799998</v>
      </c>
      <c r="P93" s="36">
        <f>SUMIFS(СВЦЭМ!$C$39:$C$782,СВЦЭМ!$A$39:$A$782,$A93,СВЦЭМ!$B$39:$B$782,P$83)+'СЕТ СН'!$H$9+СВЦЭМ!$D$10+'СЕТ СН'!$H$5-'СЕТ СН'!$H$17</f>
        <v>4993.9793506099995</v>
      </c>
      <c r="Q93" s="36">
        <f>SUMIFS(СВЦЭМ!$C$39:$C$782,СВЦЭМ!$A$39:$A$782,$A93,СВЦЭМ!$B$39:$B$782,Q$83)+'СЕТ СН'!$H$9+СВЦЭМ!$D$10+'СЕТ СН'!$H$5-'СЕТ СН'!$H$17</f>
        <v>5003.9019007799998</v>
      </c>
      <c r="R93" s="36">
        <f>SUMIFS(СВЦЭМ!$C$39:$C$782,СВЦЭМ!$A$39:$A$782,$A93,СВЦЭМ!$B$39:$B$782,R$83)+'СЕТ СН'!$H$9+СВЦЭМ!$D$10+'СЕТ СН'!$H$5-'СЕТ СН'!$H$17</f>
        <v>5015.56132196</v>
      </c>
      <c r="S93" s="36">
        <f>SUMIFS(СВЦЭМ!$C$39:$C$782,СВЦЭМ!$A$39:$A$782,$A93,СВЦЭМ!$B$39:$B$782,S$83)+'СЕТ СН'!$H$9+СВЦЭМ!$D$10+'СЕТ СН'!$H$5-'СЕТ СН'!$H$17</f>
        <v>5011.9742977099995</v>
      </c>
      <c r="T93" s="36">
        <f>SUMIFS(СВЦЭМ!$C$39:$C$782,СВЦЭМ!$A$39:$A$782,$A93,СВЦЭМ!$B$39:$B$782,T$83)+'СЕТ СН'!$H$9+СВЦЭМ!$D$10+'СЕТ СН'!$H$5-'СЕТ СН'!$H$17</f>
        <v>4994.0440997900005</v>
      </c>
      <c r="U93" s="36">
        <f>SUMIFS(СВЦЭМ!$C$39:$C$782,СВЦЭМ!$A$39:$A$782,$A93,СВЦЭМ!$B$39:$B$782,U$83)+'СЕТ СН'!$H$9+СВЦЭМ!$D$10+'СЕТ СН'!$H$5-'СЕТ СН'!$H$17</f>
        <v>5020.6094337800005</v>
      </c>
      <c r="V93" s="36">
        <f>SUMIFS(СВЦЭМ!$C$39:$C$782,СВЦЭМ!$A$39:$A$782,$A93,СВЦЭМ!$B$39:$B$782,V$83)+'СЕТ СН'!$H$9+СВЦЭМ!$D$10+'СЕТ СН'!$H$5-'СЕТ СН'!$H$17</f>
        <v>5004.3540002899999</v>
      </c>
      <c r="W93" s="36">
        <f>SUMIFS(СВЦЭМ!$C$39:$C$782,СВЦЭМ!$A$39:$A$782,$A93,СВЦЭМ!$B$39:$B$782,W$83)+'СЕТ СН'!$H$9+СВЦЭМ!$D$10+'СЕТ СН'!$H$5-'СЕТ СН'!$H$17</f>
        <v>4985.74365536</v>
      </c>
      <c r="X93" s="36">
        <f>SUMIFS(СВЦЭМ!$C$39:$C$782,СВЦЭМ!$A$39:$A$782,$A93,СВЦЭМ!$B$39:$B$782,X$83)+'СЕТ СН'!$H$9+СВЦЭМ!$D$10+'СЕТ СН'!$H$5-'СЕТ СН'!$H$17</f>
        <v>5022.1419159400002</v>
      </c>
      <c r="Y93" s="36">
        <f>SUMIFS(СВЦЭМ!$C$39:$C$782,СВЦЭМ!$A$39:$A$782,$A93,СВЦЭМ!$B$39:$B$782,Y$83)+'СЕТ СН'!$H$9+СВЦЭМ!$D$10+'СЕТ СН'!$H$5-'СЕТ СН'!$H$17</f>
        <v>5135.9178934400006</v>
      </c>
    </row>
    <row r="94" spans="1:25" ht="15.75" x14ac:dyDescent="0.2">
      <c r="A94" s="35">
        <f t="shared" si="2"/>
        <v>45515</v>
      </c>
      <c r="B94" s="36">
        <f>SUMIFS(СВЦЭМ!$C$39:$C$782,СВЦЭМ!$A$39:$A$782,$A94,СВЦЭМ!$B$39:$B$782,B$83)+'СЕТ СН'!$H$9+СВЦЭМ!$D$10+'СЕТ СН'!$H$5-'СЕТ СН'!$H$17</f>
        <v>5202.4359657499999</v>
      </c>
      <c r="C94" s="36">
        <f>SUMIFS(СВЦЭМ!$C$39:$C$782,СВЦЭМ!$A$39:$A$782,$A94,СВЦЭМ!$B$39:$B$782,C$83)+'СЕТ СН'!$H$9+СВЦЭМ!$D$10+'СЕТ СН'!$H$5-'СЕТ СН'!$H$17</f>
        <v>5256.4237741799998</v>
      </c>
      <c r="D94" s="36">
        <f>SUMIFS(СВЦЭМ!$C$39:$C$782,СВЦЭМ!$A$39:$A$782,$A94,СВЦЭМ!$B$39:$B$782,D$83)+'СЕТ СН'!$H$9+СВЦЭМ!$D$10+'СЕТ СН'!$H$5-'СЕТ СН'!$H$17</f>
        <v>5305.67645128</v>
      </c>
      <c r="E94" s="36">
        <f>SUMIFS(СВЦЭМ!$C$39:$C$782,СВЦЭМ!$A$39:$A$782,$A94,СВЦЭМ!$B$39:$B$782,E$83)+'СЕТ СН'!$H$9+СВЦЭМ!$D$10+'СЕТ СН'!$H$5-'СЕТ СН'!$H$17</f>
        <v>5331.9371657900001</v>
      </c>
      <c r="F94" s="36">
        <f>SUMIFS(СВЦЭМ!$C$39:$C$782,СВЦЭМ!$A$39:$A$782,$A94,СВЦЭМ!$B$39:$B$782,F$83)+'СЕТ СН'!$H$9+СВЦЭМ!$D$10+'СЕТ СН'!$H$5-'СЕТ СН'!$H$17</f>
        <v>5346.4108333599997</v>
      </c>
      <c r="G94" s="36">
        <f>SUMIFS(СВЦЭМ!$C$39:$C$782,СВЦЭМ!$A$39:$A$782,$A94,СВЦЭМ!$B$39:$B$782,G$83)+'СЕТ СН'!$H$9+СВЦЭМ!$D$10+'СЕТ СН'!$H$5-'СЕТ СН'!$H$17</f>
        <v>5334.0993412400003</v>
      </c>
      <c r="H94" s="36">
        <f>SUMIFS(СВЦЭМ!$C$39:$C$782,СВЦЭМ!$A$39:$A$782,$A94,СВЦЭМ!$B$39:$B$782,H$83)+'СЕТ СН'!$H$9+СВЦЭМ!$D$10+'СЕТ СН'!$H$5-'СЕТ СН'!$H$17</f>
        <v>5323.0334566399997</v>
      </c>
      <c r="I94" s="36">
        <f>SUMIFS(СВЦЭМ!$C$39:$C$782,СВЦЭМ!$A$39:$A$782,$A94,СВЦЭМ!$B$39:$B$782,I$83)+'СЕТ СН'!$H$9+СВЦЭМ!$D$10+'СЕТ СН'!$H$5-'СЕТ СН'!$H$17</f>
        <v>5288.5084272000004</v>
      </c>
      <c r="J94" s="36">
        <f>SUMIFS(СВЦЭМ!$C$39:$C$782,СВЦЭМ!$A$39:$A$782,$A94,СВЦЭМ!$B$39:$B$782,J$83)+'СЕТ СН'!$H$9+СВЦЭМ!$D$10+'СЕТ СН'!$H$5-'СЕТ СН'!$H$17</f>
        <v>5225.5166447000001</v>
      </c>
      <c r="K94" s="36">
        <f>SUMIFS(СВЦЭМ!$C$39:$C$782,СВЦЭМ!$A$39:$A$782,$A94,СВЦЭМ!$B$39:$B$782,K$83)+'СЕТ СН'!$H$9+СВЦЭМ!$D$10+'СЕТ СН'!$H$5-'СЕТ СН'!$H$17</f>
        <v>5142.8799248400001</v>
      </c>
      <c r="L94" s="36">
        <f>SUMIFS(СВЦЭМ!$C$39:$C$782,СВЦЭМ!$A$39:$A$782,$A94,СВЦЭМ!$B$39:$B$782,L$83)+'СЕТ СН'!$H$9+СВЦЭМ!$D$10+'СЕТ СН'!$H$5-'СЕТ СН'!$H$17</f>
        <v>5092.2756580900004</v>
      </c>
      <c r="M94" s="36">
        <f>SUMIFS(СВЦЭМ!$C$39:$C$782,СВЦЭМ!$A$39:$A$782,$A94,СВЦЭМ!$B$39:$B$782,M$83)+'СЕТ СН'!$H$9+СВЦЭМ!$D$10+'СЕТ СН'!$H$5-'СЕТ СН'!$H$17</f>
        <v>5072.9649500300002</v>
      </c>
      <c r="N94" s="36">
        <f>SUMIFS(СВЦЭМ!$C$39:$C$782,СВЦЭМ!$A$39:$A$782,$A94,СВЦЭМ!$B$39:$B$782,N$83)+'СЕТ СН'!$H$9+СВЦЭМ!$D$10+'СЕТ СН'!$H$5-'СЕТ СН'!$H$17</f>
        <v>5045.7307875699998</v>
      </c>
      <c r="O94" s="36">
        <f>SUMIFS(СВЦЭМ!$C$39:$C$782,СВЦЭМ!$A$39:$A$782,$A94,СВЦЭМ!$B$39:$B$782,O$83)+'СЕТ СН'!$H$9+СВЦЭМ!$D$10+'СЕТ СН'!$H$5-'СЕТ СН'!$H$17</f>
        <v>5042.73691401</v>
      </c>
      <c r="P94" s="36">
        <f>SUMIFS(СВЦЭМ!$C$39:$C$782,СВЦЭМ!$A$39:$A$782,$A94,СВЦЭМ!$B$39:$B$782,P$83)+'СЕТ СН'!$H$9+СВЦЭМ!$D$10+'СЕТ СН'!$H$5-'СЕТ СН'!$H$17</f>
        <v>5068.96658252</v>
      </c>
      <c r="Q94" s="36">
        <f>SUMIFS(СВЦЭМ!$C$39:$C$782,СВЦЭМ!$A$39:$A$782,$A94,СВЦЭМ!$B$39:$B$782,Q$83)+'СЕТ СН'!$H$9+СВЦЭМ!$D$10+'СЕТ СН'!$H$5-'СЕТ СН'!$H$17</f>
        <v>5065.6904821300004</v>
      </c>
      <c r="R94" s="36">
        <f>SUMIFS(СВЦЭМ!$C$39:$C$782,СВЦЭМ!$A$39:$A$782,$A94,СВЦЭМ!$B$39:$B$782,R$83)+'СЕТ СН'!$H$9+СВЦЭМ!$D$10+'СЕТ СН'!$H$5-'СЕТ СН'!$H$17</f>
        <v>5074.4966225899998</v>
      </c>
      <c r="S94" s="36">
        <f>SUMIFS(СВЦЭМ!$C$39:$C$782,СВЦЭМ!$A$39:$A$782,$A94,СВЦЭМ!$B$39:$B$782,S$83)+'СЕТ СН'!$H$9+СВЦЭМ!$D$10+'СЕТ СН'!$H$5-'СЕТ СН'!$H$17</f>
        <v>5046.61382306</v>
      </c>
      <c r="T94" s="36">
        <f>SUMIFS(СВЦЭМ!$C$39:$C$782,СВЦЭМ!$A$39:$A$782,$A94,СВЦЭМ!$B$39:$B$782,T$83)+'СЕТ СН'!$H$9+СВЦЭМ!$D$10+'СЕТ СН'!$H$5-'СЕТ СН'!$H$17</f>
        <v>5020.6503117100001</v>
      </c>
      <c r="U94" s="36">
        <f>SUMIFS(СВЦЭМ!$C$39:$C$782,СВЦЭМ!$A$39:$A$782,$A94,СВЦЭМ!$B$39:$B$782,U$83)+'СЕТ СН'!$H$9+СВЦЭМ!$D$10+'СЕТ СН'!$H$5-'СЕТ СН'!$H$17</f>
        <v>5033.3380072399996</v>
      </c>
      <c r="V94" s="36">
        <f>SUMIFS(СВЦЭМ!$C$39:$C$782,СВЦЭМ!$A$39:$A$782,$A94,СВЦЭМ!$B$39:$B$782,V$83)+'СЕТ СН'!$H$9+СВЦЭМ!$D$10+'СЕТ СН'!$H$5-'СЕТ СН'!$H$17</f>
        <v>5033.4913061200004</v>
      </c>
      <c r="W94" s="36">
        <f>SUMIFS(СВЦЭМ!$C$39:$C$782,СВЦЭМ!$A$39:$A$782,$A94,СВЦЭМ!$B$39:$B$782,W$83)+'СЕТ СН'!$H$9+СВЦЭМ!$D$10+'СЕТ СН'!$H$5-'СЕТ СН'!$H$17</f>
        <v>5020.58760463</v>
      </c>
      <c r="X94" s="36">
        <f>SUMIFS(СВЦЭМ!$C$39:$C$782,СВЦЭМ!$A$39:$A$782,$A94,СВЦЭМ!$B$39:$B$782,X$83)+'СЕТ СН'!$H$9+СВЦЭМ!$D$10+'СЕТ СН'!$H$5-'СЕТ СН'!$H$17</f>
        <v>5087.44888085</v>
      </c>
      <c r="Y94" s="36">
        <f>SUMIFS(СВЦЭМ!$C$39:$C$782,СВЦЭМ!$A$39:$A$782,$A94,СВЦЭМ!$B$39:$B$782,Y$83)+'СЕТ СН'!$H$9+СВЦЭМ!$D$10+'СЕТ СН'!$H$5-'СЕТ СН'!$H$17</f>
        <v>5169.9651392599999</v>
      </c>
    </row>
    <row r="95" spans="1:25" ht="15.75" x14ac:dyDescent="0.2">
      <c r="A95" s="35">
        <f t="shared" si="2"/>
        <v>45516</v>
      </c>
      <c r="B95" s="36">
        <f>SUMIFS(СВЦЭМ!$C$39:$C$782,СВЦЭМ!$A$39:$A$782,$A95,СВЦЭМ!$B$39:$B$782,B$83)+'СЕТ СН'!$H$9+СВЦЭМ!$D$10+'СЕТ СН'!$H$5-'СЕТ СН'!$H$17</f>
        <v>5240.7453164099998</v>
      </c>
      <c r="C95" s="36">
        <f>SUMIFS(СВЦЭМ!$C$39:$C$782,СВЦЭМ!$A$39:$A$782,$A95,СВЦЭМ!$B$39:$B$782,C$83)+'СЕТ СН'!$H$9+СВЦЭМ!$D$10+'СЕТ СН'!$H$5-'СЕТ СН'!$H$17</f>
        <v>5317.6444867299997</v>
      </c>
      <c r="D95" s="36">
        <f>SUMIFS(СВЦЭМ!$C$39:$C$782,СВЦЭМ!$A$39:$A$782,$A95,СВЦЭМ!$B$39:$B$782,D$83)+'СЕТ СН'!$H$9+СВЦЭМ!$D$10+'СЕТ СН'!$H$5-'СЕТ СН'!$H$17</f>
        <v>5352.8637879600001</v>
      </c>
      <c r="E95" s="36">
        <f>SUMIFS(СВЦЭМ!$C$39:$C$782,СВЦЭМ!$A$39:$A$782,$A95,СВЦЭМ!$B$39:$B$782,E$83)+'СЕТ СН'!$H$9+СВЦЭМ!$D$10+'СЕТ СН'!$H$5-'СЕТ СН'!$H$17</f>
        <v>5374.3665278099998</v>
      </c>
      <c r="F95" s="36">
        <f>SUMIFS(СВЦЭМ!$C$39:$C$782,СВЦЭМ!$A$39:$A$782,$A95,СВЦЭМ!$B$39:$B$782,F$83)+'СЕТ СН'!$H$9+СВЦЭМ!$D$10+'СЕТ СН'!$H$5-'СЕТ СН'!$H$17</f>
        <v>5386.0579161599999</v>
      </c>
      <c r="G95" s="36">
        <f>SUMIFS(СВЦЭМ!$C$39:$C$782,СВЦЭМ!$A$39:$A$782,$A95,СВЦЭМ!$B$39:$B$782,G$83)+'СЕТ СН'!$H$9+СВЦЭМ!$D$10+'СЕТ СН'!$H$5-'СЕТ СН'!$H$17</f>
        <v>5379.02220175</v>
      </c>
      <c r="H95" s="36">
        <f>SUMIFS(СВЦЭМ!$C$39:$C$782,СВЦЭМ!$A$39:$A$782,$A95,СВЦЭМ!$B$39:$B$782,H$83)+'СЕТ СН'!$H$9+СВЦЭМ!$D$10+'СЕТ СН'!$H$5-'СЕТ СН'!$H$17</f>
        <v>5336.0600026900001</v>
      </c>
      <c r="I95" s="36">
        <f>SUMIFS(СВЦЭМ!$C$39:$C$782,СВЦЭМ!$A$39:$A$782,$A95,СВЦЭМ!$B$39:$B$782,I$83)+'СЕТ СН'!$H$9+СВЦЭМ!$D$10+'СЕТ СН'!$H$5-'СЕТ СН'!$H$17</f>
        <v>5247.4203590400002</v>
      </c>
      <c r="J95" s="36">
        <f>SUMIFS(СВЦЭМ!$C$39:$C$782,СВЦЭМ!$A$39:$A$782,$A95,СВЦЭМ!$B$39:$B$782,J$83)+'СЕТ СН'!$H$9+СВЦЭМ!$D$10+'СЕТ СН'!$H$5-'СЕТ СН'!$H$17</f>
        <v>5174.6752671499999</v>
      </c>
      <c r="K95" s="36">
        <f>SUMIFS(СВЦЭМ!$C$39:$C$782,СВЦЭМ!$A$39:$A$782,$A95,СВЦЭМ!$B$39:$B$782,K$83)+'СЕТ СН'!$H$9+СВЦЭМ!$D$10+'СЕТ СН'!$H$5-'СЕТ СН'!$H$17</f>
        <v>5085.7772416799999</v>
      </c>
      <c r="L95" s="36">
        <f>SUMIFS(СВЦЭМ!$C$39:$C$782,СВЦЭМ!$A$39:$A$782,$A95,СВЦЭМ!$B$39:$B$782,L$83)+'СЕТ СН'!$H$9+СВЦЭМ!$D$10+'СЕТ СН'!$H$5-'СЕТ СН'!$H$17</f>
        <v>5058.1538690300004</v>
      </c>
      <c r="M95" s="36">
        <f>SUMIFS(СВЦЭМ!$C$39:$C$782,СВЦЭМ!$A$39:$A$782,$A95,СВЦЭМ!$B$39:$B$782,M$83)+'СЕТ СН'!$H$9+СВЦЭМ!$D$10+'СЕТ СН'!$H$5-'СЕТ СН'!$H$17</f>
        <v>5046.7103574299999</v>
      </c>
      <c r="N95" s="36">
        <f>SUMIFS(СВЦЭМ!$C$39:$C$782,СВЦЭМ!$A$39:$A$782,$A95,СВЦЭМ!$B$39:$B$782,N$83)+'СЕТ СН'!$H$9+СВЦЭМ!$D$10+'СЕТ СН'!$H$5-'СЕТ СН'!$H$17</f>
        <v>5023.4953563199997</v>
      </c>
      <c r="O95" s="36">
        <f>SUMIFS(СВЦЭМ!$C$39:$C$782,СВЦЭМ!$A$39:$A$782,$A95,СВЦЭМ!$B$39:$B$782,O$83)+'СЕТ СН'!$H$9+СВЦЭМ!$D$10+'СЕТ СН'!$H$5-'СЕТ СН'!$H$17</f>
        <v>5047.6864170899998</v>
      </c>
      <c r="P95" s="36">
        <f>SUMIFS(СВЦЭМ!$C$39:$C$782,СВЦЭМ!$A$39:$A$782,$A95,СВЦЭМ!$B$39:$B$782,P$83)+'СЕТ СН'!$H$9+СВЦЭМ!$D$10+'СЕТ СН'!$H$5-'СЕТ СН'!$H$17</f>
        <v>5041.3983302799998</v>
      </c>
      <c r="Q95" s="36">
        <f>SUMIFS(СВЦЭМ!$C$39:$C$782,СВЦЭМ!$A$39:$A$782,$A95,СВЦЭМ!$B$39:$B$782,Q$83)+'СЕТ СН'!$H$9+СВЦЭМ!$D$10+'СЕТ СН'!$H$5-'СЕТ СН'!$H$17</f>
        <v>5039.4569513300003</v>
      </c>
      <c r="R95" s="36">
        <f>SUMIFS(СВЦЭМ!$C$39:$C$782,СВЦЭМ!$A$39:$A$782,$A95,СВЦЭМ!$B$39:$B$782,R$83)+'СЕТ СН'!$H$9+СВЦЭМ!$D$10+'СЕТ СН'!$H$5-'СЕТ СН'!$H$17</f>
        <v>5037.56647247</v>
      </c>
      <c r="S95" s="36">
        <f>SUMIFS(СВЦЭМ!$C$39:$C$782,СВЦЭМ!$A$39:$A$782,$A95,СВЦЭМ!$B$39:$B$782,S$83)+'СЕТ СН'!$H$9+СВЦЭМ!$D$10+'СЕТ СН'!$H$5-'СЕТ СН'!$H$17</f>
        <v>4985.93280607</v>
      </c>
      <c r="T95" s="36">
        <f>SUMIFS(СВЦЭМ!$C$39:$C$782,СВЦЭМ!$A$39:$A$782,$A95,СВЦЭМ!$B$39:$B$782,T$83)+'СЕТ СН'!$H$9+СВЦЭМ!$D$10+'СЕТ СН'!$H$5-'СЕТ СН'!$H$17</f>
        <v>4959.8685741600002</v>
      </c>
      <c r="U95" s="36">
        <f>SUMIFS(СВЦЭМ!$C$39:$C$782,СВЦЭМ!$A$39:$A$782,$A95,СВЦЭМ!$B$39:$B$782,U$83)+'СЕТ СН'!$H$9+СВЦЭМ!$D$10+'СЕТ СН'!$H$5-'СЕТ СН'!$H$17</f>
        <v>4971.84790686</v>
      </c>
      <c r="V95" s="36">
        <f>SUMIFS(СВЦЭМ!$C$39:$C$782,СВЦЭМ!$A$39:$A$782,$A95,СВЦЭМ!$B$39:$B$782,V$83)+'СЕТ СН'!$H$9+СВЦЭМ!$D$10+'СЕТ СН'!$H$5-'СЕТ СН'!$H$17</f>
        <v>4986.7660385700001</v>
      </c>
      <c r="W95" s="36">
        <f>SUMIFS(СВЦЭМ!$C$39:$C$782,СВЦЭМ!$A$39:$A$782,$A95,СВЦЭМ!$B$39:$B$782,W$83)+'СЕТ СН'!$H$9+СВЦЭМ!$D$10+'СЕТ СН'!$H$5-'СЕТ СН'!$H$17</f>
        <v>4980.1220334500003</v>
      </c>
      <c r="X95" s="36">
        <f>SUMIFS(СВЦЭМ!$C$39:$C$782,СВЦЭМ!$A$39:$A$782,$A95,СВЦЭМ!$B$39:$B$782,X$83)+'СЕТ СН'!$H$9+СВЦЭМ!$D$10+'СЕТ СН'!$H$5-'СЕТ СН'!$H$17</f>
        <v>5024.9846461799998</v>
      </c>
      <c r="Y95" s="36">
        <f>SUMIFS(СВЦЭМ!$C$39:$C$782,СВЦЭМ!$A$39:$A$782,$A95,СВЦЭМ!$B$39:$B$782,Y$83)+'СЕТ СН'!$H$9+СВЦЭМ!$D$10+'СЕТ СН'!$H$5-'СЕТ СН'!$H$17</f>
        <v>5104.1955584699999</v>
      </c>
    </row>
    <row r="96" spans="1:25" ht="15.75" x14ac:dyDescent="0.2">
      <c r="A96" s="35">
        <f t="shared" si="2"/>
        <v>45517</v>
      </c>
      <c r="B96" s="36">
        <f>SUMIFS(СВЦЭМ!$C$39:$C$782,СВЦЭМ!$A$39:$A$782,$A96,СВЦЭМ!$B$39:$B$782,B$83)+'СЕТ СН'!$H$9+СВЦЭМ!$D$10+'СЕТ СН'!$H$5-'СЕТ СН'!$H$17</f>
        <v>5203.2664574600003</v>
      </c>
      <c r="C96" s="36">
        <f>SUMIFS(СВЦЭМ!$C$39:$C$782,СВЦЭМ!$A$39:$A$782,$A96,СВЦЭМ!$B$39:$B$782,C$83)+'СЕТ СН'!$H$9+СВЦЭМ!$D$10+'СЕТ СН'!$H$5-'СЕТ СН'!$H$17</f>
        <v>5341.0564970400001</v>
      </c>
      <c r="D96" s="36">
        <f>SUMIFS(СВЦЭМ!$C$39:$C$782,СВЦЭМ!$A$39:$A$782,$A96,СВЦЭМ!$B$39:$B$782,D$83)+'СЕТ СН'!$H$9+СВЦЭМ!$D$10+'СЕТ СН'!$H$5-'СЕТ СН'!$H$17</f>
        <v>5414.4809137200009</v>
      </c>
      <c r="E96" s="36">
        <f>SUMIFS(СВЦЭМ!$C$39:$C$782,СВЦЭМ!$A$39:$A$782,$A96,СВЦЭМ!$B$39:$B$782,E$83)+'СЕТ СН'!$H$9+СВЦЭМ!$D$10+'СЕТ СН'!$H$5-'СЕТ СН'!$H$17</f>
        <v>5450.0266673100004</v>
      </c>
      <c r="F96" s="36">
        <f>SUMIFS(СВЦЭМ!$C$39:$C$782,СВЦЭМ!$A$39:$A$782,$A96,СВЦЭМ!$B$39:$B$782,F$83)+'СЕТ СН'!$H$9+СВЦЭМ!$D$10+'СЕТ СН'!$H$5-'СЕТ СН'!$H$17</f>
        <v>5455.9265835100005</v>
      </c>
      <c r="G96" s="36">
        <f>SUMIFS(СВЦЭМ!$C$39:$C$782,СВЦЭМ!$A$39:$A$782,$A96,СВЦЭМ!$B$39:$B$782,G$83)+'СЕТ СН'!$H$9+СВЦЭМ!$D$10+'СЕТ СН'!$H$5-'СЕТ СН'!$H$17</f>
        <v>5451.2320938900002</v>
      </c>
      <c r="H96" s="36">
        <f>SUMIFS(СВЦЭМ!$C$39:$C$782,СВЦЭМ!$A$39:$A$782,$A96,СВЦЭМ!$B$39:$B$782,H$83)+'СЕТ СН'!$H$9+СВЦЭМ!$D$10+'СЕТ СН'!$H$5-'СЕТ СН'!$H$17</f>
        <v>5446.2127408100005</v>
      </c>
      <c r="I96" s="36">
        <f>SUMIFS(СВЦЭМ!$C$39:$C$782,СВЦЭМ!$A$39:$A$782,$A96,СВЦЭМ!$B$39:$B$782,I$83)+'СЕТ СН'!$H$9+СВЦЭМ!$D$10+'СЕТ СН'!$H$5-'СЕТ СН'!$H$17</f>
        <v>5323.7234225299999</v>
      </c>
      <c r="J96" s="36">
        <f>SUMIFS(СВЦЭМ!$C$39:$C$782,СВЦЭМ!$A$39:$A$782,$A96,СВЦЭМ!$B$39:$B$782,J$83)+'СЕТ СН'!$H$9+СВЦЭМ!$D$10+'СЕТ СН'!$H$5-'СЕТ СН'!$H$17</f>
        <v>5208.9874550000004</v>
      </c>
      <c r="K96" s="36">
        <f>SUMIFS(СВЦЭМ!$C$39:$C$782,СВЦЭМ!$A$39:$A$782,$A96,СВЦЭМ!$B$39:$B$782,K$83)+'СЕТ СН'!$H$9+СВЦЭМ!$D$10+'СЕТ СН'!$H$5-'СЕТ СН'!$H$17</f>
        <v>5120.7438470799998</v>
      </c>
      <c r="L96" s="36">
        <f>SUMIFS(СВЦЭМ!$C$39:$C$782,СВЦЭМ!$A$39:$A$782,$A96,СВЦЭМ!$B$39:$B$782,L$83)+'СЕТ СН'!$H$9+СВЦЭМ!$D$10+'СЕТ СН'!$H$5-'СЕТ СН'!$H$17</f>
        <v>5063.9060849500001</v>
      </c>
      <c r="M96" s="36">
        <f>SUMIFS(СВЦЭМ!$C$39:$C$782,СВЦЭМ!$A$39:$A$782,$A96,СВЦЭМ!$B$39:$B$782,M$83)+'СЕТ СН'!$H$9+СВЦЭМ!$D$10+'СЕТ СН'!$H$5-'СЕТ СН'!$H$17</f>
        <v>5070.4502058199996</v>
      </c>
      <c r="N96" s="36">
        <f>SUMIFS(СВЦЭМ!$C$39:$C$782,СВЦЭМ!$A$39:$A$782,$A96,СВЦЭМ!$B$39:$B$782,N$83)+'СЕТ СН'!$H$9+СВЦЭМ!$D$10+'СЕТ СН'!$H$5-'СЕТ СН'!$H$17</f>
        <v>5057.1415332300003</v>
      </c>
      <c r="O96" s="36">
        <f>SUMIFS(СВЦЭМ!$C$39:$C$782,СВЦЭМ!$A$39:$A$782,$A96,СВЦЭМ!$B$39:$B$782,O$83)+'СЕТ СН'!$H$9+СВЦЭМ!$D$10+'СЕТ СН'!$H$5-'СЕТ СН'!$H$17</f>
        <v>5051.2536673300001</v>
      </c>
      <c r="P96" s="36">
        <f>SUMIFS(СВЦЭМ!$C$39:$C$782,СВЦЭМ!$A$39:$A$782,$A96,СВЦЭМ!$B$39:$B$782,P$83)+'СЕТ СН'!$H$9+СВЦЭМ!$D$10+'СЕТ СН'!$H$5-'СЕТ СН'!$H$17</f>
        <v>5041.6659420200003</v>
      </c>
      <c r="Q96" s="36">
        <f>SUMIFS(СВЦЭМ!$C$39:$C$782,СВЦЭМ!$A$39:$A$782,$A96,СВЦЭМ!$B$39:$B$782,Q$83)+'СЕТ СН'!$H$9+СВЦЭМ!$D$10+'СЕТ СН'!$H$5-'СЕТ СН'!$H$17</f>
        <v>5044.1411256800002</v>
      </c>
      <c r="R96" s="36">
        <f>SUMIFS(СВЦЭМ!$C$39:$C$782,СВЦЭМ!$A$39:$A$782,$A96,СВЦЭМ!$B$39:$B$782,R$83)+'СЕТ СН'!$H$9+СВЦЭМ!$D$10+'СЕТ СН'!$H$5-'СЕТ СН'!$H$17</f>
        <v>5068.5659517799995</v>
      </c>
      <c r="S96" s="36">
        <f>SUMIFS(СВЦЭМ!$C$39:$C$782,СВЦЭМ!$A$39:$A$782,$A96,СВЦЭМ!$B$39:$B$782,S$83)+'СЕТ СН'!$H$9+СВЦЭМ!$D$10+'СЕТ СН'!$H$5-'СЕТ СН'!$H$17</f>
        <v>5023.8549764500003</v>
      </c>
      <c r="T96" s="36">
        <f>SUMIFS(СВЦЭМ!$C$39:$C$782,СВЦЭМ!$A$39:$A$782,$A96,СВЦЭМ!$B$39:$B$782,T$83)+'СЕТ СН'!$H$9+СВЦЭМ!$D$10+'СЕТ СН'!$H$5-'СЕТ СН'!$H$17</f>
        <v>5010.7393315600002</v>
      </c>
      <c r="U96" s="36">
        <f>SUMIFS(СВЦЭМ!$C$39:$C$782,СВЦЭМ!$A$39:$A$782,$A96,СВЦЭМ!$B$39:$B$782,U$83)+'СЕТ СН'!$H$9+СВЦЭМ!$D$10+'СЕТ СН'!$H$5-'СЕТ СН'!$H$17</f>
        <v>5050.4990482000003</v>
      </c>
      <c r="V96" s="36">
        <f>SUMIFS(СВЦЭМ!$C$39:$C$782,СВЦЭМ!$A$39:$A$782,$A96,СВЦЭМ!$B$39:$B$782,V$83)+'СЕТ СН'!$H$9+СВЦЭМ!$D$10+'СЕТ СН'!$H$5-'СЕТ СН'!$H$17</f>
        <v>5051.9833303599999</v>
      </c>
      <c r="W96" s="36">
        <f>SUMIFS(СВЦЭМ!$C$39:$C$782,СВЦЭМ!$A$39:$A$782,$A96,СВЦЭМ!$B$39:$B$782,W$83)+'СЕТ СН'!$H$9+СВЦЭМ!$D$10+'СЕТ СН'!$H$5-'СЕТ СН'!$H$17</f>
        <v>5045.3041834599999</v>
      </c>
      <c r="X96" s="36">
        <f>SUMIFS(СВЦЭМ!$C$39:$C$782,СВЦЭМ!$A$39:$A$782,$A96,СВЦЭМ!$B$39:$B$782,X$83)+'СЕТ СН'!$H$9+СВЦЭМ!$D$10+'СЕТ СН'!$H$5-'СЕТ СН'!$H$17</f>
        <v>5120.9482117699999</v>
      </c>
      <c r="Y96" s="36">
        <f>SUMIFS(СВЦЭМ!$C$39:$C$782,СВЦЭМ!$A$39:$A$782,$A96,СВЦЭМ!$B$39:$B$782,Y$83)+'СЕТ СН'!$H$9+СВЦЭМ!$D$10+'СЕТ СН'!$H$5-'СЕТ СН'!$H$17</f>
        <v>5182.2299552799996</v>
      </c>
    </row>
    <row r="97" spans="1:25" ht="15.75" x14ac:dyDescent="0.2">
      <c r="A97" s="35">
        <f t="shared" si="2"/>
        <v>45518</v>
      </c>
      <c r="B97" s="36">
        <f>SUMIFS(СВЦЭМ!$C$39:$C$782,СВЦЭМ!$A$39:$A$782,$A97,СВЦЭМ!$B$39:$B$782,B$83)+'СЕТ СН'!$H$9+СВЦЭМ!$D$10+'СЕТ СН'!$H$5-'СЕТ СН'!$H$17</f>
        <v>5344.6113263799998</v>
      </c>
      <c r="C97" s="36">
        <f>SUMIFS(СВЦЭМ!$C$39:$C$782,СВЦЭМ!$A$39:$A$782,$A97,СВЦЭМ!$B$39:$B$782,C$83)+'СЕТ СН'!$H$9+СВЦЭМ!$D$10+'СЕТ СН'!$H$5-'СЕТ СН'!$H$17</f>
        <v>5469.0735646000003</v>
      </c>
      <c r="D97" s="36">
        <f>SUMIFS(СВЦЭМ!$C$39:$C$782,СВЦЭМ!$A$39:$A$782,$A97,СВЦЭМ!$B$39:$B$782,D$83)+'СЕТ СН'!$H$9+СВЦЭМ!$D$10+'СЕТ СН'!$H$5-'СЕТ СН'!$H$17</f>
        <v>5566.2491986599998</v>
      </c>
      <c r="E97" s="36">
        <f>SUMIFS(СВЦЭМ!$C$39:$C$782,СВЦЭМ!$A$39:$A$782,$A97,СВЦЭМ!$B$39:$B$782,E$83)+'СЕТ СН'!$H$9+СВЦЭМ!$D$10+'СЕТ СН'!$H$5-'СЕТ СН'!$H$17</f>
        <v>5623.4429651900009</v>
      </c>
      <c r="F97" s="36">
        <f>SUMIFS(СВЦЭМ!$C$39:$C$782,СВЦЭМ!$A$39:$A$782,$A97,СВЦЭМ!$B$39:$B$782,F$83)+'СЕТ СН'!$H$9+СВЦЭМ!$D$10+'СЕТ СН'!$H$5-'СЕТ СН'!$H$17</f>
        <v>5646.4705044800003</v>
      </c>
      <c r="G97" s="36">
        <f>SUMIFS(СВЦЭМ!$C$39:$C$782,СВЦЭМ!$A$39:$A$782,$A97,СВЦЭМ!$B$39:$B$782,G$83)+'СЕТ СН'!$H$9+СВЦЭМ!$D$10+'СЕТ СН'!$H$5-'СЕТ СН'!$H$17</f>
        <v>5605.8372942100004</v>
      </c>
      <c r="H97" s="36">
        <f>SUMIFS(СВЦЭМ!$C$39:$C$782,СВЦЭМ!$A$39:$A$782,$A97,СВЦЭМ!$B$39:$B$782,H$83)+'СЕТ СН'!$H$9+СВЦЭМ!$D$10+'СЕТ СН'!$H$5-'СЕТ СН'!$H$17</f>
        <v>5595.8677864000001</v>
      </c>
      <c r="I97" s="36">
        <f>SUMIFS(СВЦЭМ!$C$39:$C$782,СВЦЭМ!$A$39:$A$782,$A97,СВЦЭМ!$B$39:$B$782,I$83)+'СЕТ СН'!$H$9+СВЦЭМ!$D$10+'СЕТ СН'!$H$5-'СЕТ СН'!$H$17</f>
        <v>5527.0058954100004</v>
      </c>
      <c r="J97" s="36">
        <f>SUMIFS(СВЦЭМ!$C$39:$C$782,СВЦЭМ!$A$39:$A$782,$A97,СВЦЭМ!$B$39:$B$782,J$83)+'СЕТ СН'!$H$9+СВЦЭМ!$D$10+'СЕТ СН'!$H$5-'СЕТ СН'!$H$17</f>
        <v>5405.6905817999996</v>
      </c>
      <c r="K97" s="36">
        <f>SUMIFS(СВЦЭМ!$C$39:$C$782,СВЦЭМ!$A$39:$A$782,$A97,СВЦЭМ!$B$39:$B$782,K$83)+'СЕТ СН'!$H$9+СВЦЭМ!$D$10+'СЕТ СН'!$H$5-'СЕТ СН'!$H$17</f>
        <v>5313.3348268500004</v>
      </c>
      <c r="L97" s="36">
        <f>SUMIFS(СВЦЭМ!$C$39:$C$782,СВЦЭМ!$A$39:$A$782,$A97,СВЦЭМ!$B$39:$B$782,L$83)+'СЕТ СН'!$H$9+СВЦЭМ!$D$10+'СЕТ СН'!$H$5-'СЕТ СН'!$H$17</f>
        <v>5236.1242945800004</v>
      </c>
      <c r="M97" s="36">
        <f>SUMIFS(СВЦЭМ!$C$39:$C$782,СВЦЭМ!$A$39:$A$782,$A97,СВЦЭМ!$B$39:$B$782,M$83)+'СЕТ СН'!$H$9+СВЦЭМ!$D$10+'СЕТ СН'!$H$5-'СЕТ СН'!$H$17</f>
        <v>5213.4746688899995</v>
      </c>
      <c r="N97" s="36">
        <f>SUMIFS(СВЦЭМ!$C$39:$C$782,СВЦЭМ!$A$39:$A$782,$A97,СВЦЭМ!$B$39:$B$782,N$83)+'СЕТ СН'!$H$9+СВЦЭМ!$D$10+'СЕТ СН'!$H$5-'СЕТ СН'!$H$17</f>
        <v>5218.0065517399998</v>
      </c>
      <c r="O97" s="36">
        <f>SUMIFS(СВЦЭМ!$C$39:$C$782,СВЦЭМ!$A$39:$A$782,$A97,СВЦЭМ!$B$39:$B$782,O$83)+'СЕТ СН'!$H$9+СВЦЭМ!$D$10+'СЕТ СН'!$H$5-'СЕТ СН'!$H$17</f>
        <v>5209.6871052999995</v>
      </c>
      <c r="P97" s="36">
        <f>SUMIFS(СВЦЭМ!$C$39:$C$782,СВЦЭМ!$A$39:$A$782,$A97,СВЦЭМ!$B$39:$B$782,P$83)+'СЕТ СН'!$H$9+СВЦЭМ!$D$10+'СЕТ СН'!$H$5-'СЕТ СН'!$H$17</f>
        <v>5197.4043154299998</v>
      </c>
      <c r="Q97" s="36">
        <f>SUMIFS(СВЦЭМ!$C$39:$C$782,СВЦЭМ!$A$39:$A$782,$A97,СВЦЭМ!$B$39:$B$782,Q$83)+'СЕТ СН'!$H$9+СВЦЭМ!$D$10+'СЕТ СН'!$H$5-'СЕТ СН'!$H$17</f>
        <v>5203.1772462999998</v>
      </c>
      <c r="R97" s="36">
        <f>SUMIFS(СВЦЭМ!$C$39:$C$782,СВЦЭМ!$A$39:$A$782,$A97,СВЦЭМ!$B$39:$B$782,R$83)+'СЕТ СН'!$H$9+СВЦЭМ!$D$10+'СЕТ СН'!$H$5-'СЕТ СН'!$H$17</f>
        <v>5207.5200942000001</v>
      </c>
      <c r="S97" s="36">
        <f>SUMIFS(СВЦЭМ!$C$39:$C$782,СВЦЭМ!$A$39:$A$782,$A97,СВЦЭМ!$B$39:$B$782,S$83)+'СЕТ СН'!$H$9+СВЦЭМ!$D$10+'СЕТ СН'!$H$5-'СЕТ СН'!$H$17</f>
        <v>5218.3379366999998</v>
      </c>
      <c r="T97" s="36">
        <f>SUMIFS(СВЦЭМ!$C$39:$C$782,СВЦЭМ!$A$39:$A$782,$A97,СВЦЭМ!$B$39:$B$782,T$83)+'СЕТ СН'!$H$9+СВЦЭМ!$D$10+'СЕТ СН'!$H$5-'СЕТ СН'!$H$17</f>
        <v>5214.3532911599996</v>
      </c>
      <c r="U97" s="36">
        <f>SUMIFS(СВЦЭМ!$C$39:$C$782,СВЦЭМ!$A$39:$A$782,$A97,СВЦЭМ!$B$39:$B$782,U$83)+'СЕТ СН'!$H$9+СВЦЭМ!$D$10+'СЕТ СН'!$H$5-'СЕТ СН'!$H$17</f>
        <v>5218.1545838299999</v>
      </c>
      <c r="V97" s="36">
        <f>SUMIFS(СВЦЭМ!$C$39:$C$782,СВЦЭМ!$A$39:$A$782,$A97,СВЦЭМ!$B$39:$B$782,V$83)+'СЕТ СН'!$H$9+СВЦЭМ!$D$10+'СЕТ СН'!$H$5-'СЕТ СН'!$H$17</f>
        <v>5230.1721455999996</v>
      </c>
      <c r="W97" s="36">
        <f>SUMIFS(СВЦЭМ!$C$39:$C$782,СВЦЭМ!$A$39:$A$782,$A97,СВЦЭМ!$B$39:$B$782,W$83)+'СЕТ СН'!$H$9+СВЦЭМ!$D$10+'СЕТ СН'!$H$5-'СЕТ СН'!$H$17</f>
        <v>5225.8856666299998</v>
      </c>
      <c r="X97" s="36">
        <f>SUMIFS(СВЦЭМ!$C$39:$C$782,СВЦЭМ!$A$39:$A$782,$A97,СВЦЭМ!$B$39:$B$782,X$83)+'СЕТ СН'!$H$9+СВЦЭМ!$D$10+'СЕТ СН'!$H$5-'СЕТ СН'!$H$17</f>
        <v>5305.7376346399997</v>
      </c>
      <c r="Y97" s="36">
        <f>SUMIFS(СВЦЭМ!$C$39:$C$782,СВЦЭМ!$A$39:$A$782,$A97,СВЦЭМ!$B$39:$B$782,Y$83)+'СЕТ СН'!$H$9+СВЦЭМ!$D$10+'СЕТ СН'!$H$5-'СЕТ СН'!$H$17</f>
        <v>5413.1064597500008</v>
      </c>
    </row>
    <row r="98" spans="1:25" ht="15.75" x14ac:dyDescent="0.2">
      <c r="A98" s="35">
        <f t="shared" si="2"/>
        <v>45519</v>
      </c>
      <c r="B98" s="36">
        <f>SUMIFS(СВЦЭМ!$C$39:$C$782,СВЦЭМ!$A$39:$A$782,$A98,СВЦЭМ!$B$39:$B$782,B$83)+'СЕТ СН'!$H$9+СВЦЭМ!$D$10+'СЕТ СН'!$H$5-'СЕТ СН'!$H$17</f>
        <v>5451.5278238700002</v>
      </c>
      <c r="C98" s="36">
        <f>SUMIFS(СВЦЭМ!$C$39:$C$782,СВЦЭМ!$A$39:$A$782,$A98,СВЦЭМ!$B$39:$B$782,C$83)+'СЕТ СН'!$H$9+СВЦЭМ!$D$10+'СЕТ СН'!$H$5-'СЕТ СН'!$H$17</f>
        <v>5528.5715445000005</v>
      </c>
      <c r="D98" s="36">
        <f>SUMIFS(СВЦЭМ!$C$39:$C$782,СВЦЭМ!$A$39:$A$782,$A98,СВЦЭМ!$B$39:$B$782,D$83)+'СЕТ СН'!$H$9+СВЦЭМ!$D$10+'СЕТ СН'!$H$5-'СЕТ СН'!$H$17</f>
        <v>5577.8850150100006</v>
      </c>
      <c r="E98" s="36">
        <f>SUMIFS(СВЦЭМ!$C$39:$C$782,СВЦЭМ!$A$39:$A$782,$A98,СВЦЭМ!$B$39:$B$782,E$83)+'СЕТ СН'!$H$9+СВЦЭМ!$D$10+'СЕТ СН'!$H$5-'СЕТ СН'!$H$17</f>
        <v>5589.1945761799998</v>
      </c>
      <c r="F98" s="36">
        <f>SUMIFS(СВЦЭМ!$C$39:$C$782,СВЦЭМ!$A$39:$A$782,$A98,СВЦЭМ!$B$39:$B$782,F$83)+'СЕТ СН'!$H$9+СВЦЭМ!$D$10+'СЕТ СН'!$H$5-'СЕТ СН'!$H$17</f>
        <v>5594.0296579799997</v>
      </c>
      <c r="G98" s="36">
        <f>SUMIFS(СВЦЭМ!$C$39:$C$782,СВЦЭМ!$A$39:$A$782,$A98,СВЦЭМ!$B$39:$B$782,G$83)+'СЕТ СН'!$H$9+СВЦЭМ!$D$10+'СЕТ СН'!$H$5-'СЕТ СН'!$H$17</f>
        <v>5556.5332791600003</v>
      </c>
      <c r="H98" s="36">
        <f>SUMIFS(СВЦЭМ!$C$39:$C$782,СВЦЭМ!$A$39:$A$782,$A98,СВЦЭМ!$B$39:$B$782,H$83)+'СЕТ СН'!$H$9+СВЦЭМ!$D$10+'СЕТ СН'!$H$5-'СЕТ СН'!$H$17</f>
        <v>5522.4971947900003</v>
      </c>
      <c r="I98" s="36">
        <f>SUMIFS(СВЦЭМ!$C$39:$C$782,СВЦЭМ!$A$39:$A$782,$A98,СВЦЭМ!$B$39:$B$782,I$83)+'СЕТ СН'!$H$9+СВЦЭМ!$D$10+'СЕТ СН'!$H$5-'СЕТ СН'!$H$17</f>
        <v>5436.4000470700003</v>
      </c>
      <c r="J98" s="36">
        <f>SUMIFS(СВЦЭМ!$C$39:$C$782,СВЦЭМ!$A$39:$A$782,$A98,СВЦЭМ!$B$39:$B$782,J$83)+'СЕТ СН'!$H$9+СВЦЭМ!$D$10+'СЕТ СН'!$H$5-'СЕТ СН'!$H$17</f>
        <v>5366.0860939900003</v>
      </c>
      <c r="K98" s="36">
        <f>SUMIFS(СВЦЭМ!$C$39:$C$782,СВЦЭМ!$A$39:$A$782,$A98,СВЦЭМ!$B$39:$B$782,K$83)+'СЕТ СН'!$H$9+СВЦЭМ!$D$10+'СЕТ СН'!$H$5-'СЕТ СН'!$H$17</f>
        <v>5284.6093734799997</v>
      </c>
      <c r="L98" s="36">
        <f>SUMIFS(СВЦЭМ!$C$39:$C$782,СВЦЭМ!$A$39:$A$782,$A98,СВЦЭМ!$B$39:$B$782,L$83)+'СЕТ СН'!$H$9+СВЦЭМ!$D$10+'СЕТ СН'!$H$5-'СЕТ СН'!$H$17</f>
        <v>5277.8315254099998</v>
      </c>
      <c r="M98" s="36">
        <f>SUMIFS(СВЦЭМ!$C$39:$C$782,СВЦЭМ!$A$39:$A$782,$A98,СВЦЭМ!$B$39:$B$782,M$83)+'СЕТ СН'!$H$9+СВЦЭМ!$D$10+'СЕТ СН'!$H$5-'СЕТ СН'!$H$17</f>
        <v>5302.9603868800004</v>
      </c>
      <c r="N98" s="36">
        <f>SUMIFS(СВЦЭМ!$C$39:$C$782,СВЦЭМ!$A$39:$A$782,$A98,СВЦЭМ!$B$39:$B$782,N$83)+'СЕТ СН'!$H$9+СВЦЭМ!$D$10+'СЕТ СН'!$H$5-'СЕТ СН'!$H$17</f>
        <v>5285.6803977999998</v>
      </c>
      <c r="O98" s="36">
        <f>SUMIFS(СВЦЭМ!$C$39:$C$782,СВЦЭМ!$A$39:$A$782,$A98,СВЦЭМ!$B$39:$B$782,O$83)+'СЕТ СН'!$H$9+СВЦЭМ!$D$10+'СЕТ СН'!$H$5-'СЕТ СН'!$H$17</f>
        <v>5277.8803287999999</v>
      </c>
      <c r="P98" s="36">
        <f>SUMIFS(СВЦЭМ!$C$39:$C$782,СВЦЭМ!$A$39:$A$782,$A98,СВЦЭМ!$B$39:$B$782,P$83)+'СЕТ СН'!$H$9+СВЦЭМ!$D$10+'СЕТ СН'!$H$5-'СЕТ СН'!$H$17</f>
        <v>5281.3303395900002</v>
      </c>
      <c r="Q98" s="36">
        <f>SUMIFS(СВЦЭМ!$C$39:$C$782,СВЦЭМ!$A$39:$A$782,$A98,СВЦЭМ!$B$39:$B$782,Q$83)+'СЕТ СН'!$H$9+СВЦЭМ!$D$10+'СЕТ СН'!$H$5-'СЕТ СН'!$H$17</f>
        <v>5273.3249066500002</v>
      </c>
      <c r="R98" s="36">
        <f>SUMIFS(СВЦЭМ!$C$39:$C$782,СВЦЭМ!$A$39:$A$782,$A98,СВЦЭМ!$B$39:$B$782,R$83)+'СЕТ СН'!$H$9+СВЦЭМ!$D$10+'СЕТ СН'!$H$5-'СЕТ СН'!$H$17</f>
        <v>5282.5665755700002</v>
      </c>
      <c r="S98" s="36">
        <f>SUMIFS(СВЦЭМ!$C$39:$C$782,СВЦЭМ!$A$39:$A$782,$A98,СВЦЭМ!$B$39:$B$782,S$83)+'СЕТ СН'!$H$9+СВЦЭМ!$D$10+'СЕТ СН'!$H$5-'СЕТ СН'!$H$17</f>
        <v>5286.6401945199996</v>
      </c>
      <c r="T98" s="36">
        <f>SUMIFS(СВЦЭМ!$C$39:$C$782,СВЦЭМ!$A$39:$A$782,$A98,СВЦЭМ!$B$39:$B$782,T$83)+'СЕТ СН'!$H$9+СВЦЭМ!$D$10+'СЕТ СН'!$H$5-'СЕТ СН'!$H$17</f>
        <v>5273.8438114800001</v>
      </c>
      <c r="U98" s="36">
        <f>SUMIFS(СВЦЭМ!$C$39:$C$782,СВЦЭМ!$A$39:$A$782,$A98,СВЦЭМ!$B$39:$B$782,U$83)+'СЕТ СН'!$H$9+СВЦЭМ!$D$10+'СЕТ СН'!$H$5-'СЕТ СН'!$H$17</f>
        <v>5262.1644009900001</v>
      </c>
      <c r="V98" s="36">
        <f>SUMIFS(СВЦЭМ!$C$39:$C$782,СВЦЭМ!$A$39:$A$782,$A98,СВЦЭМ!$B$39:$B$782,V$83)+'СЕТ СН'!$H$9+СВЦЭМ!$D$10+'СЕТ СН'!$H$5-'СЕТ СН'!$H$17</f>
        <v>5286.5572385800006</v>
      </c>
      <c r="W98" s="36">
        <f>SUMIFS(СВЦЭМ!$C$39:$C$782,СВЦЭМ!$A$39:$A$782,$A98,СВЦЭМ!$B$39:$B$782,W$83)+'СЕТ СН'!$H$9+СВЦЭМ!$D$10+'СЕТ СН'!$H$5-'СЕТ СН'!$H$17</f>
        <v>5281.6790936400002</v>
      </c>
      <c r="X98" s="36">
        <f>SUMIFS(СВЦЭМ!$C$39:$C$782,СВЦЭМ!$A$39:$A$782,$A98,СВЦЭМ!$B$39:$B$782,X$83)+'СЕТ СН'!$H$9+СВЦЭМ!$D$10+'СЕТ СН'!$H$5-'СЕТ СН'!$H$17</f>
        <v>5361.4409031300002</v>
      </c>
      <c r="Y98" s="36">
        <f>SUMIFS(СВЦЭМ!$C$39:$C$782,СВЦЭМ!$A$39:$A$782,$A98,СВЦЭМ!$B$39:$B$782,Y$83)+'СЕТ СН'!$H$9+СВЦЭМ!$D$10+'СЕТ СН'!$H$5-'СЕТ СН'!$H$17</f>
        <v>5436.7787983200005</v>
      </c>
    </row>
    <row r="99" spans="1:25" ht="15.75" x14ac:dyDescent="0.2">
      <c r="A99" s="35">
        <f t="shared" si="2"/>
        <v>45520</v>
      </c>
      <c r="B99" s="36">
        <f>SUMIFS(СВЦЭМ!$C$39:$C$782,СВЦЭМ!$A$39:$A$782,$A99,СВЦЭМ!$B$39:$B$782,B$83)+'СЕТ СН'!$H$9+СВЦЭМ!$D$10+'СЕТ СН'!$H$5-'СЕТ СН'!$H$17</f>
        <v>5591.3525539100001</v>
      </c>
      <c r="C99" s="36">
        <f>SUMIFS(СВЦЭМ!$C$39:$C$782,СВЦЭМ!$A$39:$A$782,$A99,СВЦЭМ!$B$39:$B$782,C$83)+'СЕТ СН'!$H$9+СВЦЭМ!$D$10+'СЕТ СН'!$H$5-'СЕТ СН'!$H$17</f>
        <v>5594.3626617700002</v>
      </c>
      <c r="D99" s="36">
        <f>SUMIFS(СВЦЭМ!$C$39:$C$782,СВЦЭМ!$A$39:$A$782,$A99,СВЦЭМ!$B$39:$B$782,D$83)+'СЕТ СН'!$H$9+СВЦЭМ!$D$10+'СЕТ СН'!$H$5-'СЕТ СН'!$H$17</f>
        <v>5636.29769562</v>
      </c>
      <c r="E99" s="36">
        <f>SUMIFS(СВЦЭМ!$C$39:$C$782,СВЦЭМ!$A$39:$A$782,$A99,СВЦЭМ!$B$39:$B$782,E$83)+'СЕТ СН'!$H$9+СВЦЭМ!$D$10+'СЕТ СН'!$H$5-'СЕТ СН'!$H$17</f>
        <v>5575.7307288100001</v>
      </c>
      <c r="F99" s="36">
        <f>SUMIFS(СВЦЭМ!$C$39:$C$782,СВЦЭМ!$A$39:$A$782,$A99,СВЦЭМ!$B$39:$B$782,F$83)+'СЕТ СН'!$H$9+СВЦЭМ!$D$10+'СЕТ СН'!$H$5-'СЕТ СН'!$H$17</f>
        <v>5544.7087053800005</v>
      </c>
      <c r="G99" s="36">
        <f>SUMIFS(СВЦЭМ!$C$39:$C$782,СВЦЭМ!$A$39:$A$782,$A99,СВЦЭМ!$B$39:$B$782,G$83)+'СЕТ СН'!$H$9+СВЦЭМ!$D$10+'СЕТ СН'!$H$5-'СЕТ СН'!$H$17</f>
        <v>5478.0862118200002</v>
      </c>
      <c r="H99" s="36">
        <f>SUMIFS(СВЦЭМ!$C$39:$C$782,СВЦЭМ!$A$39:$A$782,$A99,СВЦЭМ!$B$39:$B$782,H$83)+'СЕТ СН'!$H$9+СВЦЭМ!$D$10+'СЕТ СН'!$H$5-'СЕТ СН'!$H$17</f>
        <v>5438.9771809600006</v>
      </c>
      <c r="I99" s="36">
        <f>SUMIFS(СВЦЭМ!$C$39:$C$782,СВЦЭМ!$A$39:$A$782,$A99,СВЦЭМ!$B$39:$B$782,I$83)+'СЕТ СН'!$H$9+СВЦЭМ!$D$10+'СЕТ СН'!$H$5-'СЕТ СН'!$H$17</f>
        <v>5335.1415948399999</v>
      </c>
      <c r="J99" s="36">
        <f>SUMIFS(СВЦЭМ!$C$39:$C$782,СВЦЭМ!$A$39:$A$782,$A99,СВЦЭМ!$B$39:$B$782,J$83)+'СЕТ СН'!$H$9+СВЦЭМ!$D$10+'СЕТ СН'!$H$5-'СЕТ СН'!$H$17</f>
        <v>5246.9583280799998</v>
      </c>
      <c r="K99" s="36">
        <f>SUMIFS(СВЦЭМ!$C$39:$C$782,СВЦЭМ!$A$39:$A$782,$A99,СВЦЭМ!$B$39:$B$782,K$83)+'СЕТ СН'!$H$9+СВЦЭМ!$D$10+'СЕТ СН'!$H$5-'СЕТ СН'!$H$17</f>
        <v>5135.86982567</v>
      </c>
      <c r="L99" s="36">
        <f>SUMIFS(СВЦЭМ!$C$39:$C$782,СВЦЭМ!$A$39:$A$782,$A99,СВЦЭМ!$B$39:$B$782,L$83)+'СЕТ СН'!$H$9+СВЦЭМ!$D$10+'СЕТ СН'!$H$5-'СЕТ СН'!$H$17</f>
        <v>5110.19165479</v>
      </c>
      <c r="M99" s="36">
        <f>SUMIFS(СВЦЭМ!$C$39:$C$782,СВЦЭМ!$A$39:$A$782,$A99,СВЦЭМ!$B$39:$B$782,M$83)+'СЕТ СН'!$H$9+СВЦЭМ!$D$10+'СЕТ СН'!$H$5-'СЕТ СН'!$H$17</f>
        <v>5104.1242903100001</v>
      </c>
      <c r="N99" s="36">
        <f>SUMIFS(СВЦЭМ!$C$39:$C$782,СВЦЭМ!$A$39:$A$782,$A99,СВЦЭМ!$B$39:$B$782,N$83)+'СЕТ СН'!$H$9+СВЦЭМ!$D$10+'СЕТ СН'!$H$5-'СЕТ СН'!$H$17</f>
        <v>5093.3604991299999</v>
      </c>
      <c r="O99" s="36">
        <f>SUMIFS(СВЦЭМ!$C$39:$C$782,СВЦЭМ!$A$39:$A$782,$A99,СВЦЭМ!$B$39:$B$782,O$83)+'СЕТ СН'!$H$9+СВЦЭМ!$D$10+'СЕТ СН'!$H$5-'СЕТ СН'!$H$17</f>
        <v>5114.2048056700005</v>
      </c>
      <c r="P99" s="36">
        <f>SUMIFS(СВЦЭМ!$C$39:$C$782,СВЦЭМ!$A$39:$A$782,$A99,СВЦЭМ!$B$39:$B$782,P$83)+'СЕТ СН'!$H$9+СВЦЭМ!$D$10+'СЕТ СН'!$H$5-'СЕТ СН'!$H$17</f>
        <v>5149.07842059</v>
      </c>
      <c r="Q99" s="36">
        <f>SUMIFS(СВЦЭМ!$C$39:$C$782,СВЦЭМ!$A$39:$A$782,$A99,СВЦЭМ!$B$39:$B$782,Q$83)+'СЕТ СН'!$H$9+СВЦЭМ!$D$10+'СЕТ СН'!$H$5-'СЕТ СН'!$H$17</f>
        <v>5167.3135700500006</v>
      </c>
      <c r="R99" s="36">
        <f>SUMIFS(СВЦЭМ!$C$39:$C$782,СВЦЭМ!$A$39:$A$782,$A99,СВЦЭМ!$B$39:$B$782,R$83)+'СЕТ СН'!$H$9+СВЦЭМ!$D$10+'СЕТ СН'!$H$5-'СЕТ СН'!$H$17</f>
        <v>5164.8194153900004</v>
      </c>
      <c r="S99" s="36">
        <f>SUMIFS(СВЦЭМ!$C$39:$C$782,СВЦЭМ!$A$39:$A$782,$A99,СВЦЭМ!$B$39:$B$782,S$83)+'СЕТ СН'!$H$9+СВЦЭМ!$D$10+'СЕТ СН'!$H$5-'СЕТ СН'!$H$17</f>
        <v>5106.9194103500004</v>
      </c>
      <c r="T99" s="36">
        <f>SUMIFS(СВЦЭМ!$C$39:$C$782,СВЦЭМ!$A$39:$A$782,$A99,СВЦЭМ!$B$39:$B$782,T$83)+'СЕТ СН'!$H$9+СВЦЭМ!$D$10+'СЕТ СН'!$H$5-'СЕТ СН'!$H$17</f>
        <v>4927.3704831599998</v>
      </c>
      <c r="U99" s="36">
        <f>SUMIFS(СВЦЭМ!$C$39:$C$782,СВЦЭМ!$A$39:$A$782,$A99,СВЦЭМ!$B$39:$B$782,U$83)+'СЕТ СН'!$H$9+СВЦЭМ!$D$10+'СЕТ СН'!$H$5-'СЕТ СН'!$H$17</f>
        <v>4946.9763224899998</v>
      </c>
      <c r="V99" s="36">
        <f>SUMIFS(СВЦЭМ!$C$39:$C$782,СВЦЭМ!$A$39:$A$782,$A99,СВЦЭМ!$B$39:$B$782,V$83)+'СЕТ СН'!$H$9+СВЦЭМ!$D$10+'СЕТ СН'!$H$5-'СЕТ СН'!$H$17</f>
        <v>7198.4668234300007</v>
      </c>
      <c r="W99" s="36">
        <f>SUMIFS(СВЦЭМ!$C$39:$C$782,СВЦЭМ!$A$39:$A$782,$A99,СВЦЭМ!$B$39:$B$782,W$83)+'СЕТ СН'!$H$9+СВЦЭМ!$D$10+'СЕТ СН'!$H$5-'СЕТ СН'!$H$17</f>
        <v>4996.5520707400001</v>
      </c>
      <c r="X99" s="36">
        <f>SUMIFS(СВЦЭМ!$C$39:$C$782,СВЦЭМ!$A$39:$A$782,$A99,СВЦЭМ!$B$39:$B$782,X$83)+'СЕТ СН'!$H$9+СВЦЭМ!$D$10+'СЕТ СН'!$H$5-'СЕТ СН'!$H$17</f>
        <v>5564.9779109000001</v>
      </c>
      <c r="Y99" s="36">
        <f>SUMIFS(СВЦЭМ!$C$39:$C$782,СВЦЭМ!$A$39:$A$782,$A99,СВЦЭМ!$B$39:$B$782,Y$83)+'СЕТ СН'!$H$9+СВЦЭМ!$D$10+'СЕТ СН'!$H$5-'СЕТ СН'!$H$17</f>
        <v>5313.4154796399998</v>
      </c>
    </row>
    <row r="100" spans="1:25" ht="15.75" x14ac:dyDescent="0.2">
      <c r="A100" s="35">
        <f t="shared" si="2"/>
        <v>45521</v>
      </c>
      <c r="B100" s="36">
        <f>SUMIFS(СВЦЭМ!$C$39:$C$782,СВЦЭМ!$A$39:$A$782,$A100,СВЦЭМ!$B$39:$B$782,B$83)+'СЕТ СН'!$H$9+СВЦЭМ!$D$10+'СЕТ СН'!$H$5-'СЕТ СН'!$H$17</f>
        <v>5352.0206355500004</v>
      </c>
      <c r="C100" s="36">
        <f>SUMIFS(СВЦЭМ!$C$39:$C$782,СВЦЭМ!$A$39:$A$782,$A100,СВЦЭМ!$B$39:$B$782,C$83)+'СЕТ СН'!$H$9+СВЦЭМ!$D$10+'СЕТ СН'!$H$5-'СЕТ СН'!$H$17</f>
        <v>5455.6067287000005</v>
      </c>
      <c r="D100" s="36">
        <f>SUMIFS(СВЦЭМ!$C$39:$C$782,СВЦЭМ!$A$39:$A$782,$A100,СВЦЭМ!$B$39:$B$782,D$83)+'СЕТ СН'!$H$9+СВЦЭМ!$D$10+'СЕТ СН'!$H$5-'СЕТ СН'!$H$17</f>
        <v>5533.1224914300001</v>
      </c>
      <c r="E100" s="36">
        <f>SUMIFS(СВЦЭМ!$C$39:$C$782,СВЦЭМ!$A$39:$A$782,$A100,СВЦЭМ!$B$39:$B$782,E$83)+'СЕТ СН'!$H$9+СВЦЭМ!$D$10+'СЕТ СН'!$H$5-'СЕТ СН'!$H$17</f>
        <v>5586.621347190001</v>
      </c>
      <c r="F100" s="36">
        <f>SUMIFS(СВЦЭМ!$C$39:$C$782,СВЦЭМ!$A$39:$A$782,$A100,СВЦЭМ!$B$39:$B$782,F$83)+'СЕТ СН'!$H$9+СВЦЭМ!$D$10+'СЕТ СН'!$H$5-'СЕТ СН'!$H$17</f>
        <v>5571.6960808500007</v>
      </c>
      <c r="G100" s="36">
        <f>SUMIFS(СВЦЭМ!$C$39:$C$782,СВЦЭМ!$A$39:$A$782,$A100,СВЦЭМ!$B$39:$B$782,G$83)+'СЕТ СН'!$H$9+СВЦЭМ!$D$10+'СЕТ СН'!$H$5-'СЕТ СН'!$H$17</f>
        <v>5530.9407331800003</v>
      </c>
      <c r="H100" s="36">
        <f>SUMIFS(СВЦЭМ!$C$39:$C$782,СВЦЭМ!$A$39:$A$782,$A100,СВЦЭМ!$B$39:$B$782,H$83)+'СЕТ СН'!$H$9+СВЦЭМ!$D$10+'СЕТ СН'!$H$5-'СЕТ СН'!$H$17</f>
        <v>5519.9427656200005</v>
      </c>
      <c r="I100" s="36">
        <f>SUMIFS(СВЦЭМ!$C$39:$C$782,СВЦЭМ!$A$39:$A$782,$A100,СВЦЭМ!$B$39:$B$782,I$83)+'СЕТ СН'!$H$9+СВЦЭМ!$D$10+'СЕТ СН'!$H$5-'СЕТ СН'!$H$17</f>
        <v>5421.2261676800008</v>
      </c>
      <c r="J100" s="36">
        <f>SUMIFS(СВЦЭМ!$C$39:$C$782,СВЦЭМ!$A$39:$A$782,$A100,СВЦЭМ!$B$39:$B$782,J$83)+'СЕТ СН'!$H$9+СВЦЭМ!$D$10+'СЕТ СН'!$H$5-'СЕТ СН'!$H$17</f>
        <v>5299.7741314499999</v>
      </c>
      <c r="K100" s="36">
        <f>SUMIFS(СВЦЭМ!$C$39:$C$782,СВЦЭМ!$A$39:$A$782,$A100,СВЦЭМ!$B$39:$B$782,K$83)+'СЕТ СН'!$H$9+СВЦЭМ!$D$10+'СЕТ СН'!$H$5-'СЕТ СН'!$H$17</f>
        <v>5220.1337616700002</v>
      </c>
      <c r="L100" s="36">
        <f>SUMIFS(СВЦЭМ!$C$39:$C$782,СВЦЭМ!$A$39:$A$782,$A100,СВЦЭМ!$B$39:$B$782,L$83)+'СЕТ СН'!$H$9+СВЦЭМ!$D$10+'СЕТ СН'!$H$5-'СЕТ СН'!$H$17</f>
        <v>5153.7307454599995</v>
      </c>
      <c r="M100" s="36">
        <f>SUMIFS(СВЦЭМ!$C$39:$C$782,СВЦЭМ!$A$39:$A$782,$A100,СВЦЭМ!$B$39:$B$782,M$83)+'СЕТ СН'!$H$9+СВЦЭМ!$D$10+'СЕТ СН'!$H$5-'СЕТ СН'!$H$17</f>
        <v>5141.1639662899997</v>
      </c>
      <c r="N100" s="36">
        <f>SUMIFS(СВЦЭМ!$C$39:$C$782,СВЦЭМ!$A$39:$A$782,$A100,СВЦЭМ!$B$39:$B$782,N$83)+'СЕТ СН'!$H$9+СВЦЭМ!$D$10+'СЕТ СН'!$H$5-'СЕТ СН'!$H$17</f>
        <v>5138.4427886000003</v>
      </c>
      <c r="O100" s="36">
        <f>SUMIFS(СВЦЭМ!$C$39:$C$782,СВЦЭМ!$A$39:$A$782,$A100,СВЦЭМ!$B$39:$B$782,O$83)+'СЕТ СН'!$H$9+СВЦЭМ!$D$10+'СЕТ СН'!$H$5-'СЕТ СН'!$H$17</f>
        <v>5132.5020173299999</v>
      </c>
      <c r="P100" s="36">
        <f>SUMIFS(СВЦЭМ!$C$39:$C$782,СВЦЭМ!$A$39:$A$782,$A100,СВЦЭМ!$B$39:$B$782,P$83)+'СЕТ СН'!$H$9+СВЦЭМ!$D$10+'СЕТ СН'!$H$5-'СЕТ СН'!$H$17</f>
        <v>5134.8170377599999</v>
      </c>
      <c r="Q100" s="36">
        <f>SUMIFS(СВЦЭМ!$C$39:$C$782,СВЦЭМ!$A$39:$A$782,$A100,СВЦЭМ!$B$39:$B$782,Q$83)+'СЕТ СН'!$H$9+СВЦЭМ!$D$10+'СЕТ СН'!$H$5-'СЕТ СН'!$H$17</f>
        <v>5144.7167679300001</v>
      </c>
      <c r="R100" s="36">
        <f>SUMIFS(СВЦЭМ!$C$39:$C$782,СВЦЭМ!$A$39:$A$782,$A100,СВЦЭМ!$B$39:$B$782,R$83)+'СЕТ СН'!$H$9+СВЦЭМ!$D$10+'СЕТ СН'!$H$5-'СЕТ СН'!$H$17</f>
        <v>5167.3391774700003</v>
      </c>
      <c r="S100" s="36">
        <f>SUMIFS(СВЦЭМ!$C$39:$C$782,СВЦЭМ!$A$39:$A$782,$A100,СВЦЭМ!$B$39:$B$782,S$83)+'СЕТ СН'!$H$9+СВЦЭМ!$D$10+'СЕТ СН'!$H$5-'СЕТ СН'!$H$17</f>
        <v>5147.7788421499999</v>
      </c>
      <c r="T100" s="36">
        <f>SUMIFS(СВЦЭМ!$C$39:$C$782,СВЦЭМ!$A$39:$A$782,$A100,СВЦЭМ!$B$39:$B$782,T$83)+'СЕТ СН'!$H$9+СВЦЭМ!$D$10+'СЕТ СН'!$H$5-'СЕТ СН'!$H$17</f>
        <v>5133.1586101900002</v>
      </c>
      <c r="U100" s="36">
        <f>SUMIFS(СВЦЭМ!$C$39:$C$782,СВЦЭМ!$A$39:$A$782,$A100,СВЦЭМ!$B$39:$B$782,U$83)+'СЕТ СН'!$H$9+СВЦЭМ!$D$10+'СЕТ СН'!$H$5-'СЕТ СН'!$H$17</f>
        <v>5129.7559457799998</v>
      </c>
      <c r="V100" s="36">
        <f>SUMIFS(СВЦЭМ!$C$39:$C$782,СВЦЭМ!$A$39:$A$782,$A100,СВЦЭМ!$B$39:$B$782,V$83)+'СЕТ СН'!$H$9+СВЦЭМ!$D$10+'СЕТ СН'!$H$5-'СЕТ СН'!$H$17</f>
        <v>5133.0968649599999</v>
      </c>
      <c r="W100" s="36">
        <f>SUMIFS(СВЦЭМ!$C$39:$C$782,СВЦЭМ!$A$39:$A$782,$A100,СВЦЭМ!$B$39:$B$782,W$83)+'СЕТ СН'!$H$9+СВЦЭМ!$D$10+'СЕТ СН'!$H$5-'СЕТ СН'!$H$17</f>
        <v>5120.2049089900001</v>
      </c>
      <c r="X100" s="36">
        <f>SUMIFS(СВЦЭМ!$C$39:$C$782,СВЦЭМ!$A$39:$A$782,$A100,СВЦЭМ!$B$39:$B$782,X$83)+'СЕТ СН'!$H$9+СВЦЭМ!$D$10+'СЕТ СН'!$H$5-'СЕТ СН'!$H$17</f>
        <v>5180.4869856400001</v>
      </c>
      <c r="Y100" s="36">
        <f>SUMIFS(СВЦЭМ!$C$39:$C$782,СВЦЭМ!$A$39:$A$782,$A100,СВЦЭМ!$B$39:$B$782,Y$83)+'СЕТ СН'!$H$9+СВЦЭМ!$D$10+'СЕТ СН'!$H$5-'СЕТ СН'!$H$17</f>
        <v>5251.4833936499999</v>
      </c>
    </row>
    <row r="101" spans="1:25" ht="15.75" x14ac:dyDescent="0.2">
      <c r="A101" s="35">
        <f t="shared" si="2"/>
        <v>45522</v>
      </c>
      <c r="B101" s="36">
        <f>SUMIFS(СВЦЭМ!$C$39:$C$782,СВЦЭМ!$A$39:$A$782,$A101,СВЦЭМ!$B$39:$B$782,B$83)+'СЕТ СН'!$H$9+СВЦЭМ!$D$10+'СЕТ СН'!$H$5-'СЕТ СН'!$H$17</f>
        <v>5249.0447199</v>
      </c>
      <c r="C101" s="36">
        <f>SUMIFS(СВЦЭМ!$C$39:$C$782,СВЦЭМ!$A$39:$A$782,$A101,СВЦЭМ!$B$39:$B$782,C$83)+'СЕТ СН'!$H$9+СВЦЭМ!$D$10+'СЕТ СН'!$H$5-'СЕТ СН'!$H$17</f>
        <v>5337.0069620000004</v>
      </c>
      <c r="D101" s="36">
        <f>SUMIFS(СВЦЭМ!$C$39:$C$782,СВЦЭМ!$A$39:$A$782,$A101,СВЦЭМ!$B$39:$B$782,D$83)+'СЕТ СН'!$H$9+СВЦЭМ!$D$10+'СЕТ СН'!$H$5-'СЕТ СН'!$H$17</f>
        <v>5397.1702408600004</v>
      </c>
      <c r="E101" s="36">
        <f>SUMIFS(СВЦЭМ!$C$39:$C$782,СВЦЭМ!$A$39:$A$782,$A101,СВЦЭМ!$B$39:$B$782,E$83)+'СЕТ СН'!$H$9+СВЦЭМ!$D$10+'СЕТ СН'!$H$5-'СЕТ СН'!$H$17</f>
        <v>5422.4377332100003</v>
      </c>
      <c r="F101" s="36">
        <f>SUMIFS(СВЦЭМ!$C$39:$C$782,СВЦЭМ!$A$39:$A$782,$A101,СВЦЭМ!$B$39:$B$782,F$83)+'СЕТ СН'!$H$9+СВЦЭМ!$D$10+'СЕТ СН'!$H$5-'СЕТ СН'!$H$17</f>
        <v>5449.1961130899999</v>
      </c>
      <c r="G101" s="36">
        <f>SUMIFS(СВЦЭМ!$C$39:$C$782,СВЦЭМ!$A$39:$A$782,$A101,СВЦЭМ!$B$39:$B$782,G$83)+'СЕТ СН'!$H$9+СВЦЭМ!$D$10+'СЕТ СН'!$H$5-'СЕТ СН'!$H$17</f>
        <v>5442.1186199900003</v>
      </c>
      <c r="H101" s="36">
        <f>SUMIFS(СВЦЭМ!$C$39:$C$782,СВЦЭМ!$A$39:$A$782,$A101,СВЦЭМ!$B$39:$B$782,H$83)+'СЕТ СН'!$H$9+СВЦЭМ!$D$10+'СЕТ СН'!$H$5-'СЕТ СН'!$H$17</f>
        <v>5413.9781663800004</v>
      </c>
      <c r="I101" s="36">
        <f>SUMIFS(СВЦЭМ!$C$39:$C$782,СВЦЭМ!$A$39:$A$782,$A101,СВЦЭМ!$B$39:$B$782,I$83)+'СЕТ СН'!$H$9+СВЦЭМ!$D$10+'СЕТ СН'!$H$5-'СЕТ СН'!$H$17</f>
        <v>5360.6592544499999</v>
      </c>
      <c r="J101" s="36">
        <f>SUMIFS(СВЦЭМ!$C$39:$C$782,СВЦЭМ!$A$39:$A$782,$A101,СВЦЭМ!$B$39:$B$782,J$83)+'СЕТ СН'!$H$9+СВЦЭМ!$D$10+'СЕТ СН'!$H$5-'СЕТ СН'!$H$17</f>
        <v>5261.2426422099998</v>
      </c>
      <c r="K101" s="36">
        <f>SUMIFS(СВЦЭМ!$C$39:$C$782,СВЦЭМ!$A$39:$A$782,$A101,СВЦЭМ!$B$39:$B$782,K$83)+'СЕТ СН'!$H$9+СВЦЭМ!$D$10+'СЕТ СН'!$H$5-'СЕТ СН'!$H$17</f>
        <v>5181.0284199100006</v>
      </c>
      <c r="L101" s="36">
        <f>SUMIFS(СВЦЭМ!$C$39:$C$782,СВЦЭМ!$A$39:$A$782,$A101,СВЦЭМ!$B$39:$B$782,L$83)+'СЕТ СН'!$H$9+СВЦЭМ!$D$10+'СЕТ СН'!$H$5-'СЕТ СН'!$H$17</f>
        <v>5147.0736993299997</v>
      </c>
      <c r="M101" s="36">
        <f>SUMIFS(СВЦЭМ!$C$39:$C$782,СВЦЭМ!$A$39:$A$782,$A101,СВЦЭМ!$B$39:$B$782,M$83)+'СЕТ СН'!$H$9+СВЦЭМ!$D$10+'СЕТ СН'!$H$5-'СЕТ СН'!$H$17</f>
        <v>5129.4472767900006</v>
      </c>
      <c r="N101" s="36">
        <f>SUMIFS(СВЦЭМ!$C$39:$C$782,СВЦЭМ!$A$39:$A$782,$A101,СВЦЭМ!$B$39:$B$782,N$83)+'СЕТ СН'!$H$9+СВЦЭМ!$D$10+'СЕТ СН'!$H$5-'СЕТ СН'!$H$17</f>
        <v>5104.4990688400003</v>
      </c>
      <c r="O101" s="36">
        <f>SUMIFS(СВЦЭМ!$C$39:$C$782,СВЦЭМ!$A$39:$A$782,$A101,СВЦЭМ!$B$39:$B$782,O$83)+'СЕТ СН'!$H$9+СВЦЭМ!$D$10+'СЕТ СН'!$H$5-'СЕТ СН'!$H$17</f>
        <v>5122.9562544399996</v>
      </c>
      <c r="P101" s="36">
        <f>SUMIFS(СВЦЭМ!$C$39:$C$782,СВЦЭМ!$A$39:$A$782,$A101,СВЦЭМ!$B$39:$B$782,P$83)+'СЕТ СН'!$H$9+СВЦЭМ!$D$10+'СЕТ СН'!$H$5-'СЕТ СН'!$H$17</f>
        <v>5180.6531857299997</v>
      </c>
      <c r="Q101" s="36">
        <f>SUMIFS(СВЦЭМ!$C$39:$C$782,СВЦЭМ!$A$39:$A$782,$A101,СВЦЭМ!$B$39:$B$782,Q$83)+'СЕТ СН'!$H$9+СВЦЭМ!$D$10+'СЕТ СН'!$H$5-'СЕТ СН'!$H$17</f>
        <v>5202.9950673800004</v>
      </c>
      <c r="R101" s="36">
        <f>SUMIFS(СВЦЭМ!$C$39:$C$782,СВЦЭМ!$A$39:$A$782,$A101,СВЦЭМ!$B$39:$B$782,R$83)+'СЕТ СН'!$H$9+СВЦЭМ!$D$10+'СЕТ СН'!$H$5-'СЕТ СН'!$H$17</f>
        <v>5192.7884280799999</v>
      </c>
      <c r="S101" s="36">
        <f>SUMIFS(СВЦЭМ!$C$39:$C$782,СВЦЭМ!$A$39:$A$782,$A101,СВЦЭМ!$B$39:$B$782,S$83)+'СЕТ СН'!$H$9+СВЦЭМ!$D$10+'СЕТ СН'!$H$5-'СЕТ СН'!$H$17</f>
        <v>5198.5056931300005</v>
      </c>
      <c r="T101" s="36">
        <f>SUMIFS(СВЦЭМ!$C$39:$C$782,СВЦЭМ!$A$39:$A$782,$A101,СВЦЭМ!$B$39:$B$782,T$83)+'СЕТ СН'!$H$9+СВЦЭМ!$D$10+'СЕТ СН'!$H$5-'СЕТ СН'!$H$17</f>
        <v>5178.0084694899997</v>
      </c>
      <c r="U101" s="36">
        <f>SUMIFS(СВЦЭМ!$C$39:$C$782,СВЦЭМ!$A$39:$A$782,$A101,СВЦЭМ!$B$39:$B$782,U$83)+'СЕТ СН'!$H$9+СВЦЭМ!$D$10+'СЕТ СН'!$H$5-'СЕТ СН'!$H$17</f>
        <v>5173.6657743100004</v>
      </c>
      <c r="V101" s="36">
        <f>SUMIFS(СВЦЭМ!$C$39:$C$782,СВЦЭМ!$A$39:$A$782,$A101,СВЦЭМ!$B$39:$B$782,V$83)+'СЕТ СН'!$H$9+СВЦЭМ!$D$10+'СЕТ СН'!$H$5-'СЕТ СН'!$H$17</f>
        <v>5181.09788217</v>
      </c>
      <c r="W101" s="36">
        <f>SUMIFS(СВЦЭМ!$C$39:$C$782,СВЦЭМ!$A$39:$A$782,$A101,СВЦЭМ!$B$39:$B$782,W$83)+'СЕТ СН'!$H$9+СВЦЭМ!$D$10+'СЕТ СН'!$H$5-'СЕТ СН'!$H$17</f>
        <v>5168.0588901400006</v>
      </c>
      <c r="X101" s="36">
        <f>SUMIFS(СВЦЭМ!$C$39:$C$782,СВЦЭМ!$A$39:$A$782,$A101,СВЦЭМ!$B$39:$B$782,X$83)+'СЕТ СН'!$H$9+СВЦЭМ!$D$10+'СЕТ СН'!$H$5-'СЕТ СН'!$H$17</f>
        <v>5230.9172718099999</v>
      </c>
      <c r="Y101" s="36">
        <f>SUMIFS(СВЦЭМ!$C$39:$C$782,СВЦЭМ!$A$39:$A$782,$A101,СВЦЭМ!$B$39:$B$782,Y$83)+'СЕТ СН'!$H$9+СВЦЭМ!$D$10+'СЕТ СН'!$H$5-'СЕТ СН'!$H$17</f>
        <v>5314.4337835999995</v>
      </c>
    </row>
    <row r="102" spans="1:25" ht="15.75" x14ac:dyDescent="0.2">
      <c r="A102" s="35">
        <f t="shared" si="2"/>
        <v>45523</v>
      </c>
      <c r="B102" s="36">
        <f>SUMIFS(СВЦЭМ!$C$39:$C$782,СВЦЭМ!$A$39:$A$782,$A102,СВЦЭМ!$B$39:$B$782,B$83)+'СЕТ СН'!$H$9+СВЦЭМ!$D$10+'СЕТ СН'!$H$5-'СЕТ СН'!$H$17</f>
        <v>5390.7698302200006</v>
      </c>
      <c r="C102" s="36">
        <f>SUMIFS(СВЦЭМ!$C$39:$C$782,СВЦЭМ!$A$39:$A$782,$A102,СВЦЭМ!$B$39:$B$782,C$83)+'СЕТ СН'!$H$9+СВЦЭМ!$D$10+'СЕТ СН'!$H$5-'СЕТ СН'!$H$17</f>
        <v>5512.1668664300005</v>
      </c>
      <c r="D102" s="36">
        <f>SUMIFS(СВЦЭМ!$C$39:$C$782,СВЦЭМ!$A$39:$A$782,$A102,СВЦЭМ!$B$39:$B$782,D$83)+'СЕТ СН'!$H$9+СВЦЭМ!$D$10+'СЕТ СН'!$H$5-'СЕТ СН'!$H$17</f>
        <v>5536.1487783499997</v>
      </c>
      <c r="E102" s="36">
        <f>SUMIFS(СВЦЭМ!$C$39:$C$782,СВЦЭМ!$A$39:$A$782,$A102,СВЦЭМ!$B$39:$B$782,E$83)+'СЕТ СН'!$H$9+СВЦЭМ!$D$10+'СЕТ СН'!$H$5-'СЕТ СН'!$H$17</f>
        <v>5500.4092694500005</v>
      </c>
      <c r="F102" s="36">
        <f>SUMIFS(СВЦЭМ!$C$39:$C$782,СВЦЭМ!$A$39:$A$782,$A102,СВЦЭМ!$B$39:$B$782,F$83)+'СЕТ СН'!$H$9+СВЦЭМ!$D$10+'СЕТ СН'!$H$5-'СЕТ СН'!$H$17</f>
        <v>5516.5739078100005</v>
      </c>
      <c r="G102" s="36">
        <f>SUMIFS(СВЦЭМ!$C$39:$C$782,СВЦЭМ!$A$39:$A$782,$A102,СВЦЭМ!$B$39:$B$782,G$83)+'СЕТ СН'!$H$9+СВЦЭМ!$D$10+'СЕТ СН'!$H$5-'СЕТ СН'!$H$17</f>
        <v>5509.8795352200004</v>
      </c>
      <c r="H102" s="36">
        <f>SUMIFS(СВЦЭМ!$C$39:$C$782,СВЦЭМ!$A$39:$A$782,$A102,СВЦЭМ!$B$39:$B$782,H$83)+'СЕТ СН'!$H$9+СВЦЭМ!$D$10+'СЕТ СН'!$H$5-'СЕТ СН'!$H$17</f>
        <v>5517.2426097300004</v>
      </c>
      <c r="I102" s="36">
        <f>SUMIFS(СВЦЭМ!$C$39:$C$782,СВЦЭМ!$A$39:$A$782,$A102,СВЦЭМ!$B$39:$B$782,I$83)+'СЕТ СН'!$H$9+СВЦЭМ!$D$10+'СЕТ СН'!$H$5-'СЕТ СН'!$H$17</f>
        <v>5450.8243067000003</v>
      </c>
      <c r="J102" s="36">
        <f>SUMIFS(СВЦЭМ!$C$39:$C$782,СВЦЭМ!$A$39:$A$782,$A102,СВЦЭМ!$B$39:$B$782,J$83)+'СЕТ СН'!$H$9+СВЦЭМ!$D$10+'СЕТ СН'!$H$5-'СЕТ СН'!$H$17</f>
        <v>5282.23131818</v>
      </c>
      <c r="K102" s="36">
        <f>SUMIFS(СВЦЭМ!$C$39:$C$782,СВЦЭМ!$A$39:$A$782,$A102,СВЦЭМ!$B$39:$B$782,K$83)+'СЕТ СН'!$H$9+СВЦЭМ!$D$10+'СЕТ СН'!$H$5-'СЕТ СН'!$H$17</f>
        <v>5240.85450795</v>
      </c>
      <c r="L102" s="36">
        <f>SUMIFS(СВЦЭМ!$C$39:$C$782,СВЦЭМ!$A$39:$A$782,$A102,СВЦЭМ!$B$39:$B$782,L$83)+'СЕТ СН'!$H$9+СВЦЭМ!$D$10+'СЕТ СН'!$H$5-'СЕТ СН'!$H$17</f>
        <v>5238.7069437700002</v>
      </c>
      <c r="M102" s="36">
        <f>SUMIFS(СВЦЭМ!$C$39:$C$782,СВЦЭМ!$A$39:$A$782,$A102,СВЦЭМ!$B$39:$B$782,M$83)+'СЕТ СН'!$H$9+СВЦЭМ!$D$10+'СЕТ СН'!$H$5-'СЕТ СН'!$H$17</f>
        <v>5229.0758284399999</v>
      </c>
      <c r="N102" s="36">
        <f>SUMIFS(СВЦЭМ!$C$39:$C$782,СВЦЭМ!$A$39:$A$782,$A102,СВЦЭМ!$B$39:$B$782,N$83)+'СЕТ СН'!$H$9+СВЦЭМ!$D$10+'СЕТ СН'!$H$5-'СЕТ СН'!$H$17</f>
        <v>5218.0030806300001</v>
      </c>
      <c r="O102" s="36">
        <f>SUMIFS(СВЦЭМ!$C$39:$C$782,СВЦЭМ!$A$39:$A$782,$A102,СВЦЭМ!$B$39:$B$782,O$83)+'СЕТ СН'!$H$9+СВЦЭМ!$D$10+'СЕТ СН'!$H$5-'СЕТ СН'!$H$17</f>
        <v>5207.7390911399998</v>
      </c>
      <c r="P102" s="36">
        <f>SUMIFS(СВЦЭМ!$C$39:$C$782,СВЦЭМ!$A$39:$A$782,$A102,СВЦЭМ!$B$39:$B$782,P$83)+'СЕТ СН'!$H$9+СВЦЭМ!$D$10+'СЕТ СН'!$H$5-'СЕТ СН'!$H$17</f>
        <v>5217.4228460200002</v>
      </c>
      <c r="Q102" s="36">
        <f>SUMIFS(СВЦЭМ!$C$39:$C$782,СВЦЭМ!$A$39:$A$782,$A102,СВЦЭМ!$B$39:$B$782,Q$83)+'СЕТ СН'!$H$9+СВЦЭМ!$D$10+'СЕТ СН'!$H$5-'СЕТ СН'!$H$17</f>
        <v>5218.5527047400001</v>
      </c>
      <c r="R102" s="36">
        <f>SUMIFS(СВЦЭМ!$C$39:$C$782,СВЦЭМ!$A$39:$A$782,$A102,СВЦЭМ!$B$39:$B$782,R$83)+'СЕТ СН'!$H$9+СВЦЭМ!$D$10+'СЕТ СН'!$H$5-'СЕТ СН'!$H$17</f>
        <v>5221.0941486000002</v>
      </c>
      <c r="S102" s="36">
        <f>SUMIFS(СВЦЭМ!$C$39:$C$782,СВЦЭМ!$A$39:$A$782,$A102,СВЦЭМ!$B$39:$B$782,S$83)+'СЕТ СН'!$H$9+СВЦЭМ!$D$10+'СЕТ СН'!$H$5-'СЕТ СН'!$H$17</f>
        <v>5202.7690182799997</v>
      </c>
      <c r="T102" s="36">
        <f>SUMIFS(СВЦЭМ!$C$39:$C$782,СВЦЭМ!$A$39:$A$782,$A102,СВЦЭМ!$B$39:$B$782,T$83)+'СЕТ СН'!$H$9+СВЦЭМ!$D$10+'СЕТ СН'!$H$5-'СЕТ СН'!$H$17</f>
        <v>5166.4766176100002</v>
      </c>
      <c r="U102" s="36">
        <f>SUMIFS(СВЦЭМ!$C$39:$C$782,СВЦЭМ!$A$39:$A$782,$A102,СВЦЭМ!$B$39:$B$782,U$83)+'СЕТ СН'!$H$9+СВЦЭМ!$D$10+'СЕТ СН'!$H$5-'СЕТ СН'!$H$17</f>
        <v>5194.06629505</v>
      </c>
      <c r="V102" s="36">
        <f>SUMIFS(СВЦЭМ!$C$39:$C$782,СВЦЭМ!$A$39:$A$782,$A102,СВЦЭМ!$B$39:$B$782,V$83)+'СЕТ СН'!$H$9+СВЦЭМ!$D$10+'СЕТ СН'!$H$5-'СЕТ СН'!$H$17</f>
        <v>5204.7608519699997</v>
      </c>
      <c r="W102" s="36">
        <f>SUMIFS(СВЦЭМ!$C$39:$C$782,СВЦЭМ!$A$39:$A$782,$A102,СВЦЭМ!$B$39:$B$782,W$83)+'СЕТ СН'!$H$9+СВЦЭМ!$D$10+'СЕТ СН'!$H$5-'СЕТ СН'!$H$17</f>
        <v>5169.21782403</v>
      </c>
      <c r="X102" s="36">
        <f>SUMIFS(СВЦЭМ!$C$39:$C$782,СВЦЭМ!$A$39:$A$782,$A102,СВЦЭМ!$B$39:$B$782,X$83)+'СЕТ СН'!$H$9+СВЦЭМ!$D$10+'СЕТ СН'!$H$5-'СЕТ СН'!$H$17</f>
        <v>5220.9224449200001</v>
      </c>
      <c r="Y102" s="36">
        <f>SUMIFS(СВЦЭМ!$C$39:$C$782,СВЦЭМ!$A$39:$A$782,$A102,СВЦЭМ!$B$39:$B$782,Y$83)+'СЕТ СН'!$H$9+СВЦЭМ!$D$10+'СЕТ СН'!$H$5-'СЕТ СН'!$H$17</f>
        <v>5301.3259742400005</v>
      </c>
    </row>
    <row r="103" spans="1:25" ht="15.75" x14ac:dyDescent="0.2">
      <c r="A103" s="35">
        <f t="shared" si="2"/>
        <v>45524</v>
      </c>
      <c r="B103" s="36">
        <f>SUMIFS(СВЦЭМ!$C$39:$C$782,СВЦЭМ!$A$39:$A$782,$A103,СВЦЭМ!$B$39:$B$782,B$83)+'СЕТ СН'!$H$9+СВЦЭМ!$D$10+'СЕТ СН'!$H$5-'СЕТ СН'!$H$17</f>
        <v>5290.53696519</v>
      </c>
      <c r="C103" s="36">
        <f>SUMIFS(СВЦЭМ!$C$39:$C$782,СВЦЭМ!$A$39:$A$782,$A103,СВЦЭМ!$B$39:$B$782,C$83)+'СЕТ СН'!$H$9+СВЦЭМ!$D$10+'СЕТ СН'!$H$5-'СЕТ СН'!$H$17</f>
        <v>5391.7559267200004</v>
      </c>
      <c r="D103" s="36">
        <f>SUMIFS(СВЦЭМ!$C$39:$C$782,СВЦЭМ!$A$39:$A$782,$A103,СВЦЭМ!$B$39:$B$782,D$83)+'СЕТ СН'!$H$9+СВЦЭМ!$D$10+'СЕТ СН'!$H$5-'СЕТ СН'!$H$17</f>
        <v>5454.6246536199997</v>
      </c>
      <c r="E103" s="36">
        <f>SUMIFS(СВЦЭМ!$C$39:$C$782,СВЦЭМ!$A$39:$A$782,$A103,СВЦЭМ!$B$39:$B$782,E$83)+'СЕТ СН'!$H$9+СВЦЭМ!$D$10+'СЕТ СН'!$H$5-'СЕТ СН'!$H$17</f>
        <v>5486.44491853</v>
      </c>
      <c r="F103" s="36">
        <f>SUMIFS(СВЦЭМ!$C$39:$C$782,СВЦЭМ!$A$39:$A$782,$A103,СВЦЭМ!$B$39:$B$782,F$83)+'СЕТ СН'!$H$9+СВЦЭМ!$D$10+'СЕТ СН'!$H$5-'СЕТ СН'!$H$17</f>
        <v>5483.80581016</v>
      </c>
      <c r="G103" s="36">
        <f>SUMIFS(СВЦЭМ!$C$39:$C$782,СВЦЭМ!$A$39:$A$782,$A103,СВЦЭМ!$B$39:$B$782,G$83)+'СЕТ СН'!$H$9+СВЦЭМ!$D$10+'СЕТ СН'!$H$5-'СЕТ СН'!$H$17</f>
        <v>5467.5567401400003</v>
      </c>
      <c r="H103" s="36">
        <f>SUMIFS(СВЦЭМ!$C$39:$C$782,СВЦЭМ!$A$39:$A$782,$A103,СВЦЭМ!$B$39:$B$782,H$83)+'СЕТ СН'!$H$9+СВЦЭМ!$D$10+'СЕТ СН'!$H$5-'СЕТ СН'!$H$17</f>
        <v>5450.9226216900006</v>
      </c>
      <c r="I103" s="36">
        <f>SUMIFS(СВЦЭМ!$C$39:$C$782,СВЦЭМ!$A$39:$A$782,$A103,СВЦЭМ!$B$39:$B$782,I$83)+'СЕТ СН'!$H$9+СВЦЭМ!$D$10+'СЕТ СН'!$H$5-'СЕТ СН'!$H$17</f>
        <v>5340.61800107</v>
      </c>
      <c r="J103" s="36">
        <f>SUMIFS(СВЦЭМ!$C$39:$C$782,СВЦЭМ!$A$39:$A$782,$A103,СВЦЭМ!$B$39:$B$782,J$83)+'СЕТ СН'!$H$9+СВЦЭМ!$D$10+'СЕТ СН'!$H$5-'СЕТ СН'!$H$17</f>
        <v>5214.6816503199998</v>
      </c>
      <c r="K103" s="36">
        <f>SUMIFS(СВЦЭМ!$C$39:$C$782,СВЦЭМ!$A$39:$A$782,$A103,СВЦЭМ!$B$39:$B$782,K$83)+'СЕТ СН'!$H$9+СВЦЭМ!$D$10+'СЕТ СН'!$H$5-'СЕТ СН'!$H$17</f>
        <v>5113.0805645199998</v>
      </c>
      <c r="L103" s="36">
        <f>SUMIFS(СВЦЭМ!$C$39:$C$782,СВЦЭМ!$A$39:$A$782,$A103,СВЦЭМ!$B$39:$B$782,L$83)+'СЕТ СН'!$H$9+СВЦЭМ!$D$10+'СЕТ СН'!$H$5-'СЕТ СН'!$H$17</f>
        <v>5090.5884238199997</v>
      </c>
      <c r="M103" s="36">
        <f>SUMIFS(СВЦЭМ!$C$39:$C$782,СВЦЭМ!$A$39:$A$782,$A103,СВЦЭМ!$B$39:$B$782,M$83)+'СЕТ СН'!$H$9+СВЦЭМ!$D$10+'СЕТ СН'!$H$5-'СЕТ СН'!$H$17</f>
        <v>5083.5404364300002</v>
      </c>
      <c r="N103" s="36">
        <f>SUMIFS(СВЦЭМ!$C$39:$C$782,СВЦЭМ!$A$39:$A$782,$A103,СВЦЭМ!$B$39:$B$782,N$83)+'СЕТ СН'!$H$9+СВЦЭМ!$D$10+'СЕТ СН'!$H$5-'СЕТ СН'!$H$17</f>
        <v>5091.2960977900002</v>
      </c>
      <c r="O103" s="36">
        <f>SUMIFS(СВЦЭМ!$C$39:$C$782,СВЦЭМ!$A$39:$A$782,$A103,СВЦЭМ!$B$39:$B$782,O$83)+'СЕТ СН'!$H$9+СВЦЭМ!$D$10+'СЕТ СН'!$H$5-'СЕТ СН'!$H$17</f>
        <v>5068.0602627799999</v>
      </c>
      <c r="P103" s="36">
        <f>SUMIFS(СВЦЭМ!$C$39:$C$782,СВЦЭМ!$A$39:$A$782,$A103,СВЦЭМ!$B$39:$B$782,P$83)+'СЕТ СН'!$H$9+СВЦЭМ!$D$10+'СЕТ СН'!$H$5-'СЕТ СН'!$H$17</f>
        <v>5069.63340668</v>
      </c>
      <c r="Q103" s="36">
        <f>SUMIFS(СВЦЭМ!$C$39:$C$782,СВЦЭМ!$A$39:$A$782,$A103,СВЦЭМ!$B$39:$B$782,Q$83)+'СЕТ СН'!$H$9+СВЦЭМ!$D$10+'СЕТ СН'!$H$5-'СЕТ СН'!$H$17</f>
        <v>5067.9898283900002</v>
      </c>
      <c r="R103" s="36">
        <f>SUMIFS(СВЦЭМ!$C$39:$C$782,СВЦЭМ!$A$39:$A$782,$A103,СВЦЭМ!$B$39:$B$782,R$83)+'СЕТ СН'!$H$9+СВЦЭМ!$D$10+'СЕТ СН'!$H$5-'СЕТ СН'!$H$17</f>
        <v>5089.9174826500002</v>
      </c>
      <c r="S103" s="36">
        <f>SUMIFS(СВЦЭМ!$C$39:$C$782,СВЦЭМ!$A$39:$A$782,$A103,СВЦЭМ!$B$39:$B$782,S$83)+'СЕТ СН'!$H$9+СВЦЭМ!$D$10+'СЕТ СН'!$H$5-'СЕТ СН'!$H$17</f>
        <v>5077.3391996600003</v>
      </c>
      <c r="T103" s="36">
        <f>SUMIFS(СВЦЭМ!$C$39:$C$782,СВЦЭМ!$A$39:$A$782,$A103,СВЦЭМ!$B$39:$B$782,T$83)+'СЕТ СН'!$H$9+СВЦЭМ!$D$10+'СЕТ СН'!$H$5-'СЕТ СН'!$H$17</f>
        <v>5055.9107584900003</v>
      </c>
      <c r="U103" s="36">
        <f>SUMIFS(СВЦЭМ!$C$39:$C$782,СВЦЭМ!$A$39:$A$782,$A103,СВЦЭМ!$B$39:$B$782,U$83)+'СЕТ СН'!$H$9+СВЦЭМ!$D$10+'СЕТ СН'!$H$5-'СЕТ СН'!$H$17</f>
        <v>5075.5666099500004</v>
      </c>
      <c r="V103" s="36">
        <f>SUMIFS(СВЦЭМ!$C$39:$C$782,СВЦЭМ!$A$39:$A$782,$A103,СВЦЭМ!$B$39:$B$782,V$83)+'СЕТ СН'!$H$9+СВЦЭМ!$D$10+'СЕТ СН'!$H$5-'СЕТ СН'!$H$17</f>
        <v>5055.8390393</v>
      </c>
      <c r="W103" s="36">
        <f>SUMIFS(СВЦЭМ!$C$39:$C$782,СВЦЭМ!$A$39:$A$782,$A103,СВЦЭМ!$B$39:$B$782,W$83)+'СЕТ СН'!$H$9+СВЦЭМ!$D$10+'СЕТ СН'!$H$5-'СЕТ СН'!$H$17</f>
        <v>5051.7576799799999</v>
      </c>
      <c r="X103" s="36">
        <f>SUMIFS(СВЦЭМ!$C$39:$C$782,СВЦЭМ!$A$39:$A$782,$A103,СВЦЭМ!$B$39:$B$782,X$83)+'СЕТ СН'!$H$9+СВЦЭМ!$D$10+'СЕТ СН'!$H$5-'СЕТ СН'!$H$17</f>
        <v>5147.9385839000006</v>
      </c>
      <c r="Y103" s="36">
        <f>SUMIFS(СВЦЭМ!$C$39:$C$782,СВЦЭМ!$A$39:$A$782,$A103,СВЦЭМ!$B$39:$B$782,Y$83)+'СЕТ СН'!$H$9+СВЦЭМ!$D$10+'СЕТ СН'!$H$5-'СЕТ СН'!$H$17</f>
        <v>5293.7991089500001</v>
      </c>
    </row>
    <row r="104" spans="1:25" ht="15.75" x14ac:dyDescent="0.2">
      <c r="A104" s="35">
        <f t="shared" si="2"/>
        <v>45525</v>
      </c>
      <c r="B104" s="36">
        <f>SUMIFS(СВЦЭМ!$C$39:$C$782,СВЦЭМ!$A$39:$A$782,$A104,СВЦЭМ!$B$39:$B$782,B$83)+'СЕТ СН'!$H$9+СВЦЭМ!$D$10+'СЕТ СН'!$H$5-'СЕТ СН'!$H$17</f>
        <v>5478.5281894600002</v>
      </c>
      <c r="C104" s="36">
        <f>SUMIFS(СВЦЭМ!$C$39:$C$782,СВЦЭМ!$A$39:$A$782,$A104,СВЦЭМ!$B$39:$B$782,C$83)+'СЕТ СН'!$H$9+СВЦЭМ!$D$10+'СЕТ СН'!$H$5-'СЕТ СН'!$H$17</f>
        <v>5522.0502199800003</v>
      </c>
      <c r="D104" s="36">
        <f>SUMIFS(СВЦЭМ!$C$39:$C$782,СВЦЭМ!$A$39:$A$782,$A104,СВЦЭМ!$B$39:$B$782,D$83)+'СЕТ СН'!$H$9+СВЦЭМ!$D$10+'СЕТ СН'!$H$5-'СЕТ СН'!$H$17</f>
        <v>5569.6485066100004</v>
      </c>
      <c r="E104" s="36">
        <f>SUMIFS(СВЦЭМ!$C$39:$C$782,СВЦЭМ!$A$39:$A$782,$A104,СВЦЭМ!$B$39:$B$782,E$83)+'СЕТ СН'!$H$9+СВЦЭМ!$D$10+'СЕТ СН'!$H$5-'СЕТ СН'!$H$17</f>
        <v>5526.0635918099997</v>
      </c>
      <c r="F104" s="36">
        <f>SUMIFS(СВЦЭМ!$C$39:$C$782,СВЦЭМ!$A$39:$A$782,$A104,СВЦЭМ!$B$39:$B$782,F$83)+'СЕТ СН'!$H$9+СВЦЭМ!$D$10+'СЕТ СН'!$H$5-'СЕТ СН'!$H$17</f>
        <v>5505.1546253200004</v>
      </c>
      <c r="G104" s="36">
        <f>SUMIFS(СВЦЭМ!$C$39:$C$782,СВЦЭМ!$A$39:$A$782,$A104,СВЦЭМ!$B$39:$B$782,G$83)+'СЕТ СН'!$H$9+СВЦЭМ!$D$10+'СЕТ СН'!$H$5-'СЕТ СН'!$H$17</f>
        <v>5465.5255862800004</v>
      </c>
      <c r="H104" s="36">
        <f>SUMIFS(СВЦЭМ!$C$39:$C$782,СВЦЭМ!$A$39:$A$782,$A104,СВЦЭМ!$B$39:$B$782,H$83)+'СЕТ СН'!$H$9+СВЦЭМ!$D$10+'СЕТ СН'!$H$5-'СЕТ СН'!$H$17</f>
        <v>5455.2545331199999</v>
      </c>
      <c r="I104" s="36">
        <f>SUMIFS(СВЦЭМ!$C$39:$C$782,СВЦЭМ!$A$39:$A$782,$A104,СВЦЭМ!$B$39:$B$782,I$83)+'СЕТ СН'!$H$9+СВЦЭМ!$D$10+'СЕТ СН'!$H$5-'СЕТ СН'!$H$17</f>
        <v>5332.3482598600003</v>
      </c>
      <c r="J104" s="36">
        <f>SUMIFS(СВЦЭМ!$C$39:$C$782,СВЦЭМ!$A$39:$A$782,$A104,СВЦЭМ!$B$39:$B$782,J$83)+'СЕТ СН'!$H$9+СВЦЭМ!$D$10+'СЕТ СН'!$H$5-'СЕТ СН'!$H$17</f>
        <v>5255.7019002500001</v>
      </c>
      <c r="K104" s="36">
        <f>SUMIFS(СВЦЭМ!$C$39:$C$782,СВЦЭМ!$A$39:$A$782,$A104,СВЦЭМ!$B$39:$B$782,K$83)+'СЕТ СН'!$H$9+СВЦЭМ!$D$10+'СЕТ СН'!$H$5-'СЕТ СН'!$H$17</f>
        <v>5178.1906252600002</v>
      </c>
      <c r="L104" s="36">
        <f>SUMIFS(СВЦЭМ!$C$39:$C$782,СВЦЭМ!$A$39:$A$782,$A104,СВЦЭМ!$B$39:$B$782,L$83)+'СЕТ СН'!$H$9+СВЦЭМ!$D$10+'СЕТ СН'!$H$5-'СЕТ СН'!$H$17</f>
        <v>5161.7654012100002</v>
      </c>
      <c r="M104" s="36">
        <f>SUMIFS(СВЦЭМ!$C$39:$C$782,СВЦЭМ!$A$39:$A$782,$A104,СВЦЭМ!$B$39:$B$782,M$83)+'СЕТ СН'!$H$9+СВЦЭМ!$D$10+'СЕТ СН'!$H$5-'СЕТ СН'!$H$17</f>
        <v>5164.7993877500003</v>
      </c>
      <c r="N104" s="36">
        <f>SUMIFS(СВЦЭМ!$C$39:$C$782,СВЦЭМ!$A$39:$A$782,$A104,СВЦЭМ!$B$39:$B$782,N$83)+'СЕТ СН'!$H$9+СВЦЭМ!$D$10+'СЕТ СН'!$H$5-'СЕТ СН'!$H$17</f>
        <v>5154.95086309</v>
      </c>
      <c r="O104" s="36">
        <f>SUMIFS(СВЦЭМ!$C$39:$C$782,СВЦЭМ!$A$39:$A$782,$A104,СВЦЭМ!$B$39:$B$782,O$83)+'СЕТ СН'!$H$9+СВЦЭМ!$D$10+'СЕТ СН'!$H$5-'СЕТ СН'!$H$17</f>
        <v>5143.4062140900005</v>
      </c>
      <c r="P104" s="36">
        <f>SUMIFS(СВЦЭМ!$C$39:$C$782,СВЦЭМ!$A$39:$A$782,$A104,СВЦЭМ!$B$39:$B$782,P$83)+'СЕТ СН'!$H$9+СВЦЭМ!$D$10+'СЕТ СН'!$H$5-'СЕТ СН'!$H$17</f>
        <v>5178.2035295699998</v>
      </c>
      <c r="Q104" s="36">
        <f>SUMIFS(СВЦЭМ!$C$39:$C$782,СВЦЭМ!$A$39:$A$782,$A104,СВЦЭМ!$B$39:$B$782,Q$83)+'СЕТ СН'!$H$9+СВЦЭМ!$D$10+'СЕТ СН'!$H$5-'СЕТ СН'!$H$17</f>
        <v>5214.9404403999997</v>
      </c>
      <c r="R104" s="36">
        <f>SUMIFS(СВЦЭМ!$C$39:$C$782,СВЦЭМ!$A$39:$A$782,$A104,СВЦЭМ!$B$39:$B$782,R$83)+'СЕТ СН'!$H$9+СВЦЭМ!$D$10+'СЕТ СН'!$H$5-'СЕТ СН'!$H$17</f>
        <v>5194.59604425</v>
      </c>
      <c r="S104" s="36">
        <f>SUMIFS(СВЦЭМ!$C$39:$C$782,СВЦЭМ!$A$39:$A$782,$A104,СВЦЭМ!$B$39:$B$782,S$83)+'СЕТ СН'!$H$9+СВЦЭМ!$D$10+'СЕТ СН'!$H$5-'СЕТ СН'!$H$17</f>
        <v>5187.0857814199999</v>
      </c>
      <c r="T104" s="36">
        <f>SUMIFS(СВЦЭМ!$C$39:$C$782,СВЦЭМ!$A$39:$A$782,$A104,СВЦЭМ!$B$39:$B$782,T$83)+'СЕТ СН'!$H$9+СВЦЭМ!$D$10+'СЕТ СН'!$H$5-'СЕТ СН'!$H$17</f>
        <v>5179.2180380899999</v>
      </c>
      <c r="U104" s="36">
        <f>SUMIFS(СВЦЭМ!$C$39:$C$782,СВЦЭМ!$A$39:$A$782,$A104,СВЦЭМ!$B$39:$B$782,U$83)+'СЕТ СН'!$H$9+СВЦЭМ!$D$10+'СЕТ СН'!$H$5-'СЕТ СН'!$H$17</f>
        <v>5193.92730527</v>
      </c>
      <c r="V104" s="36">
        <f>SUMIFS(СВЦЭМ!$C$39:$C$782,СВЦЭМ!$A$39:$A$782,$A104,СВЦЭМ!$B$39:$B$782,V$83)+'СЕТ СН'!$H$9+СВЦЭМ!$D$10+'СЕТ СН'!$H$5-'СЕТ СН'!$H$17</f>
        <v>5182.3428309800001</v>
      </c>
      <c r="W104" s="36">
        <f>SUMIFS(СВЦЭМ!$C$39:$C$782,СВЦЭМ!$A$39:$A$782,$A104,СВЦЭМ!$B$39:$B$782,W$83)+'СЕТ СН'!$H$9+СВЦЭМ!$D$10+'СЕТ СН'!$H$5-'СЕТ СН'!$H$17</f>
        <v>5178.9411875200003</v>
      </c>
      <c r="X104" s="36">
        <f>SUMIFS(СВЦЭМ!$C$39:$C$782,СВЦЭМ!$A$39:$A$782,$A104,СВЦЭМ!$B$39:$B$782,X$83)+'СЕТ СН'!$H$9+СВЦЭМ!$D$10+'СЕТ СН'!$H$5-'СЕТ СН'!$H$17</f>
        <v>5199.4823640200002</v>
      </c>
      <c r="Y104" s="36">
        <f>SUMIFS(СВЦЭМ!$C$39:$C$782,СВЦЭМ!$A$39:$A$782,$A104,СВЦЭМ!$B$39:$B$782,Y$83)+'СЕТ СН'!$H$9+СВЦЭМ!$D$10+'СЕТ СН'!$H$5-'СЕТ СН'!$H$17</f>
        <v>5236.1391803000006</v>
      </c>
    </row>
    <row r="105" spans="1:25" ht="15.75" x14ac:dyDescent="0.2">
      <c r="A105" s="35">
        <f t="shared" si="2"/>
        <v>45526</v>
      </c>
      <c r="B105" s="36">
        <f>SUMIFS(СВЦЭМ!$C$39:$C$782,СВЦЭМ!$A$39:$A$782,$A105,СВЦЭМ!$B$39:$B$782,B$83)+'СЕТ СН'!$H$9+СВЦЭМ!$D$10+'СЕТ СН'!$H$5-'СЕТ СН'!$H$17</f>
        <v>5181.1803180900006</v>
      </c>
      <c r="C105" s="36">
        <f>SUMIFS(СВЦЭМ!$C$39:$C$782,СВЦЭМ!$A$39:$A$782,$A105,СВЦЭМ!$B$39:$B$782,C$83)+'СЕТ СН'!$H$9+СВЦЭМ!$D$10+'СЕТ СН'!$H$5-'СЕТ СН'!$H$17</f>
        <v>5264.4807144400002</v>
      </c>
      <c r="D105" s="36">
        <f>SUMIFS(СВЦЭМ!$C$39:$C$782,СВЦЭМ!$A$39:$A$782,$A105,СВЦЭМ!$B$39:$B$782,D$83)+'СЕТ СН'!$H$9+СВЦЭМ!$D$10+'СЕТ СН'!$H$5-'СЕТ СН'!$H$17</f>
        <v>5320.5913590099999</v>
      </c>
      <c r="E105" s="36">
        <f>SUMIFS(СВЦЭМ!$C$39:$C$782,СВЦЭМ!$A$39:$A$782,$A105,СВЦЭМ!$B$39:$B$782,E$83)+'СЕТ СН'!$H$9+СВЦЭМ!$D$10+'СЕТ СН'!$H$5-'СЕТ СН'!$H$17</f>
        <v>5355.0484161300001</v>
      </c>
      <c r="F105" s="36">
        <f>SUMIFS(СВЦЭМ!$C$39:$C$782,СВЦЭМ!$A$39:$A$782,$A105,СВЦЭМ!$B$39:$B$782,F$83)+'СЕТ СН'!$H$9+СВЦЭМ!$D$10+'СЕТ СН'!$H$5-'СЕТ СН'!$H$17</f>
        <v>5344.1729540400001</v>
      </c>
      <c r="G105" s="36">
        <f>SUMIFS(СВЦЭМ!$C$39:$C$782,СВЦЭМ!$A$39:$A$782,$A105,СВЦЭМ!$B$39:$B$782,G$83)+'СЕТ СН'!$H$9+СВЦЭМ!$D$10+'СЕТ СН'!$H$5-'СЕТ СН'!$H$17</f>
        <v>5304.56734839</v>
      </c>
      <c r="H105" s="36">
        <f>SUMIFS(СВЦЭМ!$C$39:$C$782,СВЦЭМ!$A$39:$A$782,$A105,СВЦЭМ!$B$39:$B$782,H$83)+'СЕТ СН'!$H$9+СВЦЭМ!$D$10+'СЕТ СН'!$H$5-'СЕТ СН'!$H$17</f>
        <v>5287.3028797799998</v>
      </c>
      <c r="I105" s="36">
        <f>SUMIFS(СВЦЭМ!$C$39:$C$782,СВЦЭМ!$A$39:$A$782,$A105,СВЦЭМ!$B$39:$B$782,I$83)+'СЕТ СН'!$H$9+СВЦЭМ!$D$10+'СЕТ СН'!$H$5-'СЕТ СН'!$H$17</f>
        <v>5197.8188947500003</v>
      </c>
      <c r="J105" s="36">
        <f>SUMIFS(СВЦЭМ!$C$39:$C$782,СВЦЭМ!$A$39:$A$782,$A105,СВЦЭМ!$B$39:$B$782,J$83)+'СЕТ СН'!$H$9+СВЦЭМ!$D$10+'СЕТ СН'!$H$5-'СЕТ СН'!$H$17</f>
        <v>5102.0128807199999</v>
      </c>
      <c r="K105" s="36">
        <f>SUMIFS(СВЦЭМ!$C$39:$C$782,СВЦЭМ!$A$39:$A$782,$A105,СВЦЭМ!$B$39:$B$782,K$83)+'СЕТ СН'!$H$9+СВЦЭМ!$D$10+'СЕТ СН'!$H$5-'СЕТ СН'!$H$17</f>
        <v>5034.7801365200003</v>
      </c>
      <c r="L105" s="36">
        <f>SUMIFS(СВЦЭМ!$C$39:$C$782,СВЦЭМ!$A$39:$A$782,$A105,СВЦЭМ!$B$39:$B$782,L$83)+'СЕТ СН'!$H$9+СВЦЭМ!$D$10+'СЕТ СН'!$H$5-'СЕТ СН'!$H$17</f>
        <v>4993.0606714900005</v>
      </c>
      <c r="M105" s="36">
        <f>SUMIFS(СВЦЭМ!$C$39:$C$782,СВЦЭМ!$A$39:$A$782,$A105,СВЦЭМ!$B$39:$B$782,M$83)+'СЕТ СН'!$H$9+СВЦЭМ!$D$10+'СЕТ СН'!$H$5-'СЕТ СН'!$H$17</f>
        <v>5000.5661635899996</v>
      </c>
      <c r="N105" s="36">
        <f>SUMIFS(СВЦЭМ!$C$39:$C$782,СВЦЭМ!$A$39:$A$782,$A105,СВЦЭМ!$B$39:$B$782,N$83)+'СЕТ СН'!$H$9+СВЦЭМ!$D$10+'СЕТ СН'!$H$5-'СЕТ СН'!$H$17</f>
        <v>4987.8676179000004</v>
      </c>
      <c r="O105" s="36">
        <f>SUMIFS(СВЦЭМ!$C$39:$C$782,СВЦЭМ!$A$39:$A$782,$A105,СВЦЭМ!$B$39:$B$782,O$83)+'СЕТ СН'!$H$9+СВЦЭМ!$D$10+'СЕТ СН'!$H$5-'СЕТ СН'!$H$17</f>
        <v>4998.6385332500004</v>
      </c>
      <c r="P105" s="36">
        <f>SUMIFS(СВЦЭМ!$C$39:$C$782,СВЦЭМ!$A$39:$A$782,$A105,СВЦЭМ!$B$39:$B$782,P$83)+'СЕТ СН'!$H$9+СВЦЭМ!$D$10+'СЕТ СН'!$H$5-'СЕТ СН'!$H$17</f>
        <v>5003.6870583700002</v>
      </c>
      <c r="Q105" s="36">
        <f>SUMIFS(СВЦЭМ!$C$39:$C$782,СВЦЭМ!$A$39:$A$782,$A105,СВЦЭМ!$B$39:$B$782,Q$83)+'СЕТ СН'!$H$9+СВЦЭМ!$D$10+'СЕТ СН'!$H$5-'СЕТ СН'!$H$17</f>
        <v>5010.5989344199998</v>
      </c>
      <c r="R105" s="36">
        <f>SUMIFS(СВЦЭМ!$C$39:$C$782,СВЦЭМ!$A$39:$A$782,$A105,СВЦЭМ!$B$39:$B$782,R$83)+'СЕТ СН'!$H$9+СВЦЭМ!$D$10+'СЕТ СН'!$H$5-'СЕТ СН'!$H$17</f>
        <v>5021.8265642300003</v>
      </c>
      <c r="S105" s="36">
        <f>SUMIFS(СВЦЭМ!$C$39:$C$782,СВЦЭМ!$A$39:$A$782,$A105,СВЦЭМ!$B$39:$B$782,S$83)+'СЕТ СН'!$H$9+СВЦЭМ!$D$10+'СЕТ СН'!$H$5-'СЕТ СН'!$H$17</f>
        <v>5010.5447195500001</v>
      </c>
      <c r="T105" s="36">
        <f>SUMIFS(СВЦЭМ!$C$39:$C$782,СВЦЭМ!$A$39:$A$782,$A105,СВЦЭМ!$B$39:$B$782,T$83)+'СЕТ СН'!$H$9+СВЦЭМ!$D$10+'СЕТ СН'!$H$5-'СЕТ СН'!$H$17</f>
        <v>5007.4391931</v>
      </c>
      <c r="U105" s="36">
        <f>SUMIFS(СВЦЭМ!$C$39:$C$782,СВЦЭМ!$A$39:$A$782,$A105,СВЦЭМ!$B$39:$B$782,U$83)+'СЕТ СН'!$H$9+СВЦЭМ!$D$10+'СЕТ СН'!$H$5-'СЕТ СН'!$H$17</f>
        <v>5013.07365209</v>
      </c>
      <c r="V105" s="36">
        <f>SUMIFS(СВЦЭМ!$C$39:$C$782,СВЦЭМ!$A$39:$A$782,$A105,СВЦЭМ!$B$39:$B$782,V$83)+'СЕТ СН'!$H$9+СВЦЭМ!$D$10+'СЕТ СН'!$H$5-'СЕТ СН'!$H$17</f>
        <v>4994.1399608700003</v>
      </c>
      <c r="W105" s="36">
        <f>SUMIFS(СВЦЭМ!$C$39:$C$782,СВЦЭМ!$A$39:$A$782,$A105,СВЦЭМ!$B$39:$B$782,W$83)+'СЕТ СН'!$H$9+СВЦЭМ!$D$10+'СЕТ СН'!$H$5-'СЕТ СН'!$H$17</f>
        <v>4988.4983290600003</v>
      </c>
      <c r="X105" s="36">
        <f>SUMIFS(СВЦЭМ!$C$39:$C$782,СВЦЭМ!$A$39:$A$782,$A105,СВЦЭМ!$B$39:$B$782,X$83)+'СЕТ СН'!$H$9+СВЦЭМ!$D$10+'СЕТ СН'!$H$5-'СЕТ СН'!$H$17</f>
        <v>5065.4184176099998</v>
      </c>
      <c r="Y105" s="36">
        <f>SUMIFS(СВЦЭМ!$C$39:$C$782,СВЦЭМ!$A$39:$A$782,$A105,СВЦЭМ!$B$39:$B$782,Y$83)+'СЕТ СН'!$H$9+СВЦЭМ!$D$10+'СЕТ СН'!$H$5-'СЕТ СН'!$H$17</f>
        <v>5104.9431237999997</v>
      </c>
    </row>
    <row r="106" spans="1:25" ht="15.75" x14ac:dyDescent="0.2">
      <c r="A106" s="35">
        <f t="shared" si="2"/>
        <v>45527</v>
      </c>
      <c r="B106" s="36">
        <f>SUMIFS(СВЦЭМ!$C$39:$C$782,СВЦЭМ!$A$39:$A$782,$A106,СВЦЭМ!$B$39:$B$782,B$83)+'СЕТ СН'!$H$9+СВЦЭМ!$D$10+'СЕТ СН'!$H$5-'СЕТ СН'!$H$17</f>
        <v>5256.93838512</v>
      </c>
      <c r="C106" s="36">
        <f>SUMIFS(СВЦЭМ!$C$39:$C$782,СВЦЭМ!$A$39:$A$782,$A106,СВЦЭМ!$B$39:$B$782,C$83)+'СЕТ СН'!$H$9+СВЦЭМ!$D$10+'СЕТ СН'!$H$5-'СЕТ СН'!$H$17</f>
        <v>5361.0522208700004</v>
      </c>
      <c r="D106" s="36">
        <f>SUMIFS(СВЦЭМ!$C$39:$C$782,СВЦЭМ!$A$39:$A$782,$A106,СВЦЭМ!$B$39:$B$782,D$83)+'СЕТ СН'!$H$9+СВЦЭМ!$D$10+'СЕТ СН'!$H$5-'СЕТ СН'!$H$17</f>
        <v>5388.7330284700001</v>
      </c>
      <c r="E106" s="36">
        <f>SUMIFS(СВЦЭМ!$C$39:$C$782,СВЦЭМ!$A$39:$A$782,$A106,СВЦЭМ!$B$39:$B$782,E$83)+'СЕТ СН'!$H$9+СВЦЭМ!$D$10+'СЕТ СН'!$H$5-'СЕТ СН'!$H$17</f>
        <v>5419.0769406100007</v>
      </c>
      <c r="F106" s="36">
        <f>SUMIFS(СВЦЭМ!$C$39:$C$782,СВЦЭМ!$A$39:$A$782,$A106,СВЦЭМ!$B$39:$B$782,F$83)+'СЕТ СН'!$H$9+СВЦЭМ!$D$10+'СЕТ СН'!$H$5-'СЕТ СН'!$H$17</f>
        <v>5424.3062484300008</v>
      </c>
      <c r="G106" s="36">
        <f>SUMIFS(СВЦЭМ!$C$39:$C$782,СВЦЭМ!$A$39:$A$782,$A106,СВЦЭМ!$B$39:$B$782,G$83)+'СЕТ СН'!$H$9+СВЦЭМ!$D$10+'СЕТ СН'!$H$5-'СЕТ СН'!$H$17</f>
        <v>5410.4834449900009</v>
      </c>
      <c r="H106" s="36">
        <f>SUMIFS(СВЦЭМ!$C$39:$C$782,СВЦЭМ!$A$39:$A$782,$A106,СВЦЭМ!$B$39:$B$782,H$83)+'СЕТ СН'!$H$9+СВЦЭМ!$D$10+'СЕТ СН'!$H$5-'СЕТ СН'!$H$17</f>
        <v>5395.2561514000008</v>
      </c>
      <c r="I106" s="36">
        <f>SUMIFS(СВЦЭМ!$C$39:$C$782,СВЦЭМ!$A$39:$A$782,$A106,СВЦЭМ!$B$39:$B$782,I$83)+'СЕТ СН'!$H$9+СВЦЭМ!$D$10+'СЕТ СН'!$H$5-'СЕТ СН'!$H$17</f>
        <v>5309.3306285799999</v>
      </c>
      <c r="J106" s="36">
        <f>SUMIFS(СВЦЭМ!$C$39:$C$782,СВЦЭМ!$A$39:$A$782,$A106,СВЦЭМ!$B$39:$B$782,J$83)+'СЕТ СН'!$H$9+СВЦЭМ!$D$10+'СЕТ СН'!$H$5-'СЕТ СН'!$H$17</f>
        <v>5192.84693487</v>
      </c>
      <c r="K106" s="36">
        <f>SUMIFS(СВЦЭМ!$C$39:$C$782,СВЦЭМ!$A$39:$A$782,$A106,СВЦЭМ!$B$39:$B$782,K$83)+'СЕТ СН'!$H$9+СВЦЭМ!$D$10+'СЕТ СН'!$H$5-'СЕТ СН'!$H$17</f>
        <v>5092.8633867999997</v>
      </c>
      <c r="L106" s="36">
        <f>SUMIFS(СВЦЭМ!$C$39:$C$782,СВЦЭМ!$A$39:$A$782,$A106,СВЦЭМ!$B$39:$B$782,L$83)+'СЕТ СН'!$H$9+СВЦЭМ!$D$10+'СЕТ СН'!$H$5-'СЕТ СН'!$H$17</f>
        <v>5081.8233210199996</v>
      </c>
      <c r="M106" s="36">
        <f>SUMIFS(СВЦЭМ!$C$39:$C$782,СВЦЭМ!$A$39:$A$782,$A106,СВЦЭМ!$B$39:$B$782,M$83)+'СЕТ СН'!$H$9+СВЦЭМ!$D$10+'СЕТ СН'!$H$5-'СЕТ СН'!$H$17</f>
        <v>5072.93271749</v>
      </c>
      <c r="N106" s="36">
        <f>SUMIFS(СВЦЭМ!$C$39:$C$782,СВЦЭМ!$A$39:$A$782,$A106,СВЦЭМ!$B$39:$B$782,N$83)+'СЕТ СН'!$H$9+СВЦЭМ!$D$10+'СЕТ СН'!$H$5-'СЕТ СН'!$H$17</f>
        <v>5074.9874570299999</v>
      </c>
      <c r="O106" s="36">
        <f>SUMIFS(СВЦЭМ!$C$39:$C$782,СВЦЭМ!$A$39:$A$782,$A106,СВЦЭМ!$B$39:$B$782,O$83)+'СЕТ СН'!$H$9+СВЦЭМ!$D$10+'СЕТ СН'!$H$5-'СЕТ СН'!$H$17</f>
        <v>5081.0557475599999</v>
      </c>
      <c r="P106" s="36">
        <f>SUMIFS(СВЦЭМ!$C$39:$C$782,СВЦЭМ!$A$39:$A$782,$A106,СВЦЭМ!$B$39:$B$782,P$83)+'СЕТ СН'!$H$9+СВЦЭМ!$D$10+'СЕТ СН'!$H$5-'СЕТ СН'!$H$17</f>
        <v>5093.7268157500002</v>
      </c>
      <c r="Q106" s="36">
        <f>SUMIFS(СВЦЭМ!$C$39:$C$782,СВЦЭМ!$A$39:$A$782,$A106,СВЦЭМ!$B$39:$B$782,Q$83)+'СЕТ СН'!$H$9+СВЦЭМ!$D$10+'СЕТ СН'!$H$5-'СЕТ СН'!$H$17</f>
        <v>5082.4346944600002</v>
      </c>
      <c r="R106" s="36">
        <f>SUMIFS(СВЦЭМ!$C$39:$C$782,СВЦЭМ!$A$39:$A$782,$A106,СВЦЭМ!$B$39:$B$782,R$83)+'СЕТ СН'!$H$9+СВЦЭМ!$D$10+'СЕТ СН'!$H$5-'СЕТ СН'!$H$17</f>
        <v>5070.6005461499999</v>
      </c>
      <c r="S106" s="36">
        <f>SUMIFS(СВЦЭМ!$C$39:$C$782,СВЦЭМ!$A$39:$A$782,$A106,СВЦЭМ!$B$39:$B$782,S$83)+'СЕТ СН'!$H$9+СВЦЭМ!$D$10+'СЕТ СН'!$H$5-'СЕТ СН'!$H$17</f>
        <v>5093.5209201500002</v>
      </c>
      <c r="T106" s="36">
        <f>SUMIFS(СВЦЭМ!$C$39:$C$782,СВЦЭМ!$A$39:$A$782,$A106,СВЦЭМ!$B$39:$B$782,T$83)+'СЕТ СН'!$H$9+СВЦЭМ!$D$10+'СЕТ СН'!$H$5-'СЕТ СН'!$H$17</f>
        <v>5082.4473848799998</v>
      </c>
      <c r="U106" s="36">
        <f>SUMIFS(СВЦЭМ!$C$39:$C$782,СВЦЭМ!$A$39:$A$782,$A106,СВЦЭМ!$B$39:$B$782,U$83)+'СЕТ СН'!$H$9+СВЦЭМ!$D$10+'СЕТ СН'!$H$5-'СЕТ СН'!$H$17</f>
        <v>5089.1950159799999</v>
      </c>
      <c r="V106" s="36">
        <f>SUMIFS(СВЦЭМ!$C$39:$C$782,СВЦЭМ!$A$39:$A$782,$A106,СВЦЭМ!$B$39:$B$782,V$83)+'СЕТ СН'!$H$9+СВЦЭМ!$D$10+'СЕТ СН'!$H$5-'СЕТ СН'!$H$17</f>
        <v>5085.9760234000005</v>
      </c>
      <c r="W106" s="36">
        <f>SUMIFS(СВЦЭМ!$C$39:$C$782,СВЦЭМ!$A$39:$A$782,$A106,СВЦЭМ!$B$39:$B$782,W$83)+'СЕТ СН'!$H$9+СВЦЭМ!$D$10+'СЕТ СН'!$H$5-'СЕТ СН'!$H$17</f>
        <v>5089.1602364800001</v>
      </c>
      <c r="X106" s="36">
        <f>SUMIFS(СВЦЭМ!$C$39:$C$782,СВЦЭМ!$A$39:$A$782,$A106,СВЦЭМ!$B$39:$B$782,X$83)+'СЕТ СН'!$H$9+СВЦЭМ!$D$10+'СЕТ СН'!$H$5-'СЕТ СН'!$H$17</f>
        <v>5158.1805028300005</v>
      </c>
      <c r="Y106" s="36">
        <f>SUMIFS(СВЦЭМ!$C$39:$C$782,СВЦЭМ!$A$39:$A$782,$A106,СВЦЭМ!$B$39:$B$782,Y$83)+'СЕТ СН'!$H$9+СВЦЭМ!$D$10+'СЕТ СН'!$H$5-'СЕТ СН'!$H$17</f>
        <v>5258.3465621899995</v>
      </c>
    </row>
    <row r="107" spans="1:25" ht="15.75" x14ac:dyDescent="0.2">
      <c r="A107" s="35">
        <f t="shared" si="2"/>
        <v>45528</v>
      </c>
      <c r="B107" s="36">
        <f>SUMIFS(СВЦЭМ!$C$39:$C$782,СВЦЭМ!$A$39:$A$782,$A107,СВЦЭМ!$B$39:$B$782,B$83)+'СЕТ СН'!$H$9+СВЦЭМ!$D$10+'СЕТ СН'!$H$5-'СЕТ СН'!$H$17</f>
        <v>5234.3763230200002</v>
      </c>
      <c r="C107" s="36">
        <f>SUMIFS(СВЦЭМ!$C$39:$C$782,СВЦЭМ!$A$39:$A$782,$A107,СВЦЭМ!$B$39:$B$782,C$83)+'СЕТ СН'!$H$9+СВЦЭМ!$D$10+'СЕТ СН'!$H$5-'СЕТ СН'!$H$17</f>
        <v>5297.9435645900003</v>
      </c>
      <c r="D107" s="36">
        <f>SUMIFS(СВЦЭМ!$C$39:$C$782,СВЦЭМ!$A$39:$A$782,$A107,СВЦЭМ!$B$39:$B$782,D$83)+'СЕТ СН'!$H$9+СВЦЭМ!$D$10+'СЕТ СН'!$H$5-'СЕТ СН'!$H$17</f>
        <v>5337.2673658900003</v>
      </c>
      <c r="E107" s="36">
        <f>SUMIFS(СВЦЭМ!$C$39:$C$782,СВЦЭМ!$A$39:$A$782,$A107,СВЦЭМ!$B$39:$B$782,E$83)+'СЕТ СН'!$H$9+СВЦЭМ!$D$10+'СЕТ СН'!$H$5-'СЕТ СН'!$H$17</f>
        <v>5377.3657558600007</v>
      </c>
      <c r="F107" s="36">
        <f>SUMIFS(СВЦЭМ!$C$39:$C$782,СВЦЭМ!$A$39:$A$782,$A107,СВЦЭМ!$B$39:$B$782,F$83)+'СЕТ СН'!$H$9+СВЦЭМ!$D$10+'СЕТ СН'!$H$5-'СЕТ СН'!$H$17</f>
        <v>5382.7885435299995</v>
      </c>
      <c r="G107" s="36">
        <f>SUMIFS(СВЦЭМ!$C$39:$C$782,СВЦЭМ!$A$39:$A$782,$A107,СВЦЭМ!$B$39:$B$782,G$83)+'СЕТ СН'!$H$9+СВЦЭМ!$D$10+'СЕТ СН'!$H$5-'СЕТ СН'!$H$17</f>
        <v>5366.0158375199999</v>
      </c>
      <c r="H107" s="36">
        <f>SUMIFS(СВЦЭМ!$C$39:$C$782,СВЦЭМ!$A$39:$A$782,$A107,СВЦЭМ!$B$39:$B$782,H$83)+'СЕТ СН'!$H$9+СВЦЭМ!$D$10+'СЕТ СН'!$H$5-'СЕТ СН'!$H$17</f>
        <v>5340.8400055599996</v>
      </c>
      <c r="I107" s="36">
        <f>SUMIFS(СВЦЭМ!$C$39:$C$782,СВЦЭМ!$A$39:$A$782,$A107,СВЦЭМ!$B$39:$B$782,I$83)+'СЕТ СН'!$H$9+СВЦЭМ!$D$10+'СЕТ СН'!$H$5-'СЕТ СН'!$H$17</f>
        <v>5249.23974585</v>
      </c>
      <c r="J107" s="36">
        <f>SUMIFS(СВЦЭМ!$C$39:$C$782,СВЦЭМ!$A$39:$A$782,$A107,СВЦЭМ!$B$39:$B$782,J$83)+'СЕТ СН'!$H$9+СВЦЭМ!$D$10+'СЕТ СН'!$H$5-'СЕТ СН'!$H$17</f>
        <v>5143.6136531000002</v>
      </c>
      <c r="K107" s="36">
        <f>SUMIFS(СВЦЭМ!$C$39:$C$782,СВЦЭМ!$A$39:$A$782,$A107,СВЦЭМ!$B$39:$B$782,K$83)+'СЕТ СН'!$H$9+СВЦЭМ!$D$10+'СЕТ СН'!$H$5-'СЕТ СН'!$H$17</f>
        <v>5035.0759996799998</v>
      </c>
      <c r="L107" s="36">
        <f>SUMIFS(СВЦЭМ!$C$39:$C$782,СВЦЭМ!$A$39:$A$782,$A107,СВЦЭМ!$B$39:$B$782,L$83)+'СЕТ СН'!$H$9+СВЦЭМ!$D$10+'СЕТ СН'!$H$5-'СЕТ СН'!$H$17</f>
        <v>5002.2020309600002</v>
      </c>
      <c r="M107" s="36">
        <f>SUMIFS(СВЦЭМ!$C$39:$C$782,СВЦЭМ!$A$39:$A$782,$A107,СВЦЭМ!$B$39:$B$782,M$83)+'СЕТ СН'!$H$9+СВЦЭМ!$D$10+'СЕТ СН'!$H$5-'СЕТ СН'!$H$17</f>
        <v>5025.9699075200006</v>
      </c>
      <c r="N107" s="36">
        <f>SUMIFS(СВЦЭМ!$C$39:$C$782,СВЦЭМ!$A$39:$A$782,$A107,СВЦЭМ!$B$39:$B$782,N$83)+'СЕТ СН'!$H$9+СВЦЭМ!$D$10+'СЕТ СН'!$H$5-'СЕТ СН'!$H$17</f>
        <v>5118.9488744199998</v>
      </c>
      <c r="O107" s="36">
        <f>SUMIFS(СВЦЭМ!$C$39:$C$782,СВЦЭМ!$A$39:$A$782,$A107,СВЦЭМ!$B$39:$B$782,O$83)+'СЕТ СН'!$H$9+СВЦЭМ!$D$10+'СЕТ СН'!$H$5-'СЕТ СН'!$H$17</f>
        <v>5103.4672946700002</v>
      </c>
      <c r="P107" s="36">
        <f>SUMIFS(СВЦЭМ!$C$39:$C$782,СВЦЭМ!$A$39:$A$782,$A107,СВЦЭМ!$B$39:$B$782,P$83)+'СЕТ СН'!$H$9+СВЦЭМ!$D$10+'СЕТ СН'!$H$5-'СЕТ СН'!$H$17</f>
        <v>5109.2305919299997</v>
      </c>
      <c r="Q107" s="36">
        <f>SUMIFS(СВЦЭМ!$C$39:$C$782,СВЦЭМ!$A$39:$A$782,$A107,СВЦЭМ!$B$39:$B$782,Q$83)+'СЕТ СН'!$H$9+СВЦЭМ!$D$10+'СЕТ СН'!$H$5-'СЕТ СН'!$H$17</f>
        <v>5126.2160287400002</v>
      </c>
      <c r="R107" s="36">
        <f>SUMIFS(СВЦЭМ!$C$39:$C$782,СВЦЭМ!$A$39:$A$782,$A107,СВЦЭМ!$B$39:$B$782,R$83)+'СЕТ СН'!$H$9+СВЦЭМ!$D$10+'СЕТ СН'!$H$5-'СЕТ СН'!$H$17</f>
        <v>5132.3833912800001</v>
      </c>
      <c r="S107" s="36">
        <f>SUMIFS(СВЦЭМ!$C$39:$C$782,СВЦЭМ!$A$39:$A$782,$A107,СВЦЭМ!$B$39:$B$782,S$83)+'СЕТ СН'!$H$9+СВЦЭМ!$D$10+'СЕТ СН'!$H$5-'СЕТ СН'!$H$17</f>
        <v>5147.3484052499998</v>
      </c>
      <c r="T107" s="36">
        <f>SUMIFS(СВЦЭМ!$C$39:$C$782,СВЦЭМ!$A$39:$A$782,$A107,СВЦЭМ!$B$39:$B$782,T$83)+'СЕТ СН'!$H$9+СВЦЭМ!$D$10+'СЕТ СН'!$H$5-'СЕТ СН'!$H$17</f>
        <v>5133.6309245299999</v>
      </c>
      <c r="U107" s="36">
        <f>SUMIFS(СВЦЭМ!$C$39:$C$782,СВЦЭМ!$A$39:$A$782,$A107,СВЦЭМ!$B$39:$B$782,U$83)+'СЕТ СН'!$H$9+СВЦЭМ!$D$10+'СЕТ СН'!$H$5-'СЕТ СН'!$H$17</f>
        <v>5144.1576753400004</v>
      </c>
      <c r="V107" s="36">
        <f>SUMIFS(СВЦЭМ!$C$39:$C$782,СВЦЭМ!$A$39:$A$782,$A107,СВЦЭМ!$B$39:$B$782,V$83)+'СЕТ СН'!$H$9+СВЦЭМ!$D$10+'СЕТ СН'!$H$5-'СЕТ СН'!$H$17</f>
        <v>5152.2520403799999</v>
      </c>
      <c r="W107" s="36">
        <f>SUMIFS(СВЦЭМ!$C$39:$C$782,СВЦЭМ!$A$39:$A$782,$A107,СВЦЭМ!$B$39:$B$782,W$83)+'СЕТ СН'!$H$9+СВЦЭМ!$D$10+'СЕТ СН'!$H$5-'СЕТ СН'!$H$17</f>
        <v>5139.6953783099998</v>
      </c>
      <c r="X107" s="36">
        <f>SUMIFS(СВЦЭМ!$C$39:$C$782,СВЦЭМ!$A$39:$A$782,$A107,СВЦЭМ!$B$39:$B$782,X$83)+'СЕТ СН'!$H$9+СВЦЭМ!$D$10+'СЕТ СН'!$H$5-'СЕТ СН'!$H$17</f>
        <v>5180.9756805199995</v>
      </c>
      <c r="Y107" s="36">
        <f>SUMIFS(СВЦЭМ!$C$39:$C$782,СВЦЭМ!$A$39:$A$782,$A107,СВЦЭМ!$B$39:$B$782,Y$83)+'СЕТ СН'!$H$9+СВЦЭМ!$D$10+'СЕТ СН'!$H$5-'СЕТ СН'!$H$17</f>
        <v>5261.7095416000002</v>
      </c>
    </row>
    <row r="108" spans="1:25" ht="15.75" x14ac:dyDescent="0.2">
      <c r="A108" s="35">
        <f t="shared" si="2"/>
        <v>45529</v>
      </c>
      <c r="B108" s="36">
        <f>SUMIFS(СВЦЭМ!$C$39:$C$782,СВЦЭМ!$A$39:$A$782,$A108,СВЦЭМ!$B$39:$B$782,B$83)+'СЕТ СН'!$H$9+СВЦЭМ!$D$10+'СЕТ СН'!$H$5-'СЕТ СН'!$H$17</f>
        <v>5238.2265578300003</v>
      </c>
      <c r="C108" s="36">
        <f>SUMIFS(СВЦЭМ!$C$39:$C$782,СВЦЭМ!$A$39:$A$782,$A108,СВЦЭМ!$B$39:$B$782,C$83)+'СЕТ СН'!$H$9+СВЦЭМ!$D$10+'СЕТ СН'!$H$5-'СЕТ СН'!$H$17</f>
        <v>5295.2791926800001</v>
      </c>
      <c r="D108" s="36">
        <f>SUMIFS(СВЦЭМ!$C$39:$C$782,СВЦЭМ!$A$39:$A$782,$A108,СВЦЭМ!$B$39:$B$782,D$83)+'СЕТ СН'!$H$9+СВЦЭМ!$D$10+'СЕТ СН'!$H$5-'СЕТ СН'!$H$17</f>
        <v>5315.8125401400002</v>
      </c>
      <c r="E108" s="36">
        <f>SUMIFS(СВЦЭМ!$C$39:$C$782,СВЦЭМ!$A$39:$A$782,$A108,СВЦЭМ!$B$39:$B$782,E$83)+'СЕТ СН'!$H$9+СВЦЭМ!$D$10+'СЕТ СН'!$H$5-'СЕТ СН'!$H$17</f>
        <v>5322.8180450199998</v>
      </c>
      <c r="F108" s="36">
        <f>SUMIFS(СВЦЭМ!$C$39:$C$782,СВЦЭМ!$A$39:$A$782,$A108,СВЦЭМ!$B$39:$B$782,F$83)+'СЕТ СН'!$H$9+СВЦЭМ!$D$10+'СЕТ СН'!$H$5-'СЕТ СН'!$H$17</f>
        <v>5372.0642212599996</v>
      </c>
      <c r="G108" s="36">
        <f>SUMIFS(СВЦЭМ!$C$39:$C$782,СВЦЭМ!$A$39:$A$782,$A108,СВЦЭМ!$B$39:$B$782,G$83)+'СЕТ СН'!$H$9+СВЦЭМ!$D$10+'СЕТ СН'!$H$5-'СЕТ СН'!$H$17</f>
        <v>5360.6930675800004</v>
      </c>
      <c r="H108" s="36">
        <f>SUMIFS(СВЦЭМ!$C$39:$C$782,СВЦЭМ!$A$39:$A$782,$A108,СВЦЭМ!$B$39:$B$782,H$83)+'СЕТ СН'!$H$9+СВЦЭМ!$D$10+'СЕТ СН'!$H$5-'СЕТ СН'!$H$17</f>
        <v>5338.4392687</v>
      </c>
      <c r="I108" s="36">
        <f>SUMIFS(СВЦЭМ!$C$39:$C$782,СВЦЭМ!$A$39:$A$782,$A108,СВЦЭМ!$B$39:$B$782,I$83)+'СЕТ СН'!$H$9+СВЦЭМ!$D$10+'СЕТ СН'!$H$5-'СЕТ СН'!$H$17</f>
        <v>5286.10132918</v>
      </c>
      <c r="J108" s="36">
        <f>SUMIFS(СВЦЭМ!$C$39:$C$782,СВЦЭМ!$A$39:$A$782,$A108,СВЦЭМ!$B$39:$B$782,J$83)+'СЕТ СН'!$H$9+СВЦЭМ!$D$10+'СЕТ СН'!$H$5-'СЕТ СН'!$H$17</f>
        <v>5207.2958402000004</v>
      </c>
      <c r="K108" s="36">
        <f>SUMIFS(СВЦЭМ!$C$39:$C$782,СВЦЭМ!$A$39:$A$782,$A108,СВЦЭМ!$B$39:$B$782,K$83)+'СЕТ СН'!$H$9+СВЦЭМ!$D$10+'СЕТ СН'!$H$5-'СЕТ СН'!$H$17</f>
        <v>5122.7946048900003</v>
      </c>
      <c r="L108" s="36">
        <f>SUMIFS(СВЦЭМ!$C$39:$C$782,СВЦЭМ!$A$39:$A$782,$A108,СВЦЭМ!$B$39:$B$782,L$83)+'СЕТ СН'!$H$9+СВЦЭМ!$D$10+'СЕТ СН'!$H$5-'СЕТ СН'!$H$17</f>
        <v>5059.1875180500001</v>
      </c>
      <c r="M108" s="36">
        <f>SUMIFS(СВЦЭМ!$C$39:$C$782,СВЦЭМ!$A$39:$A$782,$A108,СВЦЭМ!$B$39:$B$782,M$83)+'СЕТ СН'!$H$9+СВЦЭМ!$D$10+'СЕТ СН'!$H$5-'СЕТ СН'!$H$17</f>
        <v>5033.6355433899998</v>
      </c>
      <c r="N108" s="36">
        <f>SUMIFS(СВЦЭМ!$C$39:$C$782,СВЦЭМ!$A$39:$A$782,$A108,СВЦЭМ!$B$39:$B$782,N$83)+'СЕТ СН'!$H$9+СВЦЭМ!$D$10+'СЕТ СН'!$H$5-'СЕТ СН'!$H$17</f>
        <v>5022.89403597</v>
      </c>
      <c r="O108" s="36">
        <f>SUMIFS(СВЦЭМ!$C$39:$C$782,СВЦЭМ!$A$39:$A$782,$A108,СВЦЭМ!$B$39:$B$782,O$83)+'СЕТ СН'!$H$9+СВЦЭМ!$D$10+'СЕТ СН'!$H$5-'СЕТ СН'!$H$17</f>
        <v>5024.0817392700001</v>
      </c>
      <c r="P108" s="36">
        <f>SUMIFS(СВЦЭМ!$C$39:$C$782,СВЦЭМ!$A$39:$A$782,$A108,СВЦЭМ!$B$39:$B$782,P$83)+'СЕТ СН'!$H$9+СВЦЭМ!$D$10+'СЕТ СН'!$H$5-'СЕТ СН'!$H$17</f>
        <v>5026.2390431499998</v>
      </c>
      <c r="Q108" s="36">
        <f>SUMIFS(СВЦЭМ!$C$39:$C$782,СВЦЭМ!$A$39:$A$782,$A108,СВЦЭМ!$B$39:$B$782,Q$83)+'СЕТ СН'!$H$9+СВЦЭМ!$D$10+'СЕТ СН'!$H$5-'СЕТ СН'!$H$17</f>
        <v>5028.3478666600004</v>
      </c>
      <c r="R108" s="36">
        <f>SUMIFS(СВЦЭМ!$C$39:$C$782,СВЦЭМ!$A$39:$A$782,$A108,СВЦЭМ!$B$39:$B$782,R$83)+'СЕТ СН'!$H$9+СВЦЭМ!$D$10+'СЕТ СН'!$H$5-'СЕТ СН'!$H$17</f>
        <v>5055.9913973299999</v>
      </c>
      <c r="S108" s="36">
        <f>SUMIFS(СВЦЭМ!$C$39:$C$782,СВЦЭМ!$A$39:$A$782,$A108,СВЦЭМ!$B$39:$B$782,S$83)+'СЕТ СН'!$H$9+СВЦЭМ!$D$10+'СЕТ СН'!$H$5-'СЕТ СН'!$H$17</f>
        <v>5032.7410499799998</v>
      </c>
      <c r="T108" s="36">
        <f>SUMIFS(СВЦЭМ!$C$39:$C$782,СВЦЭМ!$A$39:$A$782,$A108,СВЦЭМ!$B$39:$B$782,T$83)+'СЕТ СН'!$H$9+СВЦЭМ!$D$10+'СЕТ СН'!$H$5-'СЕТ СН'!$H$17</f>
        <v>5014.7407303600003</v>
      </c>
      <c r="U108" s="36">
        <f>SUMIFS(СВЦЭМ!$C$39:$C$782,СВЦЭМ!$A$39:$A$782,$A108,СВЦЭМ!$B$39:$B$782,U$83)+'СЕТ СН'!$H$9+СВЦЭМ!$D$10+'СЕТ СН'!$H$5-'СЕТ СН'!$H$17</f>
        <v>5014.9193046199998</v>
      </c>
      <c r="V108" s="36">
        <f>SUMIFS(СВЦЭМ!$C$39:$C$782,СВЦЭМ!$A$39:$A$782,$A108,СВЦЭМ!$B$39:$B$782,V$83)+'СЕТ СН'!$H$9+СВЦЭМ!$D$10+'СЕТ СН'!$H$5-'СЕТ СН'!$H$17</f>
        <v>5010.7207244600004</v>
      </c>
      <c r="W108" s="36">
        <f>SUMIFS(СВЦЭМ!$C$39:$C$782,СВЦЭМ!$A$39:$A$782,$A108,СВЦЭМ!$B$39:$B$782,W$83)+'СЕТ СН'!$H$9+СВЦЭМ!$D$10+'СЕТ СН'!$H$5-'СЕТ СН'!$H$17</f>
        <v>4992.6428760099998</v>
      </c>
      <c r="X108" s="36">
        <f>SUMIFS(СВЦЭМ!$C$39:$C$782,СВЦЭМ!$A$39:$A$782,$A108,СВЦЭМ!$B$39:$B$782,X$83)+'СЕТ СН'!$H$9+СВЦЭМ!$D$10+'СЕТ СН'!$H$5-'СЕТ СН'!$H$17</f>
        <v>5065.4706528999995</v>
      </c>
      <c r="Y108" s="36">
        <f>SUMIFS(СВЦЭМ!$C$39:$C$782,СВЦЭМ!$A$39:$A$782,$A108,СВЦЭМ!$B$39:$B$782,Y$83)+'СЕТ СН'!$H$9+СВЦЭМ!$D$10+'СЕТ СН'!$H$5-'СЕТ СН'!$H$17</f>
        <v>5159.7630639300005</v>
      </c>
    </row>
    <row r="109" spans="1:25" ht="15.75" x14ac:dyDescent="0.2">
      <c r="A109" s="35">
        <f t="shared" si="2"/>
        <v>45530</v>
      </c>
      <c r="B109" s="36">
        <f>SUMIFS(СВЦЭМ!$C$39:$C$782,СВЦЭМ!$A$39:$A$782,$A109,СВЦЭМ!$B$39:$B$782,B$83)+'СЕТ СН'!$H$9+СВЦЭМ!$D$10+'СЕТ СН'!$H$5-'СЕТ СН'!$H$17</f>
        <v>5244.7993086500001</v>
      </c>
      <c r="C109" s="36">
        <f>SUMIFS(СВЦЭМ!$C$39:$C$782,СВЦЭМ!$A$39:$A$782,$A109,СВЦЭМ!$B$39:$B$782,C$83)+'СЕТ СН'!$H$9+СВЦЭМ!$D$10+'СЕТ СН'!$H$5-'СЕТ СН'!$H$17</f>
        <v>5336.4893597500004</v>
      </c>
      <c r="D109" s="36">
        <f>SUMIFS(СВЦЭМ!$C$39:$C$782,СВЦЭМ!$A$39:$A$782,$A109,СВЦЭМ!$B$39:$B$782,D$83)+'СЕТ СН'!$H$9+СВЦЭМ!$D$10+'СЕТ СН'!$H$5-'СЕТ СН'!$H$17</f>
        <v>5371.3090546100002</v>
      </c>
      <c r="E109" s="36">
        <f>SUMIFS(СВЦЭМ!$C$39:$C$782,СВЦЭМ!$A$39:$A$782,$A109,СВЦЭМ!$B$39:$B$782,E$83)+'СЕТ СН'!$H$9+СВЦЭМ!$D$10+'СЕТ СН'!$H$5-'СЕТ СН'!$H$17</f>
        <v>5385.7117064699996</v>
      </c>
      <c r="F109" s="36">
        <f>SUMIFS(СВЦЭМ!$C$39:$C$782,СВЦЭМ!$A$39:$A$782,$A109,СВЦЭМ!$B$39:$B$782,F$83)+'СЕТ СН'!$H$9+СВЦЭМ!$D$10+'СЕТ СН'!$H$5-'СЕТ СН'!$H$17</f>
        <v>5402.3291610899996</v>
      </c>
      <c r="G109" s="36">
        <f>SUMIFS(СВЦЭМ!$C$39:$C$782,СВЦЭМ!$A$39:$A$782,$A109,СВЦЭМ!$B$39:$B$782,G$83)+'СЕТ СН'!$H$9+СВЦЭМ!$D$10+'СЕТ СН'!$H$5-'СЕТ СН'!$H$17</f>
        <v>5368.6912235</v>
      </c>
      <c r="H109" s="36">
        <f>SUMIFS(СВЦЭМ!$C$39:$C$782,СВЦЭМ!$A$39:$A$782,$A109,СВЦЭМ!$B$39:$B$782,H$83)+'СЕТ СН'!$H$9+СВЦЭМ!$D$10+'СЕТ СН'!$H$5-'СЕТ СН'!$H$17</f>
        <v>5337.53910017</v>
      </c>
      <c r="I109" s="36">
        <f>SUMIFS(СВЦЭМ!$C$39:$C$782,СВЦЭМ!$A$39:$A$782,$A109,СВЦЭМ!$B$39:$B$782,I$83)+'СЕТ СН'!$H$9+СВЦЭМ!$D$10+'СЕТ СН'!$H$5-'СЕТ СН'!$H$17</f>
        <v>5242.4543282300001</v>
      </c>
      <c r="J109" s="36">
        <f>SUMIFS(СВЦЭМ!$C$39:$C$782,СВЦЭМ!$A$39:$A$782,$A109,СВЦЭМ!$B$39:$B$782,J$83)+'СЕТ СН'!$H$9+СВЦЭМ!$D$10+'СЕТ СН'!$H$5-'СЕТ СН'!$H$17</f>
        <v>5128.6449271399997</v>
      </c>
      <c r="K109" s="36">
        <f>SUMIFS(СВЦЭМ!$C$39:$C$782,СВЦЭМ!$A$39:$A$782,$A109,СВЦЭМ!$B$39:$B$782,K$83)+'СЕТ СН'!$H$9+СВЦЭМ!$D$10+'СЕТ СН'!$H$5-'СЕТ СН'!$H$17</f>
        <v>5045.0205949700003</v>
      </c>
      <c r="L109" s="36">
        <f>SUMIFS(СВЦЭМ!$C$39:$C$782,СВЦЭМ!$A$39:$A$782,$A109,СВЦЭМ!$B$39:$B$782,L$83)+'СЕТ СН'!$H$9+СВЦЭМ!$D$10+'СЕТ СН'!$H$5-'СЕТ СН'!$H$17</f>
        <v>5034.4832106499998</v>
      </c>
      <c r="M109" s="36">
        <f>SUMIFS(СВЦЭМ!$C$39:$C$782,СВЦЭМ!$A$39:$A$782,$A109,СВЦЭМ!$B$39:$B$782,M$83)+'СЕТ СН'!$H$9+СВЦЭМ!$D$10+'СЕТ СН'!$H$5-'СЕТ СН'!$H$17</f>
        <v>5018.37576051</v>
      </c>
      <c r="N109" s="36">
        <f>SUMIFS(СВЦЭМ!$C$39:$C$782,СВЦЭМ!$A$39:$A$782,$A109,СВЦЭМ!$B$39:$B$782,N$83)+'СЕТ СН'!$H$9+СВЦЭМ!$D$10+'СЕТ СН'!$H$5-'СЕТ СН'!$H$17</f>
        <v>5021.2558918300001</v>
      </c>
      <c r="O109" s="36">
        <f>SUMIFS(СВЦЭМ!$C$39:$C$782,СВЦЭМ!$A$39:$A$782,$A109,СВЦЭМ!$B$39:$B$782,O$83)+'СЕТ СН'!$H$9+СВЦЭМ!$D$10+'СЕТ СН'!$H$5-'СЕТ СН'!$H$17</f>
        <v>5016.02782948</v>
      </c>
      <c r="P109" s="36">
        <f>SUMIFS(СВЦЭМ!$C$39:$C$782,СВЦЭМ!$A$39:$A$782,$A109,СВЦЭМ!$B$39:$B$782,P$83)+'СЕТ СН'!$H$9+СВЦЭМ!$D$10+'СЕТ СН'!$H$5-'СЕТ СН'!$H$17</f>
        <v>5021.2100266500001</v>
      </c>
      <c r="Q109" s="36">
        <f>SUMIFS(СВЦЭМ!$C$39:$C$782,СВЦЭМ!$A$39:$A$782,$A109,СВЦЭМ!$B$39:$B$782,Q$83)+'СЕТ СН'!$H$9+СВЦЭМ!$D$10+'СЕТ СН'!$H$5-'СЕТ СН'!$H$17</f>
        <v>5018.3556090000002</v>
      </c>
      <c r="R109" s="36">
        <f>SUMIFS(СВЦЭМ!$C$39:$C$782,СВЦЭМ!$A$39:$A$782,$A109,СВЦЭМ!$B$39:$B$782,R$83)+'СЕТ СН'!$H$9+СВЦЭМ!$D$10+'СЕТ СН'!$H$5-'СЕТ СН'!$H$17</f>
        <v>5019.7090625399996</v>
      </c>
      <c r="S109" s="36">
        <f>SUMIFS(СВЦЭМ!$C$39:$C$782,СВЦЭМ!$A$39:$A$782,$A109,СВЦЭМ!$B$39:$B$782,S$83)+'СЕТ СН'!$H$9+СВЦЭМ!$D$10+'СЕТ СН'!$H$5-'СЕТ СН'!$H$17</f>
        <v>5035.3713819900004</v>
      </c>
      <c r="T109" s="36">
        <f>SUMIFS(СВЦЭМ!$C$39:$C$782,СВЦЭМ!$A$39:$A$782,$A109,СВЦЭМ!$B$39:$B$782,T$83)+'СЕТ СН'!$H$9+СВЦЭМ!$D$10+'СЕТ СН'!$H$5-'СЕТ СН'!$H$17</f>
        <v>5020.9126564400003</v>
      </c>
      <c r="U109" s="36">
        <f>SUMIFS(СВЦЭМ!$C$39:$C$782,СВЦЭМ!$A$39:$A$782,$A109,СВЦЭМ!$B$39:$B$782,U$83)+'СЕТ СН'!$H$9+СВЦЭМ!$D$10+'СЕТ СН'!$H$5-'СЕТ СН'!$H$17</f>
        <v>5022.2723665600006</v>
      </c>
      <c r="V109" s="36">
        <f>SUMIFS(СВЦЭМ!$C$39:$C$782,СВЦЭМ!$A$39:$A$782,$A109,СВЦЭМ!$B$39:$B$782,V$83)+'СЕТ СН'!$H$9+СВЦЭМ!$D$10+'СЕТ СН'!$H$5-'СЕТ СН'!$H$17</f>
        <v>5014.9027279399997</v>
      </c>
      <c r="W109" s="36">
        <f>SUMIFS(СВЦЭМ!$C$39:$C$782,СВЦЭМ!$A$39:$A$782,$A109,СВЦЭМ!$B$39:$B$782,W$83)+'СЕТ СН'!$H$9+СВЦЭМ!$D$10+'СЕТ СН'!$H$5-'СЕТ СН'!$H$17</f>
        <v>5024.9895600700002</v>
      </c>
      <c r="X109" s="36">
        <f>SUMIFS(СВЦЭМ!$C$39:$C$782,СВЦЭМ!$A$39:$A$782,$A109,СВЦЭМ!$B$39:$B$782,X$83)+'СЕТ СН'!$H$9+СВЦЭМ!$D$10+'СЕТ СН'!$H$5-'СЕТ СН'!$H$17</f>
        <v>5086.0612420899997</v>
      </c>
      <c r="Y109" s="36">
        <f>SUMIFS(СВЦЭМ!$C$39:$C$782,СВЦЭМ!$A$39:$A$782,$A109,СВЦЭМ!$B$39:$B$782,Y$83)+'СЕТ СН'!$H$9+СВЦЭМ!$D$10+'СЕТ СН'!$H$5-'СЕТ СН'!$H$17</f>
        <v>5138.1939097699997</v>
      </c>
    </row>
    <row r="110" spans="1:25" ht="15.75" x14ac:dyDescent="0.2">
      <c r="A110" s="35">
        <f t="shared" si="2"/>
        <v>45531</v>
      </c>
      <c r="B110" s="36">
        <f>SUMIFS(СВЦЭМ!$C$39:$C$782,СВЦЭМ!$A$39:$A$782,$A110,СВЦЭМ!$B$39:$B$782,B$83)+'СЕТ СН'!$H$9+СВЦЭМ!$D$10+'СЕТ СН'!$H$5-'СЕТ СН'!$H$17</f>
        <v>5067.6101768500002</v>
      </c>
      <c r="C110" s="36">
        <f>SUMIFS(СВЦЭМ!$C$39:$C$782,СВЦЭМ!$A$39:$A$782,$A110,СВЦЭМ!$B$39:$B$782,C$83)+'СЕТ СН'!$H$9+СВЦЭМ!$D$10+'СЕТ СН'!$H$5-'СЕТ СН'!$H$17</f>
        <v>5093.9269198100001</v>
      </c>
      <c r="D110" s="36">
        <f>SUMIFS(СВЦЭМ!$C$39:$C$782,СВЦЭМ!$A$39:$A$782,$A110,СВЦЭМ!$B$39:$B$782,D$83)+'СЕТ СН'!$H$9+СВЦЭМ!$D$10+'СЕТ СН'!$H$5-'СЕТ СН'!$H$17</f>
        <v>5150.3313811600001</v>
      </c>
      <c r="E110" s="36">
        <f>SUMIFS(СВЦЭМ!$C$39:$C$782,СВЦЭМ!$A$39:$A$782,$A110,СВЦЭМ!$B$39:$B$782,E$83)+'СЕТ СН'!$H$9+СВЦЭМ!$D$10+'СЕТ СН'!$H$5-'СЕТ СН'!$H$17</f>
        <v>5172.4420797500006</v>
      </c>
      <c r="F110" s="36">
        <f>SUMIFS(СВЦЭМ!$C$39:$C$782,СВЦЭМ!$A$39:$A$782,$A110,СВЦЭМ!$B$39:$B$782,F$83)+'СЕТ СН'!$H$9+СВЦЭМ!$D$10+'СЕТ СН'!$H$5-'СЕТ СН'!$H$17</f>
        <v>5179.6965236599999</v>
      </c>
      <c r="G110" s="36">
        <f>SUMIFS(СВЦЭМ!$C$39:$C$782,СВЦЭМ!$A$39:$A$782,$A110,СВЦЭМ!$B$39:$B$782,G$83)+'СЕТ СН'!$H$9+СВЦЭМ!$D$10+'СЕТ СН'!$H$5-'СЕТ СН'!$H$17</f>
        <v>5149.0840079600002</v>
      </c>
      <c r="H110" s="36">
        <f>SUMIFS(СВЦЭМ!$C$39:$C$782,СВЦЭМ!$A$39:$A$782,$A110,СВЦЭМ!$B$39:$B$782,H$83)+'СЕТ СН'!$H$9+СВЦЭМ!$D$10+'СЕТ СН'!$H$5-'СЕТ СН'!$H$17</f>
        <v>5161.6523476399998</v>
      </c>
      <c r="I110" s="36">
        <f>SUMIFS(СВЦЭМ!$C$39:$C$782,СВЦЭМ!$A$39:$A$782,$A110,СВЦЭМ!$B$39:$B$782,I$83)+'СЕТ СН'!$H$9+СВЦЭМ!$D$10+'СЕТ СН'!$H$5-'СЕТ СН'!$H$17</f>
        <v>5062.2816523500005</v>
      </c>
      <c r="J110" s="36">
        <f>SUMIFS(СВЦЭМ!$C$39:$C$782,СВЦЭМ!$A$39:$A$782,$A110,СВЦЭМ!$B$39:$B$782,J$83)+'СЕТ СН'!$H$9+СВЦЭМ!$D$10+'СЕТ СН'!$H$5-'СЕТ СН'!$H$17</f>
        <v>4973.96143545</v>
      </c>
      <c r="K110" s="36">
        <f>SUMIFS(СВЦЭМ!$C$39:$C$782,СВЦЭМ!$A$39:$A$782,$A110,СВЦЭМ!$B$39:$B$782,K$83)+'СЕТ СН'!$H$9+СВЦЭМ!$D$10+'СЕТ СН'!$H$5-'СЕТ СН'!$H$17</f>
        <v>4884.1509865999997</v>
      </c>
      <c r="L110" s="36">
        <f>SUMIFS(СВЦЭМ!$C$39:$C$782,СВЦЭМ!$A$39:$A$782,$A110,СВЦЭМ!$B$39:$B$782,L$83)+'СЕТ СН'!$H$9+СВЦЭМ!$D$10+'СЕТ СН'!$H$5-'СЕТ СН'!$H$17</f>
        <v>4826.7079012699996</v>
      </c>
      <c r="M110" s="36">
        <f>SUMIFS(СВЦЭМ!$C$39:$C$782,СВЦЭМ!$A$39:$A$782,$A110,СВЦЭМ!$B$39:$B$782,M$83)+'СЕТ СН'!$H$9+СВЦЭМ!$D$10+'СЕТ СН'!$H$5-'СЕТ СН'!$H$17</f>
        <v>4819.6593652000001</v>
      </c>
      <c r="N110" s="36">
        <f>SUMIFS(СВЦЭМ!$C$39:$C$782,СВЦЭМ!$A$39:$A$782,$A110,СВЦЭМ!$B$39:$B$782,N$83)+'СЕТ СН'!$H$9+СВЦЭМ!$D$10+'СЕТ СН'!$H$5-'СЕТ СН'!$H$17</f>
        <v>4826.8089468100006</v>
      </c>
      <c r="O110" s="36">
        <f>SUMIFS(СВЦЭМ!$C$39:$C$782,СВЦЭМ!$A$39:$A$782,$A110,СВЦЭМ!$B$39:$B$782,O$83)+'СЕТ СН'!$H$9+СВЦЭМ!$D$10+'СЕТ СН'!$H$5-'СЕТ СН'!$H$17</f>
        <v>4816.6523104400003</v>
      </c>
      <c r="P110" s="36">
        <f>SUMIFS(СВЦЭМ!$C$39:$C$782,СВЦЭМ!$A$39:$A$782,$A110,СВЦЭМ!$B$39:$B$782,P$83)+'СЕТ СН'!$H$9+СВЦЭМ!$D$10+'СЕТ СН'!$H$5-'СЕТ СН'!$H$17</f>
        <v>4814.7372651400001</v>
      </c>
      <c r="Q110" s="36">
        <f>SUMIFS(СВЦЭМ!$C$39:$C$782,СВЦЭМ!$A$39:$A$782,$A110,СВЦЭМ!$B$39:$B$782,Q$83)+'СЕТ СН'!$H$9+СВЦЭМ!$D$10+'СЕТ СН'!$H$5-'СЕТ СН'!$H$17</f>
        <v>4817.3211791600006</v>
      </c>
      <c r="R110" s="36">
        <f>SUMIFS(СВЦЭМ!$C$39:$C$782,СВЦЭМ!$A$39:$A$782,$A110,СВЦЭМ!$B$39:$B$782,R$83)+'СЕТ СН'!$H$9+СВЦЭМ!$D$10+'СЕТ СН'!$H$5-'СЕТ СН'!$H$17</f>
        <v>4826.4910222600001</v>
      </c>
      <c r="S110" s="36">
        <f>SUMIFS(СВЦЭМ!$C$39:$C$782,СВЦЭМ!$A$39:$A$782,$A110,СВЦЭМ!$B$39:$B$782,S$83)+'СЕТ СН'!$H$9+СВЦЭМ!$D$10+'СЕТ СН'!$H$5-'СЕТ СН'!$H$17</f>
        <v>4817.82157766</v>
      </c>
      <c r="T110" s="36">
        <f>SUMIFS(СВЦЭМ!$C$39:$C$782,СВЦЭМ!$A$39:$A$782,$A110,СВЦЭМ!$B$39:$B$782,T$83)+'СЕТ СН'!$H$9+СВЦЭМ!$D$10+'СЕТ СН'!$H$5-'СЕТ СН'!$H$17</f>
        <v>4807.0643596500004</v>
      </c>
      <c r="U110" s="36">
        <f>SUMIFS(СВЦЭМ!$C$39:$C$782,СВЦЭМ!$A$39:$A$782,$A110,СВЦЭМ!$B$39:$B$782,U$83)+'СЕТ СН'!$H$9+СВЦЭМ!$D$10+'СЕТ СН'!$H$5-'СЕТ СН'!$H$17</f>
        <v>4850.2747888800004</v>
      </c>
      <c r="V110" s="36">
        <f>SUMIFS(СВЦЭМ!$C$39:$C$782,СВЦЭМ!$A$39:$A$782,$A110,СВЦЭМ!$B$39:$B$782,V$83)+'СЕТ СН'!$H$9+СВЦЭМ!$D$10+'СЕТ СН'!$H$5-'СЕТ СН'!$H$17</f>
        <v>4838.6669385100004</v>
      </c>
      <c r="W110" s="36">
        <f>SUMIFS(СВЦЭМ!$C$39:$C$782,СВЦЭМ!$A$39:$A$782,$A110,СВЦЭМ!$B$39:$B$782,W$83)+'СЕТ СН'!$H$9+СВЦЭМ!$D$10+'СЕТ СН'!$H$5-'СЕТ СН'!$H$17</f>
        <v>4857.0639607699995</v>
      </c>
      <c r="X110" s="36">
        <f>SUMIFS(СВЦЭМ!$C$39:$C$782,СВЦЭМ!$A$39:$A$782,$A110,СВЦЭМ!$B$39:$B$782,X$83)+'СЕТ СН'!$H$9+СВЦЭМ!$D$10+'СЕТ СН'!$H$5-'СЕТ СН'!$H$17</f>
        <v>4908.7685053499999</v>
      </c>
      <c r="Y110" s="36">
        <f>SUMIFS(СВЦЭМ!$C$39:$C$782,СВЦЭМ!$A$39:$A$782,$A110,СВЦЭМ!$B$39:$B$782,Y$83)+'СЕТ СН'!$H$9+СВЦЭМ!$D$10+'СЕТ СН'!$H$5-'СЕТ СН'!$H$17</f>
        <v>4974.5524905100001</v>
      </c>
    </row>
    <row r="111" spans="1:25" ht="15.75" x14ac:dyDescent="0.2">
      <c r="A111" s="35">
        <f t="shared" si="2"/>
        <v>45532</v>
      </c>
      <c r="B111" s="36">
        <f>SUMIFS(СВЦЭМ!$C$39:$C$782,СВЦЭМ!$A$39:$A$782,$A111,СВЦЭМ!$B$39:$B$782,B$83)+'СЕТ СН'!$H$9+СВЦЭМ!$D$10+'СЕТ СН'!$H$5-'СЕТ СН'!$H$17</f>
        <v>5102.3011946000006</v>
      </c>
      <c r="C111" s="36">
        <f>SUMIFS(СВЦЭМ!$C$39:$C$782,СВЦЭМ!$A$39:$A$782,$A111,СВЦЭМ!$B$39:$B$782,C$83)+'СЕТ СН'!$H$9+СВЦЭМ!$D$10+'СЕТ СН'!$H$5-'СЕТ СН'!$H$17</f>
        <v>5148.5358711700001</v>
      </c>
      <c r="D111" s="36">
        <f>SUMIFS(СВЦЭМ!$C$39:$C$782,СВЦЭМ!$A$39:$A$782,$A111,СВЦЭМ!$B$39:$B$782,D$83)+'СЕТ СН'!$H$9+СВЦЭМ!$D$10+'СЕТ СН'!$H$5-'СЕТ СН'!$H$17</f>
        <v>5181.9947004900005</v>
      </c>
      <c r="E111" s="36">
        <f>SUMIFS(СВЦЭМ!$C$39:$C$782,СВЦЭМ!$A$39:$A$782,$A111,СВЦЭМ!$B$39:$B$782,E$83)+'СЕТ СН'!$H$9+СВЦЭМ!$D$10+'СЕТ СН'!$H$5-'СЕТ СН'!$H$17</f>
        <v>5219.2421198700004</v>
      </c>
      <c r="F111" s="36">
        <f>SUMIFS(СВЦЭМ!$C$39:$C$782,СВЦЭМ!$A$39:$A$782,$A111,СВЦЭМ!$B$39:$B$782,F$83)+'СЕТ СН'!$H$9+СВЦЭМ!$D$10+'СЕТ СН'!$H$5-'СЕТ СН'!$H$17</f>
        <v>5240.8570396800005</v>
      </c>
      <c r="G111" s="36">
        <f>SUMIFS(СВЦЭМ!$C$39:$C$782,СВЦЭМ!$A$39:$A$782,$A111,СВЦЭМ!$B$39:$B$782,G$83)+'СЕТ СН'!$H$9+СВЦЭМ!$D$10+'СЕТ СН'!$H$5-'СЕТ СН'!$H$17</f>
        <v>5194.2581056899999</v>
      </c>
      <c r="H111" s="36">
        <f>SUMIFS(СВЦЭМ!$C$39:$C$782,СВЦЭМ!$A$39:$A$782,$A111,СВЦЭМ!$B$39:$B$782,H$83)+'СЕТ СН'!$H$9+СВЦЭМ!$D$10+'СЕТ СН'!$H$5-'СЕТ СН'!$H$17</f>
        <v>5165.3303805200003</v>
      </c>
      <c r="I111" s="36">
        <f>SUMIFS(СВЦЭМ!$C$39:$C$782,СВЦЭМ!$A$39:$A$782,$A111,СВЦЭМ!$B$39:$B$782,I$83)+'СЕТ СН'!$H$9+СВЦЭМ!$D$10+'СЕТ СН'!$H$5-'СЕТ СН'!$H$17</f>
        <v>5084.23523776</v>
      </c>
      <c r="J111" s="36">
        <f>SUMIFS(СВЦЭМ!$C$39:$C$782,СВЦЭМ!$A$39:$A$782,$A111,СВЦЭМ!$B$39:$B$782,J$83)+'СЕТ СН'!$H$9+СВЦЭМ!$D$10+'СЕТ СН'!$H$5-'СЕТ СН'!$H$17</f>
        <v>5032.0352249099997</v>
      </c>
      <c r="K111" s="36">
        <f>SUMIFS(СВЦЭМ!$C$39:$C$782,СВЦЭМ!$A$39:$A$782,$A111,СВЦЭМ!$B$39:$B$782,K$83)+'СЕТ СН'!$H$9+СВЦЭМ!$D$10+'СЕТ СН'!$H$5-'СЕТ СН'!$H$17</f>
        <v>4949.2592483400003</v>
      </c>
      <c r="L111" s="36">
        <f>SUMIFS(СВЦЭМ!$C$39:$C$782,СВЦЭМ!$A$39:$A$782,$A111,СВЦЭМ!$B$39:$B$782,L$83)+'СЕТ СН'!$H$9+СВЦЭМ!$D$10+'СЕТ СН'!$H$5-'СЕТ СН'!$H$17</f>
        <v>4935.3523639300001</v>
      </c>
      <c r="M111" s="36">
        <f>SUMIFS(СВЦЭМ!$C$39:$C$782,СВЦЭМ!$A$39:$A$782,$A111,СВЦЭМ!$B$39:$B$782,M$83)+'СЕТ СН'!$H$9+СВЦЭМ!$D$10+'СЕТ СН'!$H$5-'СЕТ СН'!$H$17</f>
        <v>4924.4332347</v>
      </c>
      <c r="N111" s="36">
        <f>SUMIFS(СВЦЭМ!$C$39:$C$782,СВЦЭМ!$A$39:$A$782,$A111,СВЦЭМ!$B$39:$B$782,N$83)+'СЕТ СН'!$H$9+СВЦЭМ!$D$10+'СЕТ СН'!$H$5-'СЕТ СН'!$H$17</f>
        <v>4916.12312002</v>
      </c>
      <c r="O111" s="36">
        <f>SUMIFS(СВЦЭМ!$C$39:$C$782,СВЦЭМ!$A$39:$A$782,$A111,СВЦЭМ!$B$39:$B$782,O$83)+'СЕТ СН'!$H$9+СВЦЭМ!$D$10+'СЕТ СН'!$H$5-'СЕТ СН'!$H$17</f>
        <v>4912.39290876</v>
      </c>
      <c r="P111" s="36">
        <f>SUMIFS(СВЦЭМ!$C$39:$C$782,СВЦЭМ!$A$39:$A$782,$A111,СВЦЭМ!$B$39:$B$782,P$83)+'СЕТ СН'!$H$9+СВЦЭМ!$D$10+'СЕТ СН'!$H$5-'СЕТ СН'!$H$17</f>
        <v>4914.8217690500005</v>
      </c>
      <c r="Q111" s="36">
        <f>SUMIFS(СВЦЭМ!$C$39:$C$782,СВЦЭМ!$A$39:$A$782,$A111,СВЦЭМ!$B$39:$B$782,Q$83)+'СЕТ СН'!$H$9+СВЦЭМ!$D$10+'СЕТ СН'!$H$5-'СЕТ СН'!$H$17</f>
        <v>4919.0779677800001</v>
      </c>
      <c r="R111" s="36">
        <f>SUMIFS(СВЦЭМ!$C$39:$C$782,СВЦЭМ!$A$39:$A$782,$A111,СВЦЭМ!$B$39:$B$782,R$83)+'СЕТ СН'!$H$9+СВЦЭМ!$D$10+'СЕТ СН'!$H$5-'СЕТ СН'!$H$17</f>
        <v>4924.6600741000002</v>
      </c>
      <c r="S111" s="36">
        <f>SUMIFS(СВЦЭМ!$C$39:$C$782,СВЦЭМ!$A$39:$A$782,$A111,СВЦЭМ!$B$39:$B$782,S$83)+'СЕТ СН'!$H$9+СВЦЭМ!$D$10+'СЕТ СН'!$H$5-'СЕТ СН'!$H$17</f>
        <v>4904.1908544400003</v>
      </c>
      <c r="T111" s="36">
        <f>SUMIFS(СВЦЭМ!$C$39:$C$782,СВЦЭМ!$A$39:$A$782,$A111,СВЦЭМ!$B$39:$B$782,T$83)+'СЕТ СН'!$H$9+СВЦЭМ!$D$10+'СЕТ СН'!$H$5-'СЕТ СН'!$H$17</f>
        <v>4895.9090640699997</v>
      </c>
      <c r="U111" s="36">
        <f>SUMIFS(СВЦЭМ!$C$39:$C$782,СВЦЭМ!$A$39:$A$782,$A111,СВЦЭМ!$B$39:$B$782,U$83)+'СЕТ СН'!$H$9+СВЦЭМ!$D$10+'СЕТ СН'!$H$5-'СЕТ СН'!$H$17</f>
        <v>4905.9548785699999</v>
      </c>
      <c r="V111" s="36">
        <f>SUMIFS(СВЦЭМ!$C$39:$C$782,СВЦЭМ!$A$39:$A$782,$A111,СВЦЭМ!$B$39:$B$782,V$83)+'СЕТ СН'!$H$9+СВЦЭМ!$D$10+'СЕТ СН'!$H$5-'СЕТ СН'!$H$17</f>
        <v>4882.7410029599996</v>
      </c>
      <c r="W111" s="36">
        <f>SUMIFS(СВЦЭМ!$C$39:$C$782,СВЦЭМ!$A$39:$A$782,$A111,СВЦЭМ!$B$39:$B$782,W$83)+'СЕТ СН'!$H$9+СВЦЭМ!$D$10+'СЕТ СН'!$H$5-'СЕТ СН'!$H$17</f>
        <v>4893.1850736699998</v>
      </c>
      <c r="X111" s="36">
        <f>SUMIFS(СВЦЭМ!$C$39:$C$782,СВЦЭМ!$A$39:$A$782,$A111,СВЦЭМ!$B$39:$B$782,X$83)+'СЕТ СН'!$H$9+СВЦЭМ!$D$10+'СЕТ СН'!$H$5-'СЕТ СН'!$H$17</f>
        <v>4970.04708785</v>
      </c>
      <c r="Y111" s="36">
        <f>SUMIFS(СВЦЭМ!$C$39:$C$782,СВЦЭМ!$A$39:$A$782,$A111,СВЦЭМ!$B$39:$B$782,Y$83)+'СЕТ СН'!$H$9+СВЦЭМ!$D$10+'СЕТ СН'!$H$5-'СЕТ СН'!$H$17</f>
        <v>4985.2764965099996</v>
      </c>
    </row>
    <row r="112" spans="1:25" ht="15.75" x14ac:dyDescent="0.2">
      <c r="A112" s="35">
        <f t="shared" si="2"/>
        <v>45533</v>
      </c>
      <c r="B112" s="36">
        <f>SUMIFS(СВЦЭМ!$C$39:$C$782,СВЦЭМ!$A$39:$A$782,$A112,СВЦЭМ!$B$39:$B$782,B$83)+'СЕТ СН'!$H$9+СВЦЭМ!$D$10+'СЕТ СН'!$H$5-'СЕТ СН'!$H$17</f>
        <v>5017.9633402899999</v>
      </c>
      <c r="C112" s="36">
        <f>SUMIFS(СВЦЭМ!$C$39:$C$782,СВЦЭМ!$A$39:$A$782,$A112,СВЦЭМ!$B$39:$B$782,C$83)+'СЕТ СН'!$H$9+СВЦЭМ!$D$10+'СЕТ СН'!$H$5-'СЕТ СН'!$H$17</f>
        <v>5143.3463135399998</v>
      </c>
      <c r="D112" s="36">
        <f>SUMIFS(СВЦЭМ!$C$39:$C$782,СВЦЭМ!$A$39:$A$782,$A112,СВЦЭМ!$B$39:$B$782,D$83)+'СЕТ СН'!$H$9+СВЦЭМ!$D$10+'СЕТ СН'!$H$5-'СЕТ СН'!$H$17</f>
        <v>5268.9504348400005</v>
      </c>
      <c r="E112" s="36">
        <f>SUMIFS(СВЦЭМ!$C$39:$C$782,СВЦЭМ!$A$39:$A$782,$A112,СВЦЭМ!$B$39:$B$782,E$83)+'СЕТ СН'!$H$9+СВЦЭМ!$D$10+'СЕТ СН'!$H$5-'СЕТ СН'!$H$17</f>
        <v>5305.3107691499999</v>
      </c>
      <c r="F112" s="36">
        <f>SUMIFS(СВЦЭМ!$C$39:$C$782,СВЦЭМ!$A$39:$A$782,$A112,СВЦЭМ!$B$39:$B$782,F$83)+'СЕТ СН'!$H$9+СВЦЭМ!$D$10+'СЕТ СН'!$H$5-'СЕТ СН'!$H$17</f>
        <v>5314.5317729899998</v>
      </c>
      <c r="G112" s="36">
        <f>SUMIFS(СВЦЭМ!$C$39:$C$782,СВЦЭМ!$A$39:$A$782,$A112,СВЦЭМ!$B$39:$B$782,G$83)+'СЕТ СН'!$H$9+СВЦЭМ!$D$10+'СЕТ СН'!$H$5-'СЕТ СН'!$H$17</f>
        <v>5286.5991900500003</v>
      </c>
      <c r="H112" s="36">
        <f>SUMIFS(СВЦЭМ!$C$39:$C$782,СВЦЭМ!$A$39:$A$782,$A112,СВЦЭМ!$B$39:$B$782,H$83)+'СЕТ СН'!$H$9+СВЦЭМ!$D$10+'СЕТ СН'!$H$5-'СЕТ СН'!$H$17</f>
        <v>5252.0764839100002</v>
      </c>
      <c r="I112" s="36">
        <f>SUMIFS(СВЦЭМ!$C$39:$C$782,СВЦЭМ!$A$39:$A$782,$A112,СВЦЭМ!$B$39:$B$782,I$83)+'СЕТ СН'!$H$9+СВЦЭМ!$D$10+'СЕТ СН'!$H$5-'СЕТ СН'!$H$17</f>
        <v>5190.8506995999996</v>
      </c>
      <c r="J112" s="36">
        <f>SUMIFS(СВЦЭМ!$C$39:$C$782,СВЦЭМ!$A$39:$A$782,$A112,СВЦЭМ!$B$39:$B$782,J$83)+'СЕТ СН'!$H$9+СВЦЭМ!$D$10+'СЕТ СН'!$H$5-'СЕТ СН'!$H$17</f>
        <v>5086.3689336799998</v>
      </c>
      <c r="K112" s="36">
        <f>SUMIFS(СВЦЭМ!$C$39:$C$782,СВЦЭМ!$A$39:$A$782,$A112,СВЦЭМ!$B$39:$B$782,K$83)+'СЕТ СН'!$H$9+СВЦЭМ!$D$10+'СЕТ СН'!$H$5-'СЕТ СН'!$H$17</f>
        <v>5000.5558716699998</v>
      </c>
      <c r="L112" s="36">
        <f>SUMIFS(СВЦЭМ!$C$39:$C$782,СВЦЭМ!$A$39:$A$782,$A112,СВЦЭМ!$B$39:$B$782,L$83)+'СЕТ СН'!$H$9+СВЦЭМ!$D$10+'СЕТ СН'!$H$5-'СЕТ СН'!$H$17</f>
        <v>4924.6296051500003</v>
      </c>
      <c r="M112" s="36">
        <f>SUMIFS(СВЦЭМ!$C$39:$C$782,СВЦЭМ!$A$39:$A$782,$A112,СВЦЭМ!$B$39:$B$782,M$83)+'СЕТ СН'!$H$9+СВЦЭМ!$D$10+'СЕТ СН'!$H$5-'СЕТ СН'!$H$17</f>
        <v>4910.7966783499996</v>
      </c>
      <c r="N112" s="36">
        <f>SUMIFS(СВЦЭМ!$C$39:$C$782,СВЦЭМ!$A$39:$A$782,$A112,СВЦЭМ!$B$39:$B$782,N$83)+'СЕТ СН'!$H$9+СВЦЭМ!$D$10+'СЕТ СН'!$H$5-'СЕТ СН'!$H$17</f>
        <v>4924.2974705100005</v>
      </c>
      <c r="O112" s="36">
        <f>SUMIFS(СВЦЭМ!$C$39:$C$782,СВЦЭМ!$A$39:$A$782,$A112,СВЦЭМ!$B$39:$B$782,O$83)+'СЕТ СН'!$H$9+СВЦЭМ!$D$10+'СЕТ СН'!$H$5-'СЕТ СН'!$H$17</f>
        <v>4938.1001820800002</v>
      </c>
      <c r="P112" s="36">
        <f>SUMIFS(СВЦЭМ!$C$39:$C$782,СВЦЭМ!$A$39:$A$782,$A112,СВЦЭМ!$B$39:$B$782,P$83)+'СЕТ СН'!$H$9+СВЦЭМ!$D$10+'СЕТ СН'!$H$5-'СЕТ СН'!$H$17</f>
        <v>4942.5687401899995</v>
      </c>
      <c r="Q112" s="36">
        <f>SUMIFS(СВЦЭМ!$C$39:$C$782,СВЦЭМ!$A$39:$A$782,$A112,СВЦЭМ!$B$39:$B$782,Q$83)+'СЕТ СН'!$H$9+СВЦЭМ!$D$10+'СЕТ СН'!$H$5-'СЕТ СН'!$H$17</f>
        <v>4940.7376023100005</v>
      </c>
      <c r="R112" s="36">
        <f>SUMIFS(СВЦЭМ!$C$39:$C$782,СВЦЭМ!$A$39:$A$782,$A112,СВЦЭМ!$B$39:$B$782,R$83)+'СЕТ СН'!$H$9+СВЦЭМ!$D$10+'СЕТ СН'!$H$5-'СЕТ СН'!$H$17</f>
        <v>4956.4717844000006</v>
      </c>
      <c r="S112" s="36">
        <f>SUMIFS(СВЦЭМ!$C$39:$C$782,СВЦЭМ!$A$39:$A$782,$A112,СВЦЭМ!$B$39:$B$782,S$83)+'СЕТ СН'!$H$9+СВЦЭМ!$D$10+'СЕТ СН'!$H$5-'СЕТ СН'!$H$17</f>
        <v>4936.6641526800004</v>
      </c>
      <c r="T112" s="36">
        <f>SUMIFS(СВЦЭМ!$C$39:$C$782,СВЦЭМ!$A$39:$A$782,$A112,СВЦЭМ!$B$39:$B$782,T$83)+'СЕТ СН'!$H$9+СВЦЭМ!$D$10+'СЕТ СН'!$H$5-'СЕТ СН'!$H$17</f>
        <v>4936.2637779300003</v>
      </c>
      <c r="U112" s="36">
        <f>SUMIFS(СВЦЭМ!$C$39:$C$782,СВЦЭМ!$A$39:$A$782,$A112,СВЦЭМ!$B$39:$B$782,U$83)+'СЕТ СН'!$H$9+СВЦЭМ!$D$10+'СЕТ СН'!$H$5-'СЕТ СН'!$H$17</f>
        <v>4947.40564997</v>
      </c>
      <c r="V112" s="36">
        <f>SUMIFS(СВЦЭМ!$C$39:$C$782,СВЦЭМ!$A$39:$A$782,$A112,СВЦЭМ!$B$39:$B$782,V$83)+'СЕТ СН'!$H$9+СВЦЭМ!$D$10+'СЕТ СН'!$H$5-'СЕТ СН'!$H$17</f>
        <v>4927.7604831600001</v>
      </c>
      <c r="W112" s="36">
        <f>SUMIFS(СВЦЭМ!$C$39:$C$782,СВЦЭМ!$A$39:$A$782,$A112,СВЦЭМ!$B$39:$B$782,W$83)+'СЕТ СН'!$H$9+СВЦЭМ!$D$10+'СЕТ СН'!$H$5-'СЕТ СН'!$H$17</f>
        <v>4929.8255035000002</v>
      </c>
      <c r="X112" s="36">
        <f>SUMIFS(СВЦЭМ!$C$39:$C$782,СВЦЭМ!$A$39:$A$782,$A112,СВЦЭМ!$B$39:$B$782,X$83)+'СЕТ СН'!$H$9+СВЦЭМ!$D$10+'СЕТ СН'!$H$5-'СЕТ СН'!$H$17</f>
        <v>5002.5887215399998</v>
      </c>
      <c r="Y112" s="36">
        <f>SUMIFS(СВЦЭМ!$C$39:$C$782,СВЦЭМ!$A$39:$A$782,$A112,СВЦЭМ!$B$39:$B$782,Y$83)+'СЕТ СН'!$H$9+СВЦЭМ!$D$10+'СЕТ СН'!$H$5-'СЕТ СН'!$H$17</f>
        <v>5066.2426529000004</v>
      </c>
    </row>
    <row r="113" spans="1:27" ht="15.75" x14ac:dyDescent="0.2">
      <c r="A113" s="35">
        <f t="shared" si="2"/>
        <v>45534</v>
      </c>
      <c r="B113" s="36">
        <f>SUMIFS(СВЦЭМ!$C$39:$C$782,СВЦЭМ!$A$39:$A$782,$A113,СВЦЭМ!$B$39:$B$782,B$83)+'СЕТ СН'!$H$9+СВЦЭМ!$D$10+'СЕТ СН'!$H$5-'СЕТ СН'!$H$17</f>
        <v>5141.3601333699999</v>
      </c>
      <c r="C113" s="36">
        <f>SUMIFS(СВЦЭМ!$C$39:$C$782,СВЦЭМ!$A$39:$A$782,$A113,СВЦЭМ!$B$39:$B$782,C$83)+'СЕТ СН'!$H$9+СВЦЭМ!$D$10+'СЕТ СН'!$H$5-'СЕТ СН'!$H$17</f>
        <v>5212.6884693800002</v>
      </c>
      <c r="D113" s="36">
        <f>SUMIFS(СВЦЭМ!$C$39:$C$782,СВЦЭМ!$A$39:$A$782,$A113,СВЦЭМ!$B$39:$B$782,D$83)+'СЕТ СН'!$H$9+СВЦЭМ!$D$10+'СЕТ СН'!$H$5-'СЕТ СН'!$H$17</f>
        <v>5232.0075555900003</v>
      </c>
      <c r="E113" s="36">
        <f>SUMIFS(СВЦЭМ!$C$39:$C$782,СВЦЭМ!$A$39:$A$782,$A113,СВЦЭМ!$B$39:$B$782,E$83)+'СЕТ СН'!$H$9+СВЦЭМ!$D$10+'СЕТ СН'!$H$5-'СЕТ СН'!$H$17</f>
        <v>5256.6432187500004</v>
      </c>
      <c r="F113" s="36">
        <f>SUMIFS(СВЦЭМ!$C$39:$C$782,СВЦЭМ!$A$39:$A$782,$A113,СВЦЭМ!$B$39:$B$782,F$83)+'СЕТ СН'!$H$9+СВЦЭМ!$D$10+'СЕТ СН'!$H$5-'СЕТ СН'!$H$17</f>
        <v>5241.6751717400002</v>
      </c>
      <c r="G113" s="36">
        <f>SUMIFS(СВЦЭМ!$C$39:$C$782,СВЦЭМ!$A$39:$A$782,$A113,СВЦЭМ!$B$39:$B$782,G$83)+'СЕТ СН'!$H$9+СВЦЭМ!$D$10+'СЕТ СН'!$H$5-'СЕТ СН'!$H$17</f>
        <v>5235.0412188600003</v>
      </c>
      <c r="H113" s="36">
        <f>SUMIFS(СВЦЭМ!$C$39:$C$782,СВЦЭМ!$A$39:$A$782,$A113,СВЦЭМ!$B$39:$B$782,H$83)+'СЕТ СН'!$H$9+СВЦЭМ!$D$10+'СЕТ СН'!$H$5-'СЕТ СН'!$H$17</f>
        <v>5211.6427800900001</v>
      </c>
      <c r="I113" s="36">
        <f>SUMIFS(СВЦЭМ!$C$39:$C$782,СВЦЭМ!$A$39:$A$782,$A113,СВЦЭМ!$B$39:$B$782,I$83)+'СЕТ СН'!$H$9+СВЦЭМ!$D$10+'СЕТ СН'!$H$5-'СЕТ СН'!$H$17</f>
        <v>5120.9532470600006</v>
      </c>
      <c r="J113" s="36">
        <f>SUMIFS(СВЦЭМ!$C$39:$C$782,СВЦЭМ!$A$39:$A$782,$A113,СВЦЭМ!$B$39:$B$782,J$83)+'СЕТ СН'!$H$9+СВЦЭМ!$D$10+'СЕТ СН'!$H$5-'СЕТ СН'!$H$17</f>
        <v>5022.3158893399996</v>
      </c>
      <c r="K113" s="36">
        <f>SUMIFS(СВЦЭМ!$C$39:$C$782,СВЦЭМ!$A$39:$A$782,$A113,СВЦЭМ!$B$39:$B$782,K$83)+'СЕТ СН'!$H$9+СВЦЭМ!$D$10+'СЕТ СН'!$H$5-'СЕТ СН'!$H$17</f>
        <v>4970.8875669899999</v>
      </c>
      <c r="L113" s="36">
        <f>SUMIFS(СВЦЭМ!$C$39:$C$782,СВЦЭМ!$A$39:$A$782,$A113,СВЦЭМ!$B$39:$B$782,L$83)+'СЕТ СН'!$H$9+СВЦЭМ!$D$10+'СЕТ СН'!$H$5-'СЕТ СН'!$H$17</f>
        <v>4774.8391848700003</v>
      </c>
      <c r="M113" s="36">
        <f>SUMIFS(СВЦЭМ!$C$39:$C$782,СВЦЭМ!$A$39:$A$782,$A113,СВЦЭМ!$B$39:$B$782,M$83)+'СЕТ СН'!$H$9+СВЦЭМ!$D$10+'СЕТ СН'!$H$5-'СЕТ СН'!$H$17</f>
        <v>4784.88509789</v>
      </c>
      <c r="N113" s="36">
        <f>SUMIFS(СВЦЭМ!$C$39:$C$782,СВЦЭМ!$A$39:$A$782,$A113,СВЦЭМ!$B$39:$B$782,N$83)+'СЕТ СН'!$H$9+СВЦЭМ!$D$10+'СЕТ СН'!$H$5-'СЕТ СН'!$H$17</f>
        <v>4782.9407123700003</v>
      </c>
      <c r="O113" s="36">
        <f>SUMIFS(СВЦЭМ!$C$39:$C$782,СВЦЭМ!$A$39:$A$782,$A113,СВЦЭМ!$B$39:$B$782,O$83)+'СЕТ СН'!$H$9+СВЦЭМ!$D$10+'СЕТ СН'!$H$5-'СЕТ СН'!$H$17</f>
        <v>4790.8670823700004</v>
      </c>
      <c r="P113" s="36">
        <f>SUMIFS(СВЦЭМ!$C$39:$C$782,СВЦЭМ!$A$39:$A$782,$A113,СВЦЭМ!$B$39:$B$782,P$83)+'СЕТ СН'!$H$9+СВЦЭМ!$D$10+'СЕТ СН'!$H$5-'СЕТ СН'!$H$17</f>
        <v>5929.9529618100005</v>
      </c>
      <c r="Q113" s="36">
        <f>SUMIFS(СВЦЭМ!$C$39:$C$782,СВЦЭМ!$A$39:$A$782,$A113,СВЦЭМ!$B$39:$B$782,Q$83)+'СЕТ СН'!$H$9+СВЦЭМ!$D$10+'СЕТ СН'!$H$5-'СЕТ СН'!$H$17</f>
        <v>4945.9250458000006</v>
      </c>
      <c r="R113" s="36">
        <f>SUMIFS(СВЦЭМ!$C$39:$C$782,СВЦЭМ!$A$39:$A$782,$A113,СВЦЭМ!$B$39:$B$782,R$83)+'СЕТ СН'!$H$9+СВЦЭМ!$D$10+'СЕТ СН'!$H$5-'СЕТ СН'!$H$17</f>
        <v>4944.2840428999998</v>
      </c>
      <c r="S113" s="36">
        <f>SUMIFS(СВЦЭМ!$C$39:$C$782,СВЦЭМ!$A$39:$A$782,$A113,СВЦЭМ!$B$39:$B$782,S$83)+'СЕТ СН'!$H$9+СВЦЭМ!$D$10+'СЕТ СН'!$H$5-'СЕТ СН'!$H$17</f>
        <v>4956.75459641</v>
      </c>
      <c r="T113" s="36">
        <f>SUMIFS(СВЦЭМ!$C$39:$C$782,СВЦЭМ!$A$39:$A$782,$A113,СВЦЭМ!$B$39:$B$782,T$83)+'СЕТ СН'!$H$9+СВЦЭМ!$D$10+'СЕТ СН'!$H$5-'СЕТ СН'!$H$17</f>
        <v>4963.7084059600002</v>
      </c>
      <c r="U113" s="36">
        <f>SUMIFS(СВЦЭМ!$C$39:$C$782,СВЦЭМ!$A$39:$A$782,$A113,СВЦЭМ!$B$39:$B$782,U$83)+'СЕТ СН'!$H$9+СВЦЭМ!$D$10+'СЕТ СН'!$H$5-'СЕТ СН'!$H$17</f>
        <v>4953.94766867</v>
      </c>
      <c r="V113" s="36">
        <f>SUMIFS(СВЦЭМ!$C$39:$C$782,СВЦЭМ!$A$39:$A$782,$A113,СВЦЭМ!$B$39:$B$782,V$83)+'СЕТ СН'!$H$9+СВЦЭМ!$D$10+'СЕТ СН'!$H$5-'СЕТ СН'!$H$17</f>
        <v>4937.5014447600006</v>
      </c>
      <c r="W113" s="36">
        <f>SUMIFS(СВЦЭМ!$C$39:$C$782,СВЦЭМ!$A$39:$A$782,$A113,СВЦЭМ!$B$39:$B$782,W$83)+'СЕТ СН'!$H$9+СВЦЭМ!$D$10+'СЕТ СН'!$H$5-'СЕТ СН'!$H$17</f>
        <v>4941.9911773100002</v>
      </c>
      <c r="X113" s="36">
        <f>SUMIFS(СВЦЭМ!$C$39:$C$782,СВЦЭМ!$A$39:$A$782,$A113,СВЦЭМ!$B$39:$B$782,X$83)+'СЕТ СН'!$H$9+СВЦЭМ!$D$10+'СЕТ СН'!$H$5-'СЕТ СН'!$H$17</f>
        <v>5012.1657293099997</v>
      </c>
      <c r="Y113" s="36">
        <f>SUMIFS(СВЦЭМ!$C$39:$C$782,СВЦЭМ!$A$39:$A$782,$A113,СВЦЭМ!$B$39:$B$782,Y$83)+'СЕТ СН'!$H$9+СВЦЭМ!$D$10+'СЕТ СН'!$H$5-'СЕТ СН'!$H$17</f>
        <v>5073.9366660599999</v>
      </c>
      <c r="AA113" s="37"/>
    </row>
    <row r="114" spans="1:27" ht="15.75" x14ac:dyDescent="0.2">
      <c r="A114" s="35">
        <f t="shared" si="2"/>
        <v>45535</v>
      </c>
      <c r="B114" s="36">
        <f>SUMIFS(СВЦЭМ!$C$39:$C$782,СВЦЭМ!$A$39:$A$782,$A114,СВЦЭМ!$B$39:$B$782,B$83)+'СЕТ СН'!$H$9+СВЦЭМ!$D$10+'СЕТ СН'!$H$5-'СЕТ СН'!$H$17</f>
        <v>5105.27182206</v>
      </c>
      <c r="C114" s="36">
        <f>SUMIFS(СВЦЭМ!$C$39:$C$782,СВЦЭМ!$A$39:$A$782,$A114,СВЦЭМ!$B$39:$B$782,C$83)+'СЕТ СН'!$H$9+СВЦЭМ!$D$10+'СЕТ СН'!$H$5-'СЕТ СН'!$H$17</f>
        <v>5144.4422097999995</v>
      </c>
      <c r="D114" s="36">
        <f>SUMIFS(СВЦЭМ!$C$39:$C$782,СВЦЭМ!$A$39:$A$782,$A114,СВЦЭМ!$B$39:$B$782,D$83)+'СЕТ СН'!$H$9+СВЦЭМ!$D$10+'СЕТ СН'!$H$5-'СЕТ СН'!$H$17</f>
        <v>5151.0547127500004</v>
      </c>
      <c r="E114" s="36">
        <f>SUMIFS(СВЦЭМ!$C$39:$C$782,СВЦЭМ!$A$39:$A$782,$A114,СВЦЭМ!$B$39:$B$782,E$83)+'СЕТ СН'!$H$9+СВЦЭМ!$D$10+'СЕТ СН'!$H$5-'СЕТ СН'!$H$17</f>
        <v>5156.0583099899995</v>
      </c>
      <c r="F114" s="36">
        <f>SUMIFS(СВЦЭМ!$C$39:$C$782,СВЦЭМ!$A$39:$A$782,$A114,СВЦЭМ!$B$39:$B$782,F$83)+'СЕТ СН'!$H$9+СВЦЭМ!$D$10+'СЕТ СН'!$H$5-'СЕТ СН'!$H$17</f>
        <v>5155.4145901399997</v>
      </c>
      <c r="G114" s="36">
        <f>SUMIFS(СВЦЭМ!$C$39:$C$782,СВЦЭМ!$A$39:$A$782,$A114,СВЦЭМ!$B$39:$B$782,G$83)+'СЕТ СН'!$H$9+СВЦЭМ!$D$10+'СЕТ СН'!$H$5-'СЕТ СН'!$H$17</f>
        <v>5133.7998435200006</v>
      </c>
      <c r="H114" s="36">
        <f>SUMIFS(СВЦЭМ!$C$39:$C$782,СВЦЭМ!$A$39:$A$782,$A114,СВЦЭМ!$B$39:$B$782,H$83)+'СЕТ СН'!$H$9+СВЦЭМ!$D$10+'СЕТ СН'!$H$5-'СЕТ СН'!$H$17</f>
        <v>5134.97409651</v>
      </c>
      <c r="I114" s="36">
        <f>SUMIFS(СВЦЭМ!$C$39:$C$782,СВЦЭМ!$A$39:$A$782,$A114,СВЦЭМ!$B$39:$B$782,I$83)+'СЕТ СН'!$H$9+СВЦЭМ!$D$10+'СЕТ СН'!$H$5-'СЕТ СН'!$H$17</f>
        <v>5034.4934501400003</v>
      </c>
      <c r="J114" s="36">
        <f>SUMIFS(СВЦЭМ!$C$39:$C$782,СВЦЭМ!$A$39:$A$782,$A114,СВЦЭМ!$B$39:$B$782,J$83)+'СЕТ СН'!$H$9+СВЦЭМ!$D$10+'СЕТ СН'!$H$5-'СЕТ СН'!$H$17</f>
        <v>5024.3424592600004</v>
      </c>
      <c r="K114" s="36">
        <f>SUMIFS(СВЦЭМ!$C$39:$C$782,СВЦЭМ!$A$39:$A$782,$A114,СВЦЭМ!$B$39:$B$782,K$83)+'СЕТ СН'!$H$9+СВЦЭМ!$D$10+'СЕТ СН'!$H$5-'СЕТ СН'!$H$17</f>
        <v>4974.9605751199997</v>
      </c>
      <c r="L114" s="36">
        <f>SUMIFS(СВЦЭМ!$C$39:$C$782,СВЦЭМ!$A$39:$A$782,$A114,СВЦЭМ!$B$39:$B$782,L$83)+'СЕТ СН'!$H$9+СВЦЭМ!$D$10+'СЕТ СН'!$H$5-'СЕТ СН'!$H$17</f>
        <v>4967.3197164000003</v>
      </c>
      <c r="M114" s="36">
        <f>SUMIFS(СВЦЭМ!$C$39:$C$782,СВЦЭМ!$A$39:$A$782,$A114,СВЦЭМ!$B$39:$B$782,M$83)+'СЕТ СН'!$H$9+СВЦЭМ!$D$10+'СЕТ СН'!$H$5-'СЕТ СН'!$H$17</f>
        <v>4950.4023409199999</v>
      </c>
      <c r="N114" s="36">
        <f>SUMIFS(СВЦЭМ!$C$39:$C$782,СВЦЭМ!$A$39:$A$782,$A114,СВЦЭМ!$B$39:$B$782,N$83)+'СЕТ СН'!$H$9+СВЦЭМ!$D$10+'СЕТ СН'!$H$5-'СЕТ СН'!$H$17</f>
        <v>4948.3325405100004</v>
      </c>
      <c r="O114" s="36">
        <f>SUMIFS(СВЦЭМ!$C$39:$C$782,СВЦЭМ!$A$39:$A$782,$A114,СВЦЭМ!$B$39:$B$782,O$83)+'СЕТ СН'!$H$9+СВЦЭМ!$D$10+'СЕТ СН'!$H$5-'СЕТ СН'!$H$17</f>
        <v>4942.2387126499998</v>
      </c>
      <c r="P114" s="36">
        <f>SUMIFS(СВЦЭМ!$C$39:$C$782,СВЦЭМ!$A$39:$A$782,$A114,СВЦЭМ!$B$39:$B$782,P$83)+'СЕТ СН'!$H$9+СВЦЭМ!$D$10+'СЕТ СН'!$H$5-'СЕТ СН'!$H$17</f>
        <v>4957.29721746</v>
      </c>
      <c r="Q114" s="36">
        <f>SUMIFS(СВЦЭМ!$C$39:$C$782,СВЦЭМ!$A$39:$A$782,$A114,СВЦЭМ!$B$39:$B$782,Q$83)+'СЕТ СН'!$H$9+СВЦЭМ!$D$10+'СЕТ СН'!$H$5-'СЕТ СН'!$H$17</f>
        <v>4957.4925231899997</v>
      </c>
      <c r="R114" s="36">
        <f>SUMIFS(СВЦЭМ!$C$39:$C$782,СВЦЭМ!$A$39:$A$782,$A114,СВЦЭМ!$B$39:$B$782,R$83)+'СЕТ СН'!$H$9+СВЦЭМ!$D$10+'СЕТ СН'!$H$5-'СЕТ СН'!$H$17</f>
        <v>4971.2807773599998</v>
      </c>
      <c r="S114" s="36">
        <f>SUMIFS(СВЦЭМ!$C$39:$C$782,СВЦЭМ!$A$39:$A$782,$A114,СВЦЭМ!$B$39:$B$782,S$83)+'СЕТ СН'!$H$9+СВЦЭМ!$D$10+'СЕТ СН'!$H$5-'СЕТ СН'!$H$17</f>
        <v>4962.68096006</v>
      </c>
      <c r="T114" s="36">
        <f>SUMIFS(СВЦЭМ!$C$39:$C$782,СВЦЭМ!$A$39:$A$782,$A114,СВЦЭМ!$B$39:$B$782,T$83)+'СЕТ СН'!$H$9+СВЦЭМ!$D$10+'СЕТ СН'!$H$5-'СЕТ СН'!$H$17</f>
        <v>4934.9845409700001</v>
      </c>
      <c r="U114" s="36">
        <f>SUMIFS(СВЦЭМ!$C$39:$C$782,СВЦЭМ!$A$39:$A$782,$A114,СВЦЭМ!$B$39:$B$782,U$83)+'СЕТ СН'!$H$9+СВЦЭМ!$D$10+'СЕТ СН'!$H$5-'СЕТ СН'!$H$17</f>
        <v>4947.3770661300005</v>
      </c>
      <c r="V114" s="36">
        <f>SUMIFS(СВЦЭМ!$C$39:$C$782,СВЦЭМ!$A$39:$A$782,$A114,СВЦЭМ!$B$39:$B$782,V$83)+'СЕТ СН'!$H$9+СВЦЭМ!$D$10+'СЕТ СН'!$H$5-'СЕТ СН'!$H$17</f>
        <v>4926.3434029600003</v>
      </c>
      <c r="W114" s="36">
        <f>SUMIFS(СВЦЭМ!$C$39:$C$782,СВЦЭМ!$A$39:$A$782,$A114,СВЦЭМ!$B$39:$B$782,W$83)+'СЕТ СН'!$H$9+СВЦЭМ!$D$10+'СЕТ СН'!$H$5-'СЕТ СН'!$H$17</f>
        <v>4944.2404337600001</v>
      </c>
      <c r="X114" s="36">
        <f>SUMIFS(СВЦЭМ!$C$39:$C$782,СВЦЭМ!$A$39:$A$782,$A114,СВЦЭМ!$B$39:$B$782,X$83)+'СЕТ СН'!$H$9+СВЦЭМ!$D$10+'СЕТ СН'!$H$5-'СЕТ СН'!$H$17</f>
        <v>4992.1914910400001</v>
      </c>
      <c r="Y114" s="36">
        <f>SUMIFS(СВЦЭМ!$C$39:$C$782,СВЦЭМ!$A$39:$A$782,$A114,СВЦЭМ!$B$39:$B$782,Y$83)+'СЕТ СН'!$H$9+СВЦЭМ!$D$10+'СЕТ СН'!$H$5-'СЕТ СН'!$H$17</f>
        <v>5083.7954166999998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СН'!$I$9+СВЦЭМ!$D$10+'СЕТ СН'!$I$5-'СЕТ СН'!$I$17</f>
        <v>5935.3380251799999</v>
      </c>
      <c r="C120" s="36">
        <f>SUMIFS(СВЦЭМ!$C$39:$C$782,СВЦЭМ!$A$39:$A$782,$A120,СВЦЭМ!$B$39:$B$782,C$119)+'СЕТ СН'!$I$9+СВЦЭМ!$D$10+'СЕТ СН'!$I$5-'СЕТ СН'!$I$17</f>
        <v>6031.1550895</v>
      </c>
      <c r="D120" s="36">
        <f>SUMIFS(СВЦЭМ!$C$39:$C$782,СВЦЭМ!$A$39:$A$782,$A120,СВЦЭМ!$B$39:$B$782,D$119)+'СЕТ СН'!$I$9+СВЦЭМ!$D$10+'СЕТ СН'!$I$5-'СЕТ СН'!$I$17</f>
        <v>6087.66055555</v>
      </c>
      <c r="E120" s="36">
        <f>SUMIFS(СВЦЭМ!$C$39:$C$782,СВЦЭМ!$A$39:$A$782,$A120,СВЦЭМ!$B$39:$B$782,E$119)+'СЕТ СН'!$I$9+СВЦЭМ!$D$10+'СЕТ СН'!$I$5-'СЕТ СН'!$I$17</f>
        <v>6109.2566206900001</v>
      </c>
      <c r="F120" s="36">
        <f>SUMIFS(СВЦЭМ!$C$39:$C$782,СВЦЭМ!$A$39:$A$782,$A120,СВЦЭМ!$B$39:$B$782,F$119)+'СЕТ СН'!$I$9+СВЦЭМ!$D$10+'СЕТ СН'!$I$5-'СЕТ СН'!$I$17</f>
        <v>6135.0477096800005</v>
      </c>
      <c r="G120" s="36">
        <f>SUMIFS(СВЦЭМ!$C$39:$C$782,СВЦЭМ!$A$39:$A$782,$A120,СВЦЭМ!$B$39:$B$782,G$119)+'СЕТ СН'!$I$9+СВЦЭМ!$D$10+'СЕТ СН'!$I$5-'СЕТ СН'!$I$17</f>
        <v>6123.2306889699994</v>
      </c>
      <c r="H120" s="36">
        <f>SUMIFS(СВЦЭМ!$C$39:$C$782,СВЦЭМ!$A$39:$A$782,$A120,СВЦЭМ!$B$39:$B$782,H$119)+'СЕТ СН'!$I$9+СВЦЭМ!$D$10+'СЕТ СН'!$I$5-'СЕТ СН'!$I$17</f>
        <v>6092.3758134899999</v>
      </c>
      <c r="I120" s="36">
        <f>SUMIFS(СВЦЭМ!$C$39:$C$782,СВЦЭМ!$A$39:$A$782,$A120,СВЦЭМ!$B$39:$B$782,I$119)+'СЕТ СН'!$I$9+СВЦЭМ!$D$10+'СЕТ СН'!$I$5-'СЕТ СН'!$I$17</f>
        <v>5996.4822278499996</v>
      </c>
      <c r="J120" s="36">
        <f>SUMIFS(СВЦЭМ!$C$39:$C$782,СВЦЭМ!$A$39:$A$782,$A120,СВЦЭМ!$B$39:$B$782,J$119)+'СЕТ СН'!$I$9+СВЦЭМ!$D$10+'СЕТ СН'!$I$5-'СЕТ СН'!$I$17</f>
        <v>5875.0038079299993</v>
      </c>
      <c r="K120" s="36">
        <f>SUMIFS(СВЦЭМ!$C$39:$C$782,СВЦЭМ!$A$39:$A$782,$A120,СВЦЭМ!$B$39:$B$782,K$119)+'СЕТ СН'!$I$9+СВЦЭМ!$D$10+'СЕТ СН'!$I$5-'СЕТ СН'!$I$17</f>
        <v>5769.5851985999998</v>
      </c>
      <c r="L120" s="36">
        <f>SUMIFS(СВЦЭМ!$C$39:$C$782,СВЦЭМ!$A$39:$A$782,$A120,СВЦЭМ!$B$39:$B$782,L$119)+'СЕТ СН'!$I$9+СВЦЭМ!$D$10+'СЕТ СН'!$I$5-'СЕТ СН'!$I$17</f>
        <v>5705.8731998699996</v>
      </c>
      <c r="M120" s="36">
        <f>SUMIFS(СВЦЭМ!$C$39:$C$782,СВЦЭМ!$A$39:$A$782,$A120,СВЦЭМ!$B$39:$B$782,M$119)+'СЕТ СН'!$I$9+СВЦЭМ!$D$10+'СЕТ СН'!$I$5-'СЕТ СН'!$I$17</f>
        <v>5737.1938931499999</v>
      </c>
      <c r="N120" s="36">
        <f>SUMIFS(СВЦЭМ!$C$39:$C$782,СВЦЭМ!$A$39:$A$782,$A120,СВЦЭМ!$B$39:$B$782,N$119)+'СЕТ СН'!$I$9+СВЦЭМ!$D$10+'СЕТ СН'!$I$5-'СЕТ СН'!$I$17</f>
        <v>5766.77786492</v>
      </c>
      <c r="O120" s="36">
        <f>SUMIFS(СВЦЭМ!$C$39:$C$782,СВЦЭМ!$A$39:$A$782,$A120,СВЦЭМ!$B$39:$B$782,O$119)+'СЕТ СН'!$I$9+СВЦЭМ!$D$10+'СЕТ СН'!$I$5-'СЕТ СН'!$I$17</f>
        <v>5768.0869897699995</v>
      </c>
      <c r="P120" s="36">
        <f>SUMIFS(СВЦЭМ!$C$39:$C$782,СВЦЭМ!$A$39:$A$782,$A120,СВЦЭМ!$B$39:$B$782,P$119)+'СЕТ СН'!$I$9+СВЦЭМ!$D$10+'СЕТ СН'!$I$5-'СЕТ СН'!$I$17</f>
        <v>5771.1791798499999</v>
      </c>
      <c r="Q120" s="36">
        <f>SUMIFS(СВЦЭМ!$C$39:$C$782,СВЦЭМ!$A$39:$A$782,$A120,СВЦЭМ!$B$39:$B$782,Q$119)+'СЕТ СН'!$I$9+СВЦЭМ!$D$10+'СЕТ СН'!$I$5-'СЕТ СН'!$I$17</f>
        <v>5764.4981018899998</v>
      </c>
      <c r="R120" s="36">
        <f>SUMIFS(СВЦЭМ!$C$39:$C$782,СВЦЭМ!$A$39:$A$782,$A120,СВЦЭМ!$B$39:$B$782,R$119)+'СЕТ СН'!$I$9+СВЦЭМ!$D$10+'СЕТ СН'!$I$5-'СЕТ СН'!$I$17</f>
        <v>5780.67028923</v>
      </c>
      <c r="S120" s="36">
        <f>SUMIFS(СВЦЭМ!$C$39:$C$782,СВЦЭМ!$A$39:$A$782,$A120,СВЦЭМ!$B$39:$B$782,S$119)+'СЕТ СН'!$I$9+СВЦЭМ!$D$10+'СЕТ СН'!$I$5-'СЕТ СН'!$I$17</f>
        <v>5777.7582397999995</v>
      </c>
      <c r="T120" s="36">
        <f>SUMIFS(СВЦЭМ!$C$39:$C$782,СВЦЭМ!$A$39:$A$782,$A120,СВЦЭМ!$B$39:$B$782,T$119)+'СЕТ СН'!$I$9+СВЦЭМ!$D$10+'СЕТ СН'!$I$5-'СЕТ СН'!$I$17</f>
        <v>5773.1184439199997</v>
      </c>
      <c r="U120" s="36">
        <f>SUMIFS(СВЦЭМ!$C$39:$C$782,СВЦЭМ!$A$39:$A$782,$A120,СВЦЭМ!$B$39:$B$782,U$119)+'СЕТ СН'!$I$9+СВЦЭМ!$D$10+'СЕТ СН'!$I$5-'СЕТ СН'!$I$17</f>
        <v>5782.0426044300002</v>
      </c>
      <c r="V120" s="36">
        <f>SUMIFS(СВЦЭМ!$C$39:$C$782,СВЦЭМ!$A$39:$A$782,$A120,СВЦЭМ!$B$39:$B$782,V$119)+'СЕТ СН'!$I$9+СВЦЭМ!$D$10+'СЕТ СН'!$I$5-'СЕТ СН'!$I$17</f>
        <v>5794.07952725</v>
      </c>
      <c r="W120" s="36">
        <f>SUMIFS(СВЦЭМ!$C$39:$C$782,СВЦЭМ!$A$39:$A$782,$A120,СВЦЭМ!$B$39:$B$782,W$119)+'СЕТ СН'!$I$9+СВЦЭМ!$D$10+'СЕТ СН'!$I$5-'СЕТ СН'!$I$17</f>
        <v>5761.2144151900002</v>
      </c>
      <c r="X120" s="36">
        <f>SUMIFS(СВЦЭМ!$C$39:$C$782,СВЦЭМ!$A$39:$A$782,$A120,СВЦЭМ!$B$39:$B$782,X$119)+'СЕТ СН'!$I$9+СВЦЭМ!$D$10+'СЕТ СН'!$I$5-'СЕТ СН'!$I$17</f>
        <v>5847.8372357199996</v>
      </c>
      <c r="Y120" s="36">
        <f>SUMIFS(СВЦЭМ!$C$39:$C$782,СВЦЭМ!$A$39:$A$782,$A120,СВЦЭМ!$B$39:$B$782,Y$119)+'СЕТ СН'!$I$9+СВЦЭМ!$D$10+'СЕТ СН'!$I$5-'СЕТ СН'!$I$17</f>
        <v>5958.31923284</v>
      </c>
    </row>
    <row r="121" spans="1:27" ht="15.75" x14ac:dyDescent="0.2">
      <c r="A121" s="35">
        <f>A120+1</f>
        <v>45506</v>
      </c>
      <c r="B121" s="36">
        <f>SUMIFS(СВЦЭМ!$C$39:$C$782,СВЦЭМ!$A$39:$A$782,$A121,СВЦЭМ!$B$39:$B$782,B$119)+'СЕТ СН'!$I$9+СВЦЭМ!$D$10+'СЕТ СН'!$I$5-'СЕТ СН'!$I$17</f>
        <v>5901.5253303700001</v>
      </c>
      <c r="C121" s="36">
        <f>SUMIFS(СВЦЭМ!$C$39:$C$782,СВЦЭМ!$A$39:$A$782,$A121,СВЦЭМ!$B$39:$B$782,C$119)+'СЕТ СН'!$I$9+СВЦЭМ!$D$10+'СЕТ СН'!$I$5-'СЕТ СН'!$I$17</f>
        <v>5979.74327687</v>
      </c>
      <c r="D121" s="36">
        <f>SUMIFS(СВЦЭМ!$C$39:$C$782,СВЦЭМ!$A$39:$A$782,$A121,СВЦЭМ!$B$39:$B$782,D$119)+'СЕТ СН'!$I$9+СВЦЭМ!$D$10+'СЕТ СН'!$I$5-'СЕТ СН'!$I$17</f>
        <v>6026.6219871100002</v>
      </c>
      <c r="E121" s="36">
        <f>SUMIFS(СВЦЭМ!$C$39:$C$782,СВЦЭМ!$A$39:$A$782,$A121,СВЦЭМ!$B$39:$B$782,E$119)+'СЕТ СН'!$I$9+СВЦЭМ!$D$10+'СЕТ СН'!$I$5-'СЕТ СН'!$I$17</f>
        <v>6055.3609959400001</v>
      </c>
      <c r="F121" s="36">
        <f>SUMIFS(СВЦЭМ!$C$39:$C$782,СВЦЭМ!$A$39:$A$782,$A121,СВЦЭМ!$B$39:$B$782,F$119)+'СЕТ СН'!$I$9+СВЦЭМ!$D$10+'СЕТ СН'!$I$5-'СЕТ СН'!$I$17</f>
        <v>6077.1503743800004</v>
      </c>
      <c r="G121" s="36">
        <f>SUMIFS(СВЦЭМ!$C$39:$C$782,СВЦЭМ!$A$39:$A$782,$A121,СВЦЭМ!$B$39:$B$782,G$119)+'СЕТ СН'!$I$9+СВЦЭМ!$D$10+'СЕТ СН'!$I$5-'СЕТ СН'!$I$17</f>
        <v>6067.3167157999997</v>
      </c>
      <c r="H121" s="36">
        <f>SUMIFS(СВЦЭМ!$C$39:$C$782,СВЦЭМ!$A$39:$A$782,$A121,СВЦЭМ!$B$39:$B$782,H$119)+'СЕТ СН'!$I$9+СВЦЭМ!$D$10+'СЕТ СН'!$I$5-'СЕТ СН'!$I$17</f>
        <v>6028.6474161999995</v>
      </c>
      <c r="I121" s="36">
        <f>SUMIFS(СВЦЭМ!$C$39:$C$782,СВЦЭМ!$A$39:$A$782,$A121,СВЦЭМ!$B$39:$B$782,I$119)+'СЕТ СН'!$I$9+СВЦЭМ!$D$10+'СЕТ СН'!$I$5-'СЕТ СН'!$I$17</f>
        <v>5936.3125695999997</v>
      </c>
      <c r="J121" s="36">
        <f>SUMIFS(СВЦЭМ!$C$39:$C$782,СВЦЭМ!$A$39:$A$782,$A121,СВЦЭМ!$B$39:$B$782,J$119)+'СЕТ СН'!$I$9+СВЦЭМ!$D$10+'СЕТ СН'!$I$5-'СЕТ СН'!$I$17</f>
        <v>5841.0733672999995</v>
      </c>
      <c r="K121" s="36">
        <f>SUMIFS(СВЦЭМ!$C$39:$C$782,СВЦЭМ!$A$39:$A$782,$A121,СВЦЭМ!$B$39:$B$782,K$119)+'СЕТ СН'!$I$9+СВЦЭМ!$D$10+'СЕТ СН'!$I$5-'СЕТ СН'!$I$17</f>
        <v>5771.9771741999994</v>
      </c>
      <c r="L121" s="36">
        <f>SUMIFS(СВЦЭМ!$C$39:$C$782,СВЦЭМ!$A$39:$A$782,$A121,СВЦЭМ!$B$39:$B$782,L$119)+'СЕТ СН'!$I$9+СВЦЭМ!$D$10+'СЕТ СН'!$I$5-'СЕТ СН'!$I$17</f>
        <v>5728.9399991600003</v>
      </c>
      <c r="M121" s="36">
        <f>SUMIFS(СВЦЭМ!$C$39:$C$782,СВЦЭМ!$A$39:$A$782,$A121,СВЦЭМ!$B$39:$B$782,M$119)+'СЕТ СН'!$I$9+СВЦЭМ!$D$10+'СЕТ СН'!$I$5-'СЕТ СН'!$I$17</f>
        <v>5715.1249894299999</v>
      </c>
      <c r="N121" s="36">
        <f>SUMIFS(СВЦЭМ!$C$39:$C$782,СВЦЭМ!$A$39:$A$782,$A121,СВЦЭМ!$B$39:$B$782,N$119)+'СЕТ СН'!$I$9+СВЦЭМ!$D$10+'СЕТ СН'!$I$5-'СЕТ СН'!$I$17</f>
        <v>5716.4607878899997</v>
      </c>
      <c r="O121" s="36">
        <f>SUMIFS(СВЦЭМ!$C$39:$C$782,СВЦЭМ!$A$39:$A$782,$A121,СВЦЭМ!$B$39:$B$782,O$119)+'СЕТ СН'!$I$9+СВЦЭМ!$D$10+'СЕТ СН'!$I$5-'СЕТ СН'!$I$17</f>
        <v>5724.8238134000003</v>
      </c>
      <c r="P121" s="36">
        <f>SUMIFS(СВЦЭМ!$C$39:$C$782,СВЦЭМ!$A$39:$A$782,$A121,СВЦЭМ!$B$39:$B$782,P$119)+'СЕТ СН'!$I$9+СВЦЭМ!$D$10+'СЕТ СН'!$I$5-'СЕТ СН'!$I$17</f>
        <v>5726.0301413099996</v>
      </c>
      <c r="Q121" s="36">
        <f>SUMIFS(СВЦЭМ!$C$39:$C$782,СВЦЭМ!$A$39:$A$782,$A121,СВЦЭМ!$B$39:$B$782,Q$119)+'СЕТ СН'!$I$9+СВЦЭМ!$D$10+'СЕТ СН'!$I$5-'СЕТ СН'!$I$17</f>
        <v>5724.6053504699994</v>
      </c>
      <c r="R121" s="36">
        <f>SUMIFS(СВЦЭМ!$C$39:$C$782,СВЦЭМ!$A$39:$A$782,$A121,СВЦЭМ!$B$39:$B$782,R$119)+'СЕТ СН'!$I$9+СВЦЭМ!$D$10+'СЕТ СН'!$I$5-'СЕТ СН'!$I$17</f>
        <v>5713.5137312799998</v>
      </c>
      <c r="S121" s="36">
        <f>SUMIFS(СВЦЭМ!$C$39:$C$782,СВЦЭМ!$A$39:$A$782,$A121,СВЦЭМ!$B$39:$B$782,S$119)+'СЕТ СН'!$I$9+СВЦЭМ!$D$10+'СЕТ СН'!$I$5-'СЕТ СН'!$I$17</f>
        <v>5714.0849074300004</v>
      </c>
      <c r="T121" s="36">
        <f>SUMIFS(СВЦЭМ!$C$39:$C$782,СВЦЭМ!$A$39:$A$782,$A121,СВЦЭМ!$B$39:$B$782,T$119)+'СЕТ СН'!$I$9+СВЦЭМ!$D$10+'СЕТ СН'!$I$5-'СЕТ СН'!$I$17</f>
        <v>5708.4256220400002</v>
      </c>
      <c r="U121" s="36">
        <f>SUMIFS(СВЦЭМ!$C$39:$C$782,СВЦЭМ!$A$39:$A$782,$A121,СВЦЭМ!$B$39:$B$782,U$119)+'СЕТ СН'!$I$9+СВЦЭМ!$D$10+'СЕТ СН'!$I$5-'СЕТ СН'!$I$17</f>
        <v>5734.5050851899996</v>
      </c>
      <c r="V121" s="36">
        <f>SUMIFS(СВЦЭМ!$C$39:$C$782,СВЦЭМ!$A$39:$A$782,$A121,СВЦЭМ!$B$39:$B$782,V$119)+'СЕТ СН'!$I$9+СВЦЭМ!$D$10+'СЕТ СН'!$I$5-'СЕТ СН'!$I$17</f>
        <v>5751.3680199999999</v>
      </c>
      <c r="W121" s="36">
        <f>SUMIFS(СВЦЭМ!$C$39:$C$782,СВЦЭМ!$A$39:$A$782,$A121,СВЦЭМ!$B$39:$B$782,W$119)+'СЕТ СН'!$I$9+СВЦЭМ!$D$10+'СЕТ СН'!$I$5-'СЕТ СН'!$I$17</f>
        <v>5727.5871674299997</v>
      </c>
      <c r="X121" s="36">
        <f>SUMIFS(СВЦЭМ!$C$39:$C$782,СВЦЭМ!$A$39:$A$782,$A121,СВЦЭМ!$B$39:$B$782,X$119)+'СЕТ СН'!$I$9+СВЦЭМ!$D$10+'СЕТ СН'!$I$5-'СЕТ СН'!$I$17</f>
        <v>5760.0631563999996</v>
      </c>
      <c r="Y121" s="36">
        <f>SUMIFS(СВЦЭМ!$C$39:$C$782,СВЦЭМ!$A$39:$A$782,$A121,СВЦЭМ!$B$39:$B$782,Y$119)+'СЕТ СН'!$I$9+СВЦЭМ!$D$10+'СЕТ СН'!$I$5-'СЕТ СН'!$I$17</f>
        <v>5819.8179471100002</v>
      </c>
    </row>
    <row r="122" spans="1:27" ht="15.75" x14ac:dyDescent="0.2">
      <c r="A122" s="35">
        <f t="shared" ref="A122:A150" si="3">A121+1</f>
        <v>45507</v>
      </c>
      <c r="B122" s="36">
        <f>SUMIFS(СВЦЭМ!$C$39:$C$782,СВЦЭМ!$A$39:$A$782,$A122,СВЦЭМ!$B$39:$B$782,B$119)+'СЕТ СН'!$I$9+СВЦЭМ!$D$10+'СЕТ СН'!$I$5-'СЕТ СН'!$I$17</f>
        <v>5897.1203511599997</v>
      </c>
      <c r="C122" s="36">
        <f>SUMIFS(СВЦЭМ!$C$39:$C$782,СВЦЭМ!$A$39:$A$782,$A122,СВЦЭМ!$B$39:$B$782,C$119)+'СЕТ СН'!$I$9+СВЦЭМ!$D$10+'СЕТ СН'!$I$5-'СЕТ СН'!$I$17</f>
        <v>6023.1200197099997</v>
      </c>
      <c r="D122" s="36">
        <f>SUMIFS(СВЦЭМ!$C$39:$C$782,СВЦЭМ!$A$39:$A$782,$A122,СВЦЭМ!$B$39:$B$782,D$119)+'СЕТ СН'!$I$9+СВЦЭМ!$D$10+'СЕТ СН'!$I$5-'СЕТ СН'!$I$17</f>
        <v>6128.3677925499996</v>
      </c>
      <c r="E122" s="36">
        <f>SUMIFS(СВЦЭМ!$C$39:$C$782,СВЦЭМ!$A$39:$A$782,$A122,СВЦЭМ!$B$39:$B$782,E$119)+'СЕТ СН'!$I$9+СВЦЭМ!$D$10+'СЕТ СН'!$I$5-'СЕТ СН'!$I$17</f>
        <v>6210.7692040399997</v>
      </c>
      <c r="F122" s="36">
        <f>SUMIFS(СВЦЭМ!$C$39:$C$782,СВЦЭМ!$A$39:$A$782,$A122,СВЦЭМ!$B$39:$B$782,F$119)+'СЕТ СН'!$I$9+СВЦЭМ!$D$10+'СЕТ СН'!$I$5-'СЕТ СН'!$I$17</f>
        <v>6209.2033636899996</v>
      </c>
      <c r="G122" s="36">
        <f>SUMIFS(СВЦЭМ!$C$39:$C$782,СВЦЭМ!$A$39:$A$782,$A122,СВЦЭМ!$B$39:$B$782,G$119)+'СЕТ СН'!$I$9+СВЦЭМ!$D$10+'СЕТ СН'!$I$5-'СЕТ СН'!$I$17</f>
        <v>6163.2501923300006</v>
      </c>
      <c r="H122" s="36">
        <f>SUMIFS(СВЦЭМ!$C$39:$C$782,СВЦЭМ!$A$39:$A$782,$A122,СВЦЭМ!$B$39:$B$782,H$119)+'СЕТ СН'!$I$9+СВЦЭМ!$D$10+'СЕТ СН'!$I$5-'СЕТ СН'!$I$17</f>
        <v>6141.3369271600004</v>
      </c>
      <c r="I122" s="36">
        <f>SUMIFS(СВЦЭМ!$C$39:$C$782,СВЦЭМ!$A$39:$A$782,$A122,СВЦЭМ!$B$39:$B$782,I$119)+'СЕТ СН'!$I$9+СВЦЭМ!$D$10+'СЕТ СН'!$I$5-'СЕТ СН'!$I$17</f>
        <v>6025.2197648299998</v>
      </c>
      <c r="J122" s="36">
        <f>SUMIFS(СВЦЭМ!$C$39:$C$782,СВЦЭМ!$A$39:$A$782,$A122,СВЦЭМ!$B$39:$B$782,J$119)+'СЕТ СН'!$I$9+СВЦЭМ!$D$10+'СЕТ СН'!$I$5-'СЕТ СН'!$I$17</f>
        <v>5944.4388298599997</v>
      </c>
      <c r="K122" s="36">
        <f>SUMIFS(СВЦЭМ!$C$39:$C$782,СВЦЭМ!$A$39:$A$782,$A122,СВЦЭМ!$B$39:$B$782,K$119)+'СЕТ СН'!$I$9+СВЦЭМ!$D$10+'СЕТ СН'!$I$5-'СЕТ СН'!$I$17</f>
        <v>5840.5495713500004</v>
      </c>
      <c r="L122" s="36">
        <f>SUMIFS(СВЦЭМ!$C$39:$C$782,СВЦЭМ!$A$39:$A$782,$A122,СВЦЭМ!$B$39:$B$782,L$119)+'СЕТ СН'!$I$9+СВЦЭМ!$D$10+'СЕТ СН'!$I$5-'СЕТ СН'!$I$17</f>
        <v>5723.7023850599999</v>
      </c>
      <c r="M122" s="36">
        <f>SUMIFS(СВЦЭМ!$C$39:$C$782,СВЦЭМ!$A$39:$A$782,$A122,СВЦЭМ!$B$39:$B$782,M$119)+'СЕТ СН'!$I$9+СВЦЭМ!$D$10+'СЕТ СН'!$I$5-'СЕТ СН'!$I$17</f>
        <v>5701.5200096899998</v>
      </c>
      <c r="N122" s="36">
        <f>SUMIFS(СВЦЭМ!$C$39:$C$782,СВЦЭМ!$A$39:$A$782,$A122,СВЦЭМ!$B$39:$B$782,N$119)+'СЕТ СН'!$I$9+СВЦЭМ!$D$10+'СЕТ СН'!$I$5-'СЕТ СН'!$I$17</f>
        <v>5707.1949203000004</v>
      </c>
      <c r="O122" s="36">
        <f>SUMIFS(СВЦЭМ!$C$39:$C$782,СВЦЭМ!$A$39:$A$782,$A122,СВЦЭМ!$B$39:$B$782,O$119)+'СЕТ СН'!$I$9+СВЦЭМ!$D$10+'СЕТ СН'!$I$5-'СЕТ СН'!$I$17</f>
        <v>5719.6727420999996</v>
      </c>
      <c r="P122" s="36">
        <f>SUMIFS(СВЦЭМ!$C$39:$C$782,СВЦЭМ!$A$39:$A$782,$A122,СВЦЭМ!$B$39:$B$782,P$119)+'СЕТ СН'!$I$9+СВЦЭМ!$D$10+'СЕТ СН'!$I$5-'СЕТ СН'!$I$17</f>
        <v>5721.48535954</v>
      </c>
      <c r="Q122" s="36">
        <f>SUMIFS(СВЦЭМ!$C$39:$C$782,СВЦЭМ!$A$39:$A$782,$A122,СВЦЭМ!$B$39:$B$782,Q$119)+'СЕТ СН'!$I$9+СВЦЭМ!$D$10+'СЕТ СН'!$I$5-'СЕТ СН'!$I$17</f>
        <v>5727.3724644499998</v>
      </c>
      <c r="R122" s="36">
        <f>SUMIFS(СВЦЭМ!$C$39:$C$782,СВЦЭМ!$A$39:$A$782,$A122,СВЦЭМ!$B$39:$B$782,R$119)+'СЕТ СН'!$I$9+СВЦЭМ!$D$10+'СЕТ СН'!$I$5-'СЕТ СН'!$I$17</f>
        <v>5754.1025082799997</v>
      </c>
      <c r="S122" s="36">
        <f>SUMIFS(СВЦЭМ!$C$39:$C$782,СВЦЭМ!$A$39:$A$782,$A122,СВЦЭМ!$B$39:$B$782,S$119)+'СЕТ СН'!$I$9+СВЦЭМ!$D$10+'СЕТ СН'!$I$5-'СЕТ СН'!$I$17</f>
        <v>5743.8613662999996</v>
      </c>
      <c r="T122" s="36">
        <f>SUMIFS(СВЦЭМ!$C$39:$C$782,СВЦЭМ!$A$39:$A$782,$A122,СВЦЭМ!$B$39:$B$782,T$119)+'СЕТ СН'!$I$9+СВЦЭМ!$D$10+'СЕТ СН'!$I$5-'СЕТ СН'!$I$17</f>
        <v>5730.0689119199997</v>
      </c>
      <c r="U122" s="36">
        <f>SUMIFS(СВЦЭМ!$C$39:$C$782,СВЦЭМ!$A$39:$A$782,$A122,СВЦЭМ!$B$39:$B$782,U$119)+'СЕТ СН'!$I$9+СВЦЭМ!$D$10+'СЕТ СН'!$I$5-'СЕТ СН'!$I$17</f>
        <v>5770.5679586899996</v>
      </c>
      <c r="V122" s="36">
        <f>SUMIFS(СВЦЭМ!$C$39:$C$782,СВЦЭМ!$A$39:$A$782,$A122,СВЦЭМ!$B$39:$B$782,V$119)+'СЕТ СН'!$I$9+СВЦЭМ!$D$10+'СЕТ СН'!$I$5-'СЕТ СН'!$I$17</f>
        <v>5770.40562374</v>
      </c>
      <c r="W122" s="36">
        <f>SUMIFS(СВЦЭМ!$C$39:$C$782,СВЦЭМ!$A$39:$A$782,$A122,СВЦЭМ!$B$39:$B$782,W$119)+'СЕТ СН'!$I$9+СВЦЭМ!$D$10+'СЕТ СН'!$I$5-'СЕТ СН'!$I$17</f>
        <v>5741.5656154600001</v>
      </c>
      <c r="X122" s="36">
        <f>SUMIFS(СВЦЭМ!$C$39:$C$782,СВЦЭМ!$A$39:$A$782,$A122,СВЦЭМ!$B$39:$B$782,X$119)+'СЕТ СН'!$I$9+СВЦЭМ!$D$10+'СЕТ СН'!$I$5-'СЕТ СН'!$I$17</f>
        <v>5823.6921850600002</v>
      </c>
      <c r="Y122" s="36">
        <f>SUMIFS(СВЦЭМ!$C$39:$C$782,СВЦЭМ!$A$39:$A$782,$A122,СВЦЭМ!$B$39:$B$782,Y$119)+'СЕТ СН'!$I$9+СВЦЭМ!$D$10+'СЕТ СН'!$I$5-'СЕТ СН'!$I$17</f>
        <v>5917.6302516199994</v>
      </c>
    </row>
    <row r="123" spans="1:27" ht="15.75" x14ac:dyDescent="0.2">
      <c r="A123" s="35">
        <f t="shared" si="3"/>
        <v>45508</v>
      </c>
      <c r="B123" s="36">
        <f>SUMIFS(СВЦЭМ!$C$39:$C$782,СВЦЭМ!$A$39:$A$782,$A123,СВЦЭМ!$B$39:$B$782,B$119)+'СЕТ СН'!$I$9+СВЦЭМ!$D$10+'СЕТ СН'!$I$5-'СЕТ СН'!$I$17</f>
        <v>5995.8088446599995</v>
      </c>
      <c r="C123" s="36">
        <f>SUMIFS(СВЦЭМ!$C$39:$C$782,СВЦЭМ!$A$39:$A$782,$A123,СВЦЭМ!$B$39:$B$782,C$119)+'СЕТ СН'!$I$9+СВЦЭМ!$D$10+'СЕТ СН'!$I$5-'СЕТ СН'!$I$17</f>
        <v>6038.3072354899996</v>
      </c>
      <c r="D123" s="36">
        <f>SUMIFS(СВЦЭМ!$C$39:$C$782,СВЦЭМ!$A$39:$A$782,$A123,СВЦЭМ!$B$39:$B$782,D$119)+'СЕТ СН'!$I$9+СВЦЭМ!$D$10+'СЕТ СН'!$I$5-'СЕТ СН'!$I$17</f>
        <v>6084.7808000599998</v>
      </c>
      <c r="E123" s="36">
        <f>SUMIFS(СВЦЭМ!$C$39:$C$782,СВЦЭМ!$A$39:$A$782,$A123,СВЦЭМ!$B$39:$B$782,E$119)+'СЕТ СН'!$I$9+СВЦЭМ!$D$10+'СЕТ СН'!$I$5-'СЕТ СН'!$I$17</f>
        <v>6104.7978193500003</v>
      </c>
      <c r="F123" s="36">
        <f>SUMIFS(СВЦЭМ!$C$39:$C$782,СВЦЭМ!$A$39:$A$782,$A123,СВЦЭМ!$B$39:$B$782,F$119)+'СЕТ СН'!$I$9+СВЦЭМ!$D$10+'СЕТ СН'!$I$5-'СЕТ СН'!$I$17</f>
        <v>6115.2881986100001</v>
      </c>
      <c r="G123" s="36">
        <f>SUMIFS(СВЦЭМ!$C$39:$C$782,СВЦЭМ!$A$39:$A$782,$A123,СВЦЭМ!$B$39:$B$782,G$119)+'СЕТ СН'!$I$9+СВЦЭМ!$D$10+'СЕТ СН'!$I$5-'СЕТ СН'!$I$17</f>
        <v>6107.4790998199996</v>
      </c>
      <c r="H123" s="36">
        <f>SUMIFS(СВЦЭМ!$C$39:$C$782,СВЦЭМ!$A$39:$A$782,$A123,СВЦЭМ!$B$39:$B$782,H$119)+'СЕТ СН'!$I$9+СВЦЭМ!$D$10+'СЕТ СН'!$I$5-'СЕТ СН'!$I$17</f>
        <v>6088.3467443700001</v>
      </c>
      <c r="I123" s="36">
        <f>SUMIFS(СВЦЭМ!$C$39:$C$782,СВЦЭМ!$A$39:$A$782,$A123,СВЦЭМ!$B$39:$B$782,I$119)+'СЕТ СН'!$I$9+СВЦЭМ!$D$10+'СЕТ СН'!$I$5-'СЕТ СН'!$I$17</f>
        <v>6045.61863137</v>
      </c>
      <c r="J123" s="36">
        <f>SUMIFS(СВЦЭМ!$C$39:$C$782,СВЦЭМ!$A$39:$A$782,$A123,СВЦЭМ!$B$39:$B$782,J$119)+'СЕТ СН'!$I$9+СВЦЭМ!$D$10+'СЕТ СН'!$I$5-'СЕТ СН'!$I$17</f>
        <v>5967.6248903799997</v>
      </c>
      <c r="K123" s="36">
        <f>SUMIFS(СВЦЭМ!$C$39:$C$782,СВЦЭМ!$A$39:$A$782,$A123,СВЦЭМ!$B$39:$B$782,K$119)+'СЕТ СН'!$I$9+СВЦЭМ!$D$10+'СЕТ СН'!$I$5-'СЕТ СН'!$I$17</f>
        <v>5851.0971829600003</v>
      </c>
      <c r="L123" s="36">
        <f>SUMIFS(СВЦЭМ!$C$39:$C$782,СВЦЭМ!$A$39:$A$782,$A123,СВЦЭМ!$B$39:$B$782,L$119)+'СЕТ СН'!$I$9+СВЦЭМ!$D$10+'СЕТ СН'!$I$5-'СЕТ СН'!$I$17</f>
        <v>5766.9810036700001</v>
      </c>
      <c r="M123" s="36">
        <f>SUMIFS(СВЦЭМ!$C$39:$C$782,СВЦЭМ!$A$39:$A$782,$A123,СВЦЭМ!$B$39:$B$782,M$119)+'СЕТ СН'!$I$9+СВЦЭМ!$D$10+'СЕТ СН'!$I$5-'СЕТ СН'!$I$17</f>
        <v>5742.6186005899999</v>
      </c>
      <c r="N123" s="36">
        <f>SUMIFS(СВЦЭМ!$C$39:$C$782,СВЦЭМ!$A$39:$A$782,$A123,СВЦЭМ!$B$39:$B$782,N$119)+'СЕТ СН'!$I$9+СВЦЭМ!$D$10+'СЕТ СН'!$I$5-'СЕТ СН'!$I$17</f>
        <v>5740.6388014000004</v>
      </c>
      <c r="O123" s="36">
        <f>SUMIFS(СВЦЭМ!$C$39:$C$782,СВЦЭМ!$A$39:$A$782,$A123,СВЦЭМ!$B$39:$B$782,O$119)+'СЕТ СН'!$I$9+СВЦЭМ!$D$10+'СЕТ СН'!$I$5-'СЕТ СН'!$I$17</f>
        <v>5750.3793953000004</v>
      </c>
      <c r="P123" s="36">
        <f>SUMIFS(СВЦЭМ!$C$39:$C$782,СВЦЭМ!$A$39:$A$782,$A123,СВЦЭМ!$B$39:$B$782,P$119)+'СЕТ СН'!$I$9+СВЦЭМ!$D$10+'СЕТ СН'!$I$5-'СЕТ СН'!$I$17</f>
        <v>5768.3684106800001</v>
      </c>
      <c r="Q123" s="36">
        <f>SUMIFS(СВЦЭМ!$C$39:$C$782,СВЦЭМ!$A$39:$A$782,$A123,СВЦЭМ!$B$39:$B$782,Q$119)+'СЕТ СН'!$I$9+СВЦЭМ!$D$10+'СЕТ СН'!$I$5-'СЕТ СН'!$I$17</f>
        <v>5772.3286627099997</v>
      </c>
      <c r="R123" s="36">
        <f>SUMIFS(СВЦЭМ!$C$39:$C$782,СВЦЭМ!$A$39:$A$782,$A123,СВЦЭМ!$B$39:$B$782,R$119)+'СЕТ СН'!$I$9+СВЦЭМ!$D$10+'СЕТ СН'!$I$5-'СЕТ СН'!$I$17</f>
        <v>5816.1630626400001</v>
      </c>
      <c r="S123" s="36">
        <f>SUMIFS(СВЦЭМ!$C$39:$C$782,СВЦЭМ!$A$39:$A$782,$A123,СВЦЭМ!$B$39:$B$782,S$119)+'СЕТ СН'!$I$9+СВЦЭМ!$D$10+'СЕТ СН'!$I$5-'СЕТ СН'!$I$17</f>
        <v>5795.3837865300002</v>
      </c>
      <c r="T123" s="36">
        <f>SUMIFS(СВЦЭМ!$C$39:$C$782,СВЦЭМ!$A$39:$A$782,$A123,СВЦЭМ!$B$39:$B$782,T$119)+'СЕТ СН'!$I$9+СВЦЭМ!$D$10+'СЕТ СН'!$I$5-'СЕТ СН'!$I$17</f>
        <v>5782.2589029800001</v>
      </c>
      <c r="U123" s="36">
        <f>SUMIFS(СВЦЭМ!$C$39:$C$782,СВЦЭМ!$A$39:$A$782,$A123,СВЦЭМ!$B$39:$B$782,U$119)+'СЕТ СН'!$I$9+СВЦЭМ!$D$10+'СЕТ СН'!$I$5-'СЕТ СН'!$I$17</f>
        <v>5798.0477442399997</v>
      </c>
      <c r="V123" s="36">
        <f>SUMIFS(СВЦЭМ!$C$39:$C$782,СВЦЭМ!$A$39:$A$782,$A123,СВЦЭМ!$B$39:$B$782,V$119)+'СЕТ СН'!$I$9+СВЦЭМ!$D$10+'СЕТ СН'!$I$5-'СЕТ СН'!$I$17</f>
        <v>5808.2827519900002</v>
      </c>
      <c r="W123" s="36">
        <f>SUMIFS(СВЦЭМ!$C$39:$C$782,СВЦЭМ!$A$39:$A$782,$A123,СВЦЭМ!$B$39:$B$782,W$119)+'СЕТ СН'!$I$9+СВЦЭМ!$D$10+'СЕТ СН'!$I$5-'СЕТ СН'!$I$17</f>
        <v>5770.4200043299998</v>
      </c>
      <c r="X123" s="36">
        <f>SUMIFS(СВЦЭМ!$C$39:$C$782,СВЦЭМ!$A$39:$A$782,$A123,СВЦЭМ!$B$39:$B$782,X$119)+'СЕТ СН'!$I$9+СВЦЭМ!$D$10+'СЕТ СН'!$I$5-'СЕТ СН'!$I$17</f>
        <v>5822.9968005499995</v>
      </c>
      <c r="Y123" s="36">
        <f>SUMIFS(СВЦЭМ!$C$39:$C$782,СВЦЭМ!$A$39:$A$782,$A123,СВЦЭМ!$B$39:$B$782,Y$119)+'СЕТ СН'!$I$9+СВЦЭМ!$D$10+'СЕТ СН'!$I$5-'СЕТ СН'!$I$17</f>
        <v>5936.2456686799997</v>
      </c>
    </row>
    <row r="124" spans="1:27" ht="15.75" x14ac:dyDescent="0.2">
      <c r="A124" s="35">
        <f t="shared" si="3"/>
        <v>45509</v>
      </c>
      <c r="B124" s="36">
        <f>SUMIFS(СВЦЭМ!$C$39:$C$782,СВЦЭМ!$A$39:$A$782,$A124,СВЦЭМ!$B$39:$B$782,B$119)+'СЕТ СН'!$I$9+СВЦЭМ!$D$10+'СЕТ СН'!$I$5-'СЕТ СН'!$I$17</f>
        <v>6001.2626301999999</v>
      </c>
      <c r="C124" s="36">
        <f>SUMIFS(СВЦЭМ!$C$39:$C$782,СВЦЭМ!$A$39:$A$782,$A124,СВЦЭМ!$B$39:$B$782,C$119)+'СЕТ СН'!$I$9+СВЦЭМ!$D$10+'СЕТ СН'!$I$5-'СЕТ СН'!$I$17</f>
        <v>6115.6054113999999</v>
      </c>
      <c r="D124" s="36">
        <f>SUMIFS(СВЦЭМ!$C$39:$C$782,СВЦЭМ!$A$39:$A$782,$A124,СВЦЭМ!$B$39:$B$782,D$119)+'СЕТ СН'!$I$9+СВЦЭМ!$D$10+'СЕТ СН'!$I$5-'СЕТ СН'!$I$17</f>
        <v>6181.1666159699998</v>
      </c>
      <c r="E124" s="36">
        <f>SUMIFS(СВЦЭМ!$C$39:$C$782,СВЦЭМ!$A$39:$A$782,$A124,СВЦЭМ!$B$39:$B$782,E$119)+'СЕТ СН'!$I$9+СВЦЭМ!$D$10+'СЕТ СН'!$I$5-'СЕТ СН'!$I$17</f>
        <v>6204.7363204499998</v>
      </c>
      <c r="F124" s="36">
        <f>SUMIFS(СВЦЭМ!$C$39:$C$782,СВЦЭМ!$A$39:$A$782,$A124,СВЦЭМ!$B$39:$B$782,F$119)+'СЕТ СН'!$I$9+СВЦЭМ!$D$10+'СЕТ СН'!$I$5-'СЕТ СН'!$I$17</f>
        <v>6214.2073669800002</v>
      </c>
      <c r="G124" s="36">
        <f>SUMIFS(СВЦЭМ!$C$39:$C$782,СВЦЭМ!$A$39:$A$782,$A124,СВЦЭМ!$B$39:$B$782,G$119)+'СЕТ СН'!$I$9+СВЦЭМ!$D$10+'СЕТ СН'!$I$5-'СЕТ СН'!$I$17</f>
        <v>6204.40370988</v>
      </c>
      <c r="H124" s="36">
        <f>SUMIFS(СВЦЭМ!$C$39:$C$782,СВЦЭМ!$A$39:$A$782,$A124,СВЦЭМ!$B$39:$B$782,H$119)+'СЕТ СН'!$I$9+СВЦЭМ!$D$10+'СЕТ СН'!$I$5-'СЕТ СН'!$I$17</f>
        <v>6143.6006268399997</v>
      </c>
      <c r="I124" s="36">
        <f>SUMIFS(СВЦЭМ!$C$39:$C$782,СВЦЭМ!$A$39:$A$782,$A124,СВЦЭМ!$B$39:$B$782,I$119)+'СЕТ СН'!$I$9+СВЦЭМ!$D$10+'СЕТ СН'!$I$5-'СЕТ СН'!$I$17</f>
        <v>6087.8262684199999</v>
      </c>
      <c r="J124" s="36">
        <f>SUMIFS(СВЦЭМ!$C$39:$C$782,СВЦЭМ!$A$39:$A$782,$A124,СВЦЭМ!$B$39:$B$782,J$119)+'СЕТ СН'!$I$9+СВЦЭМ!$D$10+'СЕТ СН'!$I$5-'СЕТ СН'!$I$17</f>
        <v>5956.3145845099998</v>
      </c>
      <c r="K124" s="36">
        <f>SUMIFS(СВЦЭМ!$C$39:$C$782,СВЦЭМ!$A$39:$A$782,$A124,СВЦЭМ!$B$39:$B$782,K$119)+'СЕТ СН'!$I$9+СВЦЭМ!$D$10+'СЕТ СН'!$I$5-'СЕТ СН'!$I$17</f>
        <v>5878.5533171899997</v>
      </c>
      <c r="L124" s="36">
        <f>SUMIFS(СВЦЭМ!$C$39:$C$782,СВЦЭМ!$A$39:$A$782,$A124,СВЦЭМ!$B$39:$B$782,L$119)+'СЕТ СН'!$I$9+СВЦЭМ!$D$10+'СЕТ СН'!$I$5-'СЕТ СН'!$I$17</f>
        <v>5836.9408557099996</v>
      </c>
      <c r="M124" s="36">
        <f>SUMIFS(СВЦЭМ!$C$39:$C$782,СВЦЭМ!$A$39:$A$782,$A124,СВЦЭМ!$B$39:$B$782,M$119)+'СЕТ СН'!$I$9+СВЦЭМ!$D$10+'СЕТ СН'!$I$5-'СЕТ СН'!$I$17</f>
        <v>5799.9356433100002</v>
      </c>
      <c r="N124" s="36">
        <f>SUMIFS(СВЦЭМ!$C$39:$C$782,СВЦЭМ!$A$39:$A$782,$A124,СВЦЭМ!$B$39:$B$782,N$119)+'СЕТ СН'!$I$9+СВЦЭМ!$D$10+'СЕТ СН'!$I$5-'СЕТ СН'!$I$17</f>
        <v>5807.1326973599998</v>
      </c>
      <c r="O124" s="36">
        <f>SUMIFS(СВЦЭМ!$C$39:$C$782,СВЦЭМ!$A$39:$A$782,$A124,СВЦЭМ!$B$39:$B$782,O$119)+'СЕТ СН'!$I$9+СВЦЭМ!$D$10+'СЕТ СН'!$I$5-'СЕТ СН'!$I$17</f>
        <v>5809.2956671800002</v>
      </c>
      <c r="P124" s="36">
        <f>SUMIFS(СВЦЭМ!$C$39:$C$782,СВЦЭМ!$A$39:$A$782,$A124,СВЦЭМ!$B$39:$B$782,P$119)+'СЕТ СН'!$I$9+СВЦЭМ!$D$10+'СЕТ СН'!$I$5-'СЕТ СН'!$I$17</f>
        <v>5792.1647480699994</v>
      </c>
      <c r="Q124" s="36">
        <f>SUMIFS(СВЦЭМ!$C$39:$C$782,СВЦЭМ!$A$39:$A$782,$A124,СВЦЭМ!$B$39:$B$782,Q$119)+'СЕТ СН'!$I$9+СВЦЭМ!$D$10+'СЕТ СН'!$I$5-'СЕТ СН'!$I$17</f>
        <v>5812.3879427100001</v>
      </c>
      <c r="R124" s="36">
        <f>SUMIFS(СВЦЭМ!$C$39:$C$782,СВЦЭМ!$A$39:$A$782,$A124,СВЦЭМ!$B$39:$B$782,R$119)+'СЕТ СН'!$I$9+СВЦЭМ!$D$10+'СЕТ СН'!$I$5-'СЕТ СН'!$I$17</f>
        <v>5818.1068102999998</v>
      </c>
      <c r="S124" s="36">
        <f>SUMIFS(СВЦЭМ!$C$39:$C$782,СВЦЭМ!$A$39:$A$782,$A124,СВЦЭМ!$B$39:$B$782,S$119)+'СЕТ СН'!$I$9+СВЦЭМ!$D$10+'СЕТ СН'!$I$5-'СЕТ СН'!$I$17</f>
        <v>5815.8137161699997</v>
      </c>
      <c r="T124" s="36">
        <f>SUMIFS(СВЦЭМ!$C$39:$C$782,СВЦЭМ!$A$39:$A$782,$A124,СВЦЭМ!$B$39:$B$782,T$119)+'СЕТ СН'!$I$9+СВЦЭМ!$D$10+'СЕТ СН'!$I$5-'СЕТ СН'!$I$17</f>
        <v>5808.3109052199998</v>
      </c>
      <c r="U124" s="36">
        <f>SUMIFS(СВЦЭМ!$C$39:$C$782,СВЦЭМ!$A$39:$A$782,$A124,СВЦЭМ!$B$39:$B$782,U$119)+'СЕТ СН'!$I$9+СВЦЭМ!$D$10+'СЕТ СН'!$I$5-'СЕТ СН'!$I$17</f>
        <v>5813.9252749799998</v>
      </c>
      <c r="V124" s="36">
        <f>SUMIFS(СВЦЭМ!$C$39:$C$782,СВЦЭМ!$A$39:$A$782,$A124,СВЦЭМ!$B$39:$B$782,V$119)+'СЕТ СН'!$I$9+СВЦЭМ!$D$10+'СЕТ СН'!$I$5-'СЕТ СН'!$I$17</f>
        <v>5822.7435935499998</v>
      </c>
      <c r="W124" s="36">
        <f>SUMIFS(СВЦЭМ!$C$39:$C$782,СВЦЭМ!$A$39:$A$782,$A124,СВЦЭМ!$B$39:$B$782,W$119)+'СЕТ СН'!$I$9+СВЦЭМ!$D$10+'СЕТ СН'!$I$5-'СЕТ СН'!$I$17</f>
        <v>5803.6186329800003</v>
      </c>
      <c r="X124" s="36">
        <f>SUMIFS(СВЦЭМ!$C$39:$C$782,СВЦЭМ!$A$39:$A$782,$A124,СВЦЭМ!$B$39:$B$782,X$119)+'СЕТ СН'!$I$9+СВЦЭМ!$D$10+'СЕТ СН'!$I$5-'СЕТ СН'!$I$17</f>
        <v>5855.2458989999996</v>
      </c>
      <c r="Y124" s="36">
        <f>SUMIFS(СВЦЭМ!$C$39:$C$782,СВЦЭМ!$A$39:$A$782,$A124,СВЦЭМ!$B$39:$B$782,Y$119)+'СЕТ СН'!$I$9+СВЦЭМ!$D$10+'СЕТ СН'!$I$5-'СЕТ СН'!$I$17</f>
        <v>5948.7646108099998</v>
      </c>
    </row>
    <row r="125" spans="1:27" ht="15.75" x14ac:dyDescent="0.2">
      <c r="A125" s="35">
        <f t="shared" si="3"/>
        <v>45510</v>
      </c>
      <c r="B125" s="36">
        <f>SUMIFS(СВЦЭМ!$C$39:$C$782,СВЦЭМ!$A$39:$A$782,$A125,СВЦЭМ!$B$39:$B$782,B$119)+'СЕТ СН'!$I$9+СВЦЭМ!$D$10+'СЕТ СН'!$I$5-'СЕТ СН'!$I$17</f>
        <v>6037.2362004099996</v>
      </c>
      <c r="C125" s="36">
        <f>SUMIFS(СВЦЭМ!$C$39:$C$782,СВЦЭМ!$A$39:$A$782,$A125,СВЦЭМ!$B$39:$B$782,C$119)+'СЕТ СН'!$I$9+СВЦЭМ!$D$10+'СЕТ СН'!$I$5-'СЕТ СН'!$I$17</f>
        <v>6120.6125835299999</v>
      </c>
      <c r="D125" s="36">
        <f>SUMIFS(СВЦЭМ!$C$39:$C$782,СВЦЭМ!$A$39:$A$782,$A125,СВЦЭМ!$B$39:$B$782,D$119)+'СЕТ СН'!$I$9+СВЦЭМ!$D$10+'СЕТ СН'!$I$5-'СЕТ СН'!$I$17</f>
        <v>6160.6542746899995</v>
      </c>
      <c r="E125" s="36">
        <f>SUMIFS(СВЦЭМ!$C$39:$C$782,СВЦЭМ!$A$39:$A$782,$A125,СВЦЭМ!$B$39:$B$782,E$119)+'СЕТ СН'!$I$9+СВЦЭМ!$D$10+'СЕТ СН'!$I$5-'СЕТ СН'!$I$17</f>
        <v>6192.3452286699994</v>
      </c>
      <c r="F125" s="36">
        <f>SUMIFS(СВЦЭМ!$C$39:$C$782,СВЦЭМ!$A$39:$A$782,$A125,СВЦЭМ!$B$39:$B$782,F$119)+'СЕТ СН'!$I$9+СВЦЭМ!$D$10+'СЕТ СН'!$I$5-'СЕТ СН'!$I$17</f>
        <v>6181.2119624999996</v>
      </c>
      <c r="G125" s="36">
        <f>SUMIFS(СВЦЭМ!$C$39:$C$782,СВЦЭМ!$A$39:$A$782,$A125,СВЦЭМ!$B$39:$B$782,G$119)+'СЕТ СН'!$I$9+СВЦЭМ!$D$10+'СЕТ СН'!$I$5-'СЕТ СН'!$I$17</f>
        <v>6147.8391401700001</v>
      </c>
      <c r="H125" s="36">
        <f>SUMIFS(СВЦЭМ!$C$39:$C$782,СВЦЭМ!$A$39:$A$782,$A125,СВЦЭМ!$B$39:$B$782,H$119)+'СЕТ СН'!$I$9+СВЦЭМ!$D$10+'СЕТ СН'!$I$5-'СЕТ СН'!$I$17</f>
        <v>6097.6441060099996</v>
      </c>
      <c r="I125" s="36">
        <f>SUMIFS(СВЦЭМ!$C$39:$C$782,СВЦЭМ!$A$39:$A$782,$A125,СВЦЭМ!$B$39:$B$782,I$119)+'СЕТ СН'!$I$9+СВЦЭМ!$D$10+'СЕТ СН'!$I$5-'СЕТ СН'!$I$17</f>
        <v>6021.4785802999995</v>
      </c>
      <c r="J125" s="36">
        <f>SUMIFS(СВЦЭМ!$C$39:$C$782,СВЦЭМ!$A$39:$A$782,$A125,СВЦЭМ!$B$39:$B$782,J$119)+'СЕТ СН'!$I$9+СВЦЭМ!$D$10+'СЕТ СН'!$I$5-'СЕТ СН'!$I$17</f>
        <v>5908.3325155000002</v>
      </c>
      <c r="K125" s="36">
        <f>SUMIFS(СВЦЭМ!$C$39:$C$782,СВЦЭМ!$A$39:$A$782,$A125,СВЦЭМ!$B$39:$B$782,K$119)+'СЕТ СН'!$I$9+СВЦЭМ!$D$10+'СЕТ СН'!$I$5-'СЕТ СН'!$I$17</f>
        <v>5831.9780811399996</v>
      </c>
      <c r="L125" s="36">
        <f>SUMIFS(СВЦЭМ!$C$39:$C$782,СВЦЭМ!$A$39:$A$782,$A125,СВЦЭМ!$B$39:$B$782,L$119)+'СЕТ СН'!$I$9+СВЦЭМ!$D$10+'СЕТ СН'!$I$5-'СЕТ СН'!$I$17</f>
        <v>5798.3221487999999</v>
      </c>
      <c r="M125" s="36">
        <f>SUMIFS(СВЦЭМ!$C$39:$C$782,СВЦЭМ!$A$39:$A$782,$A125,СВЦЭМ!$B$39:$B$782,M$119)+'СЕТ СН'!$I$9+СВЦЭМ!$D$10+'СЕТ СН'!$I$5-'СЕТ СН'!$I$17</f>
        <v>5800.7817779300003</v>
      </c>
      <c r="N125" s="36">
        <f>SUMIFS(СВЦЭМ!$C$39:$C$782,СВЦЭМ!$A$39:$A$782,$A125,СВЦЭМ!$B$39:$B$782,N$119)+'СЕТ СН'!$I$9+СВЦЭМ!$D$10+'СЕТ СН'!$I$5-'СЕТ СН'!$I$17</f>
        <v>5778.92779126</v>
      </c>
      <c r="O125" s="36">
        <f>SUMIFS(СВЦЭМ!$C$39:$C$782,СВЦЭМ!$A$39:$A$782,$A125,СВЦЭМ!$B$39:$B$782,O$119)+'СЕТ СН'!$I$9+СВЦЭМ!$D$10+'СЕТ СН'!$I$5-'СЕТ СН'!$I$17</f>
        <v>5775.9369930899993</v>
      </c>
      <c r="P125" s="36">
        <f>SUMIFS(СВЦЭМ!$C$39:$C$782,СВЦЭМ!$A$39:$A$782,$A125,СВЦЭМ!$B$39:$B$782,P$119)+'СЕТ СН'!$I$9+СВЦЭМ!$D$10+'СЕТ СН'!$I$5-'СЕТ СН'!$I$17</f>
        <v>5774.5045192999996</v>
      </c>
      <c r="Q125" s="36">
        <f>SUMIFS(СВЦЭМ!$C$39:$C$782,СВЦЭМ!$A$39:$A$782,$A125,СВЦЭМ!$B$39:$B$782,Q$119)+'СЕТ СН'!$I$9+СВЦЭМ!$D$10+'СЕТ СН'!$I$5-'СЕТ СН'!$I$17</f>
        <v>5748.3879774099996</v>
      </c>
      <c r="R125" s="36">
        <f>SUMIFS(СВЦЭМ!$C$39:$C$782,СВЦЭМ!$A$39:$A$782,$A125,СВЦЭМ!$B$39:$B$782,R$119)+'СЕТ СН'!$I$9+СВЦЭМ!$D$10+'СЕТ СН'!$I$5-'СЕТ СН'!$I$17</f>
        <v>5762.5026944800002</v>
      </c>
      <c r="S125" s="36">
        <f>SUMIFS(СВЦЭМ!$C$39:$C$782,СВЦЭМ!$A$39:$A$782,$A125,СВЦЭМ!$B$39:$B$782,S$119)+'СЕТ СН'!$I$9+СВЦЭМ!$D$10+'СЕТ СН'!$I$5-'СЕТ СН'!$I$17</f>
        <v>5765.1213666599997</v>
      </c>
      <c r="T125" s="36">
        <f>SUMIFS(СВЦЭМ!$C$39:$C$782,СВЦЭМ!$A$39:$A$782,$A125,СВЦЭМ!$B$39:$B$782,T$119)+'СЕТ СН'!$I$9+СВЦЭМ!$D$10+'СЕТ СН'!$I$5-'СЕТ СН'!$I$17</f>
        <v>5753.9206615499997</v>
      </c>
      <c r="U125" s="36">
        <f>SUMIFS(СВЦЭМ!$C$39:$C$782,СВЦЭМ!$A$39:$A$782,$A125,СВЦЭМ!$B$39:$B$782,U$119)+'СЕТ СН'!$I$9+СВЦЭМ!$D$10+'СЕТ СН'!$I$5-'СЕТ СН'!$I$17</f>
        <v>5758.9058635599995</v>
      </c>
      <c r="V125" s="36">
        <f>SUMIFS(СВЦЭМ!$C$39:$C$782,СВЦЭМ!$A$39:$A$782,$A125,СВЦЭМ!$B$39:$B$782,V$119)+'СЕТ СН'!$I$9+СВЦЭМ!$D$10+'СЕТ СН'!$I$5-'СЕТ СН'!$I$17</f>
        <v>5770.25747185</v>
      </c>
      <c r="W125" s="36">
        <f>SUMIFS(СВЦЭМ!$C$39:$C$782,СВЦЭМ!$A$39:$A$782,$A125,СВЦЭМ!$B$39:$B$782,W$119)+'СЕТ СН'!$I$9+СВЦЭМ!$D$10+'СЕТ СН'!$I$5-'СЕТ СН'!$I$17</f>
        <v>5766.7942514999995</v>
      </c>
      <c r="X125" s="36">
        <f>SUMIFS(СВЦЭМ!$C$39:$C$782,СВЦЭМ!$A$39:$A$782,$A125,СВЦЭМ!$B$39:$B$782,X$119)+'СЕТ СН'!$I$9+СВЦЭМ!$D$10+'СЕТ СН'!$I$5-'СЕТ СН'!$I$17</f>
        <v>5827.6839888699997</v>
      </c>
      <c r="Y125" s="36">
        <f>SUMIFS(СВЦЭМ!$C$39:$C$782,СВЦЭМ!$A$39:$A$782,$A125,СВЦЭМ!$B$39:$B$782,Y$119)+'СЕТ СН'!$I$9+СВЦЭМ!$D$10+'СЕТ СН'!$I$5-'СЕТ СН'!$I$17</f>
        <v>5898.5237870800001</v>
      </c>
    </row>
    <row r="126" spans="1:27" ht="15.75" x14ac:dyDescent="0.2">
      <c r="A126" s="35">
        <f t="shared" si="3"/>
        <v>45511</v>
      </c>
      <c r="B126" s="36">
        <f>SUMIFS(СВЦЭМ!$C$39:$C$782,СВЦЭМ!$A$39:$A$782,$A126,СВЦЭМ!$B$39:$B$782,B$119)+'СЕТ СН'!$I$9+СВЦЭМ!$D$10+'СЕТ СН'!$I$5-'СЕТ СН'!$I$17</f>
        <v>5967.1569161199996</v>
      </c>
      <c r="C126" s="36">
        <f>SUMIFS(СВЦЭМ!$C$39:$C$782,СВЦЭМ!$A$39:$A$782,$A126,СВЦЭМ!$B$39:$B$782,C$119)+'СЕТ СН'!$I$9+СВЦЭМ!$D$10+'СЕТ СН'!$I$5-'СЕТ СН'!$I$17</f>
        <v>6063.45287035</v>
      </c>
      <c r="D126" s="36">
        <f>SUMIFS(СВЦЭМ!$C$39:$C$782,СВЦЭМ!$A$39:$A$782,$A126,СВЦЭМ!$B$39:$B$782,D$119)+'СЕТ СН'!$I$9+СВЦЭМ!$D$10+'СЕТ СН'!$I$5-'СЕТ СН'!$I$17</f>
        <v>6127.4267394300005</v>
      </c>
      <c r="E126" s="36">
        <f>SUMIFS(СВЦЭМ!$C$39:$C$782,СВЦЭМ!$A$39:$A$782,$A126,СВЦЭМ!$B$39:$B$782,E$119)+'СЕТ СН'!$I$9+СВЦЭМ!$D$10+'СЕТ СН'!$I$5-'СЕТ СН'!$I$17</f>
        <v>6162.1208987499995</v>
      </c>
      <c r="F126" s="36">
        <f>SUMIFS(СВЦЭМ!$C$39:$C$782,СВЦЭМ!$A$39:$A$782,$A126,СВЦЭМ!$B$39:$B$782,F$119)+'СЕТ СН'!$I$9+СВЦЭМ!$D$10+'СЕТ СН'!$I$5-'СЕТ СН'!$I$17</f>
        <v>6192.1009402899999</v>
      </c>
      <c r="G126" s="36">
        <f>SUMIFS(СВЦЭМ!$C$39:$C$782,СВЦЭМ!$A$39:$A$782,$A126,СВЦЭМ!$B$39:$B$782,G$119)+'СЕТ СН'!$I$9+СВЦЭМ!$D$10+'СЕТ СН'!$I$5-'СЕТ СН'!$I$17</f>
        <v>6160.6216149600004</v>
      </c>
      <c r="H126" s="36">
        <f>SUMIFS(СВЦЭМ!$C$39:$C$782,СВЦЭМ!$A$39:$A$782,$A126,СВЦЭМ!$B$39:$B$782,H$119)+'СЕТ СН'!$I$9+СВЦЭМ!$D$10+'СЕТ СН'!$I$5-'СЕТ СН'!$I$17</f>
        <v>6107.1689350300003</v>
      </c>
      <c r="I126" s="36">
        <f>SUMIFS(СВЦЭМ!$C$39:$C$782,СВЦЭМ!$A$39:$A$782,$A126,СВЦЭМ!$B$39:$B$782,I$119)+'СЕТ СН'!$I$9+СВЦЭМ!$D$10+'СЕТ СН'!$I$5-'СЕТ СН'!$I$17</f>
        <v>6017.6163307999996</v>
      </c>
      <c r="J126" s="36">
        <f>SUMIFS(СВЦЭМ!$C$39:$C$782,СВЦЭМ!$A$39:$A$782,$A126,СВЦЭМ!$B$39:$B$782,J$119)+'СЕТ СН'!$I$9+СВЦЭМ!$D$10+'СЕТ СН'!$I$5-'СЕТ СН'!$I$17</f>
        <v>5922.3335697100001</v>
      </c>
      <c r="K126" s="36">
        <f>SUMIFS(СВЦЭМ!$C$39:$C$782,СВЦЭМ!$A$39:$A$782,$A126,СВЦЭМ!$B$39:$B$782,K$119)+'СЕТ СН'!$I$9+СВЦЭМ!$D$10+'СЕТ СН'!$I$5-'СЕТ СН'!$I$17</f>
        <v>5841.0030542799996</v>
      </c>
      <c r="L126" s="36">
        <f>SUMIFS(СВЦЭМ!$C$39:$C$782,СВЦЭМ!$A$39:$A$782,$A126,СВЦЭМ!$B$39:$B$782,L$119)+'СЕТ СН'!$I$9+СВЦЭМ!$D$10+'СЕТ СН'!$I$5-'СЕТ СН'!$I$17</f>
        <v>5821.2981822000002</v>
      </c>
      <c r="M126" s="36">
        <f>SUMIFS(СВЦЭМ!$C$39:$C$782,СВЦЭМ!$A$39:$A$782,$A126,СВЦЭМ!$B$39:$B$782,M$119)+'СЕТ СН'!$I$9+СВЦЭМ!$D$10+'СЕТ СН'!$I$5-'СЕТ СН'!$I$17</f>
        <v>5802.1067290999999</v>
      </c>
      <c r="N126" s="36">
        <f>SUMIFS(СВЦЭМ!$C$39:$C$782,СВЦЭМ!$A$39:$A$782,$A126,СВЦЭМ!$B$39:$B$782,N$119)+'СЕТ СН'!$I$9+СВЦЭМ!$D$10+'СЕТ СН'!$I$5-'СЕТ СН'!$I$17</f>
        <v>5779.5151510300002</v>
      </c>
      <c r="O126" s="36">
        <f>SUMIFS(СВЦЭМ!$C$39:$C$782,СВЦЭМ!$A$39:$A$782,$A126,СВЦЭМ!$B$39:$B$782,O$119)+'СЕТ СН'!$I$9+СВЦЭМ!$D$10+'СЕТ СН'!$I$5-'СЕТ СН'!$I$17</f>
        <v>5782.2406568699998</v>
      </c>
      <c r="P126" s="36">
        <f>SUMIFS(СВЦЭМ!$C$39:$C$782,СВЦЭМ!$A$39:$A$782,$A126,СВЦЭМ!$B$39:$B$782,P$119)+'СЕТ СН'!$I$9+СВЦЭМ!$D$10+'СЕТ СН'!$I$5-'СЕТ СН'!$I$17</f>
        <v>5792.0211971700001</v>
      </c>
      <c r="Q126" s="36">
        <f>SUMIFS(СВЦЭМ!$C$39:$C$782,СВЦЭМ!$A$39:$A$782,$A126,СВЦЭМ!$B$39:$B$782,Q$119)+'СЕТ СН'!$I$9+СВЦЭМ!$D$10+'СЕТ СН'!$I$5-'СЕТ СН'!$I$17</f>
        <v>5796.5363503899998</v>
      </c>
      <c r="R126" s="36">
        <f>SUMIFS(СВЦЭМ!$C$39:$C$782,СВЦЭМ!$A$39:$A$782,$A126,СВЦЭМ!$B$39:$B$782,R$119)+'СЕТ СН'!$I$9+СВЦЭМ!$D$10+'СЕТ СН'!$I$5-'СЕТ СН'!$I$17</f>
        <v>5809.58792326</v>
      </c>
      <c r="S126" s="36">
        <f>SUMIFS(СВЦЭМ!$C$39:$C$782,СВЦЭМ!$A$39:$A$782,$A126,СВЦЭМ!$B$39:$B$782,S$119)+'СЕТ СН'!$I$9+СВЦЭМ!$D$10+'СЕТ СН'!$I$5-'СЕТ СН'!$I$17</f>
        <v>5805.6547618099994</v>
      </c>
      <c r="T126" s="36">
        <f>SUMIFS(СВЦЭМ!$C$39:$C$782,СВЦЭМ!$A$39:$A$782,$A126,СВЦЭМ!$B$39:$B$782,T$119)+'СЕТ СН'!$I$9+СВЦЭМ!$D$10+'СЕТ СН'!$I$5-'СЕТ СН'!$I$17</f>
        <v>5795.8209971799997</v>
      </c>
      <c r="U126" s="36">
        <f>SUMIFS(СВЦЭМ!$C$39:$C$782,СВЦЭМ!$A$39:$A$782,$A126,СВЦЭМ!$B$39:$B$782,U$119)+'СЕТ СН'!$I$9+СВЦЭМ!$D$10+'СЕТ СН'!$I$5-'СЕТ СН'!$I$17</f>
        <v>5815.3737380100001</v>
      </c>
      <c r="V126" s="36">
        <f>SUMIFS(СВЦЭМ!$C$39:$C$782,СВЦЭМ!$A$39:$A$782,$A126,СВЦЭМ!$B$39:$B$782,V$119)+'СЕТ СН'!$I$9+СВЦЭМ!$D$10+'СЕТ СН'!$I$5-'СЕТ СН'!$I$17</f>
        <v>5833.1446250899999</v>
      </c>
      <c r="W126" s="36">
        <f>SUMIFS(СВЦЭМ!$C$39:$C$782,СВЦЭМ!$A$39:$A$782,$A126,СВЦЭМ!$B$39:$B$782,W$119)+'СЕТ СН'!$I$9+СВЦЭМ!$D$10+'СЕТ СН'!$I$5-'СЕТ СН'!$I$17</f>
        <v>5818.0370408199997</v>
      </c>
      <c r="X126" s="36">
        <f>SUMIFS(СВЦЭМ!$C$39:$C$782,СВЦЭМ!$A$39:$A$782,$A126,СВЦЭМ!$B$39:$B$782,X$119)+'СЕТ СН'!$I$9+СВЦЭМ!$D$10+'СЕТ СН'!$I$5-'СЕТ СН'!$I$17</f>
        <v>5865.3079293000001</v>
      </c>
      <c r="Y126" s="36">
        <f>SUMIFS(СВЦЭМ!$C$39:$C$782,СВЦЭМ!$A$39:$A$782,$A126,СВЦЭМ!$B$39:$B$782,Y$119)+'СЕТ СН'!$I$9+СВЦЭМ!$D$10+'СЕТ СН'!$I$5-'СЕТ СН'!$I$17</f>
        <v>5906.5964457</v>
      </c>
    </row>
    <row r="127" spans="1:27" ht="15.75" x14ac:dyDescent="0.2">
      <c r="A127" s="35">
        <f t="shared" si="3"/>
        <v>45512</v>
      </c>
      <c r="B127" s="36">
        <f>SUMIFS(СВЦЭМ!$C$39:$C$782,СВЦЭМ!$A$39:$A$782,$A127,СВЦЭМ!$B$39:$B$782,B$119)+'СЕТ СН'!$I$9+СВЦЭМ!$D$10+'СЕТ СН'!$I$5-'СЕТ СН'!$I$17</f>
        <v>6035.0679101200003</v>
      </c>
      <c r="C127" s="36">
        <f>SUMIFS(СВЦЭМ!$C$39:$C$782,СВЦЭМ!$A$39:$A$782,$A127,СВЦЭМ!$B$39:$B$782,C$119)+'СЕТ СН'!$I$9+СВЦЭМ!$D$10+'СЕТ СН'!$I$5-'СЕТ СН'!$I$17</f>
        <v>6135.7411241400005</v>
      </c>
      <c r="D127" s="36">
        <f>SUMIFS(СВЦЭМ!$C$39:$C$782,СВЦЭМ!$A$39:$A$782,$A127,СВЦЭМ!$B$39:$B$782,D$119)+'СЕТ СН'!$I$9+СВЦЭМ!$D$10+'СЕТ СН'!$I$5-'СЕТ СН'!$I$17</f>
        <v>6206.3153200199995</v>
      </c>
      <c r="E127" s="36">
        <f>SUMIFS(СВЦЭМ!$C$39:$C$782,СВЦЭМ!$A$39:$A$782,$A127,СВЦЭМ!$B$39:$B$782,E$119)+'СЕТ СН'!$I$9+СВЦЭМ!$D$10+'СЕТ СН'!$I$5-'СЕТ СН'!$I$17</f>
        <v>6201.6319042300001</v>
      </c>
      <c r="F127" s="36">
        <f>SUMIFS(СВЦЭМ!$C$39:$C$782,СВЦЭМ!$A$39:$A$782,$A127,СВЦЭМ!$B$39:$B$782,F$119)+'СЕТ СН'!$I$9+СВЦЭМ!$D$10+'СЕТ СН'!$I$5-'СЕТ СН'!$I$17</f>
        <v>6205.6477950999997</v>
      </c>
      <c r="G127" s="36">
        <f>SUMIFS(СВЦЭМ!$C$39:$C$782,СВЦЭМ!$A$39:$A$782,$A127,СВЦЭМ!$B$39:$B$782,G$119)+'СЕТ СН'!$I$9+СВЦЭМ!$D$10+'СЕТ СН'!$I$5-'СЕТ СН'!$I$17</f>
        <v>6209.1060132900002</v>
      </c>
      <c r="H127" s="36">
        <f>SUMIFS(СВЦЭМ!$C$39:$C$782,СВЦЭМ!$A$39:$A$782,$A127,СВЦЭМ!$B$39:$B$782,H$119)+'СЕТ СН'!$I$9+СВЦЭМ!$D$10+'СЕТ СН'!$I$5-'СЕТ СН'!$I$17</f>
        <v>6134.7329364399993</v>
      </c>
      <c r="I127" s="36">
        <f>SUMIFS(СВЦЭМ!$C$39:$C$782,СВЦЭМ!$A$39:$A$782,$A127,СВЦЭМ!$B$39:$B$782,I$119)+'СЕТ СН'!$I$9+СВЦЭМ!$D$10+'СЕТ СН'!$I$5-'СЕТ СН'!$I$17</f>
        <v>6044.8692074099999</v>
      </c>
      <c r="J127" s="36">
        <f>SUMIFS(СВЦЭМ!$C$39:$C$782,СВЦЭМ!$A$39:$A$782,$A127,СВЦЭМ!$B$39:$B$782,J$119)+'СЕТ СН'!$I$9+СВЦЭМ!$D$10+'СЕТ СН'!$I$5-'СЕТ СН'!$I$17</f>
        <v>5932.4527603200004</v>
      </c>
      <c r="K127" s="36">
        <f>SUMIFS(СВЦЭМ!$C$39:$C$782,СВЦЭМ!$A$39:$A$782,$A127,СВЦЭМ!$B$39:$B$782,K$119)+'СЕТ СН'!$I$9+СВЦЭМ!$D$10+'СЕТ СН'!$I$5-'СЕТ СН'!$I$17</f>
        <v>5875.1184462399997</v>
      </c>
      <c r="L127" s="36">
        <f>SUMIFS(СВЦЭМ!$C$39:$C$782,СВЦЭМ!$A$39:$A$782,$A127,СВЦЭМ!$B$39:$B$782,L$119)+'СЕТ СН'!$I$9+СВЦЭМ!$D$10+'СЕТ СН'!$I$5-'СЕТ СН'!$I$17</f>
        <v>5836.8379287400003</v>
      </c>
      <c r="M127" s="36">
        <f>SUMIFS(СВЦЭМ!$C$39:$C$782,СВЦЭМ!$A$39:$A$782,$A127,СВЦЭМ!$B$39:$B$782,M$119)+'СЕТ СН'!$I$9+СВЦЭМ!$D$10+'СЕТ СН'!$I$5-'СЕТ СН'!$I$17</f>
        <v>5837.7913354100001</v>
      </c>
      <c r="N127" s="36">
        <f>SUMIFS(СВЦЭМ!$C$39:$C$782,СВЦЭМ!$A$39:$A$782,$A127,СВЦЭМ!$B$39:$B$782,N$119)+'СЕТ СН'!$I$9+СВЦЭМ!$D$10+'СЕТ СН'!$I$5-'СЕТ СН'!$I$17</f>
        <v>5840.7731403799999</v>
      </c>
      <c r="O127" s="36">
        <f>SUMIFS(СВЦЭМ!$C$39:$C$782,СВЦЭМ!$A$39:$A$782,$A127,СВЦЭМ!$B$39:$B$782,O$119)+'СЕТ СН'!$I$9+СВЦЭМ!$D$10+'СЕТ СН'!$I$5-'СЕТ СН'!$I$17</f>
        <v>5841.2937523199998</v>
      </c>
      <c r="P127" s="36">
        <f>SUMIFS(СВЦЭМ!$C$39:$C$782,СВЦЭМ!$A$39:$A$782,$A127,СВЦЭМ!$B$39:$B$782,P$119)+'СЕТ СН'!$I$9+СВЦЭМ!$D$10+'СЕТ СН'!$I$5-'СЕТ СН'!$I$17</f>
        <v>5848.7292236899993</v>
      </c>
      <c r="Q127" s="36">
        <f>SUMIFS(СВЦЭМ!$C$39:$C$782,СВЦЭМ!$A$39:$A$782,$A127,СВЦЭМ!$B$39:$B$782,Q$119)+'СЕТ СН'!$I$9+СВЦЭМ!$D$10+'СЕТ СН'!$I$5-'СЕТ СН'!$I$17</f>
        <v>5853.8713573699997</v>
      </c>
      <c r="R127" s="36">
        <f>SUMIFS(СВЦЭМ!$C$39:$C$782,СВЦЭМ!$A$39:$A$782,$A127,СВЦЭМ!$B$39:$B$782,R$119)+'СЕТ СН'!$I$9+СВЦЭМ!$D$10+'СЕТ СН'!$I$5-'СЕТ СН'!$I$17</f>
        <v>5872.3143182399999</v>
      </c>
      <c r="S127" s="36">
        <f>SUMIFS(СВЦЭМ!$C$39:$C$782,СВЦЭМ!$A$39:$A$782,$A127,СВЦЭМ!$B$39:$B$782,S$119)+'СЕТ СН'!$I$9+СВЦЭМ!$D$10+'СЕТ СН'!$I$5-'СЕТ СН'!$I$17</f>
        <v>5869.71560658</v>
      </c>
      <c r="T127" s="36">
        <f>SUMIFS(СВЦЭМ!$C$39:$C$782,СВЦЭМ!$A$39:$A$782,$A127,СВЦЭМ!$B$39:$B$782,T$119)+'СЕТ СН'!$I$9+СВЦЭМ!$D$10+'СЕТ СН'!$I$5-'СЕТ СН'!$I$17</f>
        <v>5861.89113817</v>
      </c>
      <c r="U127" s="36">
        <f>SUMIFS(СВЦЭМ!$C$39:$C$782,СВЦЭМ!$A$39:$A$782,$A127,СВЦЭМ!$B$39:$B$782,U$119)+'СЕТ СН'!$I$9+СВЦЭМ!$D$10+'СЕТ СН'!$I$5-'СЕТ СН'!$I$17</f>
        <v>5865.48639078</v>
      </c>
      <c r="V127" s="36">
        <f>SUMIFS(СВЦЭМ!$C$39:$C$782,СВЦЭМ!$A$39:$A$782,$A127,СВЦЭМ!$B$39:$B$782,V$119)+'СЕТ СН'!$I$9+СВЦЭМ!$D$10+'СЕТ СН'!$I$5-'СЕТ СН'!$I$17</f>
        <v>5873.0522223199996</v>
      </c>
      <c r="W127" s="36">
        <f>SUMIFS(СВЦЭМ!$C$39:$C$782,СВЦЭМ!$A$39:$A$782,$A127,СВЦЭМ!$B$39:$B$782,W$119)+'СЕТ СН'!$I$9+СВЦЭМ!$D$10+'СЕТ СН'!$I$5-'СЕТ СН'!$I$17</f>
        <v>5868.4690005299999</v>
      </c>
      <c r="X127" s="36">
        <f>SUMIFS(СВЦЭМ!$C$39:$C$782,СВЦЭМ!$A$39:$A$782,$A127,СВЦЭМ!$B$39:$B$782,X$119)+'СЕТ СН'!$I$9+СВЦЭМ!$D$10+'СЕТ СН'!$I$5-'СЕТ СН'!$I$17</f>
        <v>5912.9372017300002</v>
      </c>
      <c r="Y127" s="36">
        <f>SUMIFS(СВЦЭМ!$C$39:$C$782,СВЦЭМ!$A$39:$A$782,$A127,СВЦЭМ!$B$39:$B$782,Y$119)+'СЕТ СН'!$I$9+СВЦЭМ!$D$10+'СЕТ СН'!$I$5-'СЕТ СН'!$I$17</f>
        <v>6002.5493026099994</v>
      </c>
    </row>
    <row r="128" spans="1:27" ht="15.75" x14ac:dyDescent="0.2">
      <c r="A128" s="35">
        <f t="shared" si="3"/>
        <v>45513</v>
      </c>
      <c r="B128" s="36">
        <f>SUMIFS(СВЦЭМ!$C$39:$C$782,СВЦЭМ!$A$39:$A$782,$A128,СВЦЭМ!$B$39:$B$782,B$119)+'СЕТ СН'!$I$9+СВЦЭМ!$D$10+'СЕТ СН'!$I$5-'СЕТ СН'!$I$17</f>
        <v>5973.6865791099999</v>
      </c>
      <c r="C128" s="36">
        <f>SUMIFS(СВЦЭМ!$C$39:$C$782,СВЦЭМ!$A$39:$A$782,$A128,СВЦЭМ!$B$39:$B$782,C$119)+'СЕТ СН'!$I$9+СВЦЭМ!$D$10+'СЕТ СН'!$I$5-'СЕТ СН'!$I$17</f>
        <v>6074.5742847000001</v>
      </c>
      <c r="D128" s="36">
        <f>SUMIFS(СВЦЭМ!$C$39:$C$782,СВЦЭМ!$A$39:$A$782,$A128,СВЦЭМ!$B$39:$B$782,D$119)+'СЕТ СН'!$I$9+СВЦЭМ!$D$10+'СЕТ СН'!$I$5-'СЕТ СН'!$I$17</f>
        <v>6185.6470013500002</v>
      </c>
      <c r="E128" s="36">
        <f>SUMIFS(СВЦЭМ!$C$39:$C$782,СВЦЭМ!$A$39:$A$782,$A128,СВЦЭМ!$B$39:$B$782,E$119)+'СЕТ СН'!$I$9+СВЦЭМ!$D$10+'СЕТ СН'!$I$5-'СЕТ СН'!$I$17</f>
        <v>6221.3160350100006</v>
      </c>
      <c r="F128" s="36">
        <f>SUMIFS(СВЦЭМ!$C$39:$C$782,СВЦЭМ!$A$39:$A$782,$A128,СВЦЭМ!$B$39:$B$782,F$119)+'СЕТ СН'!$I$9+СВЦЭМ!$D$10+'СЕТ СН'!$I$5-'СЕТ СН'!$I$17</f>
        <v>6228.4327033899999</v>
      </c>
      <c r="G128" s="36">
        <f>SUMIFS(СВЦЭМ!$C$39:$C$782,СВЦЭМ!$A$39:$A$782,$A128,СВЦЭМ!$B$39:$B$782,G$119)+'СЕТ СН'!$I$9+СВЦЭМ!$D$10+'СЕТ СН'!$I$5-'СЕТ СН'!$I$17</f>
        <v>6218.16317359</v>
      </c>
      <c r="H128" s="36">
        <f>SUMIFS(СВЦЭМ!$C$39:$C$782,СВЦЭМ!$A$39:$A$782,$A128,СВЦЭМ!$B$39:$B$782,H$119)+'СЕТ СН'!$I$9+СВЦЭМ!$D$10+'СЕТ СН'!$I$5-'СЕТ СН'!$I$17</f>
        <v>6184.8036849</v>
      </c>
      <c r="I128" s="36">
        <f>SUMIFS(СВЦЭМ!$C$39:$C$782,СВЦЭМ!$A$39:$A$782,$A128,СВЦЭМ!$B$39:$B$782,I$119)+'СЕТ СН'!$I$9+СВЦЭМ!$D$10+'СЕТ СН'!$I$5-'СЕТ СН'!$I$17</f>
        <v>6084.1202503200002</v>
      </c>
      <c r="J128" s="36">
        <f>SUMIFS(СВЦЭМ!$C$39:$C$782,СВЦЭМ!$A$39:$A$782,$A128,СВЦЭМ!$B$39:$B$782,J$119)+'СЕТ СН'!$I$9+СВЦЭМ!$D$10+'СЕТ СН'!$I$5-'СЕТ СН'!$I$17</f>
        <v>6008.99314091</v>
      </c>
      <c r="K128" s="36">
        <f>SUMIFS(СВЦЭМ!$C$39:$C$782,СВЦЭМ!$A$39:$A$782,$A128,СВЦЭМ!$B$39:$B$782,K$119)+'СЕТ СН'!$I$9+СВЦЭМ!$D$10+'СЕТ СН'!$I$5-'СЕТ СН'!$I$17</f>
        <v>5917.1635158499994</v>
      </c>
      <c r="L128" s="36">
        <f>SUMIFS(СВЦЭМ!$C$39:$C$782,СВЦЭМ!$A$39:$A$782,$A128,СВЦЭМ!$B$39:$B$782,L$119)+'СЕТ СН'!$I$9+СВЦЭМ!$D$10+'СЕТ СН'!$I$5-'СЕТ СН'!$I$17</f>
        <v>5897.8172453099996</v>
      </c>
      <c r="M128" s="36">
        <f>SUMIFS(СВЦЭМ!$C$39:$C$782,СВЦЭМ!$A$39:$A$782,$A128,СВЦЭМ!$B$39:$B$782,M$119)+'СЕТ СН'!$I$9+СВЦЭМ!$D$10+'СЕТ СН'!$I$5-'СЕТ СН'!$I$17</f>
        <v>5893.54032319</v>
      </c>
      <c r="N128" s="36">
        <f>SUMIFS(СВЦЭМ!$C$39:$C$782,СВЦЭМ!$A$39:$A$782,$A128,СВЦЭМ!$B$39:$B$782,N$119)+'СЕТ СН'!$I$9+СВЦЭМ!$D$10+'СЕТ СН'!$I$5-'СЕТ СН'!$I$17</f>
        <v>5893.7408657799997</v>
      </c>
      <c r="O128" s="36">
        <f>SUMIFS(СВЦЭМ!$C$39:$C$782,СВЦЭМ!$A$39:$A$782,$A128,СВЦЭМ!$B$39:$B$782,O$119)+'СЕТ СН'!$I$9+СВЦЭМ!$D$10+'СЕТ СН'!$I$5-'СЕТ СН'!$I$17</f>
        <v>5885.42541213</v>
      </c>
      <c r="P128" s="36">
        <f>SUMIFS(СВЦЭМ!$C$39:$C$782,СВЦЭМ!$A$39:$A$782,$A128,СВЦЭМ!$B$39:$B$782,P$119)+'СЕТ СН'!$I$9+СВЦЭМ!$D$10+'СЕТ СН'!$I$5-'СЕТ СН'!$I$17</f>
        <v>5904.5367137599997</v>
      </c>
      <c r="Q128" s="36">
        <f>SUMIFS(СВЦЭМ!$C$39:$C$782,СВЦЭМ!$A$39:$A$782,$A128,СВЦЭМ!$B$39:$B$782,Q$119)+'СЕТ СН'!$I$9+СВЦЭМ!$D$10+'СЕТ СН'!$I$5-'СЕТ СН'!$I$17</f>
        <v>5911.3065293999998</v>
      </c>
      <c r="R128" s="36">
        <f>SUMIFS(СВЦЭМ!$C$39:$C$782,СВЦЭМ!$A$39:$A$782,$A128,СВЦЭМ!$B$39:$B$782,R$119)+'СЕТ СН'!$I$9+СВЦЭМ!$D$10+'СЕТ СН'!$I$5-'СЕТ СН'!$I$17</f>
        <v>5918.1760401800002</v>
      </c>
      <c r="S128" s="36">
        <f>SUMIFS(СВЦЭМ!$C$39:$C$782,СВЦЭМ!$A$39:$A$782,$A128,СВЦЭМ!$B$39:$B$782,S$119)+'СЕТ СН'!$I$9+СВЦЭМ!$D$10+'СЕТ СН'!$I$5-'СЕТ СН'!$I$17</f>
        <v>5915.07364452</v>
      </c>
      <c r="T128" s="36">
        <f>SUMIFS(СВЦЭМ!$C$39:$C$782,СВЦЭМ!$A$39:$A$782,$A128,СВЦЭМ!$B$39:$B$782,T$119)+'СЕТ СН'!$I$9+СВЦЭМ!$D$10+'СЕТ СН'!$I$5-'СЕТ СН'!$I$17</f>
        <v>5891.0474971399999</v>
      </c>
      <c r="U128" s="36">
        <f>SUMIFS(СВЦЭМ!$C$39:$C$782,СВЦЭМ!$A$39:$A$782,$A128,СВЦЭМ!$B$39:$B$782,U$119)+'СЕТ СН'!$I$9+СВЦЭМ!$D$10+'СЕТ СН'!$I$5-'СЕТ СН'!$I$17</f>
        <v>5892.7636259399997</v>
      </c>
      <c r="V128" s="36">
        <f>SUMIFS(СВЦЭМ!$C$39:$C$782,СВЦЭМ!$A$39:$A$782,$A128,СВЦЭМ!$B$39:$B$782,V$119)+'СЕТ СН'!$I$9+СВЦЭМ!$D$10+'СЕТ СН'!$I$5-'СЕТ СН'!$I$17</f>
        <v>5947.1448748299999</v>
      </c>
      <c r="W128" s="36">
        <f>SUMIFS(СВЦЭМ!$C$39:$C$782,СВЦЭМ!$A$39:$A$782,$A128,СВЦЭМ!$B$39:$B$782,W$119)+'СЕТ СН'!$I$9+СВЦЭМ!$D$10+'СЕТ СН'!$I$5-'СЕТ СН'!$I$17</f>
        <v>5913.5472055700002</v>
      </c>
      <c r="X128" s="36">
        <f>SUMIFS(СВЦЭМ!$C$39:$C$782,СВЦЭМ!$A$39:$A$782,$A128,СВЦЭМ!$B$39:$B$782,X$119)+'СЕТ СН'!$I$9+СВЦЭМ!$D$10+'СЕТ СН'!$I$5-'СЕТ СН'!$I$17</f>
        <v>5987.1564175099993</v>
      </c>
      <c r="Y128" s="36">
        <f>SUMIFS(СВЦЭМ!$C$39:$C$782,СВЦЭМ!$A$39:$A$782,$A128,СВЦЭМ!$B$39:$B$782,Y$119)+'СЕТ СН'!$I$9+СВЦЭМ!$D$10+'СЕТ СН'!$I$5-'СЕТ СН'!$I$17</f>
        <v>6037.5280493099999</v>
      </c>
    </row>
    <row r="129" spans="1:25" ht="15.75" x14ac:dyDescent="0.2">
      <c r="A129" s="35">
        <f t="shared" si="3"/>
        <v>45514</v>
      </c>
      <c r="B129" s="36">
        <f>SUMIFS(СВЦЭМ!$C$39:$C$782,СВЦЭМ!$A$39:$A$782,$A129,СВЦЭМ!$B$39:$B$782,B$119)+'СЕТ СН'!$I$9+СВЦЭМ!$D$10+'СЕТ СН'!$I$5-'СЕТ СН'!$I$17</f>
        <v>6036.9993490400002</v>
      </c>
      <c r="C129" s="36">
        <f>SUMIFS(СВЦЭМ!$C$39:$C$782,СВЦЭМ!$A$39:$A$782,$A129,СВЦЭМ!$B$39:$B$782,C$119)+'СЕТ СН'!$I$9+СВЦЭМ!$D$10+'СЕТ СН'!$I$5-'СЕТ СН'!$I$17</f>
        <v>6024.3841915100002</v>
      </c>
      <c r="D129" s="36">
        <f>SUMIFS(СВЦЭМ!$C$39:$C$782,СВЦЭМ!$A$39:$A$782,$A129,СВЦЭМ!$B$39:$B$782,D$119)+'СЕТ СН'!$I$9+СВЦЭМ!$D$10+'СЕТ СН'!$I$5-'СЕТ СН'!$I$17</f>
        <v>6081.0592003599995</v>
      </c>
      <c r="E129" s="36">
        <f>SUMIFS(СВЦЭМ!$C$39:$C$782,СВЦЭМ!$A$39:$A$782,$A129,СВЦЭМ!$B$39:$B$782,E$119)+'СЕТ СН'!$I$9+СВЦЭМ!$D$10+'СЕТ СН'!$I$5-'СЕТ СН'!$I$17</f>
        <v>6118.9811463699998</v>
      </c>
      <c r="F129" s="36">
        <f>SUMIFS(СВЦЭМ!$C$39:$C$782,СВЦЭМ!$A$39:$A$782,$A129,СВЦЭМ!$B$39:$B$782,F$119)+'СЕТ СН'!$I$9+СВЦЭМ!$D$10+'СЕТ СН'!$I$5-'СЕТ СН'!$I$17</f>
        <v>6146.0958697900005</v>
      </c>
      <c r="G129" s="36">
        <f>SUMIFS(СВЦЭМ!$C$39:$C$782,СВЦЭМ!$A$39:$A$782,$A129,СВЦЭМ!$B$39:$B$782,G$119)+'СЕТ СН'!$I$9+СВЦЭМ!$D$10+'СЕТ СН'!$I$5-'СЕТ СН'!$I$17</f>
        <v>6128.8263265200003</v>
      </c>
      <c r="H129" s="36">
        <f>SUMIFS(СВЦЭМ!$C$39:$C$782,СВЦЭМ!$A$39:$A$782,$A129,СВЦЭМ!$B$39:$B$782,H$119)+'СЕТ СН'!$I$9+СВЦЭМ!$D$10+'СЕТ СН'!$I$5-'СЕТ СН'!$I$17</f>
        <v>6098.3359195800003</v>
      </c>
      <c r="I129" s="36">
        <f>SUMIFS(СВЦЭМ!$C$39:$C$782,СВЦЭМ!$A$39:$A$782,$A129,СВЦЭМ!$B$39:$B$782,I$119)+'СЕТ СН'!$I$9+СВЦЭМ!$D$10+'СЕТ СН'!$I$5-'СЕТ СН'!$I$17</f>
        <v>6029.5854323499998</v>
      </c>
      <c r="J129" s="36">
        <f>SUMIFS(СВЦЭМ!$C$39:$C$782,СВЦЭМ!$A$39:$A$782,$A129,СВЦЭМ!$B$39:$B$782,J$119)+'СЕТ СН'!$I$9+СВЦЭМ!$D$10+'СЕТ СН'!$I$5-'СЕТ СН'!$I$17</f>
        <v>5934.5112190999998</v>
      </c>
      <c r="K129" s="36">
        <f>SUMIFS(СВЦЭМ!$C$39:$C$782,СВЦЭМ!$A$39:$A$782,$A129,СВЦЭМ!$B$39:$B$782,K$119)+'СЕТ СН'!$I$9+СВЦЭМ!$D$10+'СЕТ СН'!$I$5-'СЕТ СН'!$I$17</f>
        <v>5857.5024847799996</v>
      </c>
      <c r="L129" s="36">
        <f>SUMIFS(СВЦЭМ!$C$39:$C$782,СВЦЭМ!$A$39:$A$782,$A129,СВЦЭМ!$B$39:$B$782,L$119)+'СЕТ СН'!$I$9+СВЦЭМ!$D$10+'СЕТ СН'!$I$5-'СЕТ СН'!$I$17</f>
        <v>5766.8751009600001</v>
      </c>
      <c r="M129" s="36">
        <f>SUMIFS(СВЦЭМ!$C$39:$C$782,СВЦЭМ!$A$39:$A$782,$A129,СВЦЭМ!$B$39:$B$782,M$119)+'СЕТ СН'!$I$9+СВЦЭМ!$D$10+'СЕТ СН'!$I$5-'СЕТ СН'!$I$17</f>
        <v>5761.1330159999998</v>
      </c>
      <c r="N129" s="36">
        <f>SUMIFS(СВЦЭМ!$C$39:$C$782,СВЦЭМ!$A$39:$A$782,$A129,СВЦЭМ!$B$39:$B$782,N$119)+'СЕТ СН'!$I$9+СВЦЭМ!$D$10+'СЕТ СН'!$I$5-'СЕТ СН'!$I$17</f>
        <v>5757.68376825</v>
      </c>
      <c r="O129" s="36">
        <f>SUMIFS(СВЦЭМ!$C$39:$C$782,СВЦЭМ!$A$39:$A$782,$A129,СВЦЭМ!$B$39:$B$782,O$119)+'СЕТ СН'!$I$9+СВЦЭМ!$D$10+'СЕТ СН'!$I$5-'СЕТ СН'!$I$17</f>
        <v>5751.8048611799995</v>
      </c>
      <c r="P129" s="36">
        <f>SUMIFS(СВЦЭМ!$C$39:$C$782,СВЦЭМ!$A$39:$A$782,$A129,СВЦЭМ!$B$39:$B$782,P$119)+'СЕТ СН'!$I$9+СВЦЭМ!$D$10+'СЕТ СН'!$I$5-'СЕТ СН'!$I$17</f>
        <v>5748.4693506099993</v>
      </c>
      <c r="Q129" s="36">
        <f>SUMIFS(СВЦЭМ!$C$39:$C$782,СВЦЭМ!$A$39:$A$782,$A129,СВЦЭМ!$B$39:$B$782,Q$119)+'СЕТ СН'!$I$9+СВЦЭМ!$D$10+'СЕТ СН'!$I$5-'СЕТ СН'!$I$17</f>
        <v>5758.3919007799996</v>
      </c>
      <c r="R129" s="36">
        <f>SUMIFS(СВЦЭМ!$C$39:$C$782,СВЦЭМ!$A$39:$A$782,$A129,СВЦЭМ!$B$39:$B$782,R$119)+'СЕТ СН'!$I$9+СВЦЭМ!$D$10+'СЕТ СН'!$I$5-'СЕТ СН'!$I$17</f>
        <v>5770.0513219599998</v>
      </c>
      <c r="S129" s="36">
        <f>SUMIFS(СВЦЭМ!$C$39:$C$782,СВЦЭМ!$A$39:$A$782,$A129,СВЦЭМ!$B$39:$B$782,S$119)+'СЕТ СН'!$I$9+СВЦЭМ!$D$10+'СЕТ СН'!$I$5-'СЕТ СН'!$I$17</f>
        <v>5766.4642977099993</v>
      </c>
      <c r="T129" s="36">
        <f>SUMIFS(СВЦЭМ!$C$39:$C$782,СВЦЭМ!$A$39:$A$782,$A129,СВЦЭМ!$B$39:$B$782,T$119)+'СЕТ СН'!$I$9+СВЦЭМ!$D$10+'СЕТ СН'!$I$5-'СЕТ СН'!$I$17</f>
        <v>5748.5340997900003</v>
      </c>
      <c r="U129" s="36">
        <f>SUMIFS(СВЦЭМ!$C$39:$C$782,СВЦЭМ!$A$39:$A$782,$A129,СВЦЭМ!$B$39:$B$782,U$119)+'СЕТ СН'!$I$9+СВЦЭМ!$D$10+'СЕТ СН'!$I$5-'СЕТ СН'!$I$17</f>
        <v>5775.0994337800003</v>
      </c>
      <c r="V129" s="36">
        <f>SUMIFS(СВЦЭМ!$C$39:$C$782,СВЦЭМ!$A$39:$A$782,$A129,СВЦЭМ!$B$39:$B$782,V$119)+'СЕТ СН'!$I$9+СВЦЭМ!$D$10+'СЕТ СН'!$I$5-'СЕТ СН'!$I$17</f>
        <v>5758.8440002899997</v>
      </c>
      <c r="W129" s="36">
        <f>SUMIFS(СВЦЭМ!$C$39:$C$782,СВЦЭМ!$A$39:$A$782,$A129,СВЦЭМ!$B$39:$B$782,W$119)+'СЕТ СН'!$I$9+СВЦЭМ!$D$10+'СЕТ СН'!$I$5-'СЕТ СН'!$I$17</f>
        <v>5740.2336553599998</v>
      </c>
      <c r="X129" s="36">
        <f>SUMIFS(СВЦЭМ!$C$39:$C$782,СВЦЭМ!$A$39:$A$782,$A129,СВЦЭМ!$B$39:$B$782,X$119)+'СЕТ СН'!$I$9+СВЦЭМ!$D$10+'СЕТ СН'!$I$5-'СЕТ СН'!$I$17</f>
        <v>5776.63191594</v>
      </c>
      <c r="Y129" s="36">
        <f>SUMIFS(СВЦЭМ!$C$39:$C$782,СВЦЭМ!$A$39:$A$782,$A129,СВЦЭМ!$B$39:$B$782,Y$119)+'СЕТ СН'!$I$9+СВЦЭМ!$D$10+'СЕТ СН'!$I$5-'СЕТ СН'!$I$17</f>
        <v>5890.4078934400004</v>
      </c>
    </row>
    <row r="130" spans="1:25" ht="15.75" x14ac:dyDescent="0.2">
      <c r="A130" s="35">
        <f t="shared" si="3"/>
        <v>45515</v>
      </c>
      <c r="B130" s="36">
        <f>SUMIFS(СВЦЭМ!$C$39:$C$782,СВЦЭМ!$A$39:$A$782,$A130,СВЦЭМ!$B$39:$B$782,B$119)+'СЕТ СН'!$I$9+СВЦЭМ!$D$10+'СЕТ СН'!$I$5-'СЕТ СН'!$I$17</f>
        <v>5956.9259657499997</v>
      </c>
      <c r="C130" s="36">
        <f>SUMIFS(СВЦЭМ!$C$39:$C$782,СВЦЭМ!$A$39:$A$782,$A130,СВЦЭМ!$B$39:$B$782,C$119)+'СЕТ СН'!$I$9+СВЦЭМ!$D$10+'СЕТ СН'!$I$5-'СЕТ СН'!$I$17</f>
        <v>6010.9137741799996</v>
      </c>
      <c r="D130" s="36">
        <f>SUMIFS(СВЦЭМ!$C$39:$C$782,СВЦЭМ!$A$39:$A$782,$A130,СВЦЭМ!$B$39:$B$782,D$119)+'СЕТ СН'!$I$9+СВЦЭМ!$D$10+'СЕТ СН'!$I$5-'СЕТ СН'!$I$17</f>
        <v>6060.1664512799998</v>
      </c>
      <c r="E130" s="36">
        <f>SUMIFS(СВЦЭМ!$C$39:$C$782,СВЦЭМ!$A$39:$A$782,$A130,СВЦЭМ!$B$39:$B$782,E$119)+'СЕТ СН'!$I$9+СВЦЭМ!$D$10+'СЕТ СН'!$I$5-'СЕТ СН'!$I$17</f>
        <v>6086.4271657899999</v>
      </c>
      <c r="F130" s="36">
        <f>SUMIFS(СВЦЭМ!$C$39:$C$782,СВЦЭМ!$A$39:$A$782,$A130,СВЦЭМ!$B$39:$B$782,F$119)+'СЕТ СН'!$I$9+СВЦЭМ!$D$10+'СЕТ СН'!$I$5-'СЕТ СН'!$I$17</f>
        <v>6100.9008333599995</v>
      </c>
      <c r="G130" s="36">
        <f>SUMIFS(СВЦЭМ!$C$39:$C$782,СВЦЭМ!$A$39:$A$782,$A130,СВЦЭМ!$B$39:$B$782,G$119)+'СЕТ СН'!$I$9+СВЦЭМ!$D$10+'СЕТ СН'!$I$5-'СЕТ СН'!$I$17</f>
        <v>6088.5893412400001</v>
      </c>
      <c r="H130" s="36">
        <f>SUMIFS(СВЦЭМ!$C$39:$C$782,СВЦЭМ!$A$39:$A$782,$A130,СВЦЭМ!$B$39:$B$782,H$119)+'СЕТ СН'!$I$9+СВЦЭМ!$D$10+'СЕТ СН'!$I$5-'СЕТ СН'!$I$17</f>
        <v>6077.5234566399995</v>
      </c>
      <c r="I130" s="36">
        <f>SUMIFS(СВЦЭМ!$C$39:$C$782,СВЦЭМ!$A$39:$A$782,$A130,СВЦЭМ!$B$39:$B$782,I$119)+'СЕТ СН'!$I$9+СВЦЭМ!$D$10+'СЕТ СН'!$I$5-'СЕТ СН'!$I$17</f>
        <v>6042.9984272000002</v>
      </c>
      <c r="J130" s="36">
        <f>SUMIFS(СВЦЭМ!$C$39:$C$782,СВЦЭМ!$A$39:$A$782,$A130,СВЦЭМ!$B$39:$B$782,J$119)+'СЕТ СН'!$I$9+СВЦЭМ!$D$10+'СЕТ СН'!$I$5-'СЕТ СН'!$I$17</f>
        <v>5980.0066446999999</v>
      </c>
      <c r="K130" s="36">
        <f>SUMIFS(СВЦЭМ!$C$39:$C$782,СВЦЭМ!$A$39:$A$782,$A130,СВЦЭМ!$B$39:$B$782,K$119)+'СЕТ СН'!$I$9+СВЦЭМ!$D$10+'СЕТ СН'!$I$5-'СЕТ СН'!$I$17</f>
        <v>5897.3699248399998</v>
      </c>
      <c r="L130" s="36">
        <f>SUMIFS(СВЦЭМ!$C$39:$C$782,СВЦЭМ!$A$39:$A$782,$A130,СВЦЭМ!$B$39:$B$782,L$119)+'СЕТ СН'!$I$9+СВЦЭМ!$D$10+'СЕТ СН'!$I$5-'СЕТ СН'!$I$17</f>
        <v>5846.7656580900002</v>
      </c>
      <c r="M130" s="36">
        <f>SUMIFS(СВЦЭМ!$C$39:$C$782,СВЦЭМ!$A$39:$A$782,$A130,СВЦЭМ!$B$39:$B$782,M$119)+'СЕТ СН'!$I$9+СВЦЭМ!$D$10+'СЕТ СН'!$I$5-'СЕТ СН'!$I$17</f>
        <v>5827.45495003</v>
      </c>
      <c r="N130" s="36">
        <f>SUMIFS(СВЦЭМ!$C$39:$C$782,СВЦЭМ!$A$39:$A$782,$A130,СВЦЭМ!$B$39:$B$782,N$119)+'СЕТ СН'!$I$9+СВЦЭМ!$D$10+'СЕТ СН'!$I$5-'СЕТ СН'!$I$17</f>
        <v>5800.2207875699996</v>
      </c>
      <c r="O130" s="36">
        <f>SUMIFS(СВЦЭМ!$C$39:$C$782,СВЦЭМ!$A$39:$A$782,$A130,СВЦЭМ!$B$39:$B$782,O$119)+'СЕТ СН'!$I$9+СВЦЭМ!$D$10+'СЕТ СН'!$I$5-'СЕТ СН'!$I$17</f>
        <v>5797.2269140099997</v>
      </c>
      <c r="P130" s="36">
        <f>SUMIFS(СВЦЭМ!$C$39:$C$782,СВЦЭМ!$A$39:$A$782,$A130,СВЦЭМ!$B$39:$B$782,P$119)+'СЕТ СН'!$I$9+СВЦЭМ!$D$10+'СЕТ СН'!$I$5-'СЕТ СН'!$I$17</f>
        <v>5823.4565825199998</v>
      </c>
      <c r="Q130" s="36">
        <f>SUMIFS(СВЦЭМ!$C$39:$C$782,СВЦЭМ!$A$39:$A$782,$A130,СВЦЭМ!$B$39:$B$782,Q$119)+'СЕТ СН'!$I$9+СВЦЭМ!$D$10+'СЕТ СН'!$I$5-'СЕТ СН'!$I$17</f>
        <v>5820.1804821300002</v>
      </c>
      <c r="R130" s="36">
        <f>SUMIFS(СВЦЭМ!$C$39:$C$782,СВЦЭМ!$A$39:$A$782,$A130,СВЦЭМ!$B$39:$B$782,R$119)+'СЕТ СН'!$I$9+СВЦЭМ!$D$10+'СЕТ СН'!$I$5-'СЕТ СН'!$I$17</f>
        <v>5828.9866225899996</v>
      </c>
      <c r="S130" s="36">
        <f>SUMIFS(СВЦЭМ!$C$39:$C$782,СВЦЭМ!$A$39:$A$782,$A130,СВЦЭМ!$B$39:$B$782,S$119)+'СЕТ СН'!$I$9+СВЦЭМ!$D$10+'СЕТ СН'!$I$5-'СЕТ СН'!$I$17</f>
        <v>5801.1038230599997</v>
      </c>
      <c r="T130" s="36">
        <f>SUMIFS(СВЦЭМ!$C$39:$C$782,СВЦЭМ!$A$39:$A$782,$A130,СВЦЭМ!$B$39:$B$782,T$119)+'СЕТ СН'!$I$9+СВЦЭМ!$D$10+'СЕТ СН'!$I$5-'СЕТ СН'!$I$17</f>
        <v>5775.1403117099999</v>
      </c>
      <c r="U130" s="36">
        <f>SUMIFS(СВЦЭМ!$C$39:$C$782,СВЦЭМ!$A$39:$A$782,$A130,СВЦЭМ!$B$39:$B$782,U$119)+'СЕТ СН'!$I$9+СВЦЭМ!$D$10+'СЕТ СН'!$I$5-'СЕТ СН'!$I$17</f>
        <v>5787.8280072399994</v>
      </c>
      <c r="V130" s="36">
        <f>SUMIFS(СВЦЭМ!$C$39:$C$782,СВЦЭМ!$A$39:$A$782,$A130,СВЦЭМ!$B$39:$B$782,V$119)+'СЕТ СН'!$I$9+СВЦЭМ!$D$10+'СЕТ СН'!$I$5-'СЕТ СН'!$I$17</f>
        <v>5787.9813061200002</v>
      </c>
      <c r="W130" s="36">
        <f>SUMIFS(СВЦЭМ!$C$39:$C$782,СВЦЭМ!$A$39:$A$782,$A130,СВЦЭМ!$B$39:$B$782,W$119)+'СЕТ СН'!$I$9+СВЦЭМ!$D$10+'СЕТ СН'!$I$5-'СЕТ СН'!$I$17</f>
        <v>5775.0776046299998</v>
      </c>
      <c r="X130" s="36">
        <f>SUMIFS(СВЦЭМ!$C$39:$C$782,СВЦЭМ!$A$39:$A$782,$A130,СВЦЭМ!$B$39:$B$782,X$119)+'СЕТ СН'!$I$9+СВЦЭМ!$D$10+'СЕТ СН'!$I$5-'СЕТ СН'!$I$17</f>
        <v>5841.9388808499998</v>
      </c>
      <c r="Y130" s="36">
        <f>SUMIFS(СВЦЭМ!$C$39:$C$782,СВЦЭМ!$A$39:$A$782,$A130,СВЦЭМ!$B$39:$B$782,Y$119)+'СЕТ СН'!$I$9+СВЦЭМ!$D$10+'СЕТ СН'!$I$5-'СЕТ СН'!$I$17</f>
        <v>5924.4551392599997</v>
      </c>
    </row>
    <row r="131" spans="1:25" ht="15.75" x14ac:dyDescent="0.2">
      <c r="A131" s="35">
        <f t="shared" si="3"/>
        <v>45516</v>
      </c>
      <c r="B131" s="36">
        <f>SUMIFS(СВЦЭМ!$C$39:$C$782,СВЦЭМ!$A$39:$A$782,$A131,СВЦЭМ!$B$39:$B$782,B$119)+'СЕТ СН'!$I$9+СВЦЭМ!$D$10+'СЕТ СН'!$I$5-'СЕТ СН'!$I$17</f>
        <v>5995.2353164099995</v>
      </c>
      <c r="C131" s="36">
        <f>SUMIFS(СВЦЭМ!$C$39:$C$782,СВЦЭМ!$A$39:$A$782,$A131,СВЦЭМ!$B$39:$B$782,C$119)+'СЕТ СН'!$I$9+СВЦЭМ!$D$10+'СЕТ СН'!$I$5-'СЕТ СН'!$I$17</f>
        <v>6072.1344867299995</v>
      </c>
      <c r="D131" s="36">
        <f>SUMIFS(СВЦЭМ!$C$39:$C$782,СВЦЭМ!$A$39:$A$782,$A131,СВЦЭМ!$B$39:$B$782,D$119)+'СЕТ СН'!$I$9+СВЦЭМ!$D$10+'СЕТ СН'!$I$5-'СЕТ СН'!$I$17</f>
        <v>6107.3537879599999</v>
      </c>
      <c r="E131" s="36">
        <f>SUMIFS(СВЦЭМ!$C$39:$C$782,СВЦЭМ!$A$39:$A$782,$A131,СВЦЭМ!$B$39:$B$782,E$119)+'СЕТ СН'!$I$9+СВЦЭМ!$D$10+'СЕТ СН'!$I$5-'СЕТ СН'!$I$17</f>
        <v>6128.8565278099995</v>
      </c>
      <c r="F131" s="36">
        <f>SUMIFS(СВЦЭМ!$C$39:$C$782,СВЦЭМ!$A$39:$A$782,$A131,СВЦЭМ!$B$39:$B$782,F$119)+'СЕТ СН'!$I$9+СВЦЭМ!$D$10+'СЕТ СН'!$I$5-'СЕТ СН'!$I$17</f>
        <v>6140.5479161599997</v>
      </c>
      <c r="G131" s="36">
        <f>SUMIFS(СВЦЭМ!$C$39:$C$782,СВЦЭМ!$A$39:$A$782,$A131,СВЦЭМ!$B$39:$B$782,G$119)+'СЕТ СН'!$I$9+СВЦЭМ!$D$10+'СЕТ СН'!$I$5-'СЕТ СН'!$I$17</f>
        <v>6133.5122017499998</v>
      </c>
      <c r="H131" s="36">
        <f>SUMIFS(СВЦЭМ!$C$39:$C$782,СВЦЭМ!$A$39:$A$782,$A131,СВЦЭМ!$B$39:$B$782,H$119)+'СЕТ СН'!$I$9+СВЦЭМ!$D$10+'СЕТ СН'!$I$5-'СЕТ СН'!$I$17</f>
        <v>6090.5500026899999</v>
      </c>
      <c r="I131" s="36">
        <f>SUMIFS(СВЦЭМ!$C$39:$C$782,СВЦЭМ!$A$39:$A$782,$A131,СВЦЭМ!$B$39:$B$782,I$119)+'СЕТ СН'!$I$9+СВЦЭМ!$D$10+'СЕТ СН'!$I$5-'СЕТ СН'!$I$17</f>
        <v>6001.91035904</v>
      </c>
      <c r="J131" s="36">
        <f>SUMIFS(СВЦЭМ!$C$39:$C$782,СВЦЭМ!$A$39:$A$782,$A131,СВЦЭМ!$B$39:$B$782,J$119)+'СЕТ СН'!$I$9+СВЦЭМ!$D$10+'СЕТ СН'!$I$5-'СЕТ СН'!$I$17</f>
        <v>5929.1652671499996</v>
      </c>
      <c r="K131" s="36">
        <f>SUMIFS(СВЦЭМ!$C$39:$C$782,СВЦЭМ!$A$39:$A$782,$A131,СВЦЭМ!$B$39:$B$782,K$119)+'СЕТ СН'!$I$9+СВЦЭМ!$D$10+'СЕТ СН'!$I$5-'СЕТ СН'!$I$17</f>
        <v>5840.2672416799996</v>
      </c>
      <c r="L131" s="36">
        <f>SUMIFS(СВЦЭМ!$C$39:$C$782,СВЦЭМ!$A$39:$A$782,$A131,СВЦЭМ!$B$39:$B$782,L$119)+'СЕТ СН'!$I$9+СВЦЭМ!$D$10+'СЕТ СН'!$I$5-'СЕТ СН'!$I$17</f>
        <v>5812.6438690300001</v>
      </c>
      <c r="M131" s="36">
        <f>SUMIFS(СВЦЭМ!$C$39:$C$782,СВЦЭМ!$A$39:$A$782,$A131,СВЦЭМ!$B$39:$B$782,M$119)+'СЕТ СН'!$I$9+СВЦЭМ!$D$10+'СЕТ СН'!$I$5-'СЕТ СН'!$I$17</f>
        <v>5801.2003574299997</v>
      </c>
      <c r="N131" s="36">
        <f>SUMIFS(СВЦЭМ!$C$39:$C$782,СВЦЭМ!$A$39:$A$782,$A131,СВЦЭМ!$B$39:$B$782,N$119)+'СЕТ СН'!$I$9+СВЦЭМ!$D$10+'СЕТ СН'!$I$5-'СЕТ СН'!$I$17</f>
        <v>5777.9853563199995</v>
      </c>
      <c r="O131" s="36">
        <f>SUMIFS(СВЦЭМ!$C$39:$C$782,СВЦЭМ!$A$39:$A$782,$A131,СВЦЭМ!$B$39:$B$782,O$119)+'СЕТ СН'!$I$9+СВЦЭМ!$D$10+'СЕТ СН'!$I$5-'СЕТ СН'!$I$17</f>
        <v>5802.1764170899996</v>
      </c>
      <c r="P131" s="36">
        <f>SUMIFS(СВЦЭМ!$C$39:$C$782,СВЦЭМ!$A$39:$A$782,$A131,СВЦЭМ!$B$39:$B$782,P$119)+'СЕТ СН'!$I$9+СВЦЭМ!$D$10+'СЕТ СН'!$I$5-'СЕТ СН'!$I$17</f>
        <v>5795.8883302799995</v>
      </c>
      <c r="Q131" s="36">
        <f>SUMIFS(СВЦЭМ!$C$39:$C$782,СВЦЭМ!$A$39:$A$782,$A131,СВЦЭМ!$B$39:$B$782,Q$119)+'СЕТ СН'!$I$9+СВЦЭМ!$D$10+'СЕТ СН'!$I$5-'СЕТ СН'!$I$17</f>
        <v>5793.94695133</v>
      </c>
      <c r="R131" s="36">
        <f>SUMIFS(СВЦЭМ!$C$39:$C$782,СВЦЭМ!$A$39:$A$782,$A131,СВЦЭМ!$B$39:$B$782,R$119)+'СЕТ СН'!$I$9+СВЦЭМ!$D$10+'СЕТ СН'!$I$5-'СЕТ СН'!$I$17</f>
        <v>5792.0564724699998</v>
      </c>
      <c r="S131" s="36">
        <f>SUMIFS(СВЦЭМ!$C$39:$C$782,СВЦЭМ!$A$39:$A$782,$A131,СВЦЭМ!$B$39:$B$782,S$119)+'СЕТ СН'!$I$9+СВЦЭМ!$D$10+'СЕТ СН'!$I$5-'СЕТ СН'!$I$17</f>
        <v>5740.4228060699998</v>
      </c>
      <c r="T131" s="36">
        <f>SUMIFS(СВЦЭМ!$C$39:$C$782,СВЦЭМ!$A$39:$A$782,$A131,СВЦЭМ!$B$39:$B$782,T$119)+'СЕТ СН'!$I$9+СВЦЭМ!$D$10+'СЕТ СН'!$I$5-'СЕТ СН'!$I$17</f>
        <v>5714.35857416</v>
      </c>
      <c r="U131" s="36">
        <f>SUMIFS(СВЦЭМ!$C$39:$C$782,СВЦЭМ!$A$39:$A$782,$A131,СВЦЭМ!$B$39:$B$782,U$119)+'СЕТ СН'!$I$9+СВЦЭМ!$D$10+'СЕТ СН'!$I$5-'СЕТ СН'!$I$17</f>
        <v>5726.3379068599997</v>
      </c>
      <c r="V131" s="36">
        <f>SUMIFS(СВЦЭМ!$C$39:$C$782,СВЦЭМ!$A$39:$A$782,$A131,СВЦЭМ!$B$39:$B$782,V$119)+'СЕТ СН'!$I$9+СВЦЭМ!$D$10+'СЕТ СН'!$I$5-'СЕТ СН'!$I$17</f>
        <v>5741.2560385699999</v>
      </c>
      <c r="W131" s="36">
        <f>SUMIFS(СВЦЭМ!$C$39:$C$782,СВЦЭМ!$A$39:$A$782,$A131,СВЦЭМ!$B$39:$B$782,W$119)+'СЕТ СН'!$I$9+СВЦЭМ!$D$10+'СЕТ СН'!$I$5-'СЕТ СН'!$I$17</f>
        <v>5734.6120334500001</v>
      </c>
      <c r="X131" s="36">
        <f>SUMIFS(СВЦЭМ!$C$39:$C$782,СВЦЭМ!$A$39:$A$782,$A131,СВЦЭМ!$B$39:$B$782,X$119)+'СЕТ СН'!$I$9+СВЦЭМ!$D$10+'СЕТ СН'!$I$5-'СЕТ СН'!$I$17</f>
        <v>5779.4746461799996</v>
      </c>
      <c r="Y131" s="36">
        <f>SUMIFS(СВЦЭМ!$C$39:$C$782,СВЦЭМ!$A$39:$A$782,$A131,СВЦЭМ!$B$39:$B$782,Y$119)+'СЕТ СН'!$I$9+СВЦЭМ!$D$10+'СЕТ СН'!$I$5-'СЕТ СН'!$I$17</f>
        <v>5858.6855584699997</v>
      </c>
    </row>
    <row r="132" spans="1:25" ht="15.75" x14ac:dyDescent="0.2">
      <c r="A132" s="35">
        <f t="shared" si="3"/>
        <v>45517</v>
      </c>
      <c r="B132" s="36">
        <f>SUMIFS(СВЦЭМ!$C$39:$C$782,СВЦЭМ!$A$39:$A$782,$A132,СВЦЭМ!$B$39:$B$782,B$119)+'СЕТ СН'!$I$9+СВЦЭМ!$D$10+'СЕТ СН'!$I$5-'СЕТ СН'!$I$17</f>
        <v>5957.7564574600001</v>
      </c>
      <c r="C132" s="36">
        <f>SUMIFS(СВЦЭМ!$C$39:$C$782,СВЦЭМ!$A$39:$A$782,$A132,СВЦЭМ!$B$39:$B$782,C$119)+'СЕТ СН'!$I$9+СВЦЭМ!$D$10+'СЕТ СН'!$I$5-'СЕТ СН'!$I$17</f>
        <v>6095.5464970399998</v>
      </c>
      <c r="D132" s="36">
        <f>SUMIFS(СВЦЭМ!$C$39:$C$782,СВЦЭМ!$A$39:$A$782,$A132,СВЦЭМ!$B$39:$B$782,D$119)+'СЕТ СН'!$I$9+СВЦЭМ!$D$10+'СЕТ СН'!$I$5-'СЕТ СН'!$I$17</f>
        <v>6168.9709137200007</v>
      </c>
      <c r="E132" s="36">
        <f>SUMIFS(СВЦЭМ!$C$39:$C$782,СВЦЭМ!$A$39:$A$782,$A132,СВЦЭМ!$B$39:$B$782,E$119)+'СЕТ СН'!$I$9+СВЦЭМ!$D$10+'СЕТ СН'!$I$5-'СЕТ СН'!$I$17</f>
        <v>6204.5166673100002</v>
      </c>
      <c r="F132" s="36">
        <f>SUMIFS(СВЦЭМ!$C$39:$C$782,СВЦЭМ!$A$39:$A$782,$A132,СВЦЭМ!$B$39:$B$782,F$119)+'СЕТ СН'!$I$9+СВЦЭМ!$D$10+'СЕТ СН'!$I$5-'СЕТ СН'!$I$17</f>
        <v>6210.4165835100002</v>
      </c>
      <c r="G132" s="36">
        <f>SUMIFS(СВЦЭМ!$C$39:$C$782,СВЦЭМ!$A$39:$A$782,$A132,СВЦЭМ!$B$39:$B$782,G$119)+'СЕТ СН'!$I$9+СВЦЭМ!$D$10+'СЕТ СН'!$I$5-'СЕТ СН'!$I$17</f>
        <v>6205.72209389</v>
      </c>
      <c r="H132" s="36">
        <f>SUMIFS(СВЦЭМ!$C$39:$C$782,СВЦЭМ!$A$39:$A$782,$A132,СВЦЭМ!$B$39:$B$782,H$119)+'СЕТ СН'!$I$9+СВЦЭМ!$D$10+'СЕТ СН'!$I$5-'СЕТ СН'!$I$17</f>
        <v>6200.7027408100003</v>
      </c>
      <c r="I132" s="36">
        <f>SUMIFS(СВЦЭМ!$C$39:$C$782,СВЦЭМ!$A$39:$A$782,$A132,СВЦЭМ!$B$39:$B$782,I$119)+'СЕТ СН'!$I$9+СВЦЭМ!$D$10+'СЕТ СН'!$I$5-'СЕТ СН'!$I$17</f>
        <v>6078.2134225299997</v>
      </c>
      <c r="J132" s="36">
        <f>SUMIFS(СВЦЭМ!$C$39:$C$782,СВЦЭМ!$A$39:$A$782,$A132,СВЦЭМ!$B$39:$B$782,J$119)+'СЕТ СН'!$I$9+СВЦЭМ!$D$10+'СЕТ СН'!$I$5-'СЕТ СН'!$I$17</f>
        <v>5963.4774550000002</v>
      </c>
      <c r="K132" s="36">
        <f>SUMIFS(СВЦЭМ!$C$39:$C$782,СВЦЭМ!$A$39:$A$782,$A132,СВЦЭМ!$B$39:$B$782,K$119)+'СЕТ СН'!$I$9+СВЦЭМ!$D$10+'СЕТ СН'!$I$5-'СЕТ СН'!$I$17</f>
        <v>5875.2338470799996</v>
      </c>
      <c r="L132" s="36">
        <f>SUMIFS(СВЦЭМ!$C$39:$C$782,СВЦЭМ!$A$39:$A$782,$A132,СВЦЭМ!$B$39:$B$782,L$119)+'СЕТ СН'!$I$9+СВЦЭМ!$D$10+'СЕТ СН'!$I$5-'СЕТ СН'!$I$17</f>
        <v>5818.3960849499999</v>
      </c>
      <c r="M132" s="36">
        <f>SUMIFS(СВЦЭМ!$C$39:$C$782,СВЦЭМ!$A$39:$A$782,$A132,СВЦЭМ!$B$39:$B$782,M$119)+'СЕТ СН'!$I$9+СВЦЭМ!$D$10+'СЕТ СН'!$I$5-'СЕТ СН'!$I$17</f>
        <v>5824.9402058199994</v>
      </c>
      <c r="N132" s="36">
        <f>SUMIFS(СВЦЭМ!$C$39:$C$782,СВЦЭМ!$A$39:$A$782,$A132,СВЦЭМ!$B$39:$B$782,N$119)+'СЕТ СН'!$I$9+СВЦЭМ!$D$10+'СЕТ СН'!$I$5-'СЕТ СН'!$I$17</f>
        <v>5811.6315332300001</v>
      </c>
      <c r="O132" s="36">
        <f>SUMIFS(СВЦЭМ!$C$39:$C$782,СВЦЭМ!$A$39:$A$782,$A132,СВЦЭМ!$B$39:$B$782,O$119)+'СЕТ СН'!$I$9+СВЦЭМ!$D$10+'СЕТ СН'!$I$5-'СЕТ СН'!$I$17</f>
        <v>5805.7436673299999</v>
      </c>
      <c r="P132" s="36">
        <f>SUMIFS(СВЦЭМ!$C$39:$C$782,СВЦЭМ!$A$39:$A$782,$A132,СВЦЭМ!$B$39:$B$782,P$119)+'СЕТ СН'!$I$9+СВЦЭМ!$D$10+'СЕТ СН'!$I$5-'СЕТ СН'!$I$17</f>
        <v>5796.1559420200001</v>
      </c>
      <c r="Q132" s="36">
        <f>SUMIFS(СВЦЭМ!$C$39:$C$782,СВЦЭМ!$A$39:$A$782,$A132,СВЦЭМ!$B$39:$B$782,Q$119)+'СЕТ СН'!$I$9+СВЦЭМ!$D$10+'СЕТ СН'!$I$5-'СЕТ СН'!$I$17</f>
        <v>5798.63112568</v>
      </c>
      <c r="R132" s="36">
        <f>SUMIFS(СВЦЭМ!$C$39:$C$782,СВЦЭМ!$A$39:$A$782,$A132,СВЦЭМ!$B$39:$B$782,R$119)+'СЕТ СН'!$I$9+СВЦЭМ!$D$10+'СЕТ СН'!$I$5-'СЕТ СН'!$I$17</f>
        <v>5823.0559517799993</v>
      </c>
      <c r="S132" s="36">
        <f>SUMIFS(СВЦЭМ!$C$39:$C$782,СВЦЭМ!$A$39:$A$782,$A132,СВЦЭМ!$B$39:$B$782,S$119)+'СЕТ СН'!$I$9+СВЦЭМ!$D$10+'СЕТ СН'!$I$5-'СЕТ СН'!$I$17</f>
        <v>5778.3449764500001</v>
      </c>
      <c r="T132" s="36">
        <f>SUMIFS(СВЦЭМ!$C$39:$C$782,СВЦЭМ!$A$39:$A$782,$A132,СВЦЭМ!$B$39:$B$782,T$119)+'СЕТ СН'!$I$9+СВЦЭМ!$D$10+'СЕТ СН'!$I$5-'СЕТ СН'!$I$17</f>
        <v>5765.22933156</v>
      </c>
      <c r="U132" s="36">
        <f>SUMIFS(СВЦЭМ!$C$39:$C$782,СВЦЭМ!$A$39:$A$782,$A132,СВЦЭМ!$B$39:$B$782,U$119)+'СЕТ СН'!$I$9+СВЦЭМ!$D$10+'СЕТ СН'!$I$5-'СЕТ СН'!$I$17</f>
        <v>5804.9890482000001</v>
      </c>
      <c r="V132" s="36">
        <f>SUMIFS(СВЦЭМ!$C$39:$C$782,СВЦЭМ!$A$39:$A$782,$A132,СВЦЭМ!$B$39:$B$782,V$119)+'СЕТ СН'!$I$9+СВЦЭМ!$D$10+'СЕТ СН'!$I$5-'СЕТ СН'!$I$17</f>
        <v>5806.4733303599996</v>
      </c>
      <c r="W132" s="36">
        <f>SUMIFS(СВЦЭМ!$C$39:$C$782,СВЦЭМ!$A$39:$A$782,$A132,СВЦЭМ!$B$39:$B$782,W$119)+'СЕТ СН'!$I$9+СВЦЭМ!$D$10+'СЕТ СН'!$I$5-'СЕТ СН'!$I$17</f>
        <v>5799.7941834599997</v>
      </c>
      <c r="X132" s="36">
        <f>SUMIFS(СВЦЭМ!$C$39:$C$782,СВЦЭМ!$A$39:$A$782,$A132,СВЦЭМ!$B$39:$B$782,X$119)+'СЕТ СН'!$I$9+СВЦЭМ!$D$10+'СЕТ СН'!$I$5-'СЕТ СН'!$I$17</f>
        <v>5875.4382117699997</v>
      </c>
      <c r="Y132" s="36">
        <f>SUMIFS(СВЦЭМ!$C$39:$C$782,СВЦЭМ!$A$39:$A$782,$A132,СВЦЭМ!$B$39:$B$782,Y$119)+'СЕТ СН'!$I$9+СВЦЭМ!$D$10+'СЕТ СН'!$I$5-'СЕТ СН'!$I$17</f>
        <v>5936.7199552799993</v>
      </c>
    </row>
    <row r="133" spans="1:25" ht="15.75" x14ac:dyDescent="0.2">
      <c r="A133" s="35">
        <f t="shared" si="3"/>
        <v>45518</v>
      </c>
      <c r="B133" s="36">
        <f>SUMIFS(СВЦЭМ!$C$39:$C$782,СВЦЭМ!$A$39:$A$782,$A133,СВЦЭМ!$B$39:$B$782,B$119)+'СЕТ СН'!$I$9+СВЦЭМ!$D$10+'СЕТ СН'!$I$5-'СЕТ СН'!$I$17</f>
        <v>6099.1013263799996</v>
      </c>
      <c r="C133" s="36">
        <f>SUMIFS(СВЦЭМ!$C$39:$C$782,СВЦЭМ!$A$39:$A$782,$A133,СВЦЭМ!$B$39:$B$782,C$119)+'СЕТ СН'!$I$9+СВЦЭМ!$D$10+'СЕТ СН'!$I$5-'СЕТ СН'!$I$17</f>
        <v>6223.5635646000001</v>
      </c>
      <c r="D133" s="36">
        <f>SUMIFS(СВЦЭМ!$C$39:$C$782,СВЦЭМ!$A$39:$A$782,$A133,СВЦЭМ!$B$39:$B$782,D$119)+'СЕТ СН'!$I$9+СВЦЭМ!$D$10+'СЕТ СН'!$I$5-'СЕТ СН'!$I$17</f>
        <v>6320.7391986599996</v>
      </c>
      <c r="E133" s="36">
        <f>SUMIFS(СВЦЭМ!$C$39:$C$782,СВЦЭМ!$A$39:$A$782,$A133,СВЦЭМ!$B$39:$B$782,E$119)+'СЕТ СН'!$I$9+СВЦЭМ!$D$10+'СЕТ СН'!$I$5-'СЕТ СН'!$I$17</f>
        <v>6377.9329651900007</v>
      </c>
      <c r="F133" s="36">
        <f>SUMIFS(СВЦЭМ!$C$39:$C$782,СВЦЭМ!$A$39:$A$782,$A133,СВЦЭМ!$B$39:$B$782,F$119)+'СЕТ СН'!$I$9+СВЦЭМ!$D$10+'СЕТ СН'!$I$5-'СЕТ СН'!$I$17</f>
        <v>6400.9605044800001</v>
      </c>
      <c r="G133" s="36">
        <f>SUMIFS(СВЦЭМ!$C$39:$C$782,СВЦЭМ!$A$39:$A$782,$A133,СВЦЭМ!$B$39:$B$782,G$119)+'СЕТ СН'!$I$9+СВЦЭМ!$D$10+'СЕТ СН'!$I$5-'СЕТ СН'!$I$17</f>
        <v>6360.3272942100002</v>
      </c>
      <c r="H133" s="36">
        <f>SUMIFS(СВЦЭМ!$C$39:$C$782,СВЦЭМ!$A$39:$A$782,$A133,СВЦЭМ!$B$39:$B$782,H$119)+'СЕТ СН'!$I$9+СВЦЭМ!$D$10+'СЕТ СН'!$I$5-'СЕТ СН'!$I$17</f>
        <v>6350.3577863999999</v>
      </c>
      <c r="I133" s="36">
        <f>SUMIFS(СВЦЭМ!$C$39:$C$782,СВЦЭМ!$A$39:$A$782,$A133,СВЦЭМ!$B$39:$B$782,I$119)+'СЕТ СН'!$I$9+СВЦЭМ!$D$10+'СЕТ СН'!$I$5-'СЕТ СН'!$I$17</f>
        <v>6281.4958954100002</v>
      </c>
      <c r="J133" s="36">
        <f>SUMIFS(СВЦЭМ!$C$39:$C$782,СВЦЭМ!$A$39:$A$782,$A133,СВЦЭМ!$B$39:$B$782,J$119)+'СЕТ СН'!$I$9+СВЦЭМ!$D$10+'СЕТ СН'!$I$5-'СЕТ СН'!$I$17</f>
        <v>6160.1805817999993</v>
      </c>
      <c r="K133" s="36">
        <f>SUMIFS(СВЦЭМ!$C$39:$C$782,СВЦЭМ!$A$39:$A$782,$A133,СВЦЭМ!$B$39:$B$782,K$119)+'СЕТ СН'!$I$9+СВЦЭМ!$D$10+'СЕТ СН'!$I$5-'СЕТ СН'!$I$17</f>
        <v>6067.8248268500001</v>
      </c>
      <c r="L133" s="36">
        <f>SUMIFS(СВЦЭМ!$C$39:$C$782,СВЦЭМ!$A$39:$A$782,$A133,СВЦЭМ!$B$39:$B$782,L$119)+'СЕТ СН'!$I$9+СВЦЭМ!$D$10+'СЕТ СН'!$I$5-'СЕТ СН'!$I$17</f>
        <v>5990.6142945800002</v>
      </c>
      <c r="M133" s="36">
        <f>SUMIFS(СВЦЭМ!$C$39:$C$782,СВЦЭМ!$A$39:$A$782,$A133,СВЦЭМ!$B$39:$B$782,M$119)+'СЕТ СН'!$I$9+СВЦЭМ!$D$10+'СЕТ СН'!$I$5-'СЕТ СН'!$I$17</f>
        <v>5967.9646688899993</v>
      </c>
      <c r="N133" s="36">
        <f>SUMIFS(СВЦЭМ!$C$39:$C$782,СВЦЭМ!$A$39:$A$782,$A133,СВЦЭМ!$B$39:$B$782,N$119)+'СЕТ СН'!$I$9+СВЦЭМ!$D$10+'СЕТ СН'!$I$5-'СЕТ СН'!$I$17</f>
        <v>5972.4965517399996</v>
      </c>
      <c r="O133" s="36">
        <f>SUMIFS(СВЦЭМ!$C$39:$C$782,СВЦЭМ!$A$39:$A$782,$A133,СВЦЭМ!$B$39:$B$782,O$119)+'СЕТ СН'!$I$9+СВЦЭМ!$D$10+'СЕТ СН'!$I$5-'СЕТ СН'!$I$17</f>
        <v>5964.1771052999993</v>
      </c>
      <c r="P133" s="36">
        <f>SUMIFS(СВЦЭМ!$C$39:$C$782,СВЦЭМ!$A$39:$A$782,$A133,СВЦЭМ!$B$39:$B$782,P$119)+'СЕТ СН'!$I$9+СВЦЭМ!$D$10+'СЕТ СН'!$I$5-'СЕТ СН'!$I$17</f>
        <v>5951.8943154299996</v>
      </c>
      <c r="Q133" s="36">
        <f>SUMIFS(СВЦЭМ!$C$39:$C$782,СВЦЭМ!$A$39:$A$782,$A133,СВЦЭМ!$B$39:$B$782,Q$119)+'СЕТ СН'!$I$9+СВЦЭМ!$D$10+'СЕТ СН'!$I$5-'СЕТ СН'!$I$17</f>
        <v>5957.6672462999995</v>
      </c>
      <c r="R133" s="36">
        <f>SUMIFS(СВЦЭМ!$C$39:$C$782,СВЦЭМ!$A$39:$A$782,$A133,СВЦЭМ!$B$39:$B$782,R$119)+'СЕТ СН'!$I$9+СВЦЭМ!$D$10+'СЕТ СН'!$I$5-'СЕТ СН'!$I$17</f>
        <v>5962.0100941999999</v>
      </c>
      <c r="S133" s="36">
        <f>SUMIFS(СВЦЭМ!$C$39:$C$782,СВЦЭМ!$A$39:$A$782,$A133,СВЦЭМ!$B$39:$B$782,S$119)+'СЕТ СН'!$I$9+СВЦЭМ!$D$10+'СЕТ СН'!$I$5-'СЕТ СН'!$I$17</f>
        <v>5972.8279366999996</v>
      </c>
      <c r="T133" s="36">
        <f>SUMIFS(СВЦЭМ!$C$39:$C$782,СВЦЭМ!$A$39:$A$782,$A133,СВЦЭМ!$B$39:$B$782,T$119)+'СЕТ СН'!$I$9+СВЦЭМ!$D$10+'СЕТ СН'!$I$5-'СЕТ СН'!$I$17</f>
        <v>5968.8432911599994</v>
      </c>
      <c r="U133" s="36">
        <f>SUMIFS(СВЦЭМ!$C$39:$C$782,СВЦЭМ!$A$39:$A$782,$A133,СВЦЭМ!$B$39:$B$782,U$119)+'СЕТ СН'!$I$9+СВЦЭМ!$D$10+'СЕТ СН'!$I$5-'СЕТ СН'!$I$17</f>
        <v>5972.6445838299996</v>
      </c>
      <c r="V133" s="36">
        <f>SUMIFS(СВЦЭМ!$C$39:$C$782,СВЦЭМ!$A$39:$A$782,$A133,СВЦЭМ!$B$39:$B$782,V$119)+'СЕТ СН'!$I$9+СВЦЭМ!$D$10+'СЕТ СН'!$I$5-'СЕТ СН'!$I$17</f>
        <v>5984.6621455999993</v>
      </c>
      <c r="W133" s="36">
        <f>SUMIFS(СВЦЭМ!$C$39:$C$782,СВЦЭМ!$A$39:$A$782,$A133,СВЦЭМ!$B$39:$B$782,W$119)+'СЕТ СН'!$I$9+СВЦЭМ!$D$10+'СЕТ СН'!$I$5-'СЕТ СН'!$I$17</f>
        <v>5980.3756666299996</v>
      </c>
      <c r="X133" s="36">
        <f>SUMIFS(СВЦЭМ!$C$39:$C$782,СВЦЭМ!$A$39:$A$782,$A133,СВЦЭМ!$B$39:$B$782,X$119)+'СЕТ СН'!$I$9+СВЦЭМ!$D$10+'СЕТ СН'!$I$5-'СЕТ СН'!$I$17</f>
        <v>6060.2276346399995</v>
      </c>
      <c r="Y133" s="36">
        <f>SUMIFS(СВЦЭМ!$C$39:$C$782,СВЦЭМ!$A$39:$A$782,$A133,СВЦЭМ!$B$39:$B$782,Y$119)+'СЕТ СН'!$I$9+СВЦЭМ!$D$10+'СЕТ СН'!$I$5-'СЕТ СН'!$I$17</f>
        <v>6167.5964597500006</v>
      </c>
    </row>
    <row r="134" spans="1:25" ht="15.75" x14ac:dyDescent="0.2">
      <c r="A134" s="35">
        <f t="shared" si="3"/>
        <v>45519</v>
      </c>
      <c r="B134" s="36">
        <f>SUMIFS(СВЦЭМ!$C$39:$C$782,СВЦЭМ!$A$39:$A$782,$A134,СВЦЭМ!$B$39:$B$782,B$119)+'СЕТ СН'!$I$9+СВЦЭМ!$D$10+'СЕТ СН'!$I$5-'СЕТ СН'!$I$17</f>
        <v>6206.01782387</v>
      </c>
      <c r="C134" s="36">
        <f>SUMIFS(СВЦЭМ!$C$39:$C$782,СВЦЭМ!$A$39:$A$782,$A134,СВЦЭМ!$B$39:$B$782,C$119)+'СЕТ СН'!$I$9+СВЦЭМ!$D$10+'СЕТ СН'!$I$5-'СЕТ СН'!$I$17</f>
        <v>6283.0615445000003</v>
      </c>
      <c r="D134" s="36">
        <f>SUMIFS(СВЦЭМ!$C$39:$C$782,СВЦЭМ!$A$39:$A$782,$A134,СВЦЭМ!$B$39:$B$782,D$119)+'СЕТ СН'!$I$9+СВЦЭМ!$D$10+'СЕТ СН'!$I$5-'СЕТ СН'!$I$17</f>
        <v>6332.3750150100004</v>
      </c>
      <c r="E134" s="36">
        <f>SUMIFS(СВЦЭМ!$C$39:$C$782,СВЦЭМ!$A$39:$A$782,$A134,СВЦЭМ!$B$39:$B$782,E$119)+'СЕТ СН'!$I$9+СВЦЭМ!$D$10+'СЕТ СН'!$I$5-'СЕТ СН'!$I$17</f>
        <v>6343.6845761799996</v>
      </c>
      <c r="F134" s="36">
        <f>SUMIFS(СВЦЭМ!$C$39:$C$782,СВЦЭМ!$A$39:$A$782,$A134,СВЦЭМ!$B$39:$B$782,F$119)+'СЕТ СН'!$I$9+СВЦЭМ!$D$10+'СЕТ СН'!$I$5-'СЕТ СН'!$I$17</f>
        <v>6348.5196579799995</v>
      </c>
      <c r="G134" s="36">
        <f>SUMIFS(СВЦЭМ!$C$39:$C$782,СВЦЭМ!$A$39:$A$782,$A134,СВЦЭМ!$B$39:$B$782,G$119)+'СЕТ СН'!$I$9+СВЦЭМ!$D$10+'СЕТ СН'!$I$5-'СЕТ СН'!$I$17</f>
        <v>6311.0232791600001</v>
      </c>
      <c r="H134" s="36">
        <f>SUMIFS(СВЦЭМ!$C$39:$C$782,СВЦЭМ!$A$39:$A$782,$A134,СВЦЭМ!$B$39:$B$782,H$119)+'СЕТ СН'!$I$9+СВЦЭМ!$D$10+'СЕТ СН'!$I$5-'СЕТ СН'!$I$17</f>
        <v>6276.9871947900001</v>
      </c>
      <c r="I134" s="36">
        <f>SUMIFS(СВЦЭМ!$C$39:$C$782,СВЦЭМ!$A$39:$A$782,$A134,СВЦЭМ!$B$39:$B$782,I$119)+'СЕТ СН'!$I$9+СВЦЭМ!$D$10+'СЕТ СН'!$I$5-'СЕТ СН'!$I$17</f>
        <v>6190.89004707</v>
      </c>
      <c r="J134" s="36">
        <f>SUMIFS(СВЦЭМ!$C$39:$C$782,СВЦЭМ!$A$39:$A$782,$A134,СВЦЭМ!$B$39:$B$782,J$119)+'СЕТ СН'!$I$9+СВЦЭМ!$D$10+'СЕТ СН'!$I$5-'СЕТ СН'!$I$17</f>
        <v>6120.5760939900001</v>
      </c>
      <c r="K134" s="36">
        <f>SUMIFS(СВЦЭМ!$C$39:$C$782,СВЦЭМ!$A$39:$A$782,$A134,СВЦЭМ!$B$39:$B$782,K$119)+'СЕТ СН'!$I$9+СВЦЭМ!$D$10+'СЕТ СН'!$I$5-'СЕТ СН'!$I$17</f>
        <v>6039.0993734799995</v>
      </c>
      <c r="L134" s="36">
        <f>SUMIFS(СВЦЭМ!$C$39:$C$782,СВЦЭМ!$A$39:$A$782,$A134,СВЦЭМ!$B$39:$B$782,L$119)+'СЕТ СН'!$I$9+СВЦЭМ!$D$10+'СЕТ СН'!$I$5-'СЕТ СН'!$I$17</f>
        <v>6032.3215254099996</v>
      </c>
      <c r="M134" s="36">
        <f>SUMIFS(СВЦЭМ!$C$39:$C$782,СВЦЭМ!$A$39:$A$782,$A134,СВЦЭМ!$B$39:$B$782,M$119)+'СЕТ СН'!$I$9+СВЦЭМ!$D$10+'СЕТ СН'!$I$5-'СЕТ СН'!$I$17</f>
        <v>6057.4503868800002</v>
      </c>
      <c r="N134" s="36">
        <f>SUMIFS(СВЦЭМ!$C$39:$C$782,СВЦЭМ!$A$39:$A$782,$A134,СВЦЭМ!$B$39:$B$782,N$119)+'СЕТ СН'!$I$9+СВЦЭМ!$D$10+'СЕТ СН'!$I$5-'СЕТ СН'!$I$17</f>
        <v>6040.1703977999996</v>
      </c>
      <c r="O134" s="36">
        <f>SUMIFS(СВЦЭМ!$C$39:$C$782,СВЦЭМ!$A$39:$A$782,$A134,СВЦЭМ!$B$39:$B$782,O$119)+'СЕТ СН'!$I$9+СВЦЭМ!$D$10+'СЕТ СН'!$I$5-'СЕТ СН'!$I$17</f>
        <v>6032.3703287999997</v>
      </c>
      <c r="P134" s="36">
        <f>SUMIFS(СВЦЭМ!$C$39:$C$782,СВЦЭМ!$A$39:$A$782,$A134,СВЦЭМ!$B$39:$B$782,P$119)+'СЕТ СН'!$I$9+СВЦЭМ!$D$10+'СЕТ СН'!$I$5-'СЕТ СН'!$I$17</f>
        <v>6035.82033959</v>
      </c>
      <c r="Q134" s="36">
        <f>SUMIFS(СВЦЭМ!$C$39:$C$782,СВЦЭМ!$A$39:$A$782,$A134,СВЦЭМ!$B$39:$B$782,Q$119)+'СЕТ СН'!$I$9+СВЦЭМ!$D$10+'СЕТ СН'!$I$5-'СЕТ СН'!$I$17</f>
        <v>6027.81490665</v>
      </c>
      <c r="R134" s="36">
        <f>SUMIFS(СВЦЭМ!$C$39:$C$782,СВЦЭМ!$A$39:$A$782,$A134,СВЦЭМ!$B$39:$B$782,R$119)+'СЕТ СН'!$I$9+СВЦЭМ!$D$10+'СЕТ СН'!$I$5-'СЕТ СН'!$I$17</f>
        <v>6037.0565755699999</v>
      </c>
      <c r="S134" s="36">
        <f>SUMIFS(СВЦЭМ!$C$39:$C$782,СВЦЭМ!$A$39:$A$782,$A134,СВЦЭМ!$B$39:$B$782,S$119)+'СЕТ СН'!$I$9+СВЦЭМ!$D$10+'СЕТ СН'!$I$5-'СЕТ СН'!$I$17</f>
        <v>6041.1301945199993</v>
      </c>
      <c r="T134" s="36">
        <f>SUMIFS(СВЦЭМ!$C$39:$C$782,СВЦЭМ!$A$39:$A$782,$A134,СВЦЭМ!$B$39:$B$782,T$119)+'СЕТ СН'!$I$9+СВЦЭМ!$D$10+'СЕТ СН'!$I$5-'СЕТ СН'!$I$17</f>
        <v>6028.3338114799999</v>
      </c>
      <c r="U134" s="36">
        <f>SUMIFS(СВЦЭМ!$C$39:$C$782,СВЦЭМ!$A$39:$A$782,$A134,СВЦЭМ!$B$39:$B$782,U$119)+'СЕТ СН'!$I$9+СВЦЭМ!$D$10+'СЕТ СН'!$I$5-'СЕТ СН'!$I$17</f>
        <v>6016.6544009899999</v>
      </c>
      <c r="V134" s="36">
        <f>SUMIFS(СВЦЭМ!$C$39:$C$782,СВЦЭМ!$A$39:$A$782,$A134,СВЦЭМ!$B$39:$B$782,V$119)+'СЕТ СН'!$I$9+СВЦЭМ!$D$10+'СЕТ СН'!$I$5-'СЕТ СН'!$I$17</f>
        <v>6041.0472385800003</v>
      </c>
      <c r="W134" s="36">
        <f>SUMIFS(СВЦЭМ!$C$39:$C$782,СВЦЭМ!$A$39:$A$782,$A134,СВЦЭМ!$B$39:$B$782,W$119)+'СЕТ СН'!$I$9+СВЦЭМ!$D$10+'СЕТ СН'!$I$5-'СЕТ СН'!$I$17</f>
        <v>6036.16909364</v>
      </c>
      <c r="X134" s="36">
        <f>SUMIFS(СВЦЭМ!$C$39:$C$782,СВЦЭМ!$A$39:$A$782,$A134,СВЦЭМ!$B$39:$B$782,X$119)+'СЕТ СН'!$I$9+СВЦЭМ!$D$10+'СЕТ СН'!$I$5-'СЕТ СН'!$I$17</f>
        <v>6115.9309031299999</v>
      </c>
      <c r="Y134" s="36">
        <f>SUMIFS(СВЦЭМ!$C$39:$C$782,СВЦЭМ!$A$39:$A$782,$A134,СВЦЭМ!$B$39:$B$782,Y$119)+'СЕТ СН'!$I$9+СВЦЭМ!$D$10+'СЕТ СН'!$I$5-'СЕТ СН'!$I$17</f>
        <v>6191.2687983200003</v>
      </c>
    </row>
    <row r="135" spans="1:25" ht="15.75" x14ac:dyDescent="0.2">
      <c r="A135" s="35">
        <f t="shared" si="3"/>
        <v>45520</v>
      </c>
      <c r="B135" s="36">
        <f>SUMIFS(СВЦЭМ!$C$39:$C$782,СВЦЭМ!$A$39:$A$782,$A135,СВЦЭМ!$B$39:$B$782,B$119)+'СЕТ СН'!$I$9+СВЦЭМ!$D$10+'СЕТ СН'!$I$5-'СЕТ СН'!$I$17</f>
        <v>6345.8425539099999</v>
      </c>
      <c r="C135" s="36">
        <f>SUMIFS(СВЦЭМ!$C$39:$C$782,СВЦЭМ!$A$39:$A$782,$A135,СВЦЭМ!$B$39:$B$782,C$119)+'СЕТ СН'!$I$9+СВЦЭМ!$D$10+'СЕТ СН'!$I$5-'СЕТ СН'!$I$17</f>
        <v>6348.8526617699999</v>
      </c>
      <c r="D135" s="36">
        <f>SUMIFS(СВЦЭМ!$C$39:$C$782,СВЦЭМ!$A$39:$A$782,$A135,СВЦЭМ!$B$39:$B$782,D$119)+'СЕТ СН'!$I$9+СВЦЭМ!$D$10+'СЕТ СН'!$I$5-'СЕТ СН'!$I$17</f>
        <v>6390.7876956199998</v>
      </c>
      <c r="E135" s="36">
        <f>SUMIFS(СВЦЭМ!$C$39:$C$782,СВЦЭМ!$A$39:$A$782,$A135,СВЦЭМ!$B$39:$B$782,E$119)+'СЕТ СН'!$I$9+СВЦЭМ!$D$10+'СЕТ СН'!$I$5-'СЕТ СН'!$I$17</f>
        <v>6330.2207288099999</v>
      </c>
      <c r="F135" s="36">
        <f>SUMIFS(СВЦЭМ!$C$39:$C$782,СВЦЭМ!$A$39:$A$782,$A135,СВЦЭМ!$B$39:$B$782,F$119)+'СЕТ СН'!$I$9+СВЦЭМ!$D$10+'СЕТ СН'!$I$5-'СЕТ СН'!$I$17</f>
        <v>6299.1987053800003</v>
      </c>
      <c r="G135" s="36">
        <f>SUMIFS(СВЦЭМ!$C$39:$C$782,СВЦЭМ!$A$39:$A$782,$A135,СВЦЭМ!$B$39:$B$782,G$119)+'СЕТ СН'!$I$9+СВЦЭМ!$D$10+'СЕТ СН'!$I$5-'СЕТ СН'!$I$17</f>
        <v>6232.57621182</v>
      </c>
      <c r="H135" s="36">
        <f>SUMIFS(СВЦЭМ!$C$39:$C$782,СВЦЭМ!$A$39:$A$782,$A135,СВЦЭМ!$B$39:$B$782,H$119)+'СЕТ СН'!$I$9+СВЦЭМ!$D$10+'СЕТ СН'!$I$5-'СЕТ СН'!$I$17</f>
        <v>6193.4671809600004</v>
      </c>
      <c r="I135" s="36">
        <f>SUMIFS(СВЦЭМ!$C$39:$C$782,СВЦЭМ!$A$39:$A$782,$A135,СВЦЭМ!$B$39:$B$782,I$119)+'СЕТ СН'!$I$9+СВЦЭМ!$D$10+'СЕТ СН'!$I$5-'СЕТ СН'!$I$17</f>
        <v>6089.6315948399997</v>
      </c>
      <c r="J135" s="36">
        <f>SUMIFS(СВЦЭМ!$C$39:$C$782,СВЦЭМ!$A$39:$A$782,$A135,СВЦЭМ!$B$39:$B$782,J$119)+'СЕТ СН'!$I$9+СВЦЭМ!$D$10+'СЕТ СН'!$I$5-'СЕТ СН'!$I$17</f>
        <v>6001.4483280799996</v>
      </c>
      <c r="K135" s="36">
        <f>SUMIFS(СВЦЭМ!$C$39:$C$782,СВЦЭМ!$A$39:$A$782,$A135,СВЦЭМ!$B$39:$B$782,K$119)+'СЕТ СН'!$I$9+СВЦЭМ!$D$10+'СЕТ СН'!$I$5-'СЕТ СН'!$I$17</f>
        <v>5890.3598256699997</v>
      </c>
      <c r="L135" s="36">
        <f>SUMIFS(СВЦЭМ!$C$39:$C$782,СВЦЭМ!$A$39:$A$782,$A135,СВЦЭМ!$B$39:$B$782,L$119)+'СЕТ СН'!$I$9+СВЦЭМ!$D$10+'СЕТ СН'!$I$5-'СЕТ СН'!$I$17</f>
        <v>5864.6816547899998</v>
      </c>
      <c r="M135" s="36">
        <f>SUMIFS(СВЦЭМ!$C$39:$C$782,СВЦЭМ!$A$39:$A$782,$A135,СВЦЭМ!$B$39:$B$782,M$119)+'СЕТ СН'!$I$9+СВЦЭМ!$D$10+'СЕТ СН'!$I$5-'СЕТ СН'!$I$17</f>
        <v>5858.6142903099999</v>
      </c>
      <c r="N135" s="36">
        <f>SUMIFS(СВЦЭМ!$C$39:$C$782,СВЦЭМ!$A$39:$A$782,$A135,СВЦЭМ!$B$39:$B$782,N$119)+'СЕТ СН'!$I$9+СВЦЭМ!$D$10+'СЕТ СН'!$I$5-'СЕТ СН'!$I$17</f>
        <v>5847.8504991299997</v>
      </c>
      <c r="O135" s="36">
        <f>SUMIFS(СВЦЭМ!$C$39:$C$782,СВЦЭМ!$A$39:$A$782,$A135,СВЦЭМ!$B$39:$B$782,O$119)+'СЕТ СН'!$I$9+СВЦЭМ!$D$10+'СЕТ СН'!$I$5-'СЕТ СН'!$I$17</f>
        <v>5868.6948056700003</v>
      </c>
      <c r="P135" s="36">
        <f>SUMIFS(СВЦЭМ!$C$39:$C$782,СВЦЭМ!$A$39:$A$782,$A135,СВЦЭМ!$B$39:$B$782,P$119)+'СЕТ СН'!$I$9+СВЦЭМ!$D$10+'СЕТ СН'!$I$5-'СЕТ СН'!$I$17</f>
        <v>5903.5684205899997</v>
      </c>
      <c r="Q135" s="36">
        <f>SUMIFS(СВЦЭМ!$C$39:$C$782,СВЦЭМ!$A$39:$A$782,$A135,СВЦЭМ!$B$39:$B$782,Q$119)+'СЕТ СН'!$I$9+СВЦЭМ!$D$10+'СЕТ СН'!$I$5-'СЕТ СН'!$I$17</f>
        <v>5921.8035700500004</v>
      </c>
      <c r="R135" s="36">
        <f>SUMIFS(СВЦЭМ!$C$39:$C$782,СВЦЭМ!$A$39:$A$782,$A135,СВЦЭМ!$B$39:$B$782,R$119)+'СЕТ СН'!$I$9+СВЦЭМ!$D$10+'СЕТ СН'!$I$5-'СЕТ СН'!$I$17</f>
        <v>5919.3094153900001</v>
      </c>
      <c r="S135" s="36">
        <f>SUMIFS(СВЦЭМ!$C$39:$C$782,СВЦЭМ!$A$39:$A$782,$A135,СВЦЭМ!$B$39:$B$782,S$119)+'СЕТ СН'!$I$9+СВЦЭМ!$D$10+'СЕТ СН'!$I$5-'СЕТ СН'!$I$17</f>
        <v>5861.4094103500001</v>
      </c>
      <c r="T135" s="36">
        <f>SUMIFS(СВЦЭМ!$C$39:$C$782,СВЦЭМ!$A$39:$A$782,$A135,СВЦЭМ!$B$39:$B$782,T$119)+'СЕТ СН'!$I$9+СВЦЭМ!$D$10+'СЕТ СН'!$I$5-'СЕТ СН'!$I$17</f>
        <v>5681.8604831599996</v>
      </c>
      <c r="U135" s="36">
        <f>SUMIFS(СВЦЭМ!$C$39:$C$782,СВЦЭМ!$A$39:$A$782,$A135,СВЦЭМ!$B$39:$B$782,U$119)+'СЕТ СН'!$I$9+СВЦЭМ!$D$10+'СЕТ СН'!$I$5-'СЕТ СН'!$I$17</f>
        <v>5701.4663224899996</v>
      </c>
      <c r="V135" s="36">
        <f>SUMIFS(СВЦЭМ!$C$39:$C$782,СВЦЭМ!$A$39:$A$782,$A135,СВЦЭМ!$B$39:$B$782,V$119)+'СЕТ СН'!$I$9+СВЦЭМ!$D$10+'СЕТ СН'!$I$5-'СЕТ СН'!$I$17</f>
        <v>7952.9568234300004</v>
      </c>
      <c r="W135" s="36">
        <f>SUMIFS(СВЦЭМ!$C$39:$C$782,СВЦЭМ!$A$39:$A$782,$A135,СВЦЭМ!$B$39:$B$782,W$119)+'СЕТ СН'!$I$9+СВЦЭМ!$D$10+'СЕТ СН'!$I$5-'СЕТ СН'!$I$17</f>
        <v>5751.0420707399999</v>
      </c>
      <c r="X135" s="36">
        <f>SUMIFS(СВЦЭМ!$C$39:$C$782,СВЦЭМ!$A$39:$A$782,$A135,СВЦЭМ!$B$39:$B$782,X$119)+'СЕТ СН'!$I$9+СВЦЭМ!$D$10+'СЕТ СН'!$I$5-'СЕТ СН'!$I$17</f>
        <v>6319.4679108999999</v>
      </c>
      <c r="Y135" s="36">
        <f>SUMIFS(СВЦЭМ!$C$39:$C$782,СВЦЭМ!$A$39:$A$782,$A135,СВЦЭМ!$B$39:$B$782,Y$119)+'СЕТ СН'!$I$9+СВЦЭМ!$D$10+'СЕТ СН'!$I$5-'СЕТ СН'!$I$17</f>
        <v>6067.9054796399996</v>
      </c>
    </row>
    <row r="136" spans="1:25" ht="15.75" x14ac:dyDescent="0.2">
      <c r="A136" s="35">
        <f t="shared" si="3"/>
        <v>45521</v>
      </c>
      <c r="B136" s="36">
        <f>SUMIFS(СВЦЭМ!$C$39:$C$782,СВЦЭМ!$A$39:$A$782,$A136,СВЦЭМ!$B$39:$B$782,B$119)+'СЕТ СН'!$I$9+СВЦЭМ!$D$10+'СЕТ СН'!$I$5-'СЕТ СН'!$I$17</f>
        <v>6106.5106355500002</v>
      </c>
      <c r="C136" s="36">
        <f>SUMIFS(СВЦЭМ!$C$39:$C$782,СВЦЭМ!$A$39:$A$782,$A136,СВЦЭМ!$B$39:$B$782,C$119)+'СЕТ СН'!$I$9+СВЦЭМ!$D$10+'СЕТ СН'!$I$5-'СЕТ СН'!$I$17</f>
        <v>6210.0967287000003</v>
      </c>
      <c r="D136" s="36">
        <f>SUMIFS(СВЦЭМ!$C$39:$C$782,СВЦЭМ!$A$39:$A$782,$A136,СВЦЭМ!$B$39:$B$782,D$119)+'СЕТ СН'!$I$9+СВЦЭМ!$D$10+'СЕТ СН'!$I$5-'СЕТ СН'!$I$17</f>
        <v>6287.6124914299999</v>
      </c>
      <c r="E136" s="36">
        <f>SUMIFS(СВЦЭМ!$C$39:$C$782,СВЦЭМ!$A$39:$A$782,$A136,СВЦЭМ!$B$39:$B$782,E$119)+'СЕТ СН'!$I$9+СВЦЭМ!$D$10+'СЕТ СН'!$I$5-'СЕТ СН'!$I$17</f>
        <v>6341.1113471900007</v>
      </c>
      <c r="F136" s="36">
        <f>SUMIFS(СВЦЭМ!$C$39:$C$782,СВЦЭМ!$A$39:$A$782,$A136,СВЦЭМ!$B$39:$B$782,F$119)+'СЕТ СН'!$I$9+СВЦЭМ!$D$10+'СЕТ СН'!$I$5-'СЕТ СН'!$I$17</f>
        <v>6326.1860808500005</v>
      </c>
      <c r="G136" s="36">
        <f>SUMIFS(СВЦЭМ!$C$39:$C$782,СВЦЭМ!$A$39:$A$782,$A136,СВЦЭМ!$B$39:$B$782,G$119)+'СЕТ СН'!$I$9+СВЦЭМ!$D$10+'СЕТ СН'!$I$5-'СЕТ СН'!$I$17</f>
        <v>6285.4307331800001</v>
      </c>
      <c r="H136" s="36">
        <f>SUMIFS(СВЦЭМ!$C$39:$C$782,СВЦЭМ!$A$39:$A$782,$A136,СВЦЭМ!$B$39:$B$782,H$119)+'СЕТ СН'!$I$9+СВЦЭМ!$D$10+'СЕТ СН'!$I$5-'СЕТ СН'!$I$17</f>
        <v>6274.4327656200003</v>
      </c>
      <c r="I136" s="36">
        <f>SUMIFS(СВЦЭМ!$C$39:$C$782,СВЦЭМ!$A$39:$A$782,$A136,СВЦЭМ!$B$39:$B$782,I$119)+'СЕТ СН'!$I$9+СВЦЭМ!$D$10+'СЕТ СН'!$I$5-'СЕТ СН'!$I$17</f>
        <v>6175.7161676800006</v>
      </c>
      <c r="J136" s="36">
        <f>SUMIFS(СВЦЭМ!$C$39:$C$782,СВЦЭМ!$A$39:$A$782,$A136,СВЦЭМ!$B$39:$B$782,J$119)+'СЕТ СН'!$I$9+СВЦЭМ!$D$10+'СЕТ СН'!$I$5-'СЕТ СН'!$I$17</f>
        <v>6054.2641314499997</v>
      </c>
      <c r="K136" s="36">
        <f>SUMIFS(СВЦЭМ!$C$39:$C$782,СВЦЭМ!$A$39:$A$782,$A136,СВЦЭМ!$B$39:$B$782,K$119)+'СЕТ СН'!$I$9+СВЦЭМ!$D$10+'СЕТ СН'!$I$5-'СЕТ СН'!$I$17</f>
        <v>5974.62376167</v>
      </c>
      <c r="L136" s="36">
        <f>SUMIFS(СВЦЭМ!$C$39:$C$782,СВЦЭМ!$A$39:$A$782,$A136,СВЦЭМ!$B$39:$B$782,L$119)+'СЕТ СН'!$I$9+СВЦЭМ!$D$10+'СЕТ СН'!$I$5-'СЕТ СН'!$I$17</f>
        <v>5908.2207454599993</v>
      </c>
      <c r="M136" s="36">
        <f>SUMIFS(СВЦЭМ!$C$39:$C$782,СВЦЭМ!$A$39:$A$782,$A136,СВЦЭМ!$B$39:$B$782,M$119)+'СЕТ СН'!$I$9+СВЦЭМ!$D$10+'СЕТ СН'!$I$5-'СЕТ СН'!$I$17</f>
        <v>5895.6539662899995</v>
      </c>
      <c r="N136" s="36">
        <f>SUMIFS(СВЦЭМ!$C$39:$C$782,СВЦЭМ!$A$39:$A$782,$A136,СВЦЭМ!$B$39:$B$782,N$119)+'СЕТ СН'!$I$9+СВЦЭМ!$D$10+'СЕТ СН'!$I$5-'СЕТ СН'!$I$17</f>
        <v>5892.9327886000001</v>
      </c>
      <c r="O136" s="36">
        <f>SUMIFS(СВЦЭМ!$C$39:$C$782,СВЦЭМ!$A$39:$A$782,$A136,СВЦЭМ!$B$39:$B$782,O$119)+'СЕТ СН'!$I$9+СВЦЭМ!$D$10+'СЕТ СН'!$I$5-'СЕТ СН'!$I$17</f>
        <v>5886.9920173299997</v>
      </c>
      <c r="P136" s="36">
        <f>SUMIFS(СВЦЭМ!$C$39:$C$782,СВЦЭМ!$A$39:$A$782,$A136,СВЦЭМ!$B$39:$B$782,P$119)+'СЕТ СН'!$I$9+СВЦЭМ!$D$10+'СЕТ СН'!$I$5-'СЕТ СН'!$I$17</f>
        <v>5889.3070377599997</v>
      </c>
      <c r="Q136" s="36">
        <f>SUMIFS(СВЦЭМ!$C$39:$C$782,СВЦЭМ!$A$39:$A$782,$A136,СВЦЭМ!$B$39:$B$782,Q$119)+'СЕТ СН'!$I$9+СВЦЭМ!$D$10+'СЕТ СН'!$I$5-'СЕТ СН'!$I$17</f>
        <v>5899.2067679299998</v>
      </c>
      <c r="R136" s="36">
        <f>SUMIFS(СВЦЭМ!$C$39:$C$782,СВЦЭМ!$A$39:$A$782,$A136,СВЦЭМ!$B$39:$B$782,R$119)+'СЕТ СН'!$I$9+СВЦЭМ!$D$10+'СЕТ СН'!$I$5-'СЕТ СН'!$I$17</f>
        <v>5921.8291774700001</v>
      </c>
      <c r="S136" s="36">
        <f>SUMIFS(СВЦЭМ!$C$39:$C$782,СВЦЭМ!$A$39:$A$782,$A136,СВЦЭМ!$B$39:$B$782,S$119)+'СЕТ СН'!$I$9+СВЦЭМ!$D$10+'СЕТ СН'!$I$5-'СЕТ СН'!$I$17</f>
        <v>5902.2688421499997</v>
      </c>
      <c r="T136" s="36">
        <f>SUMIFS(СВЦЭМ!$C$39:$C$782,СВЦЭМ!$A$39:$A$782,$A136,СВЦЭМ!$B$39:$B$782,T$119)+'СЕТ СН'!$I$9+СВЦЭМ!$D$10+'СЕТ СН'!$I$5-'СЕТ СН'!$I$17</f>
        <v>5887.64861019</v>
      </c>
      <c r="U136" s="36">
        <f>SUMIFS(СВЦЭМ!$C$39:$C$782,СВЦЭМ!$A$39:$A$782,$A136,СВЦЭМ!$B$39:$B$782,U$119)+'СЕТ СН'!$I$9+СВЦЭМ!$D$10+'СЕТ СН'!$I$5-'СЕТ СН'!$I$17</f>
        <v>5884.2459457799996</v>
      </c>
      <c r="V136" s="36">
        <f>SUMIFS(СВЦЭМ!$C$39:$C$782,СВЦЭМ!$A$39:$A$782,$A136,СВЦЭМ!$B$39:$B$782,V$119)+'СЕТ СН'!$I$9+СВЦЭМ!$D$10+'СЕТ СН'!$I$5-'СЕТ СН'!$I$17</f>
        <v>5887.5868649599997</v>
      </c>
      <c r="W136" s="36">
        <f>SUMIFS(СВЦЭМ!$C$39:$C$782,СВЦЭМ!$A$39:$A$782,$A136,СВЦЭМ!$B$39:$B$782,W$119)+'СЕТ СН'!$I$9+СВЦЭМ!$D$10+'СЕТ СН'!$I$5-'СЕТ СН'!$I$17</f>
        <v>5874.6949089899999</v>
      </c>
      <c r="X136" s="36">
        <f>SUMIFS(СВЦЭМ!$C$39:$C$782,СВЦЭМ!$A$39:$A$782,$A136,СВЦЭМ!$B$39:$B$782,X$119)+'СЕТ СН'!$I$9+СВЦЭМ!$D$10+'СЕТ СН'!$I$5-'СЕТ СН'!$I$17</f>
        <v>5934.9769856399998</v>
      </c>
      <c r="Y136" s="36">
        <f>SUMIFS(СВЦЭМ!$C$39:$C$782,СВЦЭМ!$A$39:$A$782,$A136,СВЦЭМ!$B$39:$B$782,Y$119)+'СЕТ СН'!$I$9+СВЦЭМ!$D$10+'СЕТ СН'!$I$5-'СЕТ СН'!$I$17</f>
        <v>6005.9733936499997</v>
      </c>
    </row>
    <row r="137" spans="1:25" ht="15.75" x14ac:dyDescent="0.2">
      <c r="A137" s="35">
        <f t="shared" si="3"/>
        <v>45522</v>
      </c>
      <c r="B137" s="36">
        <f>SUMIFS(СВЦЭМ!$C$39:$C$782,СВЦЭМ!$A$39:$A$782,$A137,СВЦЭМ!$B$39:$B$782,B$119)+'СЕТ СН'!$I$9+СВЦЭМ!$D$10+'СЕТ СН'!$I$5-'СЕТ СН'!$I$17</f>
        <v>6003.5347198999998</v>
      </c>
      <c r="C137" s="36">
        <f>SUMIFS(СВЦЭМ!$C$39:$C$782,СВЦЭМ!$A$39:$A$782,$A137,СВЦЭМ!$B$39:$B$782,C$119)+'СЕТ СН'!$I$9+СВЦЭМ!$D$10+'СЕТ СН'!$I$5-'СЕТ СН'!$I$17</f>
        <v>6091.4969620000002</v>
      </c>
      <c r="D137" s="36">
        <f>SUMIFS(СВЦЭМ!$C$39:$C$782,СВЦЭМ!$A$39:$A$782,$A137,СВЦЭМ!$B$39:$B$782,D$119)+'СЕТ СН'!$I$9+СВЦЭМ!$D$10+'СЕТ СН'!$I$5-'СЕТ СН'!$I$17</f>
        <v>6151.6602408600002</v>
      </c>
      <c r="E137" s="36">
        <f>SUMIFS(СВЦЭМ!$C$39:$C$782,СВЦЭМ!$A$39:$A$782,$A137,СВЦЭМ!$B$39:$B$782,E$119)+'СЕТ СН'!$I$9+СВЦЭМ!$D$10+'СЕТ СН'!$I$5-'СЕТ СН'!$I$17</f>
        <v>6176.92773321</v>
      </c>
      <c r="F137" s="36">
        <f>SUMIFS(СВЦЭМ!$C$39:$C$782,СВЦЭМ!$A$39:$A$782,$A137,СВЦЭМ!$B$39:$B$782,F$119)+'СЕТ СН'!$I$9+СВЦЭМ!$D$10+'СЕТ СН'!$I$5-'СЕТ СН'!$I$17</f>
        <v>6203.6861130899997</v>
      </c>
      <c r="G137" s="36">
        <f>SUMIFS(СВЦЭМ!$C$39:$C$782,СВЦЭМ!$A$39:$A$782,$A137,СВЦЭМ!$B$39:$B$782,G$119)+'СЕТ СН'!$I$9+СВЦЭМ!$D$10+'СЕТ СН'!$I$5-'СЕТ СН'!$I$17</f>
        <v>6196.6086199900001</v>
      </c>
      <c r="H137" s="36">
        <f>SUMIFS(СВЦЭМ!$C$39:$C$782,СВЦЭМ!$A$39:$A$782,$A137,СВЦЭМ!$B$39:$B$782,H$119)+'СЕТ СН'!$I$9+СВЦЭМ!$D$10+'СЕТ СН'!$I$5-'СЕТ СН'!$I$17</f>
        <v>6168.4681663800002</v>
      </c>
      <c r="I137" s="36">
        <f>SUMIFS(СВЦЭМ!$C$39:$C$782,СВЦЭМ!$A$39:$A$782,$A137,СВЦЭМ!$B$39:$B$782,I$119)+'СЕТ СН'!$I$9+СВЦЭМ!$D$10+'СЕТ СН'!$I$5-'СЕТ СН'!$I$17</f>
        <v>6115.1492544499997</v>
      </c>
      <c r="J137" s="36">
        <f>SUMIFS(СВЦЭМ!$C$39:$C$782,СВЦЭМ!$A$39:$A$782,$A137,СВЦЭМ!$B$39:$B$782,J$119)+'СЕТ СН'!$I$9+СВЦЭМ!$D$10+'СЕТ СН'!$I$5-'СЕТ СН'!$I$17</f>
        <v>6015.7326422099995</v>
      </c>
      <c r="K137" s="36">
        <f>SUMIFS(СВЦЭМ!$C$39:$C$782,СВЦЭМ!$A$39:$A$782,$A137,СВЦЭМ!$B$39:$B$782,K$119)+'СЕТ СН'!$I$9+СВЦЭМ!$D$10+'СЕТ СН'!$I$5-'СЕТ СН'!$I$17</f>
        <v>5935.5184199100004</v>
      </c>
      <c r="L137" s="36">
        <f>SUMIFS(СВЦЭМ!$C$39:$C$782,СВЦЭМ!$A$39:$A$782,$A137,СВЦЭМ!$B$39:$B$782,L$119)+'СЕТ СН'!$I$9+СВЦЭМ!$D$10+'СЕТ СН'!$I$5-'СЕТ СН'!$I$17</f>
        <v>5901.5636993299995</v>
      </c>
      <c r="M137" s="36">
        <f>SUMIFS(СВЦЭМ!$C$39:$C$782,СВЦЭМ!$A$39:$A$782,$A137,СВЦЭМ!$B$39:$B$782,M$119)+'СЕТ СН'!$I$9+СВЦЭМ!$D$10+'СЕТ СН'!$I$5-'СЕТ СН'!$I$17</f>
        <v>5883.9372767900004</v>
      </c>
      <c r="N137" s="36">
        <f>SUMIFS(СВЦЭМ!$C$39:$C$782,СВЦЭМ!$A$39:$A$782,$A137,СВЦЭМ!$B$39:$B$782,N$119)+'СЕТ СН'!$I$9+СВЦЭМ!$D$10+'СЕТ СН'!$I$5-'СЕТ СН'!$I$17</f>
        <v>5858.9890688400001</v>
      </c>
      <c r="O137" s="36">
        <f>SUMIFS(СВЦЭМ!$C$39:$C$782,СВЦЭМ!$A$39:$A$782,$A137,СВЦЭМ!$B$39:$B$782,O$119)+'СЕТ СН'!$I$9+СВЦЭМ!$D$10+'СЕТ СН'!$I$5-'СЕТ СН'!$I$17</f>
        <v>5877.4462544399994</v>
      </c>
      <c r="P137" s="36">
        <f>SUMIFS(СВЦЭМ!$C$39:$C$782,СВЦЭМ!$A$39:$A$782,$A137,СВЦЭМ!$B$39:$B$782,P$119)+'СЕТ СН'!$I$9+СВЦЭМ!$D$10+'СЕТ СН'!$I$5-'СЕТ СН'!$I$17</f>
        <v>5935.1431857299995</v>
      </c>
      <c r="Q137" s="36">
        <f>SUMIFS(СВЦЭМ!$C$39:$C$782,СВЦЭМ!$A$39:$A$782,$A137,СВЦЭМ!$B$39:$B$782,Q$119)+'СЕТ СН'!$I$9+СВЦЭМ!$D$10+'СЕТ СН'!$I$5-'СЕТ СН'!$I$17</f>
        <v>5957.4850673800001</v>
      </c>
      <c r="R137" s="36">
        <f>SUMIFS(СВЦЭМ!$C$39:$C$782,СВЦЭМ!$A$39:$A$782,$A137,СВЦЭМ!$B$39:$B$782,R$119)+'СЕТ СН'!$I$9+СВЦЭМ!$D$10+'СЕТ СН'!$I$5-'СЕТ СН'!$I$17</f>
        <v>5947.2784280799997</v>
      </c>
      <c r="S137" s="36">
        <f>SUMIFS(СВЦЭМ!$C$39:$C$782,СВЦЭМ!$A$39:$A$782,$A137,СВЦЭМ!$B$39:$B$782,S$119)+'СЕТ СН'!$I$9+СВЦЭМ!$D$10+'СЕТ СН'!$I$5-'СЕТ СН'!$I$17</f>
        <v>5952.9956931300003</v>
      </c>
      <c r="T137" s="36">
        <f>SUMIFS(СВЦЭМ!$C$39:$C$782,СВЦЭМ!$A$39:$A$782,$A137,СВЦЭМ!$B$39:$B$782,T$119)+'СЕТ СН'!$I$9+СВЦЭМ!$D$10+'СЕТ СН'!$I$5-'СЕТ СН'!$I$17</f>
        <v>5932.4984694899995</v>
      </c>
      <c r="U137" s="36">
        <f>SUMIFS(СВЦЭМ!$C$39:$C$782,СВЦЭМ!$A$39:$A$782,$A137,СВЦЭМ!$B$39:$B$782,U$119)+'СЕТ СН'!$I$9+СВЦЭМ!$D$10+'СЕТ СН'!$I$5-'СЕТ СН'!$I$17</f>
        <v>5928.1557743100002</v>
      </c>
      <c r="V137" s="36">
        <f>SUMIFS(СВЦЭМ!$C$39:$C$782,СВЦЭМ!$A$39:$A$782,$A137,СВЦЭМ!$B$39:$B$782,V$119)+'СЕТ СН'!$I$9+СВЦЭМ!$D$10+'СЕТ СН'!$I$5-'СЕТ СН'!$I$17</f>
        <v>5935.5878821699998</v>
      </c>
      <c r="W137" s="36">
        <f>SUMIFS(СВЦЭМ!$C$39:$C$782,СВЦЭМ!$A$39:$A$782,$A137,СВЦЭМ!$B$39:$B$782,W$119)+'СЕТ СН'!$I$9+СВЦЭМ!$D$10+'СЕТ СН'!$I$5-'СЕТ СН'!$I$17</f>
        <v>5922.5488901400004</v>
      </c>
      <c r="X137" s="36">
        <f>SUMIFS(СВЦЭМ!$C$39:$C$782,СВЦЭМ!$A$39:$A$782,$A137,СВЦЭМ!$B$39:$B$782,X$119)+'СЕТ СН'!$I$9+СВЦЭМ!$D$10+'СЕТ СН'!$I$5-'СЕТ СН'!$I$17</f>
        <v>5985.4072718099997</v>
      </c>
      <c r="Y137" s="36">
        <f>SUMIFS(СВЦЭМ!$C$39:$C$782,СВЦЭМ!$A$39:$A$782,$A137,СВЦЭМ!$B$39:$B$782,Y$119)+'СЕТ СН'!$I$9+СВЦЭМ!$D$10+'СЕТ СН'!$I$5-'СЕТ СН'!$I$17</f>
        <v>6068.9237835999993</v>
      </c>
    </row>
    <row r="138" spans="1:25" ht="15.75" x14ac:dyDescent="0.2">
      <c r="A138" s="35">
        <f t="shared" si="3"/>
        <v>45523</v>
      </c>
      <c r="B138" s="36">
        <f>SUMIFS(СВЦЭМ!$C$39:$C$782,СВЦЭМ!$A$39:$A$782,$A138,СВЦЭМ!$B$39:$B$782,B$119)+'СЕТ СН'!$I$9+СВЦЭМ!$D$10+'СЕТ СН'!$I$5-'СЕТ СН'!$I$17</f>
        <v>6145.2598302200004</v>
      </c>
      <c r="C138" s="36">
        <f>SUMIFS(СВЦЭМ!$C$39:$C$782,СВЦЭМ!$A$39:$A$782,$A138,СВЦЭМ!$B$39:$B$782,C$119)+'СЕТ СН'!$I$9+СВЦЭМ!$D$10+'СЕТ СН'!$I$5-'СЕТ СН'!$I$17</f>
        <v>6266.6568664300003</v>
      </c>
      <c r="D138" s="36">
        <f>SUMIFS(СВЦЭМ!$C$39:$C$782,СВЦЭМ!$A$39:$A$782,$A138,СВЦЭМ!$B$39:$B$782,D$119)+'СЕТ СН'!$I$9+СВЦЭМ!$D$10+'СЕТ СН'!$I$5-'СЕТ СН'!$I$17</f>
        <v>6290.6387783499995</v>
      </c>
      <c r="E138" s="36">
        <f>SUMIFS(СВЦЭМ!$C$39:$C$782,СВЦЭМ!$A$39:$A$782,$A138,СВЦЭМ!$B$39:$B$782,E$119)+'СЕТ СН'!$I$9+СВЦЭМ!$D$10+'СЕТ СН'!$I$5-'СЕТ СН'!$I$17</f>
        <v>6254.8992694500002</v>
      </c>
      <c r="F138" s="36">
        <f>SUMIFS(СВЦЭМ!$C$39:$C$782,СВЦЭМ!$A$39:$A$782,$A138,СВЦЭМ!$B$39:$B$782,F$119)+'СЕТ СН'!$I$9+СВЦЭМ!$D$10+'СЕТ СН'!$I$5-'СЕТ СН'!$I$17</f>
        <v>6271.0639078100003</v>
      </c>
      <c r="G138" s="36">
        <f>SUMIFS(СВЦЭМ!$C$39:$C$782,СВЦЭМ!$A$39:$A$782,$A138,СВЦЭМ!$B$39:$B$782,G$119)+'СЕТ СН'!$I$9+СВЦЭМ!$D$10+'СЕТ СН'!$I$5-'СЕТ СН'!$I$17</f>
        <v>6264.3695352200002</v>
      </c>
      <c r="H138" s="36">
        <f>SUMIFS(СВЦЭМ!$C$39:$C$782,СВЦЭМ!$A$39:$A$782,$A138,СВЦЭМ!$B$39:$B$782,H$119)+'СЕТ СН'!$I$9+СВЦЭМ!$D$10+'СЕТ СН'!$I$5-'СЕТ СН'!$I$17</f>
        <v>6271.7326097300001</v>
      </c>
      <c r="I138" s="36">
        <f>SUMIFS(СВЦЭМ!$C$39:$C$782,СВЦЭМ!$A$39:$A$782,$A138,СВЦЭМ!$B$39:$B$782,I$119)+'СЕТ СН'!$I$9+СВЦЭМ!$D$10+'СЕТ СН'!$I$5-'СЕТ СН'!$I$17</f>
        <v>6205.3143067000001</v>
      </c>
      <c r="J138" s="36">
        <f>SUMIFS(СВЦЭМ!$C$39:$C$782,СВЦЭМ!$A$39:$A$782,$A138,СВЦЭМ!$B$39:$B$782,J$119)+'СЕТ СН'!$I$9+СВЦЭМ!$D$10+'СЕТ СН'!$I$5-'СЕТ СН'!$I$17</f>
        <v>6036.7213181799998</v>
      </c>
      <c r="K138" s="36">
        <f>SUMIFS(СВЦЭМ!$C$39:$C$782,СВЦЭМ!$A$39:$A$782,$A138,СВЦЭМ!$B$39:$B$782,K$119)+'СЕТ СН'!$I$9+СВЦЭМ!$D$10+'СЕТ СН'!$I$5-'СЕТ СН'!$I$17</f>
        <v>5995.3445079499998</v>
      </c>
      <c r="L138" s="36">
        <f>SUMIFS(СВЦЭМ!$C$39:$C$782,СВЦЭМ!$A$39:$A$782,$A138,СВЦЭМ!$B$39:$B$782,L$119)+'СЕТ СН'!$I$9+СВЦЭМ!$D$10+'СЕТ СН'!$I$5-'СЕТ СН'!$I$17</f>
        <v>5993.19694377</v>
      </c>
      <c r="M138" s="36">
        <f>SUMIFS(СВЦЭМ!$C$39:$C$782,СВЦЭМ!$A$39:$A$782,$A138,СВЦЭМ!$B$39:$B$782,M$119)+'СЕТ СН'!$I$9+СВЦЭМ!$D$10+'СЕТ СН'!$I$5-'СЕТ СН'!$I$17</f>
        <v>5983.5658284399997</v>
      </c>
      <c r="N138" s="36">
        <f>SUMIFS(СВЦЭМ!$C$39:$C$782,СВЦЭМ!$A$39:$A$782,$A138,СВЦЭМ!$B$39:$B$782,N$119)+'СЕТ СН'!$I$9+СВЦЭМ!$D$10+'СЕТ СН'!$I$5-'СЕТ СН'!$I$17</f>
        <v>5972.4930806299999</v>
      </c>
      <c r="O138" s="36">
        <f>SUMIFS(СВЦЭМ!$C$39:$C$782,СВЦЭМ!$A$39:$A$782,$A138,СВЦЭМ!$B$39:$B$782,O$119)+'СЕТ СН'!$I$9+СВЦЭМ!$D$10+'СЕТ СН'!$I$5-'СЕТ СН'!$I$17</f>
        <v>5962.2290911399996</v>
      </c>
      <c r="P138" s="36">
        <f>SUMIFS(СВЦЭМ!$C$39:$C$782,СВЦЭМ!$A$39:$A$782,$A138,СВЦЭМ!$B$39:$B$782,P$119)+'СЕТ СН'!$I$9+СВЦЭМ!$D$10+'СЕТ СН'!$I$5-'СЕТ СН'!$I$17</f>
        <v>5971.91284602</v>
      </c>
      <c r="Q138" s="36">
        <f>SUMIFS(СВЦЭМ!$C$39:$C$782,СВЦЭМ!$A$39:$A$782,$A138,СВЦЭМ!$B$39:$B$782,Q$119)+'СЕТ СН'!$I$9+СВЦЭМ!$D$10+'СЕТ СН'!$I$5-'СЕТ СН'!$I$17</f>
        <v>5973.0427047399999</v>
      </c>
      <c r="R138" s="36">
        <f>SUMIFS(СВЦЭМ!$C$39:$C$782,СВЦЭМ!$A$39:$A$782,$A138,СВЦЭМ!$B$39:$B$782,R$119)+'СЕТ СН'!$I$9+СВЦЭМ!$D$10+'СЕТ СН'!$I$5-'СЕТ СН'!$I$17</f>
        <v>5975.5841485999999</v>
      </c>
      <c r="S138" s="36">
        <f>SUMIFS(СВЦЭМ!$C$39:$C$782,СВЦЭМ!$A$39:$A$782,$A138,СВЦЭМ!$B$39:$B$782,S$119)+'СЕТ СН'!$I$9+СВЦЭМ!$D$10+'СЕТ СН'!$I$5-'СЕТ СН'!$I$17</f>
        <v>5957.2590182799995</v>
      </c>
      <c r="T138" s="36">
        <f>SUMIFS(СВЦЭМ!$C$39:$C$782,СВЦЭМ!$A$39:$A$782,$A138,СВЦЭМ!$B$39:$B$782,T$119)+'СЕТ СН'!$I$9+СВЦЭМ!$D$10+'СЕТ СН'!$I$5-'СЕТ СН'!$I$17</f>
        <v>5920.96661761</v>
      </c>
      <c r="U138" s="36">
        <f>SUMIFS(СВЦЭМ!$C$39:$C$782,СВЦЭМ!$A$39:$A$782,$A138,СВЦЭМ!$B$39:$B$782,U$119)+'СЕТ СН'!$I$9+СВЦЭМ!$D$10+'СЕТ СН'!$I$5-'СЕТ СН'!$I$17</f>
        <v>5948.5562950499998</v>
      </c>
      <c r="V138" s="36">
        <f>SUMIFS(СВЦЭМ!$C$39:$C$782,СВЦЭМ!$A$39:$A$782,$A138,СВЦЭМ!$B$39:$B$782,V$119)+'СЕТ СН'!$I$9+СВЦЭМ!$D$10+'СЕТ СН'!$I$5-'СЕТ СН'!$I$17</f>
        <v>5959.2508519699995</v>
      </c>
      <c r="W138" s="36">
        <f>SUMIFS(СВЦЭМ!$C$39:$C$782,СВЦЭМ!$A$39:$A$782,$A138,СВЦЭМ!$B$39:$B$782,W$119)+'СЕТ СН'!$I$9+СВЦЭМ!$D$10+'СЕТ СН'!$I$5-'СЕТ СН'!$I$17</f>
        <v>5923.7078240299998</v>
      </c>
      <c r="X138" s="36">
        <f>SUMIFS(СВЦЭМ!$C$39:$C$782,СВЦЭМ!$A$39:$A$782,$A138,СВЦЭМ!$B$39:$B$782,X$119)+'СЕТ СН'!$I$9+СВЦЭМ!$D$10+'СЕТ СН'!$I$5-'СЕТ СН'!$I$17</f>
        <v>5975.4124449199999</v>
      </c>
      <c r="Y138" s="36">
        <f>SUMIFS(СВЦЭМ!$C$39:$C$782,СВЦЭМ!$A$39:$A$782,$A138,СВЦЭМ!$B$39:$B$782,Y$119)+'СЕТ СН'!$I$9+СВЦЭМ!$D$10+'СЕТ СН'!$I$5-'СЕТ СН'!$I$17</f>
        <v>6055.8159742400003</v>
      </c>
    </row>
    <row r="139" spans="1:25" ht="15.75" x14ac:dyDescent="0.2">
      <c r="A139" s="35">
        <f t="shared" si="3"/>
        <v>45524</v>
      </c>
      <c r="B139" s="36">
        <f>SUMIFS(СВЦЭМ!$C$39:$C$782,СВЦЭМ!$A$39:$A$782,$A139,СВЦЭМ!$B$39:$B$782,B$119)+'СЕТ СН'!$I$9+СВЦЭМ!$D$10+'СЕТ СН'!$I$5-'СЕТ СН'!$I$17</f>
        <v>6045.0269651899998</v>
      </c>
      <c r="C139" s="36">
        <f>SUMIFS(СВЦЭМ!$C$39:$C$782,СВЦЭМ!$A$39:$A$782,$A139,СВЦЭМ!$B$39:$B$782,C$119)+'СЕТ СН'!$I$9+СВЦЭМ!$D$10+'СЕТ СН'!$I$5-'СЕТ СН'!$I$17</f>
        <v>6146.2459267200002</v>
      </c>
      <c r="D139" s="36">
        <f>SUMIFS(СВЦЭМ!$C$39:$C$782,СВЦЭМ!$A$39:$A$782,$A139,СВЦЭМ!$B$39:$B$782,D$119)+'СЕТ СН'!$I$9+СВЦЭМ!$D$10+'СЕТ СН'!$I$5-'СЕТ СН'!$I$17</f>
        <v>6209.1146536199994</v>
      </c>
      <c r="E139" s="36">
        <f>SUMIFS(СВЦЭМ!$C$39:$C$782,СВЦЭМ!$A$39:$A$782,$A139,СВЦЭМ!$B$39:$B$782,E$119)+'СЕТ СН'!$I$9+СВЦЭМ!$D$10+'СЕТ СН'!$I$5-'СЕТ СН'!$I$17</f>
        <v>6240.9349185299998</v>
      </c>
      <c r="F139" s="36">
        <f>SUMIFS(СВЦЭМ!$C$39:$C$782,СВЦЭМ!$A$39:$A$782,$A139,СВЦЭМ!$B$39:$B$782,F$119)+'СЕТ СН'!$I$9+СВЦЭМ!$D$10+'СЕТ СН'!$I$5-'СЕТ СН'!$I$17</f>
        <v>6238.2958101599997</v>
      </c>
      <c r="G139" s="36">
        <f>SUMIFS(СВЦЭМ!$C$39:$C$782,СВЦЭМ!$A$39:$A$782,$A139,СВЦЭМ!$B$39:$B$782,G$119)+'СЕТ СН'!$I$9+СВЦЭМ!$D$10+'СЕТ СН'!$I$5-'СЕТ СН'!$I$17</f>
        <v>6222.0467401400001</v>
      </c>
      <c r="H139" s="36">
        <f>SUMIFS(СВЦЭМ!$C$39:$C$782,СВЦЭМ!$A$39:$A$782,$A139,СВЦЭМ!$B$39:$B$782,H$119)+'СЕТ СН'!$I$9+СВЦЭМ!$D$10+'СЕТ СН'!$I$5-'СЕТ СН'!$I$17</f>
        <v>6205.4126216900004</v>
      </c>
      <c r="I139" s="36">
        <f>SUMIFS(СВЦЭМ!$C$39:$C$782,СВЦЭМ!$A$39:$A$782,$A139,СВЦЭМ!$B$39:$B$782,I$119)+'СЕТ СН'!$I$9+СВЦЭМ!$D$10+'СЕТ СН'!$I$5-'СЕТ СН'!$I$17</f>
        <v>6095.1080010699998</v>
      </c>
      <c r="J139" s="36">
        <f>SUMIFS(СВЦЭМ!$C$39:$C$782,СВЦЭМ!$A$39:$A$782,$A139,СВЦЭМ!$B$39:$B$782,J$119)+'СЕТ СН'!$I$9+СВЦЭМ!$D$10+'СЕТ СН'!$I$5-'СЕТ СН'!$I$17</f>
        <v>5969.1716503199996</v>
      </c>
      <c r="K139" s="36">
        <f>SUMIFS(СВЦЭМ!$C$39:$C$782,СВЦЭМ!$A$39:$A$782,$A139,СВЦЭМ!$B$39:$B$782,K$119)+'СЕТ СН'!$I$9+СВЦЭМ!$D$10+'СЕТ СН'!$I$5-'СЕТ СН'!$I$17</f>
        <v>5867.5705645199996</v>
      </c>
      <c r="L139" s="36">
        <f>SUMIFS(СВЦЭМ!$C$39:$C$782,СВЦЭМ!$A$39:$A$782,$A139,СВЦЭМ!$B$39:$B$782,L$119)+'СЕТ СН'!$I$9+СВЦЭМ!$D$10+'СЕТ СН'!$I$5-'СЕТ СН'!$I$17</f>
        <v>5845.0784238199994</v>
      </c>
      <c r="M139" s="36">
        <f>SUMIFS(СВЦЭМ!$C$39:$C$782,СВЦЭМ!$A$39:$A$782,$A139,СВЦЭМ!$B$39:$B$782,M$119)+'СЕТ СН'!$I$9+СВЦЭМ!$D$10+'СЕТ СН'!$I$5-'СЕТ СН'!$I$17</f>
        <v>5838.03043643</v>
      </c>
      <c r="N139" s="36">
        <f>SUMIFS(СВЦЭМ!$C$39:$C$782,СВЦЭМ!$A$39:$A$782,$A139,СВЦЭМ!$B$39:$B$782,N$119)+'СЕТ СН'!$I$9+СВЦЭМ!$D$10+'СЕТ СН'!$I$5-'СЕТ СН'!$I$17</f>
        <v>5845.78609779</v>
      </c>
      <c r="O139" s="36">
        <f>SUMIFS(СВЦЭМ!$C$39:$C$782,СВЦЭМ!$A$39:$A$782,$A139,СВЦЭМ!$B$39:$B$782,O$119)+'СЕТ СН'!$I$9+СВЦЭМ!$D$10+'СЕТ СН'!$I$5-'СЕТ СН'!$I$17</f>
        <v>5822.5502627799997</v>
      </c>
      <c r="P139" s="36">
        <f>SUMIFS(СВЦЭМ!$C$39:$C$782,СВЦЭМ!$A$39:$A$782,$A139,СВЦЭМ!$B$39:$B$782,P$119)+'СЕТ СН'!$I$9+СВЦЭМ!$D$10+'СЕТ СН'!$I$5-'СЕТ СН'!$I$17</f>
        <v>5824.1234066799998</v>
      </c>
      <c r="Q139" s="36">
        <f>SUMIFS(СВЦЭМ!$C$39:$C$782,СВЦЭМ!$A$39:$A$782,$A139,СВЦЭМ!$B$39:$B$782,Q$119)+'СЕТ СН'!$I$9+СВЦЭМ!$D$10+'СЕТ СН'!$I$5-'СЕТ СН'!$I$17</f>
        <v>5822.47982839</v>
      </c>
      <c r="R139" s="36">
        <f>SUMIFS(СВЦЭМ!$C$39:$C$782,СВЦЭМ!$A$39:$A$782,$A139,СВЦЭМ!$B$39:$B$782,R$119)+'СЕТ СН'!$I$9+СВЦЭМ!$D$10+'СЕТ СН'!$I$5-'СЕТ СН'!$I$17</f>
        <v>5844.40748265</v>
      </c>
      <c r="S139" s="36">
        <f>SUMIFS(СВЦЭМ!$C$39:$C$782,СВЦЭМ!$A$39:$A$782,$A139,СВЦЭМ!$B$39:$B$782,S$119)+'СЕТ СН'!$I$9+СВЦЭМ!$D$10+'СЕТ СН'!$I$5-'СЕТ СН'!$I$17</f>
        <v>5831.8291996600001</v>
      </c>
      <c r="T139" s="36">
        <f>SUMIFS(СВЦЭМ!$C$39:$C$782,СВЦЭМ!$A$39:$A$782,$A139,СВЦЭМ!$B$39:$B$782,T$119)+'СЕТ СН'!$I$9+СВЦЭМ!$D$10+'СЕТ СН'!$I$5-'СЕТ СН'!$I$17</f>
        <v>5810.40075849</v>
      </c>
      <c r="U139" s="36">
        <f>SUMIFS(СВЦЭМ!$C$39:$C$782,СВЦЭМ!$A$39:$A$782,$A139,СВЦЭМ!$B$39:$B$782,U$119)+'СЕТ СН'!$I$9+СВЦЭМ!$D$10+'СЕТ СН'!$I$5-'СЕТ СН'!$I$17</f>
        <v>5830.0566099500002</v>
      </c>
      <c r="V139" s="36">
        <f>SUMIFS(СВЦЭМ!$C$39:$C$782,СВЦЭМ!$A$39:$A$782,$A139,СВЦЭМ!$B$39:$B$782,V$119)+'СЕТ СН'!$I$9+СВЦЭМ!$D$10+'СЕТ СН'!$I$5-'СЕТ СН'!$I$17</f>
        <v>5810.3290392999997</v>
      </c>
      <c r="W139" s="36">
        <f>SUMIFS(СВЦЭМ!$C$39:$C$782,СВЦЭМ!$A$39:$A$782,$A139,СВЦЭМ!$B$39:$B$782,W$119)+'СЕТ СН'!$I$9+СВЦЭМ!$D$10+'СЕТ СН'!$I$5-'СЕТ СН'!$I$17</f>
        <v>5806.2476799799997</v>
      </c>
      <c r="X139" s="36">
        <f>SUMIFS(СВЦЭМ!$C$39:$C$782,СВЦЭМ!$A$39:$A$782,$A139,СВЦЭМ!$B$39:$B$782,X$119)+'СЕТ СН'!$I$9+СВЦЭМ!$D$10+'СЕТ СН'!$I$5-'СЕТ СН'!$I$17</f>
        <v>5902.4285839000004</v>
      </c>
      <c r="Y139" s="36">
        <f>SUMIFS(СВЦЭМ!$C$39:$C$782,СВЦЭМ!$A$39:$A$782,$A139,СВЦЭМ!$B$39:$B$782,Y$119)+'СЕТ СН'!$I$9+СВЦЭМ!$D$10+'СЕТ СН'!$I$5-'СЕТ СН'!$I$17</f>
        <v>6048.2891089499999</v>
      </c>
    </row>
    <row r="140" spans="1:25" ht="15.75" x14ac:dyDescent="0.2">
      <c r="A140" s="35">
        <f t="shared" si="3"/>
        <v>45525</v>
      </c>
      <c r="B140" s="36">
        <f>SUMIFS(СВЦЭМ!$C$39:$C$782,СВЦЭМ!$A$39:$A$782,$A140,СВЦЭМ!$B$39:$B$782,B$119)+'СЕТ СН'!$I$9+СВЦЭМ!$D$10+'СЕТ СН'!$I$5-'СЕТ СН'!$I$17</f>
        <v>6233.01818946</v>
      </c>
      <c r="C140" s="36">
        <f>SUMIFS(СВЦЭМ!$C$39:$C$782,СВЦЭМ!$A$39:$A$782,$A140,СВЦЭМ!$B$39:$B$782,C$119)+'СЕТ СН'!$I$9+СВЦЭМ!$D$10+'СЕТ СН'!$I$5-'СЕТ СН'!$I$17</f>
        <v>6276.5402199800001</v>
      </c>
      <c r="D140" s="36">
        <f>SUMIFS(СВЦЭМ!$C$39:$C$782,СВЦЭМ!$A$39:$A$782,$A140,СВЦЭМ!$B$39:$B$782,D$119)+'СЕТ СН'!$I$9+СВЦЭМ!$D$10+'СЕТ СН'!$I$5-'СЕТ СН'!$I$17</f>
        <v>6324.1385066100001</v>
      </c>
      <c r="E140" s="36">
        <f>SUMIFS(СВЦЭМ!$C$39:$C$782,СВЦЭМ!$A$39:$A$782,$A140,СВЦЭМ!$B$39:$B$782,E$119)+'СЕТ СН'!$I$9+СВЦЭМ!$D$10+'СЕТ СН'!$I$5-'СЕТ СН'!$I$17</f>
        <v>6280.5535918099995</v>
      </c>
      <c r="F140" s="36">
        <f>SUMIFS(СВЦЭМ!$C$39:$C$782,СВЦЭМ!$A$39:$A$782,$A140,СВЦЭМ!$B$39:$B$782,F$119)+'СЕТ СН'!$I$9+СВЦЭМ!$D$10+'СЕТ СН'!$I$5-'СЕТ СН'!$I$17</f>
        <v>6259.6446253200002</v>
      </c>
      <c r="G140" s="36">
        <f>SUMIFS(СВЦЭМ!$C$39:$C$782,СВЦЭМ!$A$39:$A$782,$A140,СВЦЭМ!$B$39:$B$782,G$119)+'СЕТ СН'!$I$9+СВЦЭМ!$D$10+'СЕТ СН'!$I$5-'СЕТ СН'!$I$17</f>
        <v>6220.0155862800002</v>
      </c>
      <c r="H140" s="36">
        <f>SUMIFS(СВЦЭМ!$C$39:$C$782,СВЦЭМ!$A$39:$A$782,$A140,СВЦЭМ!$B$39:$B$782,H$119)+'СЕТ СН'!$I$9+СВЦЭМ!$D$10+'СЕТ СН'!$I$5-'СЕТ СН'!$I$17</f>
        <v>6209.7445331199997</v>
      </c>
      <c r="I140" s="36">
        <f>SUMIFS(СВЦЭМ!$C$39:$C$782,СВЦЭМ!$A$39:$A$782,$A140,СВЦЭМ!$B$39:$B$782,I$119)+'СЕТ СН'!$I$9+СВЦЭМ!$D$10+'СЕТ СН'!$I$5-'СЕТ СН'!$I$17</f>
        <v>6086.8382598600001</v>
      </c>
      <c r="J140" s="36">
        <f>SUMIFS(СВЦЭМ!$C$39:$C$782,СВЦЭМ!$A$39:$A$782,$A140,СВЦЭМ!$B$39:$B$782,J$119)+'СЕТ СН'!$I$9+СВЦЭМ!$D$10+'СЕТ СН'!$I$5-'СЕТ СН'!$I$17</f>
        <v>6010.1919002499999</v>
      </c>
      <c r="K140" s="36">
        <f>SUMIFS(СВЦЭМ!$C$39:$C$782,СВЦЭМ!$A$39:$A$782,$A140,СВЦЭМ!$B$39:$B$782,K$119)+'СЕТ СН'!$I$9+СВЦЭМ!$D$10+'СЕТ СН'!$I$5-'СЕТ СН'!$I$17</f>
        <v>5932.6806252599999</v>
      </c>
      <c r="L140" s="36">
        <f>SUMIFS(СВЦЭМ!$C$39:$C$782,СВЦЭМ!$A$39:$A$782,$A140,СВЦЭМ!$B$39:$B$782,L$119)+'СЕТ СН'!$I$9+СВЦЭМ!$D$10+'СЕТ СН'!$I$5-'СЕТ СН'!$I$17</f>
        <v>5916.2554012099999</v>
      </c>
      <c r="M140" s="36">
        <f>SUMIFS(СВЦЭМ!$C$39:$C$782,СВЦЭМ!$A$39:$A$782,$A140,СВЦЭМ!$B$39:$B$782,M$119)+'СЕТ СН'!$I$9+СВЦЭМ!$D$10+'СЕТ СН'!$I$5-'СЕТ СН'!$I$17</f>
        <v>5919.2893877500001</v>
      </c>
      <c r="N140" s="36">
        <f>SUMIFS(СВЦЭМ!$C$39:$C$782,СВЦЭМ!$A$39:$A$782,$A140,СВЦЭМ!$B$39:$B$782,N$119)+'СЕТ СН'!$I$9+СВЦЭМ!$D$10+'СЕТ СН'!$I$5-'СЕТ СН'!$I$17</f>
        <v>5909.4408630899998</v>
      </c>
      <c r="O140" s="36">
        <f>SUMIFS(СВЦЭМ!$C$39:$C$782,СВЦЭМ!$A$39:$A$782,$A140,СВЦЭМ!$B$39:$B$782,O$119)+'СЕТ СН'!$I$9+СВЦЭМ!$D$10+'СЕТ СН'!$I$5-'СЕТ СН'!$I$17</f>
        <v>5897.8962140900003</v>
      </c>
      <c r="P140" s="36">
        <f>SUMIFS(СВЦЭМ!$C$39:$C$782,СВЦЭМ!$A$39:$A$782,$A140,СВЦЭМ!$B$39:$B$782,P$119)+'СЕТ СН'!$I$9+СВЦЭМ!$D$10+'СЕТ СН'!$I$5-'СЕТ СН'!$I$17</f>
        <v>5932.6935295699996</v>
      </c>
      <c r="Q140" s="36">
        <f>SUMIFS(СВЦЭМ!$C$39:$C$782,СВЦЭМ!$A$39:$A$782,$A140,СВЦЭМ!$B$39:$B$782,Q$119)+'СЕТ СН'!$I$9+СВЦЭМ!$D$10+'СЕТ СН'!$I$5-'СЕТ СН'!$I$17</f>
        <v>5969.4304403999995</v>
      </c>
      <c r="R140" s="36">
        <f>SUMIFS(СВЦЭМ!$C$39:$C$782,СВЦЭМ!$A$39:$A$782,$A140,СВЦЭМ!$B$39:$B$782,R$119)+'СЕТ СН'!$I$9+СВЦЭМ!$D$10+'СЕТ СН'!$I$5-'СЕТ СН'!$I$17</f>
        <v>5949.0860442499998</v>
      </c>
      <c r="S140" s="36">
        <f>SUMIFS(СВЦЭМ!$C$39:$C$782,СВЦЭМ!$A$39:$A$782,$A140,СВЦЭМ!$B$39:$B$782,S$119)+'СЕТ СН'!$I$9+СВЦЭМ!$D$10+'СЕТ СН'!$I$5-'СЕТ СН'!$I$17</f>
        <v>5941.5757814199997</v>
      </c>
      <c r="T140" s="36">
        <f>SUMIFS(СВЦЭМ!$C$39:$C$782,СВЦЭМ!$A$39:$A$782,$A140,СВЦЭМ!$B$39:$B$782,T$119)+'СЕТ СН'!$I$9+СВЦЭМ!$D$10+'СЕТ СН'!$I$5-'СЕТ СН'!$I$17</f>
        <v>5933.7080380899997</v>
      </c>
      <c r="U140" s="36">
        <f>SUMIFS(СВЦЭМ!$C$39:$C$782,СВЦЭМ!$A$39:$A$782,$A140,СВЦЭМ!$B$39:$B$782,U$119)+'СЕТ СН'!$I$9+СВЦЭМ!$D$10+'СЕТ СН'!$I$5-'СЕТ СН'!$I$17</f>
        <v>5948.4173052699998</v>
      </c>
      <c r="V140" s="36">
        <f>SUMIFS(СВЦЭМ!$C$39:$C$782,СВЦЭМ!$A$39:$A$782,$A140,СВЦЭМ!$B$39:$B$782,V$119)+'СЕТ СН'!$I$9+СВЦЭМ!$D$10+'СЕТ СН'!$I$5-'СЕТ СН'!$I$17</f>
        <v>5936.8328309799999</v>
      </c>
      <c r="W140" s="36">
        <f>SUMIFS(СВЦЭМ!$C$39:$C$782,СВЦЭМ!$A$39:$A$782,$A140,СВЦЭМ!$B$39:$B$782,W$119)+'СЕТ СН'!$I$9+СВЦЭМ!$D$10+'СЕТ СН'!$I$5-'СЕТ СН'!$I$17</f>
        <v>5933.4311875200001</v>
      </c>
      <c r="X140" s="36">
        <f>SUMIFS(СВЦЭМ!$C$39:$C$782,СВЦЭМ!$A$39:$A$782,$A140,СВЦЭМ!$B$39:$B$782,X$119)+'СЕТ СН'!$I$9+СВЦЭМ!$D$10+'СЕТ СН'!$I$5-'СЕТ СН'!$I$17</f>
        <v>5953.97236402</v>
      </c>
      <c r="Y140" s="36">
        <f>SUMIFS(СВЦЭМ!$C$39:$C$782,СВЦЭМ!$A$39:$A$782,$A140,СВЦЭМ!$B$39:$B$782,Y$119)+'СЕТ СН'!$I$9+СВЦЭМ!$D$10+'СЕТ СН'!$I$5-'СЕТ СН'!$I$17</f>
        <v>5990.6291803000004</v>
      </c>
    </row>
    <row r="141" spans="1:25" ht="15.75" x14ac:dyDescent="0.2">
      <c r="A141" s="35">
        <f t="shared" si="3"/>
        <v>45526</v>
      </c>
      <c r="B141" s="36">
        <f>SUMIFS(СВЦЭМ!$C$39:$C$782,СВЦЭМ!$A$39:$A$782,$A141,СВЦЭМ!$B$39:$B$782,B$119)+'СЕТ СН'!$I$9+СВЦЭМ!$D$10+'СЕТ СН'!$I$5-'СЕТ СН'!$I$17</f>
        <v>5935.6703180900004</v>
      </c>
      <c r="C141" s="36">
        <f>SUMIFS(СВЦЭМ!$C$39:$C$782,СВЦЭМ!$A$39:$A$782,$A141,СВЦЭМ!$B$39:$B$782,C$119)+'СЕТ СН'!$I$9+СВЦЭМ!$D$10+'СЕТ СН'!$I$5-'СЕТ СН'!$I$17</f>
        <v>6018.9707144399999</v>
      </c>
      <c r="D141" s="36">
        <f>SUMIFS(СВЦЭМ!$C$39:$C$782,СВЦЭМ!$A$39:$A$782,$A141,СВЦЭМ!$B$39:$B$782,D$119)+'СЕТ СН'!$I$9+СВЦЭМ!$D$10+'СЕТ СН'!$I$5-'СЕТ СН'!$I$17</f>
        <v>6075.0813590099997</v>
      </c>
      <c r="E141" s="36">
        <f>SUMIFS(СВЦЭМ!$C$39:$C$782,СВЦЭМ!$A$39:$A$782,$A141,СВЦЭМ!$B$39:$B$782,E$119)+'СЕТ СН'!$I$9+СВЦЭМ!$D$10+'СЕТ СН'!$I$5-'СЕТ СН'!$I$17</f>
        <v>6109.5384161299999</v>
      </c>
      <c r="F141" s="36">
        <f>SUMIFS(СВЦЭМ!$C$39:$C$782,СВЦЭМ!$A$39:$A$782,$A141,СВЦЭМ!$B$39:$B$782,F$119)+'СЕТ СН'!$I$9+СВЦЭМ!$D$10+'СЕТ СН'!$I$5-'СЕТ СН'!$I$17</f>
        <v>6098.6629540399999</v>
      </c>
      <c r="G141" s="36">
        <f>SUMIFS(СВЦЭМ!$C$39:$C$782,СВЦЭМ!$A$39:$A$782,$A141,СВЦЭМ!$B$39:$B$782,G$119)+'СЕТ СН'!$I$9+СВЦЭМ!$D$10+'СЕТ СН'!$I$5-'СЕТ СН'!$I$17</f>
        <v>6059.0573483899998</v>
      </c>
      <c r="H141" s="36">
        <f>SUMIFS(СВЦЭМ!$C$39:$C$782,СВЦЭМ!$A$39:$A$782,$A141,СВЦЭМ!$B$39:$B$782,H$119)+'СЕТ СН'!$I$9+СВЦЭМ!$D$10+'СЕТ СН'!$I$5-'СЕТ СН'!$I$17</f>
        <v>6041.7928797799996</v>
      </c>
      <c r="I141" s="36">
        <f>SUMIFS(СВЦЭМ!$C$39:$C$782,СВЦЭМ!$A$39:$A$782,$A141,СВЦЭМ!$B$39:$B$782,I$119)+'СЕТ СН'!$I$9+СВЦЭМ!$D$10+'СЕТ СН'!$I$5-'СЕТ СН'!$I$17</f>
        <v>5952.30889475</v>
      </c>
      <c r="J141" s="36">
        <f>SUMIFS(СВЦЭМ!$C$39:$C$782,СВЦЭМ!$A$39:$A$782,$A141,СВЦЭМ!$B$39:$B$782,J$119)+'СЕТ СН'!$I$9+СВЦЭМ!$D$10+'СЕТ СН'!$I$5-'СЕТ СН'!$I$17</f>
        <v>5856.5028807199997</v>
      </c>
      <c r="K141" s="36">
        <f>SUMIFS(СВЦЭМ!$C$39:$C$782,СВЦЭМ!$A$39:$A$782,$A141,СВЦЭМ!$B$39:$B$782,K$119)+'СЕТ СН'!$I$9+СВЦЭМ!$D$10+'СЕТ СН'!$I$5-'СЕТ СН'!$I$17</f>
        <v>5789.2701365200001</v>
      </c>
      <c r="L141" s="36">
        <f>SUMIFS(СВЦЭМ!$C$39:$C$782,СВЦЭМ!$A$39:$A$782,$A141,СВЦЭМ!$B$39:$B$782,L$119)+'СЕТ СН'!$I$9+СВЦЭМ!$D$10+'СЕТ СН'!$I$5-'СЕТ СН'!$I$17</f>
        <v>5747.5506714900002</v>
      </c>
      <c r="M141" s="36">
        <f>SUMIFS(СВЦЭМ!$C$39:$C$782,СВЦЭМ!$A$39:$A$782,$A141,СВЦЭМ!$B$39:$B$782,M$119)+'СЕТ СН'!$I$9+СВЦЭМ!$D$10+'СЕТ СН'!$I$5-'СЕТ СН'!$I$17</f>
        <v>5755.0561635899994</v>
      </c>
      <c r="N141" s="36">
        <f>SUMIFS(СВЦЭМ!$C$39:$C$782,СВЦЭМ!$A$39:$A$782,$A141,СВЦЭМ!$B$39:$B$782,N$119)+'СЕТ СН'!$I$9+СВЦЭМ!$D$10+'СЕТ СН'!$I$5-'СЕТ СН'!$I$17</f>
        <v>5742.3576179000002</v>
      </c>
      <c r="O141" s="36">
        <f>SUMIFS(СВЦЭМ!$C$39:$C$782,СВЦЭМ!$A$39:$A$782,$A141,СВЦЭМ!$B$39:$B$782,O$119)+'СЕТ СН'!$I$9+СВЦЭМ!$D$10+'СЕТ СН'!$I$5-'СЕТ СН'!$I$17</f>
        <v>5753.1285332500001</v>
      </c>
      <c r="P141" s="36">
        <f>SUMIFS(СВЦЭМ!$C$39:$C$782,СВЦЭМ!$A$39:$A$782,$A141,СВЦЭМ!$B$39:$B$782,P$119)+'СЕТ СН'!$I$9+СВЦЭМ!$D$10+'СЕТ СН'!$I$5-'СЕТ СН'!$I$17</f>
        <v>5758.1770583699999</v>
      </c>
      <c r="Q141" s="36">
        <f>SUMIFS(СВЦЭМ!$C$39:$C$782,СВЦЭМ!$A$39:$A$782,$A141,СВЦЭМ!$B$39:$B$782,Q$119)+'СЕТ СН'!$I$9+СВЦЭМ!$D$10+'СЕТ СН'!$I$5-'СЕТ СН'!$I$17</f>
        <v>5765.0889344199995</v>
      </c>
      <c r="R141" s="36">
        <f>SUMIFS(СВЦЭМ!$C$39:$C$782,СВЦЭМ!$A$39:$A$782,$A141,СВЦЭМ!$B$39:$B$782,R$119)+'СЕТ СН'!$I$9+СВЦЭМ!$D$10+'СЕТ СН'!$I$5-'СЕТ СН'!$I$17</f>
        <v>5776.31656423</v>
      </c>
      <c r="S141" s="36">
        <f>SUMIFS(СВЦЭМ!$C$39:$C$782,СВЦЭМ!$A$39:$A$782,$A141,СВЦЭМ!$B$39:$B$782,S$119)+'СЕТ СН'!$I$9+СВЦЭМ!$D$10+'СЕТ СН'!$I$5-'СЕТ СН'!$I$17</f>
        <v>5765.0347195499999</v>
      </c>
      <c r="T141" s="36">
        <f>SUMIFS(СВЦЭМ!$C$39:$C$782,СВЦЭМ!$A$39:$A$782,$A141,СВЦЭМ!$B$39:$B$782,T$119)+'СЕТ СН'!$I$9+СВЦЭМ!$D$10+'СЕТ СН'!$I$5-'СЕТ СН'!$I$17</f>
        <v>5761.9291930999998</v>
      </c>
      <c r="U141" s="36">
        <f>SUMIFS(СВЦЭМ!$C$39:$C$782,СВЦЭМ!$A$39:$A$782,$A141,СВЦЭМ!$B$39:$B$782,U$119)+'СЕТ СН'!$I$9+СВЦЭМ!$D$10+'СЕТ СН'!$I$5-'СЕТ СН'!$I$17</f>
        <v>5767.5636520899998</v>
      </c>
      <c r="V141" s="36">
        <f>SUMIFS(СВЦЭМ!$C$39:$C$782,СВЦЭМ!$A$39:$A$782,$A141,СВЦЭМ!$B$39:$B$782,V$119)+'СЕТ СН'!$I$9+СВЦЭМ!$D$10+'СЕТ СН'!$I$5-'СЕТ СН'!$I$17</f>
        <v>5748.6299608700001</v>
      </c>
      <c r="W141" s="36">
        <f>SUMIFS(СВЦЭМ!$C$39:$C$782,СВЦЭМ!$A$39:$A$782,$A141,СВЦЭМ!$B$39:$B$782,W$119)+'СЕТ СН'!$I$9+СВЦЭМ!$D$10+'СЕТ СН'!$I$5-'СЕТ СН'!$I$17</f>
        <v>5742.9883290600001</v>
      </c>
      <c r="X141" s="36">
        <f>SUMIFS(СВЦЭМ!$C$39:$C$782,СВЦЭМ!$A$39:$A$782,$A141,СВЦЭМ!$B$39:$B$782,X$119)+'СЕТ СН'!$I$9+СВЦЭМ!$D$10+'СЕТ СН'!$I$5-'СЕТ СН'!$I$17</f>
        <v>5819.9084176099996</v>
      </c>
      <c r="Y141" s="36">
        <f>SUMIFS(СВЦЭМ!$C$39:$C$782,СВЦЭМ!$A$39:$A$782,$A141,СВЦЭМ!$B$39:$B$782,Y$119)+'СЕТ СН'!$I$9+СВЦЭМ!$D$10+'СЕТ СН'!$I$5-'СЕТ СН'!$I$17</f>
        <v>5859.4331237999995</v>
      </c>
    </row>
    <row r="142" spans="1:25" ht="15.75" x14ac:dyDescent="0.2">
      <c r="A142" s="35">
        <f t="shared" si="3"/>
        <v>45527</v>
      </c>
      <c r="B142" s="36">
        <f>SUMIFS(СВЦЭМ!$C$39:$C$782,СВЦЭМ!$A$39:$A$782,$A142,СВЦЭМ!$B$39:$B$782,B$119)+'СЕТ СН'!$I$9+СВЦЭМ!$D$10+'СЕТ СН'!$I$5-'СЕТ СН'!$I$17</f>
        <v>6011.4283851199998</v>
      </c>
      <c r="C142" s="36">
        <f>SUMIFS(СВЦЭМ!$C$39:$C$782,СВЦЭМ!$A$39:$A$782,$A142,СВЦЭМ!$B$39:$B$782,C$119)+'СЕТ СН'!$I$9+СВЦЭМ!$D$10+'СЕТ СН'!$I$5-'СЕТ СН'!$I$17</f>
        <v>6115.5422208700002</v>
      </c>
      <c r="D142" s="36">
        <f>SUMIFS(СВЦЭМ!$C$39:$C$782,СВЦЭМ!$A$39:$A$782,$A142,СВЦЭМ!$B$39:$B$782,D$119)+'СЕТ СН'!$I$9+СВЦЭМ!$D$10+'СЕТ СН'!$I$5-'СЕТ СН'!$I$17</f>
        <v>6143.2230284699999</v>
      </c>
      <c r="E142" s="36">
        <f>SUMIFS(СВЦЭМ!$C$39:$C$782,СВЦЭМ!$A$39:$A$782,$A142,СВЦЭМ!$B$39:$B$782,E$119)+'СЕТ СН'!$I$9+СВЦЭМ!$D$10+'СЕТ СН'!$I$5-'СЕТ СН'!$I$17</f>
        <v>6173.5669406100005</v>
      </c>
      <c r="F142" s="36">
        <f>SUMIFS(СВЦЭМ!$C$39:$C$782,СВЦЭМ!$A$39:$A$782,$A142,СВЦЭМ!$B$39:$B$782,F$119)+'СЕТ СН'!$I$9+СВЦЭМ!$D$10+'СЕТ СН'!$I$5-'СЕТ СН'!$I$17</f>
        <v>6178.7962484300006</v>
      </c>
      <c r="G142" s="36">
        <f>SUMIFS(СВЦЭМ!$C$39:$C$782,СВЦЭМ!$A$39:$A$782,$A142,СВЦЭМ!$B$39:$B$782,G$119)+'СЕТ СН'!$I$9+СВЦЭМ!$D$10+'СЕТ СН'!$I$5-'СЕТ СН'!$I$17</f>
        <v>6164.9734449900006</v>
      </c>
      <c r="H142" s="36">
        <f>SUMIFS(СВЦЭМ!$C$39:$C$782,СВЦЭМ!$A$39:$A$782,$A142,СВЦЭМ!$B$39:$B$782,H$119)+'СЕТ СН'!$I$9+СВЦЭМ!$D$10+'СЕТ СН'!$I$5-'СЕТ СН'!$I$17</f>
        <v>6149.7461514000006</v>
      </c>
      <c r="I142" s="36">
        <f>SUMIFS(СВЦЭМ!$C$39:$C$782,СВЦЭМ!$A$39:$A$782,$A142,СВЦЭМ!$B$39:$B$782,I$119)+'СЕТ СН'!$I$9+СВЦЭМ!$D$10+'СЕТ СН'!$I$5-'СЕТ СН'!$I$17</f>
        <v>6063.8206285799997</v>
      </c>
      <c r="J142" s="36">
        <f>SUMIFS(СВЦЭМ!$C$39:$C$782,СВЦЭМ!$A$39:$A$782,$A142,СВЦЭМ!$B$39:$B$782,J$119)+'СЕТ СН'!$I$9+СВЦЭМ!$D$10+'СЕТ СН'!$I$5-'СЕТ СН'!$I$17</f>
        <v>5947.3369348699998</v>
      </c>
      <c r="K142" s="36">
        <f>SUMIFS(СВЦЭМ!$C$39:$C$782,СВЦЭМ!$A$39:$A$782,$A142,СВЦЭМ!$B$39:$B$782,K$119)+'СЕТ СН'!$I$9+СВЦЭМ!$D$10+'СЕТ СН'!$I$5-'СЕТ СН'!$I$17</f>
        <v>5847.3533867999995</v>
      </c>
      <c r="L142" s="36">
        <f>SUMIFS(СВЦЭМ!$C$39:$C$782,СВЦЭМ!$A$39:$A$782,$A142,СВЦЭМ!$B$39:$B$782,L$119)+'СЕТ СН'!$I$9+СВЦЭМ!$D$10+'СЕТ СН'!$I$5-'СЕТ СН'!$I$17</f>
        <v>5836.3133210199994</v>
      </c>
      <c r="M142" s="36">
        <f>SUMIFS(СВЦЭМ!$C$39:$C$782,СВЦЭМ!$A$39:$A$782,$A142,СВЦЭМ!$B$39:$B$782,M$119)+'СЕТ СН'!$I$9+СВЦЭМ!$D$10+'СЕТ СН'!$I$5-'СЕТ СН'!$I$17</f>
        <v>5827.4227174899997</v>
      </c>
      <c r="N142" s="36">
        <f>SUMIFS(СВЦЭМ!$C$39:$C$782,СВЦЭМ!$A$39:$A$782,$A142,СВЦЭМ!$B$39:$B$782,N$119)+'СЕТ СН'!$I$9+СВЦЭМ!$D$10+'СЕТ СН'!$I$5-'СЕТ СН'!$I$17</f>
        <v>5829.4774570299996</v>
      </c>
      <c r="O142" s="36">
        <f>SUMIFS(СВЦЭМ!$C$39:$C$782,СВЦЭМ!$A$39:$A$782,$A142,СВЦЭМ!$B$39:$B$782,O$119)+'СЕТ СН'!$I$9+СВЦЭМ!$D$10+'СЕТ СН'!$I$5-'СЕТ СН'!$I$17</f>
        <v>5835.5457475599997</v>
      </c>
      <c r="P142" s="36">
        <f>SUMIFS(СВЦЭМ!$C$39:$C$782,СВЦЭМ!$A$39:$A$782,$A142,СВЦЭМ!$B$39:$B$782,P$119)+'СЕТ СН'!$I$9+СВЦЭМ!$D$10+'СЕТ СН'!$I$5-'СЕТ СН'!$I$17</f>
        <v>5848.21681575</v>
      </c>
      <c r="Q142" s="36">
        <f>SUMIFS(СВЦЭМ!$C$39:$C$782,СВЦЭМ!$A$39:$A$782,$A142,СВЦЭМ!$B$39:$B$782,Q$119)+'СЕТ СН'!$I$9+СВЦЭМ!$D$10+'СЕТ СН'!$I$5-'СЕТ СН'!$I$17</f>
        <v>5836.92469446</v>
      </c>
      <c r="R142" s="36">
        <f>SUMIFS(СВЦЭМ!$C$39:$C$782,СВЦЭМ!$A$39:$A$782,$A142,СВЦЭМ!$B$39:$B$782,R$119)+'СЕТ СН'!$I$9+СВЦЭМ!$D$10+'СЕТ СН'!$I$5-'СЕТ СН'!$I$17</f>
        <v>5825.0905461499997</v>
      </c>
      <c r="S142" s="36">
        <f>SUMIFS(СВЦЭМ!$C$39:$C$782,СВЦЭМ!$A$39:$A$782,$A142,СВЦЭМ!$B$39:$B$782,S$119)+'СЕТ СН'!$I$9+СВЦЭМ!$D$10+'СЕТ СН'!$I$5-'СЕТ СН'!$I$17</f>
        <v>5848.0109201499999</v>
      </c>
      <c r="T142" s="36">
        <f>SUMIFS(СВЦЭМ!$C$39:$C$782,СВЦЭМ!$A$39:$A$782,$A142,СВЦЭМ!$B$39:$B$782,T$119)+'СЕТ СН'!$I$9+СВЦЭМ!$D$10+'СЕТ СН'!$I$5-'СЕТ СН'!$I$17</f>
        <v>5836.9373848799996</v>
      </c>
      <c r="U142" s="36">
        <f>SUMIFS(СВЦЭМ!$C$39:$C$782,СВЦЭМ!$A$39:$A$782,$A142,СВЦЭМ!$B$39:$B$782,U$119)+'СЕТ СН'!$I$9+СВЦЭМ!$D$10+'СЕТ СН'!$I$5-'СЕТ СН'!$I$17</f>
        <v>5843.6850159799997</v>
      </c>
      <c r="V142" s="36">
        <f>SUMIFS(СВЦЭМ!$C$39:$C$782,СВЦЭМ!$A$39:$A$782,$A142,СВЦЭМ!$B$39:$B$782,V$119)+'СЕТ СН'!$I$9+СВЦЭМ!$D$10+'СЕТ СН'!$I$5-'СЕТ СН'!$I$17</f>
        <v>5840.4660234000003</v>
      </c>
      <c r="W142" s="36">
        <f>SUMIFS(СВЦЭМ!$C$39:$C$782,СВЦЭМ!$A$39:$A$782,$A142,СВЦЭМ!$B$39:$B$782,W$119)+'СЕТ СН'!$I$9+СВЦЭМ!$D$10+'СЕТ СН'!$I$5-'СЕТ СН'!$I$17</f>
        <v>5843.6502364799999</v>
      </c>
      <c r="X142" s="36">
        <f>SUMIFS(СВЦЭМ!$C$39:$C$782,СВЦЭМ!$A$39:$A$782,$A142,СВЦЭМ!$B$39:$B$782,X$119)+'СЕТ СН'!$I$9+СВЦЭМ!$D$10+'СЕТ СН'!$I$5-'СЕТ СН'!$I$17</f>
        <v>5912.6705028300003</v>
      </c>
      <c r="Y142" s="36">
        <f>SUMIFS(СВЦЭМ!$C$39:$C$782,СВЦЭМ!$A$39:$A$782,$A142,СВЦЭМ!$B$39:$B$782,Y$119)+'СЕТ СН'!$I$9+СВЦЭМ!$D$10+'СЕТ СН'!$I$5-'СЕТ СН'!$I$17</f>
        <v>6012.8365621899993</v>
      </c>
    </row>
    <row r="143" spans="1:25" ht="15.75" x14ac:dyDescent="0.2">
      <c r="A143" s="35">
        <f t="shared" si="3"/>
        <v>45528</v>
      </c>
      <c r="B143" s="36">
        <f>SUMIFS(СВЦЭМ!$C$39:$C$782,СВЦЭМ!$A$39:$A$782,$A143,СВЦЭМ!$B$39:$B$782,B$119)+'СЕТ СН'!$I$9+СВЦЭМ!$D$10+'СЕТ СН'!$I$5-'СЕТ СН'!$I$17</f>
        <v>5988.86632302</v>
      </c>
      <c r="C143" s="36">
        <f>SUMIFS(СВЦЭМ!$C$39:$C$782,СВЦЭМ!$A$39:$A$782,$A143,СВЦЭМ!$B$39:$B$782,C$119)+'СЕТ СН'!$I$9+СВЦЭМ!$D$10+'СЕТ СН'!$I$5-'СЕТ СН'!$I$17</f>
        <v>6052.4335645900001</v>
      </c>
      <c r="D143" s="36">
        <f>SUMIFS(СВЦЭМ!$C$39:$C$782,СВЦЭМ!$A$39:$A$782,$A143,СВЦЭМ!$B$39:$B$782,D$119)+'СЕТ СН'!$I$9+СВЦЭМ!$D$10+'СЕТ СН'!$I$5-'СЕТ СН'!$I$17</f>
        <v>6091.7573658900001</v>
      </c>
      <c r="E143" s="36">
        <f>SUMIFS(СВЦЭМ!$C$39:$C$782,СВЦЭМ!$A$39:$A$782,$A143,СВЦЭМ!$B$39:$B$782,E$119)+'СЕТ СН'!$I$9+СВЦЭМ!$D$10+'СЕТ СН'!$I$5-'СЕТ СН'!$I$17</f>
        <v>6131.8557558600005</v>
      </c>
      <c r="F143" s="36">
        <f>SUMIFS(СВЦЭМ!$C$39:$C$782,СВЦЭМ!$A$39:$A$782,$A143,СВЦЭМ!$B$39:$B$782,F$119)+'СЕТ СН'!$I$9+СВЦЭМ!$D$10+'СЕТ СН'!$I$5-'СЕТ СН'!$I$17</f>
        <v>6137.2785435299993</v>
      </c>
      <c r="G143" s="36">
        <f>SUMIFS(СВЦЭМ!$C$39:$C$782,СВЦЭМ!$A$39:$A$782,$A143,СВЦЭМ!$B$39:$B$782,G$119)+'СЕТ СН'!$I$9+СВЦЭМ!$D$10+'СЕТ СН'!$I$5-'СЕТ СН'!$I$17</f>
        <v>6120.5058375199997</v>
      </c>
      <c r="H143" s="36">
        <f>SUMIFS(СВЦЭМ!$C$39:$C$782,СВЦЭМ!$A$39:$A$782,$A143,СВЦЭМ!$B$39:$B$782,H$119)+'СЕТ СН'!$I$9+СВЦЭМ!$D$10+'СЕТ СН'!$I$5-'СЕТ СН'!$I$17</f>
        <v>6095.3300055599993</v>
      </c>
      <c r="I143" s="36">
        <f>SUMIFS(СВЦЭМ!$C$39:$C$782,СВЦЭМ!$A$39:$A$782,$A143,СВЦЭМ!$B$39:$B$782,I$119)+'СЕТ СН'!$I$9+СВЦЭМ!$D$10+'СЕТ СН'!$I$5-'СЕТ СН'!$I$17</f>
        <v>6003.7297458499997</v>
      </c>
      <c r="J143" s="36">
        <f>SUMIFS(СВЦЭМ!$C$39:$C$782,СВЦЭМ!$A$39:$A$782,$A143,СВЦЭМ!$B$39:$B$782,J$119)+'СЕТ СН'!$I$9+СВЦЭМ!$D$10+'СЕТ СН'!$I$5-'СЕТ СН'!$I$17</f>
        <v>5898.1036531</v>
      </c>
      <c r="K143" s="36">
        <f>SUMIFS(СВЦЭМ!$C$39:$C$782,СВЦЭМ!$A$39:$A$782,$A143,СВЦЭМ!$B$39:$B$782,K$119)+'СЕТ СН'!$I$9+СВЦЭМ!$D$10+'СЕТ СН'!$I$5-'СЕТ СН'!$I$17</f>
        <v>5789.5659996799995</v>
      </c>
      <c r="L143" s="36">
        <f>SUMIFS(СВЦЭМ!$C$39:$C$782,СВЦЭМ!$A$39:$A$782,$A143,СВЦЭМ!$B$39:$B$782,L$119)+'СЕТ СН'!$I$9+СВЦЭМ!$D$10+'СЕТ СН'!$I$5-'СЕТ СН'!$I$17</f>
        <v>5756.69203096</v>
      </c>
      <c r="M143" s="36">
        <f>SUMIFS(СВЦЭМ!$C$39:$C$782,СВЦЭМ!$A$39:$A$782,$A143,СВЦЭМ!$B$39:$B$782,M$119)+'СЕТ СН'!$I$9+СВЦЭМ!$D$10+'СЕТ СН'!$I$5-'СЕТ СН'!$I$17</f>
        <v>5780.4599075200003</v>
      </c>
      <c r="N143" s="36">
        <f>SUMIFS(СВЦЭМ!$C$39:$C$782,СВЦЭМ!$A$39:$A$782,$A143,СВЦЭМ!$B$39:$B$782,N$119)+'СЕТ СН'!$I$9+СВЦЭМ!$D$10+'СЕТ СН'!$I$5-'СЕТ СН'!$I$17</f>
        <v>5873.4388744199996</v>
      </c>
      <c r="O143" s="36">
        <f>SUMIFS(СВЦЭМ!$C$39:$C$782,СВЦЭМ!$A$39:$A$782,$A143,СВЦЭМ!$B$39:$B$782,O$119)+'СЕТ СН'!$I$9+СВЦЭМ!$D$10+'СЕТ СН'!$I$5-'СЕТ СН'!$I$17</f>
        <v>5857.95729467</v>
      </c>
      <c r="P143" s="36">
        <f>SUMIFS(СВЦЭМ!$C$39:$C$782,СВЦЭМ!$A$39:$A$782,$A143,СВЦЭМ!$B$39:$B$782,P$119)+'СЕТ СН'!$I$9+СВЦЭМ!$D$10+'СЕТ СН'!$I$5-'СЕТ СН'!$I$17</f>
        <v>5863.7205919299995</v>
      </c>
      <c r="Q143" s="36">
        <f>SUMIFS(СВЦЭМ!$C$39:$C$782,СВЦЭМ!$A$39:$A$782,$A143,СВЦЭМ!$B$39:$B$782,Q$119)+'СЕТ СН'!$I$9+СВЦЭМ!$D$10+'СЕТ СН'!$I$5-'СЕТ СН'!$I$17</f>
        <v>5880.70602874</v>
      </c>
      <c r="R143" s="36">
        <f>SUMIFS(СВЦЭМ!$C$39:$C$782,СВЦЭМ!$A$39:$A$782,$A143,СВЦЭМ!$B$39:$B$782,R$119)+'СЕТ СН'!$I$9+СВЦЭМ!$D$10+'СЕТ СН'!$I$5-'СЕТ СН'!$I$17</f>
        <v>5886.8733912799999</v>
      </c>
      <c r="S143" s="36">
        <f>SUMIFS(СВЦЭМ!$C$39:$C$782,СВЦЭМ!$A$39:$A$782,$A143,СВЦЭМ!$B$39:$B$782,S$119)+'СЕТ СН'!$I$9+СВЦЭМ!$D$10+'СЕТ СН'!$I$5-'СЕТ СН'!$I$17</f>
        <v>5901.8384052499996</v>
      </c>
      <c r="T143" s="36">
        <f>SUMIFS(СВЦЭМ!$C$39:$C$782,СВЦЭМ!$A$39:$A$782,$A143,СВЦЭМ!$B$39:$B$782,T$119)+'СЕТ СН'!$I$9+СВЦЭМ!$D$10+'СЕТ СН'!$I$5-'СЕТ СН'!$I$17</f>
        <v>5888.1209245299997</v>
      </c>
      <c r="U143" s="36">
        <f>SUMIFS(СВЦЭМ!$C$39:$C$782,СВЦЭМ!$A$39:$A$782,$A143,СВЦЭМ!$B$39:$B$782,U$119)+'СЕТ СН'!$I$9+СВЦЭМ!$D$10+'СЕТ СН'!$I$5-'СЕТ СН'!$I$17</f>
        <v>5898.6476753400002</v>
      </c>
      <c r="V143" s="36">
        <f>SUMIFS(СВЦЭМ!$C$39:$C$782,СВЦЭМ!$A$39:$A$782,$A143,СВЦЭМ!$B$39:$B$782,V$119)+'СЕТ СН'!$I$9+СВЦЭМ!$D$10+'СЕТ СН'!$I$5-'СЕТ СН'!$I$17</f>
        <v>5906.7420403799997</v>
      </c>
      <c r="W143" s="36">
        <f>SUMIFS(СВЦЭМ!$C$39:$C$782,СВЦЭМ!$A$39:$A$782,$A143,СВЦЭМ!$B$39:$B$782,W$119)+'СЕТ СН'!$I$9+СВЦЭМ!$D$10+'СЕТ СН'!$I$5-'СЕТ СН'!$I$17</f>
        <v>5894.1853783099996</v>
      </c>
      <c r="X143" s="36">
        <f>SUMIFS(СВЦЭМ!$C$39:$C$782,СВЦЭМ!$A$39:$A$782,$A143,СВЦЭМ!$B$39:$B$782,X$119)+'СЕТ СН'!$I$9+СВЦЭМ!$D$10+'СЕТ СН'!$I$5-'СЕТ СН'!$I$17</f>
        <v>5935.4656805199993</v>
      </c>
      <c r="Y143" s="36">
        <f>SUMIFS(СВЦЭМ!$C$39:$C$782,СВЦЭМ!$A$39:$A$782,$A143,СВЦЭМ!$B$39:$B$782,Y$119)+'СЕТ СН'!$I$9+СВЦЭМ!$D$10+'СЕТ СН'!$I$5-'СЕТ СН'!$I$17</f>
        <v>6016.1995416</v>
      </c>
    </row>
    <row r="144" spans="1:25" ht="15.75" x14ac:dyDescent="0.2">
      <c r="A144" s="35">
        <f t="shared" si="3"/>
        <v>45529</v>
      </c>
      <c r="B144" s="36">
        <f>SUMIFS(СВЦЭМ!$C$39:$C$782,СВЦЭМ!$A$39:$A$782,$A144,СВЦЭМ!$B$39:$B$782,B$119)+'СЕТ СН'!$I$9+СВЦЭМ!$D$10+'СЕТ СН'!$I$5-'СЕТ СН'!$I$17</f>
        <v>5992.7165578300001</v>
      </c>
      <c r="C144" s="36">
        <f>SUMIFS(СВЦЭМ!$C$39:$C$782,СВЦЭМ!$A$39:$A$782,$A144,СВЦЭМ!$B$39:$B$782,C$119)+'СЕТ СН'!$I$9+СВЦЭМ!$D$10+'СЕТ СН'!$I$5-'СЕТ СН'!$I$17</f>
        <v>6049.7691926799998</v>
      </c>
      <c r="D144" s="36">
        <f>SUMIFS(СВЦЭМ!$C$39:$C$782,СВЦЭМ!$A$39:$A$782,$A144,СВЦЭМ!$B$39:$B$782,D$119)+'СЕТ СН'!$I$9+СВЦЭМ!$D$10+'СЕТ СН'!$I$5-'СЕТ СН'!$I$17</f>
        <v>6070.30254014</v>
      </c>
      <c r="E144" s="36">
        <f>SUMIFS(СВЦЭМ!$C$39:$C$782,СВЦЭМ!$A$39:$A$782,$A144,СВЦЭМ!$B$39:$B$782,E$119)+'СЕТ СН'!$I$9+СВЦЭМ!$D$10+'СЕТ СН'!$I$5-'СЕТ СН'!$I$17</f>
        <v>6077.3080450199996</v>
      </c>
      <c r="F144" s="36">
        <f>SUMIFS(СВЦЭМ!$C$39:$C$782,СВЦЭМ!$A$39:$A$782,$A144,СВЦЭМ!$B$39:$B$782,F$119)+'СЕТ СН'!$I$9+СВЦЭМ!$D$10+'СЕТ СН'!$I$5-'СЕТ СН'!$I$17</f>
        <v>6126.5542212599994</v>
      </c>
      <c r="G144" s="36">
        <f>SUMIFS(СВЦЭМ!$C$39:$C$782,СВЦЭМ!$A$39:$A$782,$A144,СВЦЭМ!$B$39:$B$782,G$119)+'СЕТ СН'!$I$9+СВЦЭМ!$D$10+'СЕТ СН'!$I$5-'СЕТ СН'!$I$17</f>
        <v>6115.1830675800002</v>
      </c>
      <c r="H144" s="36">
        <f>SUMIFS(СВЦЭМ!$C$39:$C$782,СВЦЭМ!$A$39:$A$782,$A144,СВЦЭМ!$B$39:$B$782,H$119)+'СЕТ СН'!$I$9+СВЦЭМ!$D$10+'СЕТ СН'!$I$5-'СЕТ СН'!$I$17</f>
        <v>6092.9292686999997</v>
      </c>
      <c r="I144" s="36">
        <f>SUMIFS(СВЦЭМ!$C$39:$C$782,СВЦЭМ!$A$39:$A$782,$A144,СВЦЭМ!$B$39:$B$782,I$119)+'СЕТ СН'!$I$9+СВЦЭМ!$D$10+'СЕТ СН'!$I$5-'СЕТ СН'!$I$17</f>
        <v>6040.5913291799998</v>
      </c>
      <c r="J144" s="36">
        <f>SUMIFS(СВЦЭМ!$C$39:$C$782,СВЦЭМ!$A$39:$A$782,$A144,СВЦЭМ!$B$39:$B$782,J$119)+'СЕТ СН'!$I$9+СВЦЭМ!$D$10+'СЕТ СН'!$I$5-'СЕТ СН'!$I$17</f>
        <v>5961.7858402000002</v>
      </c>
      <c r="K144" s="36">
        <f>SUMIFS(СВЦЭМ!$C$39:$C$782,СВЦЭМ!$A$39:$A$782,$A144,СВЦЭМ!$B$39:$B$782,K$119)+'СЕТ СН'!$I$9+СВЦЭМ!$D$10+'СЕТ СН'!$I$5-'СЕТ СН'!$I$17</f>
        <v>5877.2846048900001</v>
      </c>
      <c r="L144" s="36">
        <f>SUMIFS(СВЦЭМ!$C$39:$C$782,СВЦЭМ!$A$39:$A$782,$A144,СВЦЭМ!$B$39:$B$782,L$119)+'СЕТ СН'!$I$9+СВЦЭМ!$D$10+'СЕТ СН'!$I$5-'СЕТ СН'!$I$17</f>
        <v>5813.6775180499999</v>
      </c>
      <c r="M144" s="36">
        <f>SUMIFS(СВЦЭМ!$C$39:$C$782,СВЦЭМ!$A$39:$A$782,$A144,СВЦЭМ!$B$39:$B$782,M$119)+'СЕТ СН'!$I$9+СВЦЭМ!$D$10+'СЕТ СН'!$I$5-'СЕТ СН'!$I$17</f>
        <v>5788.1255433899996</v>
      </c>
      <c r="N144" s="36">
        <f>SUMIFS(СВЦЭМ!$C$39:$C$782,СВЦЭМ!$A$39:$A$782,$A144,СВЦЭМ!$B$39:$B$782,N$119)+'СЕТ СН'!$I$9+СВЦЭМ!$D$10+'СЕТ СН'!$I$5-'СЕТ СН'!$I$17</f>
        <v>5777.3840359699998</v>
      </c>
      <c r="O144" s="36">
        <f>SUMIFS(СВЦЭМ!$C$39:$C$782,СВЦЭМ!$A$39:$A$782,$A144,СВЦЭМ!$B$39:$B$782,O$119)+'СЕТ СН'!$I$9+СВЦЭМ!$D$10+'СЕТ СН'!$I$5-'СЕТ СН'!$I$17</f>
        <v>5778.5717392699999</v>
      </c>
      <c r="P144" s="36">
        <f>SUMIFS(СВЦЭМ!$C$39:$C$782,СВЦЭМ!$A$39:$A$782,$A144,СВЦЭМ!$B$39:$B$782,P$119)+'СЕТ СН'!$I$9+СВЦЭМ!$D$10+'СЕТ СН'!$I$5-'СЕТ СН'!$I$17</f>
        <v>5780.7290431499996</v>
      </c>
      <c r="Q144" s="36">
        <f>SUMIFS(СВЦЭМ!$C$39:$C$782,СВЦЭМ!$A$39:$A$782,$A144,СВЦЭМ!$B$39:$B$782,Q$119)+'СЕТ СН'!$I$9+СВЦЭМ!$D$10+'СЕТ СН'!$I$5-'СЕТ СН'!$I$17</f>
        <v>5782.8378666600001</v>
      </c>
      <c r="R144" s="36">
        <f>SUMIFS(СВЦЭМ!$C$39:$C$782,СВЦЭМ!$A$39:$A$782,$A144,СВЦЭМ!$B$39:$B$782,R$119)+'СЕТ СН'!$I$9+СВЦЭМ!$D$10+'СЕТ СН'!$I$5-'СЕТ СН'!$I$17</f>
        <v>5810.4813973299997</v>
      </c>
      <c r="S144" s="36">
        <f>SUMIFS(СВЦЭМ!$C$39:$C$782,СВЦЭМ!$A$39:$A$782,$A144,СВЦЭМ!$B$39:$B$782,S$119)+'СЕТ СН'!$I$9+СВЦЭМ!$D$10+'СЕТ СН'!$I$5-'СЕТ СН'!$I$17</f>
        <v>5787.2310499799996</v>
      </c>
      <c r="T144" s="36">
        <f>SUMIFS(СВЦЭМ!$C$39:$C$782,СВЦЭМ!$A$39:$A$782,$A144,СВЦЭМ!$B$39:$B$782,T$119)+'СЕТ СН'!$I$9+СВЦЭМ!$D$10+'СЕТ СН'!$I$5-'СЕТ СН'!$I$17</f>
        <v>5769.2307303600001</v>
      </c>
      <c r="U144" s="36">
        <f>SUMIFS(СВЦЭМ!$C$39:$C$782,СВЦЭМ!$A$39:$A$782,$A144,СВЦЭМ!$B$39:$B$782,U$119)+'СЕТ СН'!$I$9+СВЦЭМ!$D$10+'СЕТ СН'!$I$5-'СЕТ СН'!$I$17</f>
        <v>5769.4093046199996</v>
      </c>
      <c r="V144" s="36">
        <f>SUMIFS(СВЦЭМ!$C$39:$C$782,СВЦЭМ!$A$39:$A$782,$A144,СВЦЭМ!$B$39:$B$782,V$119)+'СЕТ СН'!$I$9+СВЦЭМ!$D$10+'СЕТ СН'!$I$5-'СЕТ СН'!$I$17</f>
        <v>5765.2107244600002</v>
      </c>
      <c r="W144" s="36">
        <f>SUMIFS(СВЦЭМ!$C$39:$C$782,СВЦЭМ!$A$39:$A$782,$A144,СВЦЭМ!$B$39:$B$782,W$119)+'СЕТ СН'!$I$9+СВЦЭМ!$D$10+'СЕТ СН'!$I$5-'СЕТ СН'!$I$17</f>
        <v>5747.1328760099996</v>
      </c>
      <c r="X144" s="36">
        <f>SUMIFS(СВЦЭМ!$C$39:$C$782,СВЦЭМ!$A$39:$A$782,$A144,СВЦЭМ!$B$39:$B$782,X$119)+'СЕТ СН'!$I$9+СВЦЭМ!$D$10+'СЕТ СН'!$I$5-'СЕТ СН'!$I$17</f>
        <v>5819.9606528999993</v>
      </c>
      <c r="Y144" s="36">
        <f>SUMIFS(СВЦЭМ!$C$39:$C$782,СВЦЭМ!$A$39:$A$782,$A144,СВЦЭМ!$B$39:$B$782,Y$119)+'СЕТ СН'!$I$9+СВЦЭМ!$D$10+'СЕТ СН'!$I$5-'СЕТ СН'!$I$17</f>
        <v>5914.2530639300003</v>
      </c>
    </row>
    <row r="145" spans="1:26" ht="15.75" x14ac:dyDescent="0.2">
      <c r="A145" s="35">
        <f t="shared" si="3"/>
        <v>45530</v>
      </c>
      <c r="B145" s="36">
        <f>SUMIFS(СВЦЭМ!$C$39:$C$782,СВЦЭМ!$A$39:$A$782,$A145,СВЦЭМ!$B$39:$B$782,B$119)+'СЕТ СН'!$I$9+СВЦЭМ!$D$10+'СЕТ СН'!$I$5-'СЕТ СН'!$I$17</f>
        <v>5999.2893086499998</v>
      </c>
      <c r="C145" s="36">
        <f>SUMIFS(СВЦЭМ!$C$39:$C$782,СВЦЭМ!$A$39:$A$782,$A145,СВЦЭМ!$B$39:$B$782,C$119)+'СЕТ СН'!$I$9+СВЦЭМ!$D$10+'СЕТ СН'!$I$5-'СЕТ СН'!$I$17</f>
        <v>6090.9793597500002</v>
      </c>
      <c r="D145" s="36">
        <f>SUMIFS(СВЦЭМ!$C$39:$C$782,СВЦЭМ!$A$39:$A$782,$A145,СВЦЭМ!$B$39:$B$782,D$119)+'СЕТ СН'!$I$9+СВЦЭМ!$D$10+'СЕТ СН'!$I$5-'СЕТ СН'!$I$17</f>
        <v>6125.79905461</v>
      </c>
      <c r="E145" s="36">
        <f>SUMIFS(СВЦЭМ!$C$39:$C$782,СВЦЭМ!$A$39:$A$782,$A145,СВЦЭМ!$B$39:$B$782,E$119)+'СЕТ СН'!$I$9+СВЦЭМ!$D$10+'СЕТ СН'!$I$5-'СЕТ СН'!$I$17</f>
        <v>6140.2017064699994</v>
      </c>
      <c r="F145" s="36">
        <f>SUMIFS(СВЦЭМ!$C$39:$C$782,СВЦЭМ!$A$39:$A$782,$A145,СВЦЭМ!$B$39:$B$782,F$119)+'СЕТ СН'!$I$9+СВЦЭМ!$D$10+'СЕТ СН'!$I$5-'СЕТ СН'!$I$17</f>
        <v>6156.8191610899994</v>
      </c>
      <c r="G145" s="36">
        <f>SUMIFS(СВЦЭМ!$C$39:$C$782,СВЦЭМ!$A$39:$A$782,$A145,СВЦЭМ!$B$39:$B$782,G$119)+'СЕТ СН'!$I$9+СВЦЭМ!$D$10+'СЕТ СН'!$I$5-'СЕТ СН'!$I$17</f>
        <v>6123.1812234999998</v>
      </c>
      <c r="H145" s="36">
        <f>SUMIFS(СВЦЭМ!$C$39:$C$782,СВЦЭМ!$A$39:$A$782,$A145,СВЦЭМ!$B$39:$B$782,H$119)+'СЕТ СН'!$I$9+СВЦЭМ!$D$10+'СЕТ СН'!$I$5-'СЕТ СН'!$I$17</f>
        <v>6092.0291001699998</v>
      </c>
      <c r="I145" s="36">
        <f>SUMIFS(СВЦЭМ!$C$39:$C$782,СВЦЭМ!$A$39:$A$782,$A145,СВЦЭМ!$B$39:$B$782,I$119)+'СЕТ СН'!$I$9+СВЦЭМ!$D$10+'СЕТ СН'!$I$5-'СЕТ СН'!$I$17</f>
        <v>5996.9443282299999</v>
      </c>
      <c r="J145" s="36">
        <f>SUMIFS(СВЦЭМ!$C$39:$C$782,СВЦЭМ!$A$39:$A$782,$A145,СВЦЭМ!$B$39:$B$782,J$119)+'СЕТ СН'!$I$9+СВЦЭМ!$D$10+'СЕТ СН'!$I$5-'СЕТ СН'!$I$17</f>
        <v>5883.1349271399995</v>
      </c>
      <c r="K145" s="36">
        <f>SUMIFS(СВЦЭМ!$C$39:$C$782,СВЦЭМ!$A$39:$A$782,$A145,СВЦЭМ!$B$39:$B$782,K$119)+'СЕТ СН'!$I$9+СВЦЭМ!$D$10+'СЕТ СН'!$I$5-'СЕТ СН'!$I$17</f>
        <v>5799.5105949700001</v>
      </c>
      <c r="L145" s="36">
        <f>SUMIFS(СВЦЭМ!$C$39:$C$782,СВЦЭМ!$A$39:$A$782,$A145,СВЦЭМ!$B$39:$B$782,L$119)+'СЕТ СН'!$I$9+СВЦЭМ!$D$10+'СЕТ СН'!$I$5-'СЕТ СН'!$I$17</f>
        <v>5788.9732106499996</v>
      </c>
      <c r="M145" s="36">
        <f>SUMIFS(СВЦЭМ!$C$39:$C$782,СВЦЭМ!$A$39:$A$782,$A145,СВЦЭМ!$B$39:$B$782,M$119)+'СЕТ СН'!$I$9+СВЦЭМ!$D$10+'СЕТ СН'!$I$5-'СЕТ СН'!$I$17</f>
        <v>5772.8657605099997</v>
      </c>
      <c r="N145" s="36">
        <f>SUMIFS(СВЦЭМ!$C$39:$C$782,СВЦЭМ!$A$39:$A$782,$A145,СВЦЭМ!$B$39:$B$782,N$119)+'СЕТ СН'!$I$9+СВЦЭМ!$D$10+'СЕТ СН'!$I$5-'СЕТ СН'!$I$17</f>
        <v>5775.7458918299999</v>
      </c>
      <c r="O145" s="36">
        <f>SUMIFS(СВЦЭМ!$C$39:$C$782,СВЦЭМ!$A$39:$A$782,$A145,СВЦЭМ!$B$39:$B$782,O$119)+'СЕТ СН'!$I$9+СВЦЭМ!$D$10+'СЕТ СН'!$I$5-'СЕТ СН'!$I$17</f>
        <v>5770.5178294799998</v>
      </c>
      <c r="P145" s="36">
        <f>SUMIFS(СВЦЭМ!$C$39:$C$782,СВЦЭМ!$A$39:$A$782,$A145,СВЦЭМ!$B$39:$B$782,P$119)+'СЕТ СН'!$I$9+СВЦЭМ!$D$10+'СЕТ СН'!$I$5-'СЕТ СН'!$I$17</f>
        <v>5775.7000266499999</v>
      </c>
      <c r="Q145" s="36">
        <f>SUMIFS(СВЦЭМ!$C$39:$C$782,СВЦЭМ!$A$39:$A$782,$A145,СВЦЭМ!$B$39:$B$782,Q$119)+'СЕТ СН'!$I$9+СВЦЭМ!$D$10+'СЕТ СН'!$I$5-'СЕТ СН'!$I$17</f>
        <v>5772.845609</v>
      </c>
      <c r="R145" s="36">
        <f>SUMIFS(СВЦЭМ!$C$39:$C$782,СВЦЭМ!$A$39:$A$782,$A145,СВЦЭМ!$B$39:$B$782,R$119)+'СЕТ СН'!$I$9+СВЦЭМ!$D$10+'СЕТ СН'!$I$5-'СЕТ СН'!$I$17</f>
        <v>5774.1990625399994</v>
      </c>
      <c r="S145" s="36">
        <f>SUMIFS(СВЦЭМ!$C$39:$C$782,СВЦЭМ!$A$39:$A$782,$A145,СВЦЭМ!$B$39:$B$782,S$119)+'СЕТ СН'!$I$9+СВЦЭМ!$D$10+'СЕТ СН'!$I$5-'СЕТ СН'!$I$17</f>
        <v>5789.8613819900002</v>
      </c>
      <c r="T145" s="36">
        <f>SUMIFS(СВЦЭМ!$C$39:$C$782,СВЦЭМ!$A$39:$A$782,$A145,СВЦЭМ!$B$39:$B$782,T$119)+'СЕТ СН'!$I$9+СВЦЭМ!$D$10+'СЕТ СН'!$I$5-'СЕТ СН'!$I$17</f>
        <v>5775.4026564400001</v>
      </c>
      <c r="U145" s="36">
        <f>SUMIFS(СВЦЭМ!$C$39:$C$782,СВЦЭМ!$A$39:$A$782,$A145,СВЦЭМ!$B$39:$B$782,U$119)+'СЕТ СН'!$I$9+СВЦЭМ!$D$10+'СЕТ СН'!$I$5-'СЕТ СН'!$I$17</f>
        <v>5776.7623665600004</v>
      </c>
      <c r="V145" s="36">
        <f>SUMIFS(СВЦЭМ!$C$39:$C$782,СВЦЭМ!$A$39:$A$782,$A145,СВЦЭМ!$B$39:$B$782,V$119)+'СЕТ СН'!$I$9+СВЦЭМ!$D$10+'СЕТ СН'!$I$5-'СЕТ СН'!$I$17</f>
        <v>5769.3927279399995</v>
      </c>
      <c r="W145" s="36">
        <f>SUMIFS(СВЦЭМ!$C$39:$C$782,СВЦЭМ!$A$39:$A$782,$A145,СВЦЭМ!$B$39:$B$782,W$119)+'СЕТ СН'!$I$9+СВЦЭМ!$D$10+'СЕТ СН'!$I$5-'СЕТ СН'!$I$17</f>
        <v>5779.4795600699999</v>
      </c>
      <c r="X145" s="36">
        <f>SUMIFS(СВЦЭМ!$C$39:$C$782,СВЦЭМ!$A$39:$A$782,$A145,СВЦЭМ!$B$39:$B$782,X$119)+'СЕТ СН'!$I$9+СВЦЭМ!$D$10+'СЕТ СН'!$I$5-'СЕТ СН'!$I$17</f>
        <v>5840.5512420899995</v>
      </c>
      <c r="Y145" s="36">
        <f>SUMIFS(СВЦЭМ!$C$39:$C$782,СВЦЭМ!$A$39:$A$782,$A145,СВЦЭМ!$B$39:$B$782,Y$119)+'СЕТ СН'!$I$9+СВЦЭМ!$D$10+'СЕТ СН'!$I$5-'СЕТ СН'!$I$17</f>
        <v>5892.6839097699994</v>
      </c>
    </row>
    <row r="146" spans="1:26" ht="15.75" x14ac:dyDescent="0.2">
      <c r="A146" s="35">
        <f t="shared" si="3"/>
        <v>45531</v>
      </c>
      <c r="B146" s="36">
        <f>SUMIFS(СВЦЭМ!$C$39:$C$782,СВЦЭМ!$A$39:$A$782,$A146,СВЦЭМ!$B$39:$B$782,B$119)+'СЕТ СН'!$I$9+СВЦЭМ!$D$10+'СЕТ СН'!$I$5-'СЕТ СН'!$I$17</f>
        <v>5822.10017685</v>
      </c>
      <c r="C146" s="36">
        <f>SUMIFS(СВЦЭМ!$C$39:$C$782,СВЦЭМ!$A$39:$A$782,$A146,СВЦЭМ!$B$39:$B$782,C$119)+'СЕТ СН'!$I$9+СВЦЭМ!$D$10+'СЕТ СН'!$I$5-'СЕТ СН'!$I$17</f>
        <v>5848.4169198099999</v>
      </c>
      <c r="D146" s="36">
        <f>SUMIFS(СВЦЭМ!$C$39:$C$782,СВЦЭМ!$A$39:$A$782,$A146,СВЦЭМ!$B$39:$B$782,D$119)+'СЕТ СН'!$I$9+СВЦЭМ!$D$10+'СЕТ СН'!$I$5-'СЕТ СН'!$I$17</f>
        <v>5904.8213811599999</v>
      </c>
      <c r="E146" s="36">
        <f>SUMIFS(СВЦЭМ!$C$39:$C$782,СВЦЭМ!$A$39:$A$782,$A146,СВЦЭМ!$B$39:$B$782,E$119)+'СЕТ СН'!$I$9+СВЦЭМ!$D$10+'СЕТ СН'!$I$5-'СЕТ СН'!$I$17</f>
        <v>5926.9320797500004</v>
      </c>
      <c r="F146" s="36">
        <f>SUMIFS(СВЦЭМ!$C$39:$C$782,СВЦЭМ!$A$39:$A$782,$A146,СВЦЭМ!$B$39:$B$782,F$119)+'СЕТ СН'!$I$9+СВЦЭМ!$D$10+'СЕТ СН'!$I$5-'СЕТ СН'!$I$17</f>
        <v>5934.1865236599997</v>
      </c>
      <c r="G146" s="36">
        <f>SUMIFS(СВЦЭМ!$C$39:$C$782,СВЦЭМ!$A$39:$A$782,$A146,СВЦЭМ!$B$39:$B$782,G$119)+'СЕТ СН'!$I$9+СВЦЭМ!$D$10+'СЕТ СН'!$I$5-'СЕТ СН'!$I$17</f>
        <v>5903.57400796</v>
      </c>
      <c r="H146" s="36">
        <f>SUMIFS(СВЦЭМ!$C$39:$C$782,СВЦЭМ!$A$39:$A$782,$A146,СВЦЭМ!$B$39:$B$782,H$119)+'СЕТ СН'!$I$9+СВЦЭМ!$D$10+'СЕТ СН'!$I$5-'СЕТ СН'!$I$17</f>
        <v>5916.1423476399996</v>
      </c>
      <c r="I146" s="36">
        <f>SUMIFS(СВЦЭМ!$C$39:$C$782,СВЦЭМ!$A$39:$A$782,$A146,СВЦЭМ!$B$39:$B$782,I$119)+'СЕТ СН'!$I$9+СВЦЭМ!$D$10+'СЕТ СН'!$I$5-'СЕТ СН'!$I$17</f>
        <v>5816.7716523500003</v>
      </c>
      <c r="J146" s="36">
        <f>SUMIFS(СВЦЭМ!$C$39:$C$782,СВЦЭМ!$A$39:$A$782,$A146,СВЦЭМ!$B$39:$B$782,J$119)+'СЕТ СН'!$I$9+СВЦЭМ!$D$10+'СЕТ СН'!$I$5-'СЕТ СН'!$I$17</f>
        <v>5728.4514354499997</v>
      </c>
      <c r="K146" s="36">
        <f>SUMIFS(СВЦЭМ!$C$39:$C$782,СВЦЭМ!$A$39:$A$782,$A146,СВЦЭМ!$B$39:$B$782,K$119)+'СЕТ СН'!$I$9+СВЦЭМ!$D$10+'СЕТ СН'!$I$5-'СЕТ СН'!$I$17</f>
        <v>5638.6409865999995</v>
      </c>
      <c r="L146" s="36">
        <f>SUMIFS(СВЦЭМ!$C$39:$C$782,СВЦЭМ!$A$39:$A$782,$A146,СВЦЭМ!$B$39:$B$782,L$119)+'СЕТ СН'!$I$9+СВЦЭМ!$D$10+'СЕТ СН'!$I$5-'СЕТ СН'!$I$17</f>
        <v>5581.1979012699994</v>
      </c>
      <c r="M146" s="36">
        <f>SUMIFS(СВЦЭМ!$C$39:$C$782,СВЦЭМ!$A$39:$A$782,$A146,СВЦЭМ!$B$39:$B$782,M$119)+'СЕТ СН'!$I$9+СВЦЭМ!$D$10+'СЕТ СН'!$I$5-'СЕТ СН'!$I$17</f>
        <v>5574.1493651999999</v>
      </c>
      <c r="N146" s="36">
        <f>SUMIFS(СВЦЭМ!$C$39:$C$782,СВЦЭМ!$A$39:$A$782,$A146,СВЦЭМ!$B$39:$B$782,N$119)+'СЕТ СН'!$I$9+СВЦЭМ!$D$10+'СЕТ СН'!$I$5-'СЕТ СН'!$I$17</f>
        <v>5581.2989468100004</v>
      </c>
      <c r="O146" s="36">
        <f>SUMIFS(СВЦЭМ!$C$39:$C$782,СВЦЭМ!$A$39:$A$782,$A146,СВЦЭМ!$B$39:$B$782,O$119)+'СЕТ СН'!$I$9+СВЦЭМ!$D$10+'СЕТ СН'!$I$5-'СЕТ СН'!$I$17</f>
        <v>5571.1423104400001</v>
      </c>
      <c r="P146" s="36">
        <f>SUMIFS(СВЦЭМ!$C$39:$C$782,СВЦЭМ!$A$39:$A$782,$A146,СВЦЭМ!$B$39:$B$782,P$119)+'СЕТ СН'!$I$9+СВЦЭМ!$D$10+'СЕТ СН'!$I$5-'СЕТ СН'!$I$17</f>
        <v>5569.2272651399999</v>
      </c>
      <c r="Q146" s="36">
        <f>SUMIFS(СВЦЭМ!$C$39:$C$782,СВЦЭМ!$A$39:$A$782,$A146,СВЦЭМ!$B$39:$B$782,Q$119)+'СЕТ СН'!$I$9+СВЦЭМ!$D$10+'СЕТ СН'!$I$5-'СЕТ СН'!$I$17</f>
        <v>5571.8111791600004</v>
      </c>
      <c r="R146" s="36">
        <f>SUMIFS(СВЦЭМ!$C$39:$C$782,СВЦЭМ!$A$39:$A$782,$A146,СВЦЭМ!$B$39:$B$782,R$119)+'СЕТ СН'!$I$9+СВЦЭМ!$D$10+'СЕТ СН'!$I$5-'СЕТ СН'!$I$17</f>
        <v>5580.9810222599999</v>
      </c>
      <c r="S146" s="36">
        <f>SUMIFS(СВЦЭМ!$C$39:$C$782,СВЦЭМ!$A$39:$A$782,$A146,СВЦЭМ!$B$39:$B$782,S$119)+'СЕТ СН'!$I$9+СВЦЭМ!$D$10+'СЕТ СН'!$I$5-'СЕТ СН'!$I$17</f>
        <v>5572.3115776599998</v>
      </c>
      <c r="T146" s="36">
        <f>SUMIFS(СВЦЭМ!$C$39:$C$782,СВЦЭМ!$A$39:$A$782,$A146,СВЦЭМ!$B$39:$B$782,T$119)+'СЕТ СН'!$I$9+СВЦЭМ!$D$10+'СЕТ СН'!$I$5-'СЕТ СН'!$I$17</f>
        <v>5561.5543596500002</v>
      </c>
      <c r="U146" s="36">
        <f>SUMIFS(СВЦЭМ!$C$39:$C$782,СВЦЭМ!$A$39:$A$782,$A146,СВЦЭМ!$B$39:$B$782,U$119)+'СЕТ СН'!$I$9+СВЦЭМ!$D$10+'СЕТ СН'!$I$5-'СЕТ СН'!$I$17</f>
        <v>5604.7647888800002</v>
      </c>
      <c r="V146" s="36">
        <f>SUMIFS(СВЦЭМ!$C$39:$C$782,СВЦЭМ!$A$39:$A$782,$A146,СВЦЭМ!$B$39:$B$782,V$119)+'СЕТ СН'!$I$9+СВЦЭМ!$D$10+'СЕТ СН'!$I$5-'СЕТ СН'!$I$17</f>
        <v>5593.1569385100001</v>
      </c>
      <c r="W146" s="36">
        <f>SUMIFS(СВЦЭМ!$C$39:$C$782,СВЦЭМ!$A$39:$A$782,$A146,СВЦЭМ!$B$39:$B$782,W$119)+'СЕТ СН'!$I$9+СВЦЭМ!$D$10+'СЕТ СН'!$I$5-'СЕТ СН'!$I$17</f>
        <v>5611.5539607699993</v>
      </c>
      <c r="X146" s="36">
        <f>SUMIFS(СВЦЭМ!$C$39:$C$782,СВЦЭМ!$A$39:$A$782,$A146,СВЦЭМ!$B$39:$B$782,X$119)+'СЕТ СН'!$I$9+СВЦЭМ!$D$10+'СЕТ СН'!$I$5-'СЕТ СН'!$I$17</f>
        <v>5663.2585053499997</v>
      </c>
      <c r="Y146" s="36">
        <f>SUMIFS(СВЦЭМ!$C$39:$C$782,СВЦЭМ!$A$39:$A$782,$A146,СВЦЭМ!$B$39:$B$782,Y$119)+'СЕТ СН'!$I$9+СВЦЭМ!$D$10+'СЕТ СН'!$I$5-'СЕТ СН'!$I$17</f>
        <v>5729.0424905099999</v>
      </c>
    </row>
    <row r="147" spans="1:26" ht="15.75" x14ac:dyDescent="0.2">
      <c r="A147" s="35">
        <f t="shared" si="3"/>
        <v>45532</v>
      </c>
      <c r="B147" s="36">
        <f>SUMIFS(СВЦЭМ!$C$39:$C$782,СВЦЭМ!$A$39:$A$782,$A147,СВЦЭМ!$B$39:$B$782,B$119)+'СЕТ СН'!$I$9+СВЦЭМ!$D$10+'СЕТ СН'!$I$5-'СЕТ СН'!$I$17</f>
        <v>5856.7911946000004</v>
      </c>
      <c r="C147" s="36">
        <f>SUMIFS(СВЦЭМ!$C$39:$C$782,СВЦЭМ!$A$39:$A$782,$A147,СВЦЭМ!$B$39:$B$782,C$119)+'СЕТ СН'!$I$9+СВЦЭМ!$D$10+'СЕТ СН'!$I$5-'СЕТ СН'!$I$17</f>
        <v>5903.0258711699998</v>
      </c>
      <c r="D147" s="36">
        <f>SUMIFS(СВЦЭМ!$C$39:$C$782,СВЦЭМ!$A$39:$A$782,$A147,СВЦЭМ!$B$39:$B$782,D$119)+'СЕТ СН'!$I$9+СВЦЭМ!$D$10+'СЕТ СН'!$I$5-'СЕТ СН'!$I$17</f>
        <v>5936.4847004900003</v>
      </c>
      <c r="E147" s="36">
        <f>SUMIFS(СВЦЭМ!$C$39:$C$782,СВЦЭМ!$A$39:$A$782,$A147,СВЦЭМ!$B$39:$B$782,E$119)+'СЕТ СН'!$I$9+СВЦЭМ!$D$10+'СЕТ СН'!$I$5-'СЕТ СН'!$I$17</f>
        <v>5973.7321198700001</v>
      </c>
      <c r="F147" s="36">
        <f>SUMIFS(СВЦЭМ!$C$39:$C$782,СВЦЭМ!$A$39:$A$782,$A147,СВЦЭМ!$B$39:$B$782,F$119)+'СЕТ СН'!$I$9+СВЦЭМ!$D$10+'СЕТ СН'!$I$5-'СЕТ СН'!$I$17</f>
        <v>5995.3470396800003</v>
      </c>
      <c r="G147" s="36">
        <f>SUMIFS(СВЦЭМ!$C$39:$C$782,СВЦЭМ!$A$39:$A$782,$A147,СВЦЭМ!$B$39:$B$782,G$119)+'СЕТ СН'!$I$9+СВЦЭМ!$D$10+'СЕТ СН'!$I$5-'СЕТ СН'!$I$17</f>
        <v>5948.7481056899996</v>
      </c>
      <c r="H147" s="36">
        <f>SUMIFS(СВЦЭМ!$C$39:$C$782,СВЦЭМ!$A$39:$A$782,$A147,СВЦЭМ!$B$39:$B$782,H$119)+'СЕТ СН'!$I$9+СВЦЭМ!$D$10+'СЕТ СН'!$I$5-'СЕТ СН'!$I$17</f>
        <v>5919.8203805200001</v>
      </c>
      <c r="I147" s="36">
        <f>SUMIFS(СВЦЭМ!$C$39:$C$782,СВЦЭМ!$A$39:$A$782,$A147,СВЦЭМ!$B$39:$B$782,I$119)+'СЕТ СН'!$I$9+СВЦЭМ!$D$10+'СЕТ СН'!$I$5-'СЕТ СН'!$I$17</f>
        <v>5838.7252377599998</v>
      </c>
      <c r="J147" s="36">
        <f>SUMIFS(СВЦЭМ!$C$39:$C$782,СВЦЭМ!$A$39:$A$782,$A147,СВЦЭМ!$B$39:$B$782,J$119)+'СЕТ СН'!$I$9+СВЦЭМ!$D$10+'СЕТ СН'!$I$5-'СЕТ СН'!$I$17</f>
        <v>5786.5252249099995</v>
      </c>
      <c r="K147" s="36">
        <f>SUMIFS(СВЦЭМ!$C$39:$C$782,СВЦЭМ!$A$39:$A$782,$A147,СВЦЭМ!$B$39:$B$782,K$119)+'СЕТ СН'!$I$9+СВЦЭМ!$D$10+'СЕТ СН'!$I$5-'СЕТ СН'!$I$17</f>
        <v>5703.7492483400001</v>
      </c>
      <c r="L147" s="36">
        <f>SUMIFS(СВЦЭМ!$C$39:$C$782,СВЦЭМ!$A$39:$A$782,$A147,СВЦЭМ!$B$39:$B$782,L$119)+'СЕТ СН'!$I$9+СВЦЭМ!$D$10+'СЕТ СН'!$I$5-'СЕТ СН'!$I$17</f>
        <v>5689.8423639299999</v>
      </c>
      <c r="M147" s="36">
        <f>SUMIFS(СВЦЭМ!$C$39:$C$782,СВЦЭМ!$A$39:$A$782,$A147,СВЦЭМ!$B$39:$B$782,M$119)+'СЕТ СН'!$I$9+СВЦЭМ!$D$10+'СЕТ СН'!$I$5-'СЕТ СН'!$I$17</f>
        <v>5678.9232346999997</v>
      </c>
      <c r="N147" s="36">
        <f>SUMIFS(СВЦЭМ!$C$39:$C$782,СВЦЭМ!$A$39:$A$782,$A147,СВЦЭМ!$B$39:$B$782,N$119)+'СЕТ СН'!$I$9+СВЦЭМ!$D$10+'СЕТ СН'!$I$5-'СЕТ СН'!$I$17</f>
        <v>5670.6131200199998</v>
      </c>
      <c r="O147" s="36">
        <f>SUMIFS(СВЦЭМ!$C$39:$C$782,СВЦЭМ!$A$39:$A$782,$A147,СВЦЭМ!$B$39:$B$782,O$119)+'СЕТ СН'!$I$9+СВЦЭМ!$D$10+'СЕТ СН'!$I$5-'СЕТ СН'!$I$17</f>
        <v>5666.8829087599997</v>
      </c>
      <c r="P147" s="36">
        <f>SUMIFS(СВЦЭМ!$C$39:$C$782,СВЦЭМ!$A$39:$A$782,$A147,СВЦЭМ!$B$39:$B$782,P$119)+'СЕТ СН'!$I$9+СВЦЭМ!$D$10+'СЕТ СН'!$I$5-'СЕТ СН'!$I$17</f>
        <v>5669.3117690500003</v>
      </c>
      <c r="Q147" s="36">
        <f>SUMIFS(СВЦЭМ!$C$39:$C$782,СВЦЭМ!$A$39:$A$782,$A147,СВЦЭМ!$B$39:$B$782,Q$119)+'СЕТ СН'!$I$9+СВЦЭМ!$D$10+'СЕТ СН'!$I$5-'СЕТ СН'!$I$17</f>
        <v>5673.5679677799999</v>
      </c>
      <c r="R147" s="36">
        <f>SUMIFS(СВЦЭМ!$C$39:$C$782,СВЦЭМ!$A$39:$A$782,$A147,СВЦЭМ!$B$39:$B$782,R$119)+'СЕТ СН'!$I$9+СВЦЭМ!$D$10+'СЕТ СН'!$I$5-'СЕТ СН'!$I$17</f>
        <v>5679.1500741</v>
      </c>
      <c r="S147" s="36">
        <f>SUMIFS(СВЦЭМ!$C$39:$C$782,СВЦЭМ!$A$39:$A$782,$A147,СВЦЭМ!$B$39:$B$782,S$119)+'СЕТ СН'!$I$9+СВЦЭМ!$D$10+'СЕТ СН'!$I$5-'СЕТ СН'!$I$17</f>
        <v>5658.6808544400001</v>
      </c>
      <c r="T147" s="36">
        <f>SUMIFS(СВЦЭМ!$C$39:$C$782,СВЦЭМ!$A$39:$A$782,$A147,СВЦЭМ!$B$39:$B$782,T$119)+'СЕТ СН'!$I$9+СВЦЭМ!$D$10+'СЕТ СН'!$I$5-'СЕТ СН'!$I$17</f>
        <v>5650.3990640699994</v>
      </c>
      <c r="U147" s="36">
        <f>SUMIFS(СВЦЭМ!$C$39:$C$782,СВЦЭМ!$A$39:$A$782,$A147,СВЦЭМ!$B$39:$B$782,U$119)+'СЕТ СН'!$I$9+СВЦЭМ!$D$10+'СЕТ СН'!$I$5-'СЕТ СН'!$I$17</f>
        <v>5660.4448785699997</v>
      </c>
      <c r="V147" s="36">
        <f>SUMIFS(СВЦЭМ!$C$39:$C$782,СВЦЭМ!$A$39:$A$782,$A147,СВЦЭМ!$B$39:$B$782,V$119)+'СЕТ СН'!$I$9+СВЦЭМ!$D$10+'СЕТ СН'!$I$5-'СЕТ СН'!$I$17</f>
        <v>5637.2310029599994</v>
      </c>
      <c r="W147" s="36">
        <f>SUMIFS(СВЦЭМ!$C$39:$C$782,СВЦЭМ!$A$39:$A$782,$A147,СВЦЭМ!$B$39:$B$782,W$119)+'СЕТ СН'!$I$9+СВЦЭМ!$D$10+'СЕТ СН'!$I$5-'СЕТ СН'!$I$17</f>
        <v>5647.6750736699996</v>
      </c>
      <c r="X147" s="36">
        <f>SUMIFS(СВЦЭМ!$C$39:$C$782,СВЦЭМ!$A$39:$A$782,$A147,СВЦЭМ!$B$39:$B$782,X$119)+'СЕТ СН'!$I$9+СВЦЭМ!$D$10+'СЕТ СН'!$I$5-'СЕТ СН'!$I$17</f>
        <v>5724.5370878499998</v>
      </c>
      <c r="Y147" s="36">
        <f>SUMIFS(СВЦЭМ!$C$39:$C$782,СВЦЭМ!$A$39:$A$782,$A147,СВЦЭМ!$B$39:$B$782,Y$119)+'СЕТ СН'!$I$9+СВЦЭМ!$D$10+'СЕТ СН'!$I$5-'СЕТ СН'!$I$17</f>
        <v>5739.7664965099993</v>
      </c>
    </row>
    <row r="148" spans="1:26" ht="15.75" x14ac:dyDescent="0.2">
      <c r="A148" s="35">
        <f t="shared" si="3"/>
        <v>45533</v>
      </c>
      <c r="B148" s="36">
        <f>SUMIFS(СВЦЭМ!$C$39:$C$782,СВЦЭМ!$A$39:$A$782,$A148,СВЦЭМ!$B$39:$B$782,B$119)+'СЕТ СН'!$I$9+СВЦЭМ!$D$10+'СЕТ СН'!$I$5-'СЕТ СН'!$I$17</f>
        <v>5772.4533402899997</v>
      </c>
      <c r="C148" s="36">
        <f>SUMIFS(СВЦЭМ!$C$39:$C$782,СВЦЭМ!$A$39:$A$782,$A148,СВЦЭМ!$B$39:$B$782,C$119)+'СЕТ СН'!$I$9+СВЦЭМ!$D$10+'СЕТ СН'!$I$5-'СЕТ СН'!$I$17</f>
        <v>5897.8363135399995</v>
      </c>
      <c r="D148" s="36">
        <f>SUMIFS(СВЦЭМ!$C$39:$C$782,СВЦЭМ!$A$39:$A$782,$A148,СВЦЭМ!$B$39:$B$782,D$119)+'СЕТ СН'!$I$9+СВЦЭМ!$D$10+'СЕТ СН'!$I$5-'СЕТ СН'!$I$17</f>
        <v>6023.4404348400003</v>
      </c>
      <c r="E148" s="36">
        <f>SUMIFS(СВЦЭМ!$C$39:$C$782,СВЦЭМ!$A$39:$A$782,$A148,СВЦЭМ!$B$39:$B$782,E$119)+'СЕТ СН'!$I$9+СВЦЭМ!$D$10+'СЕТ СН'!$I$5-'СЕТ СН'!$I$17</f>
        <v>6059.8007691499997</v>
      </c>
      <c r="F148" s="36">
        <f>SUMIFS(СВЦЭМ!$C$39:$C$782,СВЦЭМ!$A$39:$A$782,$A148,СВЦЭМ!$B$39:$B$782,F$119)+'СЕТ СН'!$I$9+СВЦЭМ!$D$10+'СЕТ СН'!$I$5-'СЕТ СН'!$I$17</f>
        <v>6069.0217729899996</v>
      </c>
      <c r="G148" s="36">
        <f>SUMIFS(СВЦЭМ!$C$39:$C$782,СВЦЭМ!$A$39:$A$782,$A148,СВЦЭМ!$B$39:$B$782,G$119)+'СЕТ СН'!$I$9+СВЦЭМ!$D$10+'СЕТ СН'!$I$5-'СЕТ СН'!$I$17</f>
        <v>6041.0891900500001</v>
      </c>
      <c r="H148" s="36">
        <f>SUMIFS(СВЦЭМ!$C$39:$C$782,СВЦЭМ!$A$39:$A$782,$A148,СВЦЭМ!$B$39:$B$782,H$119)+'СЕТ СН'!$I$9+СВЦЭМ!$D$10+'СЕТ СН'!$I$5-'СЕТ СН'!$I$17</f>
        <v>6006.56648391</v>
      </c>
      <c r="I148" s="36">
        <f>SUMIFS(СВЦЭМ!$C$39:$C$782,СВЦЭМ!$A$39:$A$782,$A148,СВЦЭМ!$B$39:$B$782,I$119)+'СЕТ СН'!$I$9+СВЦЭМ!$D$10+'СЕТ СН'!$I$5-'СЕТ СН'!$I$17</f>
        <v>5945.3406995999994</v>
      </c>
      <c r="J148" s="36">
        <f>SUMIFS(СВЦЭМ!$C$39:$C$782,СВЦЭМ!$A$39:$A$782,$A148,СВЦЭМ!$B$39:$B$782,J$119)+'СЕТ СН'!$I$9+СВЦЭМ!$D$10+'СЕТ СН'!$I$5-'СЕТ СН'!$I$17</f>
        <v>5840.8589336799996</v>
      </c>
      <c r="K148" s="36">
        <f>SUMIFS(СВЦЭМ!$C$39:$C$782,СВЦЭМ!$A$39:$A$782,$A148,СВЦЭМ!$B$39:$B$782,K$119)+'СЕТ СН'!$I$9+СВЦЭМ!$D$10+'СЕТ СН'!$I$5-'СЕТ СН'!$I$17</f>
        <v>5755.0458716699995</v>
      </c>
      <c r="L148" s="36">
        <f>SUMIFS(СВЦЭМ!$C$39:$C$782,СВЦЭМ!$A$39:$A$782,$A148,СВЦЭМ!$B$39:$B$782,L$119)+'СЕТ СН'!$I$9+СВЦЭМ!$D$10+'СЕТ СН'!$I$5-'СЕТ СН'!$I$17</f>
        <v>5679.1196051500001</v>
      </c>
      <c r="M148" s="36">
        <f>SUMIFS(СВЦЭМ!$C$39:$C$782,СВЦЭМ!$A$39:$A$782,$A148,СВЦЭМ!$B$39:$B$782,M$119)+'СЕТ СН'!$I$9+СВЦЭМ!$D$10+'СЕТ СН'!$I$5-'СЕТ СН'!$I$17</f>
        <v>5665.2866783499994</v>
      </c>
      <c r="N148" s="36">
        <f>SUMIFS(СВЦЭМ!$C$39:$C$782,СВЦЭМ!$A$39:$A$782,$A148,СВЦЭМ!$B$39:$B$782,N$119)+'СЕТ СН'!$I$9+СВЦЭМ!$D$10+'СЕТ СН'!$I$5-'СЕТ СН'!$I$17</f>
        <v>5678.7874705100003</v>
      </c>
      <c r="O148" s="36">
        <f>SUMIFS(СВЦЭМ!$C$39:$C$782,СВЦЭМ!$A$39:$A$782,$A148,СВЦЭМ!$B$39:$B$782,O$119)+'СЕТ СН'!$I$9+СВЦЭМ!$D$10+'СЕТ СН'!$I$5-'СЕТ СН'!$I$17</f>
        <v>5692.59018208</v>
      </c>
      <c r="P148" s="36">
        <f>SUMIFS(СВЦЭМ!$C$39:$C$782,СВЦЭМ!$A$39:$A$782,$A148,СВЦЭМ!$B$39:$B$782,P$119)+'СЕТ СН'!$I$9+СВЦЭМ!$D$10+'СЕТ СН'!$I$5-'СЕТ СН'!$I$17</f>
        <v>5697.0587401899993</v>
      </c>
      <c r="Q148" s="36">
        <f>SUMIFS(СВЦЭМ!$C$39:$C$782,СВЦЭМ!$A$39:$A$782,$A148,СВЦЭМ!$B$39:$B$782,Q$119)+'СЕТ СН'!$I$9+СВЦЭМ!$D$10+'СЕТ СН'!$I$5-'СЕТ СН'!$I$17</f>
        <v>5695.2276023100003</v>
      </c>
      <c r="R148" s="36">
        <f>SUMIFS(СВЦЭМ!$C$39:$C$782,СВЦЭМ!$A$39:$A$782,$A148,СВЦЭМ!$B$39:$B$782,R$119)+'СЕТ СН'!$I$9+СВЦЭМ!$D$10+'СЕТ СН'!$I$5-'СЕТ СН'!$I$17</f>
        <v>5710.9617844000004</v>
      </c>
      <c r="S148" s="36">
        <f>SUMIFS(СВЦЭМ!$C$39:$C$782,СВЦЭМ!$A$39:$A$782,$A148,СВЦЭМ!$B$39:$B$782,S$119)+'СЕТ СН'!$I$9+СВЦЭМ!$D$10+'СЕТ СН'!$I$5-'СЕТ СН'!$I$17</f>
        <v>5691.1541526800002</v>
      </c>
      <c r="T148" s="36">
        <f>SUMIFS(СВЦЭМ!$C$39:$C$782,СВЦЭМ!$A$39:$A$782,$A148,СВЦЭМ!$B$39:$B$782,T$119)+'СЕТ СН'!$I$9+СВЦЭМ!$D$10+'СЕТ СН'!$I$5-'СЕТ СН'!$I$17</f>
        <v>5690.7537779300001</v>
      </c>
      <c r="U148" s="36">
        <f>SUMIFS(СВЦЭМ!$C$39:$C$782,СВЦЭМ!$A$39:$A$782,$A148,СВЦЭМ!$B$39:$B$782,U$119)+'СЕТ СН'!$I$9+СВЦЭМ!$D$10+'СЕТ СН'!$I$5-'СЕТ СН'!$I$17</f>
        <v>5701.8956499699998</v>
      </c>
      <c r="V148" s="36">
        <f>SUMIFS(СВЦЭМ!$C$39:$C$782,СВЦЭМ!$A$39:$A$782,$A148,СВЦЭМ!$B$39:$B$782,V$119)+'СЕТ СН'!$I$9+СВЦЭМ!$D$10+'СЕТ СН'!$I$5-'СЕТ СН'!$I$17</f>
        <v>5682.2504831599999</v>
      </c>
      <c r="W148" s="36">
        <f>SUMIFS(СВЦЭМ!$C$39:$C$782,СВЦЭМ!$A$39:$A$782,$A148,СВЦЭМ!$B$39:$B$782,W$119)+'СЕТ СН'!$I$9+СВЦЭМ!$D$10+'СЕТ СН'!$I$5-'СЕТ СН'!$I$17</f>
        <v>5684.3155035</v>
      </c>
      <c r="X148" s="36">
        <f>SUMIFS(СВЦЭМ!$C$39:$C$782,СВЦЭМ!$A$39:$A$782,$A148,СВЦЭМ!$B$39:$B$782,X$119)+'СЕТ СН'!$I$9+СВЦЭМ!$D$10+'СЕТ СН'!$I$5-'СЕТ СН'!$I$17</f>
        <v>5757.0787215399996</v>
      </c>
      <c r="Y148" s="36">
        <f>SUMIFS(СВЦЭМ!$C$39:$C$782,СВЦЭМ!$A$39:$A$782,$A148,СВЦЭМ!$B$39:$B$782,Y$119)+'СЕТ СН'!$I$9+СВЦЭМ!$D$10+'СЕТ СН'!$I$5-'СЕТ СН'!$I$17</f>
        <v>5820.7326529000002</v>
      </c>
    </row>
    <row r="149" spans="1:26" ht="15.75" x14ac:dyDescent="0.2">
      <c r="A149" s="35">
        <f t="shared" si="3"/>
        <v>45534</v>
      </c>
      <c r="B149" s="36">
        <f>SUMIFS(СВЦЭМ!$C$39:$C$782,СВЦЭМ!$A$39:$A$782,$A149,СВЦЭМ!$B$39:$B$782,B$119)+'СЕТ СН'!$I$9+СВЦЭМ!$D$10+'СЕТ СН'!$I$5-'СЕТ СН'!$I$17</f>
        <v>5895.8501333699996</v>
      </c>
      <c r="C149" s="36">
        <f>SUMIFS(СВЦЭМ!$C$39:$C$782,СВЦЭМ!$A$39:$A$782,$A149,СВЦЭМ!$B$39:$B$782,C$119)+'СЕТ СН'!$I$9+СВЦЭМ!$D$10+'СЕТ СН'!$I$5-'СЕТ СН'!$I$17</f>
        <v>5967.17846938</v>
      </c>
      <c r="D149" s="36">
        <f>SUMIFS(СВЦЭМ!$C$39:$C$782,СВЦЭМ!$A$39:$A$782,$A149,СВЦЭМ!$B$39:$B$782,D$119)+'СЕТ СН'!$I$9+СВЦЭМ!$D$10+'СЕТ СН'!$I$5-'СЕТ СН'!$I$17</f>
        <v>5986.49755559</v>
      </c>
      <c r="E149" s="36">
        <f>SUMIFS(СВЦЭМ!$C$39:$C$782,СВЦЭМ!$A$39:$A$782,$A149,СВЦЭМ!$B$39:$B$782,E$119)+'СЕТ СН'!$I$9+СВЦЭМ!$D$10+'СЕТ СН'!$I$5-'СЕТ СН'!$I$17</f>
        <v>6011.1332187500002</v>
      </c>
      <c r="F149" s="36">
        <f>SUMIFS(СВЦЭМ!$C$39:$C$782,СВЦЭМ!$A$39:$A$782,$A149,СВЦЭМ!$B$39:$B$782,F$119)+'СЕТ СН'!$I$9+СВЦЭМ!$D$10+'СЕТ СН'!$I$5-'СЕТ СН'!$I$17</f>
        <v>5996.16517174</v>
      </c>
      <c r="G149" s="36">
        <f>SUMIFS(СВЦЭМ!$C$39:$C$782,СВЦЭМ!$A$39:$A$782,$A149,СВЦЭМ!$B$39:$B$782,G$119)+'СЕТ СН'!$I$9+СВЦЭМ!$D$10+'СЕТ СН'!$I$5-'СЕТ СН'!$I$17</f>
        <v>5989.5312188600001</v>
      </c>
      <c r="H149" s="36">
        <f>SUMIFS(СВЦЭМ!$C$39:$C$782,СВЦЭМ!$A$39:$A$782,$A149,СВЦЭМ!$B$39:$B$782,H$119)+'СЕТ СН'!$I$9+СВЦЭМ!$D$10+'СЕТ СН'!$I$5-'СЕТ СН'!$I$17</f>
        <v>5966.1327800899999</v>
      </c>
      <c r="I149" s="36">
        <f>SUMIFS(СВЦЭМ!$C$39:$C$782,СВЦЭМ!$A$39:$A$782,$A149,СВЦЭМ!$B$39:$B$782,I$119)+'СЕТ СН'!$I$9+СВЦЭМ!$D$10+'СЕТ СН'!$I$5-'СЕТ СН'!$I$17</f>
        <v>5875.4432470600004</v>
      </c>
      <c r="J149" s="36">
        <f>SUMIFS(СВЦЭМ!$C$39:$C$782,СВЦЭМ!$A$39:$A$782,$A149,СВЦЭМ!$B$39:$B$782,J$119)+'СЕТ СН'!$I$9+СВЦЭМ!$D$10+'СЕТ СН'!$I$5-'СЕТ СН'!$I$17</f>
        <v>5776.8058893399993</v>
      </c>
      <c r="K149" s="36">
        <f>SUMIFS(СВЦЭМ!$C$39:$C$782,СВЦЭМ!$A$39:$A$782,$A149,СВЦЭМ!$B$39:$B$782,K$119)+'СЕТ СН'!$I$9+СВЦЭМ!$D$10+'СЕТ СН'!$I$5-'СЕТ СН'!$I$17</f>
        <v>5725.3775669899997</v>
      </c>
      <c r="L149" s="36">
        <f>SUMIFS(СВЦЭМ!$C$39:$C$782,СВЦЭМ!$A$39:$A$782,$A149,СВЦЭМ!$B$39:$B$782,L$119)+'СЕТ СН'!$I$9+СВЦЭМ!$D$10+'СЕТ СН'!$I$5-'СЕТ СН'!$I$17</f>
        <v>5529.3291848700001</v>
      </c>
      <c r="M149" s="36">
        <f>SUMIFS(СВЦЭМ!$C$39:$C$782,СВЦЭМ!$A$39:$A$782,$A149,СВЦЭМ!$B$39:$B$782,M$119)+'СЕТ СН'!$I$9+СВЦЭМ!$D$10+'СЕТ СН'!$I$5-'СЕТ СН'!$I$17</f>
        <v>5539.3750978899998</v>
      </c>
      <c r="N149" s="36">
        <f>SUMIFS(СВЦЭМ!$C$39:$C$782,СВЦЭМ!$A$39:$A$782,$A149,СВЦЭМ!$B$39:$B$782,N$119)+'СЕТ СН'!$I$9+СВЦЭМ!$D$10+'СЕТ СН'!$I$5-'СЕТ СН'!$I$17</f>
        <v>5537.43071237</v>
      </c>
      <c r="O149" s="36">
        <f>SUMIFS(СВЦЭМ!$C$39:$C$782,СВЦЭМ!$A$39:$A$782,$A149,СВЦЭМ!$B$39:$B$782,O$119)+'СЕТ СН'!$I$9+СВЦЭМ!$D$10+'СЕТ СН'!$I$5-'СЕТ СН'!$I$17</f>
        <v>5545.3570823700002</v>
      </c>
      <c r="P149" s="36">
        <f>SUMIFS(СВЦЭМ!$C$39:$C$782,СВЦЭМ!$A$39:$A$782,$A149,СВЦЭМ!$B$39:$B$782,P$119)+'СЕТ СН'!$I$9+СВЦЭМ!$D$10+'СЕТ СН'!$I$5-'СЕТ СН'!$I$17</f>
        <v>6684.4429618100003</v>
      </c>
      <c r="Q149" s="36">
        <f>SUMIFS(СВЦЭМ!$C$39:$C$782,СВЦЭМ!$A$39:$A$782,$A149,СВЦЭМ!$B$39:$B$782,Q$119)+'СЕТ СН'!$I$9+СВЦЭМ!$D$10+'СЕТ СН'!$I$5-'СЕТ СН'!$I$17</f>
        <v>5700.4150458000004</v>
      </c>
      <c r="R149" s="36">
        <f>SUMIFS(СВЦЭМ!$C$39:$C$782,СВЦЭМ!$A$39:$A$782,$A149,СВЦЭМ!$B$39:$B$782,R$119)+'СЕТ СН'!$I$9+СВЦЭМ!$D$10+'СЕТ СН'!$I$5-'СЕТ СН'!$I$17</f>
        <v>5698.7740428999996</v>
      </c>
      <c r="S149" s="36">
        <f>SUMIFS(СВЦЭМ!$C$39:$C$782,СВЦЭМ!$A$39:$A$782,$A149,СВЦЭМ!$B$39:$B$782,S$119)+'СЕТ СН'!$I$9+СВЦЭМ!$D$10+'СЕТ СН'!$I$5-'СЕТ СН'!$I$17</f>
        <v>5711.2445964099998</v>
      </c>
      <c r="T149" s="36">
        <f>SUMIFS(СВЦЭМ!$C$39:$C$782,СВЦЭМ!$A$39:$A$782,$A149,СВЦЭМ!$B$39:$B$782,T$119)+'СЕТ СН'!$I$9+СВЦЭМ!$D$10+'СЕТ СН'!$I$5-'СЕТ СН'!$I$17</f>
        <v>5718.1984059599999</v>
      </c>
      <c r="U149" s="36">
        <f>SUMIFS(СВЦЭМ!$C$39:$C$782,СВЦЭМ!$A$39:$A$782,$A149,СВЦЭМ!$B$39:$B$782,U$119)+'СЕТ СН'!$I$9+СВЦЭМ!$D$10+'СЕТ СН'!$I$5-'СЕТ СН'!$I$17</f>
        <v>5708.4376686699998</v>
      </c>
      <c r="V149" s="36">
        <f>SUMIFS(СВЦЭМ!$C$39:$C$782,СВЦЭМ!$A$39:$A$782,$A149,СВЦЭМ!$B$39:$B$782,V$119)+'СЕТ СН'!$I$9+СВЦЭМ!$D$10+'СЕТ СН'!$I$5-'СЕТ СН'!$I$17</f>
        <v>5691.9914447600004</v>
      </c>
      <c r="W149" s="36">
        <f>SUMIFS(СВЦЭМ!$C$39:$C$782,СВЦЭМ!$A$39:$A$782,$A149,СВЦЭМ!$B$39:$B$782,W$119)+'СЕТ СН'!$I$9+СВЦЭМ!$D$10+'СЕТ СН'!$I$5-'СЕТ СН'!$I$17</f>
        <v>5696.48117731</v>
      </c>
      <c r="X149" s="36">
        <f>SUMIFS(СВЦЭМ!$C$39:$C$782,СВЦЭМ!$A$39:$A$782,$A149,СВЦЭМ!$B$39:$B$782,X$119)+'СЕТ СН'!$I$9+СВЦЭМ!$D$10+'СЕТ СН'!$I$5-'СЕТ СН'!$I$17</f>
        <v>5766.6557293099995</v>
      </c>
      <c r="Y149" s="36">
        <f>SUMIFS(СВЦЭМ!$C$39:$C$782,СВЦЭМ!$A$39:$A$782,$A149,СВЦЭМ!$B$39:$B$782,Y$119)+'СЕТ СН'!$I$9+СВЦЭМ!$D$10+'СЕТ СН'!$I$5-'СЕТ СН'!$I$17</f>
        <v>5828.4266660599997</v>
      </c>
    </row>
    <row r="150" spans="1:26" ht="15.75" x14ac:dyDescent="0.2">
      <c r="A150" s="35">
        <f t="shared" si="3"/>
        <v>45535</v>
      </c>
      <c r="B150" s="36">
        <f>SUMIFS(СВЦЭМ!$C$39:$C$782,СВЦЭМ!$A$39:$A$782,$A150,СВЦЭМ!$B$39:$B$782,B$119)+'СЕТ СН'!$I$9+СВЦЭМ!$D$10+'СЕТ СН'!$I$5-'СЕТ СН'!$I$17</f>
        <v>5859.7618220599998</v>
      </c>
      <c r="C150" s="36">
        <f>SUMIFS(СВЦЭМ!$C$39:$C$782,СВЦЭМ!$A$39:$A$782,$A150,СВЦЭМ!$B$39:$B$782,C$119)+'СЕТ СН'!$I$9+СВЦЭМ!$D$10+'СЕТ СН'!$I$5-'СЕТ СН'!$I$17</f>
        <v>5898.9322097999993</v>
      </c>
      <c r="D150" s="36">
        <f>SUMIFS(СВЦЭМ!$C$39:$C$782,СВЦЭМ!$A$39:$A$782,$A150,СВЦЭМ!$B$39:$B$782,D$119)+'СЕТ СН'!$I$9+СВЦЭМ!$D$10+'СЕТ СН'!$I$5-'СЕТ СН'!$I$17</f>
        <v>5905.5447127500001</v>
      </c>
      <c r="E150" s="36">
        <f>SUMIFS(СВЦЭМ!$C$39:$C$782,СВЦЭМ!$A$39:$A$782,$A150,СВЦЭМ!$B$39:$B$782,E$119)+'СЕТ СН'!$I$9+СВЦЭМ!$D$10+'СЕТ СН'!$I$5-'СЕТ СН'!$I$17</f>
        <v>5910.5483099899993</v>
      </c>
      <c r="F150" s="36">
        <f>SUMIFS(СВЦЭМ!$C$39:$C$782,СВЦЭМ!$A$39:$A$782,$A150,СВЦЭМ!$B$39:$B$782,F$119)+'СЕТ СН'!$I$9+СВЦЭМ!$D$10+'СЕТ СН'!$I$5-'СЕТ СН'!$I$17</f>
        <v>5909.9045901399995</v>
      </c>
      <c r="G150" s="36">
        <f>SUMIFS(СВЦЭМ!$C$39:$C$782,СВЦЭМ!$A$39:$A$782,$A150,СВЦЭМ!$B$39:$B$782,G$119)+'СЕТ СН'!$I$9+СВЦЭМ!$D$10+'СЕТ СН'!$I$5-'СЕТ СН'!$I$17</f>
        <v>5888.2898435200004</v>
      </c>
      <c r="H150" s="36">
        <f>SUMIFS(СВЦЭМ!$C$39:$C$782,СВЦЭМ!$A$39:$A$782,$A150,СВЦЭМ!$B$39:$B$782,H$119)+'СЕТ СН'!$I$9+СВЦЭМ!$D$10+'СЕТ СН'!$I$5-'СЕТ СН'!$I$17</f>
        <v>5889.4640965099998</v>
      </c>
      <c r="I150" s="36">
        <f>SUMIFS(СВЦЭМ!$C$39:$C$782,СВЦЭМ!$A$39:$A$782,$A150,СВЦЭМ!$B$39:$B$782,I$119)+'СЕТ СН'!$I$9+СВЦЭМ!$D$10+'СЕТ СН'!$I$5-'СЕТ СН'!$I$17</f>
        <v>5788.9834501400001</v>
      </c>
      <c r="J150" s="36">
        <f>SUMIFS(СВЦЭМ!$C$39:$C$782,СВЦЭМ!$A$39:$A$782,$A150,СВЦЭМ!$B$39:$B$782,J$119)+'СЕТ СН'!$I$9+СВЦЭМ!$D$10+'СЕТ СН'!$I$5-'СЕТ СН'!$I$17</f>
        <v>5778.8324592600002</v>
      </c>
      <c r="K150" s="36">
        <f>SUMIFS(СВЦЭМ!$C$39:$C$782,СВЦЭМ!$A$39:$A$782,$A150,СВЦЭМ!$B$39:$B$782,K$119)+'СЕТ СН'!$I$9+СВЦЭМ!$D$10+'СЕТ СН'!$I$5-'СЕТ СН'!$I$17</f>
        <v>5729.4505751199995</v>
      </c>
      <c r="L150" s="36">
        <f>SUMIFS(СВЦЭМ!$C$39:$C$782,СВЦЭМ!$A$39:$A$782,$A150,СВЦЭМ!$B$39:$B$782,L$119)+'СЕТ СН'!$I$9+СВЦЭМ!$D$10+'СЕТ СН'!$I$5-'СЕТ СН'!$I$17</f>
        <v>5721.8097164000001</v>
      </c>
      <c r="M150" s="36">
        <f>SUMIFS(СВЦЭМ!$C$39:$C$782,СВЦЭМ!$A$39:$A$782,$A150,СВЦЭМ!$B$39:$B$782,M$119)+'СЕТ СН'!$I$9+СВЦЭМ!$D$10+'СЕТ СН'!$I$5-'СЕТ СН'!$I$17</f>
        <v>5704.8923409199997</v>
      </c>
      <c r="N150" s="36">
        <f>SUMIFS(СВЦЭМ!$C$39:$C$782,СВЦЭМ!$A$39:$A$782,$A150,СВЦЭМ!$B$39:$B$782,N$119)+'СЕТ СН'!$I$9+СВЦЭМ!$D$10+'СЕТ СН'!$I$5-'СЕТ СН'!$I$17</f>
        <v>5702.8225405100002</v>
      </c>
      <c r="O150" s="36">
        <f>SUMIFS(СВЦЭМ!$C$39:$C$782,СВЦЭМ!$A$39:$A$782,$A150,СВЦЭМ!$B$39:$B$782,O$119)+'СЕТ СН'!$I$9+СВЦЭМ!$D$10+'СЕТ СН'!$I$5-'СЕТ СН'!$I$17</f>
        <v>5696.7287126499996</v>
      </c>
      <c r="P150" s="36">
        <f>SUMIFS(СВЦЭМ!$C$39:$C$782,СВЦЭМ!$A$39:$A$782,$A150,СВЦЭМ!$B$39:$B$782,P$119)+'СЕТ СН'!$I$9+СВЦЭМ!$D$10+'СЕТ СН'!$I$5-'СЕТ СН'!$I$17</f>
        <v>5711.7872174599997</v>
      </c>
      <c r="Q150" s="36">
        <f>SUMIFS(СВЦЭМ!$C$39:$C$782,СВЦЭМ!$A$39:$A$782,$A150,СВЦЭМ!$B$39:$B$782,Q$119)+'СЕТ СН'!$I$9+СВЦЭМ!$D$10+'СЕТ СН'!$I$5-'СЕТ СН'!$I$17</f>
        <v>5711.9825231899995</v>
      </c>
      <c r="R150" s="36">
        <f>SUMIFS(СВЦЭМ!$C$39:$C$782,СВЦЭМ!$A$39:$A$782,$A150,СВЦЭМ!$B$39:$B$782,R$119)+'СЕТ СН'!$I$9+СВЦЭМ!$D$10+'СЕТ СН'!$I$5-'СЕТ СН'!$I$17</f>
        <v>5725.7707773599996</v>
      </c>
      <c r="S150" s="36">
        <f>SUMIFS(СВЦЭМ!$C$39:$C$782,СВЦЭМ!$A$39:$A$782,$A150,СВЦЭМ!$B$39:$B$782,S$119)+'СЕТ СН'!$I$9+СВЦЭМ!$D$10+'СЕТ СН'!$I$5-'СЕТ СН'!$I$17</f>
        <v>5717.1709600599997</v>
      </c>
      <c r="T150" s="36">
        <f>SUMIFS(СВЦЭМ!$C$39:$C$782,СВЦЭМ!$A$39:$A$782,$A150,СВЦЭМ!$B$39:$B$782,T$119)+'СЕТ СН'!$I$9+СВЦЭМ!$D$10+'СЕТ СН'!$I$5-'СЕТ СН'!$I$17</f>
        <v>5689.4745409699999</v>
      </c>
      <c r="U150" s="36">
        <f>SUMIFS(СВЦЭМ!$C$39:$C$782,СВЦЭМ!$A$39:$A$782,$A150,СВЦЭМ!$B$39:$B$782,U$119)+'СЕТ СН'!$I$9+СВЦЭМ!$D$10+'СЕТ СН'!$I$5-'СЕТ СН'!$I$17</f>
        <v>5701.8670661300002</v>
      </c>
      <c r="V150" s="36">
        <f>SUMIFS(СВЦЭМ!$C$39:$C$782,СВЦЭМ!$A$39:$A$782,$A150,СВЦЭМ!$B$39:$B$782,V$119)+'СЕТ СН'!$I$9+СВЦЭМ!$D$10+'СЕТ СН'!$I$5-'СЕТ СН'!$I$17</f>
        <v>5680.8334029600001</v>
      </c>
      <c r="W150" s="36">
        <f>SUMIFS(СВЦЭМ!$C$39:$C$782,СВЦЭМ!$A$39:$A$782,$A150,СВЦЭМ!$B$39:$B$782,W$119)+'СЕТ СН'!$I$9+СВЦЭМ!$D$10+'СЕТ СН'!$I$5-'СЕТ СН'!$I$17</f>
        <v>5698.7304337599999</v>
      </c>
      <c r="X150" s="36">
        <f>SUMIFS(СВЦЭМ!$C$39:$C$782,СВЦЭМ!$A$39:$A$782,$A150,СВЦЭМ!$B$39:$B$782,X$119)+'СЕТ СН'!$I$9+СВЦЭМ!$D$10+'СЕТ СН'!$I$5-'СЕТ СН'!$I$17</f>
        <v>5746.6814910399999</v>
      </c>
      <c r="Y150" s="36">
        <f>SUMIFS(СВЦЭМ!$C$39:$C$782,СВЦЭМ!$A$39:$A$782,$A150,СВЦЭМ!$B$39:$B$782,Y$119)+'СЕТ СН'!$I$9+СВЦЭМ!$D$10+'СЕТ СН'!$I$5-'СЕТ СН'!$I$17</f>
        <v>5838.2854166999996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749322.18262806232</v>
      </c>
      <c r="O155" s="126"/>
      <c r="P155" s="125">
        <f>СВЦЭМ!$D$12+'СЕТ СН'!$F$10-'СЕТ СН'!$G$18</f>
        <v>749322.18262806232</v>
      </c>
      <c r="Q155" s="126"/>
      <c r="R155" s="125">
        <f>СВЦЭМ!$D$12+'СЕТ СН'!$F$10-'СЕТ СН'!$H$18</f>
        <v>749322.18262806232</v>
      </c>
      <c r="S155" s="126"/>
      <c r="T155" s="125">
        <f>СВЦЭМ!$D$12+'СЕТ СН'!$F$10-'СЕТ СН'!$I$18</f>
        <v>749322.18262806232</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SUMIFS(СВЦЭМ!$C$39:$C$782,СВЦЭМ!$A$39:$A$782,$A12,СВЦЭМ!$B$39:$B$782,B$11)+'СЕТ СН'!$F$9+СВЦЭМ!$D$10+'СЕТ СН'!$F$6-'СЕТ СН'!$F$19</f>
        <v>1940.1280251799999</v>
      </c>
      <c r="C12" s="36">
        <f>SUMIFS(СВЦЭМ!$C$39:$C$782,СВЦЭМ!$A$39:$A$782,$A12,СВЦЭМ!$B$39:$B$782,C$11)+'СЕТ СН'!$F$9+СВЦЭМ!$D$10+'СЕТ СН'!$F$6-'СЕТ СН'!$F$19</f>
        <v>2035.9450894999998</v>
      </c>
      <c r="D12" s="36">
        <f>SUMIFS(СВЦЭМ!$C$39:$C$782,СВЦЭМ!$A$39:$A$782,$A12,СВЦЭМ!$B$39:$B$782,D$11)+'СЕТ СН'!$F$9+СВЦЭМ!$D$10+'СЕТ СН'!$F$6-'СЕТ СН'!$F$19</f>
        <v>2092.45055555</v>
      </c>
      <c r="E12" s="36">
        <f>SUMIFS(СВЦЭМ!$C$39:$C$782,СВЦЭМ!$A$39:$A$782,$A12,СВЦЭМ!$B$39:$B$782,E$11)+'СЕТ СН'!$F$9+СВЦЭМ!$D$10+'СЕТ СН'!$F$6-'СЕТ СН'!$F$19</f>
        <v>2114.0466206900001</v>
      </c>
      <c r="F12" s="36">
        <f>SUMIFS(СВЦЭМ!$C$39:$C$782,СВЦЭМ!$A$39:$A$782,$A12,СВЦЭМ!$B$39:$B$782,F$11)+'СЕТ СН'!$F$9+СВЦЭМ!$D$10+'СЕТ СН'!$F$6-'СЕТ СН'!$F$19</f>
        <v>2139.83770968</v>
      </c>
      <c r="G12" s="36">
        <f>SUMIFS(СВЦЭМ!$C$39:$C$782,СВЦЭМ!$A$39:$A$782,$A12,СВЦЭМ!$B$39:$B$782,G$11)+'СЕТ СН'!$F$9+СВЦЭМ!$D$10+'СЕТ СН'!$F$6-'СЕТ СН'!$F$19</f>
        <v>2128.0206889699998</v>
      </c>
      <c r="H12" s="36">
        <f>SUMIFS(СВЦЭМ!$C$39:$C$782,СВЦЭМ!$A$39:$A$782,$A12,СВЦЭМ!$B$39:$B$782,H$11)+'СЕТ СН'!$F$9+СВЦЭМ!$D$10+'СЕТ СН'!$F$6-'СЕТ СН'!$F$19</f>
        <v>2097.1658134899999</v>
      </c>
      <c r="I12" s="36">
        <f>SUMIFS(СВЦЭМ!$C$39:$C$782,СВЦЭМ!$A$39:$A$782,$A12,СВЦЭМ!$B$39:$B$782,I$11)+'СЕТ СН'!$F$9+СВЦЭМ!$D$10+'СЕТ СН'!$F$6-'СЕТ СН'!$F$19</f>
        <v>2001.2722278499998</v>
      </c>
      <c r="J12" s="36">
        <f>SUMIFS(СВЦЭМ!$C$39:$C$782,СВЦЭМ!$A$39:$A$782,$A12,СВЦЭМ!$B$39:$B$782,J$11)+'СЕТ СН'!$F$9+СВЦЭМ!$D$10+'СЕТ СН'!$F$6-'СЕТ СН'!$F$19</f>
        <v>1879.7938079299997</v>
      </c>
      <c r="K12" s="36">
        <f>SUMIFS(СВЦЭМ!$C$39:$C$782,СВЦЭМ!$A$39:$A$782,$A12,СВЦЭМ!$B$39:$B$782,K$11)+'СЕТ СН'!$F$9+СВЦЭМ!$D$10+'СЕТ СН'!$F$6-'СЕТ СН'!$F$19</f>
        <v>1774.3751985999997</v>
      </c>
      <c r="L12" s="36">
        <f>SUMIFS(СВЦЭМ!$C$39:$C$782,СВЦЭМ!$A$39:$A$782,$A12,СВЦЭМ!$B$39:$B$782,L$11)+'СЕТ СН'!$F$9+СВЦЭМ!$D$10+'СЕТ СН'!$F$6-'СЕТ СН'!$F$19</f>
        <v>1710.6631998699997</v>
      </c>
      <c r="M12" s="36">
        <f>SUMIFS(СВЦЭМ!$C$39:$C$782,СВЦЭМ!$A$39:$A$782,$A12,СВЦЭМ!$B$39:$B$782,M$11)+'СЕТ СН'!$F$9+СВЦЭМ!$D$10+'СЕТ СН'!$F$6-'СЕТ СН'!$F$19</f>
        <v>1741.9838931499999</v>
      </c>
      <c r="N12" s="36">
        <f>SUMIFS(СВЦЭМ!$C$39:$C$782,СВЦЭМ!$A$39:$A$782,$A12,СВЦЭМ!$B$39:$B$782,N$11)+'СЕТ СН'!$F$9+СВЦЭМ!$D$10+'СЕТ СН'!$F$6-'СЕТ СН'!$F$19</f>
        <v>1771.5678649199999</v>
      </c>
      <c r="O12" s="36">
        <f>SUMIFS(СВЦЭМ!$C$39:$C$782,СВЦЭМ!$A$39:$A$782,$A12,СВЦЭМ!$B$39:$B$782,O$11)+'СЕТ СН'!$F$9+СВЦЭМ!$D$10+'СЕТ СН'!$F$6-'СЕТ СН'!$F$19</f>
        <v>1772.8769897699999</v>
      </c>
      <c r="P12" s="36">
        <f>SUMIFS(СВЦЭМ!$C$39:$C$782,СВЦЭМ!$A$39:$A$782,$A12,СВЦЭМ!$B$39:$B$782,P$11)+'СЕТ СН'!$F$9+СВЦЭМ!$D$10+'СЕТ СН'!$F$6-'СЕТ СН'!$F$19</f>
        <v>1775.9691798499998</v>
      </c>
      <c r="Q12" s="36">
        <f>SUMIFS(СВЦЭМ!$C$39:$C$782,СВЦЭМ!$A$39:$A$782,$A12,СВЦЭМ!$B$39:$B$782,Q$11)+'СЕТ СН'!$F$9+СВЦЭМ!$D$10+'СЕТ СН'!$F$6-'СЕТ СН'!$F$19</f>
        <v>1769.2881018899998</v>
      </c>
      <c r="R12" s="36">
        <f>SUMIFS(СВЦЭМ!$C$39:$C$782,СВЦЭМ!$A$39:$A$782,$A12,СВЦЭМ!$B$39:$B$782,R$11)+'СЕТ СН'!$F$9+СВЦЭМ!$D$10+'СЕТ СН'!$F$6-'СЕТ СН'!$F$19</f>
        <v>1785.4602892299997</v>
      </c>
      <c r="S12" s="36">
        <f>SUMIFS(СВЦЭМ!$C$39:$C$782,СВЦЭМ!$A$39:$A$782,$A12,СВЦЭМ!$B$39:$B$782,S$11)+'СЕТ СН'!$F$9+СВЦЭМ!$D$10+'СЕТ СН'!$F$6-'СЕТ СН'!$F$19</f>
        <v>1782.5482397999999</v>
      </c>
      <c r="T12" s="36">
        <f>SUMIFS(СВЦЭМ!$C$39:$C$782,СВЦЭМ!$A$39:$A$782,$A12,СВЦЭМ!$B$39:$B$782,T$11)+'СЕТ СН'!$F$9+СВЦЭМ!$D$10+'СЕТ СН'!$F$6-'СЕТ СН'!$F$19</f>
        <v>1777.9084439199999</v>
      </c>
      <c r="U12" s="36">
        <f>SUMIFS(СВЦЭМ!$C$39:$C$782,СВЦЭМ!$A$39:$A$782,$A12,СВЦЭМ!$B$39:$B$782,U$11)+'СЕТ СН'!$F$9+СВЦЭМ!$D$10+'СЕТ СН'!$F$6-'СЕТ СН'!$F$19</f>
        <v>1786.8326044299997</v>
      </c>
      <c r="V12" s="36">
        <f>SUMIFS(СВЦЭМ!$C$39:$C$782,СВЦЭМ!$A$39:$A$782,$A12,СВЦЭМ!$B$39:$B$782,V$11)+'СЕТ СН'!$F$9+СВЦЭМ!$D$10+'СЕТ СН'!$F$6-'СЕТ СН'!$F$19</f>
        <v>1798.8695272499999</v>
      </c>
      <c r="W12" s="36">
        <f>SUMIFS(СВЦЭМ!$C$39:$C$782,СВЦЭМ!$A$39:$A$782,$A12,СВЦЭМ!$B$39:$B$782,W$11)+'СЕТ СН'!$F$9+СВЦЭМ!$D$10+'СЕТ СН'!$F$6-'СЕТ СН'!$F$19</f>
        <v>1766.0044151899999</v>
      </c>
      <c r="X12" s="36">
        <f>SUMIFS(СВЦЭМ!$C$39:$C$782,СВЦЭМ!$A$39:$A$782,$A12,СВЦЭМ!$B$39:$B$782,X$11)+'СЕТ СН'!$F$9+СВЦЭМ!$D$10+'СЕТ СН'!$F$6-'СЕТ СН'!$F$19</f>
        <v>1852.6272357199998</v>
      </c>
      <c r="Y12" s="36">
        <f>SUMIFS(СВЦЭМ!$C$39:$C$782,СВЦЭМ!$A$39:$A$782,$A12,СВЦЭМ!$B$39:$B$782,Y$11)+'СЕТ СН'!$F$9+СВЦЭМ!$D$10+'СЕТ СН'!$F$6-'СЕТ СН'!$F$19</f>
        <v>1963.1092328399998</v>
      </c>
      <c r="AA12" s="37"/>
    </row>
    <row r="13" spans="1:27" ht="15.75" x14ac:dyDescent="0.2">
      <c r="A13" s="35">
        <f>A12+1</f>
        <v>45506</v>
      </c>
      <c r="B13" s="36">
        <f>SUMIFS(СВЦЭМ!$C$39:$C$782,СВЦЭМ!$A$39:$A$782,$A13,СВЦЭМ!$B$39:$B$782,B$11)+'СЕТ СН'!$F$9+СВЦЭМ!$D$10+'СЕТ СН'!$F$6-'СЕТ СН'!$F$19</f>
        <v>1906.3153303699999</v>
      </c>
      <c r="C13" s="36">
        <f>SUMIFS(СВЦЭМ!$C$39:$C$782,СВЦЭМ!$A$39:$A$782,$A13,СВЦЭМ!$B$39:$B$782,C$11)+'СЕТ СН'!$F$9+СВЦЭМ!$D$10+'СЕТ СН'!$F$6-'СЕТ СН'!$F$19</f>
        <v>1984.5332768699998</v>
      </c>
      <c r="D13" s="36">
        <f>SUMIFS(СВЦЭМ!$C$39:$C$782,СВЦЭМ!$A$39:$A$782,$A13,СВЦЭМ!$B$39:$B$782,D$11)+'СЕТ СН'!$F$9+СВЦЭМ!$D$10+'СЕТ СН'!$F$6-'СЕТ СН'!$F$19</f>
        <v>2031.4119871099999</v>
      </c>
      <c r="E13" s="36">
        <f>SUMIFS(СВЦЭМ!$C$39:$C$782,СВЦЭМ!$A$39:$A$782,$A13,СВЦЭМ!$B$39:$B$782,E$11)+'СЕТ СН'!$F$9+СВЦЭМ!$D$10+'СЕТ СН'!$F$6-'СЕТ СН'!$F$19</f>
        <v>2060.15099594</v>
      </c>
      <c r="F13" s="36">
        <f>SUMIFS(СВЦЭМ!$C$39:$C$782,СВЦЭМ!$A$39:$A$782,$A13,СВЦЭМ!$B$39:$B$782,F$11)+'СЕТ СН'!$F$9+СВЦЭМ!$D$10+'СЕТ СН'!$F$6-'СЕТ СН'!$F$19</f>
        <v>2081.9403743799999</v>
      </c>
      <c r="G13" s="36">
        <f>SUMIFS(СВЦЭМ!$C$39:$C$782,СВЦЭМ!$A$39:$A$782,$A13,СВЦЭМ!$B$39:$B$782,G$11)+'СЕТ СН'!$F$9+СВЦЭМ!$D$10+'СЕТ СН'!$F$6-'СЕТ СН'!$F$19</f>
        <v>2072.1067158000001</v>
      </c>
      <c r="H13" s="36">
        <f>SUMIFS(СВЦЭМ!$C$39:$C$782,СВЦЭМ!$A$39:$A$782,$A13,СВЦЭМ!$B$39:$B$782,H$11)+'СЕТ СН'!$F$9+СВЦЭМ!$D$10+'СЕТ СН'!$F$6-'СЕТ СН'!$F$19</f>
        <v>2033.4374161999999</v>
      </c>
      <c r="I13" s="36">
        <f>SUMIFS(СВЦЭМ!$C$39:$C$782,СВЦЭМ!$A$39:$A$782,$A13,СВЦЭМ!$B$39:$B$782,I$11)+'СЕТ СН'!$F$9+СВЦЭМ!$D$10+'СЕТ СН'!$F$6-'СЕТ СН'!$F$19</f>
        <v>1941.1025695999999</v>
      </c>
      <c r="J13" s="36">
        <f>SUMIFS(СВЦЭМ!$C$39:$C$782,СВЦЭМ!$A$39:$A$782,$A13,СВЦЭМ!$B$39:$B$782,J$11)+'СЕТ СН'!$F$9+СВЦЭМ!$D$10+'СЕТ СН'!$F$6-'СЕТ СН'!$F$19</f>
        <v>1845.8633672999999</v>
      </c>
      <c r="K13" s="36">
        <f>SUMIFS(СВЦЭМ!$C$39:$C$782,СВЦЭМ!$A$39:$A$782,$A13,СВЦЭМ!$B$39:$B$782,K$11)+'СЕТ СН'!$F$9+СВЦЭМ!$D$10+'СЕТ СН'!$F$6-'СЕТ СН'!$F$19</f>
        <v>1776.7671741999998</v>
      </c>
      <c r="L13" s="36">
        <f>SUMIFS(СВЦЭМ!$C$39:$C$782,СВЦЭМ!$A$39:$A$782,$A13,СВЦЭМ!$B$39:$B$782,L$11)+'СЕТ СН'!$F$9+СВЦЭМ!$D$10+'СЕТ СН'!$F$6-'СЕТ СН'!$F$19</f>
        <v>1733.7299991599998</v>
      </c>
      <c r="M13" s="36">
        <f>SUMIFS(СВЦЭМ!$C$39:$C$782,СВЦЭМ!$A$39:$A$782,$A13,СВЦЭМ!$B$39:$B$782,M$11)+'СЕТ СН'!$F$9+СВЦЭМ!$D$10+'СЕТ СН'!$F$6-'СЕТ СН'!$F$19</f>
        <v>1719.9149894299999</v>
      </c>
      <c r="N13" s="36">
        <f>SUMIFS(СВЦЭМ!$C$39:$C$782,СВЦЭМ!$A$39:$A$782,$A13,СВЦЭМ!$B$39:$B$782,N$11)+'СЕТ СН'!$F$9+СВЦЭМ!$D$10+'СЕТ СН'!$F$6-'СЕТ СН'!$F$19</f>
        <v>1721.2507878899999</v>
      </c>
      <c r="O13" s="36">
        <f>SUMIFS(СВЦЭМ!$C$39:$C$782,СВЦЭМ!$A$39:$A$782,$A13,СВЦЭМ!$B$39:$B$782,O$11)+'СЕТ СН'!$F$9+СВЦЭМ!$D$10+'СЕТ СН'!$F$6-'СЕТ СН'!$F$19</f>
        <v>1729.6138133999998</v>
      </c>
      <c r="P13" s="36">
        <f>SUMIFS(СВЦЭМ!$C$39:$C$782,СВЦЭМ!$A$39:$A$782,$A13,СВЦЭМ!$B$39:$B$782,P$11)+'СЕТ СН'!$F$9+СВЦЭМ!$D$10+'СЕТ СН'!$F$6-'СЕТ СН'!$F$19</f>
        <v>1730.8201413099998</v>
      </c>
      <c r="Q13" s="36">
        <f>SUMIFS(СВЦЭМ!$C$39:$C$782,СВЦЭМ!$A$39:$A$782,$A13,СВЦЭМ!$B$39:$B$782,Q$11)+'СЕТ СН'!$F$9+СВЦЭМ!$D$10+'СЕТ СН'!$F$6-'СЕТ СН'!$F$19</f>
        <v>1729.3953504699998</v>
      </c>
      <c r="R13" s="36">
        <f>SUMIFS(СВЦЭМ!$C$39:$C$782,СВЦЭМ!$A$39:$A$782,$A13,СВЦЭМ!$B$39:$B$782,R$11)+'СЕТ СН'!$F$9+СВЦЭМ!$D$10+'СЕТ СН'!$F$6-'СЕТ СН'!$F$19</f>
        <v>1718.3037312799997</v>
      </c>
      <c r="S13" s="36">
        <f>SUMIFS(СВЦЭМ!$C$39:$C$782,СВЦЭМ!$A$39:$A$782,$A13,СВЦЭМ!$B$39:$B$782,S$11)+'СЕТ СН'!$F$9+СВЦЭМ!$D$10+'СЕТ СН'!$F$6-'СЕТ СН'!$F$19</f>
        <v>1718.8749074299999</v>
      </c>
      <c r="T13" s="36">
        <f>SUMIFS(СВЦЭМ!$C$39:$C$782,СВЦЭМ!$A$39:$A$782,$A13,СВЦЭМ!$B$39:$B$782,T$11)+'СЕТ СН'!$F$9+СВЦЭМ!$D$10+'СЕТ СН'!$F$6-'СЕТ СН'!$F$19</f>
        <v>1713.2156220399997</v>
      </c>
      <c r="U13" s="36">
        <f>SUMIFS(СВЦЭМ!$C$39:$C$782,СВЦЭМ!$A$39:$A$782,$A13,СВЦЭМ!$B$39:$B$782,U$11)+'СЕТ СН'!$F$9+СВЦЭМ!$D$10+'СЕТ СН'!$F$6-'СЕТ СН'!$F$19</f>
        <v>1739.2950851899998</v>
      </c>
      <c r="V13" s="36">
        <f>SUMIFS(СВЦЭМ!$C$39:$C$782,СВЦЭМ!$A$39:$A$782,$A13,СВЦЭМ!$B$39:$B$782,V$11)+'СЕТ СН'!$F$9+СВЦЭМ!$D$10+'СЕТ СН'!$F$6-'СЕТ СН'!$F$19</f>
        <v>1756.1580199999999</v>
      </c>
      <c r="W13" s="36">
        <f>SUMIFS(СВЦЭМ!$C$39:$C$782,СВЦЭМ!$A$39:$A$782,$A13,СВЦЭМ!$B$39:$B$782,W$11)+'СЕТ СН'!$F$9+СВЦЭМ!$D$10+'СЕТ СН'!$F$6-'СЕТ СН'!$F$19</f>
        <v>1732.3771674299999</v>
      </c>
      <c r="X13" s="36">
        <f>SUMIFS(СВЦЭМ!$C$39:$C$782,СВЦЭМ!$A$39:$A$782,$A13,СВЦЭМ!$B$39:$B$782,X$11)+'СЕТ СН'!$F$9+СВЦЭМ!$D$10+'СЕТ СН'!$F$6-'СЕТ СН'!$F$19</f>
        <v>1764.8531563999998</v>
      </c>
      <c r="Y13" s="36">
        <f>SUMIFS(СВЦЭМ!$C$39:$C$782,СВЦЭМ!$A$39:$A$782,$A13,СВЦЭМ!$B$39:$B$782,Y$11)+'СЕТ СН'!$F$9+СВЦЭМ!$D$10+'СЕТ СН'!$F$6-'СЕТ СН'!$F$19</f>
        <v>1824.6079471099999</v>
      </c>
    </row>
    <row r="14" spans="1:27" ht="15.75" x14ac:dyDescent="0.2">
      <c r="A14" s="35">
        <f t="shared" ref="A14:A42" si="0">A13+1</f>
        <v>45507</v>
      </c>
      <c r="B14" s="36">
        <f>SUMIFS(СВЦЭМ!$C$39:$C$782,СВЦЭМ!$A$39:$A$782,$A14,СВЦЭМ!$B$39:$B$782,B$11)+'СЕТ СН'!$F$9+СВЦЭМ!$D$10+'СЕТ СН'!$F$6-'СЕТ СН'!$F$19</f>
        <v>1901.9103511599999</v>
      </c>
      <c r="C14" s="36">
        <f>SUMIFS(СВЦЭМ!$C$39:$C$782,СВЦЭМ!$A$39:$A$782,$A14,СВЦЭМ!$B$39:$B$782,C$11)+'СЕТ СН'!$F$9+СВЦЭМ!$D$10+'СЕТ СН'!$F$6-'СЕТ СН'!$F$19</f>
        <v>2027.9100197099999</v>
      </c>
      <c r="D14" s="36">
        <f>SUMIFS(СВЦЭМ!$C$39:$C$782,СВЦЭМ!$A$39:$A$782,$A14,СВЦЭМ!$B$39:$B$782,D$11)+'СЕТ СН'!$F$9+СВЦЭМ!$D$10+'СЕТ СН'!$F$6-'СЕТ СН'!$F$19</f>
        <v>2133.1577925500001</v>
      </c>
      <c r="E14" s="36">
        <f>SUMIFS(СВЦЭМ!$C$39:$C$782,СВЦЭМ!$A$39:$A$782,$A14,СВЦЭМ!$B$39:$B$782,E$11)+'СЕТ СН'!$F$9+СВЦЭМ!$D$10+'СЕТ СН'!$F$6-'СЕТ СН'!$F$19</f>
        <v>2215.5592040400002</v>
      </c>
      <c r="F14" s="36">
        <f>SUMIFS(СВЦЭМ!$C$39:$C$782,СВЦЭМ!$A$39:$A$782,$A14,СВЦЭМ!$B$39:$B$782,F$11)+'СЕТ СН'!$F$9+СВЦЭМ!$D$10+'СЕТ СН'!$F$6-'СЕТ СН'!$F$19</f>
        <v>2213.99336369</v>
      </c>
      <c r="G14" s="36">
        <f>SUMIFS(СВЦЭМ!$C$39:$C$782,СВЦЭМ!$A$39:$A$782,$A14,СВЦЭМ!$B$39:$B$782,G$11)+'СЕТ СН'!$F$9+СВЦЭМ!$D$10+'СЕТ СН'!$F$6-'СЕТ СН'!$F$19</f>
        <v>2168.0401923300001</v>
      </c>
      <c r="H14" s="36">
        <f>SUMIFS(СВЦЭМ!$C$39:$C$782,СВЦЭМ!$A$39:$A$782,$A14,СВЦЭМ!$B$39:$B$782,H$11)+'СЕТ СН'!$F$9+СВЦЭМ!$D$10+'СЕТ СН'!$F$6-'СЕТ СН'!$F$19</f>
        <v>2146.1269271599999</v>
      </c>
      <c r="I14" s="36">
        <f>SUMIFS(СВЦЭМ!$C$39:$C$782,СВЦЭМ!$A$39:$A$782,$A14,СВЦЭМ!$B$39:$B$782,I$11)+'СЕТ СН'!$F$9+СВЦЭМ!$D$10+'СЕТ СН'!$F$6-'СЕТ СН'!$F$19</f>
        <v>2030.0097648299998</v>
      </c>
      <c r="J14" s="36">
        <f>SUMIFS(СВЦЭМ!$C$39:$C$782,СВЦЭМ!$A$39:$A$782,$A14,СВЦЭМ!$B$39:$B$782,J$11)+'СЕТ СН'!$F$9+СВЦЭМ!$D$10+'СЕТ СН'!$F$6-'СЕТ СН'!$F$19</f>
        <v>1949.2288298599999</v>
      </c>
      <c r="K14" s="36">
        <f>SUMIFS(СВЦЭМ!$C$39:$C$782,СВЦЭМ!$A$39:$A$782,$A14,СВЦЭМ!$B$39:$B$782,K$11)+'СЕТ СН'!$F$9+СВЦЭМ!$D$10+'СЕТ СН'!$F$6-'СЕТ СН'!$F$19</f>
        <v>1845.3395713499999</v>
      </c>
      <c r="L14" s="36">
        <f>SUMIFS(СВЦЭМ!$C$39:$C$782,СВЦЭМ!$A$39:$A$782,$A14,СВЦЭМ!$B$39:$B$782,L$11)+'СЕТ СН'!$F$9+СВЦЭМ!$D$10+'СЕТ СН'!$F$6-'СЕТ СН'!$F$19</f>
        <v>1728.4923850599998</v>
      </c>
      <c r="M14" s="36">
        <f>SUMIFS(СВЦЭМ!$C$39:$C$782,СВЦЭМ!$A$39:$A$782,$A14,СВЦЭМ!$B$39:$B$782,M$11)+'СЕТ СН'!$F$9+СВЦЭМ!$D$10+'СЕТ СН'!$F$6-'СЕТ СН'!$F$19</f>
        <v>1706.3100096899998</v>
      </c>
      <c r="N14" s="36">
        <f>SUMIFS(СВЦЭМ!$C$39:$C$782,СВЦЭМ!$A$39:$A$782,$A14,СВЦЭМ!$B$39:$B$782,N$11)+'СЕТ СН'!$F$9+СВЦЭМ!$D$10+'СЕТ СН'!$F$6-'СЕТ СН'!$F$19</f>
        <v>1711.9849202999999</v>
      </c>
      <c r="O14" s="36">
        <f>SUMIFS(СВЦЭМ!$C$39:$C$782,СВЦЭМ!$A$39:$A$782,$A14,СВЦЭМ!$B$39:$B$782,O$11)+'СЕТ СН'!$F$9+СВЦЭМ!$D$10+'СЕТ СН'!$F$6-'СЕТ СН'!$F$19</f>
        <v>1724.4627420999998</v>
      </c>
      <c r="P14" s="36">
        <f>SUMIFS(СВЦЭМ!$C$39:$C$782,СВЦЭМ!$A$39:$A$782,$A14,СВЦЭМ!$B$39:$B$782,P$11)+'СЕТ СН'!$F$9+СВЦЭМ!$D$10+'СЕТ СН'!$F$6-'СЕТ СН'!$F$19</f>
        <v>1726.2753595399997</v>
      </c>
      <c r="Q14" s="36">
        <f>SUMIFS(СВЦЭМ!$C$39:$C$782,СВЦЭМ!$A$39:$A$782,$A14,СВЦЭМ!$B$39:$B$782,Q$11)+'СЕТ СН'!$F$9+СВЦЭМ!$D$10+'СЕТ СН'!$F$6-'СЕТ СН'!$F$19</f>
        <v>1732.1624644499998</v>
      </c>
      <c r="R14" s="36">
        <f>SUMIFS(СВЦЭМ!$C$39:$C$782,СВЦЭМ!$A$39:$A$782,$A14,СВЦЭМ!$B$39:$B$782,R$11)+'СЕТ СН'!$F$9+СВЦЭМ!$D$10+'СЕТ СН'!$F$6-'СЕТ СН'!$F$19</f>
        <v>1758.8925082799999</v>
      </c>
      <c r="S14" s="36">
        <f>SUMIFS(СВЦЭМ!$C$39:$C$782,СВЦЭМ!$A$39:$A$782,$A14,СВЦЭМ!$B$39:$B$782,S$11)+'СЕТ СН'!$F$9+СВЦЭМ!$D$10+'СЕТ СН'!$F$6-'СЕТ СН'!$F$19</f>
        <v>1748.6513662999998</v>
      </c>
      <c r="T14" s="36">
        <f>SUMIFS(СВЦЭМ!$C$39:$C$782,СВЦЭМ!$A$39:$A$782,$A14,СВЦЭМ!$B$39:$B$782,T$11)+'СЕТ СН'!$F$9+СВЦЭМ!$D$10+'СЕТ СН'!$F$6-'СЕТ СН'!$F$19</f>
        <v>1734.8589119199999</v>
      </c>
      <c r="U14" s="36">
        <f>SUMIFS(СВЦЭМ!$C$39:$C$782,СВЦЭМ!$A$39:$A$782,$A14,СВЦЭМ!$B$39:$B$782,U$11)+'СЕТ СН'!$F$9+СВЦЭМ!$D$10+'СЕТ СН'!$F$6-'СЕТ СН'!$F$19</f>
        <v>1775.3579586899998</v>
      </c>
      <c r="V14" s="36">
        <f>SUMIFS(СВЦЭМ!$C$39:$C$782,СВЦЭМ!$A$39:$A$782,$A14,СВЦЭМ!$B$39:$B$782,V$11)+'СЕТ СН'!$F$9+СВЦЭМ!$D$10+'СЕТ СН'!$F$6-'СЕТ СН'!$F$19</f>
        <v>1775.1956237399997</v>
      </c>
      <c r="W14" s="36">
        <f>SUMIFS(СВЦЭМ!$C$39:$C$782,СВЦЭМ!$A$39:$A$782,$A14,СВЦЭМ!$B$39:$B$782,W$11)+'СЕТ СН'!$F$9+СВЦЭМ!$D$10+'СЕТ СН'!$F$6-'СЕТ СН'!$F$19</f>
        <v>1746.3556154599999</v>
      </c>
      <c r="X14" s="36">
        <f>SUMIFS(СВЦЭМ!$C$39:$C$782,СВЦЭМ!$A$39:$A$782,$A14,СВЦЭМ!$B$39:$B$782,X$11)+'СЕТ СН'!$F$9+СВЦЭМ!$D$10+'СЕТ СН'!$F$6-'СЕТ СН'!$F$19</f>
        <v>1828.4821850599999</v>
      </c>
      <c r="Y14" s="36">
        <f>SUMIFS(СВЦЭМ!$C$39:$C$782,СВЦЭМ!$A$39:$A$782,$A14,СВЦЭМ!$B$39:$B$782,Y$11)+'СЕТ СН'!$F$9+СВЦЭМ!$D$10+'СЕТ СН'!$F$6-'СЕТ СН'!$F$19</f>
        <v>1922.4202516199998</v>
      </c>
    </row>
    <row r="15" spans="1:27" ht="15.75" x14ac:dyDescent="0.2">
      <c r="A15" s="35">
        <f t="shared" si="0"/>
        <v>45508</v>
      </c>
      <c r="B15" s="36">
        <f>SUMIFS(СВЦЭМ!$C$39:$C$782,СВЦЭМ!$A$39:$A$782,$A15,СВЦЭМ!$B$39:$B$782,B$11)+'СЕТ СН'!$F$9+СВЦЭМ!$D$10+'СЕТ СН'!$F$6-'СЕТ СН'!$F$19</f>
        <v>2000.5988446599999</v>
      </c>
      <c r="C15" s="36">
        <f>SUMIFS(СВЦЭМ!$C$39:$C$782,СВЦЭМ!$A$39:$A$782,$A15,СВЦЭМ!$B$39:$B$782,C$11)+'СЕТ СН'!$F$9+СВЦЭМ!$D$10+'СЕТ СН'!$F$6-'СЕТ СН'!$F$19</f>
        <v>2043.0972354899998</v>
      </c>
      <c r="D15" s="36">
        <f>SUMIFS(СВЦЭМ!$C$39:$C$782,СВЦЭМ!$A$39:$A$782,$A15,СВЦЭМ!$B$39:$B$782,D$11)+'СЕТ СН'!$F$9+СВЦЭМ!$D$10+'СЕТ СН'!$F$6-'СЕТ СН'!$F$19</f>
        <v>2089.5708000599998</v>
      </c>
      <c r="E15" s="36">
        <f>SUMIFS(СВЦЭМ!$C$39:$C$782,СВЦЭМ!$A$39:$A$782,$A15,СВЦЭМ!$B$39:$B$782,E$11)+'СЕТ СН'!$F$9+СВЦЭМ!$D$10+'СЕТ СН'!$F$6-'СЕТ СН'!$F$19</f>
        <v>2109.5878193499998</v>
      </c>
      <c r="F15" s="36">
        <f>SUMIFS(СВЦЭМ!$C$39:$C$782,СВЦЭМ!$A$39:$A$782,$A15,СВЦЭМ!$B$39:$B$782,F$11)+'СЕТ СН'!$F$9+СВЦЭМ!$D$10+'СЕТ СН'!$F$6-'СЕТ СН'!$F$19</f>
        <v>2120.0781986100001</v>
      </c>
      <c r="G15" s="36">
        <f>SUMIFS(СВЦЭМ!$C$39:$C$782,СВЦЭМ!$A$39:$A$782,$A15,СВЦЭМ!$B$39:$B$782,G$11)+'СЕТ СН'!$F$9+СВЦЭМ!$D$10+'СЕТ СН'!$F$6-'СЕТ СН'!$F$19</f>
        <v>2112.2690998200001</v>
      </c>
      <c r="H15" s="36">
        <f>SUMIFS(СВЦЭМ!$C$39:$C$782,СВЦЭМ!$A$39:$A$782,$A15,СВЦЭМ!$B$39:$B$782,H$11)+'СЕТ СН'!$F$9+СВЦЭМ!$D$10+'СЕТ СН'!$F$6-'СЕТ СН'!$F$19</f>
        <v>2093.1367443700001</v>
      </c>
      <c r="I15" s="36">
        <f>SUMIFS(СВЦЭМ!$C$39:$C$782,СВЦЭМ!$A$39:$A$782,$A15,СВЦЭМ!$B$39:$B$782,I$11)+'СЕТ СН'!$F$9+СВЦЭМ!$D$10+'СЕТ СН'!$F$6-'СЕТ СН'!$F$19</f>
        <v>2050.40863137</v>
      </c>
      <c r="J15" s="36">
        <f>SUMIFS(СВЦЭМ!$C$39:$C$782,СВЦЭМ!$A$39:$A$782,$A15,СВЦЭМ!$B$39:$B$782,J$11)+'СЕТ СН'!$F$9+СВЦЭМ!$D$10+'СЕТ СН'!$F$6-'СЕТ СН'!$F$19</f>
        <v>1972.4148903799999</v>
      </c>
      <c r="K15" s="36">
        <f>SUMIFS(СВЦЭМ!$C$39:$C$782,СВЦЭМ!$A$39:$A$782,$A15,СВЦЭМ!$B$39:$B$782,K$11)+'СЕТ СН'!$F$9+СВЦЭМ!$D$10+'СЕТ СН'!$F$6-'СЕТ СН'!$F$19</f>
        <v>1855.8871829599998</v>
      </c>
      <c r="L15" s="36">
        <f>SUMIFS(СВЦЭМ!$C$39:$C$782,СВЦЭМ!$A$39:$A$782,$A15,СВЦЭМ!$B$39:$B$782,L$11)+'СЕТ СН'!$F$9+СВЦЭМ!$D$10+'СЕТ СН'!$F$6-'СЕТ СН'!$F$19</f>
        <v>1771.7710036699998</v>
      </c>
      <c r="M15" s="36">
        <f>SUMIFS(СВЦЭМ!$C$39:$C$782,СВЦЭМ!$A$39:$A$782,$A15,СВЦЭМ!$B$39:$B$782,M$11)+'СЕТ СН'!$F$9+СВЦЭМ!$D$10+'СЕТ СН'!$F$6-'СЕТ СН'!$F$19</f>
        <v>1747.4086005899999</v>
      </c>
      <c r="N15" s="36">
        <f>SUMIFS(СВЦЭМ!$C$39:$C$782,СВЦЭМ!$A$39:$A$782,$A15,СВЦЭМ!$B$39:$B$782,N$11)+'СЕТ СН'!$F$9+СВЦЭМ!$D$10+'СЕТ СН'!$F$6-'СЕТ СН'!$F$19</f>
        <v>1745.4288013999999</v>
      </c>
      <c r="O15" s="36">
        <f>SUMIFS(СВЦЭМ!$C$39:$C$782,СВЦЭМ!$A$39:$A$782,$A15,СВЦЭМ!$B$39:$B$782,O$11)+'СЕТ СН'!$F$9+СВЦЭМ!$D$10+'СЕТ СН'!$F$6-'СЕТ СН'!$F$19</f>
        <v>1755.1693952999999</v>
      </c>
      <c r="P15" s="36">
        <f>SUMIFS(СВЦЭМ!$C$39:$C$782,СВЦЭМ!$A$39:$A$782,$A15,СВЦЭМ!$B$39:$B$782,P$11)+'СЕТ СН'!$F$9+СВЦЭМ!$D$10+'СЕТ СН'!$F$6-'СЕТ СН'!$F$19</f>
        <v>1773.1584106799999</v>
      </c>
      <c r="Q15" s="36">
        <f>SUMIFS(СВЦЭМ!$C$39:$C$782,СВЦЭМ!$A$39:$A$782,$A15,СВЦЭМ!$B$39:$B$782,Q$11)+'СЕТ СН'!$F$9+СВЦЭМ!$D$10+'СЕТ СН'!$F$6-'СЕТ СН'!$F$19</f>
        <v>1777.1186627099999</v>
      </c>
      <c r="R15" s="36">
        <f>SUMIFS(СВЦЭМ!$C$39:$C$782,СВЦЭМ!$A$39:$A$782,$A15,СВЦЭМ!$B$39:$B$782,R$11)+'СЕТ СН'!$F$9+СВЦЭМ!$D$10+'СЕТ СН'!$F$6-'СЕТ СН'!$F$19</f>
        <v>1820.9530626399999</v>
      </c>
      <c r="S15" s="36">
        <f>SUMIFS(СВЦЭМ!$C$39:$C$782,СВЦЭМ!$A$39:$A$782,$A15,СВЦЭМ!$B$39:$B$782,S$11)+'СЕТ СН'!$F$9+СВЦЭМ!$D$10+'СЕТ СН'!$F$6-'СЕТ СН'!$F$19</f>
        <v>1800.1737865299999</v>
      </c>
      <c r="T15" s="36">
        <f>SUMIFS(СВЦЭМ!$C$39:$C$782,СВЦЭМ!$A$39:$A$782,$A15,СВЦЭМ!$B$39:$B$782,T$11)+'СЕТ СН'!$F$9+СВЦЭМ!$D$10+'СЕТ СН'!$F$6-'СЕТ СН'!$F$19</f>
        <v>1787.0489029799999</v>
      </c>
      <c r="U15" s="36">
        <f>SUMIFS(СВЦЭМ!$C$39:$C$782,СВЦЭМ!$A$39:$A$782,$A15,СВЦЭМ!$B$39:$B$782,U$11)+'СЕТ СН'!$F$9+СВЦЭМ!$D$10+'СЕТ СН'!$F$6-'СЕТ СН'!$F$19</f>
        <v>1802.8377442399999</v>
      </c>
      <c r="V15" s="36">
        <f>SUMIFS(СВЦЭМ!$C$39:$C$782,СВЦЭМ!$A$39:$A$782,$A15,СВЦЭМ!$B$39:$B$782,V$11)+'СЕТ СН'!$F$9+СВЦЭМ!$D$10+'СЕТ СН'!$F$6-'СЕТ СН'!$F$19</f>
        <v>1813.0727519899999</v>
      </c>
      <c r="W15" s="36">
        <f>SUMIFS(СВЦЭМ!$C$39:$C$782,СВЦЭМ!$A$39:$A$782,$A15,СВЦЭМ!$B$39:$B$782,W$11)+'СЕТ СН'!$F$9+СВЦЭМ!$D$10+'СЕТ СН'!$F$6-'СЕТ СН'!$F$19</f>
        <v>1775.2100043299997</v>
      </c>
      <c r="X15" s="36">
        <f>SUMIFS(СВЦЭМ!$C$39:$C$782,СВЦЭМ!$A$39:$A$782,$A15,СВЦЭМ!$B$39:$B$782,X$11)+'СЕТ СН'!$F$9+СВЦЭМ!$D$10+'СЕТ СН'!$F$6-'СЕТ СН'!$F$19</f>
        <v>1827.7868005499997</v>
      </c>
      <c r="Y15" s="36">
        <f>SUMIFS(СВЦЭМ!$C$39:$C$782,СВЦЭМ!$A$39:$A$782,$A15,СВЦЭМ!$B$39:$B$782,Y$11)+'СЕТ СН'!$F$9+СВЦЭМ!$D$10+'СЕТ СН'!$F$6-'СЕТ СН'!$F$19</f>
        <v>1941.0356686799998</v>
      </c>
    </row>
    <row r="16" spans="1:27" ht="15.75" x14ac:dyDescent="0.2">
      <c r="A16" s="35">
        <f t="shared" si="0"/>
        <v>45509</v>
      </c>
      <c r="B16" s="36">
        <f>SUMIFS(СВЦЭМ!$C$39:$C$782,СВЦЭМ!$A$39:$A$782,$A16,СВЦЭМ!$B$39:$B$782,B$11)+'СЕТ СН'!$F$9+СВЦЭМ!$D$10+'СЕТ СН'!$F$6-'СЕТ СН'!$F$19</f>
        <v>2006.0526301999998</v>
      </c>
      <c r="C16" s="36">
        <f>SUMIFS(СВЦЭМ!$C$39:$C$782,СВЦЭМ!$A$39:$A$782,$A16,СВЦЭМ!$B$39:$B$782,C$11)+'СЕТ СН'!$F$9+СВЦЭМ!$D$10+'СЕТ СН'!$F$6-'СЕТ СН'!$F$19</f>
        <v>2120.3954113999998</v>
      </c>
      <c r="D16" s="36">
        <f>SUMIFS(СВЦЭМ!$C$39:$C$782,СВЦЭМ!$A$39:$A$782,$A16,СВЦЭМ!$B$39:$B$782,D$11)+'СЕТ СН'!$F$9+СВЦЭМ!$D$10+'СЕТ СН'!$F$6-'СЕТ СН'!$F$19</f>
        <v>2185.9566159700003</v>
      </c>
      <c r="E16" s="36">
        <f>SUMIFS(СВЦЭМ!$C$39:$C$782,СВЦЭМ!$A$39:$A$782,$A16,СВЦЭМ!$B$39:$B$782,E$11)+'СЕТ СН'!$F$9+СВЦЭМ!$D$10+'СЕТ СН'!$F$6-'СЕТ СН'!$F$19</f>
        <v>2209.5263204500002</v>
      </c>
      <c r="F16" s="36">
        <f>SUMIFS(СВЦЭМ!$C$39:$C$782,СВЦЭМ!$A$39:$A$782,$A16,СВЦЭМ!$B$39:$B$782,F$11)+'СЕТ СН'!$F$9+СВЦЭМ!$D$10+'СЕТ СН'!$F$6-'СЕТ СН'!$F$19</f>
        <v>2218.9973669800002</v>
      </c>
      <c r="G16" s="36">
        <f>SUMIFS(СВЦЭМ!$C$39:$C$782,СВЦЭМ!$A$39:$A$782,$A16,СВЦЭМ!$B$39:$B$782,G$11)+'СЕТ СН'!$F$9+СВЦЭМ!$D$10+'СЕТ СН'!$F$6-'СЕТ СН'!$F$19</f>
        <v>2209.1937098799999</v>
      </c>
      <c r="H16" s="36">
        <f>SUMIFS(СВЦЭМ!$C$39:$C$782,СВЦЭМ!$A$39:$A$782,$A16,СВЦЭМ!$B$39:$B$782,H$11)+'СЕТ СН'!$F$9+СВЦЭМ!$D$10+'СЕТ СН'!$F$6-'СЕТ СН'!$F$19</f>
        <v>2148.3906268400001</v>
      </c>
      <c r="I16" s="36">
        <f>SUMIFS(СВЦЭМ!$C$39:$C$782,СВЦЭМ!$A$39:$A$782,$A16,СВЦЭМ!$B$39:$B$782,I$11)+'СЕТ СН'!$F$9+СВЦЭМ!$D$10+'СЕТ СН'!$F$6-'СЕТ СН'!$F$19</f>
        <v>2092.6162684199999</v>
      </c>
      <c r="J16" s="36">
        <f>SUMIFS(СВЦЭМ!$C$39:$C$782,СВЦЭМ!$A$39:$A$782,$A16,СВЦЭМ!$B$39:$B$782,J$11)+'СЕТ СН'!$F$9+СВЦЭМ!$D$10+'СЕТ СН'!$F$6-'СЕТ СН'!$F$19</f>
        <v>1961.1045845099998</v>
      </c>
      <c r="K16" s="36">
        <f>SUMIFS(СВЦЭМ!$C$39:$C$782,СВЦЭМ!$A$39:$A$782,$A16,СВЦЭМ!$B$39:$B$782,K$11)+'СЕТ СН'!$F$9+СВЦЭМ!$D$10+'СЕТ СН'!$F$6-'СЕТ СН'!$F$19</f>
        <v>1883.3433171899999</v>
      </c>
      <c r="L16" s="36">
        <f>SUMIFS(СВЦЭМ!$C$39:$C$782,СВЦЭМ!$A$39:$A$782,$A16,СВЦЭМ!$B$39:$B$782,L$11)+'СЕТ СН'!$F$9+СВЦЭМ!$D$10+'СЕТ СН'!$F$6-'СЕТ СН'!$F$19</f>
        <v>1841.7308557099998</v>
      </c>
      <c r="M16" s="36">
        <f>SUMIFS(СВЦЭМ!$C$39:$C$782,СВЦЭМ!$A$39:$A$782,$A16,СВЦЭМ!$B$39:$B$782,M$11)+'СЕТ СН'!$F$9+СВЦЭМ!$D$10+'СЕТ СН'!$F$6-'СЕТ СН'!$F$19</f>
        <v>1804.7256433099999</v>
      </c>
      <c r="N16" s="36">
        <f>SUMIFS(СВЦЭМ!$C$39:$C$782,СВЦЭМ!$A$39:$A$782,$A16,СВЦЭМ!$B$39:$B$782,N$11)+'СЕТ СН'!$F$9+СВЦЭМ!$D$10+'СЕТ СН'!$F$6-'СЕТ СН'!$F$19</f>
        <v>1811.9226973599998</v>
      </c>
      <c r="O16" s="36">
        <f>SUMIFS(СВЦЭМ!$C$39:$C$782,СВЦЭМ!$A$39:$A$782,$A16,СВЦЭМ!$B$39:$B$782,O$11)+'СЕТ СН'!$F$9+СВЦЭМ!$D$10+'СЕТ СН'!$F$6-'СЕТ СН'!$F$19</f>
        <v>1814.0856671799997</v>
      </c>
      <c r="P16" s="36">
        <f>SUMIFS(СВЦЭМ!$C$39:$C$782,СВЦЭМ!$A$39:$A$782,$A16,СВЦЭМ!$B$39:$B$782,P$11)+'СЕТ СН'!$F$9+СВЦЭМ!$D$10+'СЕТ СН'!$F$6-'СЕТ СН'!$F$19</f>
        <v>1796.9547480699998</v>
      </c>
      <c r="Q16" s="36">
        <f>SUMIFS(СВЦЭМ!$C$39:$C$782,СВЦЭМ!$A$39:$A$782,$A16,СВЦЭМ!$B$39:$B$782,Q$11)+'СЕТ СН'!$F$9+СВЦЭМ!$D$10+'СЕТ СН'!$F$6-'СЕТ СН'!$F$19</f>
        <v>1817.1779427099998</v>
      </c>
      <c r="R16" s="36">
        <f>SUMIFS(СВЦЭМ!$C$39:$C$782,СВЦЭМ!$A$39:$A$782,$A16,СВЦЭМ!$B$39:$B$782,R$11)+'СЕТ СН'!$F$9+СВЦЭМ!$D$10+'СЕТ СН'!$F$6-'СЕТ СН'!$F$19</f>
        <v>1822.8968102999997</v>
      </c>
      <c r="S16" s="36">
        <f>SUMIFS(СВЦЭМ!$C$39:$C$782,СВЦЭМ!$A$39:$A$782,$A16,СВЦЭМ!$B$39:$B$782,S$11)+'СЕТ СН'!$F$9+СВЦЭМ!$D$10+'СЕТ СН'!$F$6-'СЕТ СН'!$F$19</f>
        <v>1820.6037161699999</v>
      </c>
      <c r="T16" s="36">
        <f>SUMIFS(СВЦЭМ!$C$39:$C$782,СВЦЭМ!$A$39:$A$782,$A16,СВЦЭМ!$B$39:$B$782,T$11)+'СЕТ СН'!$F$9+СВЦЭМ!$D$10+'СЕТ СН'!$F$6-'СЕТ СН'!$F$19</f>
        <v>1813.1009052199997</v>
      </c>
      <c r="U16" s="36">
        <f>SUMIFS(СВЦЭМ!$C$39:$C$782,СВЦЭМ!$A$39:$A$782,$A16,СВЦЭМ!$B$39:$B$782,U$11)+'СЕТ СН'!$F$9+СВЦЭМ!$D$10+'СЕТ СН'!$F$6-'СЕТ СН'!$F$19</f>
        <v>1818.7152749799998</v>
      </c>
      <c r="V16" s="36">
        <f>SUMIFS(СВЦЭМ!$C$39:$C$782,СВЦЭМ!$A$39:$A$782,$A16,СВЦЭМ!$B$39:$B$782,V$11)+'СЕТ СН'!$F$9+СВЦЭМ!$D$10+'СЕТ СН'!$F$6-'СЕТ СН'!$F$19</f>
        <v>1827.5335935499998</v>
      </c>
      <c r="W16" s="36">
        <f>SUMIFS(СВЦЭМ!$C$39:$C$782,СВЦЭМ!$A$39:$A$782,$A16,СВЦЭМ!$B$39:$B$782,W$11)+'СЕТ СН'!$F$9+СВЦЭМ!$D$10+'СЕТ СН'!$F$6-'СЕТ СН'!$F$19</f>
        <v>1808.4086329799998</v>
      </c>
      <c r="X16" s="36">
        <f>SUMIFS(СВЦЭМ!$C$39:$C$782,СВЦЭМ!$A$39:$A$782,$A16,СВЦЭМ!$B$39:$B$782,X$11)+'СЕТ СН'!$F$9+СВЦЭМ!$D$10+'СЕТ СН'!$F$6-'СЕТ СН'!$F$19</f>
        <v>1860.0358989999997</v>
      </c>
      <c r="Y16" s="36">
        <f>SUMIFS(СВЦЭМ!$C$39:$C$782,СВЦЭМ!$A$39:$A$782,$A16,СВЦЭМ!$B$39:$B$782,Y$11)+'СЕТ СН'!$F$9+СВЦЭМ!$D$10+'СЕТ СН'!$F$6-'СЕТ СН'!$F$19</f>
        <v>1953.5546108099998</v>
      </c>
    </row>
    <row r="17" spans="1:25" ht="15.75" x14ac:dyDescent="0.2">
      <c r="A17" s="35">
        <f t="shared" si="0"/>
        <v>45510</v>
      </c>
      <c r="B17" s="36">
        <f>SUMIFS(СВЦЭМ!$C$39:$C$782,СВЦЭМ!$A$39:$A$782,$A17,СВЦЭМ!$B$39:$B$782,B$11)+'СЕТ СН'!$F$9+СВЦЭМ!$D$10+'СЕТ СН'!$F$6-'СЕТ СН'!$F$19</f>
        <v>2042.0262004099998</v>
      </c>
      <c r="C17" s="36">
        <f>SUMIFS(СВЦЭМ!$C$39:$C$782,СВЦЭМ!$A$39:$A$782,$A17,СВЦЭМ!$B$39:$B$782,C$11)+'СЕТ СН'!$F$9+СВЦЭМ!$D$10+'СЕТ СН'!$F$6-'СЕТ СН'!$F$19</f>
        <v>2125.4025835299999</v>
      </c>
      <c r="D17" s="36">
        <f>SUMIFS(СВЦЭМ!$C$39:$C$782,СВЦЭМ!$A$39:$A$782,$A17,СВЦЭМ!$B$39:$B$782,D$11)+'СЕТ СН'!$F$9+СВЦЭМ!$D$10+'СЕТ СН'!$F$6-'СЕТ СН'!$F$19</f>
        <v>2165.4442746899999</v>
      </c>
      <c r="E17" s="36">
        <f>SUMIFS(СВЦЭМ!$C$39:$C$782,СВЦЭМ!$A$39:$A$782,$A17,СВЦЭМ!$B$39:$B$782,E$11)+'СЕТ СН'!$F$9+СВЦЭМ!$D$10+'СЕТ СН'!$F$6-'СЕТ СН'!$F$19</f>
        <v>2197.1352286699998</v>
      </c>
      <c r="F17" s="36">
        <f>SUMIFS(СВЦЭМ!$C$39:$C$782,СВЦЭМ!$A$39:$A$782,$A17,СВЦЭМ!$B$39:$B$782,F$11)+'СЕТ СН'!$F$9+СВЦЭМ!$D$10+'СЕТ СН'!$F$6-'СЕТ СН'!$F$19</f>
        <v>2186.0019625</v>
      </c>
      <c r="G17" s="36">
        <f>SUMIFS(СВЦЭМ!$C$39:$C$782,СВЦЭМ!$A$39:$A$782,$A17,СВЦЭМ!$B$39:$B$782,G$11)+'СЕТ СН'!$F$9+СВЦЭМ!$D$10+'СЕТ СН'!$F$6-'СЕТ СН'!$F$19</f>
        <v>2152.62914017</v>
      </c>
      <c r="H17" s="36">
        <f>SUMIFS(СВЦЭМ!$C$39:$C$782,СВЦЭМ!$A$39:$A$782,$A17,СВЦЭМ!$B$39:$B$782,H$11)+'СЕТ СН'!$F$9+СВЦЭМ!$D$10+'СЕТ СН'!$F$6-'СЕТ СН'!$F$19</f>
        <v>2102.4341060100001</v>
      </c>
      <c r="I17" s="36">
        <f>SUMIFS(СВЦЭМ!$C$39:$C$782,СВЦЭМ!$A$39:$A$782,$A17,СВЦЭМ!$B$39:$B$782,I$11)+'СЕТ СН'!$F$9+СВЦЭМ!$D$10+'СЕТ СН'!$F$6-'СЕТ СН'!$F$19</f>
        <v>2026.2685802999999</v>
      </c>
      <c r="J17" s="36">
        <f>SUMIFS(СВЦЭМ!$C$39:$C$782,СВЦЭМ!$A$39:$A$782,$A17,СВЦЭМ!$B$39:$B$782,J$11)+'СЕТ СН'!$F$9+СВЦЭМ!$D$10+'СЕТ СН'!$F$6-'СЕТ СН'!$F$19</f>
        <v>1913.1225154999997</v>
      </c>
      <c r="K17" s="36">
        <f>SUMIFS(СВЦЭМ!$C$39:$C$782,СВЦЭМ!$A$39:$A$782,$A17,СВЦЭМ!$B$39:$B$782,K$11)+'СЕТ СН'!$F$9+СВЦЭМ!$D$10+'СЕТ СН'!$F$6-'СЕТ СН'!$F$19</f>
        <v>1836.7680811399998</v>
      </c>
      <c r="L17" s="36">
        <f>SUMIFS(СВЦЭМ!$C$39:$C$782,СВЦЭМ!$A$39:$A$782,$A17,СВЦЭМ!$B$39:$B$782,L$11)+'СЕТ СН'!$F$9+СВЦЭМ!$D$10+'СЕТ СН'!$F$6-'СЕТ СН'!$F$19</f>
        <v>1803.1121487999999</v>
      </c>
      <c r="M17" s="36">
        <f>SUMIFS(СВЦЭМ!$C$39:$C$782,СВЦЭМ!$A$39:$A$782,$A17,СВЦЭМ!$B$39:$B$782,M$11)+'СЕТ СН'!$F$9+СВЦЭМ!$D$10+'СЕТ СН'!$F$6-'СЕТ СН'!$F$19</f>
        <v>1805.5717779299998</v>
      </c>
      <c r="N17" s="36">
        <f>SUMIFS(СВЦЭМ!$C$39:$C$782,СВЦЭМ!$A$39:$A$782,$A17,СВЦЭМ!$B$39:$B$782,N$11)+'СЕТ СН'!$F$9+СВЦЭМ!$D$10+'СЕТ СН'!$F$6-'СЕТ СН'!$F$19</f>
        <v>1783.7177912599998</v>
      </c>
      <c r="O17" s="36">
        <f>SUMIFS(СВЦЭМ!$C$39:$C$782,СВЦЭМ!$A$39:$A$782,$A17,СВЦЭМ!$B$39:$B$782,O$11)+'СЕТ СН'!$F$9+СВЦЭМ!$D$10+'СЕТ СН'!$F$6-'СЕТ СН'!$F$19</f>
        <v>1780.7269930899997</v>
      </c>
      <c r="P17" s="36">
        <f>SUMIFS(СВЦЭМ!$C$39:$C$782,СВЦЭМ!$A$39:$A$782,$A17,СВЦЭМ!$B$39:$B$782,P$11)+'СЕТ СН'!$F$9+СВЦЭМ!$D$10+'СЕТ СН'!$F$6-'СЕТ СН'!$F$19</f>
        <v>1779.2945192999998</v>
      </c>
      <c r="Q17" s="36">
        <f>SUMIFS(СВЦЭМ!$C$39:$C$782,СВЦЭМ!$A$39:$A$782,$A17,СВЦЭМ!$B$39:$B$782,Q$11)+'СЕТ СН'!$F$9+СВЦЭМ!$D$10+'СЕТ СН'!$F$6-'СЕТ СН'!$F$19</f>
        <v>1753.1779774099998</v>
      </c>
      <c r="R17" s="36">
        <f>SUMIFS(СВЦЭМ!$C$39:$C$782,СВЦЭМ!$A$39:$A$782,$A17,СВЦЭМ!$B$39:$B$782,R$11)+'СЕТ СН'!$F$9+СВЦЭМ!$D$10+'СЕТ СН'!$F$6-'СЕТ СН'!$F$19</f>
        <v>1767.2926944799999</v>
      </c>
      <c r="S17" s="36">
        <f>SUMIFS(СВЦЭМ!$C$39:$C$782,СВЦЭМ!$A$39:$A$782,$A17,СВЦЭМ!$B$39:$B$782,S$11)+'СЕТ СН'!$F$9+СВЦЭМ!$D$10+'СЕТ СН'!$F$6-'СЕТ СН'!$F$19</f>
        <v>1769.9113666599999</v>
      </c>
      <c r="T17" s="36">
        <f>SUMIFS(СВЦЭМ!$C$39:$C$782,СВЦЭМ!$A$39:$A$782,$A17,СВЦЭМ!$B$39:$B$782,T$11)+'СЕТ СН'!$F$9+СВЦЭМ!$D$10+'СЕТ СН'!$F$6-'СЕТ СН'!$F$19</f>
        <v>1758.7106615499999</v>
      </c>
      <c r="U17" s="36">
        <f>SUMIFS(СВЦЭМ!$C$39:$C$782,СВЦЭМ!$A$39:$A$782,$A17,СВЦЭМ!$B$39:$B$782,U$11)+'СЕТ СН'!$F$9+СВЦЭМ!$D$10+'СЕТ СН'!$F$6-'СЕТ СН'!$F$19</f>
        <v>1763.6958635599999</v>
      </c>
      <c r="V17" s="36">
        <f>SUMIFS(СВЦЭМ!$C$39:$C$782,СВЦЭМ!$A$39:$A$782,$A17,СВЦЭМ!$B$39:$B$782,V$11)+'СЕТ СН'!$F$9+СВЦЭМ!$D$10+'СЕТ СН'!$F$6-'СЕТ СН'!$F$19</f>
        <v>1775.0474718499997</v>
      </c>
      <c r="W17" s="36">
        <f>SUMIFS(СВЦЭМ!$C$39:$C$782,СВЦЭМ!$A$39:$A$782,$A17,СВЦЭМ!$B$39:$B$782,W$11)+'СЕТ СН'!$F$9+СВЦЭМ!$D$10+'СЕТ СН'!$F$6-'СЕТ СН'!$F$19</f>
        <v>1771.5842514999999</v>
      </c>
      <c r="X17" s="36">
        <f>SUMIFS(СВЦЭМ!$C$39:$C$782,СВЦЭМ!$A$39:$A$782,$A17,СВЦЭМ!$B$39:$B$782,X$11)+'СЕТ СН'!$F$9+СВЦЭМ!$D$10+'СЕТ СН'!$F$6-'СЕТ СН'!$F$19</f>
        <v>1832.4739888699999</v>
      </c>
      <c r="Y17" s="36">
        <f>SUMIFS(СВЦЭМ!$C$39:$C$782,СВЦЭМ!$A$39:$A$782,$A17,СВЦЭМ!$B$39:$B$782,Y$11)+'СЕТ СН'!$F$9+СВЦЭМ!$D$10+'СЕТ СН'!$F$6-'СЕТ СН'!$F$19</f>
        <v>1903.3137870799999</v>
      </c>
    </row>
    <row r="18" spans="1:25" ht="15.75" x14ac:dyDescent="0.2">
      <c r="A18" s="35">
        <f t="shared" si="0"/>
        <v>45511</v>
      </c>
      <c r="B18" s="36">
        <f>SUMIFS(СВЦЭМ!$C$39:$C$782,СВЦЭМ!$A$39:$A$782,$A18,СВЦЭМ!$B$39:$B$782,B$11)+'СЕТ СН'!$F$9+СВЦЭМ!$D$10+'СЕТ СН'!$F$6-'СЕТ СН'!$F$19</f>
        <v>1971.9469161199997</v>
      </c>
      <c r="C18" s="36">
        <f>SUMIFS(СВЦЭМ!$C$39:$C$782,СВЦЭМ!$A$39:$A$782,$A18,СВЦЭМ!$B$39:$B$782,C$11)+'СЕТ СН'!$F$9+СВЦЭМ!$D$10+'СЕТ СН'!$F$6-'СЕТ СН'!$F$19</f>
        <v>2068.24287035</v>
      </c>
      <c r="D18" s="36">
        <f>SUMIFS(СВЦЭМ!$C$39:$C$782,СВЦЭМ!$A$39:$A$782,$A18,СВЦЭМ!$B$39:$B$782,D$11)+'СЕТ СН'!$F$9+СВЦЭМ!$D$10+'СЕТ СН'!$F$6-'СЕТ СН'!$F$19</f>
        <v>2132.21673943</v>
      </c>
      <c r="E18" s="36">
        <f>SUMIFS(СВЦЭМ!$C$39:$C$782,СВЦЭМ!$A$39:$A$782,$A18,СВЦЭМ!$B$39:$B$782,E$11)+'СЕТ СН'!$F$9+СВЦЭМ!$D$10+'СЕТ СН'!$F$6-'СЕТ СН'!$F$19</f>
        <v>2166.9108987499999</v>
      </c>
      <c r="F18" s="36">
        <f>SUMIFS(СВЦЭМ!$C$39:$C$782,СВЦЭМ!$A$39:$A$782,$A18,СВЦЭМ!$B$39:$B$782,F$11)+'СЕТ СН'!$F$9+СВЦЭМ!$D$10+'СЕТ СН'!$F$6-'СЕТ СН'!$F$19</f>
        <v>2196.8909402899999</v>
      </c>
      <c r="G18" s="36">
        <f>SUMIFS(СВЦЭМ!$C$39:$C$782,СВЦЭМ!$A$39:$A$782,$A18,СВЦЭМ!$B$39:$B$782,G$11)+'СЕТ СН'!$F$9+СВЦЭМ!$D$10+'СЕТ СН'!$F$6-'СЕТ СН'!$F$19</f>
        <v>2165.41161496</v>
      </c>
      <c r="H18" s="36">
        <f>SUMIFS(СВЦЭМ!$C$39:$C$782,СВЦЭМ!$A$39:$A$782,$A18,СВЦЭМ!$B$39:$B$782,H$11)+'СЕТ СН'!$F$9+СВЦЭМ!$D$10+'СЕТ СН'!$F$6-'СЕТ СН'!$F$19</f>
        <v>2111.9589350299998</v>
      </c>
      <c r="I18" s="36">
        <f>SUMIFS(СВЦЭМ!$C$39:$C$782,СВЦЭМ!$A$39:$A$782,$A18,СВЦЭМ!$B$39:$B$782,I$11)+'СЕТ СН'!$F$9+СВЦЭМ!$D$10+'СЕТ СН'!$F$6-'СЕТ СН'!$F$19</f>
        <v>2022.4063307999998</v>
      </c>
      <c r="J18" s="36">
        <f>SUMIFS(СВЦЭМ!$C$39:$C$782,СВЦЭМ!$A$39:$A$782,$A18,СВЦЭМ!$B$39:$B$782,J$11)+'СЕТ СН'!$F$9+СВЦЭМ!$D$10+'СЕТ СН'!$F$6-'СЕТ СН'!$F$19</f>
        <v>1927.1235697099999</v>
      </c>
      <c r="K18" s="36">
        <f>SUMIFS(СВЦЭМ!$C$39:$C$782,СВЦЭМ!$A$39:$A$782,$A18,СВЦЭМ!$B$39:$B$782,K$11)+'СЕТ СН'!$F$9+СВЦЭМ!$D$10+'СЕТ СН'!$F$6-'СЕТ СН'!$F$19</f>
        <v>1845.7930542799998</v>
      </c>
      <c r="L18" s="36">
        <f>SUMIFS(СВЦЭМ!$C$39:$C$782,СВЦЭМ!$A$39:$A$782,$A18,СВЦЭМ!$B$39:$B$782,L$11)+'СЕТ СН'!$F$9+СВЦЭМ!$D$10+'СЕТ СН'!$F$6-'СЕТ СН'!$F$19</f>
        <v>1826.0881821999999</v>
      </c>
      <c r="M18" s="36">
        <f>SUMIFS(СВЦЭМ!$C$39:$C$782,СВЦЭМ!$A$39:$A$782,$A18,СВЦЭМ!$B$39:$B$782,M$11)+'СЕТ СН'!$F$9+СВЦЭМ!$D$10+'СЕТ СН'!$F$6-'СЕТ СН'!$F$19</f>
        <v>1806.8967290999999</v>
      </c>
      <c r="N18" s="36">
        <f>SUMIFS(СВЦЭМ!$C$39:$C$782,СВЦЭМ!$A$39:$A$782,$A18,СВЦЭМ!$B$39:$B$782,N$11)+'СЕТ СН'!$F$9+СВЦЭМ!$D$10+'СЕТ СН'!$F$6-'СЕТ СН'!$F$19</f>
        <v>1784.3051510299999</v>
      </c>
      <c r="O18" s="36">
        <f>SUMIFS(СВЦЭМ!$C$39:$C$782,СВЦЭМ!$A$39:$A$782,$A18,СВЦЭМ!$B$39:$B$782,O$11)+'СЕТ СН'!$F$9+СВЦЭМ!$D$10+'СЕТ СН'!$F$6-'СЕТ СН'!$F$19</f>
        <v>1787.0306568699998</v>
      </c>
      <c r="P18" s="36">
        <f>SUMIFS(СВЦЭМ!$C$39:$C$782,СВЦЭМ!$A$39:$A$782,$A18,СВЦЭМ!$B$39:$B$782,P$11)+'СЕТ СН'!$F$9+СВЦЭМ!$D$10+'СЕТ СН'!$F$6-'СЕТ СН'!$F$19</f>
        <v>1796.8111971699998</v>
      </c>
      <c r="Q18" s="36">
        <f>SUMIFS(СВЦЭМ!$C$39:$C$782,СВЦЭМ!$A$39:$A$782,$A18,СВЦЭМ!$B$39:$B$782,Q$11)+'СЕТ СН'!$F$9+СВЦЭМ!$D$10+'СЕТ СН'!$F$6-'СЕТ СН'!$F$19</f>
        <v>1801.3263503899998</v>
      </c>
      <c r="R18" s="36">
        <f>SUMIFS(СВЦЭМ!$C$39:$C$782,СВЦЭМ!$A$39:$A$782,$A18,СВЦЭМ!$B$39:$B$782,R$11)+'СЕТ СН'!$F$9+СВЦЭМ!$D$10+'СЕТ СН'!$F$6-'СЕТ СН'!$F$19</f>
        <v>1814.3779232599998</v>
      </c>
      <c r="S18" s="36">
        <f>SUMIFS(СВЦЭМ!$C$39:$C$782,СВЦЭМ!$A$39:$A$782,$A18,СВЦЭМ!$B$39:$B$782,S$11)+'СЕТ СН'!$F$9+СВЦЭМ!$D$10+'СЕТ СН'!$F$6-'СЕТ СН'!$F$19</f>
        <v>1810.4447618099998</v>
      </c>
      <c r="T18" s="36">
        <f>SUMIFS(СВЦЭМ!$C$39:$C$782,СВЦЭМ!$A$39:$A$782,$A18,СВЦЭМ!$B$39:$B$782,T$11)+'СЕТ СН'!$F$9+СВЦЭМ!$D$10+'СЕТ СН'!$F$6-'СЕТ СН'!$F$19</f>
        <v>1800.6109971799999</v>
      </c>
      <c r="U18" s="36">
        <f>SUMIFS(СВЦЭМ!$C$39:$C$782,СВЦЭМ!$A$39:$A$782,$A18,СВЦЭМ!$B$39:$B$782,U$11)+'СЕТ СН'!$F$9+СВЦЭМ!$D$10+'СЕТ СН'!$F$6-'СЕТ СН'!$F$19</f>
        <v>1820.1637380099999</v>
      </c>
      <c r="V18" s="36">
        <f>SUMIFS(СВЦЭМ!$C$39:$C$782,СВЦЭМ!$A$39:$A$782,$A18,СВЦЭМ!$B$39:$B$782,V$11)+'СЕТ СН'!$F$9+СВЦЭМ!$D$10+'СЕТ СН'!$F$6-'СЕТ СН'!$F$19</f>
        <v>1837.9346250899998</v>
      </c>
      <c r="W18" s="36">
        <f>SUMIFS(СВЦЭМ!$C$39:$C$782,СВЦЭМ!$A$39:$A$782,$A18,СВЦЭМ!$B$39:$B$782,W$11)+'СЕТ СН'!$F$9+СВЦЭМ!$D$10+'СЕТ СН'!$F$6-'СЕТ СН'!$F$19</f>
        <v>1822.8270408199999</v>
      </c>
      <c r="X18" s="36">
        <f>SUMIFS(СВЦЭМ!$C$39:$C$782,СВЦЭМ!$A$39:$A$782,$A18,СВЦЭМ!$B$39:$B$782,X$11)+'СЕТ СН'!$F$9+СВЦЭМ!$D$10+'СЕТ СН'!$F$6-'СЕТ СН'!$F$19</f>
        <v>1870.0979292999998</v>
      </c>
      <c r="Y18" s="36">
        <f>SUMIFS(СВЦЭМ!$C$39:$C$782,СВЦЭМ!$A$39:$A$782,$A18,СВЦЭМ!$B$39:$B$782,Y$11)+'СЕТ СН'!$F$9+СВЦЭМ!$D$10+'СЕТ СН'!$F$6-'СЕТ СН'!$F$19</f>
        <v>1911.3864456999997</v>
      </c>
    </row>
    <row r="19" spans="1:25" ht="15.75" x14ac:dyDescent="0.2">
      <c r="A19" s="35">
        <f t="shared" si="0"/>
        <v>45512</v>
      </c>
      <c r="B19" s="36">
        <f>SUMIFS(СВЦЭМ!$C$39:$C$782,СВЦЭМ!$A$39:$A$782,$A19,СВЦЭМ!$B$39:$B$782,B$11)+'СЕТ СН'!$F$9+СВЦЭМ!$D$10+'СЕТ СН'!$F$6-'СЕТ СН'!$F$19</f>
        <v>2039.8579101199998</v>
      </c>
      <c r="C19" s="36">
        <f>SUMIFS(СВЦЭМ!$C$39:$C$782,СВЦЭМ!$A$39:$A$782,$A19,СВЦЭМ!$B$39:$B$782,C$11)+'СЕТ СН'!$F$9+СВЦЭМ!$D$10+'СЕТ СН'!$F$6-'СЕТ СН'!$F$19</f>
        <v>2140.53112414</v>
      </c>
      <c r="D19" s="36">
        <f>SUMIFS(СВЦЭМ!$C$39:$C$782,СВЦЭМ!$A$39:$A$782,$A19,СВЦЭМ!$B$39:$B$782,D$11)+'СЕТ СН'!$F$9+СВЦЭМ!$D$10+'СЕТ СН'!$F$6-'СЕТ СН'!$F$19</f>
        <v>2211.1053200199999</v>
      </c>
      <c r="E19" s="36">
        <f>SUMIFS(СВЦЭМ!$C$39:$C$782,СВЦЭМ!$A$39:$A$782,$A19,СВЦЭМ!$B$39:$B$782,E$11)+'СЕТ СН'!$F$9+СВЦЭМ!$D$10+'СЕТ СН'!$F$6-'СЕТ СН'!$F$19</f>
        <v>2206.4219042300001</v>
      </c>
      <c r="F19" s="36">
        <f>SUMIFS(СВЦЭМ!$C$39:$C$782,СВЦЭМ!$A$39:$A$782,$A19,СВЦЭМ!$B$39:$B$782,F$11)+'СЕТ СН'!$F$9+СВЦЭМ!$D$10+'СЕТ СН'!$F$6-'СЕТ СН'!$F$19</f>
        <v>2210.4377951000001</v>
      </c>
      <c r="G19" s="36">
        <f>SUMIFS(СВЦЭМ!$C$39:$C$782,СВЦЭМ!$A$39:$A$782,$A19,СВЦЭМ!$B$39:$B$782,G$11)+'СЕТ СН'!$F$9+СВЦЭМ!$D$10+'СЕТ СН'!$F$6-'СЕТ СН'!$F$19</f>
        <v>2213.8960132900002</v>
      </c>
      <c r="H19" s="36">
        <f>SUMIFS(СВЦЭМ!$C$39:$C$782,СВЦЭМ!$A$39:$A$782,$A19,СВЦЭМ!$B$39:$B$782,H$11)+'СЕТ СН'!$F$9+СВЦЭМ!$D$10+'СЕТ СН'!$F$6-'СЕТ СН'!$F$19</f>
        <v>2139.5229364399997</v>
      </c>
      <c r="I19" s="36">
        <f>SUMIFS(СВЦЭМ!$C$39:$C$782,СВЦЭМ!$A$39:$A$782,$A19,СВЦЭМ!$B$39:$B$782,I$11)+'СЕТ СН'!$F$9+СВЦЭМ!$D$10+'СЕТ СН'!$F$6-'СЕТ СН'!$F$19</f>
        <v>2049.6592074099999</v>
      </c>
      <c r="J19" s="36">
        <f>SUMIFS(СВЦЭМ!$C$39:$C$782,СВЦЭМ!$A$39:$A$782,$A19,СВЦЭМ!$B$39:$B$782,J$11)+'СЕТ СН'!$F$9+СВЦЭМ!$D$10+'СЕТ СН'!$F$6-'СЕТ СН'!$F$19</f>
        <v>1937.2427603199999</v>
      </c>
      <c r="K19" s="36">
        <f>SUMIFS(СВЦЭМ!$C$39:$C$782,СВЦЭМ!$A$39:$A$782,$A19,СВЦЭМ!$B$39:$B$782,K$11)+'СЕТ СН'!$F$9+СВЦЭМ!$D$10+'СЕТ СН'!$F$6-'СЕТ СН'!$F$19</f>
        <v>1879.9084462399999</v>
      </c>
      <c r="L19" s="36">
        <f>SUMIFS(СВЦЭМ!$C$39:$C$782,СВЦЭМ!$A$39:$A$782,$A19,СВЦЭМ!$B$39:$B$782,L$11)+'СЕТ СН'!$F$9+СВЦЭМ!$D$10+'СЕТ СН'!$F$6-'СЕТ СН'!$F$19</f>
        <v>1841.6279287399998</v>
      </c>
      <c r="M19" s="36">
        <f>SUMIFS(СВЦЭМ!$C$39:$C$782,СВЦЭМ!$A$39:$A$782,$A19,СВЦЭМ!$B$39:$B$782,M$11)+'СЕТ СН'!$F$9+СВЦЭМ!$D$10+'СЕТ СН'!$F$6-'СЕТ СН'!$F$19</f>
        <v>1842.5813354099998</v>
      </c>
      <c r="N19" s="36">
        <f>SUMIFS(СВЦЭМ!$C$39:$C$782,СВЦЭМ!$A$39:$A$782,$A19,СВЦЭМ!$B$39:$B$782,N$11)+'СЕТ СН'!$F$9+СВЦЭМ!$D$10+'СЕТ СН'!$F$6-'СЕТ СН'!$F$19</f>
        <v>1845.5631403799998</v>
      </c>
      <c r="O19" s="36">
        <f>SUMIFS(СВЦЭМ!$C$39:$C$782,СВЦЭМ!$A$39:$A$782,$A19,СВЦЭМ!$B$39:$B$782,O$11)+'СЕТ СН'!$F$9+СВЦЭМ!$D$10+'СЕТ СН'!$F$6-'СЕТ СН'!$F$19</f>
        <v>1846.0837523199998</v>
      </c>
      <c r="P19" s="36">
        <f>SUMIFS(СВЦЭМ!$C$39:$C$782,СВЦЭМ!$A$39:$A$782,$A19,СВЦЭМ!$B$39:$B$782,P$11)+'СЕТ СН'!$F$9+СВЦЭМ!$D$10+'СЕТ СН'!$F$6-'СЕТ СН'!$F$19</f>
        <v>1853.5192236899998</v>
      </c>
      <c r="Q19" s="36">
        <f>SUMIFS(СВЦЭМ!$C$39:$C$782,СВЦЭМ!$A$39:$A$782,$A19,СВЦЭМ!$B$39:$B$782,Q$11)+'СЕТ СН'!$F$9+СВЦЭМ!$D$10+'СЕТ СН'!$F$6-'СЕТ СН'!$F$19</f>
        <v>1858.6613573699999</v>
      </c>
      <c r="R19" s="36">
        <f>SUMIFS(СВЦЭМ!$C$39:$C$782,СВЦЭМ!$A$39:$A$782,$A19,СВЦЭМ!$B$39:$B$782,R$11)+'СЕТ СН'!$F$9+СВЦЭМ!$D$10+'СЕТ СН'!$F$6-'СЕТ СН'!$F$19</f>
        <v>1877.1043182399999</v>
      </c>
      <c r="S19" s="36">
        <f>SUMIFS(СВЦЭМ!$C$39:$C$782,СВЦЭМ!$A$39:$A$782,$A19,СВЦЭМ!$B$39:$B$782,S$11)+'СЕТ СН'!$F$9+СВЦЭМ!$D$10+'СЕТ СН'!$F$6-'СЕТ СН'!$F$19</f>
        <v>1874.5056065799997</v>
      </c>
      <c r="T19" s="36">
        <f>SUMIFS(СВЦЭМ!$C$39:$C$782,СВЦЭМ!$A$39:$A$782,$A19,СВЦЭМ!$B$39:$B$782,T$11)+'СЕТ СН'!$F$9+СВЦЭМ!$D$10+'СЕТ СН'!$F$6-'СЕТ СН'!$F$19</f>
        <v>1866.6811381699999</v>
      </c>
      <c r="U19" s="36">
        <f>SUMIFS(СВЦЭМ!$C$39:$C$782,СВЦЭМ!$A$39:$A$782,$A19,СВЦЭМ!$B$39:$B$782,U$11)+'СЕТ СН'!$F$9+СВЦЭМ!$D$10+'СЕТ СН'!$F$6-'СЕТ СН'!$F$19</f>
        <v>1870.2763907799999</v>
      </c>
      <c r="V19" s="36">
        <f>SUMIFS(СВЦЭМ!$C$39:$C$782,СВЦЭМ!$A$39:$A$782,$A19,СВЦЭМ!$B$39:$B$782,V$11)+'СЕТ СН'!$F$9+СВЦЭМ!$D$10+'СЕТ СН'!$F$6-'СЕТ СН'!$F$19</f>
        <v>1877.8422223199998</v>
      </c>
      <c r="W19" s="36">
        <f>SUMIFS(СВЦЭМ!$C$39:$C$782,СВЦЭМ!$A$39:$A$782,$A19,СВЦЭМ!$B$39:$B$782,W$11)+'СЕТ СН'!$F$9+СВЦЭМ!$D$10+'СЕТ СН'!$F$6-'СЕТ СН'!$F$19</f>
        <v>1873.2590005299999</v>
      </c>
      <c r="X19" s="36">
        <f>SUMIFS(СВЦЭМ!$C$39:$C$782,СВЦЭМ!$A$39:$A$782,$A19,СВЦЭМ!$B$39:$B$782,X$11)+'СЕТ СН'!$F$9+СВЦЭМ!$D$10+'СЕТ СН'!$F$6-'СЕТ СН'!$F$19</f>
        <v>1917.7272017299999</v>
      </c>
      <c r="Y19" s="36">
        <f>SUMIFS(СВЦЭМ!$C$39:$C$782,СВЦЭМ!$A$39:$A$782,$A19,СВЦЭМ!$B$39:$B$782,Y$11)+'СЕТ СН'!$F$9+СВЦЭМ!$D$10+'СЕТ СН'!$F$6-'СЕТ СН'!$F$19</f>
        <v>2007.3393026099998</v>
      </c>
    </row>
    <row r="20" spans="1:25" ht="15.75" x14ac:dyDescent="0.2">
      <c r="A20" s="35">
        <f t="shared" si="0"/>
        <v>45513</v>
      </c>
      <c r="B20" s="36">
        <f>SUMIFS(СВЦЭМ!$C$39:$C$782,СВЦЭМ!$A$39:$A$782,$A20,СВЦЭМ!$B$39:$B$782,B$11)+'СЕТ СН'!$F$9+СВЦЭМ!$D$10+'СЕТ СН'!$F$6-'СЕТ СН'!$F$19</f>
        <v>1978.4765791099999</v>
      </c>
      <c r="C20" s="36">
        <f>SUMIFS(СВЦЭМ!$C$39:$C$782,СВЦЭМ!$A$39:$A$782,$A20,СВЦЭМ!$B$39:$B$782,C$11)+'СЕТ СН'!$F$9+СВЦЭМ!$D$10+'СЕТ СН'!$F$6-'СЕТ СН'!$F$19</f>
        <v>2079.3642847000001</v>
      </c>
      <c r="D20" s="36">
        <f>SUMIFS(СВЦЭМ!$C$39:$C$782,СВЦЭМ!$A$39:$A$782,$A20,СВЦЭМ!$B$39:$B$782,D$11)+'СЕТ СН'!$F$9+СВЦЭМ!$D$10+'СЕТ СН'!$F$6-'СЕТ СН'!$F$19</f>
        <v>2190.4370013500002</v>
      </c>
      <c r="E20" s="36">
        <f>SUMIFS(СВЦЭМ!$C$39:$C$782,СВЦЭМ!$A$39:$A$782,$A20,СВЦЭМ!$B$39:$B$782,E$11)+'СЕТ СН'!$F$9+СВЦЭМ!$D$10+'СЕТ СН'!$F$6-'СЕТ СН'!$F$19</f>
        <v>2226.1060350100001</v>
      </c>
      <c r="F20" s="36">
        <f>SUMIFS(СВЦЭМ!$C$39:$C$782,СВЦЭМ!$A$39:$A$782,$A20,СВЦЭМ!$B$39:$B$782,F$11)+'СЕТ СН'!$F$9+СВЦЭМ!$D$10+'СЕТ СН'!$F$6-'СЕТ СН'!$F$19</f>
        <v>2233.2227033899999</v>
      </c>
      <c r="G20" s="36">
        <f>SUMIFS(СВЦЭМ!$C$39:$C$782,СВЦЭМ!$A$39:$A$782,$A20,СВЦЭМ!$B$39:$B$782,G$11)+'СЕТ СН'!$F$9+СВЦЭМ!$D$10+'СЕТ СН'!$F$6-'СЕТ СН'!$F$19</f>
        <v>2222.95317359</v>
      </c>
      <c r="H20" s="36">
        <f>SUMIFS(СВЦЭМ!$C$39:$C$782,СВЦЭМ!$A$39:$A$782,$A20,СВЦЭМ!$B$39:$B$782,H$11)+'СЕТ СН'!$F$9+СВЦЭМ!$D$10+'СЕТ СН'!$F$6-'СЕТ СН'!$F$19</f>
        <v>2189.5936849</v>
      </c>
      <c r="I20" s="36">
        <f>SUMIFS(СВЦЭМ!$C$39:$C$782,СВЦЭМ!$A$39:$A$782,$A20,СВЦЭМ!$B$39:$B$782,I$11)+'СЕТ СН'!$F$9+СВЦЭМ!$D$10+'СЕТ СН'!$F$6-'СЕТ СН'!$F$19</f>
        <v>2088.9102503200002</v>
      </c>
      <c r="J20" s="36">
        <f>SUMIFS(СВЦЭМ!$C$39:$C$782,СВЦЭМ!$A$39:$A$782,$A20,СВЦЭМ!$B$39:$B$782,J$11)+'СЕТ СН'!$F$9+СВЦЭМ!$D$10+'СЕТ СН'!$F$6-'СЕТ СН'!$F$19</f>
        <v>2013.7831409099999</v>
      </c>
      <c r="K20" s="36">
        <f>SUMIFS(СВЦЭМ!$C$39:$C$782,СВЦЭМ!$A$39:$A$782,$A20,СВЦЭМ!$B$39:$B$782,K$11)+'СЕТ СН'!$F$9+СВЦЭМ!$D$10+'СЕТ СН'!$F$6-'СЕТ СН'!$F$19</f>
        <v>1921.9535158499998</v>
      </c>
      <c r="L20" s="36">
        <f>SUMIFS(СВЦЭМ!$C$39:$C$782,СВЦЭМ!$A$39:$A$782,$A20,СВЦЭМ!$B$39:$B$782,L$11)+'СЕТ СН'!$F$9+СВЦЭМ!$D$10+'СЕТ СН'!$F$6-'СЕТ СН'!$F$19</f>
        <v>1902.6072453099998</v>
      </c>
      <c r="M20" s="36">
        <f>SUMIFS(СВЦЭМ!$C$39:$C$782,СВЦЭМ!$A$39:$A$782,$A20,СВЦЭМ!$B$39:$B$782,M$11)+'СЕТ СН'!$F$9+СВЦЭМ!$D$10+'СЕТ СН'!$F$6-'СЕТ СН'!$F$19</f>
        <v>1898.3303231899997</v>
      </c>
      <c r="N20" s="36">
        <f>SUMIFS(СВЦЭМ!$C$39:$C$782,СВЦЭМ!$A$39:$A$782,$A20,СВЦЭМ!$B$39:$B$782,N$11)+'СЕТ СН'!$F$9+СВЦЭМ!$D$10+'СЕТ СН'!$F$6-'СЕТ СН'!$F$19</f>
        <v>1898.5308657799999</v>
      </c>
      <c r="O20" s="36">
        <f>SUMIFS(СВЦЭМ!$C$39:$C$782,СВЦЭМ!$A$39:$A$782,$A20,СВЦЭМ!$B$39:$B$782,O$11)+'СЕТ СН'!$F$9+СВЦЭМ!$D$10+'СЕТ СН'!$F$6-'СЕТ СН'!$F$19</f>
        <v>1890.2154121299998</v>
      </c>
      <c r="P20" s="36">
        <f>SUMIFS(СВЦЭМ!$C$39:$C$782,СВЦЭМ!$A$39:$A$782,$A20,СВЦЭМ!$B$39:$B$782,P$11)+'СЕТ СН'!$F$9+СВЦЭМ!$D$10+'СЕТ СН'!$F$6-'СЕТ СН'!$F$19</f>
        <v>1909.3267137599998</v>
      </c>
      <c r="Q20" s="36">
        <f>SUMIFS(СВЦЭМ!$C$39:$C$782,СВЦЭМ!$A$39:$A$782,$A20,СВЦЭМ!$B$39:$B$782,Q$11)+'СЕТ СН'!$F$9+СВЦЭМ!$D$10+'СЕТ СН'!$F$6-'СЕТ СН'!$F$19</f>
        <v>1916.0965293999998</v>
      </c>
      <c r="R20" s="36">
        <f>SUMIFS(СВЦЭМ!$C$39:$C$782,СВЦЭМ!$A$39:$A$782,$A20,СВЦЭМ!$B$39:$B$782,R$11)+'СЕТ СН'!$F$9+СВЦЭМ!$D$10+'СЕТ СН'!$F$6-'СЕТ СН'!$F$19</f>
        <v>1922.9660401799999</v>
      </c>
      <c r="S20" s="36">
        <f>SUMIFS(СВЦЭМ!$C$39:$C$782,СВЦЭМ!$A$39:$A$782,$A20,СВЦЭМ!$B$39:$B$782,S$11)+'СЕТ СН'!$F$9+СВЦЭМ!$D$10+'СЕТ СН'!$F$6-'СЕТ СН'!$F$19</f>
        <v>1919.8636445199998</v>
      </c>
      <c r="T20" s="36">
        <f>SUMIFS(СВЦЭМ!$C$39:$C$782,СВЦЭМ!$A$39:$A$782,$A20,СВЦЭМ!$B$39:$B$782,T$11)+'СЕТ СН'!$F$9+СВЦЭМ!$D$10+'СЕТ СН'!$F$6-'СЕТ СН'!$F$19</f>
        <v>1895.8374971399999</v>
      </c>
      <c r="U20" s="36">
        <f>SUMIFS(СВЦЭМ!$C$39:$C$782,СВЦЭМ!$A$39:$A$782,$A20,СВЦЭМ!$B$39:$B$782,U$11)+'СЕТ СН'!$F$9+СВЦЭМ!$D$10+'СЕТ СН'!$F$6-'СЕТ СН'!$F$19</f>
        <v>1897.5536259399998</v>
      </c>
      <c r="V20" s="36">
        <f>SUMIFS(СВЦЭМ!$C$39:$C$782,СВЦЭМ!$A$39:$A$782,$A20,СВЦЭМ!$B$39:$B$782,V$11)+'СЕТ СН'!$F$9+СВЦЭМ!$D$10+'СЕТ СН'!$F$6-'СЕТ СН'!$F$19</f>
        <v>1951.9348748299999</v>
      </c>
      <c r="W20" s="36">
        <f>SUMIFS(СВЦЭМ!$C$39:$C$782,СВЦЭМ!$A$39:$A$782,$A20,СВЦЭМ!$B$39:$B$782,W$11)+'СЕТ СН'!$F$9+СВЦЭМ!$D$10+'СЕТ СН'!$F$6-'СЕТ СН'!$F$19</f>
        <v>1918.3372055699999</v>
      </c>
      <c r="X20" s="36">
        <f>SUMIFS(СВЦЭМ!$C$39:$C$782,СВЦЭМ!$A$39:$A$782,$A20,СВЦЭМ!$B$39:$B$782,X$11)+'СЕТ СН'!$F$9+СВЦЭМ!$D$10+'СЕТ СН'!$F$6-'СЕТ СН'!$F$19</f>
        <v>1991.9464175099997</v>
      </c>
      <c r="Y20" s="36">
        <f>SUMIFS(СВЦЭМ!$C$39:$C$782,СВЦЭМ!$A$39:$A$782,$A20,СВЦЭМ!$B$39:$B$782,Y$11)+'СЕТ СН'!$F$9+СВЦЭМ!$D$10+'СЕТ СН'!$F$6-'СЕТ СН'!$F$19</f>
        <v>2042.3180493099999</v>
      </c>
    </row>
    <row r="21" spans="1:25" ht="15.75" x14ac:dyDescent="0.2">
      <c r="A21" s="35">
        <f t="shared" si="0"/>
        <v>45514</v>
      </c>
      <c r="B21" s="36">
        <f>SUMIFS(СВЦЭМ!$C$39:$C$782,СВЦЭМ!$A$39:$A$782,$A21,СВЦЭМ!$B$39:$B$782,B$11)+'СЕТ СН'!$F$9+СВЦЭМ!$D$10+'СЕТ СН'!$F$6-'СЕТ СН'!$F$19</f>
        <v>2041.7893490399999</v>
      </c>
      <c r="C21" s="36">
        <f>SUMIFS(СВЦЭМ!$C$39:$C$782,СВЦЭМ!$A$39:$A$782,$A21,СВЦЭМ!$B$39:$B$782,C$11)+'СЕТ СН'!$F$9+СВЦЭМ!$D$10+'СЕТ СН'!$F$6-'СЕТ СН'!$F$19</f>
        <v>2029.1741915099999</v>
      </c>
      <c r="D21" s="36">
        <f>SUMIFS(СВЦЭМ!$C$39:$C$782,СВЦЭМ!$A$39:$A$782,$A21,СВЦЭМ!$B$39:$B$782,D$11)+'СЕТ СН'!$F$9+СВЦЭМ!$D$10+'СЕТ СН'!$F$6-'СЕТ СН'!$F$19</f>
        <v>2085.8492003599999</v>
      </c>
      <c r="E21" s="36">
        <f>SUMIFS(СВЦЭМ!$C$39:$C$782,СВЦЭМ!$A$39:$A$782,$A21,СВЦЭМ!$B$39:$B$782,E$11)+'СЕТ СН'!$F$9+СВЦЭМ!$D$10+'СЕТ СН'!$F$6-'СЕТ СН'!$F$19</f>
        <v>2123.7711463699998</v>
      </c>
      <c r="F21" s="36">
        <f>SUMIFS(СВЦЭМ!$C$39:$C$782,СВЦЭМ!$A$39:$A$782,$A21,СВЦЭМ!$B$39:$B$782,F$11)+'СЕТ СН'!$F$9+СВЦЭМ!$D$10+'СЕТ СН'!$F$6-'СЕТ СН'!$F$19</f>
        <v>2150.88586979</v>
      </c>
      <c r="G21" s="36">
        <f>SUMIFS(СВЦЭМ!$C$39:$C$782,СВЦЭМ!$A$39:$A$782,$A21,СВЦЭМ!$B$39:$B$782,G$11)+'СЕТ СН'!$F$9+СВЦЭМ!$D$10+'СЕТ СН'!$F$6-'СЕТ СН'!$F$19</f>
        <v>2133.6163265199998</v>
      </c>
      <c r="H21" s="36">
        <f>SUMIFS(СВЦЭМ!$C$39:$C$782,СВЦЭМ!$A$39:$A$782,$A21,СВЦЭМ!$B$39:$B$782,H$11)+'СЕТ СН'!$F$9+СВЦЭМ!$D$10+'СЕТ СН'!$F$6-'СЕТ СН'!$F$19</f>
        <v>2103.1259195799998</v>
      </c>
      <c r="I21" s="36">
        <f>SUMIFS(СВЦЭМ!$C$39:$C$782,СВЦЭМ!$A$39:$A$782,$A21,СВЦЭМ!$B$39:$B$782,I$11)+'СЕТ СН'!$F$9+СВЦЭМ!$D$10+'СЕТ СН'!$F$6-'СЕТ СН'!$F$19</f>
        <v>2034.3754323499998</v>
      </c>
      <c r="J21" s="36">
        <f>SUMIFS(СВЦЭМ!$C$39:$C$782,СВЦЭМ!$A$39:$A$782,$A21,СВЦЭМ!$B$39:$B$782,J$11)+'СЕТ СН'!$F$9+СВЦЭМ!$D$10+'СЕТ СН'!$F$6-'СЕТ СН'!$F$19</f>
        <v>1939.3012190999998</v>
      </c>
      <c r="K21" s="36">
        <f>SUMIFS(СВЦЭМ!$C$39:$C$782,СВЦЭМ!$A$39:$A$782,$A21,СВЦЭМ!$B$39:$B$782,K$11)+'СЕТ СН'!$F$9+СВЦЭМ!$D$10+'СЕТ СН'!$F$6-'СЕТ СН'!$F$19</f>
        <v>1862.2924847799998</v>
      </c>
      <c r="L21" s="36">
        <f>SUMIFS(СВЦЭМ!$C$39:$C$782,СВЦЭМ!$A$39:$A$782,$A21,СВЦЭМ!$B$39:$B$782,L$11)+'СЕТ СН'!$F$9+СВЦЭМ!$D$10+'СЕТ СН'!$F$6-'СЕТ СН'!$F$19</f>
        <v>1771.6651009599998</v>
      </c>
      <c r="M21" s="36">
        <f>SUMIFS(СВЦЭМ!$C$39:$C$782,СВЦЭМ!$A$39:$A$782,$A21,СВЦЭМ!$B$39:$B$782,M$11)+'СЕТ СН'!$F$9+СВЦЭМ!$D$10+'СЕТ СН'!$F$6-'СЕТ СН'!$F$19</f>
        <v>1765.9230159999997</v>
      </c>
      <c r="N21" s="36">
        <f>SUMIFS(СВЦЭМ!$C$39:$C$782,СВЦЭМ!$A$39:$A$782,$A21,СВЦЭМ!$B$39:$B$782,N$11)+'СЕТ СН'!$F$9+СВЦЭМ!$D$10+'СЕТ СН'!$F$6-'СЕТ СН'!$F$19</f>
        <v>1762.4737682499999</v>
      </c>
      <c r="O21" s="36">
        <f>SUMIFS(СВЦЭМ!$C$39:$C$782,СВЦЭМ!$A$39:$A$782,$A21,СВЦЭМ!$B$39:$B$782,O$11)+'СЕТ СН'!$F$9+СВЦЭМ!$D$10+'СЕТ СН'!$F$6-'СЕТ СН'!$F$19</f>
        <v>1756.5948611799997</v>
      </c>
      <c r="P21" s="36">
        <f>SUMIFS(СВЦЭМ!$C$39:$C$782,СВЦЭМ!$A$39:$A$782,$A21,СВЦЭМ!$B$39:$B$782,P$11)+'СЕТ СН'!$F$9+СВЦЭМ!$D$10+'СЕТ СН'!$F$6-'СЕТ СН'!$F$19</f>
        <v>1753.2593506099997</v>
      </c>
      <c r="Q21" s="36">
        <f>SUMIFS(СВЦЭМ!$C$39:$C$782,СВЦЭМ!$A$39:$A$782,$A21,СВЦЭМ!$B$39:$B$782,Q$11)+'СЕТ СН'!$F$9+СВЦЭМ!$D$10+'СЕТ СН'!$F$6-'СЕТ СН'!$F$19</f>
        <v>1763.1819007799998</v>
      </c>
      <c r="R21" s="36">
        <f>SUMIFS(СВЦЭМ!$C$39:$C$782,СВЦЭМ!$A$39:$A$782,$A21,СВЦЭМ!$B$39:$B$782,R$11)+'СЕТ СН'!$F$9+СВЦЭМ!$D$10+'СЕТ СН'!$F$6-'СЕТ СН'!$F$19</f>
        <v>1774.8413219599997</v>
      </c>
      <c r="S21" s="36">
        <f>SUMIFS(СВЦЭМ!$C$39:$C$782,СВЦЭМ!$A$39:$A$782,$A21,СВЦЭМ!$B$39:$B$782,S$11)+'СЕТ СН'!$F$9+СВЦЭМ!$D$10+'СЕТ СН'!$F$6-'СЕТ СН'!$F$19</f>
        <v>1771.2542977099997</v>
      </c>
      <c r="T21" s="36">
        <f>SUMIFS(СВЦЭМ!$C$39:$C$782,СВЦЭМ!$A$39:$A$782,$A21,СВЦЭМ!$B$39:$B$782,T$11)+'СЕТ СН'!$F$9+СВЦЭМ!$D$10+'СЕТ СН'!$F$6-'СЕТ СН'!$F$19</f>
        <v>1753.3240997899998</v>
      </c>
      <c r="U21" s="36">
        <f>SUMIFS(СВЦЭМ!$C$39:$C$782,СВЦЭМ!$A$39:$A$782,$A21,СВЦЭМ!$B$39:$B$782,U$11)+'СЕТ СН'!$F$9+СВЦЭМ!$D$10+'СЕТ СН'!$F$6-'СЕТ СН'!$F$19</f>
        <v>1779.8894337799998</v>
      </c>
      <c r="V21" s="36">
        <f>SUMIFS(СВЦЭМ!$C$39:$C$782,СВЦЭМ!$A$39:$A$782,$A21,СВЦЭМ!$B$39:$B$782,V$11)+'СЕТ СН'!$F$9+СВЦЭМ!$D$10+'СЕТ СН'!$F$6-'СЕТ СН'!$F$19</f>
        <v>1763.6340002899999</v>
      </c>
      <c r="W21" s="36">
        <f>SUMIFS(СВЦЭМ!$C$39:$C$782,СВЦЭМ!$A$39:$A$782,$A21,СВЦЭМ!$B$39:$B$782,W$11)+'СЕТ СН'!$F$9+СВЦЭМ!$D$10+'СЕТ СН'!$F$6-'СЕТ СН'!$F$19</f>
        <v>1745.0236553599998</v>
      </c>
      <c r="X21" s="36">
        <f>SUMIFS(СВЦЭМ!$C$39:$C$782,СВЦЭМ!$A$39:$A$782,$A21,СВЦЭМ!$B$39:$B$782,X$11)+'СЕТ СН'!$F$9+СВЦЭМ!$D$10+'СЕТ СН'!$F$6-'СЕТ СН'!$F$19</f>
        <v>1781.4219159399997</v>
      </c>
      <c r="Y21" s="36">
        <f>SUMIFS(СВЦЭМ!$C$39:$C$782,СВЦЭМ!$A$39:$A$782,$A21,СВЦЭМ!$B$39:$B$782,Y$11)+'СЕТ СН'!$F$9+СВЦЭМ!$D$10+'СЕТ СН'!$F$6-'СЕТ СН'!$F$19</f>
        <v>1895.1978934399999</v>
      </c>
    </row>
    <row r="22" spans="1:25" ht="15.75" x14ac:dyDescent="0.2">
      <c r="A22" s="35">
        <f t="shared" si="0"/>
        <v>45515</v>
      </c>
      <c r="B22" s="36">
        <f>SUMIFS(СВЦЭМ!$C$39:$C$782,СВЦЭМ!$A$39:$A$782,$A22,СВЦЭМ!$B$39:$B$782,B$11)+'СЕТ СН'!$F$9+СВЦЭМ!$D$10+'СЕТ СН'!$F$6-'СЕТ СН'!$F$19</f>
        <v>1961.7159657499999</v>
      </c>
      <c r="C22" s="36">
        <f>SUMIFS(СВЦЭМ!$C$39:$C$782,СВЦЭМ!$A$39:$A$782,$A22,СВЦЭМ!$B$39:$B$782,C$11)+'СЕТ СН'!$F$9+СВЦЭМ!$D$10+'СЕТ СН'!$F$6-'СЕТ СН'!$F$19</f>
        <v>2015.7037741799998</v>
      </c>
      <c r="D22" s="36">
        <f>SUMIFS(СВЦЭМ!$C$39:$C$782,СВЦЭМ!$A$39:$A$782,$A22,СВЦЭМ!$B$39:$B$782,D$11)+'СЕТ СН'!$F$9+СВЦЭМ!$D$10+'СЕТ СН'!$F$6-'СЕТ СН'!$F$19</f>
        <v>2064.9564512799998</v>
      </c>
      <c r="E22" s="36">
        <f>SUMIFS(СВЦЭМ!$C$39:$C$782,СВЦЭМ!$A$39:$A$782,$A22,СВЦЭМ!$B$39:$B$782,E$11)+'СЕТ СН'!$F$9+СВЦЭМ!$D$10+'СЕТ СН'!$F$6-'СЕТ СН'!$F$19</f>
        <v>2091.2171657899999</v>
      </c>
      <c r="F22" s="36">
        <f>SUMIFS(СВЦЭМ!$C$39:$C$782,СВЦЭМ!$A$39:$A$782,$A22,СВЦЭМ!$B$39:$B$782,F$11)+'СЕТ СН'!$F$9+СВЦЭМ!$D$10+'СЕТ СН'!$F$6-'СЕТ СН'!$F$19</f>
        <v>2105.6908333599999</v>
      </c>
      <c r="G22" s="36">
        <f>SUMIFS(СВЦЭМ!$C$39:$C$782,СВЦЭМ!$A$39:$A$782,$A22,СВЦЭМ!$B$39:$B$782,G$11)+'СЕТ СН'!$F$9+СВЦЭМ!$D$10+'СЕТ СН'!$F$6-'СЕТ СН'!$F$19</f>
        <v>2093.37934124</v>
      </c>
      <c r="H22" s="36">
        <f>SUMIFS(СВЦЭМ!$C$39:$C$782,СВЦЭМ!$A$39:$A$782,$A22,СВЦЭМ!$B$39:$B$782,H$11)+'СЕТ СН'!$F$9+СВЦЭМ!$D$10+'СЕТ СН'!$F$6-'СЕТ СН'!$F$19</f>
        <v>2082.3134566399999</v>
      </c>
      <c r="I22" s="36">
        <f>SUMIFS(СВЦЭМ!$C$39:$C$782,СВЦЭМ!$A$39:$A$782,$A22,СВЦЭМ!$B$39:$B$782,I$11)+'СЕТ СН'!$F$9+СВЦЭМ!$D$10+'СЕТ СН'!$F$6-'СЕТ СН'!$F$19</f>
        <v>2047.7884271999999</v>
      </c>
      <c r="J22" s="36">
        <f>SUMIFS(СВЦЭМ!$C$39:$C$782,СВЦЭМ!$A$39:$A$782,$A22,СВЦЭМ!$B$39:$B$782,J$11)+'СЕТ СН'!$F$9+СВЦЭМ!$D$10+'СЕТ СН'!$F$6-'СЕТ СН'!$F$19</f>
        <v>1984.7966446999999</v>
      </c>
      <c r="K22" s="36">
        <f>SUMIFS(СВЦЭМ!$C$39:$C$782,СВЦЭМ!$A$39:$A$782,$A22,СВЦЭМ!$B$39:$B$782,K$11)+'СЕТ СН'!$F$9+СВЦЭМ!$D$10+'СЕТ СН'!$F$6-'СЕТ СН'!$F$19</f>
        <v>1902.1599248399998</v>
      </c>
      <c r="L22" s="36">
        <f>SUMIFS(СВЦЭМ!$C$39:$C$782,СВЦЭМ!$A$39:$A$782,$A22,СВЦЭМ!$B$39:$B$782,L$11)+'СЕТ СН'!$F$9+СВЦЭМ!$D$10+'СЕТ СН'!$F$6-'СЕТ СН'!$F$19</f>
        <v>1851.5556580899997</v>
      </c>
      <c r="M22" s="36">
        <f>SUMIFS(СВЦЭМ!$C$39:$C$782,СВЦЭМ!$A$39:$A$782,$A22,СВЦЭМ!$B$39:$B$782,M$11)+'СЕТ СН'!$F$9+СВЦЭМ!$D$10+'СЕТ СН'!$F$6-'СЕТ СН'!$F$19</f>
        <v>1832.2449500299999</v>
      </c>
      <c r="N22" s="36">
        <f>SUMIFS(СВЦЭМ!$C$39:$C$782,СВЦЭМ!$A$39:$A$782,$A22,СВЦЭМ!$B$39:$B$782,N$11)+'СЕТ СН'!$F$9+СВЦЭМ!$D$10+'СЕТ СН'!$F$6-'СЕТ СН'!$F$19</f>
        <v>1805.0107875699998</v>
      </c>
      <c r="O22" s="36">
        <f>SUMIFS(СВЦЭМ!$C$39:$C$782,СВЦЭМ!$A$39:$A$782,$A22,СВЦЭМ!$B$39:$B$782,O$11)+'СЕТ СН'!$F$9+СВЦЭМ!$D$10+'СЕТ СН'!$F$6-'СЕТ СН'!$F$19</f>
        <v>1802.0169140099999</v>
      </c>
      <c r="P22" s="36">
        <f>SUMIFS(СВЦЭМ!$C$39:$C$782,СВЦЭМ!$A$39:$A$782,$A22,СВЦЭМ!$B$39:$B$782,P$11)+'СЕТ СН'!$F$9+СВЦЭМ!$D$10+'СЕТ СН'!$F$6-'СЕТ СН'!$F$19</f>
        <v>1828.2465825199997</v>
      </c>
      <c r="Q22" s="36">
        <f>SUMIFS(СВЦЭМ!$C$39:$C$782,СВЦЭМ!$A$39:$A$782,$A22,СВЦЭМ!$B$39:$B$782,Q$11)+'СЕТ СН'!$F$9+СВЦЭМ!$D$10+'СЕТ СН'!$F$6-'СЕТ СН'!$F$19</f>
        <v>1824.9704821299999</v>
      </c>
      <c r="R22" s="36">
        <f>SUMIFS(СВЦЭМ!$C$39:$C$782,СВЦЭМ!$A$39:$A$782,$A22,СВЦЭМ!$B$39:$B$782,R$11)+'СЕТ СН'!$F$9+СВЦЭМ!$D$10+'СЕТ СН'!$F$6-'СЕТ СН'!$F$19</f>
        <v>1833.7766225899998</v>
      </c>
      <c r="S22" s="36">
        <f>SUMIFS(СВЦЭМ!$C$39:$C$782,СВЦЭМ!$A$39:$A$782,$A22,СВЦЭМ!$B$39:$B$782,S$11)+'СЕТ СН'!$F$9+СВЦЭМ!$D$10+'СЕТ СН'!$F$6-'СЕТ СН'!$F$19</f>
        <v>1805.8938230599999</v>
      </c>
      <c r="T22" s="36">
        <f>SUMIFS(СВЦЭМ!$C$39:$C$782,СВЦЭМ!$A$39:$A$782,$A22,СВЦЭМ!$B$39:$B$782,T$11)+'СЕТ СН'!$F$9+СВЦЭМ!$D$10+'СЕТ СН'!$F$6-'СЕТ СН'!$F$19</f>
        <v>1779.9303117099998</v>
      </c>
      <c r="U22" s="36">
        <f>SUMIFS(СВЦЭМ!$C$39:$C$782,СВЦЭМ!$A$39:$A$782,$A22,СВЦЭМ!$B$39:$B$782,U$11)+'СЕТ СН'!$F$9+СВЦЭМ!$D$10+'СЕТ СН'!$F$6-'СЕТ СН'!$F$19</f>
        <v>1792.6180072399998</v>
      </c>
      <c r="V22" s="36">
        <f>SUMIFS(СВЦЭМ!$C$39:$C$782,СВЦЭМ!$A$39:$A$782,$A22,СВЦЭМ!$B$39:$B$782,V$11)+'СЕТ СН'!$F$9+СВЦЭМ!$D$10+'СЕТ СН'!$F$6-'СЕТ СН'!$F$19</f>
        <v>1792.7713061199997</v>
      </c>
      <c r="W22" s="36">
        <f>SUMIFS(СВЦЭМ!$C$39:$C$782,СВЦЭМ!$A$39:$A$782,$A22,СВЦЭМ!$B$39:$B$782,W$11)+'СЕТ СН'!$F$9+СВЦЭМ!$D$10+'СЕТ СН'!$F$6-'СЕТ СН'!$F$19</f>
        <v>1779.8676046299997</v>
      </c>
      <c r="X22" s="36">
        <f>SUMIFS(СВЦЭМ!$C$39:$C$782,СВЦЭМ!$A$39:$A$782,$A22,СВЦЭМ!$B$39:$B$782,X$11)+'СЕТ СН'!$F$9+СВЦЭМ!$D$10+'СЕТ СН'!$F$6-'СЕТ СН'!$F$19</f>
        <v>1846.7288808499998</v>
      </c>
      <c r="Y22" s="36">
        <f>SUMIFS(СВЦЭМ!$C$39:$C$782,СВЦЭМ!$A$39:$A$782,$A22,СВЦЭМ!$B$39:$B$782,Y$11)+'СЕТ СН'!$F$9+СВЦЭМ!$D$10+'СЕТ СН'!$F$6-'СЕТ СН'!$F$19</f>
        <v>1929.2451392599999</v>
      </c>
    </row>
    <row r="23" spans="1:25" ht="15.75" x14ac:dyDescent="0.2">
      <c r="A23" s="35">
        <f t="shared" si="0"/>
        <v>45516</v>
      </c>
      <c r="B23" s="36">
        <f>SUMIFS(СВЦЭМ!$C$39:$C$782,СВЦЭМ!$A$39:$A$782,$A23,СВЦЭМ!$B$39:$B$782,B$11)+'СЕТ СН'!$F$9+СВЦЭМ!$D$10+'СЕТ СН'!$F$6-'СЕТ СН'!$F$19</f>
        <v>2000.0253164099997</v>
      </c>
      <c r="C23" s="36">
        <f>SUMIFS(СВЦЭМ!$C$39:$C$782,СВЦЭМ!$A$39:$A$782,$A23,СВЦЭМ!$B$39:$B$782,C$11)+'СЕТ СН'!$F$9+СВЦЭМ!$D$10+'СЕТ СН'!$F$6-'СЕТ СН'!$F$19</f>
        <v>2076.9244867299999</v>
      </c>
      <c r="D23" s="36">
        <f>SUMIFS(СВЦЭМ!$C$39:$C$782,СВЦЭМ!$A$39:$A$782,$A23,СВЦЭМ!$B$39:$B$782,D$11)+'СЕТ СН'!$F$9+СВЦЭМ!$D$10+'СЕТ СН'!$F$6-'СЕТ СН'!$F$19</f>
        <v>2112.1437879599998</v>
      </c>
      <c r="E23" s="36">
        <f>SUMIFS(СВЦЭМ!$C$39:$C$782,СВЦЭМ!$A$39:$A$782,$A23,СВЦЭМ!$B$39:$B$782,E$11)+'СЕТ СН'!$F$9+СВЦЭМ!$D$10+'СЕТ СН'!$F$6-'СЕТ СН'!$F$19</f>
        <v>2133.64652781</v>
      </c>
      <c r="F23" s="36">
        <f>SUMIFS(СВЦЭМ!$C$39:$C$782,СВЦЭМ!$A$39:$A$782,$A23,СВЦЭМ!$B$39:$B$782,F$11)+'СЕТ СН'!$F$9+СВЦЭМ!$D$10+'СЕТ СН'!$F$6-'СЕТ СН'!$F$19</f>
        <v>2145.3379161600001</v>
      </c>
      <c r="G23" s="36">
        <f>SUMIFS(СВЦЭМ!$C$39:$C$782,СВЦЭМ!$A$39:$A$782,$A23,СВЦЭМ!$B$39:$B$782,G$11)+'СЕТ СН'!$F$9+СВЦЭМ!$D$10+'СЕТ СН'!$F$6-'СЕТ СН'!$F$19</f>
        <v>2138.3022017500002</v>
      </c>
      <c r="H23" s="36">
        <f>SUMIFS(СВЦЭМ!$C$39:$C$782,СВЦЭМ!$A$39:$A$782,$A23,СВЦЭМ!$B$39:$B$782,H$11)+'СЕТ СН'!$F$9+СВЦЭМ!$D$10+'СЕТ СН'!$F$6-'СЕТ СН'!$F$19</f>
        <v>2095.3400026899999</v>
      </c>
      <c r="I23" s="36">
        <f>SUMIFS(СВЦЭМ!$C$39:$C$782,СВЦЭМ!$A$39:$A$782,$A23,СВЦЭМ!$B$39:$B$782,I$11)+'СЕТ СН'!$F$9+СВЦЭМ!$D$10+'СЕТ СН'!$F$6-'СЕТ СН'!$F$19</f>
        <v>2006.7003590399997</v>
      </c>
      <c r="J23" s="36">
        <f>SUMIFS(СВЦЭМ!$C$39:$C$782,СВЦЭМ!$A$39:$A$782,$A23,СВЦЭМ!$B$39:$B$782,J$11)+'СЕТ СН'!$F$9+СВЦЭМ!$D$10+'СЕТ СН'!$F$6-'СЕТ СН'!$F$19</f>
        <v>1933.9552671499998</v>
      </c>
      <c r="K23" s="36">
        <f>SUMIFS(СВЦЭМ!$C$39:$C$782,СВЦЭМ!$A$39:$A$782,$A23,СВЦЭМ!$B$39:$B$782,K$11)+'СЕТ СН'!$F$9+СВЦЭМ!$D$10+'СЕТ СН'!$F$6-'СЕТ СН'!$F$19</f>
        <v>1845.0572416799998</v>
      </c>
      <c r="L23" s="36">
        <f>SUMIFS(СВЦЭМ!$C$39:$C$782,СВЦЭМ!$A$39:$A$782,$A23,СВЦЭМ!$B$39:$B$782,L$11)+'СЕТ СН'!$F$9+СВЦЭМ!$D$10+'СЕТ СН'!$F$6-'СЕТ СН'!$F$19</f>
        <v>1817.4338690299999</v>
      </c>
      <c r="M23" s="36">
        <f>SUMIFS(СВЦЭМ!$C$39:$C$782,СВЦЭМ!$A$39:$A$782,$A23,СВЦЭМ!$B$39:$B$782,M$11)+'СЕТ СН'!$F$9+СВЦЭМ!$D$10+'СЕТ СН'!$F$6-'СЕТ СН'!$F$19</f>
        <v>1805.9903574299999</v>
      </c>
      <c r="N23" s="36">
        <f>SUMIFS(СВЦЭМ!$C$39:$C$782,СВЦЭМ!$A$39:$A$782,$A23,СВЦЭМ!$B$39:$B$782,N$11)+'СЕТ СН'!$F$9+СВЦЭМ!$D$10+'СЕТ СН'!$F$6-'СЕТ СН'!$F$19</f>
        <v>1782.7753563199999</v>
      </c>
      <c r="O23" s="36">
        <f>SUMIFS(СВЦЭМ!$C$39:$C$782,СВЦЭМ!$A$39:$A$782,$A23,СВЦЭМ!$B$39:$B$782,O$11)+'СЕТ СН'!$F$9+СВЦЭМ!$D$10+'СЕТ СН'!$F$6-'СЕТ СН'!$F$19</f>
        <v>1806.9664170899998</v>
      </c>
      <c r="P23" s="36">
        <f>SUMIFS(СВЦЭМ!$C$39:$C$782,СВЦЭМ!$A$39:$A$782,$A23,СВЦЭМ!$B$39:$B$782,P$11)+'СЕТ СН'!$F$9+СВЦЭМ!$D$10+'СЕТ СН'!$F$6-'СЕТ СН'!$F$19</f>
        <v>1800.6783302799997</v>
      </c>
      <c r="Q23" s="36">
        <f>SUMIFS(СВЦЭМ!$C$39:$C$782,СВЦЭМ!$A$39:$A$782,$A23,СВЦЭМ!$B$39:$B$782,Q$11)+'СЕТ СН'!$F$9+СВЦЭМ!$D$10+'СЕТ СН'!$F$6-'СЕТ СН'!$F$19</f>
        <v>1798.7369513299998</v>
      </c>
      <c r="R23" s="36">
        <f>SUMIFS(СВЦЭМ!$C$39:$C$782,СВЦЭМ!$A$39:$A$782,$A23,СВЦЭМ!$B$39:$B$782,R$11)+'СЕТ СН'!$F$9+СВЦЭМ!$D$10+'СЕТ СН'!$F$6-'СЕТ СН'!$F$19</f>
        <v>1796.8464724699998</v>
      </c>
      <c r="S23" s="36">
        <f>SUMIFS(СВЦЭМ!$C$39:$C$782,СВЦЭМ!$A$39:$A$782,$A23,СВЦЭМ!$B$39:$B$782,S$11)+'СЕТ СН'!$F$9+СВЦЭМ!$D$10+'СЕТ СН'!$F$6-'СЕТ СН'!$F$19</f>
        <v>1745.2128060699997</v>
      </c>
      <c r="T23" s="36">
        <f>SUMIFS(СВЦЭМ!$C$39:$C$782,СВЦЭМ!$A$39:$A$782,$A23,СВЦЭМ!$B$39:$B$782,T$11)+'СЕТ СН'!$F$9+СВЦЭМ!$D$10+'СЕТ СН'!$F$6-'СЕТ СН'!$F$19</f>
        <v>1719.1485741599997</v>
      </c>
      <c r="U23" s="36">
        <f>SUMIFS(СВЦЭМ!$C$39:$C$782,СВЦЭМ!$A$39:$A$782,$A23,СВЦЭМ!$B$39:$B$782,U$11)+'СЕТ СН'!$F$9+СВЦЭМ!$D$10+'СЕТ СН'!$F$6-'СЕТ СН'!$F$19</f>
        <v>1731.1279068599999</v>
      </c>
      <c r="V23" s="36">
        <f>SUMIFS(СВЦЭМ!$C$39:$C$782,СВЦЭМ!$A$39:$A$782,$A23,СВЦЭМ!$B$39:$B$782,V$11)+'СЕТ СН'!$F$9+СВЦЭМ!$D$10+'СЕТ СН'!$F$6-'СЕТ СН'!$F$19</f>
        <v>1746.0460385699998</v>
      </c>
      <c r="W23" s="36">
        <f>SUMIFS(СВЦЭМ!$C$39:$C$782,СВЦЭМ!$A$39:$A$782,$A23,СВЦЭМ!$B$39:$B$782,W$11)+'СЕТ СН'!$F$9+СВЦЭМ!$D$10+'СЕТ СН'!$F$6-'СЕТ СН'!$F$19</f>
        <v>1739.4020334499999</v>
      </c>
      <c r="X23" s="36">
        <f>SUMIFS(СВЦЭМ!$C$39:$C$782,СВЦЭМ!$A$39:$A$782,$A23,СВЦЭМ!$B$39:$B$782,X$11)+'СЕТ СН'!$F$9+СВЦЭМ!$D$10+'СЕТ СН'!$F$6-'СЕТ СН'!$F$19</f>
        <v>1784.2646461799998</v>
      </c>
      <c r="Y23" s="36">
        <f>SUMIFS(СВЦЭМ!$C$39:$C$782,СВЦЭМ!$A$39:$A$782,$A23,СВЦЭМ!$B$39:$B$782,Y$11)+'СЕТ СН'!$F$9+СВЦЭМ!$D$10+'СЕТ СН'!$F$6-'СЕТ СН'!$F$19</f>
        <v>1863.4755584699999</v>
      </c>
    </row>
    <row r="24" spans="1:25" ht="15.75" x14ac:dyDescent="0.2">
      <c r="A24" s="35">
        <f t="shared" si="0"/>
        <v>45517</v>
      </c>
      <c r="B24" s="36">
        <f>SUMIFS(СВЦЭМ!$C$39:$C$782,СВЦЭМ!$A$39:$A$782,$A24,СВЦЭМ!$B$39:$B$782,B$11)+'СЕТ СН'!$F$9+СВЦЭМ!$D$10+'СЕТ СН'!$F$6-'СЕТ СН'!$F$19</f>
        <v>1962.5464574599998</v>
      </c>
      <c r="C24" s="36">
        <f>SUMIFS(СВЦЭМ!$C$39:$C$782,СВЦЭМ!$A$39:$A$782,$A24,СВЦЭМ!$B$39:$B$782,C$11)+'СЕТ СН'!$F$9+СВЦЭМ!$D$10+'СЕТ СН'!$F$6-'СЕТ СН'!$F$19</f>
        <v>2100.3364970399998</v>
      </c>
      <c r="D24" s="36">
        <f>SUMIFS(СВЦЭМ!$C$39:$C$782,СВЦЭМ!$A$39:$A$782,$A24,СВЦЭМ!$B$39:$B$782,D$11)+'СЕТ СН'!$F$9+СВЦЭМ!$D$10+'СЕТ СН'!$F$6-'СЕТ СН'!$F$19</f>
        <v>2173.7609137200002</v>
      </c>
      <c r="E24" s="36">
        <f>SUMIFS(СВЦЭМ!$C$39:$C$782,СВЦЭМ!$A$39:$A$782,$A24,СВЦЭМ!$B$39:$B$782,E$11)+'СЕТ СН'!$F$9+СВЦЭМ!$D$10+'СЕТ СН'!$F$6-'СЕТ СН'!$F$19</f>
        <v>2209.3066673100002</v>
      </c>
      <c r="F24" s="36">
        <f>SUMIFS(СВЦЭМ!$C$39:$C$782,СВЦЭМ!$A$39:$A$782,$A24,СВЦЭМ!$B$39:$B$782,F$11)+'СЕТ СН'!$F$9+СВЦЭМ!$D$10+'СЕТ СН'!$F$6-'СЕТ СН'!$F$19</f>
        <v>2215.2065835100002</v>
      </c>
      <c r="G24" s="36">
        <f>SUMIFS(СВЦЭМ!$C$39:$C$782,СВЦЭМ!$A$39:$A$782,$A24,СВЦЭМ!$B$39:$B$782,G$11)+'СЕТ СН'!$F$9+СВЦЭМ!$D$10+'СЕТ СН'!$F$6-'СЕТ СН'!$F$19</f>
        <v>2210.51209389</v>
      </c>
      <c r="H24" s="36">
        <f>SUMIFS(СВЦЭМ!$C$39:$C$782,СВЦЭМ!$A$39:$A$782,$A24,СВЦЭМ!$B$39:$B$782,H$11)+'СЕТ СН'!$F$9+СВЦЭМ!$D$10+'СЕТ СН'!$F$6-'СЕТ СН'!$F$19</f>
        <v>2205.4927408100002</v>
      </c>
      <c r="I24" s="36">
        <f>SUMIFS(СВЦЭМ!$C$39:$C$782,СВЦЭМ!$A$39:$A$782,$A24,СВЦЭМ!$B$39:$B$782,I$11)+'СЕТ СН'!$F$9+СВЦЭМ!$D$10+'СЕТ СН'!$F$6-'СЕТ СН'!$F$19</f>
        <v>2083.0034225300001</v>
      </c>
      <c r="J24" s="36">
        <f>SUMIFS(СВЦЭМ!$C$39:$C$782,СВЦЭМ!$A$39:$A$782,$A24,СВЦЭМ!$B$39:$B$782,J$11)+'СЕТ СН'!$F$9+СВЦЭМ!$D$10+'СЕТ СН'!$F$6-'СЕТ СН'!$F$19</f>
        <v>1968.2674549999999</v>
      </c>
      <c r="K24" s="36">
        <f>SUMIFS(СВЦЭМ!$C$39:$C$782,СВЦЭМ!$A$39:$A$782,$A24,СВЦЭМ!$B$39:$B$782,K$11)+'СЕТ СН'!$F$9+СВЦЭМ!$D$10+'СЕТ СН'!$F$6-'СЕТ СН'!$F$19</f>
        <v>1880.0238470799998</v>
      </c>
      <c r="L24" s="36">
        <f>SUMIFS(СВЦЭМ!$C$39:$C$782,СВЦЭМ!$A$39:$A$782,$A24,СВЦЭМ!$B$39:$B$782,L$11)+'СЕТ СН'!$F$9+СВЦЭМ!$D$10+'СЕТ СН'!$F$6-'СЕТ СН'!$F$19</f>
        <v>1823.1860849499999</v>
      </c>
      <c r="M24" s="36">
        <f>SUMIFS(СВЦЭМ!$C$39:$C$782,СВЦЭМ!$A$39:$A$782,$A24,СВЦЭМ!$B$39:$B$782,M$11)+'СЕТ СН'!$F$9+СВЦЭМ!$D$10+'СЕТ СН'!$F$6-'СЕТ СН'!$F$19</f>
        <v>1829.7302058199998</v>
      </c>
      <c r="N24" s="36">
        <f>SUMIFS(СВЦЭМ!$C$39:$C$782,СВЦЭМ!$A$39:$A$782,$A24,СВЦЭМ!$B$39:$B$782,N$11)+'СЕТ СН'!$F$9+СВЦЭМ!$D$10+'СЕТ СН'!$F$6-'СЕТ СН'!$F$19</f>
        <v>1816.4215332299998</v>
      </c>
      <c r="O24" s="36">
        <f>SUMIFS(СВЦЭМ!$C$39:$C$782,СВЦЭМ!$A$39:$A$782,$A24,СВЦЭМ!$B$39:$B$782,O$11)+'СЕТ СН'!$F$9+СВЦЭМ!$D$10+'СЕТ СН'!$F$6-'СЕТ СН'!$F$19</f>
        <v>1810.5336673299998</v>
      </c>
      <c r="P24" s="36">
        <f>SUMIFS(СВЦЭМ!$C$39:$C$782,СВЦЭМ!$A$39:$A$782,$A24,СВЦЭМ!$B$39:$B$782,P$11)+'СЕТ СН'!$F$9+СВЦЭМ!$D$10+'СЕТ СН'!$F$6-'СЕТ СН'!$F$19</f>
        <v>1800.9459420199998</v>
      </c>
      <c r="Q24" s="36">
        <f>SUMIFS(СВЦЭМ!$C$39:$C$782,СВЦЭМ!$A$39:$A$782,$A24,СВЦЭМ!$B$39:$B$782,Q$11)+'СЕТ СН'!$F$9+СВЦЭМ!$D$10+'СЕТ СН'!$F$6-'СЕТ СН'!$F$19</f>
        <v>1803.4211256799999</v>
      </c>
      <c r="R24" s="36">
        <f>SUMIFS(СВЦЭМ!$C$39:$C$782,СВЦЭМ!$A$39:$A$782,$A24,СВЦЭМ!$B$39:$B$782,R$11)+'СЕТ СН'!$F$9+СВЦЭМ!$D$10+'СЕТ СН'!$F$6-'СЕТ СН'!$F$19</f>
        <v>1827.8459517799997</v>
      </c>
      <c r="S24" s="36">
        <f>SUMIFS(СВЦЭМ!$C$39:$C$782,СВЦЭМ!$A$39:$A$782,$A24,СВЦЭМ!$B$39:$B$782,S$11)+'СЕТ СН'!$F$9+СВЦЭМ!$D$10+'СЕТ СН'!$F$6-'СЕТ СН'!$F$19</f>
        <v>1783.1349764499998</v>
      </c>
      <c r="T24" s="36">
        <f>SUMIFS(СВЦЭМ!$C$39:$C$782,СВЦЭМ!$A$39:$A$782,$A24,СВЦЭМ!$B$39:$B$782,T$11)+'СЕТ СН'!$F$9+СВЦЭМ!$D$10+'СЕТ СН'!$F$6-'СЕТ СН'!$F$19</f>
        <v>1770.0193315599997</v>
      </c>
      <c r="U24" s="36">
        <f>SUMIFS(СВЦЭМ!$C$39:$C$782,СВЦЭМ!$A$39:$A$782,$A24,СВЦЭМ!$B$39:$B$782,U$11)+'СЕТ СН'!$F$9+СВЦЭМ!$D$10+'СЕТ СН'!$F$6-'СЕТ СН'!$F$19</f>
        <v>1809.7790481999998</v>
      </c>
      <c r="V24" s="36">
        <f>SUMIFS(СВЦЭМ!$C$39:$C$782,СВЦЭМ!$A$39:$A$782,$A24,СВЦЭМ!$B$39:$B$782,V$11)+'СЕТ СН'!$F$9+СВЦЭМ!$D$10+'СЕТ СН'!$F$6-'СЕТ СН'!$F$19</f>
        <v>1811.2633303599998</v>
      </c>
      <c r="W24" s="36">
        <f>SUMIFS(СВЦЭМ!$C$39:$C$782,СВЦЭМ!$A$39:$A$782,$A24,СВЦЭМ!$B$39:$B$782,W$11)+'СЕТ СН'!$F$9+СВЦЭМ!$D$10+'СЕТ СН'!$F$6-'СЕТ СН'!$F$19</f>
        <v>1804.5841834599998</v>
      </c>
      <c r="X24" s="36">
        <f>SUMIFS(СВЦЭМ!$C$39:$C$782,СВЦЭМ!$A$39:$A$782,$A24,СВЦЭМ!$B$39:$B$782,X$11)+'СЕТ СН'!$F$9+СВЦЭМ!$D$10+'СЕТ СН'!$F$6-'СЕТ СН'!$F$19</f>
        <v>1880.2282117699999</v>
      </c>
      <c r="Y24" s="36">
        <f>SUMIFS(СВЦЭМ!$C$39:$C$782,СВЦЭМ!$A$39:$A$782,$A24,СВЦЭМ!$B$39:$B$782,Y$11)+'СЕТ СН'!$F$9+СВЦЭМ!$D$10+'СЕТ СН'!$F$6-'СЕТ СН'!$F$19</f>
        <v>1941.5099552799998</v>
      </c>
    </row>
    <row r="25" spans="1:25" ht="15.75" x14ac:dyDescent="0.2">
      <c r="A25" s="35">
        <f t="shared" si="0"/>
        <v>45518</v>
      </c>
      <c r="B25" s="36">
        <f>SUMIFS(СВЦЭМ!$C$39:$C$782,СВЦЭМ!$A$39:$A$782,$A25,СВЦЭМ!$B$39:$B$782,B$11)+'СЕТ СН'!$F$9+СВЦЭМ!$D$10+'СЕТ СН'!$F$6-'СЕТ СН'!$F$19</f>
        <v>2103.89132638</v>
      </c>
      <c r="C25" s="36">
        <f>SUMIFS(СВЦЭМ!$C$39:$C$782,СВЦЭМ!$A$39:$A$782,$A25,СВЦЭМ!$B$39:$B$782,C$11)+'СЕТ СН'!$F$9+СВЦЭМ!$D$10+'СЕТ СН'!$F$6-'СЕТ СН'!$F$19</f>
        <v>2228.3535646</v>
      </c>
      <c r="D25" s="36">
        <f>SUMIFS(СВЦЭМ!$C$39:$C$782,СВЦЭМ!$A$39:$A$782,$A25,СВЦЭМ!$B$39:$B$782,D$11)+'СЕТ СН'!$F$9+СВЦЭМ!$D$10+'СЕТ СН'!$F$6-'СЕТ СН'!$F$19</f>
        <v>2325.52919866</v>
      </c>
      <c r="E25" s="36">
        <f>SUMIFS(СВЦЭМ!$C$39:$C$782,СВЦЭМ!$A$39:$A$782,$A25,СВЦЭМ!$B$39:$B$782,E$11)+'СЕТ СН'!$F$9+СВЦЭМ!$D$10+'СЕТ СН'!$F$6-'СЕТ СН'!$F$19</f>
        <v>2382.7229651900002</v>
      </c>
      <c r="F25" s="36">
        <f>SUMIFS(СВЦЭМ!$C$39:$C$782,СВЦЭМ!$A$39:$A$782,$A25,СВЦЭМ!$B$39:$B$782,F$11)+'СЕТ СН'!$F$9+СВЦЭМ!$D$10+'СЕТ СН'!$F$6-'СЕТ СН'!$F$19</f>
        <v>2405.75050448</v>
      </c>
      <c r="G25" s="36">
        <f>SUMIFS(СВЦЭМ!$C$39:$C$782,СВЦЭМ!$A$39:$A$782,$A25,СВЦЭМ!$B$39:$B$782,G$11)+'СЕТ СН'!$F$9+СВЦЭМ!$D$10+'СЕТ СН'!$F$6-'СЕТ СН'!$F$19</f>
        <v>2365.1172942100002</v>
      </c>
      <c r="H25" s="36">
        <f>SUMIFS(СВЦЭМ!$C$39:$C$782,СВЦЭМ!$A$39:$A$782,$A25,СВЦЭМ!$B$39:$B$782,H$11)+'СЕТ СН'!$F$9+СВЦЭМ!$D$10+'СЕТ СН'!$F$6-'СЕТ СН'!$F$19</f>
        <v>2355.1477863999999</v>
      </c>
      <c r="I25" s="36">
        <f>SUMIFS(СВЦЭМ!$C$39:$C$782,СВЦЭМ!$A$39:$A$782,$A25,СВЦЭМ!$B$39:$B$782,I$11)+'СЕТ СН'!$F$9+СВЦЭМ!$D$10+'СЕТ СН'!$F$6-'СЕТ СН'!$F$19</f>
        <v>2286.2858954100002</v>
      </c>
      <c r="J25" s="36">
        <f>SUMIFS(СВЦЭМ!$C$39:$C$782,СВЦЭМ!$A$39:$A$782,$A25,СВЦЭМ!$B$39:$B$782,J$11)+'СЕТ СН'!$F$9+СВЦЭМ!$D$10+'СЕТ СН'!$F$6-'СЕТ СН'!$F$19</f>
        <v>2164.9705817999998</v>
      </c>
      <c r="K25" s="36">
        <f>SUMIFS(СВЦЭМ!$C$39:$C$782,СВЦЭМ!$A$39:$A$782,$A25,СВЦЭМ!$B$39:$B$782,K$11)+'СЕТ СН'!$F$9+СВЦЭМ!$D$10+'СЕТ СН'!$F$6-'СЕТ СН'!$F$19</f>
        <v>2072.6148268500001</v>
      </c>
      <c r="L25" s="36">
        <f>SUMIFS(СВЦЭМ!$C$39:$C$782,СВЦЭМ!$A$39:$A$782,$A25,СВЦЭМ!$B$39:$B$782,L$11)+'СЕТ СН'!$F$9+СВЦЭМ!$D$10+'СЕТ СН'!$F$6-'СЕТ СН'!$F$19</f>
        <v>1995.4042945799999</v>
      </c>
      <c r="M25" s="36">
        <f>SUMIFS(СВЦЭМ!$C$39:$C$782,СВЦЭМ!$A$39:$A$782,$A25,СВЦЭМ!$B$39:$B$782,M$11)+'СЕТ СН'!$F$9+СВЦЭМ!$D$10+'СЕТ СН'!$F$6-'СЕТ СН'!$F$19</f>
        <v>1972.7546688899997</v>
      </c>
      <c r="N25" s="36">
        <f>SUMIFS(СВЦЭМ!$C$39:$C$782,СВЦЭМ!$A$39:$A$782,$A25,СВЦЭМ!$B$39:$B$782,N$11)+'СЕТ СН'!$F$9+СВЦЭМ!$D$10+'СЕТ СН'!$F$6-'СЕТ СН'!$F$19</f>
        <v>1977.2865517399998</v>
      </c>
      <c r="O25" s="36">
        <f>SUMIFS(СВЦЭМ!$C$39:$C$782,СВЦЭМ!$A$39:$A$782,$A25,СВЦЭМ!$B$39:$B$782,O$11)+'СЕТ СН'!$F$9+СВЦЭМ!$D$10+'СЕТ СН'!$F$6-'СЕТ СН'!$F$19</f>
        <v>1968.9671052999997</v>
      </c>
      <c r="P25" s="36">
        <f>SUMIFS(СВЦЭМ!$C$39:$C$782,СВЦЭМ!$A$39:$A$782,$A25,СВЦЭМ!$B$39:$B$782,P$11)+'СЕТ СН'!$F$9+СВЦЭМ!$D$10+'СЕТ СН'!$F$6-'СЕТ СН'!$F$19</f>
        <v>1956.6843154299997</v>
      </c>
      <c r="Q25" s="36">
        <f>SUMIFS(СВЦЭМ!$C$39:$C$782,СВЦЭМ!$A$39:$A$782,$A25,СВЦЭМ!$B$39:$B$782,Q$11)+'СЕТ СН'!$F$9+СВЦЭМ!$D$10+'СЕТ СН'!$F$6-'СЕТ СН'!$F$19</f>
        <v>1962.4572462999997</v>
      </c>
      <c r="R25" s="36">
        <f>SUMIFS(СВЦЭМ!$C$39:$C$782,СВЦЭМ!$A$39:$A$782,$A25,СВЦЭМ!$B$39:$B$782,R$11)+'СЕТ СН'!$F$9+СВЦЭМ!$D$10+'СЕТ СН'!$F$6-'СЕТ СН'!$F$19</f>
        <v>1966.8000941999999</v>
      </c>
      <c r="S25" s="36">
        <f>SUMIFS(СВЦЭМ!$C$39:$C$782,СВЦЭМ!$A$39:$A$782,$A25,СВЦЭМ!$B$39:$B$782,S$11)+'СЕТ СН'!$F$9+СВЦЭМ!$D$10+'СЕТ СН'!$F$6-'СЕТ СН'!$F$19</f>
        <v>1977.6179366999997</v>
      </c>
      <c r="T25" s="36">
        <f>SUMIFS(СВЦЭМ!$C$39:$C$782,СВЦЭМ!$A$39:$A$782,$A25,СВЦЭМ!$B$39:$B$782,T$11)+'СЕТ СН'!$F$9+СВЦЭМ!$D$10+'СЕТ СН'!$F$6-'СЕТ СН'!$F$19</f>
        <v>1973.6332911599998</v>
      </c>
      <c r="U25" s="36">
        <f>SUMIFS(СВЦЭМ!$C$39:$C$782,СВЦЭМ!$A$39:$A$782,$A25,СВЦЭМ!$B$39:$B$782,U$11)+'СЕТ СН'!$F$9+СВЦЭМ!$D$10+'СЕТ СН'!$F$6-'СЕТ СН'!$F$19</f>
        <v>1977.4345838299998</v>
      </c>
      <c r="V25" s="36">
        <f>SUMIFS(СВЦЭМ!$C$39:$C$782,СВЦЭМ!$A$39:$A$782,$A25,СВЦЭМ!$B$39:$B$782,V$11)+'СЕТ СН'!$F$9+СВЦЭМ!$D$10+'СЕТ СН'!$F$6-'СЕТ СН'!$F$19</f>
        <v>1989.4521455999998</v>
      </c>
      <c r="W25" s="36">
        <f>SUMIFS(СВЦЭМ!$C$39:$C$782,СВЦЭМ!$A$39:$A$782,$A25,СВЦЭМ!$B$39:$B$782,W$11)+'СЕТ СН'!$F$9+СВЦЭМ!$D$10+'СЕТ СН'!$F$6-'СЕТ СН'!$F$19</f>
        <v>1985.1656666299998</v>
      </c>
      <c r="X25" s="36">
        <f>SUMIFS(СВЦЭМ!$C$39:$C$782,СВЦЭМ!$A$39:$A$782,$A25,СВЦЭМ!$B$39:$B$782,X$11)+'СЕТ СН'!$F$9+СВЦЭМ!$D$10+'СЕТ СН'!$F$6-'СЕТ СН'!$F$19</f>
        <v>2065.0176346399999</v>
      </c>
      <c r="Y25" s="36">
        <f>SUMIFS(СВЦЭМ!$C$39:$C$782,СВЦЭМ!$A$39:$A$782,$A25,СВЦЭМ!$B$39:$B$782,Y$11)+'СЕТ СН'!$F$9+СВЦЭМ!$D$10+'СЕТ СН'!$F$6-'СЕТ СН'!$F$19</f>
        <v>2172.3864597500001</v>
      </c>
    </row>
    <row r="26" spans="1:25" ht="15.75" x14ac:dyDescent="0.2">
      <c r="A26" s="35">
        <f t="shared" si="0"/>
        <v>45519</v>
      </c>
      <c r="B26" s="36">
        <f>SUMIFS(СВЦЭМ!$C$39:$C$782,СВЦЭМ!$A$39:$A$782,$A26,СВЦЭМ!$B$39:$B$782,B$11)+'СЕТ СН'!$F$9+СВЦЭМ!$D$10+'СЕТ СН'!$F$6-'СЕТ СН'!$F$19</f>
        <v>2210.80782387</v>
      </c>
      <c r="C26" s="36">
        <f>SUMIFS(СВЦЭМ!$C$39:$C$782,СВЦЭМ!$A$39:$A$782,$A26,СВЦЭМ!$B$39:$B$782,C$11)+'СЕТ СН'!$F$9+СВЦЭМ!$D$10+'СЕТ СН'!$F$6-'СЕТ СН'!$F$19</f>
        <v>2287.8515445000003</v>
      </c>
      <c r="D26" s="36">
        <f>SUMIFS(СВЦЭМ!$C$39:$C$782,СВЦЭМ!$A$39:$A$782,$A26,СВЦЭМ!$B$39:$B$782,D$11)+'СЕТ СН'!$F$9+СВЦЭМ!$D$10+'СЕТ СН'!$F$6-'СЕТ СН'!$F$19</f>
        <v>2337.1650150099999</v>
      </c>
      <c r="E26" s="36">
        <f>SUMIFS(СВЦЭМ!$C$39:$C$782,СВЦЭМ!$A$39:$A$782,$A26,СВЦЭМ!$B$39:$B$782,E$11)+'СЕТ СН'!$F$9+СВЦЭМ!$D$10+'СЕТ СН'!$F$6-'СЕТ СН'!$F$19</f>
        <v>2348.47457618</v>
      </c>
      <c r="F26" s="36">
        <f>SUMIFS(СВЦЭМ!$C$39:$C$782,СВЦЭМ!$A$39:$A$782,$A26,СВЦЭМ!$B$39:$B$782,F$11)+'СЕТ СН'!$F$9+СВЦЭМ!$D$10+'СЕТ СН'!$F$6-'СЕТ СН'!$F$19</f>
        <v>2353.3096579799999</v>
      </c>
      <c r="G26" s="36">
        <f>SUMIFS(СВЦЭМ!$C$39:$C$782,СВЦЭМ!$A$39:$A$782,$A26,СВЦЭМ!$B$39:$B$782,G$11)+'СЕТ СН'!$F$9+СВЦЭМ!$D$10+'СЕТ СН'!$F$6-'СЕТ СН'!$F$19</f>
        <v>2315.8132791600001</v>
      </c>
      <c r="H26" s="36">
        <f>SUMIFS(СВЦЭМ!$C$39:$C$782,СВЦЭМ!$A$39:$A$782,$A26,СВЦЭМ!$B$39:$B$782,H$11)+'СЕТ СН'!$F$9+СВЦЭМ!$D$10+'СЕТ СН'!$F$6-'СЕТ СН'!$F$19</f>
        <v>2281.7771947900001</v>
      </c>
      <c r="I26" s="36">
        <f>SUMIFS(СВЦЭМ!$C$39:$C$782,СВЦЭМ!$A$39:$A$782,$A26,СВЦЭМ!$B$39:$B$782,I$11)+'СЕТ СН'!$F$9+СВЦЭМ!$D$10+'СЕТ СН'!$F$6-'СЕТ СН'!$F$19</f>
        <v>2195.68004707</v>
      </c>
      <c r="J26" s="36">
        <f>SUMIFS(СВЦЭМ!$C$39:$C$782,СВЦЭМ!$A$39:$A$782,$A26,СВЦЭМ!$B$39:$B$782,J$11)+'СЕТ СН'!$F$9+СВЦЭМ!$D$10+'СЕТ СН'!$F$6-'СЕТ СН'!$F$19</f>
        <v>2125.3660939900001</v>
      </c>
      <c r="K26" s="36">
        <f>SUMIFS(СВЦЭМ!$C$39:$C$782,СВЦЭМ!$A$39:$A$782,$A26,СВЦЭМ!$B$39:$B$782,K$11)+'СЕТ СН'!$F$9+СВЦЭМ!$D$10+'СЕТ СН'!$F$6-'СЕТ СН'!$F$19</f>
        <v>2043.8893734799999</v>
      </c>
      <c r="L26" s="36">
        <f>SUMIFS(СВЦЭМ!$C$39:$C$782,СВЦЭМ!$A$39:$A$782,$A26,СВЦЭМ!$B$39:$B$782,L$11)+'СЕТ СН'!$F$9+СВЦЭМ!$D$10+'СЕТ СН'!$F$6-'СЕТ СН'!$F$19</f>
        <v>2037.1115254099998</v>
      </c>
      <c r="M26" s="36">
        <f>SUMIFS(СВЦЭМ!$C$39:$C$782,СВЦЭМ!$A$39:$A$782,$A26,СВЦЭМ!$B$39:$B$782,M$11)+'СЕТ СН'!$F$9+СВЦЭМ!$D$10+'СЕТ СН'!$F$6-'СЕТ СН'!$F$19</f>
        <v>2062.2403868799997</v>
      </c>
      <c r="N26" s="36">
        <f>SUMIFS(СВЦЭМ!$C$39:$C$782,СВЦЭМ!$A$39:$A$782,$A26,СВЦЭМ!$B$39:$B$782,N$11)+'СЕТ СН'!$F$9+СВЦЭМ!$D$10+'СЕТ СН'!$F$6-'СЕТ СН'!$F$19</f>
        <v>2044.9603977999998</v>
      </c>
      <c r="O26" s="36">
        <f>SUMIFS(СВЦЭМ!$C$39:$C$782,СВЦЭМ!$A$39:$A$782,$A26,СВЦЭМ!$B$39:$B$782,O$11)+'СЕТ СН'!$F$9+СВЦЭМ!$D$10+'СЕТ СН'!$F$6-'СЕТ СН'!$F$19</f>
        <v>2037.1603287999999</v>
      </c>
      <c r="P26" s="36">
        <f>SUMIFS(СВЦЭМ!$C$39:$C$782,СВЦЭМ!$A$39:$A$782,$A26,СВЦЭМ!$B$39:$B$782,P$11)+'СЕТ СН'!$F$9+СВЦЭМ!$D$10+'СЕТ СН'!$F$6-'СЕТ СН'!$F$19</f>
        <v>2040.6103395899997</v>
      </c>
      <c r="Q26" s="36">
        <f>SUMIFS(СВЦЭМ!$C$39:$C$782,СВЦЭМ!$A$39:$A$782,$A26,СВЦЭМ!$B$39:$B$782,Q$11)+'СЕТ СН'!$F$9+СВЦЭМ!$D$10+'СЕТ СН'!$F$6-'СЕТ СН'!$F$19</f>
        <v>2032.6049066499997</v>
      </c>
      <c r="R26" s="36">
        <f>SUMIFS(СВЦЭМ!$C$39:$C$782,СВЦЭМ!$A$39:$A$782,$A26,СВЦЭМ!$B$39:$B$782,R$11)+'СЕТ СН'!$F$9+СВЦЭМ!$D$10+'СЕТ СН'!$F$6-'СЕТ СН'!$F$19</f>
        <v>2041.8465755699999</v>
      </c>
      <c r="S26" s="36">
        <f>SUMIFS(СВЦЭМ!$C$39:$C$782,СВЦЭМ!$A$39:$A$782,$A26,СВЦЭМ!$B$39:$B$782,S$11)+'СЕТ СН'!$F$9+СВЦЭМ!$D$10+'СЕТ СН'!$F$6-'СЕТ СН'!$F$19</f>
        <v>2045.9201945199998</v>
      </c>
      <c r="T26" s="36">
        <f>SUMIFS(СВЦЭМ!$C$39:$C$782,СВЦЭМ!$A$39:$A$782,$A26,СВЦЭМ!$B$39:$B$782,T$11)+'СЕТ СН'!$F$9+СВЦЭМ!$D$10+'СЕТ СН'!$F$6-'СЕТ СН'!$F$19</f>
        <v>2033.1238114799999</v>
      </c>
      <c r="U26" s="36">
        <f>SUMIFS(СВЦЭМ!$C$39:$C$782,СВЦЭМ!$A$39:$A$782,$A26,СВЦЭМ!$B$39:$B$782,U$11)+'СЕТ СН'!$F$9+СВЦЭМ!$D$10+'СЕТ СН'!$F$6-'СЕТ СН'!$F$19</f>
        <v>2021.4444009899998</v>
      </c>
      <c r="V26" s="36">
        <f>SUMIFS(СВЦЭМ!$C$39:$C$782,СВЦЭМ!$A$39:$A$782,$A26,СВЦЭМ!$B$39:$B$782,V$11)+'СЕТ СН'!$F$9+СВЦЭМ!$D$10+'СЕТ СН'!$F$6-'СЕТ СН'!$F$19</f>
        <v>2045.8372385799998</v>
      </c>
      <c r="W26" s="36">
        <f>SUMIFS(СВЦЭМ!$C$39:$C$782,СВЦЭМ!$A$39:$A$782,$A26,СВЦЭМ!$B$39:$B$782,W$11)+'СЕТ СН'!$F$9+СВЦЭМ!$D$10+'СЕТ СН'!$F$6-'СЕТ СН'!$F$19</f>
        <v>2040.9590936399998</v>
      </c>
      <c r="X26" s="36">
        <f>SUMIFS(СВЦЭМ!$C$39:$C$782,СВЦЭМ!$A$39:$A$782,$A26,СВЦЭМ!$B$39:$B$782,X$11)+'СЕТ СН'!$F$9+СВЦЭМ!$D$10+'СЕТ СН'!$F$6-'СЕТ СН'!$F$19</f>
        <v>2120.7209031299999</v>
      </c>
      <c r="Y26" s="36">
        <f>SUMIFS(СВЦЭМ!$C$39:$C$782,СВЦЭМ!$A$39:$A$782,$A26,СВЦЭМ!$B$39:$B$782,Y$11)+'СЕТ СН'!$F$9+СВЦЭМ!$D$10+'СЕТ СН'!$F$6-'СЕТ СН'!$F$19</f>
        <v>2196.0587983200003</v>
      </c>
    </row>
    <row r="27" spans="1:25" ht="15.75" x14ac:dyDescent="0.2">
      <c r="A27" s="35">
        <f t="shared" si="0"/>
        <v>45520</v>
      </c>
      <c r="B27" s="36">
        <f>SUMIFS(СВЦЭМ!$C$39:$C$782,СВЦЭМ!$A$39:$A$782,$A27,СВЦЭМ!$B$39:$B$782,B$11)+'СЕТ СН'!$F$9+СВЦЭМ!$D$10+'СЕТ СН'!$F$6-'СЕТ СН'!$F$19</f>
        <v>2350.6325539099998</v>
      </c>
      <c r="C27" s="36">
        <f>SUMIFS(СВЦЭМ!$C$39:$C$782,СВЦЭМ!$A$39:$A$782,$A27,СВЦЭМ!$B$39:$B$782,C$11)+'СЕТ СН'!$F$9+СВЦЭМ!$D$10+'СЕТ СН'!$F$6-'СЕТ СН'!$F$19</f>
        <v>2353.6426617699999</v>
      </c>
      <c r="D27" s="36">
        <f>SUMIFS(СВЦЭМ!$C$39:$C$782,СВЦЭМ!$A$39:$A$782,$A27,СВЦЭМ!$B$39:$B$782,D$11)+'СЕТ СН'!$F$9+СВЦЭМ!$D$10+'СЕТ СН'!$F$6-'СЕТ СН'!$F$19</f>
        <v>2395.5776956200002</v>
      </c>
      <c r="E27" s="36">
        <f>SUMIFS(СВЦЭМ!$C$39:$C$782,СВЦЭМ!$A$39:$A$782,$A27,СВЦЭМ!$B$39:$B$782,E$11)+'СЕТ СН'!$F$9+СВЦЭМ!$D$10+'СЕТ СН'!$F$6-'СЕТ СН'!$F$19</f>
        <v>2335.0107288100003</v>
      </c>
      <c r="F27" s="36">
        <f>SUMIFS(СВЦЭМ!$C$39:$C$782,СВЦЭМ!$A$39:$A$782,$A27,СВЦЭМ!$B$39:$B$782,F$11)+'СЕТ СН'!$F$9+СВЦЭМ!$D$10+'СЕТ СН'!$F$6-'СЕТ СН'!$F$19</f>
        <v>2303.9887053799998</v>
      </c>
      <c r="G27" s="36">
        <f>SUMIFS(СВЦЭМ!$C$39:$C$782,СВЦЭМ!$A$39:$A$782,$A27,СВЦЭМ!$B$39:$B$782,G$11)+'СЕТ СН'!$F$9+СВЦЭМ!$D$10+'СЕТ СН'!$F$6-'СЕТ СН'!$F$19</f>
        <v>2237.36621182</v>
      </c>
      <c r="H27" s="36">
        <f>SUMIFS(СВЦЭМ!$C$39:$C$782,СВЦЭМ!$A$39:$A$782,$A27,СВЦЭМ!$B$39:$B$782,H$11)+'СЕТ СН'!$F$9+СВЦЭМ!$D$10+'СЕТ СН'!$F$6-'СЕТ СН'!$F$19</f>
        <v>2198.2571809599999</v>
      </c>
      <c r="I27" s="36">
        <f>SUMIFS(СВЦЭМ!$C$39:$C$782,СВЦЭМ!$A$39:$A$782,$A27,СВЦЭМ!$B$39:$B$782,I$11)+'СЕТ СН'!$F$9+СВЦЭМ!$D$10+'СЕТ СН'!$F$6-'СЕТ СН'!$F$19</f>
        <v>2094.4215948400001</v>
      </c>
      <c r="J27" s="36">
        <f>SUMIFS(СВЦЭМ!$C$39:$C$782,СВЦЭМ!$A$39:$A$782,$A27,СВЦЭМ!$B$39:$B$782,J$11)+'СЕТ СН'!$F$9+СВЦЭМ!$D$10+'СЕТ СН'!$F$6-'СЕТ СН'!$F$19</f>
        <v>2006.2383280799997</v>
      </c>
      <c r="K27" s="36">
        <f>SUMIFS(СВЦЭМ!$C$39:$C$782,СВЦЭМ!$A$39:$A$782,$A27,СВЦЭМ!$B$39:$B$782,K$11)+'СЕТ СН'!$F$9+СВЦЭМ!$D$10+'СЕТ СН'!$F$6-'СЕТ СН'!$F$19</f>
        <v>1895.1498256699999</v>
      </c>
      <c r="L27" s="36">
        <f>SUMIFS(СВЦЭМ!$C$39:$C$782,СВЦЭМ!$A$39:$A$782,$A27,СВЦЭМ!$B$39:$B$782,L$11)+'СЕТ СН'!$F$9+СВЦЭМ!$D$10+'СЕТ СН'!$F$6-'СЕТ СН'!$F$19</f>
        <v>1869.4716547899998</v>
      </c>
      <c r="M27" s="36">
        <f>SUMIFS(СВЦЭМ!$C$39:$C$782,СВЦЭМ!$A$39:$A$782,$A27,СВЦЭМ!$B$39:$B$782,M$11)+'СЕТ СН'!$F$9+СВЦЭМ!$D$10+'СЕТ СН'!$F$6-'СЕТ СН'!$F$19</f>
        <v>1863.4042903099999</v>
      </c>
      <c r="N27" s="36">
        <f>SUMIFS(СВЦЭМ!$C$39:$C$782,СВЦЭМ!$A$39:$A$782,$A27,СВЦЭМ!$B$39:$B$782,N$11)+'СЕТ СН'!$F$9+СВЦЭМ!$D$10+'СЕТ СН'!$F$6-'СЕТ СН'!$F$19</f>
        <v>1852.6404991299999</v>
      </c>
      <c r="O27" s="36">
        <f>SUMIFS(СВЦЭМ!$C$39:$C$782,СВЦЭМ!$A$39:$A$782,$A27,СВЦЭМ!$B$39:$B$782,O$11)+'СЕТ СН'!$F$9+СВЦЭМ!$D$10+'СЕТ СН'!$F$6-'СЕТ СН'!$F$19</f>
        <v>1873.4848056699998</v>
      </c>
      <c r="P27" s="36">
        <f>SUMIFS(СВЦЭМ!$C$39:$C$782,СВЦЭМ!$A$39:$A$782,$A27,СВЦЭМ!$B$39:$B$782,P$11)+'СЕТ СН'!$F$9+СВЦЭМ!$D$10+'СЕТ СН'!$F$6-'СЕТ СН'!$F$19</f>
        <v>1908.3584205899999</v>
      </c>
      <c r="Q27" s="36">
        <f>SUMIFS(СВЦЭМ!$C$39:$C$782,СВЦЭМ!$A$39:$A$782,$A27,СВЦЭМ!$B$39:$B$782,Q$11)+'СЕТ СН'!$F$9+СВЦЭМ!$D$10+'СЕТ СН'!$F$6-'СЕТ СН'!$F$19</f>
        <v>1926.5935700499999</v>
      </c>
      <c r="R27" s="36">
        <f>SUMIFS(СВЦЭМ!$C$39:$C$782,СВЦЭМ!$A$39:$A$782,$A27,СВЦЭМ!$B$39:$B$782,R$11)+'СЕТ СН'!$F$9+СВЦЭМ!$D$10+'СЕТ СН'!$F$6-'СЕТ СН'!$F$19</f>
        <v>1924.0994153899999</v>
      </c>
      <c r="S27" s="36">
        <f>SUMIFS(СВЦЭМ!$C$39:$C$782,СВЦЭМ!$A$39:$A$782,$A27,СВЦЭМ!$B$39:$B$782,S$11)+'СЕТ СН'!$F$9+СВЦЭМ!$D$10+'СЕТ СН'!$F$6-'СЕТ СН'!$F$19</f>
        <v>1866.1994103499999</v>
      </c>
      <c r="T27" s="36">
        <f>SUMIFS(СВЦЭМ!$C$39:$C$782,СВЦЭМ!$A$39:$A$782,$A27,СВЦЭМ!$B$39:$B$782,T$11)+'СЕТ СН'!$F$9+СВЦЭМ!$D$10+'СЕТ СН'!$F$6-'СЕТ СН'!$F$19</f>
        <v>1686.6504831599998</v>
      </c>
      <c r="U27" s="36">
        <f>SUMIFS(СВЦЭМ!$C$39:$C$782,СВЦЭМ!$A$39:$A$782,$A27,СВЦЭМ!$B$39:$B$782,U$11)+'СЕТ СН'!$F$9+СВЦЭМ!$D$10+'СЕТ СН'!$F$6-'СЕТ СН'!$F$19</f>
        <v>1706.2563224899998</v>
      </c>
      <c r="V27" s="36">
        <f>SUMIFS(СВЦЭМ!$C$39:$C$782,СВЦЭМ!$A$39:$A$782,$A27,СВЦЭМ!$B$39:$B$782,V$11)+'СЕТ СН'!$F$9+СВЦЭМ!$D$10+'СЕТ СН'!$F$6-'СЕТ СН'!$F$19</f>
        <v>3957.7468234299999</v>
      </c>
      <c r="W27" s="36">
        <f>SUMIFS(СВЦЭМ!$C$39:$C$782,СВЦЭМ!$A$39:$A$782,$A27,СВЦЭМ!$B$39:$B$782,W$11)+'СЕТ СН'!$F$9+СВЦЭМ!$D$10+'СЕТ СН'!$F$6-'СЕТ СН'!$F$19</f>
        <v>1755.8320707399998</v>
      </c>
      <c r="X27" s="36">
        <f>SUMIFS(СВЦЭМ!$C$39:$C$782,СВЦЭМ!$A$39:$A$782,$A27,СВЦЭМ!$B$39:$B$782,X$11)+'СЕТ СН'!$F$9+СВЦЭМ!$D$10+'СЕТ СН'!$F$6-'СЕТ СН'!$F$19</f>
        <v>2324.2579108999998</v>
      </c>
      <c r="Y27" s="36">
        <f>SUMIFS(СВЦЭМ!$C$39:$C$782,СВЦЭМ!$A$39:$A$782,$A27,СВЦЭМ!$B$39:$B$782,Y$11)+'СЕТ СН'!$F$9+СВЦЭМ!$D$10+'СЕТ СН'!$F$6-'СЕТ СН'!$F$19</f>
        <v>2072.69547964</v>
      </c>
    </row>
    <row r="28" spans="1:25" ht="15.75" x14ac:dyDescent="0.2">
      <c r="A28" s="35">
        <f t="shared" si="0"/>
        <v>45521</v>
      </c>
      <c r="B28" s="36">
        <f>SUMIFS(СВЦЭМ!$C$39:$C$782,СВЦЭМ!$A$39:$A$782,$A28,СВЦЭМ!$B$39:$B$782,B$11)+'СЕТ СН'!$F$9+СВЦЭМ!$D$10+'СЕТ СН'!$F$6-'СЕТ СН'!$F$19</f>
        <v>2111.3006355500002</v>
      </c>
      <c r="C28" s="36">
        <f>SUMIFS(СВЦЭМ!$C$39:$C$782,СВЦЭМ!$A$39:$A$782,$A28,СВЦЭМ!$B$39:$B$782,C$11)+'СЕТ СН'!$F$9+СВЦЭМ!$D$10+'СЕТ СН'!$F$6-'СЕТ СН'!$F$19</f>
        <v>2214.8867287000003</v>
      </c>
      <c r="D28" s="36">
        <f>SUMIFS(СВЦЭМ!$C$39:$C$782,СВЦЭМ!$A$39:$A$782,$A28,СВЦЭМ!$B$39:$B$782,D$11)+'СЕТ СН'!$F$9+СВЦЭМ!$D$10+'СЕТ СН'!$F$6-'СЕТ СН'!$F$19</f>
        <v>2292.4024914300003</v>
      </c>
      <c r="E28" s="36">
        <f>SUMIFS(СВЦЭМ!$C$39:$C$782,СВЦЭМ!$A$39:$A$782,$A28,СВЦЭМ!$B$39:$B$782,E$11)+'СЕТ СН'!$F$9+СВЦЭМ!$D$10+'СЕТ СН'!$F$6-'СЕТ СН'!$F$19</f>
        <v>2345.9013471900003</v>
      </c>
      <c r="F28" s="36">
        <f>SUMIFS(СВЦЭМ!$C$39:$C$782,СВЦЭМ!$A$39:$A$782,$A28,СВЦЭМ!$B$39:$B$782,F$11)+'СЕТ СН'!$F$9+СВЦЭМ!$D$10+'СЕТ СН'!$F$6-'СЕТ СН'!$F$19</f>
        <v>2330.97608085</v>
      </c>
      <c r="G28" s="36">
        <f>SUMIFS(СВЦЭМ!$C$39:$C$782,СВЦЭМ!$A$39:$A$782,$A28,СВЦЭМ!$B$39:$B$782,G$11)+'СЕТ СН'!$F$9+СВЦЭМ!$D$10+'СЕТ СН'!$F$6-'СЕТ СН'!$F$19</f>
        <v>2290.22073318</v>
      </c>
      <c r="H28" s="36">
        <f>SUMIFS(СВЦЭМ!$C$39:$C$782,СВЦЭМ!$A$39:$A$782,$A28,СВЦЭМ!$B$39:$B$782,H$11)+'СЕТ СН'!$F$9+СВЦЭМ!$D$10+'СЕТ СН'!$F$6-'СЕТ СН'!$F$19</f>
        <v>2279.2227656200002</v>
      </c>
      <c r="I28" s="36">
        <f>SUMIFS(СВЦЭМ!$C$39:$C$782,СВЦЭМ!$A$39:$A$782,$A28,СВЦЭМ!$B$39:$B$782,I$11)+'СЕТ СН'!$F$9+СВЦЭМ!$D$10+'СЕТ СН'!$F$6-'СЕТ СН'!$F$19</f>
        <v>2180.5061676800001</v>
      </c>
      <c r="J28" s="36">
        <f>SUMIFS(СВЦЭМ!$C$39:$C$782,СВЦЭМ!$A$39:$A$782,$A28,СВЦЭМ!$B$39:$B$782,J$11)+'СЕТ СН'!$F$9+СВЦЭМ!$D$10+'СЕТ СН'!$F$6-'СЕТ СН'!$F$19</f>
        <v>2059.0541314500001</v>
      </c>
      <c r="K28" s="36">
        <f>SUMIFS(СВЦЭМ!$C$39:$C$782,СВЦЭМ!$A$39:$A$782,$A28,СВЦЭМ!$B$39:$B$782,K$11)+'СЕТ СН'!$F$9+СВЦЭМ!$D$10+'СЕТ СН'!$F$6-'СЕТ СН'!$F$19</f>
        <v>1979.4137616699998</v>
      </c>
      <c r="L28" s="36">
        <f>SUMIFS(СВЦЭМ!$C$39:$C$782,СВЦЭМ!$A$39:$A$782,$A28,СВЦЭМ!$B$39:$B$782,L$11)+'СЕТ СН'!$F$9+СВЦЭМ!$D$10+'СЕТ СН'!$F$6-'СЕТ СН'!$F$19</f>
        <v>1913.0107454599997</v>
      </c>
      <c r="M28" s="36">
        <f>SUMIFS(СВЦЭМ!$C$39:$C$782,СВЦЭМ!$A$39:$A$782,$A28,СВЦЭМ!$B$39:$B$782,M$11)+'СЕТ СН'!$F$9+СВЦЭМ!$D$10+'СЕТ СН'!$F$6-'СЕТ СН'!$F$19</f>
        <v>1900.4439662899999</v>
      </c>
      <c r="N28" s="36">
        <f>SUMIFS(СВЦЭМ!$C$39:$C$782,СВЦЭМ!$A$39:$A$782,$A28,СВЦЭМ!$B$39:$B$782,N$11)+'СЕТ СН'!$F$9+СВЦЭМ!$D$10+'СЕТ СН'!$F$6-'СЕТ СН'!$F$19</f>
        <v>1897.7227885999998</v>
      </c>
      <c r="O28" s="36">
        <f>SUMIFS(СВЦЭМ!$C$39:$C$782,СВЦЭМ!$A$39:$A$782,$A28,СВЦЭМ!$B$39:$B$782,O$11)+'СЕТ СН'!$F$9+СВЦЭМ!$D$10+'СЕТ СН'!$F$6-'СЕТ СН'!$F$19</f>
        <v>1891.7820173299999</v>
      </c>
      <c r="P28" s="36">
        <f>SUMIFS(СВЦЭМ!$C$39:$C$782,СВЦЭМ!$A$39:$A$782,$A28,СВЦЭМ!$B$39:$B$782,P$11)+'СЕТ СН'!$F$9+СВЦЭМ!$D$10+'СЕТ СН'!$F$6-'СЕТ СН'!$F$19</f>
        <v>1894.0970377599999</v>
      </c>
      <c r="Q28" s="36">
        <f>SUMIFS(СВЦЭМ!$C$39:$C$782,СВЦЭМ!$A$39:$A$782,$A28,СВЦЭМ!$B$39:$B$782,Q$11)+'СЕТ СН'!$F$9+СВЦЭМ!$D$10+'СЕТ СН'!$F$6-'СЕТ СН'!$F$19</f>
        <v>1903.9967679299998</v>
      </c>
      <c r="R28" s="36">
        <f>SUMIFS(СВЦЭМ!$C$39:$C$782,СВЦЭМ!$A$39:$A$782,$A28,СВЦЭМ!$B$39:$B$782,R$11)+'СЕТ СН'!$F$9+СВЦЭМ!$D$10+'СЕТ СН'!$F$6-'СЕТ СН'!$F$19</f>
        <v>1926.6191774699998</v>
      </c>
      <c r="S28" s="36">
        <f>SUMIFS(СВЦЭМ!$C$39:$C$782,СВЦЭМ!$A$39:$A$782,$A28,СВЦЭМ!$B$39:$B$782,S$11)+'СЕТ СН'!$F$9+СВЦЭМ!$D$10+'СЕТ СН'!$F$6-'СЕТ СН'!$F$19</f>
        <v>1907.0588421499999</v>
      </c>
      <c r="T28" s="36">
        <f>SUMIFS(СВЦЭМ!$C$39:$C$782,СВЦЭМ!$A$39:$A$782,$A28,СВЦЭМ!$B$39:$B$782,T$11)+'СЕТ СН'!$F$9+СВЦЭМ!$D$10+'СЕТ СН'!$F$6-'СЕТ СН'!$F$19</f>
        <v>1892.4386101899997</v>
      </c>
      <c r="U28" s="36">
        <f>SUMIFS(СВЦЭМ!$C$39:$C$782,СВЦЭМ!$A$39:$A$782,$A28,СВЦЭМ!$B$39:$B$782,U$11)+'СЕТ СН'!$F$9+СВЦЭМ!$D$10+'СЕТ СН'!$F$6-'СЕТ СН'!$F$19</f>
        <v>1889.0359457799998</v>
      </c>
      <c r="V28" s="36">
        <f>SUMIFS(СВЦЭМ!$C$39:$C$782,СВЦЭМ!$A$39:$A$782,$A28,СВЦЭМ!$B$39:$B$782,V$11)+'СЕТ СН'!$F$9+СВЦЭМ!$D$10+'СЕТ СН'!$F$6-'СЕТ СН'!$F$19</f>
        <v>1892.3768649599999</v>
      </c>
      <c r="W28" s="36">
        <f>SUMIFS(СВЦЭМ!$C$39:$C$782,СВЦЭМ!$A$39:$A$782,$A28,СВЦЭМ!$B$39:$B$782,W$11)+'СЕТ СН'!$F$9+СВЦЭМ!$D$10+'СЕТ СН'!$F$6-'СЕТ СН'!$F$19</f>
        <v>1879.4849089899999</v>
      </c>
      <c r="X28" s="36">
        <f>SUMIFS(СВЦЭМ!$C$39:$C$782,СВЦЭМ!$A$39:$A$782,$A28,СВЦЭМ!$B$39:$B$782,X$11)+'СЕТ СН'!$F$9+СВЦЭМ!$D$10+'СЕТ СН'!$F$6-'СЕТ СН'!$F$19</f>
        <v>1939.7669856399998</v>
      </c>
      <c r="Y28" s="36">
        <f>SUMIFS(СВЦЭМ!$C$39:$C$782,СВЦЭМ!$A$39:$A$782,$A28,СВЦЭМ!$B$39:$B$782,Y$11)+'СЕТ СН'!$F$9+СВЦЭМ!$D$10+'СЕТ СН'!$F$6-'СЕТ СН'!$F$19</f>
        <v>2010.7633936499999</v>
      </c>
    </row>
    <row r="29" spans="1:25" ht="15.75" x14ac:dyDescent="0.2">
      <c r="A29" s="35">
        <f t="shared" si="0"/>
        <v>45522</v>
      </c>
      <c r="B29" s="36">
        <f>SUMIFS(СВЦЭМ!$C$39:$C$782,СВЦЭМ!$A$39:$A$782,$A29,СВЦЭМ!$B$39:$B$782,B$11)+'СЕТ СН'!$F$9+СВЦЭМ!$D$10+'СЕТ СН'!$F$6-'СЕТ СН'!$F$19</f>
        <v>2008.3247198999998</v>
      </c>
      <c r="C29" s="36">
        <f>SUMIFS(СВЦЭМ!$C$39:$C$782,СВЦЭМ!$A$39:$A$782,$A29,СВЦЭМ!$B$39:$B$782,C$11)+'СЕТ СН'!$F$9+СВЦЭМ!$D$10+'СЕТ СН'!$F$6-'СЕТ СН'!$F$19</f>
        <v>2096.2869620000001</v>
      </c>
      <c r="D29" s="36">
        <f>SUMIFS(СВЦЭМ!$C$39:$C$782,СВЦЭМ!$A$39:$A$782,$A29,СВЦЭМ!$B$39:$B$782,D$11)+'СЕТ СН'!$F$9+СВЦЭМ!$D$10+'СЕТ СН'!$F$6-'СЕТ СН'!$F$19</f>
        <v>2156.4502408600001</v>
      </c>
      <c r="E29" s="36">
        <f>SUMIFS(СВЦЭМ!$C$39:$C$782,СВЦЭМ!$A$39:$A$782,$A29,СВЦЭМ!$B$39:$B$782,E$11)+'СЕТ СН'!$F$9+СВЦЭМ!$D$10+'СЕТ СН'!$F$6-'СЕТ СН'!$F$19</f>
        <v>2181.71773321</v>
      </c>
      <c r="F29" s="36">
        <f>SUMIFS(СВЦЭМ!$C$39:$C$782,СВЦЭМ!$A$39:$A$782,$A29,СВЦЭМ!$B$39:$B$782,F$11)+'СЕТ СН'!$F$9+СВЦЭМ!$D$10+'СЕТ СН'!$F$6-'СЕТ СН'!$F$19</f>
        <v>2208.4761130900001</v>
      </c>
      <c r="G29" s="36">
        <f>SUMIFS(СВЦЭМ!$C$39:$C$782,СВЦЭМ!$A$39:$A$782,$A29,СВЦЭМ!$B$39:$B$782,G$11)+'СЕТ СН'!$F$9+СВЦЭМ!$D$10+'СЕТ СН'!$F$6-'СЕТ СН'!$F$19</f>
        <v>2201.39861999</v>
      </c>
      <c r="H29" s="36">
        <f>SUMIFS(СВЦЭМ!$C$39:$C$782,СВЦЭМ!$A$39:$A$782,$A29,СВЦЭМ!$B$39:$B$782,H$11)+'СЕТ СН'!$F$9+СВЦЭМ!$D$10+'СЕТ СН'!$F$6-'СЕТ СН'!$F$19</f>
        <v>2173.2581663800001</v>
      </c>
      <c r="I29" s="36">
        <f>SUMIFS(СВЦЭМ!$C$39:$C$782,СВЦЭМ!$A$39:$A$782,$A29,СВЦЭМ!$B$39:$B$782,I$11)+'СЕТ СН'!$F$9+СВЦЭМ!$D$10+'СЕТ СН'!$F$6-'СЕТ СН'!$F$19</f>
        <v>2119.9392544500001</v>
      </c>
      <c r="J29" s="36">
        <f>SUMIFS(СВЦЭМ!$C$39:$C$782,СВЦЭМ!$A$39:$A$782,$A29,СВЦЭМ!$B$39:$B$782,J$11)+'СЕТ СН'!$F$9+СВЦЭМ!$D$10+'СЕТ СН'!$F$6-'СЕТ СН'!$F$19</f>
        <v>2020.5226422099997</v>
      </c>
      <c r="K29" s="36">
        <f>SUMIFS(СВЦЭМ!$C$39:$C$782,СВЦЭМ!$A$39:$A$782,$A29,СВЦЭМ!$B$39:$B$782,K$11)+'СЕТ СН'!$F$9+СВЦЭМ!$D$10+'СЕТ СН'!$F$6-'СЕТ СН'!$F$19</f>
        <v>1940.3084199099999</v>
      </c>
      <c r="L29" s="36">
        <f>SUMIFS(СВЦЭМ!$C$39:$C$782,СВЦЭМ!$A$39:$A$782,$A29,СВЦЭМ!$B$39:$B$782,L$11)+'СЕТ СН'!$F$9+СВЦЭМ!$D$10+'СЕТ СН'!$F$6-'СЕТ СН'!$F$19</f>
        <v>1906.3536993299999</v>
      </c>
      <c r="M29" s="36">
        <f>SUMIFS(СВЦЭМ!$C$39:$C$782,СВЦЭМ!$A$39:$A$782,$A29,СВЦЭМ!$B$39:$B$782,M$11)+'СЕТ СН'!$F$9+СВЦЭМ!$D$10+'СЕТ СН'!$F$6-'СЕТ СН'!$F$19</f>
        <v>1888.7272767899999</v>
      </c>
      <c r="N29" s="36">
        <f>SUMIFS(СВЦЭМ!$C$39:$C$782,СВЦЭМ!$A$39:$A$782,$A29,СВЦЭМ!$B$39:$B$782,N$11)+'СЕТ СН'!$F$9+СВЦЭМ!$D$10+'СЕТ СН'!$F$6-'СЕТ СН'!$F$19</f>
        <v>1863.7790688399998</v>
      </c>
      <c r="O29" s="36">
        <f>SUMIFS(СВЦЭМ!$C$39:$C$782,СВЦЭМ!$A$39:$A$782,$A29,СВЦЭМ!$B$39:$B$782,O$11)+'СЕТ СН'!$F$9+СВЦЭМ!$D$10+'СЕТ СН'!$F$6-'СЕТ СН'!$F$19</f>
        <v>1882.2362544399998</v>
      </c>
      <c r="P29" s="36">
        <f>SUMIFS(СВЦЭМ!$C$39:$C$782,СВЦЭМ!$A$39:$A$782,$A29,СВЦЭМ!$B$39:$B$782,P$11)+'СЕТ СН'!$F$9+СВЦЭМ!$D$10+'СЕТ СН'!$F$6-'СЕТ СН'!$F$19</f>
        <v>1939.9331857299999</v>
      </c>
      <c r="Q29" s="36">
        <f>SUMIFS(СВЦЭМ!$C$39:$C$782,СВЦЭМ!$A$39:$A$782,$A29,СВЦЭМ!$B$39:$B$782,Q$11)+'СЕТ СН'!$F$9+СВЦЭМ!$D$10+'СЕТ СН'!$F$6-'СЕТ СН'!$F$19</f>
        <v>1962.2750673799999</v>
      </c>
      <c r="R29" s="36">
        <f>SUMIFS(СВЦЭМ!$C$39:$C$782,СВЦЭМ!$A$39:$A$782,$A29,СВЦЭМ!$B$39:$B$782,R$11)+'СЕТ СН'!$F$9+СВЦЭМ!$D$10+'СЕТ СН'!$F$6-'СЕТ СН'!$F$19</f>
        <v>1952.0684280799999</v>
      </c>
      <c r="S29" s="36">
        <f>SUMIFS(СВЦЭМ!$C$39:$C$782,СВЦЭМ!$A$39:$A$782,$A29,СВЦЭМ!$B$39:$B$782,S$11)+'СЕТ СН'!$F$9+СВЦЭМ!$D$10+'СЕТ СН'!$F$6-'СЕТ СН'!$F$19</f>
        <v>1957.7856931299998</v>
      </c>
      <c r="T29" s="36">
        <f>SUMIFS(СВЦЭМ!$C$39:$C$782,СВЦЭМ!$A$39:$A$782,$A29,СВЦЭМ!$B$39:$B$782,T$11)+'СЕТ СН'!$F$9+СВЦЭМ!$D$10+'СЕТ СН'!$F$6-'СЕТ СН'!$F$19</f>
        <v>1937.2884694899999</v>
      </c>
      <c r="U29" s="36">
        <f>SUMIFS(СВЦЭМ!$C$39:$C$782,СВЦЭМ!$A$39:$A$782,$A29,СВЦЭМ!$B$39:$B$782,U$11)+'СЕТ СН'!$F$9+СВЦЭМ!$D$10+'СЕТ СН'!$F$6-'СЕТ СН'!$F$19</f>
        <v>1932.9457743099999</v>
      </c>
      <c r="V29" s="36">
        <f>SUMIFS(СВЦЭМ!$C$39:$C$782,СВЦЭМ!$A$39:$A$782,$A29,СВЦЭМ!$B$39:$B$782,V$11)+'СЕТ СН'!$F$9+СВЦЭМ!$D$10+'СЕТ СН'!$F$6-'СЕТ СН'!$F$19</f>
        <v>1940.3778821699998</v>
      </c>
      <c r="W29" s="36">
        <f>SUMIFS(СВЦЭМ!$C$39:$C$782,СВЦЭМ!$A$39:$A$782,$A29,СВЦЭМ!$B$39:$B$782,W$11)+'СЕТ СН'!$F$9+СВЦЭМ!$D$10+'СЕТ СН'!$F$6-'СЕТ СН'!$F$19</f>
        <v>1927.3388901399999</v>
      </c>
      <c r="X29" s="36">
        <f>SUMIFS(СВЦЭМ!$C$39:$C$782,СВЦЭМ!$A$39:$A$782,$A29,СВЦЭМ!$B$39:$B$782,X$11)+'СЕТ СН'!$F$9+СВЦЭМ!$D$10+'СЕТ СН'!$F$6-'СЕТ СН'!$F$19</f>
        <v>1990.1972718099998</v>
      </c>
      <c r="Y29" s="36">
        <f>SUMIFS(СВЦЭМ!$C$39:$C$782,СВЦЭМ!$A$39:$A$782,$A29,СВЦЭМ!$B$39:$B$782,Y$11)+'СЕТ СН'!$F$9+СВЦЭМ!$D$10+'СЕТ СН'!$F$6-'СЕТ СН'!$F$19</f>
        <v>2073.7137835999997</v>
      </c>
    </row>
    <row r="30" spans="1:25" ht="15.75" x14ac:dyDescent="0.2">
      <c r="A30" s="35">
        <f t="shared" si="0"/>
        <v>45523</v>
      </c>
      <c r="B30" s="36">
        <f>SUMIFS(СВЦЭМ!$C$39:$C$782,СВЦЭМ!$A$39:$A$782,$A30,СВЦЭМ!$B$39:$B$782,B$11)+'СЕТ СН'!$F$9+СВЦЭМ!$D$10+'СЕТ СН'!$F$6-'СЕТ СН'!$F$19</f>
        <v>2150.0498302199999</v>
      </c>
      <c r="C30" s="36">
        <f>SUMIFS(СВЦЭМ!$C$39:$C$782,СВЦЭМ!$A$39:$A$782,$A30,СВЦЭМ!$B$39:$B$782,C$11)+'СЕТ СН'!$F$9+СВЦЭМ!$D$10+'СЕТ СН'!$F$6-'СЕТ СН'!$F$19</f>
        <v>2271.4468664300002</v>
      </c>
      <c r="D30" s="36">
        <f>SUMIFS(СВЦЭМ!$C$39:$C$782,СВЦЭМ!$A$39:$A$782,$A30,СВЦЭМ!$B$39:$B$782,D$11)+'СЕТ СН'!$F$9+СВЦЭМ!$D$10+'СЕТ СН'!$F$6-'СЕТ СН'!$F$19</f>
        <v>2295.4287783499999</v>
      </c>
      <c r="E30" s="36">
        <f>SUMIFS(СВЦЭМ!$C$39:$C$782,СВЦЭМ!$A$39:$A$782,$A30,СВЦЭМ!$B$39:$B$782,E$11)+'СЕТ СН'!$F$9+СВЦЭМ!$D$10+'СЕТ СН'!$F$6-'СЕТ СН'!$F$19</f>
        <v>2259.6892694500002</v>
      </c>
      <c r="F30" s="36">
        <f>SUMIFS(СВЦЭМ!$C$39:$C$782,СВЦЭМ!$A$39:$A$782,$A30,СВЦЭМ!$B$39:$B$782,F$11)+'СЕТ СН'!$F$9+СВЦЭМ!$D$10+'СЕТ СН'!$F$6-'СЕТ СН'!$F$19</f>
        <v>2275.8539078100002</v>
      </c>
      <c r="G30" s="36">
        <f>SUMIFS(СВЦЭМ!$C$39:$C$782,СВЦЭМ!$A$39:$A$782,$A30,СВЦЭМ!$B$39:$B$782,G$11)+'СЕТ СН'!$F$9+СВЦЭМ!$D$10+'СЕТ СН'!$F$6-'СЕТ СН'!$F$19</f>
        <v>2269.1595352200002</v>
      </c>
      <c r="H30" s="36">
        <f>SUMIFS(СВЦЭМ!$C$39:$C$782,СВЦЭМ!$A$39:$A$782,$A30,СВЦЭМ!$B$39:$B$782,H$11)+'СЕТ СН'!$F$9+СВЦЭМ!$D$10+'СЕТ СН'!$F$6-'СЕТ СН'!$F$19</f>
        <v>2276.5226097300001</v>
      </c>
      <c r="I30" s="36">
        <f>SUMIFS(СВЦЭМ!$C$39:$C$782,СВЦЭМ!$A$39:$A$782,$A30,СВЦЭМ!$B$39:$B$782,I$11)+'СЕТ СН'!$F$9+СВЦЭМ!$D$10+'СЕТ СН'!$F$6-'СЕТ СН'!$F$19</f>
        <v>2210.1043067000001</v>
      </c>
      <c r="J30" s="36">
        <f>SUMIFS(СВЦЭМ!$C$39:$C$782,СВЦЭМ!$A$39:$A$782,$A30,СВЦЭМ!$B$39:$B$782,J$11)+'СЕТ СН'!$F$9+СВЦЭМ!$D$10+'СЕТ СН'!$F$6-'СЕТ СН'!$F$19</f>
        <v>2041.5113181799998</v>
      </c>
      <c r="K30" s="36">
        <f>SUMIFS(СВЦЭМ!$C$39:$C$782,СВЦЭМ!$A$39:$A$782,$A30,СВЦЭМ!$B$39:$B$782,K$11)+'СЕТ СН'!$F$9+СВЦЭМ!$D$10+'СЕТ СН'!$F$6-'СЕТ СН'!$F$19</f>
        <v>2000.1345079499997</v>
      </c>
      <c r="L30" s="36">
        <f>SUMIFS(СВЦЭМ!$C$39:$C$782,СВЦЭМ!$A$39:$A$782,$A30,СВЦЭМ!$B$39:$B$782,L$11)+'СЕТ СН'!$F$9+СВЦЭМ!$D$10+'СЕТ СН'!$F$6-'СЕТ СН'!$F$19</f>
        <v>1997.9869437699999</v>
      </c>
      <c r="M30" s="36">
        <f>SUMIFS(СВЦЭМ!$C$39:$C$782,СВЦЭМ!$A$39:$A$782,$A30,СВЦЭМ!$B$39:$B$782,M$11)+'СЕТ СН'!$F$9+СВЦЭМ!$D$10+'СЕТ СН'!$F$6-'СЕТ СН'!$F$19</f>
        <v>1988.3558284399999</v>
      </c>
      <c r="N30" s="36">
        <f>SUMIFS(СВЦЭМ!$C$39:$C$782,СВЦЭМ!$A$39:$A$782,$A30,СВЦЭМ!$B$39:$B$782,N$11)+'СЕТ СН'!$F$9+СВЦЭМ!$D$10+'СЕТ СН'!$F$6-'СЕТ СН'!$F$19</f>
        <v>1977.2830806299999</v>
      </c>
      <c r="O30" s="36">
        <f>SUMIFS(СВЦЭМ!$C$39:$C$782,СВЦЭМ!$A$39:$A$782,$A30,СВЦЭМ!$B$39:$B$782,O$11)+'СЕТ СН'!$F$9+СВЦЭМ!$D$10+'СЕТ СН'!$F$6-'СЕТ СН'!$F$19</f>
        <v>1967.0190911399998</v>
      </c>
      <c r="P30" s="36">
        <f>SUMIFS(СВЦЭМ!$C$39:$C$782,СВЦЭМ!$A$39:$A$782,$A30,СВЦЭМ!$B$39:$B$782,P$11)+'СЕТ СН'!$F$9+СВЦЭМ!$D$10+'СЕТ СН'!$F$6-'СЕТ СН'!$F$19</f>
        <v>1976.7028460199999</v>
      </c>
      <c r="Q30" s="36">
        <f>SUMIFS(СВЦЭМ!$C$39:$C$782,СВЦЭМ!$A$39:$A$782,$A30,СВЦЭМ!$B$39:$B$782,Q$11)+'СЕТ СН'!$F$9+СВЦЭМ!$D$10+'СЕТ СН'!$F$6-'СЕТ СН'!$F$19</f>
        <v>1977.8327047399998</v>
      </c>
      <c r="R30" s="36">
        <f>SUMIFS(СВЦЭМ!$C$39:$C$782,СВЦЭМ!$A$39:$A$782,$A30,СВЦЭМ!$B$39:$B$782,R$11)+'СЕТ СН'!$F$9+СВЦЭМ!$D$10+'СЕТ СН'!$F$6-'СЕТ СН'!$F$19</f>
        <v>1980.3741485999999</v>
      </c>
      <c r="S30" s="36">
        <f>SUMIFS(СВЦЭМ!$C$39:$C$782,СВЦЭМ!$A$39:$A$782,$A30,СВЦЭМ!$B$39:$B$782,S$11)+'СЕТ СН'!$F$9+СВЦЭМ!$D$10+'СЕТ СН'!$F$6-'СЕТ СН'!$F$19</f>
        <v>1962.0490182799999</v>
      </c>
      <c r="T30" s="36">
        <f>SUMIFS(СВЦЭМ!$C$39:$C$782,СВЦЭМ!$A$39:$A$782,$A30,СВЦЭМ!$B$39:$B$782,T$11)+'СЕТ СН'!$F$9+СВЦЭМ!$D$10+'СЕТ СН'!$F$6-'СЕТ СН'!$F$19</f>
        <v>1925.7566176099999</v>
      </c>
      <c r="U30" s="36">
        <f>SUMIFS(СВЦЭМ!$C$39:$C$782,СВЦЭМ!$A$39:$A$782,$A30,СВЦЭМ!$B$39:$B$782,U$11)+'СЕТ СН'!$F$9+СВЦЭМ!$D$10+'СЕТ СН'!$F$6-'СЕТ СН'!$F$19</f>
        <v>1953.3462950499998</v>
      </c>
      <c r="V30" s="36">
        <f>SUMIFS(СВЦЭМ!$C$39:$C$782,СВЦЭМ!$A$39:$A$782,$A30,СВЦЭМ!$B$39:$B$782,V$11)+'СЕТ СН'!$F$9+СВЦЭМ!$D$10+'СЕТ СН'!$F$6-'СЕТ СН'!$F$19</f>
        <v>1964.0408519699997</v>
      </c>
      <c r="W30" s="36">
        <f>SUMIFS(СВЦЭМ!$C$39:$C$782,СВЦЭМ!$A$39:$A$782,$A30,СВЦЭМ!$B$39:$B$782,W$11)+'СЕТ СН'!$F$9+СВЦЭМ!$D$10+'СЕТ СН'!$F$6-'СЕТ СН'!$F$19</f>
        <v>1928.4978240299997</v>
      </c>
      <c r="X30" s="36">
        <f>SUMIFS(СВЦЭМ!$C$39:$C$782,СВЦЭМ!$A$39:$A$782,$A30,СВЦЭМ!$B$39:$B$782,X$11)+'СЕТ СН'!$F$9+СВЦЭМ!$D$10+'СЕТ СН'!$F$6-'СЕТ СН'!$F$19</f>
        <v>1980.2024449199998</v>
      </c>
      <c r="Y30" s="36">
        <f>SUMIFS(СВЦЭМ!$C$39:$C$782,СВЦЭМ!$A$39:$A$782,$A30,СВЦЭМ!$B$39:$B$782,Y$11)+'СЕТ СН'!$F$9+СВЦЭМ!$D$10+'СЕТ СН'!$F$6-'СЕТ СН'!$F$19</f>
        <v>2060.6059742399998</v>
      </c>
    </row>
    <row r="31" spans="1:25" ht="15.75" x14ac:dyDescent="0.2">
      <c r="A31" s="35">
        <f t="shared" si="0"/>
        <v>45524</v>
      </c>
      <c r="B31" s="36">
        <f>SUMIFS(СВЦЭМ!$C$39:$C$782,СВЦЭМ!$A$39:$A$782,$A31,СВЦЭМ!$B$39:$B$782,B$11)+'СЕТ СН'!$F$9+СВЦЭМ!$D$10+'СЕТ СН'!$F$6-'СЕТ СН'!$F$19</f>
        <v>2049.8169651899998</v>
      </c>
      <c r="C31" s="36">
        <f>SUMIFS(СВЦЭМ!$C$39:$C$782,СВЦЭМ!$A$39:$A$782,$A31,СВЦЭМ!$B$39:$B$782,C$11)+'СЕТ СН'!$F$9+СВЦЭМ!$D$10+'СЕТ СН'!$F$6-'СЕТ СН'!$F$19</f>
        <v>2151.0359267200001</v>
      </c>
      <c r="D31" s="36">
        <f>SUMIFS(СВЦЭМ!$C$39:$C$782,СВЦЭМ!$A$39:$A$782,$A31,СВЦЭМ!$B$39:$B$782,D$11)+'СЕТ СН'!$F$9+СВЦЭМ!$D$10+'СЕТ СН'!$F$6-'СЕТ СН'!$F$19</f>
        <v>2213.9046536199999</v>
      </c>
      <c r="E31" s="36">
        <f>SUMIFS(СВЦЭМ!$C$39:$C$782,СВЦЭМ!$A$39:$A$782,$A31,СВЦЭМ!$B$39:$B$782,E$11)+'СЕТ СН'!$F$9+СВЦЭМ!$D$10+'СЕТ СН'!$F$6-'СЕТ СН'!$F$19</f>
        <v>2245.7249185300002</v>
      </c>
      <c r="F31" s="36">
        <f>SUMIFS(СВЦЭМ!$C$39:$C$782,СВЦЭМ!$A$39:$A$782,$A31,СВЦЭМ!$B$39:$B$782,F$11)+'СЕТ СН'!$F$9+СВЦЭМ!$D$10+'СЕТ СН'!$F$6-'СЕТ СН'!$F$19</f>
        <v>2243.0858101600002</v>
      </c>
      <c r="G31" s="36">
        <f>SUMIFS(СВЦЭМ!$C$39:$C$782,СВЦЭМ!$A$39:$A$782,$A31,СВЦЭМ!$B$39:$B$782,G$11)+'СЕТ СН'!$F$9+СВЦЭМ!$D$10+'СЕТ СН'!$F$6-'СЕТ СН'!$F$19</f>
        <v>2226.8367401400001</v>
      </c>
      <c r="H31" s="36">
        <f>SUMIFS(СВЦЭМ!$C$39:$C$782,СВЦЭМ!$A$39:$A$782,$A31,СВЦЭМ!$B$39:$B$782,H$11)+'СЕТ СН'!$F$9+СВЦЭМ!$D$10+'СЕТ СН'!$F$6-'СЕТ СН'!$F$19</f>
        <v>2210.2026216899999</v>
      </c>
      <c r="I31" s="36">
        <f>SUMIFS(СВЦЭМ!$C$39:$C$782,СВЦЭМ!$A$39:$A$782,$A31,СВЦЭМ!$B$39:$B$782,I$11)+'СЕТ СН'!$F$9+СВЦЭМ!$D$10+'СЕТ СН'!$F$6-'СЕТ СН'!$F$19</f>
        <v>2099.8980010699997</v>
      </c>
      <c r="J31" s="36">
        <f>SUMIFS(СВЦЭМ!$C$39:$C$782,СВЦЭМ!$A$39:$A$782,$A31,СВЦЭМ!$B$39:$B$782,J$11)+'СЕТ СН'!$F$9+СВЦЭМ!$D$10+'СЕТ СН'!$F$6-'СЕТ СН'!$F$19</f>
        <v>1973.9616503199998</v>
      </c>
      <c r="K31" s="36">
        <f>SUMIFS(СВЦЭМ!$C$39:$C$782,СВЦЭМ!$A$39:$A$782,$A31,СВЦЭМ!$B$39:$B$782,K$11)+'СЕТ СН'!$F$9+СВЦЭМ!$D$10+'СЕТ СН'!$F$6-'СЕТ СН'!$F$19</f>
        <v>1872.3605645199998</v>
      </c>
      <c r="L31" s="36">
        <f>SUMIFS(СВЦЭМ!$C$39:$C$782,СВЦЭМ!$A$39:$A$782,$A31,СВЦЭМ!$B$39:$B$782,L$11)+'СЕТ СН'!$F$9+СВЦЭМ!$D$10+'СЕТ СН'!$F$6-'СЕТ СН'!$F$19</f>
        <v>1849.8684238199999</v>
      </c>
      <c r="M31" s="36">
        <f>SUMIFS(СВЦЭМ!$C$39:$C$782,СВЦЭМ!$A$39:$A$782,$A31,СВЦЭМ!$B$39:$B$782,M$11)+'СЕТ СН'!$F$9+СВЦЭМ!$D$10+'СЕТ СН'!$F$6-'СЕТ СН'!$F$19</f>
        <v>1842.8204364299997</v>
      </c>
      <c r="N31" s="36">
        <f>SUMIFS(СВЦЭМ!$C$39:$C$782,СВЦЭМ!$A$39:$A$782,$A31,СВЦЭМ!$B$39:$B$782,N$11)+'СЕТ СН'!$F$9+СВЦЭМ!$D$10+'СЕТ СН'!$F$6-'СЕТ СН'!$F$19</f>
        <v>1850.5760977899997</v>
      </c>
      <c r="O31" s="36">
        <f>SUMIFS(СВЦЭМ!$C$39:$C$782,СВЦЭМ!$A$39:$A$782,$A31,СВЦЭМ!$B$39:$B$782,O$11)+'СЕТ СН'!$F$9+СВЦЭМ!$D$10+'СЕТ СН'!$F$6-'СЕТ СН'!$F$19</f>
        <v>1827.3402627799999</v>
      </c>
      <c r="P31" s="36">
        <f>SUMIFS(СВЦЭМ!$C$39:$C$782,СВЦЭМ!$A$39:$A$782,$A31,СВЦЭМ!$B$39:$B$782,P$11)+'СЕТ СН'!$F$9+СВЦЭМ!$D$10+'СЕТ СН'!$F$6-'СЕТ СН'!$F$19</f>
        <v>1828.9134066799998</v>
      </c>
      <c r="Q31" s="36">
        <f>SUMIFS(СВЦЭМ!$C$39:$C$782,СВЦЭМ!$A$39:$A$782,$A31,СВЦЭМ!$B$39:$B$782,Q$11)+'СЕТ СН'!$F$9+СВЦЭМ!$D$10+'СЕТ СН'!$F$6-'СЕТ СН'!$F$19</f>
        <v>1827.2698283899999</v>
      </c>
      <c r="R31" s="36">
        <f>SUMIFS(СВЦЭМ!$C$39:$C$782,СВЦЭМ!$A$39:$A$782,$A31,СВЦЭМ!$B$39:$B$782,R$11)+'СЕТ СН'!$F$9+СВЦЭМ!$D$10+'СЕТ СН'!$F$6-'СЕТ СН'!$F$19</f>
        <v>1849.1974826499998</v>
      </c>
      <c r="S31" s="36">
        <f>SUMIFS(СВЦЭМ!$C$39:$C$782,СВЦЭМ!$A$39:$A$782,$A31,СВЦЭМ!$B$39:$B$782,S$11)+'СЕТ СН'!$F$9+СВЦЭМ!$D$10+'СЕТ СН'!$F$6-'СЕТ СН'!$F$19</f>
        <v>1836.6191996599998</v>
      </c>
      <c r="T31" s="36">
        <f>SUMIFS(СВЦЭМ!$C$39:$C$782,СВЦЭМ!$A$39:$A$782,$A31,СВЦЭМ!$B$39:$B$782,T$11)+'СЕТ СН'!$F$9+СВЦЭМ!$D$10+'СЕТ СН'!$F$6-'СЕТ СН'!$F$19</f>
        <v>1815.1907584899998</v>
      </c>
      <c r="U31" s="36">
        <f>SUMIFS(СВЦЭМ!$C$39:$C$782,СВЦЭМ!$A$39:$A$782,$A31,СВЦЭМ!$B$39:$B$782,U$11)+'СЕТ СН'!$F$9+СВЦЭМ!$D$10+'СЕТ СН'!$F$6-'СЕТ СН'!$F$19</f>
        <v>1834.8466099499999</v>
      </c>
      <c r="V31" s="36">
        <f>SUMIFS(СВЦЭМ!$C$39:$C$782,СВЦЭМ!$A$39:$A$782,$A31,СВЦЭМ!$B$39:$B$782,V$11)+'СЕТ СН'!$F$9+СВЦЭМ!$D$10+'СЕТ СН'!$F$6-'СЕТ СН'!$F$19</f>
        <v>1815.1190392999999</v>
      </c>
      <c r="W31" s="36">
        <f>SUMIFS(СВЦЭМ!$C$39:$C$782,СВЦЭМ!$A$39:$A$782,$A31,СВЦЭМ!$B$39:$B$782,W$11)+'СЕТ СН'!$F$9+СВЦЭМ!$D$10+'СЕТ СН'!$F$6-'СЕТ СН'!$F$19</f>
        <v>1811.0376799799999</v>
      </c>
      <c r="X31" s="36">
        <f>SUMIFS(СВЦЭМ!$C$39:$C$782,СВЦЭМ!$A$39:$A$782,$A31,СВЦЭМ!$B$39:$B$782,X$11)+'СЕТ СН'!$F$9+СВЦЭМ!$D$10+'СЕТ СН'!$F$6-'СЕТ СН'!$F$19</f>
        <v>1907.2185838999999</v>
      </c>
      <c r="Y31" s="36">
        <f>SUMIFS(СВЦЭМ!$C$39:$C$782,СВЦЭМ!$A$39:$A$782,$A31,СВЦЭМ!$B$39:$B$782,Y$11)+'СЕТ СН'!$F$9+СВЦЭМ!$D$10+'СЕТ СН'!$F$6-'СЕТ СН'!$F$19</f>
        <v>2053.0791089499999</v>
      </c>
    </row>
    <row r="32" spans="1:25" ht="15.75" x14ac:dyDescent="0.2">
      <c r="A32" s="35">
        <f t="shared" si="0"/>
        <v>45525</v>
      </c>
      <c r="B32" s="36">
        <f>SUMIFS(СВЦЭМ!$C$39:$C$782,СВЦЭМ!$A$39:$A$782,$A32,СВЦЭМ!$B$39:$B$782,B$11)+'СЕТ СН'!$F$9+СВЦЭМ!$D$10+'СЕТ СН'!$F$6-'СЕТ СН'!$F$19</f>
        <v>2237.80818946</v>
      </c>
      <c r="C32" s="36">
        <f>SUMIFS(СВЦЭМ!$C$39:$C$782,СВЦЭМ!$A$39:$A$782,$A32,СВЦЭМ!$B$39:$B$782,C$11)+'СЕТ СН'!$F$9+СВЦЭМ!$D$10+'СЕТ СН'!$F$6-'СЕТ СН'!$F$19</f>
        <v>2281.33021998</v>
      </c>
      <c r="D32" s="36">
        <f>SUMIFS(СВЦЭМ!$C$39:$C$782,СВЦЭМ!$A$39:$A$782,$A32,СВЦЭМ!$B$39:$B$782,D$11)+'СЕТ СН'!$F$9+СВЦЭМ!$D$10+'СЕТ СН'!$F$6-'СЕТ СН'!$F$19</f>
        <v>2328.9285066100001</v>
      </c>
      <c r="E32" s="36">
        <f>SUMIFS(СВЦЭМ!$C$39:$C$782,СВЦЭМ!$A$39:$A$782,$A32,СВЦЭМ!$B$39:$B$782,E$11)+'СЕТ СН'!$F$9+СВЦЭМ!$D$10+'СЕТ СН'!$F$6-'СЕТ СН'!$F$19</f>
        <v>2285.3435918099999</v>
      </c>
      <c r="F32" s="36">
        <f>SUMIFS(СВЦЭМ!$C$39:$C$782,СВЦЭМ!$A$39:$A$782,$A32,СВЦЭМ!$B$39:$B$782,F$11)+'СЕТ СН'!$F$9+СВЦЭМ!$D$10+'СЕТ СН'!$F$6-'СЕТ СН'!$F$19</f>
        <v>2264.4346253200001</v>
      </c>
      <c r="G32" s="36">
        <f>SUMIFS(СВЦЭМ!$C$39:$C$782,СВЦЭМ!$A$39:$A$782,$A32,СВЦЭМ!$B$39:$B$782,G$11)+'СЕТ СН'!$F$9+СВЦЭМ!$D$10+'СЕТ СН'!$F$6-'СЕТ СН'!$F$19</f>
        <v>2224.8055862800002</v>
      </c>
      <c r="H32" s="36">
        <f>SUMIFS(СВЦЭМ!$C$39:$C$782,СВЦЭМ!$A$39:$A$782,$A32,СВЦЭМ!$B$39:$B$782,H$11)+'СЕТ СН'!$F$9+СВЦЭМ!$D$10+'СЕТ СН'!$F$6-'СЕТ СН'!$F$19</f>
        <v>2214.5345331200001</v>
      </c>
      <c r="I32" s="36">
        <f>SUMIFS(СВЦЭМ!$C$39:$C$782,СВЦЭМ!$A$39:$A$782,$A32,СВЦЭМ!$B$39:$B$782,I$11)+'СЕТ СН'!$F$9+СВЦЭМ!$D$10+'СЕТ СН'!$F$6-'СЕТ СН'!$F$19</f>
        <v>2091.6282598600001</v>
      </c>
      <c r="J32" s="36">
        <f>SUMIFS(СВЦЭМ!$C$39:$C$782,СВЦЭМ!$A$39:$A$782,$A32,СВЦЭМ!$B$39:$B$782,J$11)+'СЕТ СН'!$F$9+СВЦЭМ!$D$10+'СЕТ СН'!$F$6-'СЕТ СН'!$F$19</f>
        <v>2014.9819002499999</v>
      </c>
      <c r="K32" s="36">
        <f>SUMIFS(СВЦЭМ!$C$39:$C$782,СВЦЭМ!$A$39:$A$782,$A32,СВЦЭМ!$B$39:$B$782,K$11)+'СЕТ СН'!$F$9+СВЦЭМ!$D$10+'СЕТ СН'!$F$6-'СЕТ СН'!$F$19</f>
        <v>1937.4706252599999</v>
      </c>
      <c r="L32" s="36">
        <f>SUMIFS(СВЦЭМ!$C$39:$C$782,СВЦЭМ!$A$39:$A$782,$A32,СВЦЭМ!$B$39:$B$782,L$11)+'СЕТ СН'!$F$9+СВЦЭМ!$D$10+'СЕТ СН'!$F$6-'СЕТ СН'!$F$19</f>
        <v>1921.0454012099999</v>
      </c>
      <c r="M32" s="36">
        <f>SUMIFS(СВЦЭМ!$C$39:$C$782,СВЦЭМ!$A$39:$A$782,$A32,СВЦЭМ!$B$39:$B$782,M$11)+'СЕТ СН'!$F$9+СВЦЭМ!$D$10+'СЕТ СН'!$F$6-'СЕТ СН'!$F$19</f>
        <v>1924.0793877499998</v>
      </c>
      <c r="N32" s="36">
        <f>SUMIFS(СВЦЭМ!$C$39:$C$782,СВЦЭМ!$A$39:$A$782,$A32,СВЦЭМ!$B$39:$B$782,N$11)+'СЕТ СН'!$F$9+СВЦЭМ!$D$10+'СЕТ СН'!$F$6-'СЕТ СН'!$F$19</f>
        <v>1914.2308630899997</v>
      </c>
      <c r="O32" s="36">
        <f>SUMIFS(СВЦЭМ!$C$39:$C$782,СВЦЭМ!$A$39:$A$782,$A32,СВЦЭМ!$B$39:$B$782,O$11)+'СЕТ СН'!$F$9+СВЦЭМ!$D$10+'СЕТ СН'!$F$6-'СЕТ СН'!$F$19</f>
        <v>1902.6862140899998</v>
      </c>
      <c r="P32" s="36">
        <f>SUMIFS(СВЦЭМ!$C$39:$C$782,СВЦЭМ!$A$39:$A$782,$A32,СВЦЭМ!$B$39:$B$782,P$11)+'СЕТ СН'!$F$9+СВЦЭМ!$D$10+'СЕТ СН'!$F$6-'СЕТ СН'!$F$19</f>
        <v>1937.4835295699997</v>
      </c>
      <c r="Q32" s="36">
        <f>SUMIFS(СВЦЭМ!$C$39:$C$782,СВЦЭМ!$A$39:$A$782,$A32,СВЦЭМ!$B$39:$B$782,Q$11)+'СЕТ СН'!$F$9+СВЦЭМ!$D$10+'СЕТ СН'!$F$6-'СЕТ СН'!$F$19</f>
        <v>1974.2204403999999</v>
      </c>
      <c r="R32" s="36">
        <f>SUMIFS(СВЦЭМ!$C$39:$C$782,СВЦЭМ!$A$39:$A$782,$A32,СВЦЭМ!$B$39:$B$782,R$11)+'СЕТ СН'!$F$9+СВЦЭМ!$D$10+'СЕТ СН'!$F$6-'СЕТ СН'!$F$19</f>
        <v>1953.8760442499997</v>
      </c>
      <c r="S32" s="36">
        <f>SUMIFS(СВЦЭМ!$C$39:$C$782,СВЦЭМ!$A$39:$A$782,$A32,СВЦЭМ!$B$39:$B$782,S$11)+'СЕТ СН'!$F$9+СВЦЭМ!$D$10+'СЕТ СН'!$F$6-'СЕТ СН'!$F$19</f>
        <v>1946.3657814199998</v>
      </c>
      <c r="T32" s="36">
        <f>SUMIFS(СВЦЭМ!$C$39:$C$782,СВЦЭМ!$A$39:$A$782,$A32,СВЦЭМ!$B$39:$B$782,T$11)+'СЕТ СН'!$F$9+СВЦЭМ!$D$10+'СЕТ СН'!$F$6-'СЕТ СН'!$F$19</f>
        <v>1938.4980380899999</v>
      </c>
      <c r="U32" s="36">
        <f>SUMIFS(СВЦЭМ!$C$39:$C$782,СВЦЭМ!$A$39:$A$782,$A32,СВЦЭМ!$B$39:$B$782,U$11)+'СЕТ СН'!$F$9+СВЦЭМ!$D$10+'СЕТ СН'!$F$6-'СЕТ СН'!$F$19</f>
        <v>1953.2073052699998</v>
      </c>
      <c r="V32" s="36">
        <f>SUMIFS(СВЦЭМ!$C$39:$C$782,СВЦЭМ!$A$39:$A$782,$A32,СВЦЭМ!$B$39:$B$782,V$11)+'СЕТ СН'!$F$9+СВЦЭМ!$D$10+'СЕТ СН'!$F$6-'СЕТ СН'!$F$19</f>
        <v>1941.6228309799999</v>
      </c>
      <c r="W32" s="36">
        <f>SUMIFS(СВЦЭМ!$C$39:$C$782,СВЦЭМ!$A$39:$A$782,$A32,СВЦЭМ!$B$39:$B$782,W$11)+'СЕТ СН'!$F$9+СВЦЭМ!$D$10+'СЕТ СН'!$F$6-'СЕТ СН'!$F$19</f>
        <v>1938.2211875199998</v>
      </c>
      <c r="X32" s="36">
        <f>SUMIFS(СВЦЭМ!$C$39:$C$782,СВЦЭМ!$A$39:$A$782,$A32,СВЦЭМ!$B$39:$B$782,X$11)+'СЕТ СН'!$F$9+СВЦЭМ!$D$10+'СЕТ СН'!$F$6-'СЕТ СН'!$F$19</f>
        <v>1958.7623640199997</v>
      </c>
      <c r="Y32" s="36">
        <f>SUMIFS(СВЦЭМ!$C$39:$C$782,СВЦЭМ!$A$39:$A$782,$A32,СВЦЭМ!$B$39:$B$782,Y$11)+'СЕТ СН'!$F$9+СВЦЭМ!$D$10+'СЕТ СН'!$F$6-'СЕТ СН'!$F$19</f>
        <v>1995.4191802999999</v>
      </c>
    </row>
    <row r="33" spans="1:25" ht="15.75" x14ac:dyDescent="0.2">
      <c r="A33" s="35">
        <f t="shared" si="0"/>
        <v>45526</v>
      </c>
      <c r="B33" s="36">
        <f>SUMIFS(СВЦЭМ!$C$39:$C$782,СВЦЭМ!$A$39:$A$782,$A33,СВЦЭМ!$B$39:$B$782,B$11)+'СЕТ СН'!$F$9+СВЦЭМ!$D$10+'СЕТ СН'!$F$6-'СЕТ СН'!$F$19</f>
        <v>1940.4603180899999</v>
      </c>
      <c r="C33" s="36">
        <f>SUMIFS(СВЦЭМ!$C$39:$C$782,СВЦЭМ!$A$39:$A$782,$A33,СВЦЭМ!$B$39:$B$782,C$11)+'СЕТ СН'!$F$9+СВЦЭМ!$D$10+'СЕТ СН'!$F$6-'СЕТ СН'!$F$19</f>
        <v>2023.7607144399999</v>
      </c>
      <c r="D33" s="36">
        <f>SUMIFS(СВЦЭМ!$C$39:$C$782,СВЦЭМ!$A$39:$A$782,$A33,СВЦЭМ!$B$39:$B$782,D$11)+'СЕТ СН'!$F$9+СВЦЭМ!$D$10+'СЕТ СН'!$F$6-'СЕТ СН'!$F$19</f>
        <v>2079.8713590100001</v>
      </c>
      <c r="E33" s="36">
        <f>SUMIFS(СВЦЭМ!$C$39:$C$782,СВЦЭМ!$A$39:$A$782,$A33,СВЦЭМ!$B$39:$B$782,E$11)+'СЕТ СН'!$F$9+СВЦЭМ!$D$10+'СЕТ СН'!$F$6-'СЕТ СН'!$F$19</f>
        <v>2114.3284161299998</v>
      </c>
      <c r="F33" s="36">
        <f>SUMIFS(СВЦЭМ!$C$39:$C$782,СВЦЭМ!$A$39:$A$782,$A33,СВЦЭМ!$B$39:$B$782,F$11)+'СЕТ СН'!$F$9+СВЦЭМ!$D$10+'СЕТ СН'!$F$6-'СЕТ СН'!$F$19</f>
        <v>2103.4529540399999</v>
      </c>
      <c r="G33" s="36">
        <f>SUMIFS(СВЦЭМ!$C$39:$C$782,СВЦЭМ!$A$39:$A$782,$A33,СВЦЭМ!$B$39:$B$782,G$11)+'СЕТ СН'!$F$9+СВЦЭМ!$D$10+'СЕТ СН'!$F$6-'СЕТ СН'!$F$19</f>
        <v>2063.8473483899998</v>
      </c>
      <c r="H33" s="36">
        <f>SUMIFS(СВЦЭМ!$C$39:$C$782,СВЦЭМ!$A$39:$A$782,$A33,СВЦЭМ!$B$39:$B$782,H$11)+'СЕТ СН'!$F$9+СВЦЭМ!$D$10+'СЕТ СН'!$F$6-'СЕТ СН'!$F$19</f>
        <v>2046.5828797799998</v>
      </c>
      <c r="I33" s="36">
        <f>SUMIFS(СВЦЭМ!$C$39:$C$782,СВЦЭМ!$A$39:$A$782,$A33,СВЦЭМ!$B$39:$B$782,I$11)+'СЕТ СН'!$F$9+СВЦЭМ!$D$10+'СЕТ СН'!$F$6-'СЕТ СН'!$F$19</f>
        <v>1957.0988947499998</v>
      </c>
      <c r="J33" s="36">
        <f>SUMIFS(СВЦЭМ!$C$39:$C$782,СВЦЭМ!$A$39:$A$782,$A33,СВЦЭМ!$B$39:$B$782,J$11)+'СЕТ СН'!$F$9+СВЦЭМ!$D$10+'СЕТ СН'!$F$6-'СЕТ СН'!$F$19</f>
        <v>1861.2928807199999</v>
      </c>
      <c r="K33" s="36">
        <f>SUMIFS(СВЦЭМ!$C$39:$C$782,СВЦЭМ!$A$39:$A$782,$A33,СВЦЭМ!$B$39:$B$782,K$11)+'СЕТ СН'!$F$9+СВЦЭМ!$D$10+'СЕТ СН'!$F$6-'СЕТ СН'!$F$19</f>
        <v>1794.0601365199998</v>
      </c>
      <c r="L33" s="36">
        <f>SUMIFS(СВЦЭМ!$C$39:$C$782,СВЦЭМ!$A$39:$A$782,$A33,СВЦЭМ!$B$39:$B$782,L$11)+'СЕТ СН'!$F$9+СВЦЭМ!$D$10+'СЕТ СН'!$F$6-'СЕТ СН'!$F$19</f>
        <v>1752.3406714899997</v>
      </c>
      <c r="M33" s="36">
        <f>SUMIFS(СВЦЭМ!$C$39:$C$782,СВЦЭМ!$A$39:$A$782,$A33,СВЦЭМ!$B$39:$B$782,M$11)+'СЕТ СН'!$F$9+СВЦЭМ!$D$10+'СЕТ СН'!$F$6-'СЕТ СН'!$F$19</f>
        <v>1759.8461635899998</v>
      </c>
      <c r="N33" s="36">
        <f>SUMIFS(СВЦЭМ!$C$39:$C$782,СВЦЭМ!$A$39:$A$782,$A33,СВЦЭМ!$B$39:$B$782,N$11)+'СЕТ СН'!$F$9+СВЦЭМ!$D$10+'СЕТ СН'!$F$6-'СЕТ СН'!$F$19</f>
        <v>1747.1476178999999</v>
      </c>
      <c r="O33" s="36">
        <f>SUMIFS(СВЦЭМ!$C$39:$C$782,СВЦЭМ!$A$39:$A$782,$A33,СВЦЭМ!$B$39:$B$782,O$11)+'СЕТ СН'!$F$9+СВЦЭМ!$D$10+'СЕТ СН'!$F$6-'СЕТ СН'!$F$19</f>
        <v>1757.9185332499999</v>
      </c>
      <c r="P33" s="36">
        <f>SUMIFS(СВЦЭМ!$C$39:$C$782,СВЦЭМ!$A$39:$A$782,$A33,СВЦЭМ!$B$39:$B$782,P$11)+'СЕТ СН'!$F$9+СВЦЭМ!$D$10+'СЕТ СН'!$F$6-'СЕТ СН'!$F$19</f>
        <v>1762.9670583699999</v>
      </c>
      <c r="Q33" s="36">
        <f>SUMIFS(СВЦЭМ!$C$39:$C$782,СВЦЭМ!$A$39:$A$782,$A33,СВЦЭМ!$B$39:$B$782,Q$11)+'СЕТ СН'!$F$9+СВЦЭМ!$D$10+'СЕТ СН'!$F$6-'СЕТ СН'!$F$19</f>
        <v>1769.8789344199997</v>
      </c>
      <c r="R33" s="36">
        <f>SUMIFS(СВЦЭМ!$C$39:$C$782,СВЦЭМ!$A$39:$A$782,$A33,СВЦЭМ!$B$39:$B$782,R$11)+'СЕТ СН'!$F$9+СВЦЭМ!$D$10+'СЕТ СН'!$F$6-'СЕТ СН'!$F$19</f>
        <v>1781.1065642299998</v>
      </c>
      <c r="S33" s="36">
        <f>SUMIFS(СВЦЭМ!$C$39:$C$782,СВЦЭМ!$A$39:$A$782,$A33,СВЦЭМ!$B$39:$B$782,S$11)+'СЕТ СН'!$F$9+СВЦЭМ!$D$10+'СЕТ СН'!$F$6-'СЕТ СН'!$F$19</f>
        <v>1769.8247195499998</v>
      </c>
      <c r="T33" s="36">
        <f>SUMIFS(СВЦЭМ!$C$39:$C$782,СВЦЭМ!$A$39:$A$782,$A33,СВЦЭМ!$B$39:$B$782,T$11)+'СЕТ СН'!$F$9+СВЦЭМ!$D$10+'СЕТ СН'!$F$6-'СЕТ СН'!$F$19</f>
        <v>1766.7191930999998</v>
      </c>
      <c r="U33" s="36">
        <f>SUMIFS(СВЦЭМ!$C$39:$C$782,СВЦЭМ!$A$39:$A$782,$A33,СВЦЭМ!$B$39:$B$782,U$11)+'СЕТ СН'!$F$9+СВЦЭМ!$D$10+'СЕТ СН'!$F$6-'СЕТ СН'!$F$19</f>
        <v>1772.3536520899997</v>
      </c>
      <c r="V33" s="36">
        <f>SUMIFS(СВЦЭМ!$C$39:$C$782,СВЦЭМ!$A$39:$A$782,$A33,СВЦЭМ!$B$39:$B$782,V$11)+'СЕТ СН'!$F$9+СВЦЭМ!$D$10+'СЕТ СН'!$F$6-'СЕТ СН'!$F$19</f>
        <v>1753.4199608699998</v>
      </c>
      <c r="W33" s="36">
        <f>SUMIFS(СВЦЭМ!$C$39:$C$782,СВЦЭМ!$A$39:$A$782,$A33,СВЦЭМ!$B$39:$B$782,W$11)+'СЕТ СН'!$F$9+СВЦЭМ!$D$10+'СЕТ СН'!$F$6-'СЕТ СН'!$F$19</f>
        <v>1747.7783290599998</v>
      </c>
      <c r="X33" s="36">
        <f>SUMIFS(СВЦЭМ!$C$39:$C$782,СВЦЭМ!$A$39:$A$782,$A33,СВЦЭМ!$B$39:$B$782,X$11)+'СЕТ СН'!$F$9+СВЦЭМ!$D$10+'СЕТ СН'!$F$6-'СЕТ СН'!$F$19</f>
        <v>1824.6984176099998</v>
      </c>
      <c r="Y33" s="36">
        <f>SUMIFS(СВЦЭМ!$C$39:$C$782,СВЦЭМ!$A$39:$A$782,$A33,СВЦЭМ!$B$39:$B$782,Y$11)+'СЕТ СН'!$F$9+СВЦЭМ!$D$10+'СЕТ СН'!$F$6-'СЕТ СН'!$F$19</f>
        <v>1864.2231237999999</v>
      </c>
    </row>
    <row r="34" spans="1:25" ht="15.75" x14ac:dyDescent="0.2">
      <c r="A34" s="35">
        <f t="shared" si="0"/>
        <v>45527</v>
      </c>
      <c r="B34" s="36">
        <f>SUMIFS(СВЦЭМ!$C$39:$C$782,СВЦЭМ!$A$39:$A$782,$A34,СВЦЭМ!$B$39:$B$782,B$11)+'СЕТ СН'!$F$9+СВЦЭМ!$D$10+'СЕТ СН'!$F$6-'СЕТ СН'!$F$19</f>
        <v>2016.2183851199998</v>
      </c>
      <c r="C34" s="36">
        <f>SUMIFS(СВЦЭМ!$C$39:$C$782,СВЦЭМ!$A$39:$A$782,$A34,СВЦЭМ!$B$39:$B$782,C$11)+'СЕТ СН'!$F$9+СВЦЭМ!$D$10+'СЕТ СН'!$F$6-'СЕТ СН'!$F$19</f>
        <v>2120.3322208700001</v>
      </c>
      <c r="D34" s="36">
        <f>SUMIFS(СВЦЭМ!$C$39:$C$782,СВЦЭМ!$A$39:$A$782,$A34,СВЦЭМ!$B$39:$B$782,D$11)+'СЕТ СН'!$F$9+СВЦЭМ!$D$10+'СЕТ СН'!$F$6-'СЕТ СН'!$F$19</f>
        <v>2148.0130284700003</v>
      </c>
      <c r="E34" s="36">
        <f>SUMIFS(СВЦЭМ!$C$39:$C$782,СВЦЭМ!$A$39:$A$782,$A34,СВЦЭМ!$B$39:$B$782,E$11)+'СЕТ СН'!$F$9+СВЦЭМ!$D$10+'СЕТ СН'!$F$6-'СЕТ СН'!$F$19</f>
        <v>2178.35694061</v>
      </c>
      <c r="F34" s="36">
        <f>SUMIFS(СВЦЭМ!$C$39:$C$782,СВЦЭМ!$A$39:$A$782,$A34,СВЦЭМ!$B$39:$B$782,F$11)+'СЕТ СН'!$F$9+СВЦЭМ!$D$10+'СЕТ СН'!$F$6-'СЕТ СН'!$F$19</f>
        <v>2183.5862484300001</v>
      </c>
      <c r="G34" s="36">
        <f>SUMIFS(СВЦЭМ!$C$39:$C$782,СВЦЭМ!$A$39:$A$782,$A34,СВЦЭМ!$B$39:$B$782,G$11)+'СЕТ СН'!$F$9+СВЦЭМ!$D$10+'СЕТ СН'!$F$6-'СЕТ СН'!$F$19</f>
        <v>2169.7634449900002</v>
      </c>
      <c r="H34" s="36">
        <f>SUMIFS(СВЦЭМ!$C$39:$C$782,СВЦЭМ!$A$39:$A$782,$A34,СВЦЭМ!$B$39:$B$782,H$11)+'СЕТ СН'!$F$9+СВЦЭМ!$D$10+'СЕТ СН'!$F$6-'СЕТ СН'!$F$19</f>
        <v>2154.5361514000001</v>
      </c>
      <c r="I34" s="36">
        <f>SUMIFS(СВЦЭМ!$C$39:$C$782,СВЦЭМ!$A$39:$A$782,$A34,СВЦЭМ!$B$39:$B$782,I$11)+'СЕТ СН'!$F$9+СВЦЭМ!$D$10+'СЕТ СН'!$F$6-'СЕТ СН'!$F$19</f>
        <v>2068.6106285800001</v>
      </c>
      <c r="J34" s="36">
        <f>SUMIFS(СВЦЭМ!$C$39:$C$782,СВЦЭМ!$A$39:$A$782,$A34,СВЦЭМ!$B$39:$B$782,J$11)+'СЕТ СН'!$F$9+СВЦЭМ!$D$10+'СЕТ СН'!$F$6-'СЕТ СН'!$F$19</f>
        <v>1952.1269348699998</v>
      </c>
      <c r="K34" s="36">
        <f>SUMIFS(СВЦЭМ!$C$39:$C$782,СВЦЭМ!$A$39:$A$782,$A34,СВЦЭМ!$B$39:$B$782,K$11)+'СЕТ СН'!$F$9+СВЦЭМ!$D$10+'СЕТ СН'!$F$6-'СЕТ СН'!$F$19</f>
        <v>1852.1433867999999</v>
      </c>
      <c r="L34" s="36">
        <f>SUMIFS(СВЦЭМ!$C$39:$C$782,СВЦЭМ!$A$39:$A$782,$A34,СВЦЭМ!$B$39:$B$782,L$11)+'СЕТ СН'!$F$9+СВЦЭМ!$D$10+'СЕТ СН'!$F$6-'СЕТ СН'!$F$19</f>
        <v>1841.1033210199998</v>
      </c>
      <c r="M34" s="36">
        <f>SUMIFS(СВЦЭМ!$C$39:$C$782,СВЦЭМ!$A$39:$A$782,$A34,СВЦЭМ!$B$39:$B$782,M$11)+'СЕТ СН'!$F$9+СВЦЭМ!$D$10+'СЕТ СН'!$F$6-'СЕТ СН'!$F$19</f>
        <v>1832.2127174899999</v>
      </c>
      <c r="N34" s="36">
        <f>SUMIFS(СВЦЭМ!$C$39:$C$782,СВЦЭМ!$A$39:$A$782,$A34,СВЦЭМ!$B$39:$B$782,N$11)+'СЕТ СН'!$F$9+СВЦЭМ!$D$10+'СЕТ СН'!$F$6-'СЕТ СН'!$F$19</f>
        <v>1834.2674570299998</v>
      </c>
      <c r="O34" s="36">
        <f>SUMIFS(СВЦЭМ!$C$39:$C$782,СВЦЭМ!$A$39:$A$782,$A34,СВЦЭМ!$B$39:$B$782,O$11)+'СЕТ СН'!$F$9+СВЦЭМ!$D$10+'СЕТ СН'!$F$6-'СЕТ СН'!$F$19</f>
        <v>1840.3357475599998</v>
      </c>
      <c r="P34" s="36">
        <f>SUMIFS(СВЦЭМ!$C$39:$C$782,СВЦЭМ!$A$39:$A$782,$A34,СВЦЭМ!$B$39:$B$782,P$11)+'СЕТ СН'!$F$9+СВЦЭМ!$D$10+'СЕТ СН'!$F$6-'СЕТ СН'!$F$19</f>
        <v>1853.0068157499998</v>
      </c>
      <c r="Q34" s="36">
        <f>SUMIFS(СВЦЭМ!$C$39:$C$782,СВЦЭМ!$A$39:$A$782,$A34,СВЦЭМ!$B$39:$B$782,Q$11)+'СЕТ СН'!$F$9+СВЦЭМ!$D$10+'СЕТ СН'!$F$6-'СЕТ СН'!$F$19</f>
        <v>1841.7146944599999</v>
      </c>
      <c r="R34" s="36">
        <f>SUMIFS(СВЦЭМ!$C$39:$C$782,СВЦЭМ!$A$39:$A$782,$A34,СВЦЭМ!$B$39:$B$782,R$11)+'СЕТ СН'!$F$9+СВЦЭМ!$D$10+'СЕТ СН'!$F$6-'СЕТ СН'!$F$19</f>
        <v>1829.8805461499999</v>
      </c>
      <c r="S34" s="36">
        <f>SUMIFS(СВЦЭМ!$C$39:$C$782,СВЦЭМ!$A$39:$A$782,$A34,СВЦЭМ!$B$39:$B$782,S$11)+'СЕТ СН'!$F$9+СВЦЭМ!$D$10+'СЕТ СН'!$F$6-'СЕТ СН'!$F$19</f>
        <v>1852.8009201499999</v>
      </c>
      <c r="T34" s="36">
        <f>SUMIFS(СВЦЭМ!$C$39:$C$782,СВЦЭМ!$A$39:$A$782,$A34,СВЦЭМ!$B$39:$B$782,T$11)+'СЕТ СН'!$F$9+СВЦЭМ!$D$10+'СЕТ СН'!$F$6-'СЕТ СН'!$F$19</f>
        <v>1841.7273848799998</v>
      </c>
      <c r="U34" s="36">
        <f>SUMIFS(СВЦЭМ!$C$39:$C$782,СВЦЭМ!$A$39:$A$782,$A34,СВЦЭМ!$B$39:$B$782,U$11)+'СЕТ СН'!$F$9+СВЦЭМ!$D$10+'СЕТ СН'!$F$6-'СЕТ СН'!$F$19</f>
        <v>1848.4750159799999</v>
      </c>
      <c r="V34" s="36">
        <f>SUMIFS(СВЦЭМ!$C$39:$C$782,СВЦЭМ!$A$39:$A$782,$A34,СВЦЭМ!$B$39:$B$782,V$11)+'СЕТ СН'!$F$9+СВЦЭМ!$D$10+'СЕТ СН'!$F$6-'СЕТ СН'!$F$19</f>
        <v>1845.2560233999998</v>
      </c>
      <c r="W34" s="36">
        <f>SUMIFS(СВЦЭМ!$C$39:$C$782,СВЦЭМ!$A$39:$A$782,$A34,СВЦЭМ!$B$39:$B$782,W$11)+'СЕТ СН'!$F$9+СВЦЭМ!$D$10+'СЕТ СН'!$F$6-'СЕТ СН'!$F$19</f>
        <v>1848.4402364799998</v>
      </c>
      <c r="X34" s="36">
        <f>SUMIFS(СВЦЭМ!$C$39:$C$782,СВЦЭМ!$A$39:$A$782,$A34,СВЦЭМ!$B$39:$B$782,X$11)+'СЕТ СН'!$F$9+СВЦЭМ!$D$10+'СЕТ СН'!$F$6-'СЕТ СН'!$F$19</f>
        <v>1917.4605028299998</v>
      </c>
      <c r="Y34" s="36">
        <f>SUMIFS(СВЦЭМ!$C$39:$C$782,СВЦЭМ!$A$39:$A$782,$A34,СВЦЭМ!$B$39:$B$782,Y$11)+'СЕТ СН'!$F$9+СВЦЭМ!$D$10+'СЕТ СН'!$F$6-'СЕТ СН'!$F$19</f>
        <v>2017.6265621899997</v>
      </c>
    </row>
    <row r="35" spans="1:25" ht="15.75" x14ac:dyDescent="0.2">
      <c r="A35" s="35">
        <f t="shared" si="0"/>
        <v>45528</v>
      </c>
      <c r="B35" s="36">
        <f>SUMIFS(СВЦЭМ!$C$39:$C$782,СВЦЭМ!$A$39:$A$782,$A35,СВЦЭМ!$B$39:$B$782,B$11)+'СЕТ СН'!$F$9+СВЦЭМ!$D$10+'СЕТ СН'!$F$6-'СЕТ СН'!$F$19</f>
        <v>1993.6563230199997</v>
      </c>
      <c r="C35" s="36">
        <f>SUMIFS(СВЦЭМ!$C$39:$C$782,СВЦЭМ!$A$39:$A$782,$A35,СВЦЭМ!$B$39:$B$782,C$11)+'СЕТ СН'!$F$9+СВЦЭМ!$D$10+'СЕТ СН'!$F$6-'СЕТ СН'!$F$19</f>
        <v>2057.22356459</v>
      </c>
      <c r="D35" s="36">
        <f>SUMIFS(СВЦЭМ!$C$39:$C$782,СВЦЭМ!$A$39:$A$782,$A35,СВЦЭМ!$B$39:$B$782,D$11)+'СЕТ СН'!$F$9+СВЦЭМ!$D$10+'СЕТ СН'!$F$6-'СЕТ СН'!$F$19</f>
        <v>2096.54736589</v>
      </c>
      <c r="E35" s="36">
        <f>SUMIFS(СВЦЭМ!$C$39:$C$782,СВЦЭМ!$A$39:$A$782,$A35,СВЦЭМ!$B$39:$B$782,E$11)+'СЕТ СН'!$F$9+СВЦЭМ!$D$10+'СЕТ СН'!$F$6-'СЕТ СН'!$F$19</f>
        <v>2136.64575586</v>
      </c>
      <c r="F35" s="36">
        <f>SUMIFS(СВЦЭМ!$C$39:$C$782,СВЦЭМ!$A$39:$A$782,$A35,СВЦЭМ!$B$39:$B$782,F$11)+'СЕТ СН'!$F$9+СВЦЭМ!$D$10+'СЕТ СН'!$F$6-'СЕТ СН'!$F$19</f>
        <v>2142.0685435299997</v>
      </c>
      <c r="G35" s="36">
        <f>SUMIFS(СВЦЭМ!$C$39:$C$782,СВЦЭМ!$A$39:$A$782,$A35,СВЦЭМ!$B$39:$B$782,G$11)+'СЕТ СН'!$F$9+СВЦЭМ!$D$10+'СЕТ СН'!$F$6-'СЕТ СН'!$F$19</f>
        <v>2125.2958375200001</v>
      </c>
      <c r="H35" s="36">
        <f>SUMIFS(СВЦЭМ!$C$39:$C$782,СВЦЭМ!$A$39:$A$782,$A35,СВЦЭМ!$B$39:$B$782,H$11)+'СЕТ СН'!$F$9+СВЦЭМ!$D$10+'СЕТ СН'!$F$6-'СЕТ СН'!$F$19</f>
        <v>2100.1200055599998</v>
      </c>
      <c r="I35" s="36">
        <f>SUMIFS(СВЦЭМ!$C$39:$C$782,СВЦЭМ!$A$39:$A$782,$A35,СВЦЭМ!$B$39:$B$782,I$11)+'СЕТ СН'!$F$9+СВЦЭМ!$D$10+'СЕТ СН'!$F$6-'СЕТ СН'!$F$19</f>
        <v>2008.5197458499999</v>
      </c>
      <c r="J35" s="36">
        <f>SUMIFS(СВЦЭМ!$C$39:$C$782,СВЦЭМ!$A$39:$A$782,$A35,СВЦЭМ!$B$39:$B$782,J$11)+'СЕТ СН'!$F$9+СВЦЭМ!$D$10+'СЕТ СН'!$F$6-'СЕТ СН'!$F$19</f>
        <v>1902.8936530999999</v>
      </c>
      <c r="K35" s="36">
        <f>SUMIFS(СВЦЭМ!$C$39:$C$782,СВЦЭМ!$A$39:$A$782,$A35,СВЦЭМ!$B$39:$B$782,K$11)+'СЕТ СН'!$F$9+СВЦЭМ!$D$10+'СЕТ СН'!$F$6-'СЕТ СН'!$F$19</f>
        <v>1794.3559996799997</v>
      </c>
      <c r="L35" s="36">
        <f>SUMIFS(СВЦЭМ!$C$39:$C$782,СВЦЭМ!$A$39:$A$782,$A35,СВЦЭМ!$B$39:$B$782,L$11)+'СЕТ СН'!$F$9+СВЦЭМ!$D$10+'СЕТ СН'!$F$6-'СЕТ СН'!$F$19</f>
        <v>1761.4820309599997</v>
      </c>
      <c r="M35" s="36">
        <f>SUMIFS(СВЦЭМ!$C$39:$C$782,СВЦЭМ!$A$39:$A$782,$A35,СВЦЭМ!$B$39:$B$782,M$11)+'СЕТ СН'!$F$9+СВЦЭМ!$D$10+'СЕТ СН'!$F$6-'СЕТ СН'!$F$19</f>
        <v>1785.2499075199999</v>
      </c>
      <c r="N35" s="36">
        <f>SUMIFS(СВЦЭМ!$C$39:$C$782,СВЦЭМ!$A$39:$A$782,$A35,СВЦЭМ!$B$39:$B$782,N$11)+'СЕТ СН'!$F$9+СВЦЭМ!$D$10+'СЕТ СН'!$F$6-'СЕТ СН'!$F$19</f>
        <v>1878.2288744199998</v>
      </c>
      <c r="O35" s="36">
        <f>SUMIFS(СВЦЭМ!$C$39:$C$782,СВЦЭМ!$A$39:$A$782,$A35,СВЦЭМ!$B$39:$B$782,O$11)+'СЕТ СН'!$F$9+СВЦЭМ!$D$10+'СЕТ СН'!$F$6-'СЕТ СН'!$F$19</f>
        <v>1862.7472946699997</v>
      </c>
      <c r="P35" s="36">
        <f>SUMIFS(СВЦЭМ!$C$39:$C$782,СВЦЭМ!$A$39:$A$782,$A35,СВЦЭМ!$B$39:$B$782,P$11)+'СЕТ СН'!$F$9+СВЦЭМ!$D$10+'СЕТ СН'!$F$6-'СЕТ СН'!$F$19</f>
        <v>1868.5105919299999</v>
      </c>
      <c r="Q35" s="36">
        <f>SUMIFS(СВЦЭМ!$C$39:$C$782,СВЦЭМ!$A$39:$A$782,$A35,СВЦЭМ!$B$39:$B$782,Q$11)+'СЕТ СН'!$F$9+СВЦЭМ!$D$10+'СЕТ СН'!$F$6-'СЕТ СН'!$F$19</f>
        <v>1885.4960287399999</v>
      </c>
      <c r="R35" s="36">
        <f>SUMIFS(СВЦЭМ!$C$39:$C$782,СВЦЭМ!$A$39:$A$782,$A35,СВЦЭМ!$B$39:$B$782,R$11)+'СЕТ СН'!$F$9+СВЦЭМ!$D$10+'СЕТ СН'!$F$6-'СЕТ СН'!$F$19</f>
        <v>1891.6633912799998</v>
      </c>
      <c r="S35" s="36">
        <f>SUMIFS(СВЦЭМ!$C$39:$C$782,СВЦЭМ!$A$39:$A$782,$A35,СВЦЭМ!$B$39:$B$782,S$11)+'СЕТ СН'!$F$9+СВЦЭМ!$D$10+'СЕТ СН'!$F$6-'СЕТ СН'!$F$19</f>
        <v>1906.6284052499998</v>
      </c>
      <c r="T35" s="36">
        <f>SUMIFS(СВЦЭМ!$C$39:$C$782,СВЦЭМ!$A$39:$A$782,$A35,СВЦЭМ!$B$39:$B$782,T$11)+'СЕТ СН'!$F$9+СВЦЭМ!$D$10+'СЕТ СН'!$F$6-'СЕТ СН'!$F$19</f>
        <v>1892.9109245299999</v>
      </c>
      <c r="U35" s="36">
        <f>SUMIFS(СВЦЭМ!$C$39:$C$782,СВЦЭМ!$A$39:$A$782,$A35,СВЦЭМ!$B$39:$B$782,U$11)+'СЕТ СН'!$F$9+СВЦЭМ!$D$10+'СЕТ СН'!$F$6-'СЕТ СН'!$F$19</f>
        <v>1903.4376753399999</v>
      </c>
      <c r="V35" s="36">
        <f>SUMIFS(СВЦЭМ!$C$39:$C$782,СВЦЭМ!$A$39:$A$782,$A35,СВЦЭМ!$B$39:$B$782,V$11)+'СЕТ СН'!$F$9+СВЦЭМ!$D$10+'СЕТ СН'!$F$6-'СЕТ СН'!$F$19</f>
        <v>1911.5320403799999</v>
      </c>
      <c r="W35" s="36">
        <f>SUMIFS(СВЦЭМ!$C$39:$C$782,СВЦЭМ!$A$39:$A$782,$A35,СВЦЭМ!$B$39:$B$782,W$11)+'СЕТ СН'!$F$9+СВЦЭМ!$D$10+'СЕТ СН'!$F$6-'СЕТ СН'!$F$19</f>
        <v>1898.9753783099998</v>
      </c>
      <c r="X35" s="36">
        <f>SUMIFS(СВЦЭМ!$C$39:$C$782,СВЦЭМ!$A$39:$A$782,$A35,СВЦЭМ!$B$39:$B$782,X$11)+'СЕТ СН'!$F$9+СВЦЭМ!$D$10+'СЕТ СН'!$F$6-'СЕТ СН'!$F$19</f>
        <v>1940.2556805199997</v>
      </c>
      <c r="Y35" s="36">
        <f>SUMIFS(СВЦЭМ!$C$39:$C$782,СВЦЭМ!$A$39:$A$782,$A35,СВЦЭМ!$B$39:$B$782,Y$11)+'СЕТ СН'!$F$9+СВЦЭМ!$D$10+'СЕТ СН'!$F$6-'СЕТ СН'!$F$19</f>
        <v>2020.9895415999999</v>
      </c>
    </row>
    <row r="36" spans="1:25" ht="15.75" x14ac:dyDescent="0.2">
      <c r="A36" s="35">
        <f t="shared" si="0"/>
        <v>45529</v>
      </c>
      <c r="B36" s="36">
        <f>SUMIFS(СВЦЭМ!$C$39:$C$782,СВЦЭМ!$A$39:$A$782,$A36,СВЦЭМ!$B$39:$B$782,B$11)+'СЕТ СН'!$F$9+СВЦЭМ!$D$10+'СЕТ СН'!$F$6-'СЕТ СН'!$F$19</f>
        <v>1997.5065578299998</v>
      </c>
      <c r="C36" s="36">
        <f>SUMIFS(СВЦЭМ!$C$39:$C$782,СВЦЭМ!$A$39:$A$782,$A36,СВЦЭМ!$B$39:$B$782,C$11)+'СЕТ СН'!$F$9+СВЦЭМ!$D$10+'СЕТ СН'!$F$6-'СЕТ СН'!$F$19</f>
        <v>2054.5591926799998</v>
      </c>
      <c r="D36" s="36">
        <f>SUMIFS(СВЦЭМ!$C$39:$C$782,СВЦЭМ!$A$39:$A$782,$A36,СВЦЭМ!$B$39:$B$782,D$11)+'СЕТ СН'!$F$9+СВЦЭМ!$D$10+'СЕТ СН'!$F$6-'СЕТ СН'!$F$19</f>
        <v>2075.09254014</v>
      </c>
      <c r="E36" s="36">
        <f>SUMIFS(СВЦЭМ!$C$39:$C$782,СВЦЭМ!$A$39:$A$782,$A36,СВЦЭМ!$B$39:$B$782,E$11)+'СЕТ СН'!$F$9+СВЦЭМ!$D$10+'СЕТ СН'!$F$6-'СЕТ СН'!$F$19</f>
        <v>2082.09804502</v>
      </c>
      <c r="F36" s="36">
        <f>SUMIFS(СВЦЭМ!$C$39:$C$782,СВЦЭМ!$A$39:$A$782,$A36,СВЦЭМ!$B$39:$B$782,F$11)+'СЕТ СН'!$F$9+СВЦЭМ!$D$10+'СЕТ СН'!$F$6-'СЕТ СН'!$F$19</f>
        <v>2131.3442212599998</v>
      </c>
      <c r="G36" s="36">
        <f>SUMIFS(СВЦЭМ!$C$39:$C$782,СВЦЭМ!$A$39:$A$782,$A36,СВЦЭМ!$B$39:$B$782,G$11)+'СЕТ СН'!$F$9+СВЦЭМ!$D$10+'СЕТ СН'!$F$6-'СЕТ СН'!$F$19</f>
        <v>2119.9730675800001</v>
      </c>
      <c r="H36" s="36">
        <f>SUMIFS(СВЦЭМ!$C$39:$C$782,СВЦЭМ!$A$39:$A$782,$A36,СВЦЭМ!$B$39:$B$782,H$11)+'СЕТ СН'!$F$9+СВЦЭМ!$D$10+'СЕТ СН'!$F$6-'СЕТ СН'!$F$19</f>
        <v>2097.7192687000002</v>
      </c>
      <c r="I36" s="36">
        <f>SUMIFS(СВЦЭМ!$C$39:$C$782,СВЦЭМ!$A$39:$A$782,$A36,СВЦЭМ!$B$39:$B$782,I$11)+'СЕТ СН'!$F$9+СВЦЭМ!$D$10+'СЕТ СН'!$F$6-'СЕТ СН'!$F$19</f>
        <v>2045.3813291799997</v>
      </c>
      <c r="J36" s="36">
        <f>SUMIFS(СВЦЭМ!$C$39:$C$782,СВЦЭМ!$A$39:$A$782,$A36,СВЦЭМ!$B$39:$B$782,J$11)+'СЕТ СН'!$F$9+СВЦЭМ!$D$10+'СЕТ СН'!$F$6-'СЕТ СН'!$F$19</f>
        <v>1966.5758401999999</v>
      </c>
      <c r="K36" s="36">
        <f>SUMIFS(СВЦЭМ!$C$39:$C$782,СВЦЭМ!$A$39:$A$782,$A36,СВЦЭМ!$B$39:$B$782,K$11)+'СЕТ СН'!$F$9+СВЦЭМ!$D$10+'СЕТ СН'!$F$6-'СЕТ СН'!$F$19</f>
        <v>1882.0746048899998</v>
      </c>
      <c r="L36" s="36">
        <f>SUMIFS(СВЦЭМ!$C$39:$C$782,СВЦЭМ!$A$39:$A$782,$A36,СВЦЭМ!$B$39:$B$782,L$11)+'СЕТ СН'!$F$9+СВЦЭМ!$D$10+'СЕТ СН'!$F$6-'СЕТ СН'!$F$19</f>
        <v>1818.4675180499999</v>
      </c>
      <c r="M36" s="36">
        <f>SUMIFS(СВЦЭМ!$C$39:$C$782,СВЦЭМ!$A$39:$A$782,$A36,СВЦЭМ!$B$39:$B$782,M$11)+'СЕТ СН'!$F$9+СВЦЭМ!$D$10+'СЕТ СН'!$F$6-'СЕТ СН'!$F$19</f>
        <v>1792.9155433899998</v>
      </c>
      <c r="N36" s="36">
        <f>SUMIFS(СВЦЭМ!$C$39:$C$782,СВЦЭМ!$A$39:$A$782,$A36,СВЦЭМ!$B$39:$B$782,N$11)+'СЕТ СН'!$F$9+СВЦЭМ!$D$10+'СЕТ СН'!$F$6-'СЕТ СН'!$F$19</f>
        <v>1782.1740359699997</v>
      </c>
      <c r="O36" s="36">
        <f>SUMIFS(СВЦЭМ!$C$39:$C$782,СВЦЭМ!$A$39:$A$782,$A36,СВЦЭМ!$B$39:$B$782,O$11)+'СЕТ СН'!$F$9+СВЦЭМ!$D$10+'СЕТ СН'!$F$6-'СЕТ СН'!$F$19</f>
        <v>1783.3617392699998</v>
      </c>
      <c r="P36" s="36">
        <f>SUMIFS(СВЦЭМ!$C$39:$C$782,СВЦЭМ!$A$39:$A$782,$A36,СВЦЭМ!$B$39:$B$782,P$11)+'СЕТ СН'!$F$9+СВЦЭМ!$D$10+'СЕТ СН'!$F$6-'СЕТ СН'!$F$19</f>
        <v>1785.5190431499998</v>
      </c>
      <c r="Q36" s="36">
        <f>SUMIFS(СВЦЭМ!$C$39:$C$782,СВЦЭМ!$A$39:$A$782,$A36,СВЦЭМ!$B$39:$B$782,Q$11)+'СЕТ СН'!$F$9+СВЦЭМ!$D$10+'СЕТ СН'!$F$6-'СЕТ СН'!$F$19</f>
        <v>1787.6278666599999</v>
      </c>
      <c r="R36" s="36">
        <f>SUMIFS(СВЦЭМ!$C$39:$C$782,СВЦЭМ!$A$39:$A$782,$A36,СВЦЭМ!$B$39:$B$782,R$11)+'СЕТ СН'!$F$9+СВЦЭМ!$D$10+'СЕТ СН'!$F$6-'СЕТ СН'!$F$19</f>
        <v>1815.2713973299999</v>
      </c>
      <c r="S36" s="36">
        <f>SUMIFS(СВЦЭМ!$C$39:$C$782,СВЦЭМ!$A$39:$A$782,$A36,СВЦЭМ!$B$39:$B$782,S$11)+'СЕТ СН'!$F$9+СВЦЭМ!$D$10+'СЕТ СН'!$F$6-'СЕТ СН'!$F$19</f>
        <v>1792.0210499799998</v>
      </c>
      <c r="T36" s="36">
        <f>SUMIFS(СВЦЭМ!$C$39:$C$782,СВЦЭМ!$A$39:$A$782,$A36,СВЦЭМ!$B$39:$B$782,T$11)+'СЕТ СН'!$F$9+СВЦЭМ!$D$10+'СЕТ СН'!$F$6-'СЕТ СН'!$F$19</f>
        <v>1774.0207303599998</v>
      </c>
      <c r="U36" s="36">
        <f>SUMIFS(СВЦЭМ!$C$39:$C$782,СВЦЭМ!$A$39:$A$782,$A36,СВЦЭМ!$B$39:$B$782,U$11)+'СЕТ СН'!$F$9+СВЦЭМ!$D$10+'СЕТ СН'!$F$6-'СЕТ СН'!$F$19</f>
        <v>1774.1993046199998</v>
      </c>
      <c r="V36" s="36">
        <f>SUMIFS(СВЦЭМ!$C$39:$C$782,СВЦЭМ!$A$39:$A$782,$A36,СВЦЭМ!$B$39:$B$782,V$11)+'СЕТ СН'!$F$9+СВЦЭМ!$D$10+'СЕТ СН'!$F$6-'СЕТ СН'!$F$19</f>
        <v>1770.0007244599999</v>
      </c>
      <c r="W36" s="36">
        <f>SUMIFS(СВЦЭМ!$C$39:$C$782,СВЦЭМ!$A$39:$A$782,$A36,СВЦЭМ!$B$39:$B$782,W$11)+'СЕТ СН'!$F$9+СВЦЭМ!$D$10+'СЕТ СН'!$F$6-'СЕТ СН'!$F$19</f>
        <v>1751.9228760099998</v>
      </c>
      <c r="X36" s="36">
        <f>SUMIFS(СВЦЭМ!$C$39:$C$782,СВЦЭМ!$A$39:$A$782,$A36,СВЦЭМ!$B$39:$B$782,X$11)+'СЕТ СН'!$F$9+СВЦЭМ!$D$10+'СЕТ СН'!$F$6-'СЕТ СН'!$F$19</f>
        <v>1824.7506528999997</v>
      </c>
      <c r="Y36" s="36">
        <f>SUMIFS(СВЦЭМ!$C$39:$C$782,СВЦЭМ!$A$39:$A$782,$A36,СВЦЭМ!$B$39:$B$782,Y$11)+'СЕТ СН'!$F$9+СВЦЭМ!$D$10+'СЕТ СН'!$F$6-'СЕТ СН'!$F$19</f>
        <v>1919.0430639299998</v>
      </c>
    </row>
    <row r="37" spans="1:25" ht="15.75" x14ac:dyDescent="0.2">
      <c r="A37" s="35">
        <f t="shared" si="0"/>
        <v>45530</v>
      </c>
      <c r="B37" s="36">
        <f>SUMIFS(СВЦЭМ!$C$39:$C$782,СВЦЭМ!$A$39:$A$782,$A37,СВЦЭМ!$B$39:$B$782,B$11)+'СЕТ СН'!$F$9+СВЦЭМ!$D$10+'СЕТ СН'!$F$6-'СЕТ СН'!$F$19</f>
        <v>2004.0793086499998</v>
      </c>
      <c r="C37" s="36">
        <f>SUMIFS(СВЦЭМ!$C$39:$C$782,СВЦЭМ!$A$39:$A$782,$A37,СВЦЭМ!$B$39:$B$782,C$11)+'СЕТ СН'!$F$9+СВЦЭМ!$D$10+'СЕТ СН'!$F$6-'СЕТ СН'!$F$19</f>
        <v>2095.7693597500001</v>
      </c>
      <c r="D37" s="36">
        <f>SUMIFS(СВЦЭМ!$C$39:$C$782,СВЦЭМ!$A$39:$A$782,$A37,СВЦЭМ!$B$39:$B$782,D$11)+'СЕТ СН'!$F$9+СВЦЭМ!$D$10+'СЕТ СН'!$F$6-'СЕТ СН'!$F$19</f>
        <v>2130.5890546099999</v>
      </c>
      <c r="E37" s="36">
        <f>SUMIFS(СВЦЭМ!$C$39:$C$782,СВЦЭМ!$A$39:$A$782,$A37,СВЦЭМ!$B$39:$B$782,E$11)+'СЕТ СН'!$F$9+СВЦЭМ!$D$10+'СЕТ СН'!$F$6-'СЕТ СН'!$F$19</f>
        <v>2144.9917064699998</v>
      </c>
      <c r="F37" s="36">
        <f>SUMIFS(СВЦЭМ!$C$39:$C$782,СВЦЭМ!$A$39:$A$782,$A37,СВЦЭМ!$B$39:$B$782,F$11)+'СЕТ СН'!$F$9+СВЦЭМ!$D$10+'СЕТ СН'!$F$6-'СЕТ СН'!$F$19</f>
        <v>2161.6091610899998</v>
      </c>
      <c r="G37" s="36">
        <f>SUMIFS(СВЦЭМ!$C$39:$C$782,СВЦЭМ!$A$39:$A$782,$A37,СВЦЭМ!$B$39:$B$782,G$11)+'СЕТ СН'!$F$9+СВЦЭМ!$D$10+'СЕТ СН'!$F$6-'СЕТ СН'!$F$19</f>
        <v>2127.9712234999997</v>
      </c>
      <c r="H37" s="36">
        <f>SUMIFS(СВЦЭМ!$C$39:$C$782,СВЦЭМ!$A$39:$A$782,$A37,СВЦЭМ!$B$39:$B$782,H$11)+'СЕТ СН'!$F$9+СВЦЭМ!$D$10+'СЕТ СН'!$F$6-'СЕТ СН'!$F$19</f>
        <v>2096.8191001699997</v>
      </c>
      <c r="I37" s="36">
        <f>SUMIFS(СВЦЭМ!$C$39:$C$782,СВЦЭМ!$A$39:$A$782,$A37,СВЦЭМ!$B$39:$B$782,I$11)+'СЕТ СН'!$F$9+СВЦЭМ!$D$10+'СЕТ СН'!$F$6-'СЕТ СН'!$F$19</f>
        <v>2001.7343282299998</v>
      </c>
      <c r="J37" s="36">
        <f>SUMIFS(СВЦЭМ!$C$39:$C$782,СВЦЭМ!$A$39:$A$782,$A37,СВЦЭМ!$B$39:$B$782,J$11)+'СЕТ СН'!$F$9+СВЦЭМ!$D$10+'СЕТ СН'!$F$6-'СЕТ СН'!$F$19</f>
        <v>1887.9249271399999</v>
      </c>
      <c r="K37" s="36">
        <f>SUMIFS(СВЦЭМ!$C$39:$C$782,СВЦЭМ!$A$39:$A$782,$A37,СВЦЭМ!$B$39:$B$782,K$11)+'СЕТ СН'!$F$9+СВЦЭМ!$D$10+'СЕТ СН'!$F$6-'СЕТ СН'!$F$19</f>
        <v>1804.3005949699998</v>
      </c>
      <c r="L37" s="36">
        <f>SUMIFS(СВЦЭМ!$C$39:$C$782,СВЦЭМ!$A$39:$A$782,$A37,СВЦЭМ!$B$39:$B$782,L$11)+'СЕТ СН'!$F$9+СВЦЭМ!$D$10+'СЕТ СН'!$F$6-'СЕТ СН'!$F$19</f>
        <v>1793.7632106499998</v>
      </c>
      <c r="M37" s="36">
        <f>SUMIFS(СВЦЭМ!$C$39:$C$782,СВЦЭМ!$A$39:$A$782,$A37,СВЦЭМ!$B$39:$B$782,M$11)+'СЕТ СН'!$F$9+СВЦЭМ!$D$10+'СЕТ СН'!$F$6-'СЕТ СН'!$F$19</f>
        <v>1777.6557605099999</v>
      </c>
      <c r="N37" s="36">
        <f>SUMIFS(СВЦЭМ!$C$39:$C$782,СВЦЭМ!$A$39:$A$782,$A37,СВЦЭМ!$B$39:$B$782,N$11)+'СЕТ СН'!$F$9+СВЦЭМ!$D$10+'СЕТ СН'!$F$6-'СЕТ СН'!$F$19</f>
        <v>1780.5358918299999</v>
      </c>
      <c r="O37" s="36">
        <f>SUMIFS(СВЦЭМ!$C$39:$C$782,СВЦЭМ!$A$39:$A$782,$A37,СВЦЭМ!$B$39:$B$782,O$11)+'СЕТ СН'!$F$9+СВЦЭМ!$D$10+'СЕТ СН'!$F$6-'СЕТ СН'!$F$19</f>
        <v>1775.3078294799998</v>
      </c>
      <c r="P37" s="36">
        <f>SUMIFS(СВЦЭМ!$C$39:$C$782,СВЦЭМ!$A$39:$A$782,$A37,СВЦЭМ!$B$39:$B$782,P$11)+'СЕТ СН'!$F$9+СВЦЭМ!$D$10+'СЕТ СН'!$F$6-'СЕТ СН'!$F$19</f>
        <v>1780.4900266499999</v>
      </c>
      <c r="Q37" s="36">
        <f>SUMIFS(СВЦЭМ!$C$39:$C$782,СВЦЭМ!$A$39:$A$782,$A37,СВЦЭМ!$B$39:$B$782,Q$11)+'СЕТ СН'!$F$9+СВЦЭМ!$D$10+'СЕТ СН'!$F$6-'СЕТ СН'!$F$19</f>
        <v>1777.6356089999999</v>
      </c>
      <c r="R37" s="36">
        <f>SUMIFS(СВЦЭМ!$C$39:$C$782,СВЦЭМ!$A$39:$A$782,$A37,СВЦЭМ!$B$39:$B$782,R$11)+'СЕТ СН'!$F$9+СВЦЭМ!$D$10+'СЕТ СН'!$F$6-'СЕТ СН'!$F$19</f>
        <v>1778.9890625399998</v>
      </c>
      <c r="S37" s="36">
        <f>SUMIFS(СВЦЭМ!$C$39:$C$782,СВЦЭМ!$A$39:$A$782,$A37,СВЦЭМ!$B$39:$B$782,S$11)+'СЕТ СН'!$F$9+СВЦЭМ!$D$10+'СЕТ СН'!$F$6-'СЕТ СН'!$F$19</f>
        <v>1794.6513819899999</v>
      </c>
      <c r="T37" s="36">
        <f>SUMIFS(СВЦЭМ!$C$39:$C$782,СВЦЭМ!$A$39:$A$782,$A37,СВЦЭМ!$B$39:$B$782,T$11)+'СЕТ СН'!$F$9+СВЦЭМ!$D$10+'СЕТ СН'!$F$6-'СЕТ СН'!$F$19</f>
        <v>1780.1926564399998</v>
      </c>
      <c r="U37" s="36">
        <f>SUMIFS(СВЦЭМ!$C$39:$C$782,СВЦЭМ!$A$39:$A$782,$A37,СВЦЭМ!$B$39:$B$782,U$11)+'СЕТ СН'!$F$9+СВЦЭМ!$D$10+'СЕТ СН'!$F$6-'СЕТ СН'!$F$19</f>
        <v>1781.5523665599999</v>
      </c>
      <c r="V37" s="36">
        <f>SUMIFS(СВЦЭМ!$C$39:$C$782,СВЦЭМ!$A$39:$A$782,$A37,СВЦЭМ!$B$39:$B$782,V$11)+'СЕТ СН'!$F$9+СВЦЭМ!$D$10+'СЕТ СН'!$F$6-'СЕТ СН'!$F$19</f>
        <v>1774.1827279399997</v>
      </c>
      <c r="W37" s="36">
        <f>SUMIFS(СВЦЭМ!$C$39:$C$782,СВЦЭМ!$A$39:$A$782,$A37,СВЦЭМ!$B$39:$B$782,W$11)+'СЕТ СН'!$F$9+СВЦЭМ!$D$10+'СЕТ СН'!$F$6-'СЕТ СН'!$F$19</f>
        <v>1784.2695600699999</v>
      </c>
      <c r="X37" s="36">
        <f>SUMIFS(СВЦЭМ!$C$39:$C$782,СВЦЭМ!$A$39:$A$782,$A37,СВЦЭМ!$B$39:$B$782,X$11)+'СЕТ СН'!$F$9+СВЦЭМ!$D$10+'СЕТ СН'!$F$6-'СЕТ СН'!$F$19</f>
        <v>1845.3412420899999</v>
      </c>
      <c r="Y37" s="36">
        <f>SUMIFS(СВЦЭМ!$C$39:$C$782,СВЦЭМ!$A$39:$A$782,$A37,СВЦЭМ!$B$39:$B$782,Y$11)+'СЕТ СН'!$F$9+СВЦЭМ!$D$10+'СЕТ СН'!$F$6-'СЕТ СН'!$F$19</f>
        <v>1897.4739097699999</v>
      </c>
    </row>
    <row r="38" spans="1:25" ht="15.75" x14ac:dyDescent="0.2">
      <c r="A38" s="35">
        <f t="shared" si="0"/>
        <v>45531</v>
      </c>
      <c r="B38" s="36">
        <f>SUMIFS(СВЦЭМ!$C$39:$C$782,СВЦЭМ!$A$39:$A$782,$A38,СВЦЭМ!$B$39:$B$782,B$11)+'СЕТ СН'!$F$9+СВЦЭМ!$D$10+'СЕТ СН'!$F$6-'СЕТ СН'!$F$19</f>
        <v>1826.8901768499998</v>
      </c>
      <c r="C38" s="36">
        <f>SUMIFS(СВЦЭМ!$C$39:$C$782,СВЦЭМ!$A$39:$A$782,$A38,СВЦЭМ!$B$39:$B$782,C$11)+'СЕТ СН'!$F$9+СВЦЭМ!$D$10+'СЕТ СН'!$F$6-'СЕТ СН'!$F$19</f>
        <v>1853.2069198099998</v>
      </c>
      <c r="D38" s="36">
        <f>SUMIFS(СВЦЭМ!$C$39:$C$782,СВЦЭМ!$A$39:$A$782,$A38,СВЦЭМ!$B$39:$B$782,D$11)+'СЕТ СН'!$F$9+СВЦЭМ!$D$10+'СЕТ СН'!$F$6-'СЕТ СН'!$F$19</f>
        <v>1909.6113811599998</v>
      </c>
      <c r="E38" s="36">
        <f>SUMIFS(СВЦЭМ!$C$39:$C$782,СВЦЭМ!$A$39:$A$782,$A38,СВЦЭМ!$B$39:$B$782,E$11)+'СЕТ СН'!$F$9+СВЦЭМ!$D$10+'СЕТ СН'!$F$6-'СЕТ СН'!$F$19</f>
        <v>1931.7220797499999</v>
      </c>
      <c r="F38" s="36">
        <f>SUMIFS(СВЦЭМ!$C$39:$C$782,СВЦЭМ!$A$39:$A$782,$A38,СВЦЭМ!$B$39:$B$782,F$11)+'СЕТ СН'!$F$9+СВЦЭМ!$D$10+'СЕТ СН'!$F$6-'СЕТ СН'!$F$19</f>
        <v>1938.9765236599999</v>
      </c>
      <c r="G38" s="36">
        <f>SUMIFS(СВЦЭМ!$C$39:$C$782,СВЦЭМ!$A$39:$A$782,$A38,СВЦЭМ!$B$39:$B$782,G$11)+'СЕТ СН'!$F$9+СВЦЭМ!$D$10+'СЕТ СН'!$F$6-'СЕТ СН'!$F$19</f>
        <v>1908.3640079599998</v>
      </c>
      <c r="H38" s="36">
        <f>SUMIFS(СВЦЭМ!$C$39:$C$782,СВЦЭМ!$A$39:$A$782,$A38,СВЦЭМ!$B$39:$B$782,H$11)+'СЕТ СН'!$F$9+СВЦЭМ!$D$10+'СЕТ СН'!$F$6-'СЕТ СН'!$F$19</f>
        <v>1920.9323476399998</v>
      </c>
      <c r="I38" s="36">
        <f>SUMIFS(СВЦЭМ!$C$39:$C$782,СВЦЭМ!$A$39:$A$782,$A38,СВЦЭМ!$B$39:$B$782,I$11)+'СЕТ СН'!$F$9+СВЦЭМ!$D$10+'СЕТ СН'!$F$6-'СЕТ СН'!$F$19</f>
        <v>1821.5616523499998</v>
      </c>
      <c r="J38" s="36">
        <f>SUMIFS(СВЦЭМ!$C$39:$C$782,СВЦЭМ!$A$39:$A$782,$A38,СВЦЭМ!$B$39:$B$782,J$11)+'СЕТ СН'!$F$9+СВЦЭМ!$D$10+'СЕТ СН'!$F$6-'СЕТ СН'!$F$19</f>
        <v>1733.2414354499999</v>
      </c>
      <c r="K38" s="36">
        <f>SUMIFS(СВЦЭМ!$C$39:$C$782,СВЦЭМ!$A$39:$A$782,$A38,СВЦЭМ!$B$39:$B$782,K$11)+'СЕТ СН'!$F$9+СВЦЭМ!$D$10+'СЕТ СН'!$F$6-'СЕТ СН'!$F$19</f>
        <v>1643.4309865999999</v>
      </c>
      <c r="L38" s="36">
        <f>SUMIFS(СВЦЭМ!$C$39:$C$782,СВЦЭМ!$A$39:$A$782,$A38,СВЦЭМ!$B$39:$B$782,L$11)+'СЕТ СН'!$F$9+СВЦЭМ!$D$10+'СЕТ СН'!$F$6-'СЕТ СН'!$F$19</f>
        <v>1585.9879012699998</v>
      </c>
      <c r="M38" s="36">
        <f>SUMIFS(СВЦЭМ!$C$39:$C$782,СВЦЭМ!$A$39:$A$782,$A38,СВЦЭМ!$B$39:$B$782,M$11)+'СЕТ СН'!$F$9+СВЦЭМ!$D$10+'СЕТ СН'!$F$6-'СЕТ СН'!$F$19</f>
        <v>1578.9393651999999</v>
      </c>
      <c r="N38" s="36">
        <f>SUMIFS(СВЦЭМ!$C$39:$C$782,СВЦЭМ!$A$39:$A$782,$A38,СВЦЭМ!$B$39:$B$782,N$11)+'СЕТ СН'!$F$9+СВЦЭМ!$D$10+'СЕТ СН'!$F$6-'СЕТ СН'!$F$19</f>
        <v>1586.0889468099999</v>
      </c>
      <c r="O38" s="36">
        <f>SUMIFS(СВЦЭМ!$C$39:$C$782,СВЦЭМ!$A$39:$A$782,$A38,СВЦЭМ!$B$39:$B$782,O$11)+'СЕТ СН'!$F$9+СВЦЭМ!$D$10+'СЕТ СН'!$F$6-'СЕТ СН'!$F$19</f>
        <v>1575.9323104399998</v>
      </c>
      <c r="P38" s="36">
        <f>SUMIFS(СВЦЭМ!$C$39:$C$782,СВЦЭМ!$A$39:$A$782,$A38,СВЦЭМ!$B$39:$B$782,P$11)+'СЕТ СН'!$F$9+СВЦЭМ!$D$10+'СЕТ СН'!$F$6-'СЕТ СН'!$F$19</f>
        <v>1574.0172651399998</v>
      </c>
      <c r="Q38" s="36">
        <f>SUMIFS(СВЦЭМ!$C$39:$C$782,СВЦЭМ!$A$39:$A$782,$A38,СВЦЭМ!$B$39:$B$782,Q$11)+'СЕТ СН'!$F$9+СВЦЭМ!$D$10+'СЕТ СН'!$F$6-'СЕТ СН'!$F$19</f>
        <v>1576.6011791599999</v>
      </c>
      <c r="R38" s="36">
        <f>SUMIFS(СВЦЭМ!$C$39:$C$782,СВЦЭМ!$A$39:$A$782,$A38,СВЦЭМ!$B$39:$B$782,R$11)+'СЕТ СН'!$F$9+СВЦЭМ!$D$10+'СЕТ СН'!$F$6-'СЕТ СН'!$F$19</f>
        <v>1585.7710222599999</v>
      </c>
      <c r="S38" s="36">
        <f>SUMIFS(СВЦЭМ!$C$39:$C$782,СВЦЭМ!$A$39:$A$782,$A38,СВЦЭМ!$B$39:$B$782,S$11)+'СЕТ СН'!$F$9+СВЦЭМ!$D$10+'СЕТ СН'!$F$6-'СЕТ СН'!$F$19</f>
        <v>1577.1015776599997</v>
      </c>
      <c r="T38" s="36">
        <f>SUMIFS(СВЦЭМ!$C$39:$C$782,СВЦЭМ!$A$39:$A$782,$A38,СВЦЭМ!$B$39:$B$782,T$11)+'СЕТ СН'!$F$9+СВЦЭМ!$D$10+'СЕТ СН'!$F$6-'СЕТ СН'!$F$19</f>
        <v>1566.3443596499999</v>
      </c>
      <c r="U38" s="36">
        <f>SUMIFS(СВЦЭМ!$C$39:$C$782,СВЦЭМ!$A$39:$A$782,$A38,СВЦЭМ!$B$39:$B$782,U$11)+'СЕТ СН'!$F$9+СВЦЭМ!$D$10+'СЕТ СН'!$F$6-'СЕТ СН'!$F$19</f>
        <v>1609.5547888799999</v>
      </c>
      <c r="V38" s="36">
        <f>SUMIFS(СВЦЭМ!$C$39:$C$782,СВЦЭМ!$A$39:$A$782,$A38,СВЦЭМ!$B$39:$B$782,V$11)+'СЕТ СН'!$F$9+СВЦЭМ!$D$10+'СЕТ СН'!$F$6-'СЕТ СН'!$F$19</f>
        <v>1597.9469385099999</v>
      </c>
      <c r="W38" s="36">
        <f>SUMIFS(СВЦЭМ!$C$39:$C$782,СВЦЭМ!$A$39:$A$782,$A38,СВЦЭМ!$B$39:$B$782,W$11)+'СЕТ СН'!$F$9+СВЦЭМ!$D$10+'СЕТ СН'!$F$6-'СЕТ СН'!$F$19</f>
        <v>1616.3439607699997</v>
      </c>
      <c r="X38" s="36">
        <f>SUMIFS(СВЦЭМ!$C$39:$C$782,СВЦЭМ!$A$39:$A$782,$A38,СВЦЭМ!$B$39:$B$782,X$11)+'СЕТ СН'!$F$9+СВЦЭМ!$D$10+'СЕТ СН'!$F$6-'СЕТ СН'!$F$19</f>
        <v>1668.0485053499999</v>
      </c>
      <c r="Y38" s="36">
        <f>SUMIFS(СВЦЭМ!$C$39:$C$782,СВЦЭМ!$A$39:$A$782,$A38,СВЦЭМ!$B$39:$B$782,Y$11)+'СЕТ СН'!$F$9+СВЦЭМ!$D$10+'СЕТ СН'!$F$6-'СЕТ СН'!$F$19</f>
        <v>1733.8324905099998</v>
      </c>
    </row>
    <row r="39" spans="1:25" ht="15.75" x14ac:dyDescent="0.2">
      <c r="A39" s="35">
        <f t="shared" si="0"/>
        <v>45532</v>
      </c>
      <c r="B39" s="36">
        <f>SUMIFS(СВЦЭМ!$C$39:$C$782,СВЦЭМ!$A$39:$A$782,$A39,СВЦЭМ!$B$39:$B$782,B$11)+'СЕТ СН'!$F$9+СВЦЭМ!$D$10+'СЕТ СН'!$F$6-'СЕТ СН'!$F$19</f>
        <v>1861.5811945999999</v>
      </c>
      <c r="C39" s="36">
        <f>SUMIFS(СВЦЭМ!$C$39:$C$782,СВЦЭМ!$A$39:$A$782,$A39,СВЦЭМ!$B$39:$B$782,C$11)+'СЕТ СН'!$F$9+СВЦЭМ!$D$10+'СЕТ СН'!$F$6-'СЕТ СН'!$F$19</f>
        <v>1907.8158711699998</v>
      </c>
      <c r="D39" s="36">
        <f>SUMIFS(СВЦЭМ!$C$39:$C$782,СВЦЭМ!$A$39:$A$782,$A39,СВЦЭМ!$B$39:$B$782,D$11)+'СЕТ СН'!$F$9+СВЦЭМ!$D$10+'СЕТ СН'!$F$6-'СЕТ СН'!$F$19</f>
        <v>1941.2747004899998</v>
      </c>
      <c r="E39" s="36">
        <f>SUMIFS(СВЦЭМ!$C$39:$C$782,СВЦЭМ!$A$39:$A$782,$A39,СВЦЭМ!$B$39:$B$782,E$11)+'СЕТ СН'!$F$9+СВЦЭМ!$D$10+'СЕТ СН'!$F$6-'СЕТ СН'!$F$19</f>
        <v>1978.5221198699999</v>
      </c>
      <c r="F39" s="36">
        <f>SUMIFS(СВЦЭМ!$C$39:$C$782,СВЦЭМ!$A$39:$A$782,$A39,СВЦЭМ!$B$39:$B$782,F$11)+'СЕТ СН'!$F$9+СВЦЭМ!$D$10+'СЕТ СН'!$F$6-'СЕТ СН'!$F$19</f>
        <v>2000.1370396799998</v>
      </c>
      <c r="G39" s="36">
        <f>SUMIFS(СВЦЭМ!$C$39:$C$782,СВЦЭМ!$A$39:$A$782,$A39,СВЦЭМ!$B$39:$B$782,G$11)+'СЕТ СН'!$F$9+СВЦЭМ!$D$10+'СЕТ СН'!$F$6-'СЕТ СН'!$F$19</f>
        <v>1953.5381056899998</v>
      </c>
      <c r="H39" s="36">
        <f>SUMIFS(СВЦЭМ!$C$39:$C$782,СВЦЭМ!$A$39:$A$782,$A39,СВЦЭМ!$B$39:$B$782,H$11)+'СЕТ СН'!$F$9+СВЦЭМ!$D$10+'СЕТ СН'!$F$6-'СЕТ СН'!$F$19</f>
        <v>1924.6103805199998</v>
      </c>
      <c r="I39" s="36">
        <f>SUMIFS(СВЦЭМ!$C$39:$C$782,СВЦЭМ!$A$39:$A$782,$A39,СВЦЭМ!$B$39:$B$782,I$11)+'СЕТ СН'!$F$9+СВЦЭМ!$D$10+'СЕТ СН'!$F$6-'СЕТ СН'!$F$19</f>
        <v>1843.5152377599998</v>
      </c>
      <c r="J39" s="36">
        <f>SUMIFS(СВЦЭМ!$C$39:$C$782,СВЦЭМ!$A$39:$A$782,$A39,СВЦЭМ!$B$39:$B$782,J$11)+'СЕТ СН'!$F$9+СВЦЭМ!$D$10+'СЕТ СН'!$F$6-'СЕТ СН'!$F$19</f>
        <v>1791.3152249099999</v>
      </c>
      <c r="K39" s="36">
        <f>SUMIFS(СВЦЭМ!$C$39:$C$782,СВЦЭМ!$A$39:$A$782,$A39,СВЦЭМ!$B$39:$B$782,K$11)+'СЕТ СН'!$F$9+СВЦЭМ!$D$10+'СЕТ СН'!$F$6-'СЕТ СН'!$F$19</f>
        <v>1708.5392483399999</v>
      </c>
      <c r="L39" s="36">
        <f>SUMIFS(СВЦЭМ!$C$39:$C$782,СВЦЭМ!$A$39:$A$782,$A39,СВЦЭМ!$B$39:$B$782,L$11)+'СЕТ СН'!$F$9+СВЦЭМ!$D$10+'СЕТ СН'!$F$6-'СЕТ СН'!$F$19</f>
        <v>1694.6323639299999</v>
      </c>
      <c r="M39" s="36">
        <f>SUMIFS(СВЦЭМ!$C$39:$C$782,СВЦЭМ!$A$39:$A$782,$A39,СВЦЭМ!$B$39:$B$782,M$11)+'СЕТ СН'!$F$9+СВЦЭМ!$D$10+'СЕТ СН'!$F$6-'СЕТ СН'!$F$19</f>
        <v>1683.7132346999999</v>
      </c>
      <c r="N39" s="36">
        <f>SUMIFS(СВЦЭМ!$C$39:$C$782,СВЦЭМ!$A$39:$A$782,$A39,СВЦЭМ!$B$39:$B$782,N$11)+'СЕТ СН'!$F$9+СВЦЭМ!$D$10+'СЕТ СН'!$F$6-'СЕТ СН'!$F$19</f>
        <v>1675.4031200199997</v>
      </c>
      <c r="O39" s="36">
        <f>SUMIFS(СВЦЭМ!$C$39:$C$782,СВЦЭМ!$A$39:$A$782,$A39,СВЦЭМ!$B$39:$B$782,O$11)+'СЕТ СН'!$F$9+СВЦЭМ!$D$10+'СЕТ СН'!$F$6-'СЕТ СН'!$F$19</f>
        <v>1671.6729087599999</v>
      </c>
      <c r="P39" s="36">
        <f>SUMIFS(СВЦЭМ!$C$39:$C$782,СВЦЭМ!$A$39:$A$782,$A39,СВЦЭМ!$B$39:$B$782,P$11)+'СЕТ СН'!$F$9+СВЦЭМ!$D$10+'СЕТ СН'!$F$6-'СЕТ СН'!$F$19</f>
        <v>1674.1017690499998</v>
      </c>
      <c r="Q39" s="36">
        <f>SUMIFS(СВЦЭМ!$C$39:$C$782,СВЦЭМ!$A$39:$A$782,$A39,СВЦЭМ!$B$39:$B$782,Q$11)+'СЕТ СН'!$F$9+СВЦЭМ!$D$10+'СЕТ СН'!$F$6-'СЕТ СН'!$F$19</f>
        <v>1678.3579677799999</v>
      </c>
      <c r="R39" s="36">
        <f>SUMIFS(СВЦЭМ!$C$39:$C$782,СВЦЭМ!$A$39:$A$782,$A39,СВЦЭМ!$B$39:$B$782,R$11)+'СЕТ СН'!$F$9+СВЦЭМ!$D$10+'СЕТ СН'!$F$6-'СЕТ СН'!$F$19</f>
        <v>1683.9400740999997</v>
      </c>
      <c r="S39" s="36">
        <f>SUMIFS(СВЦЭМ!$C$39:$C$782,СВЦЭМ!$A$39:$A$782,$A39,СВЦЭМ!$B$39:$B$782,S$11)+'СЕТ СН'!$F$9+СВЦЭМ!$D$10+'СЕТ СН'!$F$6-'СЕТ СН'!$F$19</f>
        <v>1663.4708544399998</v>
      </c>
      <c r="T39" s="36">
        <f>SUMIFS(СВЦЭМ!$C$39:$C$782,СВЦЭМ!$A$39:$A$782,$A39,СВЦЭМ!$B$39:$B$782,T$11)+'СЕТ СН'!$F$9+СВЦЭМ!$D$10+'СЕТ СН'!$F$6-'СЕТ СН'!$F$19</f>
        <v>1655.1890640699999</v>
      </c>
      <c r="U39" s="36">
        <f>SUMIFS(СВЦЭМ!$C$39:$C$782,СВЦЭМ!$A$39:$A$782,$A39,СВЦЭМ!$B$39:$B$782,U$11)+'СЕТ СН'!$F$9+СВЦЭМ!$D$10+'СЕТ СН'!$F$6-'СЕТ СН'!$F$19</f>
        <v>1665.2348785699999</v>
      </c>
      <c r="V39" s="36">
        <f>SUMIFS(СВЦЭМ!$C$39:$C$782,СВЦЭМ!$A$39:$A$782,$A39,СВЦЭМ!$B$39:$B$782,V$11)+'СЕТ СН'!$F$9+СВЦЭМ!$D$10+'СЕТ СН'!$F$6-'СЕТ СН'!$F$19</f>
        <v>1642.0210029599998</v>
      </c>
      <c r="W39" s="36">
        <f>SUMIFS(СВЦЭМ!$C$39:$C$782,СВЦЭМ!$A$39:$A$782,$A39,СВЦЭМ!$B$39:$B$782,W$11)+'СЕТ СН'!$F$9+СВЦЭМ!$D$10+'СЕТ СН'!$F$6-'СЕТ СН'!$F$19</f>
        <v>1652.4650736699998</v>
      </c>
      <c r="X39" s="36">
        <f>SUMIFS(СВЦЭМ!$C$39:$C$782,СВЦЭМ!$A$39:$A$782,$A39,СВЦЭМ!$B$39:$B$782,X$11)+'СЕТ СН'!$F$9+СВЦЭМ!$D$10+'СЕТ СН'!$F$6-'СЕТ СН'!$F$19</f>
        <v>1729.3270878499998</v>
      </c>
      <c r="Y39" s="36">
        <f>SUMIFS(СВЦЭМ!$C$39:$C$782,СВЦЭМ!$A$39:$A$782,$A39,СВЦЭМ!$B$39:$B$782,Y$11)+'СЕТ СН'!$F$9+СВЦЭМ!$D$10+'СЕТ СН'!$F$6-'СЕТ СН'!$F$19</f>
        <v>1744.5564965099998</v>
      </c>
    </row>
    <row r="40" spans="1:25" ht="15.75" x14ac:dyDescent="0.2">
      <c r="A40" s="35">
        <f t="shared" si="0"/>
        <v>45533</v>
      </c>
      <c r="B40" s="36">
        <f>SUMIFS(СВЦЭМ!$C$39:$C$782,СВЦЭМ!$A$39:$A$782,$A40,СВЦЭМ!$B$39:$B$782,B$11)+'СЕТ СН'!$F$9+СВЦЭМ!$D$10+'СЕТ СН'!$F$6-'СЕТ СН'!$F$19</f>
        <v>1777.2433402899999</v>
      </c>
      <c r="C40" s="36">
        <f>SUMIFS(СВЦЭМ!$C$39:$C$782,СВЦЭМ!$A$39:$A$782,$A40,СВЦЭМ!$B$39:$B$782,C$11)+'СЕТ СН'!$F$9+СВЦЭМ!$D$10+'СЕТ СН'!$F$6-'СЕТ СН'!$F$19</f>
        <v>1902.6263135399997</v>
      </c>
      <c r="D40" s="36">
        <f>SUMIFS(СВЦЭМ!$C$39:$C$782,СВЦЭМ!$A$39:$A$782,$A40,СВЦЭМ!$B$39:$B$782,D$11)+'СЕТ СН'!$F$9+СВЦЭМ!$D$10+'СЕТ СН'!$F$6-'СЕТ СН'!$F$19</f>
        <v>2028.2304348399998</v>
      </c>
      <c r="E40" s="36">
        <f>SUMIFS(СВЦЭМ!$C$39:$C$782,СВЦЭМ!$A$39:$A$782,$A40,СВЦЭМ!$B$39:$B$782,E$11)+'СЕТ СН'!$F$9+СВЦЭМ!$D$10+'СЕТ СН'!$F$6-'СЕТ СН'!$F$19</f>
        <v>2064.5907691500001</v>
      </c>
      <c r="F40" s="36">
        <f>SUMIFS(СВЦЭМ!$C$39:$C$782,СВЦЭМ!$A$39:$A$782,$A40,СВЦЭМ!$B$39:$B$782,F$11)+'СЕТ СН'!$F$9+СВЦЭМ!$D$10+'СЕТ СН'!$F$6-'СЕТ СН'!$F$19</f>
        <v>2073.81177299</v>
      </c>
      <c r="G40" s="36">
        <f>SUMIFS(СВЦЭМ!$C$39:$C$782,СВЦЭМ!$A$39:$A$782,$A40,СВЦЭМ!$B$39:$B$782,G$11)+'СЕТ СН'!$F$9+СВЦЭМ!$D$10+'СЕТ СН'!$F$6-'СЕТ СН'!$F$19</f>
        <v>2045.8791900499998</v>
      </c>
      <c r="H40" s="36">
        <f>SUMIFS(СВЦЭМ!$C$39:$C$782,СВЦЭМ!$A$39:$A$782,$A40,СВЦЭМ!$B$39:$B$782,H$11)+'СЕТ СН'!$F$9+СВЦЭМ!$D$10+'СЕТ СН'!$F$6-'СЕТ СН'!$F$19</f>
        <v>2011.3564839099997</v>
      </c>
      <c r="I40" s="36">
        <f>SUMIFS(СВЦЭМ!$C$39:$C$782,СВЦЭМ!$A$39:$A$782,$A40,СВЦЭМ!$B$39:$B$782,I$11)+'СЕТ СН'!$F$9+СВЦЭМ!$D$10+'СЕТ СН'!$F$6-'СЕТ СН'!$F$19</f>
        <v>1950.1306995999998</v>
      </c>
      <c r="J40" s="36">
        <f>SUMIFS(СВЦЭМ!$C$39:$C$782,СВЦЭМ!$A$39:$A$782,$A40,СВЦЭМ!$B$39:$B$782,J$11)+'СЕТ СН'!$F$9+СВЦЭМ!$D$10+'СЕТ СН'!$F$6-'СЕТ СН'!$F$19</f>
        <v>1845.6489336799998</v>
      </c>
      <c r="K40" s="36">
        <f>SUMIFS(СВЦЭМ!$C$39:$C$782,СВЦЭМ!$A$39:$A$782,$A40,СВЦЭМ!$B$39:$B$782,K$11)+'СЕТ СН'!$F$9+СВЦЭМ!$D$10+'СЕТ СН'!$F$6-'СЕТ СН'!$F$19</f>
        <v>1759.8358716699997</v>
      </c>
      <c r="L40" s="36">
        <f>SUMIFS(СВЦЭМ!$C$39:$C$782,СВЦЭМ!$A$39:$A$782,$A40,СВЦЭМ!$B$39:$B$782,L$11)+'СЕТ СН'!$F$9+СВЦЭМ!$D$10+'СЕТ СН'!$F$6-'СЕТ СН'!$F$19</f>
        <v>1683.9096051499998</v>
      </c>
      <c r="M40" s="36">
        <f>SUMIFS(СВЦЭМ!$C$39:$C$782,СВЦЭМ!$A$39:$A$782,$A40,СВЦЭМ!$B$39:$B$782,M$11)+'СЕТ СН'!$F$9+СВЦЭМ!$D$10+'СЕТ СН'!$F$6-'СЕТ СН'!$F$19</f>
        <v>1670.0766783499998</v>
      </c>
      <c r="N40" s="36">
        <f>SUMIFS(СВЦЭМ!$C$39:$C$782,СВЦЭМ!$A$39:$A$782,$A40,СВЦЭМ!$B$39:$B$782,N$11)+'СЕТ СН'!$F$9+СВЦЭМ!$D$10+'СЕТ СН'!$F$6-'СЕТ СН'!$F$19</f>
        <v>1683.5774705099998</v>
      </c>
      <c r="O40" s="36">
        <f>SUMIFS(СВЦЭМ!$C$39:$C$782,СВЦЭМ!$A$39:$A$782,$A40,СВЦЭМ!$B$39:$B$782,O$11)+'СЕТ СН'!$F$9+СВЦЭМ!$D$10+'СЕТ СН'!$F$6-'СЕТ СН'!$F$19</f>
        <v>1697.3801820799999</v>
      </c>
      <c r="P40" s="36">
        <f>SUMIFS(СВЦЭМ!$C$39:$C$782,СВЦЭМ!$A$39:$A$782,$A40,СВЦЭМ!$B$39:$B$782,P$11)+'СЕТ СН'!$F$9+СВЦЭМ!$D$10+'СЕТ СН'!$F$6-'СЕТ СН'!$F$19</f>
        <v>1701.8487401899997</v>
      </c>
      <c r="Q40" s="36">
        <f>SUMIFS(СВЦЭМ!$C$39:$C$782,СВЦЭМ!$A$39:$A$782,$A40,СВЦЭМ!$B$39:$B$782,Q$11)+'СЕТ СН'!$F$9+СВЦЭМ!$D$10+'СЕТ СН'!$F$6-'СЕТ СН'!$F$19</f>
        <v>1700.0176023099998</v>
      </c>
      <c r="R40" s="36">
        <f>SUMIFS(СВЦЭМ!$C$39:$C$782,СВЦЭМ!$A$39:$A$782,$A40,СВЦЭМ!$B$39:$B$782,R$11)+'СЕТ СН'!$F$9+СВЦЭМ!$D$10+'СЕТ СН'!$F$6-'СЕТ СН'!$F$19</f>
        <v>1715.7517843999999</v>
      </c>
      <c r="S40" s="36">
        <f>SUMIFS(СВЦЭМ!$C$39:$C$782,СВЦЭМ!$A$39:$A$782,$A40,СВЦЭМ!$B$39:$B$782,S$11)+'СЕТ СН'!$F$9+СВЦЭМ!$D$10+'СЕТ СН'!$F$6-'СЕТ СН'!$F$19</f>
        <v>1695.9441526799999</v>
      </c>
      <c r="T40" s="36">
        <f>SUMIFS(СВЦЭМ!$C$39:$C$782,СВЦЭМ!$A$39:$A$782,$A40,СВЦЭМ!$B$39:$B$782,T$11)+'СЕТ СН'!$F$9+СВЦЭМ!$D$10+'СЕТ СН'!$F$6-'СЕТ СН'!$F$19</f>
        <v>1695.5437779299998</v>
      </c>
      <c r="U40" s="36">
        <f>SUMIFS(СВЦЭМ!$C$39:$C$782,СВЦЭМ!$A$39:$A$782,$A40,СВЦЭМ!$B$39:$B$782,U$11)+'СЕТ СН'!$F$9+СВЦЭМ!$D$10+'СЕТ СН'!$F$6-'СЕТ СН'!$F$19</f>
        <v>1706.6856499699998</v>
      </c>
      <c r="V40" s="36">
        <f>SUMIFS(СВЦЭМ!$C$39:$C$782,СВЦЭМ!$A$39:$A$782,$A40,СВЦЭМ!$B$39:$B$782,V$11)+'СЕТ СН'!$F$9+СВЦЭМ!$D$10+'СЕТ СН'!$F$6-'СЕТ СН'!$F$19</f>
        <v>1687.0404831599999</v>
      </c>
      <c r="W40" s="36">
        <f>SUMIFS(СВЦЭМ!$C$39:$C$782,СВЦЭМ!$A$39:$A$782,$A40,СВЦЭМ!$B$39:$B$782,W$11)+'СЕТ СН'!$F$9+СВЦЭМ!$D$10+'СЕТ СН'!$F$6-'СЕТ СН'!$F$19</f>
        <v>1689.1055034999999</v>
      </c>
      <c r="X40" s="36">
        <f>SUMIFS(СВЦЭМ!$C$39:$C$782,СВЦЭМ!$A$39:$A$782,$A40,СВЦЭМ!$B$39:$B$782,X$11)+'СЕТ СН'!$F$9+СВЦЭМ!$D$10+'СЕТ СН'!$F$6-'СЕТ СН'!$F$19</f>
        <v>1761.8687215399998</v>
      </c>
      <c r="Y40" s="36">
        <f>SUMIFS(СВЦЭМ!$C$39:$C$782,СВЦЭМ!$A$39:$A$782,$A40,СВЦЭМ!$B$39:$B$782,Y$11)+'СЕТ СН'!$F$9+СВЦЭМ!$D$10+'СЕТ СН'!$F$6-'СЕТ СН'!$F$19</f>
        <v>1825.5226528999999</v>
      </c>
    </row>
    <row r="41" spans="1:25" ht="15.75" x14ac:dyDescent="0.2">
      <c r="A41" s="35">
        <f t="shared" si="0"/>
        <v>45534</v>
      </c>
      <c r="B41" s="36">
        <f>SUMIFS(СВЦЭМ!$C$39:$C$782,СВЦЭМ!$A$39:$A$782,$A41,СВЦЭМ!$B$39:$B$782,B$11)+'СЕТ СН'!$F$9+СВЦЭМ!$D$10+'СЕТ СН'!$F$6-'СЕТ СН'!$F$19</f>
        <v>1900.6401333699998</v>
      </c>
      <c r="C41" s="36">
        <f>SUMIFS(СВЦЭМ!$C$39:$C$782,СВЦЭМ!$A$39:$A$782,$A41,СВЦЭМ!$B$39:$B$782,C$11)+'СЕТ СН'!$F$9+СВЦЭМ!$D$10+'СЕТ СН'!$F$6-'СЕТ СН'!$F$19</f>
        <v>1971.9684693799998</v>
      </c>
      <c r="D41" s="36">
        <f>SUMIFS(СВЦЭМ!$C$39:$C$782,СВЦЭМ!$A$39:$A$782,$A41,СВЦЭМ!$B$39:$B$782,D$11)+'СЕТ СН'!$F$9+СВЦЭМ!$D$10+'СЕТ СН'!$F$6-'СЕТ СН'!$F$19</f>
        <v>1991.2875555899998</v>
      </c>
      <c r="E41" s="36">
        <f>SUMIFS(СВЦЭМ!$C$39:$C$782,СВЦЭМ!$A$39:$A$782,$A41,СВЦЭМ!$B$39:$B$782,E$11)+'СЕТ СН'!$F$9+СВЦЭМ!$D$10+'СЕТ СН'!$F$6-'СЕТ СН'!$F$19</f>
        <v>2015.9232187499999</v>
      </c>
      <c r="F41" s="36">
        <f>SUMIFS(СВЦЭМ!$C$39:$C$782,СВЦЭМ!$A$39:$A$782,$A41,СВЦЭМ!$B$39:$B$782,F$11)+'СЕТ СН'!$F$9+СВЦЭМ!$D$10+'СЕТ СН'!$F$6-'СЕТ СН'!$F$19</f>
        <v>2000.9551717399997</v>
      </c>
      <c r="G41" s="36">
        <f>SUMIFS(СВЦЭМ!$C$39:$C$782,СВЦЭМ!$A$39:$A$782,$A41,СВЦЭМ!$B$39:$B$782,G$11)+'СЕТ СН'!$F$9+СВЦЭМ!$D$10+'СЕТ СН'!$F$6-'СЕТ СН'!$F$19</f>
        <v>1994.3212188599998</v>
      </c>
      <c r="H41" s="36">
        <f>SUMIFS(СВЦЭМ!$C$39:$C$782,СВЦЭМ!$A$39:$A$782,$A41,СВЦЭМ!$B$39:$B$782,H$11)+'СЕТ СН'!$F$9+СВЦЭМ!$D$10+'СЕТ СН'!$F$6-'СЕТ СН'!$F$19</f>
        <v>1970.9227800899998</v>
      </c>
      <c r="I41" s="36">
        <f>SUMIFS(СВЦЭМ!$C$39:$C$782,СВЦЭМ!$A$39:$A$782,$A41,СВЦЭМ!$B$39:$B$782,I$11)+'СЕТ СН'!$F$9+СВЦЭМ!$D$10+'СЕТ СН'!$F$6-'СЕТ СН'!$F$19</f>
        <v>1880.2332470599999</v>
      </c>
      <c r="J41" s="36">
        <f>SUMIFS(СВЦЭМ!$C$39:$C$782,СВЦЭМ!$A$39:$A$782,$A41,СВЦЭМ!$B$39:$B$782,J$11)+'СЕТ СН'!$F$9+СВЦЭМ!$D$10+'СЕТ СН'!$F$6-'СЕТ СН'!$F$19</f>
        <v>1781.5958893399998</v>
      </c>
      <c r="K41" s="36">
        <f>SUMIFS(СВЦЭМ!$C$39:$C$782,СВЦЭМ!$A$39:$A$782,$A41,СВЦЭМ!$B$39:$B$782,K$11)+'СЕТ СН'!$F$9+СВЦЭМ!$D$10+'СЕТ СН'!$F$6-'СЕТ СН'!$F$19</f>
        <v>1730.1675669899998</v>
      </c>
      <c r="L41" s="36">
        <f>SUMIFS(СВЦЭМ!$C$39:$C$782,СВЦЭМ!$A$39:$A$782,$A41,СВЦЭМ!$B$39:$B$782,L$11)+'СЕТ СН'!$F$9+СВЦЭМ!$D$10+'СЕТ СН'!$F$6-'СЕТ СН'!$F$19</f>
        <v>1534.1191848699998</v>
      </c>
      <c r="M41" s="36">
        <f>SUMIFS(СВЦЭМ!$C$39:$C$782,СВЦЭМ!$A$39:$A$782,$A41,СВЦЭМ!$B$39:$B$782,M$11)+'СЕТ СН'!$F$9+СВЦЭМ!$D$10+'СЕТ СН'!$F$6-'СЕТ СН'!$F$19</f>
        <v>1544.1650978899997</v>
      </c>
      <c r="N41" s="36">
        <f>SUMIFS(СВЦЭМ!$C$39:$C$782,СВЦЭМ!$A$39:$A$782,$A41,СВЦЭМ!$B$39:$B$782,N$11)+'СЕТ СН'!$F$9+СВЦЭМ!$D$10+'СЕТ СН'!$F$6-'СЕТ СН'!$F$19</f>
        <v>1542.2207123699998</v>
      </c>
      <c r="O41" s="36">
        <f>SUMIFS(СВЦЭМ!$C$39:$C$782,СВЦЭМ!$A$39:$A$782,$A41,СВЦЭМ!$B$39:$B$782,O$11)+'СЕТ СН'!$F$9+СВЦЭМ!$D$10+'СЕТ СН'!$F$6-'СЕТ СН'!$F$19</f>
        <v>1550.1470823699999</v>
      </c>
      <c r="P41" s="36">
        <f>SUMIFS(СВЦЭМ!$C$39:$C$782,СВЦЭМ!$A$39:$A$782,$A41,СВЦЭМ!$B$39:$B$782,P$11)+'СЕТ СН'!$F$9+СВЦЭМ!$D$10+'СЕТ СН'!$F$6-'СЕТ СН'!$F$19</f>
        <v>2689.2329618100002</v>
      </c>
      <c r="Q41" s="36">
        <f>SUMIFS(СВЦЭМ!$C$39:$C$782,СВЦЭМ!$A$39:$A$782,$A41,СВЦЭМ!$B$39:$B$782,Q$11)+'СЕТ СН'!$F$9+СВЦЭМ!$D$10+'СЕТ СН'!$F$6-'СЕТ СН'!$F$19</f>
        <v>1705.2050457999999</v>
      </c>
      <c r="R41" s="36">
        <f>SUMIFS(СВЦЭМ!$C$39:$C$782,СВЦЭМ!$A$39:$A$782,$A41,СВЦЭМ!$B$39:$B$782,R$11)+'СЕТ СН'!$F$9+СВЦЭМ!$D$10+'СЕТ СН'!$F$6-'СЕТ СН'!$F$19</f>
        <v>1703.5640428999998</v>
      </c>
      <c r="S41" s="36">
        <f>SUMIFS(СВЦЭМ!$C$39:$C$782,СВЦЭМ!$A$39:$A$782,$A41,СВЦЭМ!$B$39:$B$782,S$11)+'СЕТ СН'!$F$9+СВЦЭМ!$D$10+'СЕТ СН'!$F$6-'СЕТ СН'!$F$19</f>
        <v>1716.0345964099997</v>
      </c>
      <c r="T41" s="36">
        <f>SUMIFS(СВЦЭМ!$C$39:$C$782,СВЦЭМ!$A$39:$A$782,$A41,СВЦЭМ!$B$39:$B$782,T$11)+'СЕТ СН'!$F$9+СВЦЭМ!$D$10+'СЕТ СН'!$F$6-'СЕТ СН'!$F$19</f>
        <v>1722.9884059599999</v>
      </c>
      <c r="U41" s="36">
        <f>SUMIFS(СВЦЭМ!$C$39:$C$782,СВЦЭМ!$A$39:$A$782,$A41,СВЦЭМ!$B$39:$B$782,U$11)+'СЕТ СН'!$F$9+СВЦЭМ!$D$10+'СЕТ СН'!$F$6-'СЕТ СН'!$F$19</f>
        <v>1713.2276686699997</v>
      </c>
      <c r="V41" s="36">
        <f>SUMIFS(СВЦЭМ!$C$39:$C$782,СВЦЭМ!$A$39:$A$782,$A41,СВЦЭМ!$B$39:$B$782,V$11)+'СЕТ СН'!$F$9+СВЦЭМ!$D$10+'СЕТ СН'!$F$6-'СЕТ СН'!$F$19</f>
        <v>1696.7814447599999</v>
      </c>
      <c r="W41" s="36">
        <f>SUMIFS(СВЦЭМ!$C$39:$C$782,СВЦЭМ!$A$39:$A$782,$A41,СВЦЭМ!$B$39:$B$782,W$11)+'СЕТ СН'!$F$9+СВЦЭМ!$D$10+'СЕТ СН'!$F$6-'СЕТ СН'!$F$19</f>
        <v>1701.2711773099998</v>
      </c>
      <c r="X41" s="36">
        <f>SUMIFS(СВЦЭМ!$C$39:$C$782,СВЦЭМ!$A$39:$A$782,$A41,СВЦЭМ!$B$39:$B$782,X$11)+'СЕТ СН'!$F$9+СВЦЭМ!$D$10+'СЕТ СН'!$F$6-'СЕТ СН'!$F$19</f>
        <v>1771.4457293099999</v>
      </c>
      <c r="Y41" s="36">
        <f>SUMIFS(СВЦЭМ!$C$39:$C$782,СВЦЭМ!$A$39:$A$782,$A41,СВЦЭМ!$B$39:$B$782,Y$11)+'СЕТ СН'!$F$9+СВЦЭМ!$D$10+'СЕТ СН'!$F$6-'СЕТ СН'!$F$19</f>
        <v>1833.2166660599999</v>
      </c>
    </row>
    <row r="42" spans="1:25" ht="15.75" x14ac:dyDescent="0.2">
      <c r="A42" s="35">
        <f t="shared" si="0"/>
        <v>45535</v>
      </c>
      <c r="B42" s="36">
        <f>SUMIFS(СВЦЭМ!$C$39:$C$782,СВЦЭМ!$A$39:$A$782,$A42,СВЦЭМ!$B$39:$B$782,B$11)+'СЕТ СН'!$F$9+СВЦЭМ!$D$10+'СЕТ СН'!$F$6-'СЕТ СН'!$F$19</f>
        <v>1864.5518220599997</v>
      </c>
      <c r="C42" s="36">
        <f>SUMIFS(СВЦЭМ!$C$39:$C$782,СВЦЭМ!$A$39:$A$782,$A42,СВЦЭМ!$B$39:$B$782,C$11)+'СЕТ СН'!$F$9+СВЦЭМ!$D$10+'СЕТ СН'!$F$6-'СЕТ СН'!$F$19</f>
        <v>1903.7222097999997</v>
      </c>
      <c r="D42" s="36">
        <f>SUMIFS(СВЦЭМ!$C$39:$C$782,СВЦЭМ!$A$39:$A$782,$A42,СВЦЭМ!$B$39:$B$782,D$11)+'СЕТ СН'!$F$9+СВЦЭМ!$D$10+'СЕТ СН'!$F$6-'СЕТ СН'!$F$19</f>
        <v>1910.3347127499999</v>
      </c>
      <c r="E42" s="36">
        <f>SUMIFS(СВЦЭМ!$C$39:$C$782,СВЦЭМ!$A$39:$A$782,$A42,СВЦЭМ!$B$39:$B$782,E$11)+'СЕТ СН'!$F$9+СВЦЭМ!$D$10+'СЕТ СН'!$F$6-'СЕТ СН'!$F$19</f>
        <v>1915.3383099899997</v>
      </c>
      <c r="F42" s="36">
        <f>SUMIFS(СВЦЭМ!$C$39:$C$782,СВЦЭМ!$A$39:$A$782,$A42,СВЦЭМ!$B$39:$B$782,F$11)+'СЕТ СН'!$F$9+СВЦЭМ!$D$10+'СЕТ СН'!$F$6-'СЕТ СН'!$F$19</f>
        <v>1914.6945901399997</v>
      </c>
      <c r="G42" s="36">
        <f>SUMIFS(СВЦЭМ!$C$39:$C$782,СВЦЭМ!$A$39:$A$782,$A42,СВЦЭМ!$B$39:$B$782,G$11)+'СЕТ СН'!$F$9+СВЦЭМ!$D$10+'СЕТ СН'!$F$6-'СЕТ СН'!$F$19</f>
        <v>1893.0798435199999</v>
      </c>
      <c r="H42" s="36">
        <f>SUMIFS(СВЦЭМ!$C$39:$C$782,СВЦЭМ!$A$39:$A$782,$A42,СВЦЭМ!$B$39:$B$782,H$11)+'СЕТ СН'!$F$9+СВЦЭМ!$D$10+'СЕТ СН'!$F$6-'СЕТ СН'!$F$19</f>
        <v>1894.2540965099997</v>
      </c>
      <c r="I42" s="36">
        <f>SUMIFS(СВЦЭМ!$C$39:$C$782,СВЦЭМ!$A$39:$A$782,$A42,СВЦЭМ!$B$39:$B$782,I$11)+'СЕТ СН'!$F$9+СВЦЭМ!$D$10+'СЕТ СН'!$F$6-'СЕТ СН'!$F$19</f>
        <v>1793.7734501399998</v>
      </c>
      <c r="J42" s="36">
        <f>SUMIFS(СВЦЭМ!$C$39:$C$782,СВЦЭМ!$A$39:$A$782,$A42,СВЦЭМ!$B$39:$B$782,J$11)+'СЕТ СН'!$F$9+СВЦЭМ!$D$10+'СЕТ СН'!$F$6-'СЕТ СН'!$F$19</f>
        <v>1783.6224592599999</v>
      </c>
      <c r="K42" s="36">
        <f>SUMIFS(СВЦЭМ!$C$39:$C$782,СВЦЭМ!$A$39:$A$782,$A42,СВЦЭМ!$B$39:$B$782,K$11)+'СЕТ СН'!$F$9+СВЦЭМ!$D$10+'СЕТ СН'!$F$6-'СЕТ СН'!$F$19</f>
        <v>1734.2405751199999</v>
      </c>
      <c r="L42" s="36">
        <f>SUMIFS(СВЦЭМ!$C$39:$C$782,СВЦЭМ!$A$39:$A$782,$A42,СВЦЭМ!$B$39:$B$782,L$11)+'СЕТ СН'!$F$9+СВЦЭМ!$D$10+'СЕТ СН'!$F$6-'СЕТ СН'!$F$19</f>
        <v>1726.5997163999998</v>
      </c>
      <c r="M42" s="36">
        <f>SUMIFS(СВЦЭМ!$C$39:$C$782,СВЦЭМ!$A$39:$A$782,$A42,СВЦЭМ!$B$39:$B$782,M$11)+'СЕТ СН'!$F$9+СВЦЭМ!$D$10+'СЕТ СН'!$F$6-'СЕТ СН'!$F$19</f>
        <v>1709.6823409199999</v>
      </c>
      <c r="N42" s="36">
        <f>SUMIFS(СВЦЭМ!$C$39:$C$782,СВЦЭМ!$A$39:$A$782,$A42,СВЦЭМ!$B$39:$B$782,N$11)+'СЕТ СН'!$F$9+СВЦЭМ!$D$10+'СЕТ СН'!$F$6-'СЕТ СН'!$F$19</f>
        <v>1707.6125405099999</v>
      </c>
      <c r="O42" s="36">
        <f>SUMIFS(СВЦЭМ!$C$39:$C$782,СВЦЭМ!$A$39:$A$782,$A42,СВЦЭМ!$B$39:$B$782,O$11)+'СЕТ СН'!$F$9+СВЦЭМ!$D$10+'СЕТ СН'!$F$6-'СЕТ СН'!$F$19</f>
        <v>1701.5187126499998</v>
      </c>
      <c r="P42" s="36">
        <f>SUMIFS(СВЦЭМ!$C$39:$C$782,СВЦЭМ!$A$39:$A$782,$A42,СВЦЭМ!$B$39:$B$782,P$11)+'СЕТ СН'!$F$9+СВЦЭМ!$D$10+'СЕТ СН'!$F$6-'СЕТ СН'!$F$19</f>
        <v>1716.5772174599999</v>
      </c>
      <c r="Q42" s="36">
        <f>SUMIFS(СВЦЭМ!$C$39:$C$782,СВЦЭМ!$A$39:$A$782,$A42,СВЦЭМ!$B$39:$B$782,Q$11)+'СЕТ СН'!$F$9+СВЦЭМ!$D$10+'СЕТ СН'!$F$6-'СЕТ СН'!$F$19</f>
        <v>1716.7725231899999</v>
      </c>
      <c r="R42" s="36">
        <f>SUMIFS(СВЦЭМ!$C$39:$C$782,СВЦЭМ!$A$39:$A$782,$A42,СВЦЭМ!$B$39:$B$782,R$11)+'СЕТ СН'!$F$9+СВЦЭМ!$D$10+'СЕТ СН'!$F$6-'СЕТ СН'!$F$19</f>
        <v>1730.5607773599997</v>
      </c>
      <c r="S42" s="36">
        <f>SUMIFS(СВЦЭМ!$C$39:$C$782,СВЦЭМ!$A$39:$A$782,$A42,СВЦЭМ!$B$39:$B$782,S$11)+'СЕТ СН'!$F$9+СВЦЭМ!$D$10+'СЕТ СН'!$F$6-'СЕТ СН'!$F$19</f>
        <v>1721.9609600599999</v>
      </c>
      <c r="T42" s="36">
        <f>SUMIFS(СВЦЭМ!$C$39:$C$782,СВЦЭМ!$A$39:$A$782,$A42,СВЦЭМ!$B$39:$B$782,T$11)+'СЕТ СН'!$F$9+СВЦЭМ!$D$10+'СЕТ СН'!$F$6-'СЕТ СН'!$F$19</f>
        <v>1694.2645409699999</v>
      </c>
      <c r="U42" s="36">
        <f>SUMIFS(СВЦЭМ!$C$39:$C$782,СВЦЭМ!$A$39:$A$782,$A42,СВЦЭМ!$B$39:$B$782,U$11)+'СЕТ СН'!$F$9+СВЦЭМ!$D$10+'СЕТ СН'!$F$6-'СЕТ СН'!$F$19</f>
        <v>1706.6570661299997</v>
      </c>
      <c r="V42" s="36">
        <f>SUMIFS(СВЦЭМ!$C$39:$C$782,СВЦЭМ!$A$39:$A$782,$A42,СВЦЭМ!$B$39:$B$782,V$11)+'СЕТ СН'!$F$9+СВЦЭМ!$D$10+'СЕТ СН'!$F$6-'СЕТ СН'!$F$19</f>
        <v>1685.6234029599998</v>
      </c>
      <c r="W42" s="36">
        <f>SUMIFS(СВЦЭМ!$C$39:$C$782,СВЦЭМ!$A$39:$A$782,$A42,СВЦЭМ!$B$39:$B$782,W$11)+'СЕТ СН'!$F$9+СВЦЭМ!$D$10+'СЕТ СН'!$F$6-'СЕТ СН'!$F$19</f>
        <v>1703.5204337599998</v>
      </c>
      <c r="X42" s="36">
        <f>SUMIFS(СВЦЭМ!$C$39:$C$782,СВЦЭМ!$A$39:$A$782,$A42,СВЦЭМ!$B$39:$B$782,X$11)+'СЕТ СН'!$F$9+СВЦЭМ!$D$10+'СЕТ СН'!$F$6-'СЕТ СН'!$F$19</f>
        <v>1751.4714910399998</v>
      </c>
      <c r="Y42" s="36">
        <f>SUMIFS(СВЦЭМ!$C$39:$C$782,СВЦЭМ!$A$39:$A$782,$A42,СВЦЭМ!$B$39:$B$782,Y$11)+'СЕТ СН'!$F$9+СВЦЭМ!$D$10+'СЕТ СН'!$F$6-'СЕТ СН'!$F$19</f>
        <v>1843.0754166999998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01.08.2024</v>
      </c>
      <c r="B48" s="36">
        <f>SUMIFS(СВЦЭМ!$C$39:$C$782,СВЦЭМ!$A$39:$A$782,$A48,СВЦЭМ!$B$39:$B$782,B$47)+'СЕТ СН'!$G$9+СВЦЭМ!$D$10+'СЕТ СН'!$G$6-'СЕТ СН'!$G$19</f>
        <v>2021.77802518</v>
      </c>
      <c r="C48" s="36">
        <f>SUMIFS(СВЦЭМ!$C$39:$C$782,СВЦЭМ!$A$39:$A$782,$A48,СВЦЭМ!$B$39:$B$782,C$47)+'СЕТ СН'!$G$9+СВЦЭМ!$D$10+'СЕТ СН'!$G$6-'СЕТ СН'!$G$19</f>
        <v>2117.5950894999996</v>
      </c>
      <c r="D48" s="36">
        <f>SUMIFS(СВЦЭМ!$C$39:$C$782,СВЦЭМ!$A$39:$A$782,$A48,СВЦЭМ!$B$39:$B$782,D$47)+'СЕТ СН'!$G$9+СВЦЭМ!$D$10+'СЕТ СН'!$G$6-'СЕТ СН'!$G$19</f>
        <v>2174.1005555499996</v>
      </c>
      <c r="E48" s="36">
        <f>SUMIFS(СВЦЭМ!$C$39:$C$782,СВЦЭМ!$A$39:$A$782,$A48,СВЦЭМ!$B$39:$B$782,E$47)+'СЕТ СН'!$G$9+СВЦЭМ!$D$10+'СЕТ СН'!$G$6-'СЕТ СН'!$G$19</f>
        <v>2195.6966206899997</v>
      </c>
      <c r="F48" s="36">
        <f>SUMIFS(СВЦЭМ!$C$39:$C$782,СВЦЭМ!$A$39:$A$782,$A48,СВЦЭМ!$B$39:$B$782,F$47)+'СЕТ СН'!$G$9+СВЦЭМ!$D$10+'СЕТ СН'!$G$6-'СЕТ СН'!$G$19</f>
        <v>2221.4877096800001</v>
      </c>
      <c r="G48" s="36">
        <f>SUMIFS(СВЦЭМ!$C$39:$C$782,СВЦЭМ!$A$39:$A$782,$A48,СВЦЭМ!$B$39:$B$782,G$47)+'СЕТ СН'!$G$9+СВЦЭМ!$D$10+'СЕТ СН'!$G$6-'СЕТ СН'!$G$19</f>
        <v>2209.6706889699999</v>
      </c>
      <c r="H48" s="36">
        <f>SUMIFS(СВЦЭМ!$C$39:$C$782,СВЦЭМ!$A$39:$A$782,$A48,СВЦЭМ!$B$39:$B$782,H$47)+'СЕТ СН'!$G$9+СВЦЭМ!$D$10+'СЕТ СН'!$G$6-'СЕТ СН'!$G$19</f>
        <v>2178.81581349</v>
      </c>
      <c r="I48" s="36">
        <f>SUMIFS(СВЦЭМ!$C$39:$C$782,СВЦЭМ!$A$39:$A$782,$A48,СВЦЭМ!$B$39:$B$782,I$47)+'СЕТ СН'!$G$9+СВЦЭМ!$D$10+'СЕТ СН'!$G$6-'СЕТ СН'!$G$19</f>
        <v>2082.9222278499997</v>
      </c>
      <c r="J48" s="36">
        <f>SUMIFS(СВЦЭМ!$C$39:$C$782,СВЦЭМ!$A$39:$A$782,$A48,СВЦЭМ!$B$39:$B$782,J$47)+'СЕТ СН'!$G$9+СВЦЭМ!$D$10+'СЕТ СН'!$G$6-'СЕТ СН'!$G$19</f>
        <v>1961.4438079299998</v>
      </c>
      <c r="K48" s="36">
        <f>SUMIFS(СВЦЭМ!$C$39:$C$782,СВЦЭМ!$A$39:$A$782,$A48,СВЦЭМ!$B$39:$B$782,K$47)+'СЕТ СН'!$G$9+СВЦЭМ!$D$10+'СЕТ СН'!$G$6-'СЕТ СН'!$G$19</f>
        <v>1856.0251985999998</v>
      </c>
      <c r="L48" s="36">
        <f>SUMIFS(СВЦЭМ!$C$39:$C$782,СВЦЭМ!$A$39:$A$782,$A48,СВЦЭМ!$B$39:$B$782,L$47)+'СЕТ СН'!$G$9+СВЦЭМ!$D$10+'СЕТ СН'!$G$6-'СЕТ СН'!$G$19</f>
        <v>1792.3131998699998</v>
      </c>
      <c r="M48" s="36">
        <f>SUMIFS(СВЦЭМ!$C$39:$C$782,СВЦЭМ!$A$39:$A$782,$A48,СВЦЭМ!$B$39:$B$782,M$47)+'СЕТ СН'!$G$9+СВЦЭМ!$D$10+'СЕТ СН'!$G$6-'СЕТ СН'!$G$19</f>
        <v>1823.6338931499999</v>
      </c>
      <c r="N48" s="36">
        <f>SUMIFS(СВЦЭМ!$C$39:$C$782,СВЦЭМ!$A$39:$A$782,$A48,СВЦЭМ!$B$39:$B$782,N$47)+'СЕТ СН'!$G$9+СВЦЭМ!$D$10+'СЕТ СН'!$G$6-'СЕТ СН'!$G$19</f>
        <v>1853.21786492</v>
      </c>
      <c r="O48" s="36">
        <f>SUMIFS(СВЦЭМ!$C$39:$C$782,СВЦЭМ!$A$39:$A$782,$A48,СВЦЭМ!$B$39:$B$782,O$47)+'СЕТ СН'!$G$9+СВЦЭМ!$D$10+'СЕТ СН'!$G$6-'СЕТ СН'!$G$19</f>
        <v>1854.52698977</v>
      </c>
      <c r="P48" s="36">
        <f>SUMIFS(СВЦЭМ!$C$39:$C$782,СВЦЭМ!$A$39:$A$782,$A48,СВЦЭМ!$B$39:$B$782,P$47)+'СЕТ СН'!$G$9+СВЦЭМ!$D$10+'СЕТ СН'!$G$6-'СЕТ СН'!$G$19</f>
        <v>1857.6191798499999</v>
      </c>
      <c r="Q48" s="36">
        <f>SUMIFS(СВЦЭМ!$C$39:$C$782,СВЦЭМ!$A$39:$A$782,$A48,СВЦЭМ!$B$39:$B$782,Q$47)+'СЕТ СН'!$G$9+СВЦЭМ!$D$10+'СЕТ СН'!$G$6-'СЕТ СН'!$G$19</f>
        <v>1850.9381018899999</v>
      </c>
      <c r="R48" s="36">
        <f>SUMIFS(СВЦЭМ!$C$39:$C$782,СВЦЭМ!$A$39:$A$782,$A48,СВЦЭМ!$B$39:$B$782,R$47)+'СЕТ СН'!$G$9+СВЦЭМ!$D$10+'СЕТ СН'!$G$6-'СЕТ СН'!$G$19</f>
        <v>1867.1102892299998</v>
      </c>
      <c r="S48" s="36">
        <f>SUMIFS(СВЦЭМ!$C$39:$C$782,СВЦЭМ!$A$39:$A$782,$A48,СВЦЭМ!$B$39:$B$782,S$47)+'СЕТ СН'!$G$9+СВЦЭМ!$D$10+'СЕТ СН'!$G$6-'СЕТ СН'!$G$19</f>
        <v>1864.1982398</v>
      </c>
      <c r="T48" s="36">
        <f>SUMIFS(СВЦЭМ!$C$39:$C$782,СВЦЭМ!$A$39:$A$782,$A48,СВЦЭМ!$B$39:$B$782,T$47)+'СЕТ СН'!$G$9+СВЦЭМ!$D$10+'СЕТ СН'!$G$6-'СЕТ СН'!$G$19</f>
        <v>1859.5584439199999</v>
      </c>
      <c r="U48" s="36">
        <f>SUMIFS(СВЦЭМ!$C$39:$C$782,СВЦЭМ!$A$39:$A$782,$A48,СВЦЭМ!$B$39:$B$782,U$47)+'СЕТ СН'!$G$9+СВЦЭМ!$D$10+'СЕТ СН'!$G$6-'СЕТ СН'!$G$19</f>
        <v>1868.4826044299998</v>
      </c>
      <c r="V48" s="36">
        <f>SUMIFS(СВЦЭМ!$C$39:$C$782,СВЦЭМ!$A$39:$A$782,$A48,СВЦЭМ!$B$39:$B$782,V$47)+'СЕТ СН'!$G$9+СВЦЭМ!$D$10+'СЕТ СН'!$G$6-'СЕТ СН'!$G$19</f>
        <v>1880.51952725</v>
      </c>
      <c r="W48" s="36">
        <f>SUMIFS(СВЦЭМ!$C$39:$C$782,СВЦЭМ!$A$39:$A$782,$A48,СВЦЭМ!$B$39:$B$782,W$47)+'СЕТ СН'!$G$9+СВЦЭМ!$D$10+'СЕТ СН'!$G$6-'СЕТ СН'!$G$19</f>
        <v>1847.65441519</v>
      </c>
      <c r="X48" s="36">
        <f>SUMIFS(СВЦЭМ!$C$39:$C$782,СВЦЭМ!$A$39:$A$782,$A48,СВЦЭМ!$B$39:$B$782,X$47)+'СЕТ СН'!$G$9+СВЦЭМ!$D$10+'СЕТ СН'!$G$6-'СЕТ СН'!$G$19</f>
        <v>1934.2772357199999</v>
      </c>
      <c r="Y48" s="36">
        <f>SUMIFS(СВЦЭМ!$C$39:$C$782,СВЦЭМ!$A$39:$A$782,$A48,СВЦЭМ!$B$39:$B$782,Y$47)+'СЕТ СН'!$G$9+СВЦЭМ!$D$10+'СЕТ СН'!$G$6-'СЕТ СН'!$G$19</f>
        <v>2044.7592328399999</v>
      </c>
    </row>
    <row r="49" spans="1:25" ht="15.75" x14ac:dyDescent="0.2">
      <c r="A49" s="35">
        <f>A48+1</f>
        <v>45506</v>
      </c>
      <c r="B49" s="36">
        <f>SUMIFS(СВЦЭМ!$C$39:$C$782,СВЦЭМ!$A$39:$A$782,$A49,СВЦЭМ!$B$39:$B$782,B$47)+'СЕТ СН'!$G$9+СВЦЭМ!$D$10+'СЕТ СН'!$G$6-'СЕТ СН'!$G$19</f>
        <v>1987.9653303699999</v>
      </c>
      <c r="C49" s="36">
        <f>SUMIFS(СВЦЭМ!$C$39:$C$782,СВЦЭМ!$A$39:$A$782,$A49,СВЦЭМ!$B$39:$B$782,C$47)+'СЕТ СН'!$G$9+СВЦЭМ!$D$10+'СЕТ СН'!$G$6-'СЕТ СН'!$G$19</f>
        <v>2066.1832768699996</v>
      </c>
      <c r="D49" s="36">
        <f>SUMIFS(СВЦЭМ!$C$39:$C$782,СВЦЭМ!$A$39:$A$782,$A49,СВЦЭМ!$B$39:$B$782,D$47)+'СЕТ СН'!$G$9+СВЦЭМ!$D$10+'СЕТ СН'!$G$6-'СЕТ СН'!$G$19</f>
        <v>2113.0619871099998</v>
      </c>
      <c r="E49" s="36">
        <f>SUMIFS(СВЦЭМ!$C$39:$C$782,СВЦЭМ!$A$39:$A$782,$A49,СВЦЭМ!$B$39:$B$782,E$47)+'СЕТ СН'!$G$9+СВЦЭМ!$D$10+'СЕТ СН'!$G$6-'СЕТ СН'!$G$19</f>
        <v>2141.8009959399997</v>
      </c>
      <c r="F49" s="36">
        <f>SUMIFS(СВЦЭМ!$C$39:$C$782,СВЦЭМ!$A$39:$A$782,$A49,СВЦЭМ!$B$39:$B$782,F$47)+'СЕТ СН'!$G$9+СВЦЭМ!$D$10+'СЕТ СН'!$G$6-'СЕТ СН'!$G$19</f>
        <v>2163.59037438</v>
      </c>
      <c r="G49" s="36">
        <f>SUMIFS(СВЦЭМ!$C$39:$C$782,СВЦЭМ!$A$39:$A$782,$A49,СВЦЭМ!$B$39:$B$782,G$47)+'СЕТ СН'!$G$9+СВЦЭМ!$D$10+'СЕТ СН'!$G$6-'СЕТ СН'!$G$19</f>
        <v>2153.7567157999997</v>
      </c>
      <c r="H49" s="36">
        <f>SUMIFS(СВЦЭМ!$C$39:$C$782,СВЦЭМ!$A$39:$A$782,$A49,СВЦЭМ!$B$39:$B$782,H$47)+'СЕТ СН'!$G$9+СВЦЭМ!$D$10+'СЕТ СН'!$G$6-'СЕТ СН'!$G$19</f>
        <v>2115.0874162</v>
      </c>
      <c r="I49" s="36">
        <f>SUMIFS(СВЦЭМ!$C$39:$C$782,СВЦЭМ!$A$39:$A$782,$A49,СВЦЭМ!$B$39:$B$782,I$47)+'СЕТ СН'!$G$9+СВЦЭМ!$D$10+'СЕТ СН'!$G$6-'СЕТ СН'!$G$19</f>
        <v>2022.7525696</v>
      </c>
      <c r="J49" s="36">
        <f>SUMIFS(СВЦЭМ!$C$39:$C$782,СВЦЭМ!$A$39:$A$782,$A49,СВЦЭМ!$B$39:$B$782,J$47)+'СЕТ СН'!$G$9+СВЦЭМ!$D$10+'СЕТ СН'!$G$6-'СЕТ СН'!$G$19</f>
        <v>1927.5133673</v>
      </c>
      <c r="K49" s="36">
        <f>SUMIFS(СВЦЭМ!$C$39:$C$782,СВЦЭМ!$A$39:$A$782,$A49,СВЦЭМ!$B$39:$B$782,K$47)+'СЕТ СН'!$G$9+СВЦЭМ!$D$10+'СЕТ СН'!$G$6-'СЕТ СН'!$G$19</f>
        <v>1858.4171741999999</v>
      </c>
      <c r="L49" s="36">
        <f>SUMIFS(СВЦЭМ!$C$39:$C$782,СВЦЭМ!$A$39:$A$782,$A49,СВЦЭМ!$B$39:$B$782,L$47)+'СЕТ СН'!$G$9+СВЦЭМ!$D$10+'СЕТ СН'!$G$6-'СЕТ СН'!$G$19</f>
        <v>1815.3799991599999</v>
      </c>
      <c r="M49" s="36">
        <f>SUMIFS(СВЦЭМ!$C$39:$C$782,СВЦЭМ!$A$39:$A$782,$A49,СВЦЭМ!$B$39:$B$782,M$47)+'СЕТ СН'!$G$9+СВЦЭМ!$D$10+'СЕТ СН'!$G$6-'СЕТ СН'!$G$19</f>
        <v>1801.56498943</v>
      </c>
      <c r="N49" s="36">
        <f>SUMIFS(СВЦЭМ!$C$39:$C$782,СВЦЭМ!$A$39:$A$782,$A49,СВЦЭМ!$B$39:$B$782,N$47)+'СЕТ СН'!$G$9+СВЦЭМ!$D$10+'СЕТ СН'!$G$6-'СЕТ СН'!$G$19</f>
        <v>1802.9007878899999</v>
      </c>
      <c r="O49" s="36">
        <f>SUMIFS(СВЦЭМ!$C$39:$C$782,СВЦЭМ!$A$39:$A$782,$A49,СВЦЭМ!$B$39:$B$782,O$47)+'СЕТ СН'!$G$9+СВЦЭМ!$D$10+'СЕТ СН'!$G$6-'СЕТ СН'!$G$19</f>
        <v>1811.2638133999999</v>
      </c>
      <c r="P49" s="36">
        <f>SUMIFS(СВЦЭМ!$C$39:$C$782,СВЦЭМ!$A$39:$A$782,$A49,СВЦЭМ!$B$39:$B$782,P$47)+'СЕТ СН'!$G$9+СВЦЭМ!$D$10+'СЕТ СН'!$G$6-'СЕТ СН'!$G$19</f>
        <v>1812.4701413099999</v>
      </c>
      <c r="Q49" s="36">
        <f>SUMIFS(СВЦЭМ!$C$39:$C$782,СВЦЭМ!$A$39:$A$782,$A49,СВЦЭМ!$B$39:$B$782,Q$47)+'СЕТ СН'!$G$9+СВЦЭМ!$D$10+'СЕТ СН'!$G$6-'СЕТ СН'!$G$19</f>
        <v>1811.0453504699999</v>
      </c>
      <c r="R49" s="36">
        <f>SUMIFS(СВЦЭМ!$C$39:$C$782,СВЦЭМ!$A$39:$A$782,$A49,СВЦЭМ!$B$39:$B$782,R$47)+'СЕТ СН'!$G$9+СВЦЭМ!$D$10+'СЕТ СН'!$G$6-'СЕТ СН'!$G$19</f>
        <v>1799.9537312799998</v>
      </c>
      <c r="S49" s="36">
        <f>SUMIFS(СВЦЭМ!$C$39:$C$782,СВЦЭМ!$A$39:$A$782,$A49,СВЦЭМ!$B$39:$B$782,S$47)+'СЕТ СН'!$G$9+СВЦЭМ!$D$10+'СЕТ СН'!$G$6-'СЕТ СН'!$G$19</f>
        <v>1800.52490743</v>
      </c>
      <c r="T49" s="36">
        <f>SUMIFS(СВЦЭМ!$C$39:$C$782,СВЦЭМ!$A$39:$A$782,$A49,СВЦЭМ!$B$39:$B$782,T$47)+'СЕТ СН'!$G$9+СВЦЭМ!$D$10+'СЕТ СН'!$G$6-'СЕТ СН'!$G$19</f>
        <v>1794.8656220399998</v>
      </c>
      <c r="U49" s="36">
        <f>SUMIFS(СВЦЭМ!$C$39:$C$782,СВЦЭМ!$A$39:$A$782,$A49,СВЦЭМ!$B$39:$B$782,U$47)+'СЕТ СН'!$G$9+СВЦЭМ!$D$10+'СЕТ СН'!$G$6-'СЕТ СН'!$G$19</f>
        <v>1820.9450851899999</v>
      </c>
      <c r="V49" s="36">
        <f>SUMIFS(СВЦЭМ!$C$39:$C$782,СВЦЭМ!$A$39:$A$782,$A49,СВЦЭМ!$B$39:$B$782,V$47)+'СЕТ СН'!$G$9+СВЦЭМ!$D$10+'СЕТ СН'!$G$6-'СЕТ СН'!$G$19</f>
        <v>1837.8080199999999</v>
      </c>
      <c r="W49" s="36">
        <f>SUMIFS(СВЦЭМ!$C$39:$C$782,СВЦЭМ!$A$39:$A$782,$A49,СВЦЭМ!$B$39:$B$782,W$47)+'СЕТ СН'!$G$9+СВЦЭМ!$D$10+'СЕТ СН'!$G$6-'СЕТ СН'!$G$19</f>
        <v>1814.02716743</v>
      </c>
      <c r="X49" s="36">
        <f>SUMIFS(СВЦЭМ!$C$39:$C$782,СВЦЭМ!$A$39:$A$782,$A49,СВЦЭМ!$B$39:$B$782,X$47)+'СЕТ СН'!$G$9+СВЦЭМ!$D$10+'СЕТ СН'!$G$6-'СЕТ СН'!$G$19</f>
        <v>1846.5031563999999</v>
      </c>
      <c r="Y49" s="36">
        <f>SUMIFS(СВЦЭМ!$C$39:$C$782,СВЦЭМ!$A$39:$A$782,$A49,СВЦЭМ!$B$39:$B$782,Y$47)+'СЕТ СН'!$G$9+СВЦЭМ!$D$10+'СЕТ СН'!$G$6-'СЕТ СН'!$G$19</f>
        <v>1906.25794711</v>
      </c>
    </row>
    <row r="50" spans="1:25" ht="15.75" x14ac:dyDescent="0.2">
      <c r="A50" s="35">
        <f t="shared" ref="A50:A78" si="1">A49+1</f>
        <v>45507</v>
      </c>
      <c r="B50" s="36">
        <f>SUMIFS(СВЦЭМ!$C$39:$C$782,СВЦЭМ!$A$39:$A$782,$A50,СВЦЭМ!$B$39:$B$782,B$47)+'СЕТ СН'!$G$9+СВЦЭМ!$D$10+'СЕТ СН'!$G$6-'СЕТ СН'!$G$19</f>
        <v>1983.56035116</v>
      </c>
      <c r="C50" s="36">
        <f>SUMIFS(СВЦЭМ!$C$39:$C$782,СВЦЭМ!$A$39:$A$782,$A50,СВЦЭМ!$B$39:$B$782,C$47)+'СЕТ СН'!$G$9+СВЦЭМ!$D$10+'СЕТ СН'!$G$6-'СЕТ СН'!$G$19</f>
        <v>2109.5600197099998</v>
      </c>
      <c r="D50" s="36">
        <f>SUMIFS(СВЦЭМ!$C$39:$C$782,СВЦЭМ!$A$39:$A$782,$A50,СВЦЭМ!$B$39:$B$782,D$47)+'СЕТ СН'!$G$9+СВЦЭМ!$D$10+'СЕТ СН'!$G$6-'СЕТ СН'!$G$19</f>
        <v>2214.8077925500002</v>
      </c>
      <c r="E50" s="36">
        <f>SUMIFS(СВЦЭМ!$C$39:$C$782,СВЦЭМ!$A$39:$A$782,$A50,СВЦЭМ!$B$39:$B$782,E$47)+'СЕТ СН'!$G$9+СВЦЭМ!$D$10+'СЕТ СН'!$G$6-'СЕТ СН'!$G$19</f>
        <v>2297.2092040400003</v>
      </c>
      <c r="F50" s="36">
        <f>SUMIFS(СВЦЭМ!$C$39:$C$782,СВЦЭМ!$A$39:$A$782,$A50,СВЦЭМ!$B$39:$B$782,F$47)+'СЕТ СН'!$G$9+СВЦЭМ!$D$10+'СЕТ СН'!$G$6-'СЕТ СН'!$G$19</f>
        <v>2295.6433636900001</v>
      </c>
      <c r="G50" s="36">
        <f>SUMIFS(СВЦЭМ!$C$39:$C$782,СВЦЭМ!$A$39:$A$782,$A50,СВЦЭМ!$B$39:$B$782,G$47)+'СЕТ СН'!$G$9+СВЦЭМ!$D$10+'СЕТ СН'!$G$6-'СЕТ СН'!$G$19</f>
        <v>2249.6901923300002</v>
      </c>
      <c r="H50" s="36">
        <f>SUMIFS(СВЦЭМ!$C$39:$C$782,СВЦЭМ!$A$39:$A$782,$A50,СВЦЭМ!$B$39:$B$782,H$47)+'СЕТ СН'!$G$9+СВЦЭМ!$D$10+'СЕТ СН'!$G$6-'СЕТ СН'!$G$19</f>
        <v>2227.77692716</v>
      </c>
      <c r="I50" s="36">
        <f>SUMIFS(СВЦЭМ!$C$39:$C$782,СВЦЭМ!$A$39:$A$782,$A50,СВЦЭМ!$B$39:$B$782,I$47)+'СЕТ СН'!$G$9+СВЦЭМ!$D$10+'СЕТ СН'!$G$6-'СЕТ СН'!$G$19</f>
        <v>2111.6597648299999</v>
      </c>
      <c r="J50" s="36">
        <f>SUMIFS(СВЦЭМ!$C$39:$C$782,СВЦЭМ!$A$39:$A$782,$A50,СВЦЭМ!$B$39:$B$782,J$47)+'СЕТ СН'!$G$9+СВЦЭМ!$D$10+'СЕТ СН'!$G$6-'СЕТ СН'!$G$19</f>
        <v>2030.87882986</v>
      </c>
      <c r="K50" s="36">
        <f>SUMIFS(СВЦЭМ!$C$39:$C$782,СВЦЭМ!$A$39:$A$782,$A50,СВЦЭМ!$B$39:$B$782,K$47)+'СЕТ СН'!$G$9+СВЦЭМ!$D$10+'СЕТ СН'!$G$6-'СЕТ СН'!$G$19</f>
        <v>1926.98957135</v>
      </c>
      <c r="L50" s="36">
        <f>SUMIFS(СВЦЭМ!$C$39:$C$782,СВЦЭМ!$A$39:$A$782,$A50,СВЦЭМ!$B$39:$B$782,L$47)+'СЕТ СН'!$G$9+СВЦЭМ!$D$10+'СЕТ СН'!$G$6-'СЕТ СН'!$G$19</f>
        <v>1810.1423850599999</v>
      </c>
      <c r="M50" s="36">
        <f>SUMIFS(СВЦЭМ!$C$39:$C$782,СВЦЭМ!$A$39:$A$782,$A50,СВЦЭМ!$B$39:$B$782,M$47)+'СЕТ СН'!$G$9+СВЦЭМ!$D$10+'СЕТ СН'!$G$6-'СЕТ СН'!$G$19</f>
        <v>1787.9600096899999</v>
      </c>
      <c r="N50" s="36">
        <f>SUMIFS(СВЦЭМ!$C$39:$C$782,СВЦЭМ!$A$39:$A$782,$A50,СВЦЭМ!$B$39:$B$782,N$47)+'СЕТ СН'!$G$9+СВЦЭМ!$D$10+'СЕТ СН'!$G$6-'СЕТ СН'!$G$19</f>
        <v>1793.6349203</v>
      </c>
      <c r="O50" s="36">
        <f>SUMIFS(СВЦЭМ!$C$39:$C$782,СВЦЭМ!$A$39:$A$782,$A50,СВЦЭМ!$B$39:$B$782,O$47)+'СЕТ СН'!$G$9+СВЦЭМ!$D$10+'СЕТ СН'!$G$6-'СЕТ СН'!$G$19</f>
        <v>1806.1127420999999</v>
      </c>
      <c r="P50" s="36">
        <f>SUMIFS(СВЦЭМ!$C$39:$C$782,СВЦЭМ!$A$39:$A$782,$A50,СВЦЭМ!$B$39:$B$782,P$47)+'СЕТ СН'!$G$9+СВЦЭМ!$D$10+'СЕТ СН'!$G$6-'СЕТ СН'!$G$19</f>
        <v>1807.9253595399998</v>
      </c>
      <c r="Q50" s="36">
        <f>SUMIFS(СВЦЭМ!$C$39:$C$782,СВЦЭМ!$A$39:$A$782,$A50,СВЦЭМ!$B$39:$B$782,Q$47)+'СЕТ СН'!$G$9+СВЦЭМ!$D$10+'СЕТ СН'!$G$6-'СЕТ СН'!$G$19</f>
        <v>1813.8124644499999</v>
      </c>
      <c r="R50" s="36">
        <f>SUMIFS(СВЦЭМ!$C$39:$C$782,СВЦЭМ!$A$39:$A$782,$A50,СВЦЭМ!$B$39:$B$782,R$47)+'СЕТ СН'!$G$9+СВЦЭМ!$D$10+'СЕТ СН'!$G$6-'СЕТ СН'!$G$19</f>
        <v>1840.54250828</v>
      </c>
      <c r="S50" s="36">
        <f>SUMIFS(СВЦЭМ!$C$39:$C$782,СВЦЭМ!$A$39:$A$782,$A50,СВЦЭМ!$B$39:$B$782,S$47)+'СЕТ СН'!$G$9+СВЦЭМ!$D$10+'СЕТ СН'!$G$6-'СЕТ СН'!$G$19</f>
        <v>1830.3013662999999</v>
      </c>
      <c r="T50" s="36">
        <f>SUMIFS(СВЦЭМ!$C$39:$C$782,СВЦЭМ!$A$39:$A$782,$A50,СВЦЭМ!$B$39:$B$782,T$47)+'СЕТ СН'!$G$9+СВЦЭМ!$D$10+'СЕТ СН'!$G$6-'СЕТ СН'!$G$19</f>
        <v>1816.5089119199999</v>
      </c>
      <c r="U50" s="36">
        <f>SUMIFS(СВЦЭМ!$C$39:$C$782,СВЦЭМ!$A$39:$A$782,$A50,СВЦЭМ!$B$39:$B$782,U$47)+'СЕТ СН'!$G$9+СВЦЭМ!$D$10+'СЕТ СН'!$G$6-'СЕТ СН'!$G$19</f>
        <v>1857.0079586899999</v>
      </c>
      <c r="V50" s="36">
        <f>SUMIFS(СВЦЭМ!$C$39:$C$782,СВЦЭМ!$A$39:$A$782,$A50,СВЦЭМ!$B$39:$B$782,V$47)+'СЕТ СН'!$G$9+СВЦЭМ!$D$10+'СЕТ СН'!$G$6-'СЕТ СН'!$G$19</f>
        <v>1856.8456237399998</v>
      </c>
      <c r="W50" s="36">
        <f>SUMIFS(СВЦЭМ!$C$39:$C$782,СВЦЭМ!$A$39:$A$782,$A50,СВЦЭМ!$B$39:$B$782,W$47)+'СЕТ СН'!$G$9+СВЦЭМ!$D$10+'СЕТ СН'!$G$6-'СЕТ СН'!$G$19</f>
        <v>1828.0056154599999</v>
      </c>
      <c r="X50" s="36">
        <f>SUMIFS(СВЦЭМ!$C$39:$C$782,СВЦЭМ!$A$39:$A$782,$A50,СВЦЭМ!$B$39:$B$782,X$47)+'СЕТ СН'!$G$9+СВЦЭМ!$D$10+'СЕТ СН'!$G$6-'СЕТ СН'!$G$19</f>
        <v>1910.13218506</v>
      </c>
      <c r="Y50" s="36">
        <f>SUMIFS(СВЦЭМ!$C$39:$C$782,СВЦЭМ!$A$39:$A$782,$A50,СВЦЭМ!$B$39:$B$782,Y$47)+'СЕТ СН'!$G$9+СВЦЭМ!$D$10+'СЕТ СН'!$G$6-'СЕТ СН'!$G$19</f>
        <v>2004.0702516199999</v>
      </c>
    </row>
    <row r="51" spans="1:25" ht="15.75" x14ac:dyDescent="0.2">
      <c r="A51" s="35">
        <f t="shared" si="1"/>
        <v>45508</v>
      </c>
      <c r="B51" s="36">
        <f>SUMIFS(СВЦЭМ!$C$39:$C$782,СВЦЭМ!$A$39:$A$782,$A51,СВЦЭМ!$B$39:$B$782,B$47)+'СЕТ СН'!$G$9+СВЦЭМ!$D$10+'СЕТ СН'!$G$6-'СЕТ СН'!$G$19</f>
        <v>2082.24884466</v>
      </c>
      <c r="C51" s="36">
        <f>SUMIFS(СВЦЭМ!$C$39:$C$782,СВЦЭМ!$A$39:$A$782,$A51,СВЦЭМ!$B$39:$B$782,C$47)+'СЕТ СН'!$G$9+СВЦЭМ!$D$10+'СЕТ СН'!$G$6-'СЕТ СН'!$G$19</f>
        <v>2124.7472354899996</v>
      </c>
      <c r="D51" s="36">
        <f>SUMIFS(СВЦЭМ!$C$39:$C$782,СВЦЭМ!$A$39:$A$782,$A51,СВЦЭМ!$B$39:$B$782,D$47)+'СЕТ СН'!$G$9+СВЦЭМ!$D$10+'СЕТ СН'!$G$6-'СЕТ СН'!$G$19</f>
        <v>2171.2208000599999</v>
      </c>
      <c r="E51" s="36">
        <f>SUMIFS(СВЦЭМ!$C$39:$C$782,СВЦЭМ!$A$39:$A$782,$A51,СВЦЭМ!$B$39:$B$782,E$47)+'СЕТ СН'!$G$9+СВЦЭМ!$D$10+'СЕТ СН'!$G$6-'СЕТ СН'!$G$19</f>
        <v>2191.2378193499999</v>
      </c>
      <c r="F51" s="36">
        <f>SUMIFS(СВЦЭМ!$C$39:$C$782,СВЦЭМ!$A$39:$A$782,$A51,СВЦЭМ!$B$39:$B$782,F$47)+'СЕТ СН'!$G$9+СВЦЭМ!$D$10+'СЕТ СН'!$G$6-'СЕТ СН'!$G$19</f>
        <v>2201.7281986099997</v>
      </c>
      <c r="G51" s="36">
        <f>SUMIFS(СВЦЭМ!$C$39:$C$782,СВЦЭМ!$A$39:$A$782,$A51,СВЦЭМ!$B$39:$B$782,G$47)+'СЕТ СН'!$G$9+СВЦЭМ!$D$10+'СЕТ СН'!$G$6-'СЕТ СН'!$G$19</f>
        <v>2193.9190998199997</v>
      </c>
      <c r="H51" s="36">
        <f>SUMIFS(СВЦЭМ!$C$39:$C$782,СВЦЭМ!$A$39:$A$782,$A51,СВЦЭМ!$B$39:$B$782,H$47)+'СЕТ СН'!$G$9+СВЦЭМ!$D$10+'СЕТ СН'!$G$6-'СЕТ СН'!$G$19</f>
        <v>2174.7867443699997</v>
      </c>
      <c r="I51" s="36">
        <f>SUMIFS(СВЦЭМ!$C$39:$C$782,СВЦЭМ!$A$39:$A$782,$A51,СВЦЭМ!$B$39:$B$782,I$47)+'СЕТ СН'!$G$9+СВЦЭМ!$D$10+'СЕТ СН'!$G$6-'СЕТ СН'!$G$19</f>
        <v>2132.0586313699996</v>
      </c>
      <c r="J51" s="36">
        <f>SUMIFS(СВЦЭМ!$C$39:$C$782,СВЦЭМ!$A$39:$A$782,$A51,СВЦЭМ!$B$39:$B$782,J$47)+'СЕТ СН'!$G$9+СВЦЭМ!$D$10+'СЕТ СН'!$G$6-'СЕТ СН'!$G$19</f>
        <v>2054.0648903799997</v>
      </c>
      <c r="K51" s="36">
        <f>SUMIFS(СВЦЭМ!$C$39:$C$782,СВЦЭМ!$A$39:$A$782,$A51,СВЦЭМ!$B$39:$B$782,K$47)+'СЕТ СН'!$G$9+СВЦЭМ!$D$10+'СЕТ СН'!$G$6-'СЕТ СН'!$G$19</f>
        <v>1937.5371829599999</v>
      </c>
      <c r="L51" s="36">
        <f>SUMIFS(СВЦЭМ!$C$39:$C$782,СВЦЭМ!$A$39:$A$782,$A51,СВЦЭМ!$B$39:$B$782,L$47)+'СЕТ СН'!$G$9+СВЦЭМ!$D$10+'СЕТ СН'!$G$6-'СЕТ СН'!$G$19</f>
        <v>1853.4210036699999</v>
      </c>
      <c r="M51" s="36">
        <f>SUMIFS(СВЦЭМ!$C$39:$C$782,СВЦЭМ!$A$39:$A$782,$A51,СВЦЭМ!$B$39:$B$782,M$47)+'СЕТ СН'!$G$9+СВЦЭМ!$D$10+'СЕТ СН'!$G$6-'СЕТ СН'!$G$19</f>
        <v>1829.05860059</v>
      </c>
      <c r="N51" s="36">
        <f>SUMIFS(СВЦЭМ!$C$39:$C$782,СВЦЭМ!$A$39:$A$782,$A51,СВЦЭМ!$B$39:$B$782,N$47)+'СЕТ СН'!$G$9+СВЦЭМ!$D$10+'СЕТ СН'!$G$6-'СЕТ СН'!$G$19</f>
        <v>1827.0788014</v>
      </c>
      <c r="O51" s="36">
        <f>SUMIFS(СВЦЭМ!$C$39:$C$782,СВЦЭМ!$A$39:$A$782,$A51,СВЦЭМ!$B$39:$B$782,O$47)+'СЕТ СН'!$G$9+СВЦЭМ!$D$10+'СЕТ СН'!$G$6-'СЕТ СН'!$G$19</f>
        <v>1836.8193953</v>
      </c>
      <c r="P51" s="36">
        <f>SUMIFS(СВЦЭМ!$C$39:$C$782,СВЦЭМ!$A$39:$A$782,$A51,СВЦЭМ!$B$39:$B$782,P$47)+'СЕТ СН'!$G$9+СВЦЭМ!$D$10+'СЕТ СН'!$G$6-'СЕТ СН'!$G$19</f>
        <v>1854.80841068</v>
      </c>
      <c r="Q51" s="36">
        <f>SUMIFS(СВЦЭМ!$C$39:$C$782,СВЦЭМ!$A$39:$A$782,$A51,СВЦЭМ!$B$39:$B$782,Q$47)+'СЕТ СН'!$G$9+СВЦЭМ!$D$10+'СЕТ СН'!$G$6-'СЕТ СН'!$G$19</f>
        <v>1858.7686627099999</v>
      </c>
      <c r="R51" s="36">
        <f>SUMIFS(СВЦЭМ!$C$39:$C$782,СВЦЭМ!$A$39:$A$782,$A51,СВЦЭМ!$B$39:$B$782,R$47)+'СЕТ СН'!$G$9+СВЦЭМ!$D$10+'СЕТ СН'!$G$6-'СЕТ СН'!$G$19</f>
        <v>1902.60306264</v>
      </c>
      <c r="S51" s="36">
        <f>SUMIFS(СВЦЭМ!$C$39:$C$782,СВЦЭМ!$A$39:$A$782,$A51,СВЦЭМ!$B$39:$B$782,S$47)+'СЕТ СН'!$G$9+СВЦЭМ!$D$10+'СЕТ СН'!$G$6-'СЕТ СН'!$G$19</f>
        <v>1881.82378653</v>
      </c>
      <c r="T51" s="36">
        <f>SUMIFS(СВЦЭМ!$C$39:$C$782,СВЦЭМ!$A$39:$A$782,$A51,СВЦЭМ!$B$39:$B$782,T$47)+'СЕТ СН'!$G$9+СВЦЭМ!$D$10+'СЕТ СН'!$G$6-'СЕТ СН'!$G$19</f>
        <v>1868.69890298</v>
      </c>
      <c r="U51" s="36">
        <f>SUMIFS(СВЦЭМ!$C$39:$C$782,СВЦЭМ!$A$39:$A$782,$A51,СВЦЭМ!$B$39:$B$782,U$47)+'СЕТ СН'!$G$9+СВЦЭМ!$D$10+'СЕТ СН'!$G$6-'СЕТ СН'!$G$19</f>
        <v>1884.48774424</v>
      </c>
      <c r="V51" s="36">
        <f>SUMIFS(СВЦЭМ!$C$39:$C$782,СВЦЭМ!$A$39:$A$782,$A51,СВЦЭМ!$B$39:$B$782,V$47)+'СЕТ СН'!$G$9+СВЦЭМ!$D$10+'СЕТ СН'!$G$6-'СЕТ СН'!$G$19</f>
        <v>1894.72275199</v>
      </c>
      <c r="W51" s="36">
        <f>SUMIFS(СВЦЭМ!$C$39:$C$782,СВЦЭМ!$A$39:$A$782,$A51,СВЦЭМ!$B$39:$B$782,W$47)+'СЕТ СН'!$G$9+СВЦЭМ!$D$10+'СЕТ СН'!$G$6-'СЕТ СН'!$G$19</f>
        <v>1856.8600043299998</v>
      </c>
      <c r="X51" s="36">
        <f>SUMIFS(СВЦЭМ!$C$39:$C$782,СВЦЭМ!$A$39:$A$782,$A51,СВЦЭМ!$B$39:$B$782,X$47)+'СЕТ СН'!$G$9+СВЦЭМ!$D$10+'СЕТ СН'!$G$6-'СЕТ СН'!$G$19</f>
        <v>1909.4368005499998</v>
      </c>
      <c r="Y51" s="36">
        <f>SUMIFS(СВЦЭМ!$C$39:$C$782,СВЦЭМ!$A$39:$A$782,$A51,СВЦЭМ!$B$39:$B$782,Y$47)+'СЕТ СН'!$G$9+СВЦЭМ!$D$10+'СЕТ СН'!$G$6-'СЕТ СН'!$G$19</f>
        <v>2022.6856686799999</v>
      </c>
    </row>
    <row r="52" spans="1:25" ht="15.75" x14ac:dyDescent="0.2">
      <c r="A52" s="35">
        <f t="shared" si="1"/>
        <v>45509</v>
      </c>
      <c r="B52" s="36">
        <f>SUMIFS(СВЦЭМ!$C$39:$C$782,СВЦЭМ!$A$39:$A$782,$A52,СВЦЭМ!$B$39:$B$782,B$47)+'СЕТ СН'!$G$9+СВЦЭМ!$D$10+'СЕТ СН'!$G$6-'СЕТ СН'!$G$19</f>
        <v>2087.7026301999999</v>
      </c>
      <c r="C52" s="36">
        <f>SUMIFS(СВЦЭМ!$C$39:$C$782,СВЦЭМ!$A$39:$A$782,$A52,СВЦЭМ!$B$39:$B$782,C$47)+'СЕТ СН'!$G$9+СВЦЭМ!$D$10+'СЕТ СН'!$G$6-'СЕТ СН'!$G$19</f>
        <v>2202.0454113999999</v>
      </c>
      <c r="D52" s="36">
        <f>SUMIFS(СВЦЭМ!$C$39:$C$782,СВЦЭМ!$A$39:$A$782,$A52,СВЦЭМ!$B$39:$B$782,D$47)+'СЕТ СН'!$G$9+СВЦЭМ!$D$10+'СЕТ СН'!$G$6-'СЕТ СН'!$G$19</f>
        <v>2267.6066159700003</v>
      </c>
      <c r="E52" s="36">
        <f>SUMIFS(СВЦЭМ!$C$39:$C$782,СВЦЭМ!$A$39:$A$782,$A52,СВЦЭМ!$B$39:$B$782,E$47)+'СЕТ СН'!$G$9+СВЦЭМ!$D$10+'СЕТ СН'!$G$6-'СЕТ СН'!$G$19</f>
        <v>2291.1763204500003</v>
      </c>
      <c r="F52" s="36">
        <f>SUMIFS(СВЦЭМ!$C$39:$C$782,СВЦЭМ!$A$39:$A$782,$A52,СВЦЭМ!$B$39:$B$782,F$47)+'СЕТ СН'!$G$9+СВЦЭМ!$D$10+'СЕТ СН'!$G$6-'СЕТ СН'!$G$19</f>
        <v>2300.6473669800002</v>
      </c>
      <c r="G52" s="36">
        <f>SUMIFS(СВЦЭМ!$C$39:$C$782,СВЦЭМ!$A$39:$A$782,$A52,СВЦЭМ!$B$39:$B$782,G$47)+'СЕТ СН'!$G$9+СВЦЭМ!$D$10+'СЕТ СН'!$G$6-'СЕТ СН'!$G$19</f>
        <v>2290.84370988</v>
      </c>
      <c r="H52" s="36">
        <f>SUMIFS(СВЦЭМ!$C$39:$C$782,СВЦЭМ!$A$39:$A$782,$A52,СВЦЭМ!$B$39:$B$782,H$47)+'СЕТ СН'!$G$9+СВЦЭМ!$D$10+'СЕТ СН'!$G$6-'СЕТ СН'!$G$19</f>
        <v>2230.0406268400002</v>
      </c>
      <c r="I52" s="36">
        <f>SUMIFS(СВЦЭМ!$C$39:$C$782,СВЦЭМ!$A$39:$A$782,$A52,СВЦЭМ!$B$39:$B$782,I$47)+'СЕТ СН'!$G$9+СВЦЭМ!$D$10+'СЕТ СН'!$G$6-'СЕТ СН'!$G$19</f>
        <v>2174.26626842</v>
      </c>
      <c r="J52" s="36">
        <f>SUMIFS(СВЦЭМ!$C$39:$C$782,СВЦЭМ!$A$39:$A$782,$A52,СВЦЭМ!$B$39:$B$782,J$47)+'СЕТ СН'!$G$9+СВЦЭМ!$D$10+'СЕТ СН'!$G$6-'СЕТ СН'!$G$19</f>
        <v>2042.7545845099999</v>
      </c>
      <c r="K52" s="36">
        <f>SUMIFS(СВЦЭМ!$C$39:$C$782,СВЦЭМ!$A$39:$A$782,$A52,СВЦЭМ!$B$39:$B$782,K$47)+'СЕТ СН'!$G$9+СВЦЭМ!$D$10+'СЕТ СН'!$G$6-'СЕТ СН'!$G$19</f>
        <v>1964.99331719</v>
      </c>
      <c r="L52" s="36">
        <f>SUMIFS(СВЦЭМ!$C$39:$C$782,СВЦЭМ!$A$39:$A$782,$A52,СВЦЭМ!$B$39:$B$782,L$47)+'СЕТ СН'!$G$9+СВЦЭМ!$D$10+'СЕТ СН'!$G$6-'СЕТ СН'!$G$19</f>
        <v>1923.3808557099999</v>
      </c>
      <c r="M52" s="36">
        <f>SUMIFS(СВЦЭМ!$C$39:$C$782,СВЦЭМ!$A$39:$A$782,$A52,СВЦЭМ!$B$39:$B$782,M$47)+'СЕТ СН'!$G$9+СВЦЭМ!$D$10+'СЕТ СН'!$G$6-'СЕТ СН'!$G$19</f>
        <v>1886.37564331</v>
      </c>
      <c r="N52" s="36">
        <f>SUMIFS(СВЦЭМ!$C$39:$C$782,СВЦЭМ!$A$39:$A$782,$A52,СВЦЭМ!$B$39:$B$782,N$47)+'СЕТ СН'!$G$9+СВЦЭМ!$D$10+'СЕТ СН'!$G$6-'СЕТ СН'!$G$19</f>
        <v>1893.5726973599999</v>
      </c>
      <c r="O52" s="36">
        <f>SUMIFS(СВЦЭМ!$C$39:$C$782,СВЦЭМ!$A$39:$A$782,$A52,СВЦЭМ!$B$39:$B$782,O$47)+'СЕТ СН'!$G$9+СВЦЭМ!$D$10+'СЕТ СН'!$G$6-'СЕТ СН'!$G$19</f>
        <v>1895.7356671799998</v>
      </c>
      <c r="P52" s="36">
        <f>SUMIFS(СВЦЭМ!$C$39:$C$782,СВЦЭМ!$A$39:$A$782,$A52,СВЦЭМ!$B$39:$B$782,P$47)+'СЕТ СН'!$G$9+СВЦЭМ!$D$10+'СЕТ СН'!$G$6-'СЕТ СН'!$G$19</f>
        <v>1878.6047480699999</v>
      </c>
      <c r="Q52" s="36">
        <f>SUMIFS(СВЦЭМ!$C$39:$C$782,СВЦЭМ!$A$39:$A$782,$A52,СВЦЭМ!$B$39:$B$782,Q$47)+'СЕТ СН'!$G$9+СВЦЭМ!$D$10+'СЕТ СН'!$G$6-'СЕТ СН'!$G$19</f>
        <v>1898.8279427099999</v>
      </c>
      <c r="R52" s="36">
        <f>SUMIFS(СВЦЭМ!$C$39:$C$782,СВЦЭМ!$A$39:$A$782,$A52,СВЦЭМ!$B$39:$B$782,R$47)+'СЕТ СН'!$G$9+СВЦЭМ!$D$10+'СЕТ СН'!$G$6-'СЕТ СН'!$G$19</f>
        <v>1904.5468102999998</v>
      </c>
      <c r="S52" s="36">
        <f>SUMIFS(СВЦЭМ!$C$39:$C$782,СВЦЭМ!$A$39:$A$782,$A52,СВЦЭМ!$B$39:$B$782,S$47)+'СЕТ СН'!$G$9+СВЦЭМ!$D$10+'СЕТ СН'!$G$6-'СЕТ СН'!$G$19</f>
        <v>1902.25371617</v>
      </c>
      <c r="T52" s="36">
        <f>SUMIFS(СВЦЭМ!$C$39:$C$782,СВЦЭМ!$A$39:$A$782,$A52,СВЦЭМ!$B$39:$B$782,T$47)+'СЕТ СН'!$G$9+СВЦЭМ!$D$10+'СЕТ СН'!$G$6-'СЕТ СН'!$G$19</f>
        <v>1894.7509052199998</v>
      </c>
      <c r="U52" s="36">
        <f>SUMIFS(СВЦЭМ!$C$39:$C$782,СВЦЭМ!$A$39:$A$782,$A52,СВЦЭМ!$B$39:$B$782,U$47)+'СЕТ СН'!$G$9+СВЦЭМ!$D$10+'СЕТ СН'!$G$6-'СЕТ СН'!$G$19</f>
        <v>1900.3652749799999</v>
      </c>
      <c r="V52" s="36">
        <f>SUMIFS(СВЦЭМ!$C$39:$C$782,СВЦЭМ!$A$39:$A$782,$A52,СВЦЭМ!$B$39:$B$782,V$47)+'СЕТ СН'!$G$9+СВЦЭМ!$D$10+'СЕТ СН'!$G$6-'СЕТ СН'!$G$19</f>
        <v>1909.1835935499998</v>
      </c>
      <c r="W52" s="36">
        <f>SUMIFS(СВЦЭМ!$C$39:$C$782,СВЦЭМ!$A$39:$A$782,$A52,СВЦЭМ!$B$39:$B$782,W$47)+'СЕТ СН'!$G$9+СВЦЭМ!$D$10+'СЕТ СН'!$G$6-'СЕТ СН'!$G$19</f>
        <v>1890.0586329799999</v>
      </c>
      <c r="X52" s="36">
        <f>SUMIFS(СВЦЭМ!$C$39:$C$782,СВЦЭМ!$A$39:$A$782,$A52,СВЦЭМ!$B$39:$B$782,X$47)+'СЕТ СН'!$G$9+СВЦЭМ!$D$10+'СЕТ СН'!$G$6-'СЕТ СН'!$G$19</f>
        <v>1941.6858989999998</v>
      </c>
      <c r="Y52" s="36">
        <f>SUMIFS(СВЦЭМ!$C$39:$C$782,СВЦЭМ!$A$39:$A$782,$A52,СВЦЭМ!$B$39:$B$782,Y$47)+'СЕТ СН'!$G$9+СВЦЭМ!$D$10+'СЕТ СН'!$G$6-'СЕТ СН'!$G$19</f>
        <v>2035.2046108099998</v>
      </c>
    </row>
    <row r="53" spans="1:25" ht="15.75" x14ac:dyDescent="0.2">
      <c r="A53" s="35">
        <f t="shared" si="1"/>
        <v>45510</v>
      </c>
      <c r="B53" s="36">
        <f>SUMIFS(СВЦЭМ!$C$39:$C$782,СВЦЭМ!$A$39:$A$782,$A53,СВЦЭМ!$B$39:$B$782,B$47)+'СЕТ СН'!$G$9+СВЦЭМ!$D$10+'СЕТ СН'!$G$6-'СЕТ СН'!$G$19</f>
        <v>2123.6762004099996</v>
      </c>
      <c r="C53" s="36">
        <f>SUMIFS(СВЦЭМ!$C$39:$C$782,СВЦЭМ!$A$39:$A$782,$A53,СВЦЭМ!$B$39:$B$782,C$47)+'СЕТ СН'!$G$9+СВЦЭМ!$D$10+'СЕТ СН'!$G$6-'СЕТ СН'!$G$19</f>
        <v>2207.05258353</v>
      </c>
      <c r="D53" s="36">
        <f>SUMIFS(СВЦЭМ!$C$39:$C$782,СВЦЭМ!$A$39:$A$782,$A53,СВЦЭМ!$B$39:$B$782,D$47)+'СЕТ СН'!$G$9+СВЦЭМ!$D$10+'СЕТ СН'!$G$6-'СЕТ СН'!$G$19</f>
        <v>2247.09427469</v>
      </c>
      <c r="E53" s="36">
        <f>SUMIFS(СВЦЭМ!$C$39:$C$782,СВЦЭМ!$A$39:$A$782,$A53,СВЦЭМ!$B$39:$B$782,E$47)+'СЕТ СН'!$G$9+СВЦЭМ!$D$10+'СЕТ СН'!$G$6-'СЕТ СН'!$G$19</f>
        <v>2278.7852286699999</v>
      </c>
      <c r="F53" s="36">
        <f>SUMIFS(СВЦЭМ!$C$39:$C$782,СВЦЭМ!$A$39:$A$782,$A53,СВЦЭМ!$B$39:$B$782,F$47)+'СЕТ СН'!$G$9+СВЦЭМ!$D$10+'СЕТ СН'!$G$6-'СЕТ СН'!$G$19</f>
        <v>2267.6519625000001</v>
      </c>
      <c r="G53" s="36">
        <f>SUMIFS(СВЦЭМ!$C$39:$C$782,СВЦЭМ!$A$39:$A$782,$A53,СВЦЭМ!$B$39:$B$782,G$47)+'СЕТ СН'!$G$9+СВЦЭМ!$D$10+'СЕТ СН'!$G$6-'СЕТ СН'!$G$19</f>
        <v>2234.2791401700001</v>
      </c>
      <c r="H53" s="36">
        <f>SUMIFS(СВЦЭМ!$C$39:$C$782,СВЦЭМ!$A$39:$A$782,$A53,СВЦЭМ!$B$39:$B$782,H$47)+'СЕТ СН'!$G$9+СВЦЭМ!$D$10+'СЕТ СН'!$G$6-'СЕТ СН'!$G$19</f>
        <v>2184.0841060099997</v>
      </c>
      <c r="I53" s="36">
        <f>SUMIFS(СВЦЭМ!$C$39:$C$782,СВЦЭМ!$A$39:$A$782,$A53,СВЦЭМ!$B$39:$B$782,I$47)+'СЕТ СН'!$G$9+СВЦЭМ!$D$10+'СЕТ СН'!$G$6-'СЕТ СН'!$G$19</f>
        <v>2107.9185803</v>
      </c>
      <c r="J53" s="36">
        <f>SUMIFS(СВЦЭМ!$C$39:$C$782,СВЦЭМ!$A$39:$A$782,$A53,СВЦЭМ!$B$39:$B$782,J$47)+'СЕТ СН'!$G$9+СВЦЭМ!$D$10+'СЕТ СН'!$G$6-'СЕТ СН'!$G$19</f>
        <v>1994.7725154999998</v>
      </c>
      <c r="K53" s="36">
        <f>SUMIFS(СВЦЭМ!$C$39:$C$782,СВЦЭМ!$A$39:$A$782,$A53,СВЦЭМ!$B$39:$B$782,K$47)+'СЕТ СН'!$G$9+СВЦЭМ!$D$10+'СЕТ СН'!$G$6-'СЕТ СН'!$G$19</f>
        <v>1918.4180811399999</v>
      </c>
      <c r="L53" s="36">
        <f>SUMIFS(СВЦЭМ!$C$39:$C$782,СВЦЭМ!$A$39:$A$782,$A53,СВЦЭМ!$B$39:$B$782,L$47)+'СЕТ СН'!$G$9+СВЦЭМ!$D$10+'СЕТ СН'!$G$6-'СЕТ СН'!$G$19</f>
        <v>1884.7621488</v>
      </c>
      <c r="M53" s="36">
        <f>SUMIFS(СВЦЭМ!$C$39:$C$782,СВЦЭМ!$A$39:$A$782,$A53,СВЦЭМ!$B$39:$B$782,M$47)+'СЕТ СН'!$G$9+СВЦЭМ!$D$10+'СЕТ СН'!$G$6-'СЕТ СН'!$G$19</f>
        <v>1887.2217779299999</v>
      </c>
      <c r="N53" s="36">
        <f>SUMIFS(СВЦЭМ!$C$39:$C$782,СВЦЭМ!$A$39:$A$782,$A53,СВЦЭМ!$B$39:$B$782,N$47)+'СЕТ СН'!$G$9+СВЦЭМ!$D$10+'СЕТ СН'!$G$6-'СЕТ СН'!$G$19</f>
        <v>1865.3677912599999</v>
      </c>
      <c r="O53" s="36">
        <f>SUMIFS(СВЦЭМ!$C$39:$C$782,СВЦЭМ!$A$39:$A$782,$A53,СВЦЭМ!$B$39:$B$782,O$47)+'СЕТ СН'!$G$9+СВЦЭМ!$D$10+'СЕТ СН'!$G$6-'СЕТ СН'!$G$19</f>
        <v>1862.3769930899998</v>
      </c>
      <c r="P53" s="36">
        <f>SUMIFS(СВЦЭМ!$C$39:$C$782,СВЦЭМ!$A$39:$A$782,$A53,СВЦЭМ!$B$39:$B$782,P$47)+'СЕТ СН'!$G$9+СВЦЭМ!$D$10+'СЕТ СН'!$G$6-'СЕТ СН'!$G$19</f>
        <v>1860.9445192999999</v>
      </c>
      <c r="Q53" s="36">
        <f>SUMIFS(СВЦЭМ!$C$39:$C$782,СВЦЭМ!$A$39:$A$782,$A53,СВЦЭМ!$B$39:$B$782,Q$47)+'СЕТ СН'!$G$9+СВЦЭМ!$D$10+'СЕТ СН'!$G$6-'СЕТ СН'!$G$19</f>
        <v>1834.8279774099999</v>
      </c>
      <c r="R53" s="36">
        <f>SUMIFS(СВЦЭМ!$C$39:$C$782,СВЦЭМ!$A$39:$A$782,$A53,СВЦЭМ!$B$39:$B$782,R$47)+'СЕТ СН'!$G$9+СВЦЭМ!$D$10+'СЕТ СН'!$G$6-'СЕТ СН'!$G$19</f>
        <v>1848.94269448</v>
      </c>
      <c r="S53" s="36">
        <f>SUMIFS(СВЦЭМ!$C$39:$C$782,СВЦЭМ!$A$39:$A$782,$A53,СВЦЭМ!$B$39:$B$782,S$47)+'СЕТ СН'!$G$9+СВЦЭМ!$D$10+'СЕТ СН'!$G$6-'СЕТ СН'!$G$19</f>
        <v>1851.56136666</v>
      </c>
      <c r="T53" s="36">
        <f>SUMIFS(СВЦЭМ!$C$39:$C$782,СВЦЭМ!$A$39:$A$782,$A53,СВЦЭМ!$B$39:$B$782,T$47)+'СЕТ СН'!$G$9+СВЦЭМ!$D$10+'СЕТ СН'!$G$6-'СЕТ СН'!$G$19</f>
        <v>1840.36066155</v>
      </c>
      <c r="U53" s="36">
        <f>SUMIFS(СВЦЭМ!$C$39:$C$782,СВЦЭМ!$A$39:$A$782,$A53,СВЦЭМ!$B$39:$B$782,U$47)+'СЕТ СН'!$G$9+СВЦЭМ!$D$10+'СЕТ СН'!$G$6-'СЕТ СН'!$G$19</f>
        <v>1845.34586356</v>
      </c>
      <c r="V53" s="36">
        <f>SUMIFS(СВЦЭМ!$C$39:$C$782,СВЦЭМ!$A$39:$A$782,$A53,СВЦЭМ!$B$39:$B$782,V$47)+'СЕТ СН'!$G$9+СВЦЭМ!$D$10+'СЕТ СН'!$G$6-'СЕТ СН'!$G$19</f>
        <v>1856.6974718499998</v>
      </c>
      <c r="W53" s="36">
        <f>SUMIFS(СВЦЭМ!$C$39:$C$782,СВЦЭМ!$A$39:$A$782,$A53,СВЦЭМ!$B$39:$B$782,W$47)+'СЕТ СН'!$G$9+СВЦЭМ!$D$10+'СЕТ СН'!$G$6-'СЕТ СН'!$G$19</f>
        <v>1853.2342515</v>
      </c>
      <c r="X53" s="36">
        <f>SUMIFS(СВЦЭМ!$C$39:$C$782,СВЦЭМ!$A$39:$A$782,$A53,СВЦЭМ!$B$39:$B$782,X$47)+'СЕТ СН'!$G$9+СВЦЭМ!$D$10+'СЕТ СН'!$G$6-'СЕТ СН'!$G$19</f>
        <v>1914.1239888699999</v>
      </c>
      <c r="Y53" s="36">
        <f>SUMIFS(СВЦЭМ!$C$39:$C$782,СВЦЭМ!$A$39:$A$782,$A53,СВЦЭМ!$B$39:$B$782,Y$47)+'СЕТ СН'!$G$9+СВЦЭМ!$D$10+'СЕТ СН'!$G$6-'СЕТ СН'!$G$19</f>
        <v>1984.96378708</v>
      </c>
    </row>
    <row r="54" spans="1:25" ht="15.75" x14ac:dyDescent="0.2">
      <c r="A54" s="35">
        <f t="shared" si="1"/>
        <v>45511</v>
      </c>
      <c r="B54" s="36">
        <f>SUMIFS(СВЦЭМ!$C$39:$C$782,СВЦЭМ!$A$39:$A$782,$A54,СВЦЭМ!$B$39:$B$782,B$47)+'СЕТ СН'!$G$9+СВЦЭМ!$D$10+'СЕТ СН'!$G$6-'СЕТ СН'!$G$19</f>
        <v>2053.5969161199996</v>
      </c>
      <c r="C54" s="36">
        <f>SUMIFS(СВЦЭМ!$C$39:$C$782,СВЦЭМ!$A$39:$A$782,$A54,СВЦЭМ!$B$39:$B$782,C$47)+'СЕТ СН'!$G$9+СВЦЭМ!$D$10+'СЕТ СН'!$G$6-'СЕТ СН'!$G$19</f>
        <v>2149.8928703499996</v>
      </c>
      <c r="D54" s="36">
        <f>SUMIFS(СВЦЭМ!$C$39:$C$782,СВЦЭМ!$A$39:$A$782,$A54,СВЦЭМ!$B$39:$B$782,D$47)+'СЕТ СН'!$G$9+СВЦЭМ!$D$10+'СЕТ СН'!$G$6-'СЕТ СН'!$G$19</f>
        <v>2213.8667394300001</v>
      </c>
      <c r="E54" s="36">
        <f>SUMIFS(СВЦЭМ!$C$39:$C$782,СВЦЭМ!$A$39:$A$782,$A54,СВЦЭМ!$B$39:$B$782,E$47)+'СЕТ СН'!$G$9+СВЦЭМ!$D$10+'СЕТ СН'!$G$6-'СЕТ СН'!$G$19</f>
        <v>2248.56089875</v>
      </c>
      <c r="F54" s="36">
        <f>SUMIFS(СВЦЭМ!$C$39:$C$782,СВЦЭМ!$A$39:$A$782,$A54,СВЦЭМ!$B$39:$B$782,F$47)+'СЕТ СН'!$G$9+СВЦЭМ!$D$10+'СЕТ СН'!$G$6-'СЕТ СН'!$G$19</f>
        <v>2278.54094029</v>
      </c>
      <c r="G54" s="36">
        <f>SUMIFS(СВЦЭМ!$C$39:$C$782,СВЦЭМ!$A$39:$A$782,$A54,СВЦЭМ!$B$39:$B$782,G$47)+'СЕТ СН'!$G$9+СВЦЭМ!$D$10+'СЕТ СН'!$G$6-'СЕТ СН'!$G$19</f>
        <v>2247.06161496</v>
      </c>
      <c r="H54" s="36">
        <f>SUMIFS(СВЦЭМ!$C$39:$C$782,СВЦЭМ!$A$39:$A$782,$A54,СВЦЭМ!$B$39:$B$782,H$47)+'СЕТ СН'!$G$9+СВЦЭМ!$D$10+'СЕТ СН'!$G$6-'СЕТ СН'!$G$19</f>
        <v>2193.6089350299999</v>
      </c>
      <c r="I54" s="36">
        <f>SUMIFS(СВЦЭМ!$C$39:$C$782,СВЦЭМ!$A$39:$A$782,$A54,СВЦЭМ!$B$39:$B$782,I$47)+'СЕТ СН'!$G$9+СВЦЭМ!$D$10+'СЕТ СН'!$G$6-'СЕТ СН'!$G$19</f>
        <v>2104.0563307999996</v>
      </c>
      <c r="J54" s="36">
        <f>SUMIFS(СВЦЭМ!$C$39:$C$782,СВЦЭМ!$A$39:$A$782,$A54,СВЦЭМ!$B$39:$B$782,J$47)+'СЕТ СН'!$G$9+СВЦЭМ!$D$10+'СЕТ СН'!$G$6-'СЕТ СН'!$G$19</f>
        <v>2008.7735697099999</v>
      </c>
      <c r="K54" s="36">
        <f>SUMIFS(СВЦЭМ!$C$39:$C$782,СВЦЭМ!$A$39:$A$782,$A54,СВЦЭМ!$B$39:$B$782,K$47)+'СЕТ СН'!$G$9+СВЦЭМ!$D$10+'СЕТ СН'!$G$6-'СЕТ СН'!$G$19</f>
        <v>1927.4430542799998</v>
      </c>
      <c r="L54" s="36">
        <f>SUMIFS(СВЦЭМ!$C$39:$C$782,СВЦЭМ!$A$39:$A$782,$A54,СВЦЭМ!$B$39:$B$782,L$47)+'СЕТ СН'!$G$9+СВЦЭМ!$D$10+'СЕТ СН'!$G$6-'СЕТ СН'!$G$19</f>
        <v>1907.7381822</v>
      </c>
      <c r="M54" s="36">
        <f>SUMIFS(СВЦЭМ!$C$39:$C$782,СВЦЭМ!$A$39:$A$782,$A54,СВЦЭМ!$B$39:$B$782,M$47)+'СЕТ СН'!$G$9+СВЦЭМ!$D$10+'СЕТ СН'!$G$6-'СЕТ СН'!$G$19</f>
        <v>1888.5467291</v>
      </c>
      <c r="N54" s="36">
        <f>SUMIFS(СВЦЭМ!$C$39:$C$782,СВЦЭМ!$A$39:$A$782,$A54,СВЦЭМ!$B$39:$B$782,N$47)+'СЕТ СН'!$G$9+СВЦЭМ!$D$10+'СЕТ СН'!$G$6-'СЕТ СН'!$G$19</f>
        <v>1865.95515103</v>
      </c>
      <c r="O54" s="36">
        <f>SUMIFS(СВЦЭМ!$C$39:$C$782,СВЦЭМ!$A$39:$A$782,$A54,СВЦЭМ!$B$39:$B$782,O$47)+'СЕТ СН'!$G$9+СВЦЭМ!$D$10+'СЕТ СН'!$G$6-'СЕТ СН'!$G$19</f>
        <v>1868.6806568699999</v>
      </c>
      <c r="P54" s="36">
        <f>SUMIFS(СВЦЭМ!$C$39:$C$782,СВЦЭМ!$A$39:$A$782,$A54,СВЦЭМ!$B$39:$B$782,P$47)+'СЕТ СН'!$G$9+СВЦЭМ!$D$10+'СЕТ СН'!$G$6-'СЕТ СН'!$G$19</f>
        <v>1878.4611971699999</v>
      </c>
      <c r="Q54" s="36">
        <f>SUMIFS(СВЦЭМ!$C$39:$C$782,СВЦЭМ!$A$39:$A$782,$A54,СВЦЭМ!$B$39:$B$782,Q$47)+'СЕТ СН'!$G$9+СВЦЭМ!$D$10+'СЕТ СН'!$G$6-'СЕТ СН'!$G$19</f>
        <v>1882.9763503899999</v>
      </c>
      <c r="R54" s="36">
        <f>SUMIFS(СВЦЭМ!$C$39:$C$782,СВЦЭМ!$A$39:$A$782,$A54,СВЦЭМ!$B$39:$B$782,R$47)+'СЕТ СН'!$G$9+СВЦЭМ!$D$10+'СЕТ СН'!$G$6-'СЕТ СН'!$G$19</f>
        <v>1896.0279232599999</v>
      </c>
      <c r="S54" s="36">
        <f>SUMIFS(СВЦЭМ!$C$39:$C$782,СВЦЭМ!$A$39:$A$782,$A54,СВЦЭМ!$B$39:$B$782,S$47)+'СЕТ СН'!$G$9+СВЦЭМ!$D$10+'СЕТ СН'!$G$6-'СЕТ СН'!$G$19</f>
        <v>1892.0947618099999</v>
      </c>
      <c r="T54" s="36">
        <f>SUMIFS(СВЦЭМ!$C$39:$C$782,СВЦЭМ!$A$39:$A$782,$A54,СВЦЭМ!$B$39:$B$782,T$47)+'СЕТ СН'!$G$9+СВЦЭМ!$D$10+'СЕТ СН'!$G$6-'СЕТ СН'!$G$19</f>
        <v>1882.26099718</v>
      </c>
      <c r="U54" s="36">
        <f>SUMIFS(СВЦЭМ!$C$39:$C$782,СВЦЭМ!$A$39:$A$782,$A54,СВЦЭМ!$B$39:$B$782,U$47)+'СЕТ СН'!$G$9+СВЦЭМ!$D$10+'СЕТ СН'!$G$6-'СЕТ СН'!$G$19</f>
        <v>1901.81373801</v>
      </c>
      <c r="V54" s="36">
        <f>SUMIFS(СВЦЭМ!$C$39:$C$782,СВЦЭМ!$A$39:$A$782,$A54,СВЦЭМ!$B$39:$B$782,V$47)+'СЕТ СН'!$G$9+СВЦЭМ!$D$10+'СЕТ СН'!$G$6-'СЕТ СН'!$G$19</f>
        <v>1919.5846250899999</v>
      </c>
      <c r="W54" s="36">
        <f>SUMIFS(СВЦЭМ!$C$39:$C$782,СВЦЭМ!$A$39:$A$782,$A54,СВЦЭМ!$B$39:$B$782,W$47)+'СЕТ СН'!$G$9+СВЦЭМ!$D$10+'СЕТ СН'!$G$6-'СЕТ СН'!$G$19</f>
        <v>1904.47704082</v>
      </c>
      <c r="X54" s="36">
        <f>SUMIFS(СВЦЭМ!$C$39:$C$782,СВЦЭМ!$A$39:$A$782,$A54,СВЦЭМ!$B$39:$B$782,X$47)+'СЕТ СН'!$G$9+СВЦЭМ!$D$10+'СЕТ СН'!$G$6-'СЕТ СН'!$G$19</f>
        <v>1951.7479292999999</v>
      </c>
      <c r="Y54" s="36">
        <f>SUMIFS(СВЦЭМ!$C$39:$C$782,СВЦЭМ!$A$39:$A$782,$A54,СВЦЭМ!$B$39:$B$782,Y$47)+'СЕТ СН'!$G$9+СВЦЭМ!$D$10+'СЕТ СН'!$G$6-'СЕТ СН'!$G$19</f>
        <v>1993.0364456999998</v>
      </c>
    </row>
    <row r="55" spans="1:25" ht="15.75" x14ac:dyDescent="0.2">
      <c r="A55" s="35">
        <f t="shared" si="1"/>
        <v>45512</v>
      </c>
      <c r="B55" s="36">
        <f>SUMIFS(СВЦЭМ!$C$39:$C$782,СВЦЭМ!$A$39:$A$782,$A55,СВЦЭМ!$B$39:$B$782,B$47)+'СЕТ СН'!$G$9+СВЦЭМ!$D$10+'СЕТ СН'!$G$6-'СЕТ СН'!$G$19</f>
        <v>2121.5079101199999</v>
      </c>
      <c r="C55" s="36">
        <f>SUMIFS(СВЦЭМ!$C$39:$C$782,СВЦЭМ!$A$39:$A$782,$A55,СВЦЭМ!$B$39:$B$782,C$47)+'СЕТ СН'!$G$9+СВЦЭМ!$D$10+'СЕТ СН'!$G$6-'СЕТ СН'!$G$19</f>
        <v>2222.1811241400001</v>
      </c>
      <c r="D55" s="36">
        <f>SUMIFS(СВЦЭМ!$C$39:$C$782,СВЦЭМ!$A$39:$A$782,$A55,СВЦЭМ!$B$39:$B$782,D$47)+'СЕТ СН'!$G$9+СВЦЭМ!$D$10+'СЕТ СН'!$G$6-'СЕТ СН'!$G$19</f>
        <v>2292.75532002</v>
      </c>
      <c r="E55" s="36">
        <f>SUMIFS(СВЦЭМ!$C$39:$C$782,СВЦЭМ!$A$39:$A$782,$A55,СВЦЭМ!$B$39:$B$782,E$47)+'СЕТ СН'!$G$9+СВЦЭМ!$D$10+'СЕТ СН'!$G$6-'СЕТ СН'!$G$19</f>
        <v>2288.0719042300002</v>
      </c>
      <c r="F55" s="36">
        <f>SUMIFS(СВЦЭМ!$C$39:$C$782,СВЦЭМ!$A$39:$A$782,$A55,СВЦЭМ!$B$39:$B$782,F$47)+'СЕТ СН'!$G$9+СВЦЭМ!$D$10+'СЕТ СН'!$G$6-'СЕТ СН'!$G$19</f>
        <v>2292.0877951000002</v>
      </c>
      <c r="G55" s="36">
        <f>SUMIFS(СВЦЭМ!$C$39:$C$782,СВЦЭМ!$A$39:$A$782,$A55,СВЦЭМ!$B$39:$B$782,G$47)+'СЕТ СН'!$G$9+СВЦЭМ!$D$10+'СЕТ СН'!$G$6-'СЕТ СН'!$G$19</f>
        <v>2295.5460132900002</v>
      </c>
      <c r="H55" s="36">
        <f>SUMIFS(СВЦЭМ!$C$39:$C$782,СВЦЭМ!$A$39:$A$782,$A55,СВЦЭМ!$B$39:$B$782,H$47)+'СЕТ СН'!$G$9+СВЦЭМ!$D$10+'СЕТ СН'!$G$6-'СЕТ СН'!$G$19</f>
        <v>2221.1729364399998</v>
      </c>
      <c r="I55" s="36">
        <f>SUMIFS(СВЦЭМ!$C$39:$C$782,СВЦЭМ!$A$39:$A$782,$A55,СВЦЭМ!$B$39:$B$782,I$47)+'СЕТ СН'!$G$9+СВЦЭМ!$D$10+'СЕТ СН'!$G$6-'СЕТ СН'!$G$19</f>
        <v>2131.30920741</v>
      </c>
      <c r="J55" s="36">
        <f>SUMIFS(СВЦЭМ!$C$39:$C$782,СВЦЭМ!$A$39:$A$782,$A55,СВЦЭМ!$B$39:$B$782,J$47)+'СЕТ СН'!$G$9+СВЦЭМ!$D$10+'СЕТ СН'!$G$6-'СЕТ СН'!$G$19</f>
        <v>2018.89276032</v>
      </c>
      <c r="K55" s="36">
        <f>SUMIFS(СВЦЭМ!$C$39:$C$782,СВЦЭМ!$A$39:$A$782,$A55,СВЦЭМ!$B$39:$B$782,K$47)+'СЕТ СН'!$G$9+СВЦЭМ!$D$10+'СЕТ СН'!$G$6-'СЕТ СН'!$G$19</f>
        <v>1961.55844624</v>
      </c>
      <c r="L55" s="36">
        <f>SUMIFS(СВЦЭМ!$C$39:$C$782,СВЦЭМ!$A$39:$A$782,$A55,СВЦЭМ!$B$39:$B$782,L$47)+'СЕТ СН'!$G$9+СВЦЭМ!$D$10+'СЕТ СН'!$G$6-'СЕТ СН'!$G$19</f>
        <v>1923.2779287399999</v>
      </c>
      <c r="M55" s="36">
        <f>SUMIFS(СВЦЭМ!$C$39:$C$782,СВЦЭМ!$A$39:$A$782,$A55,СВЦЭМ!$B$39:$B$782,M$47)+'СЕТ СН'!$G$9+СВЦЭМ!$D$10+'СЕТ СН'!$G$6-'СЕТ СН'!$G$19</f>
        <v>1924.2313354099999</v>
      </c>
      <c r="N55" s="36">
        <f>SUMIFS(СВЦЭМ!$C$39:$C$782,СВЦЭМ!$A$39:$A$782,$A55,СВЦЭМ!$B$39:$B$782,N$47)+'СЕТ СН'!$G$9+СВЦЭМ!$D$10+'СЕТ СН'!$G$6-'СЕТ СН'!$G$19</f>
        <v>1927.2131403799999</v>
      </c>
      <c r="O55" s="36">
        <f>SUMIFS(СВЦЭМ!$C$39:$C$782,СВЦЭМ!$A$39:$A$782,$A55,СВЦЭМ!$B$39:$B$782,O$47)+'СЕТ СН'!$G$9+СВЦЭМ!$D$10+'СЕТ СН'!$G$6-'СЕТ СН'!$G$19</f>
        <v>1927.7337523199999</v>
      </c>
      <c r="P55" s="36">
        <f>SUMIFS(СВЦЭМ!$C$39:$C$782,СВЦЭМ!$A$39:$A$782,$A55,СВЦЭМ!$B$39:$B$782,P$47)+'СЕТ СН'!$G$9+СВЦЭМ!$D$10+'СЕТ СН'!$G$6-'СЕТ СН'!$G$19</f>
        <v>1935.1692236899999</v>
      </c>
      <c r="Q55" s="36">
        <f>SUMIFS(СВЦЭМ!$C$39:$C$782,СВЦЭМ!$A$39:$A$782,$A55,СВЦЭМ!$B$39:$B$782,Q$47)+'СЕТ СН'!$G$9+СВЦЭМ!$D$10+'СЕТ СН'!$G$6-'СЕТ СН'!$G$19</f>
        <v>1940.31135737</v>
      </c>
      <c r="R55" s="36">
        <f>SUMIFS(СВЦЭМ!$C$39:$C$782,СВЦЭМ!$A$39:$A$782,$A55,СВЦЭМ!$B$39:$B$782,R$47)+'СЕТ СН'!$G$9+СВЦЭМ!$D$10+'СЕТ СН'!$G$6-'СЕТ СН'!$G$19</f>
        <v>1958.75431824</v>
      </c>
      <c r="S55" s="36">
        <f>SUMIFS(СВЦЭМ!$C$39:$C$782,СВЦЭМ!$A$39:$A$782,$A55,СВЦЭМ!$B$39:$B$782,S$47)+'СЕТ СН'!$G$9+СВЦЭМ!$D$10+'СЕТ СН'!$G$6-'СЕТ СН'!$G$19</f>
        <v>1956.1556065799998</v>
      </c>
      <c r="T55" s="36">
        <f>SUMIFS(СВЦЭМ!$C$39:$C$782,СВЦЭМ!$A$39:$A$782,$A55,СВЦЭМ!$B$39:$B$782,T$47)+'СЕТ СН'!$G$9+СВЦЭМ!$D$10+'СЕТ СН'!$G$6-'СЕТ СН'!$G$19</f>
        <v>1948.33113817</v>
      </c>
      <c r="U55" s="36">
        <f>SUMIFS(СВЦЭМ!$C$39:$C$782,СВЦЭМ!$A$39:$A$782,$A55,СВЦЭМ!$B$39:$B$782,U$47)+'СЕТ СН'!$G$9+СВЦЭМ!$D$10+'СЕТ СН'!$G$6-'СЕТ СН'!$G$19</f>
        <v>1951.92639078</v>
      </c>
      <c r="V55" s="36">
        <f>SUMIFS(СВЦЭМ!$C$39:$C$782,СВЦЭМ!$A$39:$A$782,$A55,СВЦЭМ!$B$39:$B$782,V$47)+'СЕТ СН'!$G$9+СВЦЭМ!$D$10+'СЕТ СН'!$G$6-'СЕТ СН'!$G$19</f>
        <v>1959.4922223199999</v>
      </c>
      <c r="W55" s="36">
        <f>SUMIFS(СВЦЭМ!$C$39:$C$782,СВЦЭМ!$A$39:$A$782,$A55,СВЦЭМ!$B$39:$B$782,W$47)+'СЕТ СН'!$G$9+СВЦЭМ!$D$10+'СЕТ СН'!$G$6-'СЕТ СН'!$G$19</f>
        <v>1954.90900053</v>
      </c>
      <c r="X55" s="36">
        <f>SUMIFS(СВЦЭМ!$C$39:$C$782,СВЦЭМ!$A$39:$A$782,$A55,СВЦЭМ!$B$39:$B$782,X$47)+'СЕТ СН'!$G$9+СВЦЭМ!$D$10+'СЕТ СН'!$G$6-'СЕТ СН'!$G$19</f>
        <v>1999.37720173</v>
      </c>
      <c r="Y55" s="36">
        <f>SUMIFS(СВЦЭМ!$C$39:$C$782,СВЦЭМ!$A$39:$A$782,$A55,СВЦЭМ!$B$39:$B$782,Y$47)+'СЕТ СН'!$G$9+СВЦЭМ!$D$10+'СЕТ СН'!$G$6-'СЕТ СН'!$G$19</f>
        <v>2088.9893026099999</v>
      </c>
    </row>
    <row r="56" spans="1:25" ht="15.75" x14ac:dyDescent="0.2">
      <c r="A56" s="35">
        <f t="shared" si="1"/>
        <v>45513</v>
      </c>
      <c r="B56" s="36">
        <f>SUMIFS(СВЦЭМ!$C$39:$C$782,СВЦЭМ!$A$39:$A$782,$A56,СВЦЭМ!$B$39:$B$782,B$47)+'СЕТ СН'!$G$9+СВЦЭМ!$D$10+'СЕТ СН'!$G$6-'СЕТ СН'!$G$19</f>
        <v>2060.12657911</v>
      </c>
      <c r="C56" s="36">
        <f>SUMIFS(СВЦЭМ!$C$39:$C$782,СВЦЭМ!$A$39:$A$782,$A56,СВЦЭМ!$B$39:$B$782,C$47)+'СЕТ СН'!$G$9+СВЦЭМ!$D$10+'СЕТ СН'!$G$6-'СЕТ СН'!$G$19</f>
        <v>2161.0142846999997</v>
      </c>
      <c r="D56" s="36">
        <f>SUMIFS(СВЦЭМ!$C$39:$C$782,СВЦЭМ!$A$39:$A$782,$A56,СВЦЭМ!$B$39:$B$782,D$47)+'СЕТ СН'!$G$9+СВЦЭМ!$D$10+'СЕТ СН'!$G$6-'СЕТ СН'!$G$19</f>
        <v>2272.0870013500003</v>
      </c>
      <c r="E56" s="36">
        <f>SUMIFS(СВЦЭМ!$C$39:$C$782,СВЦЭМ!$A$39:$A$782,$A56,СВЦЭМ!$B$39:$B$782,E$47)+'СЕТ СН'!$G$9+СВЦЭМ!$D$10+'СЕТ СН'!$G$6-'СЕТ СН'!$G$19</f>
        <v>2307.7560350100002</v>
      </c>
      <c r="F56" s="36">
        <f>SUMIFS(СВЦЭМ!$C$39:$C$782,СВЦЭМ!$A$39:$A$782,$A56,СВЦЭМ!$B$39:$B$782,F$47)+'СЕТ СН'!$G$9+СВЦЭМ!$D$10+'СЕТ СН'!$G$6-'СЕТ СН'!$G$19</f>
        <v>2314.87270339</v>
      </c>
      <c r="G56" s="36">
        <f>SUMIFS(СВЦЭМ!$C$39:$C$782,СВЦЭМ!$A$39:$A$782,$A56,СВЦЭМ!$B$39:$B$782,G$47)+'СЕТ СН'!$G$9+СВЦЭМ!$D$10+'СЕТ СН'!$G$6-'СЕТ СН'!$G$19</f>
        <v>2304.6031735900001</v>
      </c>
      <c r="H56" s="36">
        <f>SUMIFS(СВЦЭМ!$C$39:$C$782,СВЦЭМ!$A$39:$A$782,$A56,СВЦЭМ!$B$39:$B$782,H$47)+'СЕТ СН'!$G$9+СВЦЭМ!$D$10+'СЕТ СН'!$G$6-'СЕТ СН'!$G$19</f>
        <v>2271.2436849000001</v>
      </c>
      <c r="I56" s="36">
        <f>SUMIFS(СВЦЭМ!$C$39:$C$782,СВЦЭМ!$A$39:$A$782,$A56,СВЦЭМ!$B$39:$B$782,I$47)+'СЕТ СН'!$G$9+СВЦЭМ!$D$10+'СЕТ СН'!$G$6-'СЕТ СН'!$G$19</f>
        <v>2170.5602503199998</v>
      </c>
      <c r="J56" s="36">
        <f>SUMIFS(СВЦЭМ!$C$39:$C$782,СВЦЭМ!$A$39:$A$782,$A56,СВЦЭМ!$B$39:$B$782,J$47)+'СЕТ СН'!$G$9+СВЦЭМ!$D$10+'СЕТ СН'!$G$6-'СЕТ СН'!$G$19</f>
        <v>2095.43314091</v>
      </c>
      <c r="K56" s="36">
        <f>SUMIFS(СВЦЭМ!$C$39:$C$782,СВЦЭМ!$A$39:$A$782,$A56,СВЦЭМ!$B$39:$B$782,K$47)+'СЕТ СН'!$G$9+СВЦЭМ!$D$10+'СЕТ СН'!$G$6-'СЕТ СН'!$G$19</f>
        <v>2003.6035158499999</v>
      </c>
      <c r="L56" s="36">
        <f>SUMIFS(СВЦЭМ!$C$39:$C$782,СВЦЭМ!$A$39:$A$782,$A56,СВЦЭМ!$B$39:$B$782,L$47)+'СЕТ СН'!$G$9+СВЦЭМ!$D$10+'СЕТ СН'!$G$6-'СЕТ СН'!$G$19</f>
        <v>1984.2572453099999</v>
      </c>
      <c r="M56" s="36">
        <f>SUMIFS(СВЦЭМ!$C$39:$C$782,СВЦЭМ!$A$39:$A$782,$A56,СВЦЭМ!$B$39:$B$782,M$47)+'СЕТ СН'!$G$9+СВЦЭМ!$D$10+'СЕТ СН'!$G$6-'СЕТ СН'!$G$19</f>
        <v>1979.9803231899998</v>
      </c>
      <c r="N56" s="36">
        <f>SUMIFS(СВЦЭМ!$C$39:$C$782,СВЦЭМ!$A$39:$A$782,$A56,СВЦЭМ!$B$39:$B$782,N$47)+'СЕТ СН'!$G$9+СВЦЭМ!$D$10+'СЕТ СН'!$G$6-'СЕТ СН'!$G$19</f>
        <v>1980.18086578</v>
      </c>
      <c r="O56" s="36">
        <f>SUMIFS(СВЦЭМ!$C$39:$C$782,СВЦЭМ!$A$39:$A$782,$A56,СВЦЭМ!$B$39:$B$782,O$47)+'СЕТ СН'!$G$9+СВЦЭМ!$D$10+'СЕТ СН'!$G$6-'СЕТ СН'!$G$19</f>
        <v>1971.8654121299999</v>
      </c>
      <c r="P56" s="36">
        <f>SUMIFS(СВЦЭМ!$C$39:$C$782,СВЦЭМ!$A$39:$A$782,$A56,СВЦЭМ!$B$39:$B$782,P$47)+'СЕТ СН'!$G$9+СВЦЭМ!$D$10+'СЕТ СН'!$G$6-'СЕТ СН'!$G$19</f>
        <v>1990.9767137599999</v>
      </c>
      <c r="Q56" s="36">
        <f>SUMIFS(СВЦЭМ!$C$39:$C$782,СВЦЭМ!$A$39:$A$782,$A56,СВЦЭМ!$B$39:$B$782,Q$47)+'СЕТ СН'!$G$9+СВЦЭМ!$D$10+'СЕТ СН'!$G$6-'СЕТ СН'!$G$19</f>
        <v>1997.7465293999999</v>
      </c>
      <c r="R56" s="36">
        <f>SUMIFS(СВЦЭМ!$C$39:$C$782,СВЦЭМ!$A$39:$A$782,$A56,СВЦЭМ!$B$39:$B$782,R$47)+'СЕТ СН'!$G$9+СВЦЭМ!$D$10+'СЕТ СН'!$G$6-'СЕТ СН'!$G$19</f>
        <v>2004.61604018</v>
      </c>
      <c r="S56" s="36">
        <f>SUMIFS(СВЦЭМ!$C$39:$C$782,СВЦЭМ!$A$39:$A$782,$A56,СВЦЭМ!$B$39:$B$782,S$47)+'СЕТ СН'!$G$9+СВЦЭМ!$D$10+'СЕТ СН'!$G$6-'СЕТ СН'!$G$19</f>
        <v>2001.5136445199998</v>
      </c>
      <c r="T56" s="36">
        <f>SUMIFS(СВЦЭМ!$C$39:$C$782,СВЦЭМ!$A$39:$A$782,$A56,СВЦЭМ!$B$39:$B$782,T$47)+'СЕТ СН'!$G$9+СВЦЭМ!$D$10+'СЕТ СН'!$G$6-'СЕТ СН'!$G$19</f>
        <v>1977.48749714</v>
      </c>
      <c r="U56" s="36">
        <f>SUMIFS(СВЦЭМ!$C$39:$C$782,СВЦЭМ!$A$39:$A$782,$A56,СВЦЭМ!$B$39:$B$782,U$47)+'СЕТ СН'!$G$9+СВЦЭМ!$D$10+'СЕТ СН'!$G$6-'СЕТ СН'!$G$19</f>
        <v>1979.2036259399999</v>
      </c>
      <c r="V56" s="36">
        <f>SUMIFS(СВЦЭМ!$C$39:$C$782,СВЦЭМ!$A$39:$A$782,$A56,СВЦЭМ!$B$39:$B$782,V$47)+'СЕТ СН'!$G$9+СВЦЭМ!$D$10+'СЕТ СН'!$G$6-'СЕТ СН'!$G$19</f>
        <v>2033.58487483</v>
      </c>
      <c r="W56" s="36">
        <f>SUMIFS(СВЦЭМ!$C$39:$C$782,СВЦЭМ!$A$39:$A$782,$A56,СВЦЭМ!$B$39:$B$782,W$47)+'СЕТ СН'!$G$9+СВЦЭМ!$D$10+'СЕТ СН'!$G$6-'СЕТ СН'!$G$19</f>
        <v>1999.98720557</v>
      </c>
      <c r="X56" s="36">
        <f>SUMIFS(СВЦЭМ!$C$39:$C$782,СВЦЭМ!$A$39:$A$782,$A56,СВЦЭМ!$B$39:$B$782,X$47)+'СЕТ СН'!$G$9+СВЦЭМ!$D$10+'СЕТ СН'!$G$6-'СЕТ СН'!$G$19</f>
        <v>2073.5964175099998</v>
      </c>
      <c r="Y56" s="36">
        <f>SUMIFS(СВЦЭМ!$C$39:$C$782,СВЦЭМ!$A$39:$A$782,$A56,СВЦЭМ!$B$39:$B$782,Y$47)+'СЕТ СН'!$G$9+СВЦЭМ!$D$10+'СЕТ СН'!$G$6-'СЕТ СН'!$G$19</f>
        <v>2123.96804931</v>
      </c>
    </row>
    <row r="57" spans="1:25" ht="15.75" x14ac:dyDescent="0.2">
      <c r="A57" s="35">
        <f t="shared" si="1"/>
        <v>45514</v>
      </c>
      <c r="B57" s="36">
        <f>SUMIFS(СВЦЭМ!$C$39:$C$782,СВЦЭМ!$A$39:$A$782,$A57,СВЦЭМ!$B$39:$B$782,B$47)+'СЕТ СН'!$G$9+СВЦЭМ!$D$10+'СЕТ СН'!$G$6-'СЕТ СН'!$G$19</f>
        <v>2123.4393490399998</v>
      </c>
      <c r="C57" s="36">
        <f>SUMIFS(СВЦЭМ!$C$39:$C$782,СВЦЭМ!$A$39:$A$782,$A57,СВЦЭМ!$B$39:$B$782,C$47)+'СЕТ СН'!$G$9+СВЦЭМ!$D$10+'СЕТ СН'!$G$6-'СЕТ СН'!$G$19</f>
        <v>2110.8241915099998</v>
      </c>
      <c r="D57" s="36">
        <f>SUMIFS(СВЦЭМ!$C$39:$C$782,СВЦЭМ!$A$39:$A$782,$A57,СВЦЭМ!$B$39:$B$782,D$47)+'СЕТ СН'!$G$9+СВЦЭМ!$D$10+'СЕТ СН'!$G$6-'СЕТ СН'!$G$19</f>
        <v>2167.49920036</v>
      </c>
      <c r="E57" s="36">
        <f>SUMIFS(СВЦЭМ!$C$39:$C$782,СВЦЭМ!$A$39:$A$782,$A57,СВЦЭМ!$B$39:$B$782,E$47)+'СЕТ СН'!$G$9+СВЦЭМ!$D$10+'СЕТ СН'!$G$6-'СЕТ СН'!$G$19</f>
        <v>2205.4211463699999</v>
      </c>
      <c r="F57" s="36">
        <f>SUMIFS(СВЦЭМ!$C$39:$C$782,СВЦЭМ!$A$39:$A$782,$A57,СВЦЭМ!$B$39:$B$782,F$47)+'СЕТ СН'!$G$9+СВЦЭМ!$D$10+'СЕТ СН'!$G$6-'СЕТ СН'!$G$19</f>
        <v>2232.5358697900001</v>
      </c>
      <c r="G57" s="36">
        <f>SUMIFS(СВЦЭМ!$C$39:$C$782,СВЦЭМ!$A$39:$A$782,$A57,СВЦЭМ!$B$39:$B$782,G$47)+'СЕТ СН'!$G$9+СВЦЭМ!$D$10+'СЕТ СН'!$G$6-'СЕТ СН'!$G$19</f>
        <v>2215.2663265199999</v>
      </c>
      <c r="H57" s="36">
        <f>SUMIFS(СВЦЭМ!$C$39:$C$782,СВЦЭМ!$A$39:$A$782,$A57,СВЦЭМ!$B$39:$B$782,H$47)+'СЕТ СН'!$G$9+СВЦЭМ!$D$10+'СЕТ СН'!$G$6-'СЕТ СН'!$G$19</f>
        <v>2184.7759195799999</v>
      </c>
      <c r="I57" s="36">
        <f>SUMIFS(СВЦЭМ!$C$39:$C$782,СВЦЭМ!$A$39:$A$782,$A57,СВЦЭМ!$B$39:$B$782,I$47)+'СЕТ СН'!$G$9+СВЦЭМ!$D$10+'СЕТ СН'!$G$6-'СЕТ СН'!$G$19</f>
        <v>2116.0254323499998</v>
      </c>
      <c r="J57" s="36">
        <f>SUMIFS(СВЦЭМ!$C$39:$C$782,СВЦЭМ!$A$39:$A$782,$A57,СВЦЭМ!$B$39:$B$782,J$47)+'СЕТ СН'!$G$9+СВЦЭМ!$D$10+'СЕТ СН'!$G$6-'СЕТ СН'!$G$19</f>
        <v>2020.9512190999999</v>
      </c>
      <c r="K57" s="36">
        <f>SUMIFS(СВЦЭМ!$C$39:$C$782,СВЦЭМ!$A$39:$A$782,$A57,СВЦЭМ!$B$39:$B$782,K$47)+'СЕТ СН'!$G$9+СВЦЭМ!$D$10+'СЕТ СН'!$G$6-'СЕТ СН'!$G$19</f>
        <v>1943.9424847799999</v>
      </c>
      <c r="L57" s="36">
        <f>SUMIFS(СВЦЭМ!$C$39:$C$782,СВЦЭМ!$A$39:$A$782,$A57,СВЦЭМ!$B$39:$B$782,L$47)+'СЕТ СН'!$G$9+СВЦЭМ!$D$10+'СЕТ СН'!$G$6-'СЕТ СН'!$G$19</f>
        <v>1853.3151009599999</v>
      </c>
      <c r="M57" s="36">
        <f>SUMIFS(СВЦЭМ!$C$39:$C$782,СВЦЭМ!$A$39:$A$782,$A57,СВЦЭМ!$B$39:$B$782,M$47)+'СЕТ СН'!$G$9+СВЦЭМ!$D$10+'СЕТ СН'!$G$6-'СЕТ СН'!$G$19</f>
        <v>1847.5730159999998</v>
      </c>
      <c r="N57" s="36">
        <f>SUMIFS(СВЦЭМ!$C$39:$C$782,СВЦЭМ!$A$39:$A$782,$A57,СВЦЭМ!$B$39:$B$782,N$47)+'СЕТ СН'!$G$9+СВЦЭМ!$D$10+'СЕТ СН'!$G$6-'СЕТ СН'!$G$19</f>
        <v>1844.12376825</v>
      </c>
      <c r="O57" s="36">
        <f>SUMIFS(СВЦЭМ!$C$39:$C$782,СВЦЭМ!$A$39:$A$782,$A57,СВЦЭМ!$B$39:$B$782,O$47)+'СЕТ СН'!$G$9+СВЦЭМ!$D$10+'СЕТ СН'!$G$6-'СЕТ СН'!$G$19</f>
        <v>1838.2448611799998</v>
      </c>
      <c r="P57" s="36">
        <f>SUMIFS(СВЦЭМ!$C$39:$C$782,СВЦЭМ!$A$39:$A$782,$A57,СВЦЭМ!$B$39:$B$782,P$47)+'СЕТ СН'!$G$9+СВЦЭМ!$D$10+'СЕТ СН'!$G$6-'СЕТ СН'!$G$19</f>
        <v>1834.9093506099998</v>
      </c>
      <c r="Q57" s="36">
        <f>SUMIFS(СВЦЭМ!$C$39:$C$782,СВЦЭМ!$A$39:$A$782,$A57,СВЦЭМ!$B$39:$B$782,Q$47)+'СЕТ СН'!$G$9+СВЦЭМ!$D$10+'СЕТ СН'!$G$6-'СЕТ СН'!$G$19</f>
        <v>1844.8319007799998</v>
      </c>
      <c r="R57" s="36">
        <f>SUMIFS(СВЦЭМ!$C$39:$C$782,СВЦЭМ!$A$39:$A$782,$A57,СВЦЭМ!$B$39:$B$782,R$47)+'СЕТ СН'!$G$9+СВЦЭМ!$D$10+'СЕТ СН'!$G$6-'СЕТ СН'!$G$19</f>
        <v>1856.4913219599998</v>
      </c>
      <c r="S57" s="36">
        <f>SUMIFS(СВЦЭМ!$C$39:$C$782,СВЦЭМ!$A$39:$A$782,$A57,СВЦЭМ!$B$39:$B$782,S$47)+'СЕТ СН'!$G$9+СВЦЭМ!$D$10+'СЕТ СН'!$G$6-'СЕТ СН'!$G$19</f>
        <v>1852.9042977099998</v>
      </c>
      <c r="T57" s="36">
        <f>SUMIFS(СВЦЭМ!$C$39:$C$782,СВЦЭМ!$A$39:$A$782,$A57,СВЦЭМ!$B$39:$B$782,T$47)+'СЕТ СН'!$G$9+СВЦЭМ!$D$10+'СЕТ СН'!$G$6-'СЕТ СН'!$G$19</f>
        <v>1834.9740997899999</v>
      </c>
      <c r="U57" s="36">
        <f>SUMIFS(СВЦЭМ!$C$39:$C$782,СВЦЭМ!$A$39:$A$782,$A57,СВЦЭМ!$B$39:$B$782,U$47)+'СЕТ СН'!$G$9+СВЦЭМ!$D$10+'СЕТ СН'!$G$6-'СЕТ СН'!$G$19</f>
        <v>1861.5394337799999</v>
      </c>
      <c r="V57" s="36">
        <f>SUMIFS(СВЦЭМ!$C$39:$C$782,СВЦЭМ!$A$39:$A$782,$A57,СВЦЭМ!$B$39:$B$782,V$47)+'СЕТ СН'!$G$9+СВЦЭМ!$D$10+'СЕТ СН'!$G$6-'СЕТ СН'!$G$19</f>
        <v>1845.28400029</v>
      </c>
      <c r="W57" s="36">
        <f>SUMIFS(СВЦЭМ!$C$39:$C$782,СВЦЭМ!$A$39:$A$782,$A57,СВЦЭМ!$B$39:$B$782,W$47)+'СЕТ СН'!$G$9+СВЦЭМ!$D$10+'СЕТ СН'!$G$6-'СЕТ СН'!$G$19</f>
        <v>1826.6736553599999</v>
      </c>
      <c r="X57" s="36">
        <f>SUMIFS(СВЦЭМ!$C$39:$C$782,СВЦЭМ!$A$39:$A$782,$A57,СВЦЭМ!$B$39:$B$782,X$47)+'СЕТ СН'!$G$9+СВЦЭМ!$D$10+'СЕТ СН'!$G$6-'СЕТ СН'!$G$19</f>
        <v>1863.0719159399998</v>
      </c>
      <c r="Y57" s="36">
        <f>SUMIFS(СВЦЭМ!$C$39:$C$782,СВЦЭМ!$A$39:$A$782,$A57,СВЦЭМ!$B$39:$B$782,Y$47)+'СЕТ СН'!$G$9+СВЦЭМ!$D$10+'СЕТ СН'!$G$6-'СЕТ СН'!$G$19</f>
        <v>1976.84789344</v>
      </c>
    </row>
    <row r="58" spans="1:25" ht="15.75" x14ac:dyDescent="0.2">
      <c r="A58" s="35">
        <f t="shared" si="1"/>
        <v>45515</v>
      </c>
      <c r="B58" s="36">
        <f>SUMIFS(СВЦЭМ!$C$39:$C$782,СВЦЭМ!$A$39:$A$782,$A58,СВЦЭМ!$B$39:$B$782,B$47)+'СЕТ СН'!$G$9+СВЦЭМ!$D$10+'СЕТ СН'!$G$6-'СЕТ СН'!$G$19</f>
        <v>2043.36596575</v>
      </c>
      <c r="C58" s="36">
        <f>SUMIFS(СВЦЭМ!$C$39:$C$782,СВЦЭМ!$A$39:$A$782,$A58,СВЦЭМ!$B$39:$B$782,C$47)+'СЕТ СН'!$G$9+СВЦЭМ!$D$10+'СЕТ СН'!$G$6-'СЕТ СН'!$G$19</f>
        <v>2097.3537741799996</v>
      </c>
      <c r="D58" s="36">
        <f>SUMIFS(СВЦЭМ!$C$39:$C$782,СВЦЭМ!$A$39:$A$782,$A58,СВЦЭМ!$B$39:$B$782,D$47)+'СЕТ СН'!$G$9+СВЦЭМ!$D$10+'СЕТ СН'!$G$6-'СЕТ СН'!$G$19</f>
        <v>2146.6064512799999</v>
      </c>
      <c r="E58" s="36">
        <f>SUMIFS(СВЦЭМ!$C$39:$C$782,СВЦЭМ!$A$39:$A$782,$A58,СВЦЭМ!$B$39:$B$782,E$47)+'СЕТ СН'!$G$9+СВЦЭМ!$D$10+'СЕТ СН'!$G$6-'СЕТ СН'!$G$19</f>
        <v>2172.8671657899999</v>
      </c>
      <c r="F58" s="36">
        <f>SUMIFS(СВЦЭМ!$C$39:$C$782,СВЦЭМ!$A$39:$A$782,$A58,СВЦЭМ!$B$39:$B$782,F$47)+'СЕТ СН'!$G$9+СВЦЭМ!$D$10+'СЕТ СН'!$G$6-'СЕТ СН'!$G$19</f>
        <v>2187.3408333599996</v>
      </c>
      <c r="G58" s="36">
        <f>SUMIFS(СВЦЭМ!$C$39:$C$782,СВЦЭМ!$A$39:$A$782,$A58,СВЦЭМ!$B$39:$B$782,G$47)+'СЕТ СН'!$G$9+СВЦЭМ!$D$10+'СЕТ СН'!$G$6-'СЕТ СН'!$G$19</f>
        <v>2175.0293412399997</v>
      </c>
      <c r="H58" s="36">
        <f>SUMIFS(СВЦЭМ!$C$39:$C$782,СВЦЭМ!$A$39:$A$782,$A58,СВЦЭМ!$B$39:$B$782,H$47)+'СЕТ СН'!$G$9+СВЦЭМ!$D$10+'СЕТ СН'!$G$6-'СЕТ СН'!$G$19</f>
        <v>2163.96345664</v>
      </c>
      <c r="I58" s="36">
        <f>SUMIFS(СВЦЭМ!$C$39:$C$782,СВЦЭМ!$A$39:$A$782,$A58,СВЦЭМ!$B$39:$B$782,I$47)+'СЕТ СН'!$G$9+СВЦЭМ!$D$10+'СЕТ СН'!$G$6-'СЕТ СН'!$G$19</f>
        <v>2129.4384271999998</v>
      </c>
      <c r="J58" s="36">
        <f>SUMIFS(СВЦЭМ!$C$39:$C$782,СВЦЭМ!$A$39:$A$782,$A58,СВЦЭМ!$B$39:$B$782,J$47)+'СЕТ СН'!$G$9+СВЦЭМ!$D$10+'СЕТ СН'!$G$6-'СЕТ СН'!$G$19</f>
        <v>2066.4466447</v>
      </c>
      <c r="K58" s="36">
        <f>SUMIFS(СВЦЭМ!$C$39:$C$782,СВЦЭМ!$A$39:$A$782,$A58,СВЦЭМ!$B$39:$B$782,K$47)+'СЕТ СН'!$G$9+СВЦЭМ!$D$10+'СЕТ СН'!$G$6-'СЕТ СН'!$G$19</f>
        <v>1983.8099248399999</v>
      </c>
      <c r="L58" s="36">
        <f>SUMIFS(СВЦЭМ!$C$39:$C$782,СВЦЭМ!$A$39:$A$782,$A58,СВЦЭМ!$B$39:$B$782,L$47)+'СЕТ СН'!$G$9+СВЦЭМ!$D$10+'СЕТ СН'!$G$6-'СЕТ СН'!$G$19</f>
        <v>1933.2056580899998</v>
      </c>
      <c r="M58" s="36">
        <f>SUMIFS(СВЦЭМ!$C$39:$C$782,СВЦЭМ!$A$39:$A$782,$A58,СВЦЭМ!$B$39:$B$782,M$47)+'СЕТ СН'!$G$9+СВЦЭМ!$D$10+'СЕТ СН'!$G$6-'СЕТ СН'!$G$19</f>
        <v>1913.89495003</v>
      </c>
      <c r="N58" s="36">
        <f>SUMIFS(СВЦЭМ!$C$39:$C$782,СВЦЭМ!$A$39:$A$782,$A58,СВЦЭМ!$B$39:$B$782,N$47)+'СЕТ СН'!$G$9+СВЦЭМ!$D$10+'СЕТ СН'!$G$6-'СЕТ СН'!$G$19</f>
        <v>1886.6607875699999</v>
      </c>
      <c r="O58" s="36">
        <f>SUMIFS(СВЦЭМ!$C$39:$C$782,СВЦЭМ!$A$39:$A$782,$A58,СВЦЭМ!$B$39:$B$782,O$47)+'СЕТ СН'!$G$9+СВЦЭМ!$D$10+'СЕТ СН'!$G$6-'СЕТ СН'!$G$19</f>
        <v>1883.66691401</v>
      </c>
      <c r="P58" s="36">
        <f>SUMIFS(СВЦЭМ!$C$39:$C$782,СВЦЭМ!$A$39:$A$782,$A58,СВЦЭМ!$B$39:$B$782,P$47)+'СЕТ СН'!$G$9+СВЦЭМ!$D$10+'СЕТ СН'!$G$6-'СЕТ СН'!$G$19</f>
        <v>1909.8965825199998</v>
      </c>
      <c r="Q58" s="36">
        <f>SUMIFS(СВЦЭМ!$C$39:$C$782,СВЦЭМ!$A$39:$A$782,$A58,СВЦЭМ!$B$39:$B$782,Q$47)+'СЕТ СН'!$G$9+СВЦЭМ!$D$10+'СЕТ СН'!$G$6-'СЕТ СН'!$G$19</f>
        <v>1906.62048213</v>
      </c>
      <c r="R58" s="36">
        <f>SUMIFS(СВЦЭМ!$C$39:$C$782,СВЦЭМ!$A$39:$A$782,$A58,СВЦЭМ!$B$39:$B$782,R$47)+'СЕТ СН'!$G$9+СВЦЭМ!$D$10+'СЕТ СН'!$G$6-'СЕТ СН'!$G$19</f>
        <v>1915.4266225899999</v>
      </c>
      <c r="S58" s="36">
        <f>SUMIFS(СВЦЭМ!$C$39:$C$782,СВЦЭМ!$A$39:$A$782,$A58,СВЦЭМ!$B$39:$B$782,S$47)+'СЕТ СН'!$G$9+СВЦЭМ!$D$10+'СЕТ СН'!$G$6-'СЕТ СН'!$G$19</f>
        <v>1887.54382306</v>
      </c>
      <c r="T58" s="36">
        <f>SUMIFS(СВЦЭМ!$C$39:$C$782,СВЦЭМ!$A$39:$A$782,$A58,СВЦЭМ!$B$39:$B$782,T$47)+'СЕТ СН'!$G$9+СВЦЭМ!$D$10+'СЕТ СН'!$G$6-'СЕТ СН'!$G$19</f>
        <v>1861.5803117099999</v>
      </c>
      <c r="U58" s="36">
        <f>SUMIFS(СВЦЭМ!$C$39:$C$782,СВЦЭМ!$A$39:$A$782,$A58,СВЦЭМ!$B$39:$B$782,U$47)+'СЕТ СН'!$G$9+СВЦЭМ!$D$10+'СЕТ СН'!$G$6-'СЕТ СН'!$G$19</f>
        <v>1874.2680072399999</v>
      </c>
      <c r="V58" s="36">
        <f>SUMIFS(СВЦЭМ!$C$39:$C$782,СВЦЭМ!$A$39:$A$782,$A58,СВЦЭМ!$B$39:$B$782,V$47)+'СЕТ СН'!$G$9+СВЦЭМ!$D$10+'СЕТ СН'!$G$6-'СЕТ СН'!$G$19</f>
        <v>1874.4213061199998</v>
      </c>
      <c r="W58" s="36">
        <f>SUMIFS(СВЦЭМ!$C$39:$C$782,СВЦЭМ!$A$39:$A$782,$A58,СВЦЭМ!$B$39:$B$782,W$47)+'СЕТ СН'!$G$9+СВЦЭМ!$D$10+'СЕТ СН'!$G$6-'СЕТ СН'!$G$19</f>
        <v>1861.5176046299998</v>
      </c>
      <c r="X58" s="36">
        <f>SUMIFS(СВЦЭМ!$C$39:$C$782,СВЦЭМ!$A$39:$A$782,$A58,СВЦЭМ!$B$39:$B$782,X$47)+'СЕТ СН'!$G$9+СВЦЭМ!$D$10+'СЕТ СН'!$G$6-'СЕТ СН'!$G$19</f>
        <v>1928.3788808499999</v>
      </c>
      <c r="Y58" s="36">
        <f>SUMIFS(СВЦЭМ!$C$39:$C$782,СВЦЭМ!$A$39:$A$782,$A58,СВЦЭМ!$B$39:$B$782,Y$47)+'СЕТ СН'!$G$9+СВЦЭМ!$D$10+'СЕТ СН'!$G$6-'СЕТ СН'!$G$19</f>
        <v>2010.89513926</v>
      </c>
    </row>
    <row r="59" spans="1:25" ht="15.75" x14ac:dyDescent="0.2">
      <c r="A59" s="35">
        <f t="shared" si="1"/>
        <v>45516</v>
      </c>
      <c r="B59" s="36">
        <f>SUMIFS(СВЦЭМ!$C$39:$C$782,СВЦЭМ!$A$39:$A$782,$A59,СВЦЭМ!$B$39:$B$782,B$47)+'СЕТ СН'!$G$9+СВЦЭМ!$D$10+'СЕТ СН'!$G$6-'СЕТ СН'!$G$19</f>
        <v>2081.6753164099996</v>
      </c>
      <c r="C59" s="36">
        <f>SUMIFS(СВЦЭМ!$C$39:$C$782,СВЦЭМ!$A$39:$A$782,$A59,СВЦЭМ!$B$39:$B$782,C$47)+'СЕТ СН'!$G$9+СВЦЭМ!$D$10+'СЕТ СН'!$G$6-'СЕТ СН'!$G$19</f>
        <v>2158.57448673</v>
      </c>
      <c r="D59" s="36">
        <f>SUMIFS(СВЦЭМ!$C$39:$C$782,СВЦЭМ!$A$39:$A$782,$A59,СВЦЭМ!$B$39:$B$782,D$47)+'СЕТ СН'!$G$9+СВЦЭМ!$D$10+'СЕТ СН'!$G$6-'СЕТ СН'!$G$19</f>
        <v>2193.7937879599999</v>
      </c>
      <c r="E59" s="36">
        <f>SUMIFS(СВЦЭМ!$C$39:$C$782,СВЦЭМ!$A$39:$A$782,$A59,СВЦЭМ!$B$39:$B$782,E$47)+'СЕТ СН'!$G$9+СВЦЭМ!$D$10+'СЕТ СН'!$G$6-'СЕТ СН'!$G$19</f>
        <v>2215.29652781</v>
      </c>
      <c r="F59" s="36">
        <f>SUMIFS(СВЦЭМ!$C$39:$C$782,СВЦЭМ!$A$39:$A$782,$A59,СВЦЭМ!$B$39:$B$782,F$47)+'СЕТ СН'!$G$9+СВЦЭМ!$D$10+'СЕТ СН'!$G$6-'СЕТ СН'!$G$19</f>
        <v>2226.9879161600002</v>
      </c>
      <c r="G59" s="36">
        <f>SUMIFS(СВЦЭМ!$C$39:$C$782,СВЦЭМ!$A$39:$A$782,$A59,СВЦЭМ!$B$39:$B$782,G$47)+'СЕТ СН'!$G$9+СВЦЭМ!$D$10+'СЕТ СН'!$G$6-'СЕТ СН'!$G$19</f>
        <v>2219.9522017500003</v>
      </c>
      <c r="H59" s="36">
        <f>SUMIFS(СВЦЭМ!$C$39:$C$782,СВЦЭМ!$A$39:$A$782,$A59,СВЦЭМ!$B$39:$B$782,H$47)+'СЕТ СН'!$G$9+СВЦЭМ!$D$10+'СЕТ СН'!$G$6-'СЕТ СН'!$G$19</f>
        <v>2176.99000269</v>
      </c>
      <c r="I59" s="36">
        <f>SUMIFS(СВЦЭМ!$C$39:$C$782,СВЦЭМ!$A$39:$A$782,$A59,СВЦЭМ!$B$39:$B$782,I$47)+'СЕТ СН'!$G$9+СВЦЭМ!$D$10+'СЕТ СН'!$G$6-'СЕТ СН'!$G$19</f>
        <v>2088.3503590399996</v>
      </c>
      <c r="J59" s="36">
        <f>SUMIFS(СВЦЭМ!$C$39:$C$782,СВЦЭМ!$A$39:$A$782,$A59,СВЦЭМ!$B$39:$B$782,J$47)+'СЕТ СН'!$G$9+СВЦЭМ!$D$10+'СЕТ СН'!$G$6-'СЕТ СН'!$G$19</f>
        <v>2015.6052671499999</v>
      </c>
      <c r="K59" s="36">
        <f>SUMIFS(СВЦЭМ!$C$39:$C$782,СВЦЭМ!$A$39:$A$782,$A59,СВЦЭМ!$B$39:$B$782,K$47)+'СЕТ СН'!$G$9+СВЦЭМ!$D$10+'СЕТ СН'!$G$6-'СЕТ СН'!$G$19</f>
        <v>1926.7072416799999</v>
      </c>
      <c r="L59" s="36">
        <f>SUMIFS(СВЦЭМ!$C$39:$C$782,СВЦЭМ!$A$39:$A$782,$A59,СВЦЭМ!$B$39:$B$782,L$47)+'СЕТ СН'!$G$9+СВЦЭМ!$D$10+'СЕТ СН'!$G$6-'СЕТ СН'!$G$19</f>
        <v>1899.08386903</v>
      </c>
      <c r="M59" s="36">
        <f>SUMIFS(СВЦЭМ!$C$39:$C$782,СВЦЭМ!$A$39:$A$782,$A59,СВЦЭМ!$B$39:$B$782,M$47)+'СЕТ СН'!$G$9+СВЦЭМ!$D$10+'СЕТ СН'!$G$6-'СЕТ СН'!$G$19</f>
        <v>1887.64035743</v>
      </c>
      <c r="N59" s="36">
        <f>SUMIFS(СВЦЭМ!$C$39:$C$782,СВЦЭМ!$A$39:$A$782,$A59,СВЦЭМ!$B$39:$B$782,N$47)+'СЕТ СН'!$G$9+СВЦЭМ!$D$10+'СЕТ СН'!$G$6-'СЕТ СН'!$G$19</f>
        <v>1864.42535632</v>
      </c>
      <c r="O59" s="36">
        <f>SUMIFS(СВЦЭМ!$C$39:$C$782,СВЦЭМ!$A$39:$A$782,$A59,СВЦЭМ!$B$39:$B$782,O$47)+'СЕТ СН'!$G$9+СВЦЭМ!$D$10+'СЕТ СН'!$G$6-'СЕТ СН'!$G$19</f>
        <v>1888.6164170899999</v>
      </c>
      <c r="P59" s="36">
        <f>SUMIFS(СВЦЭМ!$C$39:$C$782,СВЦЭМ!$A$39:$A$782,$A59,СВЦЭМ!$B$39:$B$782,P$47)+'СЕТ СН'!$G$9+СВЦЭМ!$D$10+'СЕТ СН'!$G$6-'СЕТ СН'!$G$19</f>
        <v>1882.3283302799998</v>
      </c>
      <c r="Q59" s="36">
        <f>SUMIFS(СВЦЭМ!$C$39:$C$782,СВЦЭМ!$A$39:$A$782,$A59,СВЦЭМ!$B$39:$B$782,Q$47)+'СЕТ СН'!$G$9+СВЦЭМ!$D$10+'СЕТ СН'!$G$6-'СЕТ СН'!$G$19</f>
        <v>1880.3869513299999</v>
      </c>
      <c r="R59" s="36">
        <f>SUMIFS(СВЦЭМ!$C$39:$C$782,СВЦЭМ!$A$39:$A$782,$A59,СВЦЭМ!$B$39:$B$782,R$47)+'СЕТ СН'!$G$9+СВЦЭМ!$D$10+'СЕТ СН'!$G$6-'СЕТ СН'!$G$19</f>
        <v>1878.4964724699998</v>
      </c>
      <c r="S59" s="36">
        <f>SUMIFS(СВЦЭМ!$C$39:$C$782,СВЦЭМ!$A$39:$A$782,$A59,СВЦЭМ!$B$39:$B$782,S$47)+'СЕТ СН'!$G$9+СВЦЭМ!$D$10+'СЕТ СН'!$G$6-'СЕТ СН'!$G$19</f>
        <v>1826.8628060699998</v>
      </c>
      <c r="T59" s="36">
        <f>SUMIFS(СВЦЭМ!$C$39:$C$782,СВЦЭМ!$A$39:$A$782,$A59,СВЦЭМ!$B$39:$B$782,T$47)+'СЕТ СН'!$G$9+СВЦЭМ!$D$10+'СЕТ СН'!$G$6-'СЕТ СН'!$G$19</f>
        <v>1800.7985741599998</v>
      </c>
      <c r="U59" s="36">
        <f>SUMIFS(СВЦЭМ!$C$39:$C$782,СВЦЭМ!$A$39:$A$782,$A59,СВЦЭМ!$B$39:$B$782,U$47)+'СЕТ СН'!$G$9+СВЦЭМ!$D$10+'СЕТ СН'!$G$6-'СЕТ СН'!$G$19</f>
        <v>1812.77790686</v>
      </c>
      <c r="V59" s="36">
        <f>SUMIFS(СВЦЭМ!$C$39:$C$782,СВЦЭМ!$A$39:$A$782,$A59,СВЦЭМ!$B$39:$B$782,V$47)+'СЕТ СН'!$G$9+СВЦЭМ!$D$10+'СЕТ СН'!$G$6-'СЕТ СН'!$G$19</f>
        <v>1827.6960385699999</v>
      </c>
      <c r="W59" s="36">
        <f>SUMIFS(СВЦЭМ!$C$39:$C$782,СВЦЭМ!$A$39:$A$782,$A59,СВЦЭМ!$B$39:$B$782,W$47)+'СЕТ СН'!$G$9+СВЦЭМ!$D$10+'СЕТ СН'!$G$6-'СЕТ СН'!$G$19</f>
        <v>1821.05203345</v>
      </c>
      <c r="X59" s="36">
        <f>SUMIFS(СВЦЭМ!$C$39:$C$782,СВЦЭМ!$A$39:$A$782,$A59,СВЦЭМ!$B$39:$B$782,X$47)+'СЕТ СН'!$G$9+СВЦЭМ!$D$10+'СЕТ СН'!$G$6-'СЕТ СН'!$G$19</f>
        <v>1865.9146461799999</v>
      </c>
      <c r="Y59" s="36">
        <f>SUMIFS(СВЦЭМ!$C$39:$C$782,СВЦЭМ!$A$39:$A$782,$A59,СВЦЭМ!$B$39:$B$782,Y$47)+'СЕТ СН'!$G$9+СВЦЭМ!$D$10+'СЕТ СН'!$G$6-'СЕТ СН'!$G$19</f>
        <v>1945.12555847</v>
      </c>
    </row>
    <row r="60" spans="1:25" ht="15.75" x14ac:dyDescent="0.2">
      <c r="A60" s="35">
        <f t="shared" si="1"/>
        <v>45517</v>
      </c>
      <c r="B60" s="36">
        <f>SUMIFS(СВЦЭМ!$C$39:$C$782,СВЦЭМ!$A$39:$A$782,$A60,СВЦЭМ!$B$39:$B$782,B$47)+'СЕТ СН'!$G$9+СВЦЭМ!$D$10+'СЕТ СН'!$G$6-'СЕТ СН'!$G$19</f>
        <v>2044.1964574599999</v>
      </c>
      <c r="C60" s="36">
        <f>SUMIFS(СВЦЭМ!$C$39:$C$782,СВЦЭМ!$A$39:$A$782,$A60,СВЦЭМ!$B$39:$B$782,C$47)+'СЕТ СН'!$G$9+СВЦЭМ!$D$10+'СЕТ СН'!$G$6-'СЕТ СН'!$G$19</f>
        <v>2181.9864970399999</v>
      </c>
      <c r="D60" s="36">
        <f>SUMIFS(СВЦЭМ!$C$39:$C$782,СВЦЭМ!$A$39:$A$782,$A60,СВЦЭМ!$B$39:$B$782,D$47)+'СЕТ СН'!$G$9+СВЦЭМ!$D$10+'СЕТ СН'!$G$6-'СЕТ СН'!$G$19</f>
        <v>2255.4109137200003</v>
      </c>
      <c r="E60" s="36">
        <f>SUMIFS(СВЦЭМ!$C$39:$C$782,СВЦЭМ!$A$39:$A$782,$A60,СВЦЭМ!$B$39:$B$782,E$47)+'СЕТ СН'!$G$9+СВЦЭМ!$D$10+'СЕТ СН'!$G$6-'СЕТ СН'!$G$19</f>
        <v>2290.9566673100003</v>
      </c>
      <c r="F60" s="36">
        <f>SUMIFS(СВЦЭМ!$C$39:$C$782,СВЦЭМ!$A$39:$A$782,$A60,СВЦЭМ!$B$39:$B$782,F$47)+'СЕТ СН'!$G$9+СВЦЭМ!$D$10+'СЕТ СН'!$G$6-'СЕТ СН'!$G$19</f>
        <v>2296.8565835100003</v>
      </c>
      <c r="G60" s="36">
        <f>SUMIFS(СВЦЭМ!$C$39:$C$782,СВЦЭМ!$A$39:$A$782,$A60,СВЦЭМ!$B$39:$B$782,G$47)+'СЕТ СН'!$G$9+СВЦЭМ!$D$10+'СЕТ СН'!$G$6-'СЕТ СН'!$G$19</f>
        <v>2292.1620938900001</v>
      </c>
      <c r="H60" s="36">
        <f>SUMIFS(СВЦЭМ!$C$39:$C$782,СВЦЭМ!$A$39:$A$782,$A60,СВЦЭМ!$B$39:$B$782,H$47)+'СЕТ СН'!$G$9+СВЦЭМ!$D$10+'СЕТ СН'!$G$6-'СЕТ СН'!$G$19</f>
        <v>2287.1427408100003</v>
      </c>
      <c r="I60" s="36">
        <f>SUMIFS(СВЦЭМ!$C$39:$C$782,СВЦЭМ!$A$39:$A$782,$A60,СВЦЭМ!$B$39:$B$782,I$47)+'СЕТ СН'!$G$9+СВЦЭМ!$D$10+'СЕТ СН'!$G$6-'СЕТ СН'!$G$19</f>
        <v>2164.6534225299997</v>
      </c>
      <c r="J60" s="36">
        <f>SUMIFS(СВЦЭМ!$C$39:$C$782,СВЦЭМ!$A$39:$A$782,$A60,СВЦЭМ!$B$39:$B$782,J$47)+'СЕТ СН'!$G$9+СВЦЭМ!$D$10+'СЕТ СН'!$G$6-'СЕТ СН'!$G$19</f>
        <v>2049.9174549999998</v>
      </c>
      <c r="K60" s="36">
        <f>SUMIFS(СВЦЭМ!$C$39:$C$782,СВЦЭМ!$A$39:$A$782,$A60,СВЦЭМ!$B$39:$B$782,K$47)+'СЕТ СН'!$G$9+СВЦЭМ!$D$10+'СЕТ СН'!$G$6-'СЕТ СН'!$G$19</f>
        <v>1961.6738470799999</v>
      </c>
      <c r="L60" s="36">
        <f>SUMIFS(СВЦЭМ!$C$39:$C$782,СВЦЭМ!$A$39:$A$782,$A60,СВЦЭМ!$B$39:$B$782,L$47)+'СЕТ СН'!$G$9+СВЦЭМ!$D$10+'СЕТ СН'!$G$6-'СЕТ СН'!$G$19</f>
        <v>1904.83608495</v>
      </c>
      <c r="M60" s="36">
        <f>SUMIFS(СВЦЭМ!$C$39:$C$782,СВЦЭМ!$A$39:$A$782,$A60,СВЦЭМ!$B$39:$B$782,M$47)+'СЕТ СН'!$G$9+СВЦЭМ!$D$10+'СЕТ СН'!$G$6-'СЕТ СН'!$G$19</f>
        <v>1911.3802058199999</v>
      </c>
      <c r="N60" s="36">
        <f>SUMIFS(СВЦЭМ!$C$39:$C$782,СВЦЭМ!$A$39:$A$782,$A60,СВЦЭМ!$B$39:$B$782,N$47)+'СЕТ СН'!$G$9+СВЦЭМ!$D$10+'СЕТ СН'!$G$6-'СЕТ СН'!$G$19</f>
        <v>1898.0715332299999</v>
      </c>
      <c r="O60" s="36">
        <f>SUMIFS(СВЦЭМ!$C$39:$C$782,СВЦЭМ!$A$39:$A$782,$A60,СВЦЭМ!$B$39:$B$782,O$47)+'СЕТ СН'!$G$9+СВЦЭМ!$D$10+'СЕТ СН'!$G$6-'СЕТ СН'!$G$19</f>
        <v>1892.1836673299999</v>
      </c>
      <c r="P60" s="36">
        <f>SUMIFS(СВЦЭМ!$C$39:$C$782,СВЦЭМ!$A$39:$A$782,$A60,СВЦЭМ!$B$39:$B$782,P$47)+'СЕТ СН'!$G$9+СВЦЭМ!$D$10+'СЕТ СН'!$G$6-'СЕТ СН'!$G$19</f>
        <v>1882.5959420199999</v>
      </c>
      <c r="Q60" s="36">
        <f>SUMIFS(СВЦЭМ!$C$39:$C$782,СВЦЭМ!$A$39:$A$782,$A60,СВЦЭМ!$B$39:$B$782,Q$47)+'СЕТ СН'!$G$9+СВЦЭМ!$D$10+'СЕТ СН'!$G$6-'СЕТ СН'!$G$19</f>
        <v>1885.07112568</v>
      </c>
      <c r="R60" s="36">
        <f>SUMIFS(СВЦЭМ!$C$39:$C$782,СВЦЭМ!$A$39:$A$782,$A60,СВЦЭМ!$B$39:$B$782,R$47)+'СЕТ СН'!$G$9+СВЦЭМ!$D$10+'СЕТ СН'!$G$6-'СЕТ СН'!$G$19</f>
        <v>1909.4959517799998</v>
      </c>
      <c r="S60" s="36">
        <f>SUMIFS(СВЦЭМ!$C$39:$C$782,СВЦЭМ!$A$39:$A$782,$A60,СВЦЭМ!$B$39:$B$782,S$47)+'СЕТ СН'!$G$9+СВЦЭМ!$D$10+'СЕТ СН'!$G$6-'СЕТ СН'!$G$19</f>
        <v>1864.7849764499999</v>
      </c>
      <c r="T60" s="36">
        <f>SUMIFS(СВЦЭМ!$C$39:$C$782,СВЦЭМ!$A$39:$A$782,$A60,СВЦЭМ!$B$39:$B$782,T$47)+'СЕТ СН'!$G$9+СВЦЭМ!$D$10+'СЕТ СН'!$G$6-'СЕТ СН'!$G$19</f>
        <v>1851.6693315599998</v>
      </c>
      <c r="U60" s="36">
        <f>SUMIFS(СВЦЭМ!$C$39:$C$782,СВЦЭМ!$A$39:$A$782,$A60,СВЦЭМ!$B$39:$B$782,U$47)+'СЕТ СН'!$G$9+СВЦЭМ!$D$10+'СЕТ СН'!$G$6-'СЕТ СН'!$G$19</f>
        <v>1891.4290481999999</v>
      </c>
      <c r="V60" s="36">
        <f>SUMIFS(СВЦЭМ!$C$39:$C$782,СВЦЭМ!$A$39:$A$782,$A60,СВЦЭМ!$B$39:$B$782,V$47)+'СЕТ СН'!$G$9+СВЦЭМ!$D$10+'СЕТ СН'!$G$6-'СЕТ СН'!$G$19</f>
        <v>1892.9133303599999</v>
      </c>
      <c r="W60" s="36">
        <f>SUMIFS(СВЦЭМ!$C$39:$C$782,СВЦЭМ!$A$39:$A$782,$A60,СВЦЭМ!$B$39:$B$782,W$47)+'СЕТ СН'!$G$9+СВЦЭМ!$D$10+'СЕТ СН'!$G$6-'СЕТ СН'!$G$19</f>
        <v>1886.2341834599999</v>
      </c>
      <c r="X60" s="36">
        <f>SUMIFS(СВЦЭМ!$C$39:$C$782,СВЦЭМ!$A$39:$A$782,$A60,СВЦЭМ!$B$39:$B$782,X$47)+'СЕТ СН'!$G$9+СВЦЭМ!$D$10+'СЕТ СН'!$G$6-'СЕТ СН'!$G$19</f>
        <v>1961.87821177</v>
      </c>
      <c r="Y60" s="36">
        <f>SUMIFS(СВЦЭМ!$C$39:$C$782,СВЦЭМ!$A$39:$A$782,$A60,СВЦЭМ!$B$39:$B$782,Y$47)+'СЕТ СН'!$G$9+СВЦЭМ!$D$10+'СЕТ СН'!$G$6-'СЕТ СН'!$G$19</f>
        <v>2023.1599552799998</v>
      </c>
    </row>
    <row r="61" spans="1:25" ht="15.75" x14ac:dyDescent="0.2">
      <c r="A61" s="35">
        <f t="shared" si="1"/>
        <v>45518</v>
      </c>
      <c r="B61" s="36">
        <f>SUMIFS(СВЦЭМ!$C$39:$C$782,СВЦЭМ!$A$39:$A$782,$A61,СВЦЭМ!$B$39:$B$782,B$47)+'СЕТ СН'!$G$9+СВЦЭМ!$D$10+'СЕТ СН'!$G$6-'СЕТ СН'!$G$19</f>
        <v>2185.5413263799996</v>
      </c>
      <c r="C61" s="36">
        <f>SUMIFS(СВЦЭМ!$C$39:$C$782,СВЦЭМ!$A$39:$A$782,$A61,СВЦЭМ!$B$39:$B$782,C$47)+'СЕТ СН'!$G$9+СВЦЭМ!$D$10+'СЕТ СН'!$G$6-'СЕТ СН'!$G$19</f>
        <v>2310.0035646000001</v>
      </c>
      <c r="D61" s="36">
        <f>SUMIFS(СВЦЭМ!$C$39:$C$782,СВЦЭМ!$A$39:$A$782,$A61,СВЦЭМ!$B$39:$B$782,D$47)+'СЕТ СН'!$G$9+СВЦЭМ!$D$10+'СЕТ СН'!$G$6-'СЕТ СН'!$G$19</f>
        <v>2407.1791986600001</v>
      </c>
      <c r="E61" s="36">
        <f>SUMIFS(СВЦЭМ!$C$39:$C$782,СВЦЭМ!$A$39:$A$782,$A61,СВЦЭМ!$B$39:$B$782,E$47)+'СЕТ СН'!$G$9+СВЦЭМ!$D$10+'СЕТ СН'!$G$6-'СЕТ СН'!$G$19</f>
        <v>2464.3729651900003</v>
      </c>
      <c r="F61" s="36">
        <f>SUMIFS(СВЦЭМ!$C$39:$C$782,СВЦЭМ!$A$39:$A$782,$A61,СВЦЭМ!$B$39:$B$782,F$47)+'СЕТ СН'!$G$9+СВЦЭМ!$D$10+'СЕТ СН'!$G$6-'СЕТ СН'!$G$19</f>
        <v>2487.4005044800001</v>
      </c>
      <c r="G61" s="36">
        <f>SUMIFS(СВЦЭМ!$C$39:$C$782,СВЦЭМ!$A$39:$A$782,$A61,СВЦЭМ!$B$39:$B$782,G$47)+'СЕТ СН'!$G$9+СВЦЭМ!$D$10+'СЕТ СН'!$G$6-'СЕТ СН'!$G$19</f>
        <v>2446.7672942100003</v>
      </c>
      <c r="H61" s="36">
        <f>SUMIFS(СВЦЭМ!$C$39:$C$782,СВЦЭМ!$A$39:$A$782,$A61,СВЦЭМ!$B$39:$B$782,H$47)+'СЕТ СН'!$G$9+СВЦЭМ!$D$10+'СЕТ СН'!$G$6-'СЕТ СН'!$G$19</f>
        <v>2436.7977863999999</v>
      </c>
      <c r="I61" s="36">
        <f>SUMIFS(СВЦЭМ!$C$39:$C$782,СВЦЭМ!$A$39:$A$782,$A61,СВЦЭМ!$B$39:$B$782,I$47)+'СЕТ СН'!$G$9+СВЦЭМ!$D$10+'СЕТ СН'!$G$6-'СЕТ СН'!$G$19</f>
        <v>2367.9358954100003</v>
      </c>
      <c r="J61" s="36">
        <f>SUMIFS(СВЦЭМ!$C$39:$C$782,СВЦЭМ!$A$39:$A$782,$A61,СВЦЭМ!$B$39:$B$782,J$47)+'СЕТ СН'!$G$9+СВЦЭМ!$D$10+'СЕТ СН'!$G$6-'СЕТ СН'!$G$19</f>
        <v>2246.6205817999999</v>
      </c>
      <c r="K61" s="36">
        <f>SUMIFS(СВЦЭМ!$C$39:$C$782,СВЦЭМ!$A$39:$A$782,$A61,СВЦЭМ!$B$39:$B$782,K$47)+'СЕТ СН'!$G$9+СВЦЭМ!$D$10+'СЕТ СН'!$G$6-'СЕТ СН'!$G$19</f>
        <v>2154.2648268499997</v>
      </c>
      <c r="L61" s="36">
        <f>SUMIFS(СВЦЭМ!$C$39:$C$782,СВЦЭМ!$A$39:$A$782,$A61,СВЦЭМ!$B$39:$B$782,L$47)+'СЕТ СН'!$G$9+СВЦЭМ!$D$10+'СЕТ СН'!$G$6-'СЕТ СН'!$G$19</f>
        <v>2077.0542945799998</v>
      </c>
      <c r="M61" s="36">
        <f>SUMIFS(СВЦЭМ!$C$39:$C$782,СВЦЭМ!$A$39:$A$782,$A61,СВЦЭМ!$B$39:$B$782,M$47)+'СЕТ СН'!$G$9+СВЦЭМ!$D$10+'СЕТ СН'!$G$6-'СЕТ СН'!$G$19</f>
        <v>2054.4046688899998</v>
      </c>
      <c r="N61" s="36">
        <f>SUMIFS(СВЦЭМ!$C$39:$C$782,СВЦЭМ!$A$39:$A$782,$A61,СВЦЭМ!$B$39:$B$782,N$47)+'СЕТ СН'!$G$9+СВЦЭМ!$D$10+'СЕТ СН'!$G$6-'СЕТ СН'!$G$19</f>
        <v>2058.9365517399997</v>
      </c>
      <c r="O61" s="36">
        <f>SUMIFS(СВЦЭМ!$C$39:$C$782,СВЦЭМ!$A$39:$A$782,$A61,СВЦЭМ!$B$39:$B$782,O$47)+'СЕТ СН'!$G$9+СВЦЭМ!$D$10+'СЕТ СН'!$G$6-'СЕТ СН'!$G$19</f>
        <v>2050.6171052999998</v>
      </c>
      <c r="P61" s="36">
        <f>SUMIFS(СВЦЭМ!$C$39:$C$782,СВЦЭМ!$A$39:$A$782,$A61,СВЦЭМ!$B$39:$B$782,P$47)+'СЕТ СН'!$G$9+СВЦЭМ!$D$10+'СЕТ СН'!$G$6-'СЕТ СН'!$G$19</f>
        <v>2038.3343154299998</v>
      </c>
      <c r="Q61" s="36">
        <f>SUMIFS(СВЦЭМ!$C$39:$C$782,СВЦЭМ!$A$39:$A$782,$A61,СВЦЭМ!$B$39:$B$782,Q$47)+'СЕТ СН'!$G$9+СВЦЭМ!$D$10+'СЕТ СН'!$G$6-'СЕТ СН'!$G$19</f>
        <v>2044.1072462999998</v>
      </c>
      <c r="R61" s="36">
        <f>SUMIFS(СВЦЭМ!$C$39:$C$782,СВЦЭМ!$A$39:$A$782,$A61,СВЦЭМ!$B$39:$B$782,R$47)+'СЕТ СН'!$G$9+СВЦЭМ!$D$10+'СЕТ СН'!$G$6-'СЕТ СН'!$G$19</f>
        <v>2048.4500942</v>
      </c>
      <c r="S61" s="36">
        <f>SUMIFS(СВЦЭМ!$C$39:$C$782,СВЦЭМ!$A$39:$A$782,$A61,СВЦЭМ!$B$39:$B$782,S$47)+'СЕТ СН'!$G$9+СВЦЭМ!$D$10+'СЕТ СН'!$G$6-'СЕТ СН'!$G$19</f>
        <v>2059.2679366999996</v>
      </c>
      <c r="T61" s="36">
        <f>SUMIFS(СВЦЭМ!$C$39:$C$782,СВЦЭМ!$A$39:$A$782,$A61,СВЦЭМ!$B$39:$B$782,T$47)+'СЕТ СН'!$G$9+СВЦЭМ!$D$10+'СЕТ СН'!$G$6-'СЕТ СН'!$G$19</f>
        <v>2055.2832911599999</v>
      </c>
      <c r="U61" s="36">
        <f>SUMIFS(СВЦЭМ!$C$39:$C$782,СВЦЭМ!$A$39:$A$782,$A61,СВЦЭМ!$B$39:$B$782,U$47)+'СЕТ СН'!$G$9+СВЦЭМ!$D$10+'СЕТ СН'!$G$6-'СЕТ СН'!$G$19</f>
        <v>2059.0845838299997</v>
      </c>
      <c r="V61" s="36">
        <f>SUMIFS(СВЦЭМ!$C$39:$C$782,СВЦЭМ!$A$39:$A$782,$A61,СВЦЭМ!$B$39:$B$782,V$47)+'СЕТ СН'!$G$9+СВЦЭМ!$D$10+'СЕТ СН'!$G$6-'СЕТ СН'!$G$19</f>
        <v>2071.1021455999999</v>
      </c>
      <c r="W61" s="36">
        <f>SUMIFS(СВЦЭМ!$C$39:$C$782,СВЦЭМ!$A$39:$A$782,$A61,СВЦЭМ!$B$39:$B$782,W$47)+'СЕТ СН'!$G$9+СВЦЭМ!$D$10+'СЕТ СН'!$G$6-'СЕТ СН'!$G$19</f>
        <v>2066.8156666299997</v>
      </c>
      <c r="X61" s="36">
        <f>SUMIFS(СВЦЭМ!$C$39:$C$782,СВЦЭМ!$A$39:$A$782,$A61,СВЦЭМ!$B$39:$B$782,X$47)+'СЕТ СН'!$G$9+СВЦЭМ!$D$10+'СЕТ СН'!$G$6-'СЕТ СН'!$G$19</f>
        <v>2146.66763464</v>
      </c>
      <c r="Y61" s="36">
        <f>SUMIFS(СВЦЭМ!$C$39:$C$782,СВЦЭМ!$A$39:$A$782,$A61,СВЦЭМ!$B$39:$B$782,Y$47)+'СЕТ СН'!$G$9+СВЦЭМ!$D$10+'СЕТ СН'!$G$6-'СЕТ СН'!$G$19</f>
        <v>2254.0364597500002</v>
      </c>
    </row>
    <row r="62" spans="1:25" ht="15.75" x14ac:dyDescent="0.2">
      <c r="A62" s="35">
        <f t="shared" si="1"/>
        <v>45519</v>
      </c>
      <c r="B62" s="36">
        <f>SUMIFS(СВЦЭМ!$C$39:$C$782,СВЦЭМ!$A$39:$A$782,$A62,СВЦЭМ!$B$39:$B$782,B$47)+'СЕТ СН'!$G$9+СВЦЭМ!$D$10+'СЕТ СН'!$G$6-'СЕТ СН'!$G$19</f>
        <v>2292.4578238700001</v>
      </c>
      <c r="C62" s="36">
        <f>SUMIFS(СВЦЭМ!$C$39:$C$782,СВЦЭМ!$A$39:$A$782,$A62,СВЦЭМ!$B$39:$B$782,C$47)+'СЕТ СН'!$G$9+СВЦЭМ!$D$10+'СЕТ СН'!$G$6-'СЕТ СН'!$G$19</f>
        <v>2369.5015445000004</v>
      </c>
      <c r="D62" s="36">
        <f>SUMIFS(СВЦЭМ!$C$39:$C$782,СВЦЭМ!$A$39:$A$782,$A62,СВЦЭМ!$B$39:$B$782,D$47)+'СЕТ СН'!$G$9+СВЦЭМ!$D$10+'СЕТ СН'!$G$6-'СЕТ СН'!$G$19</f>
        <v>2418.81501501</v>
      </c>
      <c r="E62" s="36">
        <f>SUMIFS(СВЦЭМ!$C$39:$C$782,СВЦЭМ!$A$39:$A$782,$A62,СВЦЭМ!$B$39:$B$782,E$47)+'СЕТ СН'!$G$9+СВЦЭМ!$D$10+'СЕТ СН'!$G$6-'СЕТ СН'!$G$19</f>
        <v>2430.1245761800001</v>
      </c>
      <c r="F62" s="36">
        <f>SUMIFS(СВЦЭМ!$C$39:$C$782,СВЦЭМ!$A$39:$A$782,$A62,СВЦЭМ!$B$39:$B$782,F$47)+'СЕТ СН'!$G$9+СВЦЭМ!$D$10+'СЕТ СН'!$G$6-'СЕТ СН'!$G$19</f>
        <v>2434.95965798</v>
      </c>
      <c r="G62" s="36">
        <f>SUMIFS(СВЦЭМ!$C$39:$C$782,СВЦЭМ!$A$39:$A$782,$A62,СВЦЭМ!$B$39:$B$782,G$47)+'СЕТ СН'!$G$9+СВЦЭМ!$D$10+'СЕТ СН'!$G$6-'СЕТ СН'!$G$19</f>
        <v>2397.4632791600002</v>
      </c>
      <c r="H62" s="36">
        <f>SUMIFS(СВЦЭМ!$C$39:$C$782,СВЦЭМ!$A$39:$A$782,$A62,СВЦЭМ!$B$39:$B$782,H$47)+'СЕТ СН'!$G$9+СВЦЭМ!$D$10+'СЕТ СН'!$G$6-'СЕТ СН'!$G$19</f>
        <v>2363.4271947900002</v>
      </c>
      <c r="I62" s="36">
        <f>SUMIFS(СВЦЭМ!$C$39:$C$782,СВЦЭМ!$A$39:$A$782,$A62,СВЦЭМ!$B$39:$B$782,I$47)+'СЕТ СН'!$G$9+СВЦЭМ!$D$10+'СЕТ СН'!$G$6-'СЕТ СН'!$G$19</f>
        <v>2277.3300470700001</v>
      </c>
      <c r="J62" s="36">
        <f>SUMIFS(СВЦЭМ!$C$39:$C$782,СВЦЭМ!$A$39:$A$782,$A62,СВЦЭМ!$B$39:$B$782,J$47)+'СЕТ СН'!$G$9+СВЦЭМ!$D$10+'СЕТ СН'!$G$6-'СЕТ СН'!$G$19</f>
        <v>2207.0160939899997</v>
      </c>
      <c r="K62" s="36">
        <f>SUMIFS(СВЦЭМ!$C$39:$C$782,СВЦЭМ!$A$39:$A$782,$A62,СВЦЭМ!$B$39:$B$782,K$47)+'СЕТ СН'!$G$9+СВЦЭМ!$D$10+'СЕТ СН'!$G$6-'СЕТ СН'!$G$19</f>
        <v>2125.53937348</v>
      </c>
      <c r="L62" s="36">
        <f>SUMIFS(СВЦЭМ!$C$39:$C$782,СВЦЭМ!$A$39:$A$782,$A62,СВЦЭМ!$B$39:$B$782,L$47)+'СЕТ СН'!$G$9+СВЦЭМ!$D$10+'СЕТ СН'!$G$6-'СЕТ СН'!$G$19</f>
        <v>2118.7615254099996</v>
      </c>
      <c r="M62" s="36">
        <f>SUMIFS(СВЦЭМ!$C$39:$C$782,СВЦЭМ!$A$39:$A$782,$A62,СВЦЭМ!$B$39:$B$782,M$47)+'СЕТ СН'!$G$9+СВЦЭМ!$D$10+'СЕТ СН'!$G$6-'СЕТ СН'!$G$19</f>
        <v>2143.8903868799998</v>
      </c>
      <c r="N62" s="36">
        <f>SUMIFS(СВЦЭМ!$C$39:$C$782,СВЦЭМ!$A$39:$A$782,$A62,СВЦЭМ!$B$39:$B$782,N$47)+'СЕТ СН'!$G$9+СВЦЭМ!$D$10+'СЕТ СН'!$G$6-'СЕТ СН'!$G$19</f>
        <v>2126.6103977999996</v>
      </c>
      <c r="O62" s="36">
        <f>SUMIFS(СВЦЭМ!$C$39:$C$782,СВЦЭМ!$A$39:$A$782,$A62,СВЦЭМ!$B$39:$B$782,O$47)+'СЕТ СН'!$G$9+СВЦЭМ!$D$10+'СЕТ СН'!$G$6-'СЕТ СН'!$G$19</f>
        <v>2118.8103287999998</v>
      </c>
      <c r="P62" s="36">
        <f>SUMIFS(СВЦЭМ!$C$39:$C$782,СВЦЭМ!$A$39:$A$782,$A62,СВЦЭМ!$B$39:$B$782,P$47)+'СЕТ СН'!$G$9+СВЦЭМ!$D$10+'СЕТ СН'!$G$6-'СЕТ СН'!$G$19</f>
        <v>2122.2603395899996</v>
      </c>
      <c r="Q62" s="36">
        <f>SUMIFS(СВЦЭМ!$C$39:$C$782,СВЦЭМ!$A$39:$A$782,$A62,СВЦЭМ!$B$39:$B$782,Q$47)+'СЕТ СН'!$G$9+СВЦЭМ!$D$10+'СЕТ СН'!$G$6-'СЕТ СН'!$G$19</f>
        <v>2114.2549066499996</v>
      </c>
      <c r="R62" s="36">
        <f>SUMIFS(СВЦЭМ!$C$39:$C$782,СВЦЭМ!$A$39:$A$782,$A62,СВЦЭМ!$B$39:$B$782,R$47)+'СЕТ СН'!$G$9+СВЦЭМ!$D$10+'СЕТ СН'!$G$6-'СЕТ СН'!$G$19</f>
        <v>2123.49657557</v>
      </c>
      <c r="S62" s="36">
        <f>SUMIFS(СВЦЭМ!$C$39:$C$782,СВЦЭМ!$A$39:$A$782,$A62,СВЦЭМ!$B$39:$B$782,S$47)+'СЕТ СН'!$G$9+СВЦЭМ!$D$10+'СЕТ СН'!$G$6-'СЕТ СН'!$G$19</f>
        <v>2127.5701945199999</v>
      </c>
      <c r="T62" s="36">
        <f>SUMIFS(СВЦЭМ!$C$39:$C$782,СВЦЭМ!$A$39:$A$782,$A62,СВЦЭМ!$B$39:$B$782,T$47)+'СЕТ СН'!$G$9+СВЦЭМ!$D$10+'СЕТ СН'!$G$6-'СЕТ СН'!$G$19</f>
        <v>2114.7738114799999</v>
      </c>
      <c r="U62" s="36">
        <f>SUMIFS(СВЦЭМ!$C$39:$C$782,СВЦЭМ!$A$39:$A$782,$A62,СВЦЭМ!$B$39:$B$782,U$47)+'СЕТ СН'!$G$9+СВЦЭМ!$D$10+'СЕТ СН'!$G$6-'СЕТ СН'!$G$19</f>
        <v>2103.0944009899999</v>
      </c>
      <c r="V62" s="36">
        <f>SUMIFS(СВЦЭМ!$C$39:$C$782,СВЦЭМ!$A$39:$A$782,$A62,СВЦЭМ!$B$39:$B$782,V$47)+'СЕТ СН'!$G$9+СВЦЭМ!$D$10+'СЕТ СН'!$G$6-'СЕТ СН'!$G$19</f>
        <v>2127.4872385799999</v>
      </c>
      <c r="W62" s="36">
        <f>SUMIFS(СВЦЭМ!$C$39:$C$782,СВЦЭМ!$A$39:$A$782,$A62,СВЦЭМ!$B$39:$B$782,W$47)+'СЕТ СН'!$G$9+СВЦЭМ!$D$10+'СЕТ СН'!$G$6-'СЕТ СН'!$G$19</f>
        <v>2122.6090936399996</v>
      </c>
      <c r="X62" s="36">
        <f>SUMIFS(СВЦЭМ!$C$39:$C$782,СВЦЭМ!$A$39:$A$782,$A62,СВЦЭМ!$B$39:$B$782,X$47)+'СЕТ СН'!$G$9+СВЦЭМ!$D$10+'СЕТ СН'!$G$6-'СЕТ СН'!$G$19</f>
        <v>2202.37090313</v>
      </c>
      <c r="Y62" s="36">
        <f>SUMIFS(СВЦЭМ!$C$39:$C$782,СВЦЭМ!$A$39:$A$782,$A62,СВЦЭМ!$B$39:$B$782,Y$47)+'СЕТ СН'!$G$9+СВЦЭМ!$D$10+'СЕТ СН'!$G$6-'СЕТ СН'!$G$19</f>
        <v>2277.7087983200004</v>
      </c>
    </row>
    <row r="63" spans="1:25" ht="15.75" x14ac:dyDescent="0.2">
      <c r="A63" s="35">
        <f t="shared" si="1"/>
        <v>45520</v>
      </c>
      <c r="B63" s="36">
        <f>SUMIFS(СВЦЭМ!$C$39:$C$782,СВЦЭМ!$A$39:$A$782,$A63,СВЦЭМ!$B$39:$B$782,B$47)+'СЕТ СН'!$G$9+СВЦЭМ!$D$10+'СЕТ СН'!$G$6-'СЕТ СН'!$G$19</f>
        <v>2432.2825539099999</v>
      </c>
      <c r="C63" s="36">
        <f>SUMIFS(СВЦЭМ!$C$39:$C$782,СВЦЭМ!$A$39:$A$782,$A63,СВЦЭМ!$B$39:$B$782,C$47)+'СЕТ СН'!$G$9+СВЦЭМ!$D$10+'СЕТ СН'!$G$6-'СЕТ СН'!$G$19</f>
        <v>2435.29266177</v>
      </c>
      <c r="D63" s="36">
        <f>SUMIFS(СВЦЭМ!$C$39:$C$782,СВЦЭМ!$A$39:$A$782,$A63,СВЦЭМ!$B$39:$B$782,D$47)+'СЕТ СН'!$G$9+СВЦЭМ!$D$10+'СЕТ СН'!$G$6-'СЕТ СН'!$G$19</f>
        <v>2477.2276956200003</v>
      </c>
      <c r="E63" s="36">
        <f>SUMIFS(СВЦЭМ!$C$39:$C$782,СВЦЭМ!$A$39:$A$782,$A63,СВЦЭМ!$B$39:$B$782,E$47)+'СЕТ СН'!$G$9+СВЦЭМ!$D$10+'СЕТ СН'!$G$6-'СЕТ СН'!$G$19</f>
        <v>2416.6607288100004</v>
      </c>
      <c r="F63" s="36">
        <f>SUMIFS(СВЦЭМ!$C$39:$C$782,СВЦЭМ!$A$39:$A$782,$A63,СВЦЭМ!$B$39:$B$782,F$47)+'СЕТ СН'!$G$9+СВЦЭМ!$D$10+'СЕТ СН'!$G$6-'СЕТ СН'!$G$19</f>
        <v>2385.6387053799999</v>
      </c>
      <c r="G63" s="36">
        <f>SUMIFS(СВЦЭМ!$C$39:$C$782,СВЦЭМ!$A$39:$A$782,$A63,СВЦЭМ!$B$39:$B$782,G$47)+'СЕТ СН'!$G$9+СВЦЭМ!$D$10+'СЕТ СН'!$G$6-'СЕТ СН'!$G$19</f>
        <v>2319.0162118200001</v>
      </c>
      <c r="H63" s="36">
        <f>SUMIFS(СВЦЭМ!$C$39:$C$782,СВЦЭМ!$A$39:$A$782,$A63,СВЦЭМ!$B$39:$B$782,H$47)+'СЕТ СН'!$G$9+СВЦЭМ!$D$10+'СЕТ СН'!$G$6-'СЕТ СН'!$G$19</f>
        <v>2279.90718096</v>
      </c>
      <c r="I63" s="36">
        <f>SUMIFS(СВЦЭМ!$C$39:$C$782,СВЦЭМ!$A$39:$A$782,$A63,СВЦЭМ!$B$39:$B$782,I$47)+'СЕТ СН'!$G$9+СВЦЭМ!$D$10+'СЕТ СН'!$G$6-'СЕТ СН'!$G$19</f>
        <v>2176.0715948399998</v>
      </c>
      <c r="J63" s="36">
        <f>SUMIFS(СВЦЭМ!$C$39:$C$782,СВЦЭМ!$A$39:$A$782,$A63,СВЦЭМ!$B$39:$B$782,J$47)+'СЕТ СН'!$G$9+СВЦЭМ!$D$10+'СЕТ СН'!$G$6-'СЕТ СН'!$G$19</f>
        <v>2087.8883280799996</v>
      </c>
      <c r="K63" s="36">
        <f>SUMIFS(СВЦЭМ!$C$39:$C$782,СВЦЭМ!$A$39:$A$782,$A63,СВЦЭМ!$B$39:$B$782,K$47)+'СЕТ СН'!$G$9+СВЦЭМ!$D$10+'СЕТ СН'!$G$6-'СЕТ СН'!$G$19</f>
        <v>1976.79982567</v>
      </c>
      <c r="L63" s="36">
        <f>SUMIFS(СВЦЭМ!$C$39:$C$782,СВЦЭМ!$A$39:$A$782,$A63,СВЦЭМ!$B$39:$B$782,L$47)+'СЕТ СН'!$G$9+СВЦЭМ!$D$10+'СЕТ СН'!$G$6-'СЕТ СН'!$G$19</f>
        <v>1951.1216547899999</v>
      </c>
      <c r="M63" s="36">
        <f>SUMIFS(СВЦЭМ!$C$39:$C$782,СВЦЭМ!$A$39:$A$782,$A63,СВЦЭМ!$B$39:$B$782,M$47)+'СЕТ СН'!$G$9+СВЦЭМ!$D$10+'СЕТ СН'!$G$6-'СЕТ СН'!$G$19</f>
        <v>1945.0542903099999</v>
      </c>
      <c r="N63" s="36">
        <f>SUMIFS(СВЦЭМ!$C$39:$C$782,СВЦЭМ!$A$39:$A$782,$A63,СВЦЭМ!$B$39:$B$782,N$47)+'СЕТ СН'!$G$9+СВЦЭМ!$D$10+'СЕТ СН'!$G$6-'СЕТ СН'!$G$19</f>
        <v>1934.2904991299999</v>
      </c>
      <c r="O63" s="36">
        <f>SUMIFS(СВЦЭМ!$C$39:$C$782,СВЦЭМ!$A$39:$A$782,$A63,СВЦЭМ!$B$39:$B$782,O$47)+'СЕТ СН'!$G$9+СВЦЭМ!$D$10+'СЕТ СН'!$G$6-'СЕТ СН'!$G$19</f>
        <v>1955.1348056699999</v>
      </c>
      <c r="P63" s="36">
        <f>SUMIFS(СВЦЭМ!$C$39:$C$782,СВЦЭМ!$A$39:$A$782,$A63,СВЦЭМ!$B$39:$B$782,P$47)+'СЕТ СН'!$G$9+СВЦЭМ!$D$10+'СЕТ СН'!$G$6-'СЕТ СН'!$G$19</f>
        <v>1990.00842059</v>
      </c>
      <c r="Q63" s="36">
        <f>SUMIFS(СВЦЭМ!$C$39:$C$782,СВЦЭМ!$A$39:$A$782,$A63,СВЦЭМ!$B$39:$B$782,Q$47)+'СЕТ СН'!$G$9+СВЦЭМ!$D$10+'СЕТ СН'!$G$6-'СЕТ СН'!$G$19</f>
        <v>2008.24357005</v>
      </c>
      <c r="R63" s="36">
        <f>SUMIFS(СВЦЭМ!$C$39:$C$782,СВЦЭМ!$A$39:$A$782,$A63,СВЦЭМ!$B$39:$B$782,R$47)+'СЕТ СН'!$G$9+СВЦЭМ!$D$10+'СЕТ СН'!$G$6-'СЕТ СН'!$G$19</f>
        <v>2005.74941539</v>
      </c>
      <c r="S63" s="36">
        <f>SUMIFS(СВЦЭМ!$C$39:$C$782,СВЦЭМ!$A$39:$A$782,$A63,СВЦЭМ!$B$39:$B$782,S$47)+'СЕТ СН'!$G$9+СВЦЭМ!$D$10+'СЕТ СН'!$G$6-'СЕТ СН'!$G$19</f>
        <v>1947.84941035</v>
      </c>
      <c r="T63" s="36">
        <f>SUMIFS(СВЦЭМ!$C$39:$C$782,СВЦЭМ!$A$39:$A$782,$A63,СВЦЭМ!$B$39:$B$782,T$47)+'СЕТ СН'!$G$9+СВЦЭМ!$D$10+'СЕТ СН'!$G$6-'СЕТ СН'!$G$19</f>
        <v>1768.3004831599999</v>
      </c>
      <c r="U63" s="36">
        <f>SUMIFS(СВЦЭМ!$C$39:$C$782,СВЦЭМ!$A$39:$A$782,$A63,СВЦЭМ!$B$39:$B$782,U$47)+'СЕТ СН'!$G$9+СВЦЭМ!$D$10+'СЕТ СН'!$G$6-'СЕТ СН'!$G$19</f>
        <v>1787.9063224899999</v>
      </c>
      <c r="V63" s="36">
        <f>SUMIFS(СВЦЭМ!$C$39:$C$782,СВЦЭМ!$A$39:$A$782,$A63,СВЦЭМ!$B$39:$B$782,V$47)+'СЕТ СН'!$G$9+СВЦЭМ!$D$10+'СЕТ СН'!$G$6-'СЕТ СН'!$G$19</f>
        <v>4039.39682343</v>
      </c>
      <c r="W63" s="36">
        <f>SUMIFS(СВЦЭМ!$C$39:$C$782,СВЦЭМ!$A$39:$A$782,$A63,СВЦЭМ!$B$39:$B$782,W$47)+'СЕТ СН'!$G$9+СВЦЭМ!$D$10+'СЕТ СН'!$G$6-'СЕТ СН'!$G$19</f>
        <v>1837.4820707399999</v>
      </c>
      <c r="X63" s="36">
        <f>SUMIFS(СВЦЭМ!$C$39:$C$782,СВЦЭМ!$A$39:$A$782,$A63,СВЦЭМ!$B$39:$B$782,X$47)+'СЕТ СН'!$G$9+СВЦЭМ!$D$10+'СЕТ СН'!$G$6-'СЕТ СН'!$G$19</f>
        <v>2405.9079108999999</v>
      </c>
      <c r="Y63" s="36">
        <f>SUMIFS(СВЦЭМ!$C$39:$C$782,СВЦЭМ!$A$39:$A$782,$A63,СВЦЭМ!$B$39:$B$782,Y$47)+'СЕТ СН'!$G$9+СВЦЭМ!$D$10+'СЕТ СН'!$G$6-'СЕТ СН'!$G$19</f>
        <v>2154.3454796399997</v>
      </c>
    </row>
    <row r="64" spans="1:25" ht="15.75" x14ac:dyDescent="0.2">
      <c r="A64" s="35">
        <f t="shared" si="1"/>
        <v>45521</v>
      </c>
      <c r="B64" s="36">
        <f>SUMIFS(СВЦЭМ!$C$39:$C$782,СВЦЭМ!$A$39:$A$782,$A64,СВЦЭМ!$B$39:$B$782,B$47)+'СЕТ СН'!$G$9+СВЦЭМ!$D$10+'СЕТ СН'!$G$6-'СЕТ СН'!$G$19</f>
        <v>2192.9506355499998</v>
      </c>
      <c r="C64" s="36">
        <f>SUMIFS(СВЦЭМ!$C$39:$C$782,СВЦЭМ!$A$39:$A$782,$A64,СВЦЭМ!$B$39:$B$782,C$47)+'СЕТ СН'!$G$9+СВЦЭМ!$D$10+'СЕТ СН'!$G$6-'СЕТ СН'!$G$19</f>
        <v>2296.5367287000004</v>
      </c>
      <c r="D64" s="36">
        <f>SUMIFS(СВЦЭМ!$C$39:$C$782,СВЦЭМ!$A$39:$A$782,$A64,СВЦЭМ!$B$39:$B$782,D$47)+'СЕТ СН'!$G$9+СВЦЭМ!$D$10+'СЕТ СН'!$G$6-'СЕТ СН'!$G$19</f>
        <v>2374.0524914300004</v>
      </c>
      <c r="E64" s="36">
        <f>SUMIFS(СВЦЭМ!$C$39:$C$782,СВЦЭМ!$A$39:$A$782,$A64,СВЦЭМ!$B$39:$B$782,E$47)+'СЕТ СН'!$G$9+СВЦЭМ!$D$10+'СЕТ СН'!$G$6-'СЕТ СН'!$G$19</f>
        <v>2427.5513471900003</v>
      </c>
      <c r="F64" s="36">
        <f>SUMIFS(СВЦЭМ!$C$39:$C$782,СВЦЭМ!$A$39:$A$782,$A64,СВЦЭМ!$B$39:$B$782,F$47)+'СЕТ СН'!$G$9+СВЦЭМ!$D$10+'СЕТ СН'!$G$6-'СЕТ СН'!$G$19</f>
        <v>2412.6260808500001</v>
      </c>
      <c r="G64" s="36">
        <f>SUMIFS(СВЦЭМ!$C$39:$C$782,СВЦЭМ!$A$39:$A$782,$A64,СВЦЭМ!$B$39:$B$782,G$47)+'СЕТ СН'!$G$9+СВЦЭМ!$D$10+'СЕТ СН'!$G$6-'СЕТ СН'!$G$19</f>
        <v>2371.8707331800001</v>
      </c>
      <c r="H64" s="36">
        <f>SUMIFS(СВЦЭМ!$C$39:$C$782,СВЦЭМ!$A$39:$A$782,$A64,СВЦЭМ!$B$39:$B$782,H$47)+'СЕТ СН'!$G$9+СВЦЭМ!$D$10+'СЕТ СН'!$G$6-'СЕТ СН'!$G$19</f>
        <v>2360.8727656200003</v>
      </c>
      <c r="I64" s="36">
        <f>SUMIFS(СВЦЭМ!$C$39:$C$782,СВЦЭМ!$A$39:$A$782,$A64,СВЦЭМ!$B$39:$B$782,I$47)+'СЕТ СН'!$G$9+СВЦЭМ!$D$10+'СЕТ СН'!$G$6-'СЕТ СН'!$G$19</f>
        <v>2262.1561676800002</v>
      </c>
      <c r="J64" s="36">
        <f>SUMIFS(СВЦЭМ!$C$39:$C$782,СВЦЭМ!$A$39:$A$782,$A64,СВЦЭМ!$B$39:$B$782,J$47)+'СЕТ СН'!$G$9+СВЦЭМ!$D$10+'СЕТ СН'!$G$6-'СЕТ СН'!$G$19</f>
        <v>2140.7041314499997</v>
      </c>
      <c r="K64" s="36">
        <f>SUMIFS(СВЦЭМ!$C$39:$C$782,СВЦЭМ!$A$39:$A$782,$A64,СВЦЭМ!$B$39:$B$782,K$47)+'СЕТ СН'!$G$9+СВЦЭМ!$D$10+'СЕТ СН'!$G$6-'СЕТ СН'!$G$19</f>
        <v>2061.0637616699996</v>
      </c>
      <c r="L64" s="36">
        <f>SUMIFS(СВЦЭМ!$C$39:$C$782,СВЦЭМ!$A$39:$A$782,$A64,СВЦЭМ!$B$39:$B$782,L$47)+'СЕТ СН'!$G$9+СВЦЭМ!$D$10+'СЕТ СН'!$G$6-'СЕТ СН'!$G$19</f>
        <v>1994.6607454599998</v>
      </c>
      <c r="M64" s="36">
        <f>SUMIFS(СВЦЭМ!$C$39:$C$782,СВЦЭМ!$A$39:$A$782,$A64,СВЦЭМ!$B$39:$B$782,M$47)+'СЕТ СН'!$G$9+СВЦЭМ!$D$10+'СЕТ СН'!$G$6-'СЕТ СН'!$G$19</f>
        <v>1982.09396629</v>
      </c>
      <c r="N64" s="36">
        <f>SUMIFS(СВЦЭМ!$C$39:$C$782,СВЦЭМ!$A$39:$A$782,$A64,СВЦЭМ!$B$39:$B$782,N$47)+'СЕТ СН'!$G$9+СВЦЭМ!$D$10+'СЕТ СН'!$G$6-'СЕТ СН'!$G$19</f>
        <v>1979.3727885999999</v>
      </c>
      <c r="O64" s="36">
        <f>SUMIFS(СВЦЭМ!$C$39:$C$782,СВЦЭМ!$A$39:$A$782,$A64,СВЦЭМ!$B$39:$B$782,O$47)+'СЕТ СН'!$G$9+СВЦЭМ!$D$10+'СЕТ СН'!$G$6-'СЕТ СН'!$G$19</f>
        <v>1973.43201733</v>
      </c>
      <c r="P64" s="36">
        <f>SUMIFS(СВЦЭМ!$C$39:$C$782,СВЦЭМ!$A$39:$A$782,$A64,СВЦЭМ!$B$39:$B$782,P$47)+'СЕТ СН'!$G$9+СВЦЭМ!$D$10+'СЕТ СН'!$G$6-'СЕТ СН'!$G$19</f>
        <v>1975.74703776</v>
      </c>
      <c r="Q64" s="36">
        <f>SUMIFS(СВЦЭМ!$C$39:$C$782,СВЦЭМ!$A$39:$A$782,$A64,СВЦЭМ!$B$39:$B$782,Q$47)+'СЕТ СН'!$G$9+СВЦЭМ!$D$10+'СЕТ СН'!$G$6-'СЕТ СН'!$G$19</f>
        <v>1985.6467679299999</v>
      </c>
      <c r="R64" s="36">
        <f>SUMIFS(СВЦЭМ!$C$39:$C$782,СВЦЭМ!$A$39:$A$782,$A64,СВЦЭМ!$B$39:$B$782,R$47)+'СЕТ СН'!$G$9+СВЦЭМ!$D$10+'СЕТ СН'!$G$6-'СЕТ СН'!$G$19</f>
        <v>2008.2691774699999</v>
      </c>
      <c r="S64" s="36">
        <f>SUMIFS(СВЦЭМ!$C$39:$C$782,СВЦЭМ!$A$39:$A$782,$A64,СВЦЭМ!$B$39:$B$782,S$47)+'СЕТ СН'!$G$9+СВЦЭМ!$D$10+'СЕТ СН'!$G$6-'СЕТ СН'!$G$19</f>
        <v>1988.70884215</v>
      </c>
      <c r="T64" s="36">
        <f>SUMIFS(СВЦЭМ!$C$39:$C$782,СВЦЭМ!$A$39:$A$782,$A64,СВЦЭМ!$B$39:$B$782,T$47)+'СЕТ СН'!$G$9+СВЦЭМ!$D$10+'СЕТ СН'!$G$6-'СЕТ СН'!$G$19</f>
        <v>1974.0886101899998</v>
      </c>
      <c r="U64" s="36">
        <f>SUMIFS(СВЦЭМ!$C$39:$C$782,СВЦЭМ!$A$39:$A$782,$A64,СВЦЭМ!$B$39:$B$782,U$47)+'СЕТ СН'!$G$9+СВЦЭМ!$D$10+'СЕТ СН'!$G$6-'СЕТ СН'!$G$19</f>
        <v>1970.6859457799999</v>
      </c>
      <c r="V64" s="36">
        <f>SUMIFS(СВЦЭМ!$C$39:$C$782,СВЦЭМ!$A$39:$A$782,$A64,СВЦЭМ!$B$39:$B$782,V$47)+'СЕТ СН'!$G$9+СВЦЭМ!$D$10+'СЕТ СН'!$G$6-'СЕТ СН'!$G$19</f>
        <v>1974.02686496</v>
      </c>
      <c r="W64" s="36">
        <f>SUMIFS(СВЦЭМ!$C$39:$C$782,СВЦЭМ!$A$39:$A$782,$A64,СВЦЭМ!$B$39:$B$782,W$47)+'СЕТ СН'!$G$9+СВЦЭМ!$D$10+'СЕТ СН'!$G$6-'СЕТ СН'!$G$19</f>
        <v>1961.13490899</v>
      </c>
      <c r="X64" s="36">
        <f>SUMIFS(СВЦЭМ!$C$39:$C$782,СВЦЭМ!$A$39:$A$782,$A64,СВЦЭМ!$B$39:$B$782,X$47)+'СЕТ СН'!$G$9+СВЦЭМ!$D$10+'СЕТ СН'!$G$6-'СЕТ СН'!$G$19</f>
        <v>2021.4169856399999</v>
      </c>
      <c r="Y64" s="36">
        <f>SUMIFS(СВЦЭМ!$C$39:$C$782,СВЦЭМ!$A$39:$A$782,$A64,СВЦЭМ!$B$39:$B$782,Y$47)+'СЕТ СН'!$G$9+СВЦЭМ!$D$10+'СЕТ СН'!$G$6-'СЕТ СН'!$G$19</f>
        <v>2092.4133936499998</v>
      </c>
    </row>
    <row r="65" spans="1:27" ht="15.75" x14ac:dyDescent="0.2">
      <c r="A65" s="35">
        <f t="shared" si="1"/>
        <v>45522</v>
      </c>
      <c r="B65" s="36">
        <f>SUMIFS(СВЦЭМ!$C$39:$C$782,СВЦЭМ!$A$39:$A$782,$A65,СВЦЭМ!$B$39:$B$782,B$47)+'СЕТ СН'!$G$9+СВЦЭМ!$D$10+'СЕТ СН'!$G$6-'СЕТ СН'!$G$19</f>
        <v>2089.9747198999999</v>
      </c>
      <c r="C65" s="36">
        <f>SUMIFS(СВЦЭМ!$C$39:$C$782,СВЦЭМ!$A$39:$A$782,$A65,СВЦЭМ!$B$39:$B$782,C$47)+'СЕТ СН'!$G$9+СВЦЭМ!$D$10+'СЕТ СН'!$G$6-'СЕТ СН'!$G$19</f>
        <v>2177.9369619999998</v>
      </c>
      <c r="D65" s="36">
        <f>SUMIFS(СВЦЭМ!$C$39:$C$782,СВЦЭМ!$A$39:$A$782,$A65,СВЦЭМ!$B$39:$B$782,D$47)+'СЕТ СН'!$G$9+СВЦЭМ!$D$10+'СЕТ СН'!$G$6-'СЕТ СН'!$G$19</f>
        <v>2238.1002408600002</v>
      </c>
      <c r="E65" s="36">
        <f>SUMIFS(СВЦЭМ!$C$39:$C$782,СВЦЭМ!$A$39:$A$782,$A65,СВЦЭМ!$B$39:$B$782,E$47)+'СЕТ СН'!$G$9+СВЦЭМ!$D$10+'СЕТ СН'!$G$6-'СЕТ СН'!$G$19</f>
        <v>2263.3677332100001</v>
      </c>
      <c r="F65" s="36">
        <f>SUMIFS(СВЦЭМ!$C$39:$C$782,СВЦЭМ!$A$39:$A$782,$A65,СВЦЭМ!$B$39:$B$782,F$47)+'СЕТ СН'!$G$9+СВЦЭМ!$D$10+'СЕТ СН'!$G$6-'СЕТ СН'!$G$19</f>
        <v>2290.1261130900002</v>
      </c>
      <c r="G65" s="36">
        <f>SUMIFS(СВЦЭМ!$C$39:$C$782,СВЦЭМ!$A$39:$A$782,$A65,СВЦЭМ!$B$39:$B$782,G$47)+'СЕТ СН'!$G$9+СВЦЭМ!$D$10+'СЕТ СН'!$G$6-'СЕТ СН'!$G$19</f>
        <v>2283.0486199900001</v>
      </c>
      <c r="H65" s="36">
        <f>SUMIFS(СВЦЭМ!$C$39:$C$782,СВЦЭМ!$A$39:$A$782,$A65,СВЦЭМ!$B$39:$B$782,H$47)+'СЕТ СН'!$G$9+СВЦЭМ!$D$10+'СЕТ СН'!$G$6-'СЕТ СН'!$G$19</f>
        <v>2254.9081663800002</v>
      </c>
      <c r="I65" s="36">
        <f>SUMIFS(СВЦЭМ!$C$39:$C$782,СВЦЭМ!$A$39:$A$782,$A65,СВЦЭМ!$B$39:$B$782,I$47)+'СЕТ СН'!$G$9+СВЦЭМ!$D$10+'СЕТ СН'!$G$6-'СЕТ СН'!$G$19</f>
        <v>2201.5892544499998</v>
      </c>
      <c r="J65" s="36">
        <f>SUMIFS(СВЦЭМ!$C$39:$C$782,СВЦЭМ!$A$39:$A$782,$A65,СВЦЭМ!$B$39:$B$782,J$47)+'СЕТ СН'!$G$9+СВЦЭМ!$D$10+'СЕТ СН'!$G$6-'СЕТ СН'!$G$19</f>
        <v>2102.1726422099996</v>
      </c>
      <c r="K65" s="36">
        <f>SUMIFS(СВЦЭМ!$C$39:$C$782,СВЦЭМ!$A$39:$A$782,$A65,СВЦЭМ!$B$39:$B$782,K$47)+'СЕТ СН'!$G$9+СВЦЭМ!$D$10+'СЕТ СН'!$G$6-'СЕТ СН'!$G$19</f>
        <v>2021.95841991</v>
      </c>
      <c r="L65" s="36">
        <f>SUMIFS(СВЦЭМ!$C$39:$C$782,СВЦЭМ!$A$39:$A$782,$A65,СВЦЭМ!$B$39:$B$782,L$47)+'СЕТ СН'!$G$9+СВЦЭМ!$D$10+'СЕТ СН'!$G$6-'СЕТ СН'!$G$19</f>
        <v>1988.00369933</v>
      </c>
      <c r="M65" s="36">
        <f>SUMIFS(СВЦЭМ!$C$39:$C$782,СВЦЭМ!$A$39:$A$782,$A65,СВЦЭМ!$B$39:$B$782,M$47)+'СЕТ СН'!$G$9+СВЦЭМ!$D$10+'СЕТ СН'!$G$6-'СЕТ СН'!$G$19</f>
        <v>1970.37727679</v>
      </c>
      <c r="N65" s="36">
        <f>SUMIFS(СВЦЭМ!$C$39:$C$782,СВЦЭМ!$A$39:$A$782,$A65,СВЦЭМ!$B$39:$B$782,N$47)+'СЕТ СН'!$G$9+СВЦЭМ!$D$10+'СЕТ СН'!$G$6-'СЕТ СН'!$G$19</f>
        <v>1945.4290688399999</v>
      </c>
      <c r="O65" s="36">
        <f>SUMIFS(СВЦЭМ!$C$39:$C$782,СВЦЭМ!$A$39:$A$782,$A65,СВЦЭМ!$B$39:$B$782,O$47)+'СЕТ СН'!$G$9+СВЦЭМ!$D$10+'СЕТ СН'!$G$6-'СЕТ СН'!$G$19</f>
        <v>1963.8862544399999</v>
      </c>
      <c r="P65" s="36">
        <f>SUMIFS(СВЦЭМ!$C$39:$C$782,СВЦЭМ!$A$39:$A$782,$A65,СВЦЭМ!$B$39:$B$782,P$47)+'СЕТ СН'!$G$9+СВЦЭМ!$D$10+'СЕТ СН'!$G$6-'СЕТ СН'!$G$19</f>
        <v>2021.58318573</v>
      </c>
      <c r="Q65" s="36">
        <f>SUMIFS(СВЦЭМ!$C$39:$C$782,СВЦЭМ!$A$39:$A$782,$A65,СВЦЭМ!$B$39:$B$782,Q$47)+'СЕТ СН'!$G$9+СВЦЭМ!$D$10+'СЕТ СН'!$G$6-'СЕТ СН'!$G$19</f>
        <v>2043.92506738</v>
      </c>
      <c r="R65" s="36">
        <f>SUMIFS(СВЦЭМ!$C$39:$C$782,СВЦЭМ!$A$39:$A$782,$A65,СВЦЭМ!$B$39:$B$782,R$47)+'СЕТ СН'!$G$9+СВЦЭМ!$D$10+'СЕТ СН'!$G$6-'СЕТ СН'!$G$19</f>
        <v>2033.71842808</v>
      </c>
      <c r="S65" s="36">
        <f>SUMIFS(СВЦЭМ!$C$39:$C$782,СВЦЭМ!$A$39:$A$782,$A65,СВЦЭМ!$B$39:$B$782,S$47)+'СЕТ СН'!$G$9+СВЦЭМ!$D$10+'СЕТ СН'!$G$6-'СЕТ СН'!$G$19</f>
        <v>2039.4356931299999</v>
      </c>
      <c r="T65" s="36">
        <f>SUMIFS(СВЦЭМ!$C$39:$C$782,СВЦЭМ!$A$39:$A$782,$A65,СВЦЭМ!$B$39:$B$782,T$47)+'СЕТ СН'!$G$9+СВЦЭМ!$D$10+'СЕТ СН'!$G$6-'СЕТ СН'!$G$19</f>
        <v>2018.93846949</v>
      </c>
      <c r="U65" s="36">
        <f>SUMIFS(СВЦЭМ!$C$39:$C$782,СВЦЭМ!$A$39:$A$782,$A65,СВЦЭМ!$B$39:$B$782,U$47)+'СЕТ СН'!$G$9+СВЦЭМ!$D$10+'СЕТ СН'!$G$6-'СЕТ СН'!$G$19</f>
        <v>2014.59577431</v>
      </c>
      <c r="V65" s="36">
        <f>SUMIFS(СВЦЭМ!$C$39:$C$782,СВЦЭМ!$A$39:$A$782,$A65,СВЦЭМ!$B$39:$B$782,V$47)+'СЕТ СН'!$G$9+СВЦЭМ!$D$10+'СЕТ СН'!$G$6-'СЕТ СН'!$G$19</f>
        <v>2022.0278821699999</v>
      </c>
      <c r="W65" s="36">
        <f>SUMIFS(СВЦЭМ!$C$39:$C$782,СВЦЭМ!$A$39:$A$782,$A65,СВЦЭМ!$B$39:$B$782,W$47)+'СЕТ СН'!$G$9+СВЦЭМ!$D$10+'СЕТ СН'!$G$6-'СЕТ СН'!$G$19</f>
        <v>2008.98889014</v>
      </c>
      <c r="X65" s="36">
        <f>SUMIFS(СВЦЭМ!$C$39:$C$782,СВЦЭМ!$A$39:$A$782,$A65,СВЦЭМ!$B$39:$B$782,X$47)+'СЕТ СН'!$G$9+СВЦЭМ!$D$10+'СЕТ СН'!$G$6-'СЕТ СН'!$G$19</f>
        <v>2071.8472718099997</v>
      </c>
      <c r="Y65" s="36">
        <f>SUMIFS(СВЦЭМ!$C$39:$C$782,СВЦЭМ!$A$39:$A$782,$A65,СВЦЭМ!$B$39:$B$782,Y$47)+'СЕТ СН'!$G$9+СВЦЭМ!$D$10+'СЕТ СН'!$G$6-'СЕТ СН'!$G$19</f>
        <v>2155.3637835999998</v>
      </c>
    </row>
    <row r="66" spans="1:27" ht="15.75" x14ac:dyDescent="0.2">
      <c r="A66" s="35">
        <f t="shared" si="1"/>
        <v>45523</v>
      </c>
      <c r="B66" s="36">
        <f>SUMIFS(СВЦЭМ!$C$39:$C$782,СВЦЭМ!$A$39:$A$782,$A66,СВЦЭМ!$B$39:$B$782,B$47)+'СЕТ СН'!$G$9+СВЦЭМ!$D$10+'СЕТ СН'!$G$6-'СЕТ СН'!$G$19</f>
        <v>2231.69983022</v>
      </c>
      <c r="C66" s="36">
        <f>SUMIFS(СВЦЭМ!$C$39:$C$782,СВЦЭМ!$A$39:$A$782,$A66,СВЦЭМ!$B$39:$B$782,C$47)+'СЕТ СН'!$G$9+СВЦЭМ!$D$10+'СЕТ СН'!$G$6-'СЕТ СН'!$G$19</f>
        <v>2353.0968664300003</v>
      </c>
      <c r="D66" s="36">
        <f>SUMIFS(СВЦЭМ!$C$39:$C$782,СВЦЭМ!$A$39:$A$782,$A66,СВЦЭМ!$B$39:$B$782,D$47)+'СЕТ СН'!$G$9+СВЦЭМ!$D$10+'СЕТ СН'!$G$6-'СЕТ СН'!$G$19</f>
        <v>2377.07877835</v>
      </c>
      <c r="E66" s="36">
        <f>SUMIFS(СВЦЭМ!$C$39:$C$782,СВЦЭМ!$A$39:$A$782,$A66,СВЦЭМ!$B$39:$B$782,E$47)+'СЕТ СН'!$G$9+СВЦЭМ!$D$10+'СЕТ СН'!$G$6-'СЕТ СН'!$G$19</f>
        <v>2341.3392694500003</v>
      </c>
      <c r="F66" s="36">
        <f>SUMIFS(СВЦЭМ!$C$39:$C$782,СВЦЭМ!$A$39:$A$782,$A66,СВЦЭМ!$B$39:$B$782,F$47)+'СЕТ СН'!$G$9+СВЦЭМ!$D$10+'СЕТ СН'!$G$6-'СЕТ СН'!$G$19</f>
        <v>2357.5039078100003</v>
      </c>
      <c r="G66" s="36">
        <f>SUMIFS(СВЦЭМ!$C$39:$C$782,СВЦЭМ!$A$39:$A$782,$A66,СВЦЭМ!$B$39:$B$782,G$47)+'СЕТ СН'!$G$9+СВЦЭМ!$D$10+'СЕТ СН'!$G$6-'СЕТ СН'!$G$19</f>
        <v>2350.8095352200003</v>
      </c>
      <c r="H66" s="36">
        <f>SUMIFS(СВЦЭМ!$C$39:$C$782,СВЦЭМ!$A$39:$A$782,$A66,СВЦЭМ!$B$39:$B$782,H$47)+'СЕТ СН'!$G$9+СВЦЭМ!$D$10+'СЕТ СН'!$G$6-'СЕТ СН'!$G$19</f>
        <v>2358.1726097300002</v>
      </c>
      <c r="I66" s="36">
        <f>SUMIFS(СВЦЭМ!$C$39:$C$782,СВЦЭМ!$A$39:$A$782,$A66,СВЦЭМ!$B$39:$B$782,I$47)+'СЕТ СН'!$G$9+СВЦЭМ!$D$10+'СЕТ СН'!$G$6-'СЕТ СН'!$G$19</f>
        <v>2291.7543067000001</v>
      </c>
      <c r="J66" s="36">
        <f>SUMIFS(СВЦЭМ!$C$39:$C$782,СВЦЭМ!$A$39:$A$782,$A66,СВЦЭМ!$B$39:$B$782,J$47)+'СЕТ СН'!$G$9+СВЦЭМ!$D$10+'СЕТ СН'!$G$6-'СЕТ СН'!$G$19</f>
        <v>2123.1613181799999</v>
      </c>
      <c r="K66" s="36">
        <f>SUMIFS(СВЦЭМ!$C$39:$C$782,СВЦЭМ!$A$39:$A$782,$A66,СВЦЭМ!$B$39:$B$782,K$47)+'СЕТ СН'!$G$9+СВЦЭМ!$D$10+'СЕТ СН'!$G$6-'СЕТ СН'!$G$19</f>
        <v>2081.7845079499998</v>
      </c>
      <c r="L66" s="36">
        <f>SUMIFS(СВЦЭМ!$C$39:$C$782,СВЦЭМ!$A$39:$A$782,$A66,СВЦЭМ!$B$39:$B$782,L$47)+'СЕТ СН'!$G$9+СВЦЭМ!$D$10+'СЕТ СН'!$G$6-'СЕТ СН'!$G$19</f>
        <v>2079.63694377</v>
      </c>
      <c r="M66" s="36">
        <f>SUMIFS(СВЦЭМ!$C$39:$C$782,СВЦЭМ!$A$39:$A$782,$A66,СВЦЭМ!$B$39:$B$782,M$47)+'СЕТ СН'!$G$9+СВЦЭМ!$D$10+'СЕТ СН'!$G$6-'СЕТ СН'!$G$19</f>
        <v>2070.0058284399997</v>
      </c>
      <c r="N66" s="36">
        <f>SUMIFS(СВЦЭМ!$C$39:$C$782,СВЦЭМ!$A$39:$A$782,$A66,СВЦЭМ!$B$39:$B$782,N$47)+'СЕТ СН'!$G$9+СВЦЭМ!$D$10+'СЕТ СН'!$G$6-'СЕТ СН'!$G$19</f>
        <v>2058.9330806299999</v>
      </c>
      <c r="O66" s="36">
        <f>SUMIFS(СВЦЭМ!$C$39:$C$782,СВЦЭМ!$A$39:$A$782,$A66,СВЦЭМ!$B$39:$B$782,O$47)+'СЕТ СН'!$G$9+СВЦЭМ!$D$10+'СЕТ СН'!$G$6-'СЕТ СН'!$G$19</f>
        <v>2048.6690911399996</v>
      </c>
      <c r="P66" s="36">
        <f>SUMIFS(СВЦЭМ!$C$39:$C$782,СВЦЭМ!$A$39:$A$782,$A66,СВЦЭМ!$B$39:$B$782,P$47)+'СЕТ СН'!$G$9+СВЦЭМ!$D$10+'СЕТ СН'!$G$6-'СЕТ СН'!$G$19</f>
        <v>2058.35284602</v>
      </c>
      <c r="Q66" s="36">
        <f>SUMIFS(СВЦЭМ!$C$39:$C$782,СВЦЭМ!$A$39:$A$782,$A66,СВЦЭМ!$B$39:$B$782,Q$47)+'СЕТ СН'!$G$9+СВЦЭМ!$D$10+'СЕТ СН'!$G$6-'СЕТ СН'!$G$19</f>
        <v>2059.4827047399999</v>
      </c>
      <c r="R66" s="36">
        <f>SUMIFS(СВЦЭМ!$C$39:$C$782,СВЦЭМ!$A$39:$A$782,$A66,СВЦЭМ!$B$39:$B$782,R$47)+'СЕТ СН'!$G$9+СВЦЭМ!$D$10+'СЕТ СН'!$G$6-'СЕТ СН'!$G$19</f>
        <v>2062.0241486</v>
      </c>
      <c r="S66" s="36">
        <f>SUMIFS(СВЦЭМ!$C$39:$C$782,СВЦЭМ!$A$39:$A$782,$A66,СВЦЭМ!$B$39:$B$782,S$47)+'СЕТ СН'!$G$9+СВЦЭМ!$D$10+'СЕТ СН'!$G$6-'СЕТ СН'!$G$19</f>
        <v>2043.69901828</v>
      </c>
      <c r="T66" s="36">
        <f>SUMIFS(СВЦЭМ!$C$39:$C$782,СВЦЭМ!$A$39:$A$782,$A66,СВЦЭМ!$B$39:$B$782,T$47)+'СЕТ СН'!$G$9+СВЦЭМ!$D$10+'СЕТ СН'!$G$6-'СЕТ СН'!$G$19</f>
        <v>2007.40661761</v>
      </c>
      <c r="U66" s="36">
        <f>SUMIFS(СВЦЭМ!$C$39:$C$782,СВЦЭМ!$A$39:$A$782,$A66,СВЦЭМ!$B$39:$B$782,U$47)+'СЕТ СН'!$G$9+СВЦЭМ!$D$10+'СЕТ СН'!$G$6-'СЕТ СН'!$G$19</f>
        <v>2034.9962950499998</v>
      </c>
      <c r="V66" s="36">
        <f>SUMIFS(СВЦЭМ!$C$39:$C$782,СВЦЭМ!$A$39:$A$782,$A66,СВЦЭМ!$B$39:$B$782,V$47)+'СЕТ СН'!$G$9+СВЦЭМ!$D$10+'СЕТ СН'!$G$6-'СЕТ СН'!$G$19</f>
        <v>2045.6908519699998</v>
      </c>
      <c r="W66" s="36">
        <f>SUMIFS(СВЦЭМ!$C$39:$C$782,СВЦЭМ!$A$39:$A$782,$A66,СВЦЭМ!$B$39:$B$782,W$47)+'СЕТ СН'!$G$9+СВЦЭМ!$D$10+'СЕТ СН'!$G$6-'СЕТ СН'!$G$19</f>
        <v>2010.1478240299998</v>
      </c>
      <c r="X66" s="36">
        <f>SUMIFS(СВЦЭМ!$C$39:$C$782,СВЦЭМ!$A$39:$A$782,$A66,СВЦЭМ!$B$39:$B$782,X$47)+'СЕТ СН'!$G$9+СВЦЭМ!$D$10+'СЕТ СН'!$G$6-'СЕТ СН'!$G$19</f>
        <v>2061.8524449199999</v>
      </c>
      <c r="Y66" s="36">
        <f>SUMIFS(СВЦЭМ!$C$39:$C$782,СВЦЭМ!$A$39:$A$782,$A66,СВЦЭМ!$B$39:$B$782,Y$47)+'СЕТ СН'!$G$9+СВЦЭМ!$D$10+'СЕТ СН'!$G$6-'СЕТ СН'!$G$19</f>
        <v>2142.2559742399999</v>
      </c>
    </row>
    <row r="67" spans="1:27" ht="15.75" x14ac:dyDescent="0.2">
      <c r="A67" s="35">
        <f t="shared" si="1"/>
        <v>45524</v>
      </c>
      <c r="B67" s="36">
        <f>SUMIFS(СВЦЭМ!$C$39:$C$782,СВЦЭМ!$A$39:$A$782,$A67,СВЦЭМ!$B$39:$B$782,B$47)+'СЕТ СН'!$G$9+СВЦЭМ!$D$10+'СЕТ СН'!$G$6-'СЕТ СН'!$G$19</f>
        <v>2131.4669651899999</v>
      </c>
      <c r="C67" s="36">
        <f>SUMIFS(СВЦЭМ!$C$39:$C$782,СВЦЭМ!$A$39:$A$782,$A67,СВЦЭМ!$B$39:$B$782,C$47)+'СЕТ СН'!$G$9+СВЦЭМ!$D$10+'СЕТ СН'!$G$6-'СЕТ СН'!$G$19</f>
        <v>2232.6859267200002</v>
      </c>
      <c r="D67" s="36">
        <f>SUMIFS(СВЦЭМ!$C$39:$C$782,СВЦЭМ!$A$39:$A$782,$A67,СВЦЭМ!$B$39:$B$782,D$47)+'СЕТ СН'!$G$9+СВЦЭМ!$D$10+'СЕТ СН'!$G$6-'СЕТ СН'!$G$19</f>
        <v>2295.55465362</v>
      </c>
      <c r="E67" s="36">
        <f>SUMIFS(СВЦЭМ!$C$39:$C$782,СВЦЭМ!$A$39:$A$782,$A67,СВЦЭМ!$B$39:$B$782,E$47)+'СЕТ СН'!$G$9+СВЦЭМ!$D$10+'СЕТ СН'!$G$6-'СЕТ СН'!$G$19</f>
        <v>2327.3749185300003</v>
      </c>
      <c r="F67" s="36">
        <f>SUMIFS(СВЦЭМ!$C$39:$C$782,СВЦЭМ!$A$39:$A$782,$A67,СВЦЭМ!$B$39:$B$782,F$47)+'СЕТ СН'!$G$9+СВЦЭМ!$D$10+'СЕТ СН'!$G$6-'СЕТ СН'!$G$19</f>
        <v>2324.7358101600003</v>
      </c>
      <c r="G67" s="36">
        <f>SUMIFS(СВЦЭМ!$C$39:$C$782,СВЦЭМ!$A$39:$A$782,$A67,СВЦЭМ!$B$39:$B$782,G$47)+'СЕТ СН'!$G$9+СВЦЭМ!$D$10+'СЕТ СН'!$G$6-'СЕТ СН'!$G$19</f>
        <v>2308.4867401400002</v>
      </c>
      <c r="H67" s="36">
        <f>SUMIFS(СВЦЭМ!$C$39:$C$782,СВЦЭМ!$A$39:$A$782,$A67,СВЦЭМ!$B$39:$B$782,H$47)+'СЕТ СН'!$G$9+СВЦЭМ!$D$10+'СЕТ СН'!$G$6-'СЕТ СН'!$G$19</f>
        <v>2291.85262169</v>
      </c>
      <c r="I67" s="36">
        <f>SUMIFS(СВЦЭМ!$C$39:$C$782,СВЦЭМ!$A$39:$A$782,$A67,СВЦЭМ!$B$39:$B$782,I$47)+'СЕТ СН'!$G$9+СВЦЭМ!$D$10+'СЕТ СН'!$G$6-'СЕТ СН'!$G$19</f>
        <v>2181.5480010699998</v>
      </c>
      <c r="J67" s="36">
        <f>SUMIFS(СВЦЭМ!$C$39:$C$782,СВЦЭМ!$A$39:$A$782,$A67,СВЦЭМ!$B$39:$B$782,J$47)+'СЕТ СН'!$G$9+СВЦЭМ!$D$10+'СЕТ СН'!$G$6-'СЕТ СН'!$G$19</f>
        <v>2055.6116503199996</v>
      </c>
      <c r="K67" s="36">
        <f>SUMIFS(СВЦЭМ!$C$39:$C$782,СВЦЭМ!$A$39:$A$782,$A67,СВЦЭМ!$B$39:$B$782,K$47)+'СЕТ СН'!$G$9+СВЦЭМ!$D$10+'СЕТ СН'!$G$6-'СЕТ СН'!$G$19</f>
        <v>1954.0105645199999</v>
      </c>
      <c r="L67" s="36">
        <f>SUMIFS(СВЦЭМ!$C$39:$C$782,СВЦЭМ!$A$39:$A$782,$A67,СВЦЭМ!$B$39:$B$782,L$47)+'СЕТ СН'!$G$9+СВЦЭМ!$D$10+'СЕТ СН'!$G$6-'СЕТ СН'!$G$19</f>
        <v>1931.51842382</v>
      </c>
      <c r="M67" s="36">
        <f>SUMIFS(СВЦЭМ!$C$39:$C$782,СВЦЭМ!$A$39:$A$782,$A67,СВЦЭМ!$B$39:$B$782,M$47)+'СЕТ СН'!$G$9+СВЦЭМ!$D$10+'СЕТ СН'!$G$6-'СЕТ СН'!$G$19</f>
        <v>1924.4704364299998</v>
      </c>
      <c r="N67" s="36">
        <f>SUMIFS(СВЦЭМ!$C$39:$C$782,СВЦЭМ!$A$39:$A$782,$A67,СВЦЭМ!$B$39:$B$782,N$47)+'СЕТ СН'!$G$9+СВЦЭМ!$D$10+'СЕТ СН'!$G$6-'СЕТ СН'!$G$19</f>
        <v>1932.2260977899998</v>
      </c>
      <c r="O67" s="36">
        <f>SUMIFS(СВЦЭМ!$C$39:$C$782,СВЦЭМ!$A$39:$A$782,$A67,СВЦЭМ!$B$39:$B$782,O$47)+'СЕТ СН'!$G$9+СВЦЭМ!$D$10+'СЕТ СН'!$G$6-'СЕТ СН'!$G$19</f>
        <v>1908.99026278</v>
      </c>
      <c r="P67" s="36">
        <f>SUMIFS(СВЦЭМ!$C$39:$C$782,СВЦЭМ!$A$39:$A$782,$A67,СВЦЭМ!$B$39:$B$782,P$47)+'СЕТ СН'!$G$9+СВЦЭМ!$D$10+'СЕТ СН'!$G$6-'СЕТ СН'!$G$19</f>
        <v>1910.5634066799998</v>
      </c>
      <c r="Q67" s="36">
        <f>SUMIFS(СВЦЭМ!$C$39:$C$782,СВЦЭМ!$A$39:$A$782,$A67,СВЦЭМ!$B$39:$B$782,Q$47)+'СЕТ СН'!$G$9+СВЦЭМ!$D$10+'СЕТ СН'!$G$6-'СЕТ СН'!$G$19</f>
        <v>1908.91982839</v>
      </c>
      <c r="R67" s="36">
        <f>SUMIFS(СВЦЭМ!$C$39:$C$782,СВЦЭМ!$A$39:$A$782,$A67,СВЦЭМ!$B$39:$B$782,R$47)+'СЕТ СН'!$G$9+СВЦЭМ!$D$10+'СЕТ СН'!$G$6-'СЕТ СН'!$G$19</f>
        <v>1930.8474826499998</v>
      </c>
      <c r="S67" s="36">
        <f>SUMIFS(СВЦЭМ!$C$39:$C$782,СВЦЭМ!$A$39:$A$782,$A67,СВЦЭМ!$B$39:$B$782,S$47)+'СЕТ СН'!$G$9+СВЦЭМ!$D$10+'СЕТ СН'!$G$6-'СЕТ СН'!$G$19</f>
        <v>1918.2691996599999</v>
      </c>
      <c r="T67" s="36">
        <f>SUMIFS(СВЦЭМ!$C$39:$C$782,СВЦЭМ!$A$39:$A$782,$A67,СВЦЭМ!$B$39:$B$782,T$47)+'СЕТ СН'!$G$9+СВЦЭМ!$D$10+'СЕТ СН'!$G$6-'СЕТ СН'!$G$19</f>
        <v>1896.8407584899999</v>
      </c>
      <c r="U67" s="36">
        <f>SUMIFS(СВЦЭМ!$C$39:$C$782,СВЦЭМ!$A$39:$A$782,$A67,СВЦЭМ!$B$39:$B$782,U$47)+'СЕТ СН'!$G$9+СВЦЭМ!$D$10+'СЕТ СН'!$G$6-'СЕТ СН'!$G$19</f>
        <v>1916.49660995</v>
      </c>
      <c r="V67" s="36">
        <f>SUMIFS(СВЦЭМ!$C$39:$C$782,СВЦЭМ!$A$39:$A$782,$A67,СВЦЭМ!$B$39:$B$782,V$47)+'СЕТ СН'!$G$9+СВЦЭМ!$D$10+'СЕТ СН'!$G$6-'СЕТ СН'!$G$19</f>
        <v>1896.7690393</v>
      </c>
      <c r="W67" s="36">
        <f>SUMIFS(СВЦЭМ!$C$39:$C$782,СВЦЭМ!$A$39:$A$782,$A67,СВЦЭМ!$B$39:$B$782,W$47)+'СЕТ СН'!$G$9+СВЦЭМ!$D$10+'СЕТ СН'!$G$6-'СЕТ СН'!$G$19</f>
        <v>1892.68767998</v>
      </c>
      <c r="X67" s="36">
        <f>SUMIFS(СВЦЭМ!$C$39:$C$782,СВЦЭМ!$A$39:$A$782,$A67,СВЦЭМ!$B$39:$B$782,X$47)+'СЕТ СН'!$G$9+СВЦЭМ!$D$10+'СЕТ СН'!$G$6-'СЕТ СН'!$G$19</f>
        <v>1988.8685839</v>
      </c>
      <c r="Y67" s="36">
        <f>SUMIFS(СВЦЭМ!$C$39:$C$782,СВЦЭМ!$A$39:$A$782,$A67,СВЦЭМ!$B$39:$B$782,Y$47)+'СЕТ СН'!$G$9+СВЦЭМ!$D$10+'СЕТ СН'!$G$6-'СЕТ СН'!$G$19</f>
        <v>2134.72910895</v>
      </c>
    </row>
    <row r="68" spans="1:27" ht="15.75" x14ac:dyDescent="0.2">
      <c r="A68" s="35">
        <f t="shared" si="1"/>
        <v>45525</v>
      </c>
      <c r="B68" s="36">
        <f>SUMIFS(СВЦЭМ!$C$39:$C$782,СВЦЭМ!$A$39:$A$782,$A68,СВЦЭМ!$B$39:$B$782,B$47)+'СЕТ СН'!$G$9+СВЦЭМ!$D$10+'СЕТ СН'!$G$6-'СЕТ СН'!$G$19</f>
        <v>2319.4581894600001</v>
      </c>
      <c r="C68" s="36">
        <f>SUMIFS(СВЦЭМ!$C$39:$C$782,СВЦЭМ!$A$39:$A$782,$A68,СВЦЭМ!$B$39:$B$782,C$47)+'СЕТ СН'!$G$9+СВЦЭМ!$D$10+'СЕТ СН'!$G$6-'СЕТ СН'!$G$19</f>
        <v>2362.9802199800001</v>
      </c>
      <c r="D68" s="36">
        <f>SUMIFS(СВЦЭМ!$C$39:$C$782,СВЦЭМ!$A$39:$A$782,$A68,СВЦЭМ!$B$39:$B$782,D$47)+'СЕТ СН'!$G$9+СВЦЭМ!$D$10+'СЕТ СН'!$G$6-'СЕТ СН'!$G$19</f>
        <v>2410.5785066100002</v>
      </c>
      <c r="E68" s="36">
        <f>SUMIFS(СВЦЭМ!$C$39:$C$782,СВЦЭМ!$A$39:$A$782,$A68,СВЦЭМ!$B$39:$B$782,E$47)+'СЕТ СН'!$G$9+СВЦЭМ!$D$10+'СЕТ СН'!$G$6-'СЕТ СН'!$G$19</f>
        <v>2366.99359181</v>
      </c>
      <c r="F68" s="36">
        <f>SUMIFS(СВЦЭМ!$C$39:$C$782,СВЦЭМ!$A$39:$A$782,$A68,СВЦЭМ!$B$39:$B$782,F$47)+'СЕТ СН'!$G$9+СВЦЭМ!$D$10+'СЕТ СН'!$G$6-'СЕТ СН'!$G$19</f>
        <v>2346.0846253200002</v>
      </c>
      <c r="G68" s="36">
        <f>SUMIFS(СВЦЭМ!$C$39:$C$782,СВЦЭМ!$A$39:$A$782,$A68,СВЦЭМ!$B$39:$B$782,G$47)+'СЕТ СН'!$G$9+СВЦЭМ!$D$10+'СЕТ СН'!$G$6-'СЕТ СН'!$G$19</f>
        <v>2306.4555862800003</v>
      </c>
      <c r="H68" s="36">
        <f>SUMIFS(СВЦЭМ!$C$39:$C$782,СВЦЭМ!$A$39:$A$782,$A68,СВЦЭМ!$B$39:$B$782,H$47)+'СЕТ СН'!$G$9+СВЦЭМ!$D$10+'СЕТ СН'!$G$6-'СЕТ СН'!$G$19</f>
        <v>2296.1845331200002</v>
      </c>
      <c r="I68" s="36">
        <f>SUMIFS(СВЦЭМ!$C$39:$C$782,СВЦЭМ!$A$39:$A$782,$A68,СВЦЭМ!$B$39:$B$782,I$47)+'СЕТ СН'!$G$9+СВЦЭМ!$D$10+'СЕТ СН'!$G$6-'СЕТ СН'!$G$19</f>
        <v>2173.2782598599997</v>
      </c>
      <c r="J68" s="36">
        <f>SUMIFS(СВЦЭМ!$C$39:$C$782,СВЦЭМ!$A$39:$A$782,$A68,СВЦЭМ!$B$39:$B$782,J$47)+'СЕТ СН'!$G$9+СВЦЭМ!$D$10+'СЕТ СН'!$G$6-'СЕТ СН'!$G$19</f>
        <v>2096.6319002499999</v>
      </c>
      <c r="K68" s="36">
        <f>SUMIFS(СВЦЭМ!$C$39:$C$782,СВЦЭМ!$A$39:$A$782,$A68,СВЦЭМ!$B$39:$B$782,K$47)+'СЕТ СН'!$G$9+СВЦЭМ!$D$10+'СЕТ СН'!$G$6-'СЕТ СН'!$G$19</f>
        <v>2019.12062526</v>
      </c>
      <c r="L68" s="36">
        <f>SUMIFS(СВЦЭМ!$C$39:$C$782,СВЦЭМ!$A$39:$A$782,$A68,СВЦЭМ!$B$39:$B$782,L$47)+'СЕТ СН'!$G$9+СВЦЭМ!$D$10+'СЕТ СН'!$G$6-'СЕТ СН'!$G$19</f>
        <v>2002.69540121</v>
      </c>
      <c r="M68" s="36">
        <f>SUMIFS(СВЦЭМ!$C$39:$C$782,СВЦЭМ!$A$39:$A$782,$A68,СВЦЭМ!$B$39:$B$782,M$47)+'СЕТ СН'!$G$9+СВЦЭМ!$D$10+'СЕТ СН'!$G$6-'СЕТ СН'!$G$19</f>
        <v>2005.7293877499999</v>
      </c>
      <c r="N68" s="36">
        <f>SUMIFS(СВЦЭМ!$C$39:$C$782,СВЦЭМ!$A$39:$A$782,$A68,СВЦЭМ!$B$39:$B$782,N$47)+'СЕТ СН'!$G$9+СВЦЭМ!$D$10+'СЕТ СН'!$G$6-'СЕТ СН'!$G$19</f>
        <v>1995.8808630899998</v>
      </c>
      <c r="O68" s="36">
        <f>SUMIFS(СВЦЭМ!$C$39:$C$782,СВЦЭМ!$A$39:$A$782,$A68,СВЦЭМ!$B$39:$B$782,O$47)+'СЕТ СН'!$G$9+СВЦЭМ!$D$10+'СЕТ СН'!$G$6-'СЕТ СН'!$G$19</f>
        <v>1984.3362140899999</v>
      </c>
      <c r="P68" s="36">
        <f>SUMIFS(СВЦЭМ!$C$39:$C$782,СВЦЭМ!$A$39:$A$782,$A68,СВЦЭМ!$B$39:$B$782,P$47)+'СЕТ СН'!$G$9+СВЦЭМ!$D$10+'СЕТ СН'!$G$6-'СЕТ СН'!$G$19</f>
        <v>2019.1335295699998</v>
      </c>
      <c r="Q68" s="36">
        <f>SUMIFS(СВЦЭМ!$C$39:$C$782,СВЦЭМ!$A$39:$A$782,$A68,СВЦЭМ!$B$39:$B$782,Q$47)+'СЕТ СН'!$G$9+СВЦЭМ!$D$10+'СЕТ СН'!$G$6-'СЕТ СН'!$G$19</f>
        <v>2055.8704404</v>
      </c>
      <c r="R68" s="36">
        <f>SUMIFS(СВЦЭМ!$C$39:$C$782,СВЦЭМ!$A$39:$A$782,$A68,СВЦЭМ!$B$39:$B$782,R$47)+'СЕТ СН'!$G$9+СВЦЭМ!$D$10+'СЕТ СН'!$G$6-'СЕТ СН'!$G$19</f>
        <v>2035.5260442499998</v>
      </c>
      <c r="S68" s="36">
        <f>SUMIFS(СВЦЭМ!$C$39:$C$782,СВЦЭМ!$A$39:$A$782,$A68,СВЦЭМ!$B$39:$B$782,S$47)+'СЕТ СН'!$G$9+СВЦЭМ!$D$10+'СЕТ СН'!$G$6-'СЕТ СН'!$G$19</f>
        <v>2028.0157814199999</v>
      </c>
      <c r="T68" s="36">
        <f>SUMIFS(СВЦЭМ!$C$39:$C$782,СВЦЭМ!$A$39:$A$782,$A68,СВЦЭМ!$B$39:$B$782,T$47)+'СЕТ СН'!$G$9+СВЦЭМ!$D$10+'СЕТ СН'!$G$6-'СЕТ СН'!$G$19</f>
        <v>2020.14803809</v>
      </c>
      <c r="U68" s="36">
        <f>SUMIFS(СВЦЭМ!$C$39:$C$782,СВЦЭМ!$A$39:$A$782,$A68,СВЦЭМ!$B$39:$B$782,U$47)+'СЕТ СН'!$G$9+СВЦЭМ!$D$10+'СЕТ СН'!$G$6-'СЕТ СН'!$G$19</f>
        <v>2034.8573052699999</v>
      </c>
      <c r="V68" s="36">
        <f>SUMIFS(СВЦЭМ!$C$39:$C$782,СВЦЭМ!$A$39:$A$782,$A68,СВЦЭМ!$B$39:$B$782,V$47)+'СЕТ СН'!$G$9+СВЦЭМ!$D$10+'СЕТ СН'!$G$6-'СЕТ СН'!$G$19</f>
        <v>2023.27283098</v>
      </c>
      <c r="W68" s="36">
        <f>SUMIFS(СВЦЭМ!$C$39:$C$782,СВЦЭМ!$A$39:$A$782,$A68,СВЦЭМ!$B$39:$B$782,W$47)+'СЕТ СН'!$G$9+СВЦЭМ!$D$10+'СЕТ СН'!$G$6-'СЕТ СН'!$G$19</f>
        <v>2019.8711875199999</v>
      </c>
      <c r="X68" s="36">
        <f>SUMIFS(СВЦЭМ!$C$39:$C$782,СВЦЭМ!$A$39:$A$782,$A68,СВЦЭМ!$B$39:$B$782,X$47)+'СЕТ СН'!$G$9+СВЦЭМ!$D$10+'СЕТ СН'!$G$6-'СЕТ СН'!$G$19</f>
        <v>2040.4123640199998</v>
      </c>
      <c r="Y68" s="36">
        <f>SUMIFS(СВЦЭМ!$C$39:$C$782,СВЦЭМ!$A$39:$A$782,$A68,СВЦЭМ!$B$39:$B$782,Y$47)+'СЕТ СН'!$G$9+СВЦЭМ!$D$10+'СЕТ СН'!$G$6-'СЕТ СН'!$G$19</f>
        <v>2077.0691803</v>
      </c>
    </row>
    <row r="69" spans="1:27" ht="15.75" x14ac:dyDescent="0.2">
      <c r="A69" s="35">
        <f t="shared" si="1"/>
        <v>45526</v>
      </c>
      <c r="B69" s="36">
        <f>SUMIFS(СВЦЭМ!$C$39:$C$782,СВЦЭМ!$A$39:$A$782,$A69,СВЦЭМ!$B$39:$B$782,B$47)+'СЕТ СН'!$G$9+СВЦЭМ!$D$10+'СЕТ СН'!$G$6-'СЕТ СН'!$G$19</f>
        <v>2022.11031809</v>
      </c>
      <c r="C69" s="36">
        <f>SUMIFS(СВЦЭМ!$C$39:$C$782,СВЦЭМ!$A$39:$A$782,$A69,СВЦЭМ!$B$39:$B$782,C$47)+'СЕТ СН'!$G$9+СВЦЭМ!$D$10+'СЕТ СН'!$G$6-'СЕТ СН'!$G$19</f>
        <v>2105.41071444</v>
      </c>
      <c r="D69" s="36">
        <f>SUMIFS(СВЦЭМ!$C$39:$C$782,СВЦЭМ!$A$39:$A$782,$A69,СВЦЭМ!$B$39:$B$782,D$47)+'СЕТ СН'!$G$9+СВЦЭМ!$D$10+'СЕТ СН'!$G$6-'СЕТ СН'!$G$19</f>
        <v>2161.5213590099997</v>
      </c>
      <c r="E69" s="36">
        <f>SUMIFS(СВЦЭМ!$C$39:$C$782,СВЦЭМ!$A$39:$A$782,$A69,СВЦЭМ!$B$39:$B$782,E$47)+'СЕТ СН'!$G$9+СВЦЭМ!$D$10+'СЕТ СН'!$G$6-'СЕТ СН'!$G$19</f>
        <v>2195.9784161299999</v>
      </c>
      <c r="F69" s="36">
        <f>SUMIFS(СВЦЭМ!$C$39:$C$782,СВЦЭМ!$A$39:$A$782,$A69,СВЦЭМ!$B$39:$B$782,F$47)+'СЕТ СН'!$G$9+СВЦЭМ!$D$10+'СЕТ СН'!$G$6-'СЕТ СН'!$G$19</f>
        <v>2185.10295404</v>
      </c>
      <c r="G69" s="36">
        <f>SUMIFS(СВЦЭМ!$C$39:$C$782,СВЦЭМ!$A$39:$A$782,$A69,СВЦЭМ!$B$39:$B$782,G$47)+'СЕТ СН'!$G$9+СВЦЭМ!$D$10+'СЕТ СН'!$G$6-'СЕТ СН'!$G$19</f>
        <v>2145.4973483899998</v>
      </c>
      <c r="H69" s="36">
        <f>SUMIFS(СВЦЭМ!$C$39:$C$782,СВЦЭМ!$A$39:$A$782,$A69,СВЦЭМ!$B$39:$B$782,H$47)+'СЕТ СН'!$G$9+СВЦЭМ!$D$10+'СЕТ СН'!$G$6-'СЕТ СН'!$G$19</f>
        <v>2128.2328797799996</v>
      </c>
      <c r="I69" s="36">
        <f>SUMIFS(СВЦЭМ!$C$39:$C$782,СВЦЭМ!$A$39:$A$782,$A69,СВЦЭМ!$B$39:$B$782,I$47)+'СЕТ СН'!$G$9+СВЦЭМ!$D$10+'СЕТ СН'!$G$6-'СЕТ СН'!$G$19</f>
        <v>2038.7488947499999</v>
      </c>
      <c r="J69" s="36">
        <f>SUMIFS(СВЦЭМ!$C$39:$C$782,СВЦЭМ!$A$39:$A$782,$A69,СВЦЭМ!$B$39:$B$782,J$47)+'СЕТ СН'!$G$9+СВЦЭМ!$D$10+'СЕТ СН'!$G$6-'СЕТ СН'!$G$19</f>
        <v>1942.9428807199999</v>
      </c>
      <c r="K69" s="36">
        <f>SUMIFS(СВЦЭМ!$C$39:$C$782,СВЦЭМ!$A$39:$A$782,$A69,СВЦЭМ!$B$39:$B$782,K$47)+'СЕТ СН'!$G$9+СВЦЭМ!$D$10+'СЕТ СН'!$G$6-'СЕТ СН'!$G$19</f>
        <v>1875.7101365199999</v>
      </c>
      <c r="L69" s="36">
        <f>SUMIFS(СВЦЭМ!$C$39:$C$782,СВЦЭМ!$A$39:$A$782,$A69,СВЦЭМ!$B$39:$B$782,L$47)+'СЕТ СН'!$G$9+СВЦЭМ!$D$10+'СЕТ СН'!$G$6-'СЕТ СН'!$G$19</f>
        <v>1833.9906714899998</v>
      </c>
      <c r="M69" s="36">
        <f>SUMIFS(СВЦЭМ!$C$39:$C$782,СВЦЭМ!$A$39:$A$782,$A69,СВЦЭМ!$B$39:$B$782,M$47)+'СЕТ СН'!$G$9+СВЦЭМ!$D$10+'СЕТ СН'!$G$6-'СЕТ СН'!$G$19</f>
        <v>1841.4961635899999</v>
      </c>
      <c r="N69" s="36">
        <f>SUMIFS(СВЦЭМ!$C$39:$C$782,СВЦЭМ!$A$39:$A$782,$A69,СВЦЭМ!$B$39:$B$782,N$47)+'СЕТ СН'!$G$9+СВЦЭМ!$D$10+'СЕТ СН'!$G$6-'СЕТ СН'!$G$19</f>
        <v>1828.7976179</v>
      </c>
      <c r="O69" s="36">
        <f>SUMIFS(СВЦЭМ!$C$39:$C$782,СВЦЭМ!$A$39:$A$782,$A69,СВЦЭМ!$B$39:$B$782,O$47)+'СЕТ СН'!$G$9+СВЦЭМ!$D$10+'СЕТ СН'!$G$6-'СЕТ СН'!$G$19</f>
        <v>1839.56853325</v>
      </c>
      <c r="P69" s="36">
        <f>SUMIFS(СВЦЭМ!$C$39:$C$782,СВЦЭМ!$A$39:$A$782,$A69,СВЦЭМ!$B$39:$B$782,P$47)+'СЕТ СН'!$G$9+СВЦЭМ!$D$10+'СЕТ СН'!$G$6-'СЕТ СН'!$G$19</f>
        <v>1844.61705837</v>
      </c>
      <c r="Q69" s="36">
        <f>SUMIFS(СВЦЭМ!$C$39:$C$782,СВЦЭМ!$A$39:$A$782,$A69,СВЦЭМ!$B$39:$B$782,Q$47)+'СЕТ СН'!$G$9+СВЦЭМ!$D$10+'СЕТ СН'!$G$6-'СЕТ СН'!$G$19</f>
        <v>1851.5289344199998</v>
      </c>
      <c r="R69" s="36">
        <f>SUMIFS(СВЦЭМ!$C$39:$C$782,СВЦЭМ!$A$39:$A$782,$A69,СВЦЭМ!$B$39:$B$782,R$47)+'СЕТ СН'!$G$9+СВЦЭМ!$D$10+'СЕТ СН'!$G$6-'СЕТ СН'!$G$19</f>
        <v>1862.7565642299999</v>
      </c>
      <c r="S69" s="36">
        <f>SUMIFS(СВЦЭМ!$C$39:$C$782,СВЦЭМ!$A$39:$A$782,$A69,СВЦЭМ!$B$39:$B$782,S$47)+'СЕТ СН'!$G$9+СВЦЭМ!$D$10+'СЕТ СН'!$G$6-'СЕТ СН'!$G$19</f>
        <v>1851.4747195499999</v>
      </c>
      <c r="T69" s="36">
        <f>SUMIFS(СВЦЭМ!$C$39:$C$782,СВЦЭМ!$A$39:$A$782,$A69,СВЦЭМ!$B$39:$B$782,T$47)+'СЕТ СН'!$G$9+СВЦЭМ!$D$10+'СЕТ СН'!$G$6-'СЕТ СН'!$G$19</f>
        <v>1848.3691930999998</v>
      </c>
      <c r="U69" s="36">
        <f>SUMIFS(СВЦЭМ!$C$39:$C$782,СВЦЭМ!$A$39:$A$782,$A69,СВЦЭМ!$B$39:$B$782,U$47)+'СЕТ СН'!$G$9+СВЦЭМ!$D$10+'СЕТ СН'!$G$6-'СЕТ СН'!$G$19</f>
        <v>1854.0036520899998</v>
      </c>
      <c r="V69" s="36">
        <f>SUMIFS(СВЦЭМ!$C$39:$C$782,СВЦЭМ!$A$39:$A$782,$A69,СВЦЭМ!$B$39:$B$782,V$47)+'СЕТ СН'!$G$9+СВЦЭМ!$D$10+'СЕТ СН'!$G$6-'СЕТ СН'!$G$19</f>
        <v>1835.0699608699999</v>
      </c>
      <c r="W69" s="36">
        <f>SUMIFS(СВЦЭМ!$C$39:$C$782,СВЦЭМ!$A$39:$A$782,$A69,СВЦЭМ!$B$39:$B$782,W$47)+'СЕТ СН'!$G$9+СВЦЭМ!$D$10+'СЕТ СН'!$G$6-'СЕТ СН'!$G$19</f>
        <v>1829.4283290599999</v>
      </c>
      <c r="X69" s="36">
        <f>SUMIFS(СВЦЭМ!$C$39:$C$782,СВЦЭМ!$A$39:$A$782,$A69,СВЦЭМ!$B$39:$B$782,X$47)+'СЕТ СН'!$G$9+СВЦЭМ!$D$10+'СЕТ СН'!$G$6-'СЕТ СН'!$G$19</f>
        <v>1906.3484176099998</v>
      </c>
      <c r="Y69" s="36">
        <f>SUMIFS(СВЦЭМ!$C$39:$C$782,СВЦЭМ!$A$39:$A$782,$A69,СВЦЭМ!$B$39:$B$782,Y$47)+'СЕТ СН'!$G$9+СВЦЭМ!$D$10+'СЕТ СН'!$G$6-'СЕТ СН'!$G$19</f>
        <v>1945.8731238</v>
      </c>
    </row>
    <row r="70" spans="1:27" ht="15.75" x14ac:dyDescent="0.2">
      <c r="A70" s="35">
        <f t="shared" si="1"/>
        <v>45527</v>
      </c>
      <c r="B70" s="36">
        <f>SUMIFS(СВЦЭМ!$C$39:$C$782,СВЦЭМ!$A$39:$A$782,$A70,СВЦЭМ!$B$39:$B$782,B$47)+'СЕТ СН'!$G$9+СВЦЭМ!$D$10+'СЕТ СН'!$G$6-'СЕТ СН'!$G$19</f>
        <v>2097.8683851199999</v>
      </c>
      <c r="C70" s="36">
        <f>SUMIFS(СВЦЭМ!$C$39:$C$782,СВЦЭМ!$A$39:$A$782,$A70,СВЦЭМ!$B$39:$B$782,C$47)+'СЕТ СН'!$G$9+СВЦЭМ!$D$10+'СЕТ СН'!$G$6-'СЕТ СН'!$G$19</f>
        <v>2201.9822208699998</v>
      </c>
      <c r="D70" s="36">
        <f>SUMIFS(СВЦЭМ!$C$39:$C$782,СВЦЭМ!$A$39:$A$782,$A70,СВЦЭМ!$B$39:$B$782,D$47)+'СЕТ СН'!$G$9+СВЦЭМ!$D$10+'СЕТ СН'!$G$6-'СЕТ СН'!$G$19</f>
        <v>2229.6630284700004</v>
      </c>
      <c r="E70" s="36">
        <f>SUMIFS(СВЦЭМ!$C$39:$C$782,СВЦЭМ!$A$39:$A$782,$A70,СВЦЭМ!$B$39:$B$782,E$47)+'СЕТ СН'!$G$9+СВЦЭМ!$D$10+'СЕТ СН'!$G$6-'СЕТ СН'!$G$19</f>
        <v>2260.0069406100001</v>
      </c>
      <c r="F70" s="36">
        <f>SUMIFS(СВЦЭМ!$C$39:$C$782,СВЦЭМ!$A$39:$A$782,$A70,СВЦЭМ!$B$39:$B$782,F$47)+'СЕТ СН'!$G$9+СВЦЭМ!$D$10+'СЕТ СН'!$G$6-'СЕТ СН'!$G$19</f>
        <v>2265.2362484300002</v>
      </c>
      <c r="G70" s="36">
        <f>SUMIFS(СВЦЭМ!$C$39:$C$782,СВЦЭМ!$A$39:$A$782,$A70,СВЦЭМ!$B$39:$B$782,G$47)+'СЕТ СН'!$G$9+СВЦЭМ!$D$10+'СЕТ СН'!$G$6-'СЕТ СН'!$G$19</f>
        <v>2251.4134449900002</v>
      </c>
      <c r="H70" s="36">
        <f>SUMIFS(СВЦЭМ!$C$39:$C$782,СВЦЭМ!$A$39:$A$782,$A70,СВЦЭМ!$B$39:$B$782,H$47)+'СЕТ СН'!$G$9+СВЦЭМ!$D$10+'СЕТ СН'!$G$6-'СЕТ СН'!$G$19</f>
        <v>2236.1861514000002</v>
      </c>
      <c r="I70" s="36">
        <f>SUMIFS(СВЦЭМ!$C$39:$C$782,СВЦЭМ!$A$39:$A$782,$A70,СВЦЭМ!$B$39:$B$782,I$47)+'СЕТ СН'!$G$9+СВЦЭМ!$D$10+'СЕТ СН'!$G$6-'СЕТ СН'!$G$19</f>
        <v>2150.2606285799998</v>
      </c>
      <c r="J70" s="36">
        <f>SUMIFS(СВЦЭМ!$C$39:$C$782,СВЦЭМ!$A$39:$A$782,$A70,СВЦЭМ!$B$39:$B$782,J$47)+'СЕТ СН'!$G$9+СВЦЭМ!$D$10+'СЕТ СН'!$G$6-'СЕТ СН'!$G$19</f>
        <v>2033.7769348699999</v>
      </c>
      <c r="K70" s="36">
        <f>SUMIFS(СВЦЭМ!$C$39:$C$782,СВЦЭМ!$A$39:$A$782,$A70,СВЦЭМ!$B$39:$B$782,K$47)+'СЕТ СН'!$G$9+СВЦЭМ!$D$10+'СЕТ СН'!$G$6-'СЕТ СН'!$G$19</f>
        <v>1933.7933868</v>
      </c>
      <c r="L70" s="36">
        <f>SUMIFS(СВЦЭМ!$C$39:$C$782,СВЦЭМ!$A$39:$A$782,$A70,СВЦЭМ!$B$39:$B$782,L$47)+'СЕТ СН'!$G$9+СВЦЭМ!$D$10+'СЕТ СН'!$G$6-'СЕТ СН'!$G$19</f>
        <v>1922.7533210199999</v>
      </c>
      <c r="M70" s="36">
        <f>SUMIFS(СВЦЭМ!$C$39:$C$782,СВЦЭМ!$A$39:$A$782,$A70,СВЦЭМ!$B$39:$B$782,M$47)+'СЕТ СН'!$G$9+СВЦЭМ!$D$10+'СЕТ СН'!$G$6-'СЕТ СН'!$G$19</f>
        <v>1913.86271749</v>
      </c>
      <c r="N70" s="36">
        <f>SUMIFS(СВЦЭМ!$C$39:$C$782,СВЦЭМ!$A$39:$A$782,$A70,СВЦЭМ!$B$39:$B$782,N$47)+'СЕТ СН'!$G$9+СВЦЭМ!$D$10+'СЕТ СН'!$G$6-'СЕТ СН'!$G$19</f>
        <v>1915.9174570299999</v>
      </c>
      <c r="O70" s="36">
        <f>SUMIFS(СВЦЭМ!$C$39:$C$782,СВЦЭМ!$A$39:$A$782,$A70,СВЦЭМ!$B$39:$B$782,O$47)+'СЕТ СН'!$G$9+СВЦЭМ!$D$10+'СЕТ СН'!$G$6-'СЕТ СН'!$G$19</f>
        <v>1921.9857475599999</v>
      </c>
      <c r="P70" s="36">
        <f>SUMIFS(СВЦЭМ!$C$39:$C$782,СВЦЭМ!$A$39:$A$782,$A70,СВЦЭМ!$B$39:$B$782,P$47)+'СЕТ СН'!$G$9+СВЦЭМ!$D$10+'СЕТ СН'!$G$6-'СЕТ СН'!$G$19</f>
        <v>1934.6568157499999</v>
      </c>
      <c r="Q70" s="36">
        <f>SUMIFS(СВЦЭМ!$C$39:$C$782,СВЦЭМ!$A$39:$A$782,$A70,СВЦЭМ!$B$39:$B$782,Q$47)+'СЕТ СН'!$G$9+СВЦЭМ!$D$10+'СЕТ СН'!$G$6-'СЕТ СН'!$G$19</f>
        <v>1923.36469446</v>
      </c>
      <c r="R70" s="36">
        <f>SUMIFS(СВЦЭМ!$C$39:$C$782,СВЦЭМ!$A$39:$A$782,$A70,СВЦЭМ!$B$39:$B$782,R$47)+'СЕТ СН'!$G$9+СВЦЭМ!$D$10+'СЕТ СН'!$G$6-'СЕТ СН'!$G$19</f>
        <v>1911.53054615</v>
      </c>
      <c r="S70" s="36">
        <f>SUMIFS(СВЦЭМ!$C$39:$C$782,СВЦЭМ!$A$39:$A$782,$A70,СВЦЭМ!$B$39:$B$782,S$47)+'СЕТ СН'!$G$9+СВЦЭМ!$D$10+'СЕТ СН'!$G$6-'СЕТ СН'!$G$19</f>
        <v>1934.45092015</v>
      </c>
      <c r="T70" s="36">
        <f>SUMIFS(СВЦЭМ!$C$39:$C$782,СВЦЭМ!$A$39:$A$782,$A70,СВЦЭМ!$B$39:$B$782,T$47)+'СЕТ СН'!$G$9+СВЦЭМ!$D$10+'СЕТ СН'!$G$6-'СЕТ СН'!$G$19</f>
        <v>1923.3773848799999</v>
      </c>
      <c r="U70" s="36">
        <f>SUMIFS(СВЦЭМ!$C$39:$C$782,СВЦЭМ!$A$39:$A$782,$A70,СВЦЭМ!$B$39:$B$782,U$47)+'СЕТ СН'!$G$9+СВЦЭМ!$D$10+'СЕТ СН'!$G$6-'СЕТ СН'!$G$19</f>
        <v>1930.1250159799999</v>
      </c>
      <c r="V70" s="36">
        <f>SUMIFS(СВЦЭМ!$C$39:$C$782,СВЦЭМ!$A$39:$A$782,$A70,СВЦЭМ!$B$39:$B$782,V$47)+'СЕТ СН'!$G$9+СВЦЭМ!$D$10+'СЕТ СН'!$G$6-'СЕТ СН'!$G$19</f>
        <v>1926.9060233999999</v>
      </c>
      <c r="W70" s="36">
        <f>SUMIFS(СВЦЭМ!$C$39:$C$782,СВЦЭМ!$A$39:$A$782,$A70,СВЦЭМ!$B$39:$B$782,W$47)+'СЕТ СН'!$G$9+СВЦЭМ!$D$10+'СЕТ СН'!$G$6-'СЕТ СН'!$G$19</f>
        <v>1930.0902364799999</v>
      </c>
      <c r="X70" s="36">
        <f>SUMIFS(СВЦЭМ!$C$39:$C$782,СВЦЭМ!$A$39:$A$782,$A70,СВЦЭМ!$B$39:$B$782,X$47)+'СЕТ СН'!$G$9+СВЦЭМ!$D$10+'СЕТ СН'!$G$6-'СЕТ СН'!$G$19</f>
        <v>1999.1105028299999</v>
      </c>
      <c r="Y70" s="36">
        <f>SUMIFS(СВЦЭМ!$C$39:$C$782,СВЦЭМ!$A$39:$A$782,$A70,СВЦЭМ!$B$39:$B$782,Y$47)+'СЕТ СН'!$G$9+СВЦЭМ!$D$10+'СЕТ СН'!$G$6-'СЕТ СН'!$G$19</f>
        <v>2099.2765621899998</v>
      </c>
    </row>
    <row r="71" spans="1:27" ht="15.75" x14ac:dyDescent="0.2">
      <c r="A71" s="35">
        <f t="shared" si="1"/>
        <v>45528</v>
      </c>
      <c r="B71" s="36">
        <f>SUMIFS(СВЦЭМ!$C$39:$C$782,СВЦЭМ!$A$39:$A$782,$A71,СВЦЭМ!$B$39:$B$782,B$47)+'СЕТ СН'!$G$9+СВЦЭМ!$D$10+'СЕТ СН'!$G$6-'СЕТ СН'!$G$19</f>
        <v>2075.3063230199996</v>
      </c>
      <c r="C71" s="36">
        <f>SUMIFS(СВЦЭМ!$C$39:$C$782,СВЦЭМ!$A$39:$A$782,$A71,СВЦЭМ!$B$39:$B$782,C$47)+'СЕТ СН'!$G$9+СВЦЭМ!$D$10+'СЕТ СН'!$G$6-'СЕТ СН'!$G$19</f>
        <v>2138.8735645899997</v>
      </c>
      <c r="D71" s="36">
        <f>SUMIFS(СВЦЭМ!$C$39:$C$782,СВЦЭМ!$A$39:$A$782,$A71,СВЦЭМ!$B$39:$B$782,D$47)+'СЕТ СН'!$G$9+СВЦЭМ!$D$10+'СЕТ СН'!$G$6-'СЕТ СН'!$G$19</f>
        <v>2178.1973658899997</v>
      </c>
      <c r="E71" s="36">
        <f>SUMIFS(СВЦЭМ!$C$39:$C$782,СВЦЭМ!$A$39:$A$782,$A71,СВЦЭМ!$B$39:$B$782,E$47)+'СЕТ СН'!$G$9+СВЦЭМ!$D$10+'СЕТ СН'!$G$6-'СЕТ СН'!$G$19</f>
        <v>2218.2957558600001</v>
      </c>
      <c r="F71" s="36">
        <f>SUMIFS(СВЦЭМ!$C$39:$C$782,СВЦЭМ!$A$39:$A$782,$A71,СВЦЭМ!$B$39:$B$782,F$47)+'СЕТ СН'!$G$9+СВЦЭМ!$D$10+'СЕТ СН'!$G$6-'СЕТ СН'!$G$19</f>
        <v>2223.7185435299998</v>
      </c>
      <c r="G71" s="36">
        <f>SUMIFS(СВЦЭМ!$C$39:$C$782,СВЦЭМ!$A$39:$A$782,$A71,СВЦЭМ!$B$39:$B$782,G$47)+'СЕТ СН'!$G$9+СВЦЭМ!$D$10+'СЕТ СН'!$G$6-'СЕТ СН'!$G$19</f>
        <v>2206.9458375199997</v>
      </c>
      <c r="H71" s="36">
        <f>SUMIFS(СВЦЭМ!$C$39:$C$782,СВЦЭМ!$A$39:$A$782,$A71,СВЦЭМ!$B$39:$B$782,H$47)+'СЕТ СН'!$G$9+СВЦЭМ!$D$10+'СЕТ СН'!$G$6-'СЕТ СН'!$G$19</f>
        <v>2181.7700055599998</v>
      </c>
      <c r="I71" s="36">
        <f>SUMIFS(СВЦЭМ!$C$39:$C$782,СВЦЭМ!$A$39:$A$782,$A71,СВЦЭМ!$B$39:$B$782,I$47)+'СЕТ СН'!$G$9+СВЦЭМ!$D$10+'СЕТ СН'!$G$6-'СЕТ СН'!$G$19</f>
        <v>2090.1697458499998</v>
      </c>
      <c r="J71" s="36">
        <f>SUMIFS(СВЦЭМ!$C$39:$C$782,СВЦЭМ!$A$39:$A$782,$A71,СВЦЭМ!$B$39:$B$782,J$47)+'СЕТ СН'!$G$9+СВЦЭМ!$D$10+'СЕТ СН'!$G$6-'СЕТ СН'!$G$19</f>
        <v>1984.5436531</v>
      </c>
      <c r="K71" s="36">
        <f>SUMIFS(СВЦЭМ!$C$39:$C$782,СВЦЭМ!$A$39:$A$782,$A71,СВЦЭМ!$B$39:$B$782,K$47)+'СЕТ СН'!$G$9+СВЦЭМ!$D$10+'СЕТ СН'!$G$6-'СЕТ СН'!$G$19</f>
        <v>1876.0059996799998</v>
      </c>
      <c r="L71" s="36">
        <f>SUMIFS(СВЦЭМ!$C$39:$C$782,СВЦЭМ!$A$39:$A$782,$A71,СВЦЭМ!$B$39:$B$782,L$47)+'СЕТ СН'!$G$9+СВЦЭМ!$D$10+'СЕТ СН'!$G$6-'СЕТ СН'!$G$19</f>
        <v>1843.1320309599998</v>
      </c>
      <c r="M71" s="36">
        <f>SUMIFS(СВЦЭМ!$C$39:$C$782,СВЦЭМ!$A$39:$A$782,$A71,СВЦЭМ!$B$39:$B$782,M$47)+'СЕТ СН'!$G$9+СВЦЭМ!$D$10+'СЕТ СН'!$G$6-'СЕТ СН'!$G$19</f>
        <v>1866.8999075199999</v>
      </c>
      <c r="N71" s="36">
        <f>SUMIFS(СВЦЭМ!$C$39:$C$782,СВЦЭМ!$A$39:$A$782,$A71,СВЦЭМ!$B$39:$B$782,N$47)+'СЕТ СН'!$G$9+СВЦЭМ!$D$10+'СЕТ СН'!$G$6-'СЕТ СН'!$G$19</f>
        <v>1959.8788744199999</v>
      </c>
      <c r="O71" s="36">
        <f>SUMIFS(СВЦЭМ!$C$39:$C$782,СВЦЭМ!$A$39:$A$782,$A71,СВЦЭМ!$B$39:$B$782,O$47)+'СЕТ СН'!$G$9+СВЦЭМ!$D$10+'СЕТ СН'!$G$6-'СЕТ СН'!$G$19</f>
        <v>1944.3972946699998</v>
      </c>
      <c r="P71" s="36">
        <f>SUMIFS(СВЦЭМ!$C$39:$C$782,СВЦЭМ!$A$39:$A$782,$A71,СВЦЭМ!$B$39:$B$782,P$47)+'СЕТ СН'!$G$9+СВЦЭМ!$D$10+'СЕТ СН'!$G$6-'СЕТ СН'!$G$19</f>
        <v>1950.16059193</v>
      </c>
      <c r="Q71" s="36">
        <f>SUMIFS(СВЦЭМ!$C$39:$C$782,СВЦЭМ!$A$39:$A$782,$A71,СВЦЭМ!$B$39:$B$782,Q$47)+'СЕТ СН'!$G$9+СВЦЭМ!$D$10+'СЕТ СН'!$G$6-'СЕТ СН'!$G$19</f>
        <v>1967.14602874</v>
      </c>
      <c r="R71" s="36">
        <f>SUMIFS(СВЦЭМ!$C$39:$C$782,СВЦЭМ!$A$39:$A$782,$A71,СВЦЭМ!$B$39:$B$782,R$47)+'СЕТ СН'!$G$9+СВЦЭМ!$D$10+'СЕТ СН'!$G$6-'СЕТ СН'!$G$19</f>
        <v>1973.3133912799999</v>
      </c>
      <c r="S71" s="36">
        <f>SUMIFS(СВЦЭМ!$C$39:$C$782,СВЦЭМ!$A$39:$A$782,$A71,СВЦЭМ!$B$39:$B$782,S$47)+'СЕТ СН'!$G$9+СВЦЭМ!$D$10+'СЕТ СН'!$G$6-'СЕТ СН'!$G$19</f>
        <v>1988.2784052499999</v>
      </c>
      <c r="T71" s="36">
        <f>SUMIFS(СВЦЭМ!$C$39:$C$782,СВЦЭМ!$A$39:$A$782,$A71,СВЦЭМ!$B$39:$B$782,T$47)+'СЕТ СН'!$G$9+СВЦЭМ!$D$10+'СЕТ СН'!$G$6-'СЕТ СН'!$G$19</f>
        <v>1974.56092453</v>
      </c>
      <c r="U71" s="36">
        <f>SUMIFS(СВЦЭМ!$C$39:$C$782,СВЦЭМ!$A$39:$A$782,$A71,СВЦЭМ!$B$39:$B$782,U$47)+'СЕТ СН'!$G$9+СВЦЭМ!$D$10+'СЕТ СН'!$G$6-'СЕТ СН'!$G$19</f>
        <v>1985.08767534</v>
      </c>
      <c r="V71" s="36">
        <f>SUMIFS(СВЦЭМ!$C$39:$C$782,СВЦЭМ!$A$39:$A$782,$A71,СВЦЭМ!$B$39:$B$782,V$47)+'СЕТ СН'!$G$9+СВЦЭМ!$D$10+'СЕТ СН'!$G$6-'СЕТ СН'!$G$19</f>
        <v>1993.18204038</v>
      </c>
      <c r="W71" s="36">
        <f>SUMIFS(СВЦЭМ!$C$39:$C$782,СВЦЭМ!$A$39:$A$782,$A71,СВЦЭМ!$B$39:$B$782,W$47)+'СЕТ СН'!$G$9+СВЦЭМ!$D$10+'СЕТ СН'!$G$6-'СЕТ СН'!$G$19</f>
        <v>1980.6253783099999</v>
      </c>
      <c r="X71" s="36">
        <f>SUMIFS(СВЦЭМ!$C$39:$C$782,СВЦЭМ!$A$39:$A$782,$A71,СВЦЭМ!$B$39:$B$782,X$47)+'СЕТ СН'!$G$9+СВЦЭМ!$D$10+'СЕТ СН'!$G$6-'СЕТ СН'!$G$19</f>
        <v>2021.9056805199998</v>
      </c>
      <c r="Y71" s="36">
        <f>SUMIFS(СВЦЭМ!$C$39:$C$782,СВЦЭМ!$A$39:$A$782,$A71,СВЦЭМ!$B$39:$B$782,Y$47)+'СЕТ СН'!$G$9+СВЦЭМ!$D$10+'СЕТ СН'!$G$6-'СЕТ СН'!$G$19</f>
        <v>2102.6395416</v>
      </c>
    </row>
    <row r="72" spans="1:27" ht="15.75" x14ac:dyDescent="0.2">
      <c r="A72" s="35">
        <f t="shared" si="1"/>
        <v>45529</v>
      </c>
      <c r="B72" s="36">
        <f>SUMIFS(СВЦЭМ!$C$39:$C$782,СВЦЭМ!$A$39:$A$782,$A72,СВЦЭМ!$B$39:$B$782,B$47)+'СЕТ СН'!$G$9+СВЦЭМ!$D$10+'СЕТ СН'!$G$6-'СЕТ СН'!$G$19</f>
        <v>2079.1565578299997</v>
      </c>
      <c r="C72" s="36">
        <f>SUMIFS(СВЦЭМ!$C$39:$C$782,СВЦЭМ!$A$39:$A$782,$A72,СВЦЭМ!$B$39:$B$782,C$47)+'СЕТ СН'!$G$9+СВЦЭМ!$D$10+'СЕТ СН'!$G$6-'СЕТ СН'!$G$19</f>
        <v>2136.2091926799999</v>
      </c>
      <c r="D72" s="36">
        <f>SUMIFS(СВЦЭМ!$C$39:$C$782,СВЦЭМ!$A$39:$A$782,$A72,СВЦЭМ!$B$39:$B$782,D$47)+'СЕТ СН'!$G$9+СВЦЭМ!$D$10+'СЕТ СН'!$G$6-'СЕТ СН'!$G$19</f>
        <v>2156.7425401399996</v>
      </c>
      <c r="E72" s="36">
        <f>SUMIFS(СВЦЭМ!$C$39:$C$782,СВЦЭМ!$A$39:$A$782,$A72,СВЦЭМ!$B$39:$B$782,E$47)+'СЕТ СН'!$G$9+СВЦЭМ!$D$10+'СЕТ СН'!$G$6-'СЕТ СН'!$G$19</f>
        <v>2163.7480450199996</v>
      </c>
      <c r="F72" s="36">
        <f>SUMIFS(СВЦЭМ!$C$39:$C$782,СВЦЭМ!$A$39:$A$782,$A72,СВЦЭМ!$B$39:$B$782,F$47)+'СЕТ СН'!$G$9+СВЦЭМ!$D$10+'СЕТ СН'!$G$6-'СЕТ СН'!$G$19</f>
        <v>2212.9942212599999</v>
      </c>
      <c r="G72" s="36">
        <f>SUMIFS(СВЦЭМ!$C$39:$C$782,СВЦЭМ!$A$39:$A$782,$A72,СВЦЭМ!$B$39:$B$782,G$47)+'СЕТ СН'!$G$9+СВЦЭМ!$D$10+'СЕТ СН'!$G$6-'СЕТ СН'!$G$19</f>
        <v>2201.6230675799998</v>
      </c>
      <c r="H72" s="36">
        <f>SUMIFS(СВЦЭМ!$C$39:$C$782,СВЦЭМ!$A$39:$A$782,$A72,СВЦЭМ!$B$39:$B$782,H$47)+'СЕТ СН'!$G$9+СВЦЭМ!$D$10+'СЕТ СН'!$G$6-'СЕТ СН'!$G$19</f>
        <v>2179.3692686999998</v>
      </c>
      <c r="I72" s="36">
        <f>SUMIFS(СВЦЭМ!$C$39:$C$782,СВЦЭМ!$A$39:$A$782,$A72,СВЦЭМ!$B$39:$B$782,I$47)+'СЕТ СН'!$G$9+СВЦЭМ!$D$10+'СЕТ СН'!$G$6-'СЕТ СН'!$G$19</f>
        <v>2127.0313291799998</v>
      </c>
      <c r="J72" s="36">
        <f>SUMIFS(СВЦЭМ!$C$39:$C$782,СВЦЭМ!$A$39:$A$782,$A72,СВЦЭМ!$B$39:$B$782,J$47)+'СЕТ СН'!$G$9+СВЦЭМ!$D$10+'СЕТ СН'!$G$6-'СЕТ СН'!$G$19</f>
        <v>2048.2258401999998</v>
      </c>
      <c r="K72" s="36">
        <f>SUMIFS(СВЦЭМ!$C$39:$C$782,СВЦЭМ!$A$39:$A$782,$A72,СВЦЭМ!$B$39:$B$782,K$47)+'СЕТ СН'!$G$9+СВЦЭМ!$D$10+'СЕТ СН'!$G$6-'СЕТ СН'!$G$19</f>
        <v>1963.7246048899999</v>
      </c>
      <c r="L72" s="36">
        <f>SUMIFS(СВЦЭМ!$C$39:$C$782,СВЦЭМ!$A$39:$A$782,$A72,СВЦЭМ!$B$39:$B$782,L$47)+'СЕТ СН'!$G$9+СВЦЭМ!$D$10+'СЕТ СН'!$G$6-'СЕТ СН'!$G$19</f>
        <v>1900.1175180499999</v>
      </c>
      <c r="M72" s="36">
        <f>SUMIFS(СВЦЭМ!$C$39:$C$782,СВЦЭМ!$A$39:$A$782,$A72,СВЦЭМ!$B$39:$B$782,M$47)+'СЕТ СН'!$G$9+СВЦЭМ!$D$10+'СЕТ СН'!$G$6-'СЕТ СН'!$G$19</f>
        <v>1874.5655433899999</v>
      </c>
      <c r="N72" s="36">
        <f>SUMIFS(СВЦЭМ!$C$39:$C$782,СВЦЭМ!$A$39:$A$782,$A72,СВЦЭМ!$B$39:$B$782,N$47)+'СЕТ СН'!$G$9+СВЦЭМ!$D$10+'СЕТ СН'!$G$6-'СЕТ СН'!$G$19</f>
        <v>1863.8240359699998</v>
      </c>
      <c r="O72" s="36">
        <f>SUMIFS(СВЦЭМ!$C$39:$C$782,СВЦЭМ!$A$39:$A$782,$A72,СВЦЭМ!$B$39:$B$782,O$47)+'СЕТ СН'!$G$9+СВЦЭМ!$D$10+'СЕТ СН'!$G$6-'СЕТ СН'!$G$19</f>
        <v>1865.0117392699999</v>
      </c>
      <c r="P72" s="36">
        <f>SUMIFS(СВЦЭМ!$C$39:$C$782,СВЦЭМ!$A$39:$A$782,$A72,СВЦЭМ!$B$39:$B$782,P$47)+'СЕТ СН'!$G$9+СВЦЭМ!$D$10+'СЕТ СН'!$G$6-'СЕТ СН'!$G$19</f>
        <v>1867.1690431499999</v>
      </c>
      <c r="Q72" s="36">
        <f>SUMIFS(СВЦЭМ!$C$39:$C$782,СВЦЭМ!$A$39:$A$782,$A72,СВЦЭМ!$B$39:$B$782,Q$47)+'СЕТ СН'!$G$9+СВЦЭМ!$D$10+'СЕТ СН'!$G$6-'СЕТ СН'!$G$19</f>
        <v>1869.27786666</v>
      </c>
      <c r="R72" s="36">
        <f>SUMIFS(СВЦЭМ!$C$39:$C$782,СВЦЭМ!$A$39:$A$782,$A72,СВЦЭМ!$B$39:$B$782,R$47)+'СЕТ СН'!$G$9+СВЦЭМ!$D$10+'СЕТ СН'!$G$6-'СЕТ СН'!$G$19</f>
        <v>1896.92139733</v>
      </c>
      <c r="S72" s="36">
        <f>SUMIFS(СВЦЭМ!$C$39:$C$782,СВЦЭМ!$A$39:$A$782,$A72,СВЦЭМ!$B$39:$B$782,S$47)+'СЕТ СН'!$G$9+СВЦЭМ!$D$10+'СЕТ СН'!$G$6-'СЕТ СН'!$G$19</f>
        <v>1873.6710499799999</v>
      </c>
      <c r="T72" s="36">
        <f>SUMIFS(СВЦЭМ!$C$39:$C$782,СВЦЭМ!$A$39:$A$782,$A72,СВЦЭМ!$B$39:$B$782,T$47)+'СЕТ СН'!$G$9+СВЦЭМ!$D$10+'СЕТ СН'!$G$6-'СЕТ СН'!$G$19</f>
        <v>1855.6707303599999</v>
      </c>
      <c r="U72" s="36">
        <f>SUMIFS(СВЦЭМ!$C$39:$C$782,СВЦЭМ!$A$39:$A$782,$A72,СВЦЭМ!$B$39:$B$782,U$47)+'СЕТ СН'!$G$9+СВЦЭМ!$D$10+'СЕТ СН'!$G$6-'СЕТ СН'!$G$19</f>
        <v>1855.8493046199999</v>
      </c>
      <c r="V72" s="36">
        <f>SUMIFS(СВЦЭМ!$C$39:$C$782,СВЦЭМ!$A$39:$A$782,$A72,СВЦЭМ!$B$39:$B$782,V$47)+'СЕТ СН'!$G$9+СВЦЭМ!$D$10+'СЕТ СН'!$G$6-'СЕТ СН'!$G$19</f>
        <v>1851.65072446</v>
      </c>
      <c r="W72" s="36">
        <f>SUMIFS(СВЦЭМ!$C$39:$C$782,СВЦЭМ!$A$39:$A$782,$A72,СВЦЭМ!$B$39:$B$782,W$47)+'СЕТ СН'!$G$9+СВЦЭМ!$D$10+'СЕТ СН'!$G$6-'СЕТ СН'!$G$19</f>
        <v>1833.5728760099998</v>
      </c>
      <c r="X72" s="36">
        <f>SUMIFS(СВЦЭМ!$C$39:$C$782,СВЦЭМ!$A$39:$A$782,$A72,СВЦЭМ!$B$39:$B$782,X$47)+'СЕТ СН'!$G$9+СВЦЭМ!$D$10+'СЕТ СН'!$G$6-'СЕТ СН'!$G$19</f>
        <v>1906.4006528999998</v>
      </c>
      <c r="Y72" s="36">
        <f>SUMIFS(СВЦЭМ!$C$39:$C$782,СВЦЭМ!$A$39:$A$782,$A72,СВЦЭМ!$B$39:$B$782,Y$47)+'СЕТ СН'!$G$9+СВЦЭМ!$D$10+'СЕТ СН'!$G$6-'СЕТ СН'!$G$19</f>
        <v>2000.6930639299999</v>
      </c>
    </row>
    <row r="73" spans="1:27" ht="15.75" x14ac:dyDescent="0.2">
      <c r="A73" s="35">
        <f t="shared" si="1"/>
        <v>45530</v>
      </c>
      <c r="B73" s="36">
        <f>SUMIFS(СВЦЭМ!$C$39:$C$782,СВЦЭМ!$A$39:$A$782,$A73,СВЦЭМ!$B$39:$B$782,B$47)+'СЕТ СН'!$G$9+СВЦЭМ!$D$10+'СЕТ СН'!$G$6-'СЕТ СН'!$G$19</f>
        <v>2085.7293086499999</v>
      </c>
      <c r="C73" s="36">
        <f>SUMIFS(СВЦЭМ!$C$39:$C$782,СВЦЭМ!$A$39:$A$782,$A73,СВЦЭМ!$B$39:$B$782,C$47)+'СЕТ СН'!$G$9+СВЦЭМ!$D$10+'СЕТ СН'!$G$6-'СЕТ СН'!$G$19</f>
        <v>2177.4193597499998</v>
      </c>
      <c r="D73" s="36">
        <f>SUMIFS(СВЦЭМ!$C$39:$C$782,СВЦЭМ!$A$39:$A$782,$A73,СВЦЭМ!$B$39:$B$782,D$47)+'СЕТ СН'!$G$9+СВЦЭМ!$D$10+'СЕТ СН'!$G$6-'СЕТ СН'!$G$19</f>
        <v>2212.23905461</v>
      </c>
      <c r="E73" s="36">
        <f>SUMIFS(СВЦЭМ!$C$39:$C$782,СВЦЭМ!$A$39:$A$782,$A73,СВЦЭМ!$B$39:$B$782,E$47)+'СЕТ СН'!$G$9+СВЦЭМ!$D$10+'СЕТ СН'!$G$6-'СЕТ СН'!$G$19</f>
        <v>2226.6417064699999</v>
      </c>
      <c r="F73" s="36">
        <f>SUMIFS(СВЦЭМ!$C$39:$C$782,СВЦЭМ!$A$39:$A$782,$A73,СВЦЭМ!$B$39:$B$782,F$47)+'СЕТ СН'!$G$9+СВЦЭМ!$D$10+'СЕТ СН'!$G$6-'СЕТ СН'!$G$19</f>
        <v>2243.2591610899999</v>
      </c>
      <c r="G73" s="36">
        <f>SUMIFS(СВЦЭМ!$C$39:$C$782,СВЦЭМ!$A$39:$A$782,$A73,СВЦЭМ!$B$39:$B$782,G$47)+'СЕТ СН'!$G$9+СВЦЭМ!$D$10+'СЕТ СН'!$G$6-'СЕТ СН'!$G$19</f>
        <v>2209.6212234999998</v>
      </c>
      <c r="H73" s="36">
        <f>SUMIFS(СВЦЭМ!$C$39:$C$782,СВЦЭМ!$A$39:$A$782,$A73,СВЦЭМ!$B$39:$B$782,H$47)+'СЕТ СН'!$G$9+СВЦЭМ!$D$10+'СЕТ СН'!$G$6-'СЕТ СН'!$G$19</f>
        <v>2178.4691001699998</v>
      </c>
      <c r="I73" s="36">
        <f>SUMIFS(СВЦЭМ!$C$39:$C$782,СВЦЭМ!$A$39:$A$782,$A73,СВЦЭМ!$B$39:$B$782,I$47)+'СЕТ СН'!$G$9+СВЦЭМ!$D$10+'СЕТ СН'!$G$6-'СЕТ СН'!$G$19</f>
        <v>2083.3843282299999</v>
      </c>
      <c r="J73" s="36">
        <f>SUMIFS(СВЦЭМ!$C$39:$C$782,СВЦЭМ!$A$39:$A$782,$A73,СВЦЭМ!$B$39:$B$782,J$47)+'СЕТ СН'!$G$9+СВЦЭМ!$D$10+'СЕТ СН'!$G$6-'СЕТ СН'!$G$19</f>
        <v>1969.57492714</v>
      </c>
      <c r="K73" s="36">
        <f>SUMIFS(СВЦЭМ!$C$39:$C$782,СВЦЭМ!$A$39:$A$782,$A73,СВЦЭМ!$B$39:$B$782,K$47)+'СЕТ СН'!$G$9+СВЦЭМ!$D$10+'СЕТ СН'!$G$6-'СЕТ СН'!$G$19</f>
        <v>1885.9505949699999</v>
      </c>
      <c r="L73" s="36">
        <f>SUMIFS(СВЦЭМ!$C$39:$C$782,СВЦЭМ!$A$39:$A$782,$A73,СВЦЭМ!$B$39:$B$782,L$47)+'СЕТ СН'!$G$9+СВЦЭМ!$D$10+'СЕТ СН'!$G$6-'СЕТ СН'!$G$19</f>
        <v>1875.4132106499999</v>
      </c>
      <c r="M73" s="36">
        <f>SUMIFS(СВЦЭМ!$C$39:$C$782,СВЦЭМ!$A$39:$A$782,$A73,СВЦЭМ!$B$39:$B$782,M$47)+'СЕТ СН'!$G$9+СВЦЭМ!$D$10+'СЕТ СН'!$G$6-'СЕТ СН'!$G$19</f>
        <v>1859.30576051</v>
      </c>
      <c r="N73" s="36">
        <f>SUMIFS(СВЦЭМ!$C$39:$C$782,СВЦЭМ!$A$39:$A$782,$A73,СВЦЭМ!$B$39:$B$782,N$47)+'СЕТ СН'!$G$9+СВЦЭМ!$D$10+'СЕТ СН'!$G$6-'СЕТ СН'!$G$19</f>
        <v>1862.1858918299999</v>
      </c>
      <c r="O73" s="36">
        <f>SUMIFS(СВЦЭМ!$C$39:$C$782,СВЦЭМ!$A$39:$A$782,$A73,СВЦЭМ!$B$39:$B$782,O$47)+'СЕТ СН'!$G$9+СВЦЭМ!$D$10+'СЕТ СН'!$G$6-'СЕТ СН'!$G$19</f>
        <v>1856.9578294799999</v>
      </c>
      <c r="P73" s="36">
        <f>SUMIFS(СВЦЭМ!$C$39:$C$782,СВЦЭМ!$A$39:$A$782,$A73,СВЦЭМ!$B$39:$B$782,P$47)+'СЕТ СН'!$G$9+СВЦЭМ!$D$10+'СЕТ СН'!$G$6-'СЕТ СН'!$G$19</f>
        <v>1862.14002665</v>
      </c>
      <c r="Q73" s="36">
        <f>SUMIFS(СВЦЭМ!$C$39:$C$782,СВЦЭМ!$A$39:$A$782,$A73,СВЦЭМ!$B$39:$B$782,Q$47)+'СЕТ СН'!$G$9+СВЦЭМ!$D$10+'СЕТ СН'!$G$6-'СЕТ СН'!$G$19</f>
        <v>1859.285609</v>
      </c>
      <c r="R73" s="36">
        <f>SUMIFS(СВЦЭМ!$C$39:$C$782,СВЦЭМ!$A$39:$A$782,$A73,СВЦЭМ!$B$39:$B$782,R$47)+'СЕТ СН'!$G$9+СВЦЭМ!$D$10+'СЕТ СН'!$G$6-'СЕТ СН'!$G$19</f>
        <v>1860.6390625399999</v>
      </c>
      <c r="S73" s="36">
        <f>SUMIFS(СВЦЭМ!$C$39:$C$782,СВЦЭМ!$A$39:$A$782,$A73,СВЦЭМ!$B$39:$B$782,S$47)+'СЕТ СН'!$G$9+СВЦЭМ!$D$10+'СЕТ СН'!$G$6-'СЕТ СН'!$G$19</f>
        <v>1876.30138199</v>
      </c>
      <c r="T73" s="36">
        <f>SUMIFS(СВЦЭМ!$C$39:$C$782,СВЦЭМ!$A$39:$A$782,$A73,СВЦЭМ!$B$39:$B$782,T$47)+'СЕТ СН'!$G$9+СВЦЭМ!$D$10+'СЕТ СН'!$G$6-'СЕТ СН'!$G$19</f>
        <v>1861.8426564399999</v>
      </c>
      <c r="U73" s="36">
        <f>SUMIFS(СВЦЭМ!$C$39:$C$782,СВЦЭМ!$A$39:$A$782,$A73,СВЦЭМ!$B$39:$B$782,U$47)+'СЕТ СН'!$G$9+СВЦЭМ!$D$10+'СЕТ СН'!$G$6-'СЕТ СН'!$G$19</f>
        <v>1863.20236656</v>
      </c>
      <c r="V73" s="36">
        <f>SUMIFS(СВЦЭМ!$C$39:$C$782,СВЦЭМ!$A$39:$A$782,$A73,СВЦЭМ!$B$39:$B$782,V$47)+'СЕТ СН'!$G$9+СВЦЭМ!$D$10+'СЕТ СН'!$G$6-'СЕТ СН'!$G$19</f>
        <v>1855.8327279399998</v>
      </c>
      <c r="W73" s="36">
        <f>SUMIFS(СВЦЭМ!$C$39:$C$782,СВЦЭМ!$A$39:$A$782,$A73,СВЦЭМ!$B$39:$B$782,W$47)+'СЕТ СН'!$G$9+СВЦЭМ!$D$10+'СЕТ СН'!$G$6-'СЕТ СН'!$G$19</f>
        <v>1865.91956007</v>
      </c>
      <c r="X73" s="36">
        <f>SUMIFS(СВЦЭМ!$C$39:$C$782,СВЦЭМ!$A$39:$A$782,$A73,СВЦЭМ!$B$39:$B$782,X$47)+'СЕТ СН'!$G$9+СВЦЭМ!$D$10+'СЕТ СН'!$G$6-'СЕТ СН'!$G$19</f>
        <v>1926.99124209</v>
      </c>
      <c r="Y73" s="36">
        <f>SUMIFS(СВЦЭМ!$C$39:$C$782,СВЦЭМ!$A$39:$A$782,$A73,СВЦЭМ!$B$39:$B$782,Y$47)+'СЕТ СН'!$G$9+СВЦЭМ!$D$10+'СЕТ СН'!$G$6-'СЕТ СН'!$G$19</f>
        <v>1979.12390977</v>
      </c>
    </row>
    <row r="74" spans="1:27" ht="15.75" x14ac:dyDescent="0.2">
      <c r="A74" s="35">
        <f t="shared" si="1"/>
        <v>45531</v>
      </c>
      <c r="B74" s="36">
        <f>SUMIFS(СВЦЭМ!$C$39:$C$782,СВЦЭМ!$A$39:$A$782,$A74,СВЦЭМ!$B$39:$B$782,B$47)+'СЕТ СН'!$G$9+СВЦЭМ!$D$10+'СЕТ СН'!$G$6-'СЕТ СН'!$G$19</f>
        <v>1908.5401768499999</v>
      </c>
      <c r="C74" s="36">
        <f>SUMIFS(СВЦЭМ!$C$39:$C$782,СВЦЭМ!$A$39:$A$782,$A74,СВЦЭМ!$B$39:$B$782,C$47)+'СЕТ СН'!$G$9+СВЦЭМ!$D$10+'СЕТ СН'!$G$6-'СЕТ СН'!$G$19</f>
        <v>1934.8569198099999</v>
      </c>
      <c r="D74" s="36">
        <f>SUMIFS(СВЦЭМ!$C$39:$C$782,СВЦЭМ!$A$39:$A$782,$A74,СВЦЭМ!$B$39:$B$782,D$47)+'СЕТ СН'!$G$9+СВЦЭМ!$D$10+'СЕТ СН'!$G$6-'СЕТ СН'!$G$19</f>
        <v>1991.2613811599999</v>
      </c>
      <c r="E74" s="36">
        <f>SUMIFS(СВЦЭМ!$C$39:$C$782,СВЦЭМ!$A$39:$A$782,$A74,СВЦЭМ!$B$39:$B$782,E$47)+'СЕТ СН'!$G$9+СВЦЭМ!$D$10+'СЕТ СН'!$G$6-'СЕТ СН'!$G$19</f>
        <v>2013.37207975</v>
      </c>
      <c r="F74" s="36">
        <f>SUMIFS(СВЦЭМ!$C$39:$C$782,СВЦЭМ!$A$39:$A$782,$A74,СВЦЭМ!$B$39:$B$782,F$47)+'СЕТ СН'!$G$9+СВЦЭМ!$D$10+'СЕТ СН'!$G$6-'СЕТ СН'!$G$19</f>
        <v>2020.62652366</v>
      </c>
      <c r="G74" s="36">
        <f>SUMIFS(СВЦЭМ!$C$39:$C$782,СВЦЭМ!$A$39:$A$782,$A74,СВЦЭМ!$B$39:$B$782,G$47)+'СЕТ СН'!$G$9+СВЦЭМ!$D$10+'СЕТ СН'!$G$6-'СЕТ СН'!$G$19</f>
        <v>1990.0140079599998</v>
      </c>
      <c r="H74" s="36">
        <f>SUMIFS(СВЦЭМ!$C$39:$C$782,СВЦЭМ!$A$39:$A$782,$A74,СВЦЭМ!$B$39:$B$782,H$47)+'СЕТ СН'!$G$9+СВЦЭМ!$D$10+'СЕТ СН'!$G$6-'СЕТ СН'!$G$19</f>
        <v>2002.5823476399999</v>
      </c>
      <c r="I74" s="36">
        <f>SUMIFS(СВЦЭМ!$C$39:$C$782,СВЦЭМ!$A$39:$A$782,$A74,СВЦЭМ!$B$39:$B$782,I$47)+'СЕТ СН'!$G$9+СВЦЭМ!$D$10+'СЕТ СН'!$G$6-'СЕТ СН'!$G$19</f>
        <v>1903.2116523499999</v>
      </c>
      <c r="J74" s="36">
        <f>SUMIFS(СВЦЭМ!$C$39:$C$782,СВЦЭМ!$A$39:$A$782,$A74,СВЦЭМ!$B$39:$B$782,J$47)+'СЕТ СН'!$G$9+СВЦЭМ!$D$10+'СЕТ СН'!$G$6-'СЕТ СН'!$G$19</f>
        <v>1814.89143545</v>
      </c>
      <c r="K74" s="36">
        <f>SUMIFS(СВЦЭМ!$C$39:$C$782,СВЦЭМ!$A$39:$A$782,$A74,СВЦЭМ!$B$39:$B$782,K$47)+'СЕТ СН'!$G$9+СВЦЭМ!$D$10+'СЕТ СН'!$G$6-'СЕТ СН'!$G$19</f>
        <v>1725.0809866</v>
      </c>
      <c r="L74" s="36">
        <f>SUMIFS(СВЦЭМ!$C$39:$C$782,СВЦЭМ!$A$39:$A$782,$A74,СВЦЭМ!$B$39:$B$782,L$47)+'СЕТ СН'!$G$9+СВЦЭМ!$D$10+'СЕТ СН'!$G$6-'СЕТ СН'!$G$19</f>
        <v>1667.6379012699999</v>
      </c>
      <c r="M74" s="36">
        <f>SUMIFS(СВЦЭМ!$C$39:$C$782,СВЦЭМ!$A$39:$A$782,$A74,СВЦЭМ!$B$39:$B$782,M$47)+'СЕТ СН'!$G$9+СВЦЭМ!$D$10+'СЕТ СН'!$G$6-'СЕТ СН'!$G$19</f>
        <v>1660.5893652</v>
      </c>
      <c r="N74" s="36">
        <f>SUMIFS(СВЦЭМ!$C$39:$C$782,СВЦЭМ!$A$39:$A$782,$A74,СВЦЭМ!$B$39:$B$782,N$47)+'СЕТ СН'!$G$9+СВЦЭМ!$D$10+'СЕТ СН'!$G$6-'СЕТ СН'!$G$19</f>
        <v>1667.73894681</v>
      </c>
      <c r="O74" s="36">
        <f>SUMIFS(СВЦЭМ!$C$39:$C$782,СВЦЭМ!$A$39:$A$782,$A74,СВЦЭМ!$B$39:$B$782,O$47)+'СЕТ СН'!$G$9+СВЦЭМ!$D$10+'СЕТ СН'!$G$6-'СЕТ СН'!$G$19</f>
        <v>1657.5823104399999</v>
      </c>
      <c r="P74" s="36">
        <f>SUMIFS(СВЦЭМ!$C$39:$C$782,СВЦЭМ!$A$39:$A$782,$A74,СВЦЭМ!$B$39:$B$782,P$47)+'СЕТ СН'!$G$9+СВЦЭМ!$D$10+'СЕТ СН'!$G$6-'СЕТ СН'!$G$19</f>
        <v>1655.6672651399999</v>
      </c>
      <c r="Q74" s="36">
        <f>SUMIFS(СВЦЭМ!$C$39:$C$782,СВЦЭМ!$A$39:$A$782,$A74,СВЦЭМ!$B$39:$B$782,Q$47)+'СЕТ СН'!$G$9+СВЦЭМ!$D$10+'СЕТ СН'!$G$6-'СЕТ СН'!$G$19</f>
        <v>1658.25117916</v>
      </c>
      <c r="R74" s="36">
        <f>SUMIFS(СВЦЭМ!$C$39:$C$782,СВЦЭМ!$A$39:$A$782,$A74,СВЦЭМ!$B$39:$B$782,R$47)+'СЕТ СН'!$G$9+СВЦЭМ!$D$10+'СЕТ СН'!$G$6-'СЕТ СН'!$G$19</f>
        <v>1667.42102226</v>
      </c>
      <c r="S74" s="36">
        <f>SUMIFS(СВЦЭМ!$C$39:$C$782,СВЦЭМ!$A$39:$A$782,$A74,СВЦЭМ!$B$39:$B$782,S$47)+'СЕТ СН'!$G$9+СВЦЭМ!$D$10+'СЕТ СН'!$G$6-'СЕТ СН'!$G$19</f>
        <v>1658.7515776599998</v>
      </c>
      <c r="T74" s="36">
        <f>SUMIFS(СВЦЭМ!$C$39:$C$782,СВЦЭМ!$A$39:$A$782,$A74,СВЦЭМ!$B$39:$B$782,T$47)+'СЕТ СН'!$G$9+СВЦЭМ!$D$10+'СЕТ СН'!$G$6-'СЕТ СН'!$G$19</f>
        <v>1647.99435965</v>
      </c>
      <c r="U74" s="36">
        <f>SUMIFS(СВЦЭМ!$C$39:$C$782,СВЦЭМ!$A$39:$A$782,$A74,СВЦЭМ!$B$39:$B$782,U$47)+'СЕТ СН'!$G$9+СВЦЭМ!$D$10+'СЕТ СН'!$G$6-'СЕТ СН'!$G$19</f>
        <v>1691.20478888</v>
      </c>
      <c r="V74" s="36">
        <f>SUMIFS(СВЦЭМ!$C$39:$C$782,СВЦЭМ!$A$39:$A$782,$A74,СВЦЭМ!$B$39:$B$782,V$47)+'СЕТ СН'!$G$9+СВЦЭМ!$D$10+'СЕТ СН'!$G$6-'СЕТ СН'!$G$19</f>
        <v>1679.59693851</v>
      </c>
      <c r="W74" s="36">
        <f>SUMIFS(СВЦЭМ!$C$39:$C$782,СВЦЭМ!$A$39:$A$782,$A74,СВЦЭМ!$B$39:$B$782,W$47)+'СЕТ СН'!$G$9+СВЦЭМ!$D$10+'СЕТ СН'!$G$6-'СЕТ СН'!$G$19</f>
        <v>1697.9939607699998</v>
      </c>
      <c r="X74" s="36">
        <f>SUMIFS(СВЦЭМ!$C$39:$C$782,СВЦЭМ!$A$39:$A$782,$A74,СВЦЭМ!$B$39:$B$782,X$47)+'СЕТ СН'!$G$9+СВЦЭМ!$D$10+'СЕТ СН'!$G$6-'СЕТ СН'!$G$19</f>
        <v>1749.69850535</v>
      </c>
      <c r="Y74" s="36">
        <f>SUMIFS(СВЦЭМ!$C$39:$C$782,СВЦЭМ!$A$39:$A$782,$A74,СВЦЭМ!$B$39:$B$782,Y$47)+'СЕТ СН'!$G$9+СВЦЭМ!$D$10+'СЕТ СН'!$G$6-'СЕТ СН'!$G$19</f>
        <v>1815.4824905099999</v>
      </c>
    </row>
    <row r="75" spans="1:27" ht="15.75" x14ac:dyDescent="0.2">
      <c r="A75" s="35">
        <f t="shared" si="1"/>
        <v>45532</v>
      </c>
      <c r="B75" s="36">
        <f>SUMIFS(СВЦЭМ!$C$39:$C$782,СВЦЭМ!$A$39:$A$782,$A75,СВЦЭМ!$B$39:$B$782,B$47)+'СЕТ СН'!$G$9+СВЦЭМ!$D$10+'СЕТ СН'!$G$6-'СЕТ СН'!$G$19</f>
        <v>1943.2311946</v>
      </c>
      <c r="C75" s="36">
        <f>SUMIFS(СВЦЭМ!$C$39:$C$782,СВЦЭМ!$A$39:$A$782,$A75,СВЦЭМ!$B$39:$B$782,C$47)+'СЕТ СН'!$G$9+СВЦЭМ!$D$10+'СЕТ СН'!$G$6-'СЕТ СН'!$G$19</f>
        <v>1989.4658711699999</v>
      </c>
      <c r="D75" s="36">
        <f>SUMIFS(СВЦЭМ!$C$39:$C$782,СВЦЭМ!$A$39:$A$782,$A75,СВЦЭМ!$B$39:$B$782,D$47)+'СЕТ СН'!$G$9+СВЦЭМ!$D$10+'СЕТ СН'!$G$6-'СЕТ СН'!$G$19</f>
        <v>2022.9247004899999</v>
      </c>
      <c r="E75" s="36">
        <f>SUMIFS(СВЦЭМ!$C$39:$C$782,СВЦЭМ!$A$39:$A$782,$A75,СВЦЭМ!$B$39:$B$782,E$47)+'СЕТ СН'!$G$9+СВЦЭМ!$D$10+'СЕТ СН'!$G$6-'СЕТ СН'!$G$19</f>
        <v>2060.1721198699997</v>
      </c>
      <c r="F75" s="36">
        <f>SUMIFS(СВЦЭМ!$C$39:$C$782,СВЦЭМ!$A$39:$A$782,$A75,СВЦЭМ!$B$39:$B$782,F$47)+'СЕТ СН'!$G$9+СВЦЭМ!$D$10+'СЕТ СН'!$G$6-'СЕТ СН'!$G$19</f>
        <v>2081.7870396799999</v>
      </c>
      <c r="G75" s="36">
        <f>SUMIFS(СВЦЭМ!$C$39:$C$782,СВЦЭМ!$A$39:$A$782,$A75,СВЦЭМ!$B$39:$B$782,G$47)+'СЕТ СН'!$G$9+СВЦЭМ!$D$10+'СЕТ СН'!$G$6-'СЕТ СН'!$G$19</f>
        <v>2035.1881056899999</v>
      </c>
      <c r="H75" s="36">
        <f>SUMIFS(СВЦЭМ!$C$39:$C$782,СВЦЭМ!$A$39:$A$782,$A75,СВЦЭМ!$B$39:$B$782,H$47)+'СЕТ СН'!$G$9+СВЦЭМ!$D$10+'СЕТ СН'!$G$6-'СЕТ СН'!$G$19</f>
        <v>2006.2603805199999</v>
      </c>
      <c r="I75" s="36">
        <f>SUMIFS(СВЦЭМ!$C$39:$C$782,СВЦЭМ!$A$39:$A$782,$A75,СВЦЭМ!$B$39:$B$782,I$47)+'СЕТ СН'!$G$9+СВЦЭМ!$D$10+'СЕТ СН'!$G$6-'СЕТ СН'!$G$19</f>
        <v>1925.1652377599999</v>
      </c>
      <c r="J75" s="36">
        <f>SUMIFS(СВЦЭМ!$C$39:$C$782,СВЦЭМ!$A$39:$A$782,$A75,СВЦЭМ!$B$39:$B$782,J$47)+'СЕТ СН'!$G$9+СВЦЭМ!$D$10+'СЕТ СН'!$G$6-'СЕТ СН'!$G$19</f>
        <v>1872.96522491</v>
      </c>
      <c r="K75" s="36">
        <f>SUMIFS(СВЦЭМ!$C$39:$C$782,СВЦЭМ!$A$39:$A$782,$A75,СВЦЭМ!$B$39:$B$782,K$47)+'СЕТ СН'!$G$9+СВЦЭМ!$D$10+'СЕТ СН'!$G$6-'СЕТ СН'!$G$19</f>
        <v>1790.1892483399999</v>
      </c>
      <c r="L75" s="36">
        <f>SUMIFS(СВЦЭМ!$C$39:$C$782,СВЦЭМ!$A$39:$A$782,$A75,СВЦЭМ!$B$39:$B$782,L$47)+'СЕТ СН'!$G$9+СВЦЭМ!$D$10+'СЕТ СН'!$G$6-'СЕТ СН'!$G$19</f>
        <v>1776.28236393</v>
      </c>
      <c r="M75" s="36">
        <f>SUMIFS(СВЦЭМ!$C$39:$C$782,СВЦЭМ!$A$39:$A$782,$A75,СВЦЭМ!$B$39:$B$782,M$47)+'СЕТ СН'!$G$9+СВЦЭМ!$D$10+'СЕТ СН'!$G$6-'СЕТ СН'!$G$19</f>
        <v>1765.3632347</v>
      </c>
      <c r="N75" s="36">
        <f>SUMIFS(СВЦЭМ!$C$39:$C$782,СВЦЭМ!$A$39:$A$782,$A75,СВЦЭМ!$B$39:$B$782,N$47)+'СЕТ СН'!$G$9+СВЦЭМ!$D$10+'СЕТ СН'!$G$6-'СЕТ СН'!$G$19</f>
        <v>1757.0531200199998</v>
      </c>
      <c r="O75" s="36">
        <f>SUMIFS(СВЦЭМ!$C$39:$C$782,СВЦЭМ!$A$39:$A$782,$A75,СВЦЭМ!$B$39:$B$782,O$47)+'СЕТ СН'!$G$9+СВЦЭМ!$D$10+'СЕТ СН'!$G$6-'СЕТ СН'!$G$19</f>
        <v>1753.32290876</v>
      </c>
      <c r="P75" s="36">
        <f>SUMIFS(СВЦЭМ!$C$39:$C$782,СВЦЭМ!$A$39:$A$782,$A75,СВЦЭМ!$B$39:$B$782,P$47)+'СЕТ СН'!$G$9+СВЦЭМ!$D$10+'СЕТ СН'!$G$6-'СЕТ СН'!$G$19</f>
        <v>1755.7517690499999</v>
      </c>
      <c r="Q75" s="36">
        <f>SUMIFS(СВЦЭМ!$C$39:$C$782,СВЦЭМ!$A$39:$A$782,$A75,СВЦЭМ!$B$39:$B$782,Q$47)+'СЕТ СН'!$G$9+СВЦЭМ!$D$10+'СЕТ СН'!$G$6-'СЕТ СН'!$G$19</f>
        <v>1760.0079677799999</v>
      </c>
      <c r="R75" s="36">
        <f>SUMIFS(СВЦЭМ!$C$39:$C$782,СВЦЭМ!$A$39:$A$782,$A75,СВЦЭМ!$B$39:$B$782,R$47)+'СЕТ СН'!$G$9+СВЦЭМ!$D$10+'СЕТ СН'!$G$6-'СЕТ СН'!$G$19</f>
        <v>1765.5900740999998</v>
      </c>
      <c r="S75" s="36">
        <f>SUMIFS(СВЦЭМ!$C$39:$C$782,СВЦЭМ!$A$39:$A$782,$A75,СВЦЭМ!$B$39:$B$782,S$47)+'СЕТ СН'!$G$9+СВЦЭМ!$D$10+'СЕТ СН'!$G$6-'СЕТ СН'!$G$19</f>
        <v>1745.1208544399999</v>
      </c>
      <c r="T75" s="36">
        <f>SUMIFS(СВЦЭМ!$C$39:$C$782,СВЦЭМ!$A$39:$A$782,$A75,СВЦЭМ!$B$39:$B$782,T$47)+'СЕТ СН'!$G$9+СВЦЭМ!$D$10+'СЕТ СН'!$G$6-'СЕТ СН'!$G$19</f>
        <v>1736.8390640699999</v>
      </c>
      <c r="U75" s="36">
        <f>SUMIFS(СВЦЭМ!$C$39:$C$782,СВЦЭМ!$A$39:$A$782,$A75,СВЦЭМ!$B$39:$B$782,U$47)+'СЕТ СН'!$G$9+СВЦЭМ!$D$10+'СЕТ СН'!$G$6-'СЕТ СН'!$G$19</f>
        <v>1746.88487857</v>
      </c>
      <c r="V75" s="36">
        <f>SUMIFS(СВЦЭМ!$C$39:$C$782,СВЦЭМ!$A$39:$A$782,$A75,СВЦЭМ!$B$39:$B$782,V$47)+'СЕТ СН'!$G$9+СВЦЭМ!$D$10+'СЕТ СН'!$G$6-'СЕТ СН'!$G$19</f>
        <v>1723.6710029599999</v>
      </c>
      <c r="W75" s="36">
        <f>SUMIFS(СВЦЭМ!$C$39:$C$782,СВЦЭМ!$A$39:$A$782,$A75,СВЦЭМ!$B$39:$B$782,W$47)+'СЕТ СН'!$G$9+СВЦЭМ!$D$10+'СЕТ СН'!$G$6-'СЕТ СН'!$G$19</f>
        <v>1734.1150736699999</v>
      </c>
      <c r="X75" s="36">
        <f>SUMIFS(СВЦЭМ!$C$39:$C$782,СВЦЭМ!$A$39:$A$782,$A75,СВЦЭМ!$B$39:$B$782,X$47)+'СЕТ СН'!$G$9+СВЦЭМ!$D$10+'СЕТ СН'!$G$6-'СЕТ СН'!$G$19</f>
        <v>1810.9770878499999</v>
      </c>
      <c r="Y75" s="36">
        <f>SUMIFS(СВЦЭМ!$C$39:$C$782,СВЦЭМ!$A$39:$A$782,$A75,СВЦЭМ!$B$39:$B$782,Y$47)+'СЕТ СН'!$G$9+СВЦЭМ!$D$10+'СЕТ СН'!$G$6-'СЕТ СН'!$G$19</f>
        <v>1826.2064965099999</v>
      </c>
    </row>
    <row r="76" spans="1:27" ht="15.75" x14ac:dyDescent="0.2">
      <c r="A76" s="35">
        <f t="shared" si="1"/>
        <v>45533</v>
      </c>
      <c r="B76" s="36">
        <f>SUMIFS(СВЦЭМ!$C$39:$C$782,СВЦЭМ!$A$39:$A$782,$A76,СВЦЭМ!$B$39:$B$782,B$47)+'СЕТ СН'!$G$9+СВЦЭМ!$D$10+'СЕТ СН'!$G$6-'СЕТ СН'!$G$19</f>
        <v>1858.89334029</v>
      </c>
      <c r="C76" s="36">
        <f>SUMIFS(СВЦЭМ!$C$39:$C$782,СВЦЭМ!$A$39:$A$782,$A76,СВЦЭМ!$B$39:$B$782,C$47)+'СЕТ СН'!$G$9+СВЦЭМ!$D$10+'СЕТ СН'!$G$6-'СЕТ СН'!$G$19</f>
        <v>1984.2763135399998</v>
      </c>
      <c r="D76" s="36">
        <f>SUMIFS(СВЦЭМ!$C$39:$C$782,СВЦЭМ!$A$39:$A$782,$A76,СВЦЭМ!$B$39:$B$782,D$47)+'СЕТ СН'!$G$9+СВЦЭМ!$D$10+'СЕТ СН'!$G$6-'СЕТ СН'!$G$19</f>
        <v>2109.8804348399999</v>
      </c>
      <c r="E76" s="36">
        <f>SUMIFS(СВЦЭМ!$C$39:$C$782,СВЦЭМ!$A$39:$A$782,$A76,СВЦЭМ!$B$39:$B$782,E$47)+'СЕТ СН'!$G$9+СВЦЭМ!$D$10+'СЕТ СН'!$G$6-'СЕТ СН'!$G$19</f>
        <v>2146.2407691499998</v>
      </c>
      <c r="F76" s="36">
        <f>SUMIFS(СВЦЭМ!$C$39:$C$782,СВЦЭМ!$A$39:$A$782,$A76,СВЦЭМ!$B$39:$B$782,F$47)+'СЕТ СН'!$G$9+СВЦЭМ!$D$10+'СЕТ СН'!$G$6-'СЕТ СН'!$G$19</f>
        <v>2155.4617729899996</v>
      </c>
      <c r="G76" s="36">
        <f>SUMIFS(СВЦЭМ!$C$39:$C$782,СВЦЭМ!$A$39:$A$782,$A76,СВЦЭМ!$B$39:$B$782,G$47)+'СЕТ СН'!$G$9+СВЦЭМ!$D$10+'СЕТ СН'!$G$6-'СЕТ СН'!$G$19</f>
        <v>2127.5291900499997</v>
      </c>
      <c r="H76" s="36">
        <f>SUMIFS(СВЦЭМ!$C$39:$C$782,СВЦЭМ!$A$39:$A$782,$A76,СВЦЭМ!$B$39:$B$782,H$47)+'СЕТ СН'!$G$9+СВЦЭМ!$D$10+'СЕТ СН'!$G$6-'СЕТ СН'!$G$19</f>
        <v>2093.0064839099996</v>
      </c>
      <c r="I76" s="36">
        <f>SUMIFS(СВЦЭМ!$C$39:$C$782,СВЦЭМ!$A$39:$A$782,$A76,СВЦЭМ!$B$39:$B$782,I$47)+'СЕТ СН'!$G$9+СВЦЭМ!$D$10+'СЕТ СН'!$G$6-'СЕТ СН'!$G$19</f>
        <v>2031.7806995999999</v>
      </c>
      <c r="J76" s="36">
        <f>SUMIFS(СВЦЭМ!$C$39:$C$782,СВЦЭМ!$A$39:$A$782,$A76,СВЦЭМ!$B$39:$B$782,J$47)+'СЕТ СН'!$G$9+СВЦЭМ!$D$10+'СЕТ СН'!$G$6-'СЕТ СН'!$G$19</f>
        <v>1927.2989336799999</v>
      </c>
      <c r="K76" s="36">
        <f>SUMIFS(СВЦЭМ!$C$39:$C$782,СВЦЭМ!$A$39:$A$782,$A76,СВЦЭМ!$B$39:$B$782,K$47)+'СЕТ СН'!$G$9+СВЦЭМ!$D$10+'СЕТ СН'!$G$6-'СЕТ СН'!$G$19</f>
        <v>1841.4858716699998</v>
      </c>
      <c r="L76" s="36">
        <f>SUMIFS(СВЦЭМ!$C$39:$C$782,СВЦЭМ!$A$39:$A$782,$A76,СВЦЭМ!$B$39:$B$782,L$47)+'СЕТ СН'!$G$9+СВЦЭМ!$D$10+'СЕТ СН'!$G$6-'СЕТ СН'!$G$19</f>
        <v>1765.5596051499999</v>
      </c>
      <c r="M76" s="36">
        <f>SUMIFS(СВЦЭМ!$C$39:$C$782,СВЦЭМ!$A$39:$A$782,$A76,СВЦЭМ!$B$39:$B$782,M$47)+'СЕТ СН'!$G$9+СВЦЭМ!$D$10+'СЕТ СН'!$G$6-'СЕТ СН'!$G$19</f>
        <v>1751.7266783499999</v>
      </c>
      <c r="N76" s="36">
        <f>SUMIFS(СВЦЭМ!$C$39:$C$782,СВЦЭМ!$A$39:$A$782,$A76,СВЦЭМ!$B$39:$B$782,N$47)+'СЕТ СН'!$G$9+СВЦЭМ!$D$10+'СЕТ СН'!$G$6-'СЕТ СН'!$G$19</f>
        <v>1765.2274705099999</v>
      </c>
      <c r="O76" s="36">
        <f>SUMIFS(СВЦЭМ!$C$39:$C$782,СВЦЭМ!$A$39:$A$782,$A76,СВЦЭМ!$B$39:$B$782,O$47)+'СЕТ СН'!$G$9+СВЦЭМ!$D$10+'СЕТ СН'!$G$6-'СЕТ СН'!$G$19</f>
        <v>1779.03018208</v>
      </c>
      <c r="P76" s="36">
        <f>SUMIFS(СВЦЭМ!$C$39:$C$782,СВЦЭМ!$A$39:$A$782,$A76,СВЦЭМ!$B$39:$B$782,P$47)+'СЕТ СН'!$G$9+СВЦЭМ!$D$10+'СЕТ СН'!$G$6-'СЕТ СН'!$G$19</f>
        <v>1783.4987401899998</v>
      </c>
      <c r="Q76" s="36">
        <f>SUMIFS(СВЦЭМ!$C$39:$C$782,СВЦЭМ!$A$39:$A$782,$A76,СВЦЭМ!$B$39:$B$782,Q$47)+'СЕТ СН'!$G$9+СВЦЭМ!$D$10+'СЕТ СН'!$G$6-'СЕТ СН'!$G$19</f>
        <v>1781.6676023099999</v>
      </c>
      <c r="R76" s="36">
        <f>SUMIFS(СВЦЭМ!$C$39:$C$782,СВЦЭМ!$A$39:$A$782,$A76,СВЦЭМ!$B$39:$B$782,R$47)+'СЕТ СН'!$G$9+СВЦЭМ!$D$10+'СЕТ СН'!$G$6-'СЕТ СН'!$G$19</f>
        <v>1797.4017844</v>
      </c>
      <c r="S76" s="36">
        <f>SUMIFS(СВЦЭМ!$C$39:$C$782,СВЦЭМ!$A$39:$A$782,$A76,СВЦЭМ!$B$39:$B$782,S$47)+'СЕТ СН'!$G$9+СВЦЭМ!$D$10+'СЕТ СН'!$G$6-'СЕТ СН'!$G$19</f>
        <v>1777.59415268</v>
      </c>
      <c r="T76" s="36">
        <f>SUMIFS(СВЦЭМ!$C$39:$C$782,СВЦЭМ!$A$39:$A$782,$A76,СВЦЭМ!$B$39:$B$782,T$47)+'СЕТ СН'!$G$9+СВЦЭМ!$D$10+'СЕТ СН'!$G$6-'СЕТ СН'!$G$19</f>
        <v>1777.1937779299999</v>
      </c>
      <c r="U76" s="36">
        <f>SUMIFS(СВЦЭМ!$C$39:$C$782,СВЦЭМ!$A$39:$A$782,$A76,СВЦЭМ!$B$39:$B$782,U$47)+'СЕТ СН'!$G$9+СВЦЭМ!$D$10+'СЕТ СН'!$G$6-'СЕТ СН'!$G$19</f>
        <v>1788.3356499699998</v>
      </c>
      <c r="V76" s="36">
        <f>SUMIFS(СВЦЭМ!$C$39:$C$782,СВЦЭМ!$A$39:$A$782,$A76,СВЦЭМ!$B$39:$B$782,V$47)+'СЕТ СН'!$G$9+СВЦЭМ!$D$10+'СЕТ СН'!$G$6-'СЕТ СН'!$G$19</f>
        <v>1768.69048316</v>
      </c>
      <c r="W76" s="36">
        <f>SUMIFS(СВЦЭМ!$C$39:$C$782,СВЦЭМ!$A$39:$A$782,$A76,СВЦЭМ!$B$39:$B$782,W$47)+'СЕТ СН'!$G$9+СВЦЭМ!$D$10+'СЕТ СН'!$G$6-'СЕТ СН'!$G$19</f>
        <v>1770.7555035</v>
      </c>
      <c r="X76" s="36">
        <f>SUMIFS(СВЦЭМ!$C$39:$C$782,СВЦЭМ!$A$39:$A$782,$A76,СВЦЭМ!$B$39:$B$782,X$47)+'СЕТ СН'!$G$9+СВЦЭМ!$D$10+'СЕТ СН'!$G$6-'СЕТ СН'!$G$19</f>
        <v>1843.5187215399999</v>
      </c>
      <c r="Y76" s="36">
        <f>SUMIFS(СВЦЭМ!$C$39:$C$782,СВЦЭМ!$A$39:$A$782,$A76,СВЦЭМ!$B$39:$B$782,Y$47)+'СЕТ СН'!$G$9+СВЦЭМ!$D$10+'СЕТ СН'!$G$6-'СЕТ СН'!$G$19</f>
        <v>1907.1726529</v>
      </c>
    </row>
    <row r="77" spans="1:27" ht="15.75" x14ac:dyDescent="0.2">
      <c r="A77" s="35">
        <f t="shared" si="1"/>
        <v>45534</v>
      </c>
      <c r="B77" s="36">
        <f>SUMIFS(СВЦЭМ!$C$39:$C$782,СВЦЭМ!$A$39:$A$782,$A77,СВЦЭМ!$B$39:$B$782,B$47)+'СЕТ СН'!$G$9+СВЦЭМ!$D$10+'СЕТ СН'!$G$6-'СЕТ СН'!$G$19</f>
        <v>1982.2901333699999</v>
      </c>
      <c r="C77" s="36">
        <f>SUMIFS(СВЦЭМ!$C$39:$C$782,СВЦЭМ!$A$39:$A$782,$A77,СВЦЭМ!$B$39:$B$782,C$47)+'СЕТ СН'!$G$9+СВЦЭМ!$D$10+'СЕТ СН'!$G$6-'СЕТ СН'!$G$19</f>
        <v>2053.6184693799996</v>
      </c>
      <c r="D77" s="36">
        <f>SUMIFS(СВЦЭМ!$C$39:$C$782,СВЦЭМ!$A$39:$A$782,$A77,СВЦЭМ!$B$39:$B$782,D$47)+'СЕТ СН'!$G$9+СВЦЭМ!$D$10+'СЕТ СН'!$G$6-'СЕТ СН'!$G$19</f>
        <v>2072.9375555899996</v>
      </c>
      <c r="E77" s="36">
        <f>SUMIFS(СВЦЭМ!$C$39:$C$782,СВЦЭМ!$A$39:$A$782,$A77,СВЦЭМ!$B$39:$B$782,E$47)+'СЕТ СН'!$G$9+СВЦЭМ!$D$10+'СЕТ СН'!$G$6-'СЕТ СН'!$G$19</f>
        <v>2097.5732187499998</v>
      </c>
      <c r="F77" s="36">
        <f>SUMIFS(СВЦЭМ!$C$39:$C$782,СВЦЭМ!$A$39:$A$782,$A77,СВЦЭМ!$B$39:$B$782,F$47)+'СЕТ СН'!$G$9+СВЦЭМ!$D$10+'СЕТ СН'!$G$6-'СЕТ СН'!$G$19</f>
        <v>2082.6051717399996</v>
      </c>
      <c r="G77" s="36">
        <f>SUMIFS(СВЦЭМ!$C$39:$C$782,СВЦЭМ!$A$39:$A$782,$A77,СВЦЭМ!$B$39:$B$782,G$47)+'СЕТ СН'!$G$9+СВЦЭМ!$D$10+'СЕТ СН'!$G$6-'СЕТ СН'!$G$19</f>
        <v>2075.9712188599997</v>
      </c>
      <c r="H77" s="36">
        <f>SUMIFS(СВЦЭМ!$C$39:$C$782,СВЦЭМ!$A$39:$A$782,$A77,СВЦЭМ!$B$39:$B$782,H$47)+'СЕТ СН'!$G$9+СВЦЭМ!$D$10+'СЕТ СН'!$G$6-'СЕТ СН'!$G$19</f>
        <v>2052.5727800899999</v>
      </c>
      <c r="I77" s="36">
        <f>SUMIFS(СВЦЭМ!$C$39:$C$782,СВЦЭМ!$A$39:$A$782,$A77,СВЦЭМ!$B$39:$B$782,I$47)+'СЕТ СН'!$G$9+СВЦЭМ!$D$10+'СЕТ СН'!$G$6-'СЕТ СН'!$G$19</f>
        <v>1961.88324706</v>
      </c>
      <c r="J77" s="36">
        <f>SUMIFS(СВЦЭМ!$C$39:$C$782,СВЦЭМ!$A$39:$A$782,$A77,СВЦЭМ!$B$39:$B$782,J$47)+'СЕТ СН'!$G$9+СВЦЭМ!$D$10+'СЕТ СН'!$G$6-'СЕТ СН'!$G$19</f>
        <v>1863.2458893399998</v>
      </c>
      <c r="K77" s="36">
        <f>SUMIFS(СВЦЭМ!$C$39:$C$782,СВЦЭМ!$A$39:$A$782,$A77,СВЦЭМ!$B$39:$B$782,K$47)+'СЕТ СН'!$G$9+СВЦЭМ!$D$10+'СЕТ СН'!$G$6-'СЕТ СН'!$G$19</f>
        <v>1811.8175669899999</v>
      </c>
      <c r="L77" s="36">
        <f>SUMIFS(СВЦЭМ!$C$39:$C$782,СВЦЭМ!$A$39:$A$782,$A77,СВЦЭМ!$B$39:$B$782,L$47)+'СЕТ СН'!$G$9+СВЦЭМ!$D$10+'СЕТ СН'!$G$6-'СЕТ СН'!$G$19</f>
        <v>1615.7691848699999</v>
      </c>
      <c r="M77" s="36">
        <f>SUMIFS(СВЦЭМ!$C$39:$C$782,СВЦЭМ!$A$39:$A$782,$A77,СВЦЭМ!$B$39:$B$782,M$47)+'СЕТ СН'!$G$9+СВЦЭМ!$D$10+'СЕТ СН'!$G$6-'СЕТ СН'!$G$19</f>
        <v>1625.8150978899998</v>
      </c>
      <c r="N77" s="36">
        <f>SUMIFS(СВЦЭМ!$C$39:$C$782,СВЦЭМ!$A$39:$A$782,$A77,СВЦЭМ!$B$39:$B$782,N$47)+'СЕТ СН'!$G$9+СВЦЭМ!$D$10+'СЕТ СН'!$G$6-'СЕТ СН'!$G$19</f>
        <v>1623.8707123699999</v>
      </c>
      <c r="O77" s="36">
        <f>SUMIFS(СВЦЭМ!$C$39:$C$782,СВЦЭМ!$A$39:$A$782,$A77,СВЦЭМ!$B$39:$B$782,O$47)+'СЕТ СН'!$G$9+СВЦЭМ!$D$10+'СЕТ СН'!$G$6-'СЕТ СН'!$G$19</f>
        <v>1631.79708237</v>
      </c>
      <c r="P77" s="36">
        <f>SUMIFS(СВЦЭМ!$C$39:$C$782,СВЦЭМ!$A$39:$A$782,$A77,СВЦЭМ!$B$39:$B$782,P$47)+'СЕТ СН'!$G$9+СВЦЭМ!$D$10+'СЕТ СН'!$G$6-'СЕТ СН'!$G$19</f>
        <v>2770.8829618100003</v>
      </c>
      <c r="Q77" s="36">
        <f>SUMIFS(СВЦЭМ!$C$39:$C$782,СВЦЭМ!$A$39:$A$782,$A77,СВЦЭМ!$B$39:$B$782,Q$47)+'СЕТ СН'!$G$9+СВЦЭМ!$D$10+'СЕТ СН'!$G$6-'СЕТ СН'!$G$19</f>
        <v>1786.8550458</v>
      </c>
      <c r="R77" s="36">
        <f>SUMIFS(СВЦЭМ!$C$39:$C$782,СВЦЭМ!$A$39:$A$782,$A77,СВЦЭМ!$B$39:$B$782,R$47)+'СЕТ СН'!$G$9+СВЦЭМ!$D$10+'СЕТ СН'!$G$6-'СЕТ СН'!$G$19</f>
        <v>1785.2140428999999</v>
      </c>
      <c r="S77" s="36">
        <f>SUMIFS(СВЦЭМ!$C$39:$C$782,СВЦЭМ!$A$39:$A$782,$A77,СВЦЭМ!$B$39:$B$782,S$47)+'СЕТ СН'!$G$9+СВЦЭМ!$D$10+'СЕТ СН'!$G$6-'СЕТ СН'!$G$19</f>
        <v>1797.6845964099998</v>
      </c>
      <c r="T77" s="36">
        <f>SUMIFS(СВЦЭМ!$C$39:$C$782,СВЦЭМ!$A$39:$A$782,$A77,СВЦЭМ!$B$39:$B$782,T$47)+'СЕТ СН'!$G$9+СВЦЭМ!$D$10+'СЕТ СН'!$G$6-'СЕТ СН'!$G$19</f>
        <v>1804.63840596</v>
      </c>
      <c r="U77" s="36">
        <f>SUMIFS(СВЦЭМ!$C$39:$C$782,СВЦЭМ!$A$39:$A$782,$A77,СВЦЭМ!$B$39:$B$782,U$47)+'СЕТ СН'!$G$9+СВЦЭМ!$D$10+'СЕТ СН'!$G$6-'СЕТ СН'!$G$19</f>
        <v>1794.8776686699998</v>
      </c>
      <c r="V77" s="36">
        <f>SUMIFS(СВЦЭМ!$C$39:$C$782,СВЦЭМ!$A$39:$A$782,$A77,СВЦЭМ!$B$39:$B$782,V$47)+'СЕТ СН'!$G$9+СВЦЭМ!$D$10+'СЕТ СН'!$G$6-'СЕТ СН'!$G$19</f>
        <v>1778.43144476</v>
      </c>
      <c r="W77" s="36">
        <f>SUMIFS(СВЦЭМ!$C$39:$C$782,СВЦЭМ!$A$39:$A$782,$A77,СВЦЭМ!$B$39:$B$782,W$47)+'СЕТ СН'!$G$9+СВЦЭМ!$D$10+'СЕТ СН'!$G$6-'СЕТ СН'!$G$19</f>
        <v>1782.9211773099998</v>
      </c>
      <c r="X77" s="36">
        <f>SUMIFS(СВЦЭМ!$C$39:$C$782,СВЦЭМ!$A$39:$A$782,$A77,СВЦЭМ!$B$39:$B$782,X$47)+'СЕТ СН'!$G$9+СВЦЭМ!$D$10+'СЕТ СН'!$G$6-'СЕТ СН'!$G$19</f>
        <v>1853.09572931</v>
      </c>
      <c r="Y77" s="36">
        <f>SUMIFS(СВЦЭМ!$C$39:$C$782,СВЦЭМ!$A$39:$A$782,$A77,СВЦЭМ!$B$39:$B$782,Y$47)+'СЕТ СН'!$G$9+СВЦЭМ!$D$10+'СЕТ СН'!$G$6-'СЕТ СН'!$G$19</f>
        <v>1914.8666660599999</v>
      </c>
      <c r="AA77" s="37"/>
    </row>
    <row r="78" spans="1:27" ht="15.75" x14ac:dyDescent="0.2">
      <c r="A78" s="35">
        <f t="shared" si="1"/>
        <v>45535</v>
      </c>
      <c r="B78" s="36">
        <f>SUMIFS(СВЦЭМ!$C$39:$C$782,СВЦЭМ!$A$39:$A$782,$A78,СВЦЭМ!$B$39:$B$782,B$47)+'СЕТ СН'!$G$9+СВЦЭМ!$D$10+'СЕТ СН'!$G$6-'СЕТ СН'!$G$19</f>
        <v>1946.2018220599998</v>
      </c>
      <c r="C78" s="36">
        <f>SUMIFS(СВЦЭМ!$C$39:$C$782,СВЦЭМ!$A$39:$A$782,$A78,СВЦЭМ!$B$39:$B$782,C$47)+'СЕТ СН'!$G$9+СВЦЭМ!$D$10+'СЕТ СН'!$G$6-'СЕТ СН'!$G$19</f>
        <v>1985.3722097999998</v>
      </c>
      <c r="D78" s="36">
        <f>SUMIFS(СВЦЭМ!$C$39:$C$782,СВЦЭМ!$A$39:$A$782,$A78,СВЦЭМ!$B$39:$B$782,D$47)+'СЕТ СН'!$G$9+СВЦЭМ!$D$10+'СЕТ СН'!$G$6-'СЕТ СН'!$G$19</f>
        <v>1991.98471275</v>
      </c>
      <c r="E78" s="36">
        <f>SUMIFS(СВЦЭМ!$C$39:$C$782,СВЦЭМ!$A$39:$A$782,$A78,СВЦЭМ!$B$39:$B$782,E$47)+'СЕТ СН'!$G$9+СВЦЭМ!$D$10+'СЕТ СН'!$G$6-'СЕТ СН'!$G$19</f>
        <v>1996.9883099899998</v>
      </c>
      <c r="F78" s="36">
        <f>SUMIFS(СВЦЭМ!$C$39:$C$782,СВЦЭМ!$A$39:$A$782,$A78,СВЦЭМ!$B$39:$B$782,F$47)+'СЕТ СН'!$G$9+СВЦЭМ!$D$10+'СЕТ СН'!$G$6-'СЕТ СН'!$G$19</f>
        <v>1996.3445901399998</v>
      </c>
      <c r="G78" s="36">
        <f>SUMIFS(СВЦЭМ!$C$39:$C$782,СВЦЭМ!$A$39:$A$782,$A78,СВЦЭМ!$B$39:$B$782,G$47)+'СЕТ СН'!$G$9+СВЦЭМ!$D$10+'СЕТ СН'!$G$6-'СЕТ СН'!$G$19</f>
        <v>1974.72984352</v>
      </c>
      <c r="H78" s="36">
        <f>SUMIFS(СВЦЭМ!$C$39:$C$782,СВЦЭМ!$A$39:$A$782,$A78,СВЦЭМ!$B$39:$B$782,H$47)+'СЕТ СН'!$G$9+СВЦЭМ!$D$10+'СЕТ СН'!$G$6-'СЕТ СН'!$G$19</f>
        <v>1975.9040965099998</v>
      </c>
      <c r="I78" s="36">
        <f>SUMIFS(СВЦЭМ!$C$39:$C$782,СВЦЭМ!$A$39:$A$782,$A78,СВЦЭМ!$B$39:$B$782,I$47)+'СЕТ СН'!$G$9+СВЦЭМ!$D$10+'СЕТ СН'!$G$6-'СЕТ СН'!$G$19</f>
        <v>1875.4234501399999</v>
      </c>
      <c r="J78" s="36">
        <f>SUMIFS(СВЦЭМ!$C$39:$C$782,СВЦЭМ!$A$39:$A$782,$A78,СВЦЭМ!$B$39:$B$782,J$47)+'СЕТ СН'!$G$9+СВЦЭМ!$D$10+'СЕТ СН'!$G$6-'СЕТ СН'!$G$19</f>
        <v>1865.27245926</v>
      </c>
      <c r="K78" s="36">
        <f>SUMIFS(СВЦЭМ!$C$39:$C$782,СВЦЭМ!$A$39:$A$782,$A78,СВЦЭМ!$B$39:$B$782,K$47)+'СЕТ СН'!$G$9+СВЦЭМ!$D$10+'СЕТ СН'!$G$6-'СЕТ СН'!$G$19</f>
        <v>1815.89057512</v>
      </c>
      <c r="L78" s="36">
        <f>SUMIFS(СВЦЭМ!$C$39:$C$782,СВЦЭМ!$A$39:$A$782,$A78,СВЦЭМ!$B$39:$B$782,L$47)+'СЕТ СН'!$G$9+СВЦЭМ!$D$10+'СЕТ СН'!$G$6-'СЕТ СН'!$G$19</f>
        <v>1808.2497163999999</v>
      </c>
      <c r="M78" s="36">
        <f>SUMIFS(СВЦЭМ!$C$39:$C$782,СВЦЭМ!$A$39:$A$782,$A78,СВЦЭМ!$B$39:$B$782,M$47)+'СЕТ СН'!$G$9+СВЦЭМ!$D$10+'СЕТ СН'!$G$6-'СЕТ СН'!$G$19</f>
        <v>1791.33234092</v>
      </c>
      <c r="N78" s="36">
        <f>SUMIFS(СВЦЭМ!$C$39:$C$782,СВЦЭМ!$A$39:$A$782,$A78,СВЦЭМ!$B$39:$B$782,N$47)+'СЕТ СН'!$G$9+СВЦЭМ!$D$10+'СЕТ СН'!$G$6-'СЕТ СН'!$G$19</f>
        <v>1789.26254051</v>
      </c>
      <c r="O78" s="36">
        <f>SUMIFS(СВЦЭМ!$C$39:$C$782,СВЦЭМ!$A$39:$A$782,$A78,СВЦЭМ!$B$39:$B$782,O$47)+'СЕТ СН'!$G$9+СВЦЭМ!$D$10+'СЕТ СН'!$G$6-'СЕТ СН'!$G$19</f>
        <v>1783.1687126499999</v>
      </c>
      <c r="P78" s="36">
        <f>SUMIFS(СВЦЭМ!$C$39:$C$782,СВЦЭМ!$A$39:$A$782,$A78,СВЦЭМ!$B$39:$B$782,P$47)+'СЕТ СН'!$G$9+СВЦЭМ!$D$10+'СЕТ СН'!$G$6-'СЕТ СН'!$G$19</f>
        <v>1798.22721746</v>
      </c>
      <c r="Q78" s="36">
        <f>SUMIFS(СВЦЭМ!$C$39:$C$782,СВЦЭМ!$A$39:$A$782,$A78,СВЦЭМ!$B$39:$B$782,Q$47)+'СЕТ СН'!$G$9+СВЦЭМ!$D$10+'СЕТ СН'!$G$6-'СЕТ СН'!$G$19</f>
        <v>1798.42252319</v>
      </c>
      <c r="R78" s="36">
        <f>SUMIFS(СВЦЭМ!$C$39:$C$782,СВЦЭМ!$A$39:$A$782,$A78,СВЦЭМ!$B$39:$B$782,R$47)+'СЕТ СН'!$G$9+СВЦЭМ!$D$10+'СЕТ СН'!$G$6-'СЕТ СН'!$G$19</f>
        <v>1812.2107773599998</v>
      </c>
      <c r="S78" s="36">
        <f>SUMIFS(СВЦЭМ!$C$39:$C$782,СВЦЭМ!$A$39:$A$782,$A78,СВЦЭМ!$B$39:$B$782,S$47)+'СЕТ СН'!$G$9+СВЦЭМ!$D$10+'СЕТ СН'!$G$6-'СЕТ СН'!$G$19</f>
        <v>1803.61096006</v>
      </c>
      <c r="T78" s="36">
        <f>SUMIFS(СВЦЭМ!$C$39:$C$782,СВЦЭМ!$A$39:$A$782,$A78,СВЦЭМ!$B$39:$B$782,T$47)+'СЕТ СН'!$G$9+СВЦЭМ!$D$10+'СЕТ СН'!$G$6-'СЕТ СН'!$G$19</f>
        <v>1775.91454097</v>
      </c>
      <c r="U78" s="36">
        <f>SUMIFS(СВЦЭМ!$C$39:$C$782,СВЦЭМ!$A$39:$A$782,$A78,СВЦЭМ!$B$39:$B$782,U$47)+'СЕТ СН'!$G$9+СВЦЭМ!$D$10+'СЕТ СН'!$G$6-'СЕТ СН'!$G$19</f>
        <v>1788.3070661299998</v>
      </c>
      <c r="V78" s="36">
        <f>SUMIFS(СВЦЭМ!$C$39:$C$782,СВЦЭМ!$A$39:$A$782,$A78,СВЦЭМ!$B$39:$B$782,V$47)+'СЕТ СН'!$G$9+СВЦЭМ!$D$10+'СЕТ СН'!$G$6-'СЕТ СН'!$G$19</f>
        <v>1767.2734029599999</v>
      </c>
      <c r="W78" s="36">
        <f>SUMIFS(СВЦЭМ!$C$39:$C$782,СВЦЭМ!$A$39:$A$782,$A78,СВЦЭМ!$B$39:$B$782,W$47)+'СЕТ СН'!$G$9+СВЦЭМ!$D$10+'СЕТ СН'!$G$6-'СЕТ СН'!$G$19</f>
        <v>1785.1704337599999</v>
      </c>
      <c r="X78" s="36">
        <f>SUMIFS(СВЦЭМ!$C$39:$C$782,СВЦЭМ!$A$39:$A$782,$A78,СВЦЭМ!$B$39:$B$782,X$47)+'СЕТ СН'!$G$9+СВЦЭМ!$D$10+'СЕТ СН'!$G$6-'СЕТ СН'!$G$19</f>
        <v>1833.1214910399999</v>
      </c>
      <c r="Y78" s="36">
        <f>SUMIFS(СВЦЭМ!$C$39:$C$782,СВЦЭМ!$A$39:$A$782,$A78,СВЦЭМ!$B$39:$B$782,Y$47)+'СЕТ СН'!$G$9+СВЦЭМ!$D$10+'СЕТ СН'!$G$6-'СЕТ СН'!$G$19</f>
        <v>1924.7254166999999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01.08.2024</v>
      </c>
      <c r="B84" s="36">
        <f>SUMIFS(СВЦЭМ!$C$39:$C$782,СВЦЭМ!$A$39:$A$782,$A84,СВЦЭМ!$B$39:$B$782,B$83)+'СЕТ СН'!$H$9+СВЦЭМ!$D$10+'СЕТ СН'!$H$6-'СЕТ СН'!$H$19</f>
        <v>2091.5680251799999</v>
      </c>
      <c r="C84" s="36">
        <f>SUMIFS(СВЦЭМ!$C$39:$C$782,СВЦЭМ!$A$39:$A$782,$A84,СВЦЭМ!$B$39:$B$782,C$83)+'СЕТ СН'!$H$9+СВЦЭМ!$D$10+'СЕТ СН'!$H$6-'СЕТ СН'!$H$19</f>
        <v>2187.3850895</v>
      </c>
      <c r="D84" s="36">
        <f>SUMIFS(СВЦЭМ!$C$39:$C$782,СВЦЭМ!$A$39:$A$782,$A84,СВЦЭМ!$B$39:$B$782,D$83)+'СЕТ СН'!$H$9+СВЦЭМ!$D$10+'СЕТ СН'!$H$6-'СЕТ СН'!$H$19</f>
        <v>2243.89055555</v>
      </c>
      <c r="E84" s="36">
        <f>SUMIFS(СВЦЭМ!$C$39:$C$782,СВЦЭМ!$A$39:$A$782,$A84,СВЦЭМ!$B$39:$B$782,E$83)+'СЕТ СН'!$H$9+СВЦЭМ!$D$10+'СЕТ СН'!$H$6-'СЕТ СН'!$H$19</f>
        <v>2265.4866206900001</v>
      </c>
      <c r="F84" s="36">
        <f>SUMIFS(СВЦЭМ!$C$39:$C$782,СВЦЭМ!$A$39:$A$782,$A84,СВЦЭМ!$B$39:$B$782,F$83)+'СЕТ СН'!$H$9+СВЦЭМ!$D$10+'СЕТ СН'!$H$6-'СЕТ СН'!$H$19</f>
        <v>2291.27770968</v>
      </c>
      <c r="G84" s="36">
        <f>SUMIFS(СВЦЭМ!$C$39:$C$782,СВЦЭМ!$A$39:$A$782,$A84,СВЦЭМ!$B$39:$B$782,G$83)+'СЕТ СН'!$H$9+СВЦЭМ!$D$10+'СЕТ СН'!$H$6-'СЕТ СН'!$H$19</f>
        <v>2279.4606889699999</v>
      </c>
      <c r="H84" s="36">
        <f>SUMIFS(СВЦЭМ!$C$39:$C$782,СВЦЭМ!$A$39:$A$782,$A84,СВЦЭМ!$B$39:$B$782,H$83)+'СЕТ СН'!$H$9+СВЦЭМ!$D$10+'СЕТ СН'!$H$6-'СЕТ СН'!$H$19</f>
        <v>2248.6058134899999</v>
      </c>
      <c r="I84" s="36">
        <f>SUMIFS(СВЦЭМ!$C$39:$C$782,СВЦЭМ!$A$39:$A$782,$A84,СВЦЭМ!$B$39:$B$782,I$83)+'СЕТ СН'!$H$9+СВЦЭМ!$D$10+'СЕТ СН'!$H$6-'СЕТ СН'!$H$19</f>
        <v>2152.7122278500001</v>
      </c>
      <c r="J84" s="36">
        <f>SUMIFS(СВЦЭМ!$C$39:$C$782,СВЦЭМ!$A$39:$A$782,$A84,СВЦЭМ!$B$39:$B$782,J$83)+'СЕТ СН'!$H$9+СВЦЭМ!$D$10+'СЕТ СН'!$H$6-'СЕТ СН'!$H$19</f>
        <v>2031.2338079299998</v>
      </c>
      <c r="K84" s="36">
        <f>SUMIFS(СВЦЭМ!$C$39:$C$782,СВЦЭМ!$A$39:$A$782,$A84,СВЦЭМ!$B$39:$B$782,K$83)+'СЕТ СН'!$H$9+СВЦЭМ!$D$10+'СЕТ СН'!$H$6-'СЕТ СН'!$H$19</f>
        <v>1925.8151985999998</v>
      </c>
      <c r="L84" s="36">
        <f>SUMIFS(СВЦЭМ!$C$39:$C$782,СВЦЭМ!$A$39:$A$782,$A84,СВЦЭМ!$B$39:$B$782,L$83)+'СЕТ СН'!$H$9+СВЦЭМ!$D$10+'СЕТ СН'!$H$6-'СЕТ СН'!$H$19</f>
        <v>1862.1031998699998</v>
      </c>
      <c r="M84" s="36">
        <f>SUMIFS(СВЦЭМ!$C$39:$C$782,СВЦЭМ!$A$39:$A$782,$A84,СВЦЭМ!$B$39:$B$782,M$83)+'СЕТ СН'!$H$9+СВЦЭМ!$D$10+'СЕТ СН'!$H$6-'СЕТ СН'!$H$19</f>
        <v>1893.4238931499999</v>
      </c>
      <c r="N84" s="36">
        <f>SUMIFS(СВЦЭМ!$C$39:$C$782,СВЦЭМ!$A$39:$A$782,$A84,СВЦЭМ!$B$39:$B$782,N$83)+'СЕТ СН'!$H$9+СВЦЭМ!$D$10+'СЕТ СН'!$H$6-'СЕТ СН'!$H$19</f>
        <v>1923.00786492</v>
      </c>
      <c r="O84" s="36">
        <f>SUMIFS(СВЦЭМ!$C$39:$C$782,СВЦЭМ!$A$39:$A$782,$A84,СВЦЭМ!$B$39:$B$782,O$83)+'СЕТ СН'!$H$9+СВЦЭМ!$D$10+'СЕТ СН'!$H$6-'СЕТ СН'!$H$19</f>
        <v>1924.31698977</v>
      </c>
      <c r="P84" s="36">
        <f>SUMIFS(СВЦЭМ!$C$39:$C$782,СВЦЭМ!$A$39:$A$782,$A84,СВЦЭМ!$B$39:$B$782,P$83)+'СЕТ СН'!$H$9+СВЦЭМ!$D$10+'СЕТ СН'!$H$6-'СЕТ СН'!$H$19</f>
        <v>1927.4091798499999</v>
      </c>
      <c r="Q84" s="36">
        <f>SUMIFS(СВЦЭМ!$C$39:$C$782,СВЦЭМ!$A$39:$A$782,$A84,СВЦЭМ!$B$39:$B$782,Q$83)+'СЕТ СН'!$H$9+СВЦЭМ!$D$10+'СЕТ СН'!$H$6-'СЕТ СН'!$H$19</f>
        <v>1920.7281018899998</v>
      </c>
      <c r="R84" s="36">
        <f>SUMIFS(СВЦЭМ!$C$39:$C$782,СВЦЭМ!$A$39:$A$782,$A84,СВЦЭМ!$B$39:$B$782,R$83)+'СЕТ СН'!$H$9+СВЦЭМ!$D$10+'СЕТ СН'!$H$6-'СЕТ СН'!$H$19</f>
        <v>1936.9002892299998</v>
      </c>
      <c r="S84" s="36">
        <f>SUMIFS(СВЦЭМ!$C$39:$C$782,СВЦЭМ!$A$39:$A$782,$A84,СВЦЭМ!$B$39:$B$782,S$83)+'СЕТ СН'!$H$9+СВЦЭМ!$D$10+'СЕТ СН'!$H$6-'СЕТ СН'!$H$19</f>
        <v>1933.9882398</v>
      </c>
      <c r="T84" s="36">
        <f>SUMIFS(СВЦЭМ!$C$39:$C$782,СВЦЭМ!$A$39:$A$782,$A84,СВЦЭМ!$B$39:$B$782,T$83)+'СЕТ СН'!$H$9+СВЦЭМ!$D$10+'СЕТ СН'!$H$6-'СЕТ СН'!$H$19</f>
        <v>1929.3484439199999</v>
      </c>
      <c r="U84" s="36">
        <f>SUMIFS(СВЦЭМ!$C$39:$C$782,СВЦЭМ!$A$39:$A$782,$A84,СВЦЭМ!$B$39:$B$782,U$83)+'СЕТ СН'!$H$9+СВЦЭМ!$D$10+'СЕТ СН'!$H$6-'СЕТ СН'!$H$19</f>
        <v>1938.2726044299998</v>
      </c>
      <c r="V84" s="36">
        <f>SUMIFS(СВЦЭМ!$C$39:$C$782,СВЦЭМ!$A$39:$A$782,$A84,СВЦЭМ!$B$39:$B$782,V$83)+'СЕТ СН'!$H$9+СВЦЭМ!$D$10+'СЕТ СН'!$H$6-'СЕТ СН'!$H$19</f>
        <v>1950.30952725</v>
      </c>
      <c r="W84" s="36">
        <f>SUMIFS(СВЦЭМ!$C$39:$C$782,СВЦЭМ!$A$39:$A$782,$A84,СВЦЭМ!$B$39:$B$782,W$83)+'СЕТ СН'!$H$9+СВЦЭМ!$D$10+'СЕТ СН'!$H$6-'СЕТ СН'!$H$19</f>
        <v>1917.44441519</v>
      </c>
      <c r="X84" s="36">
        <f>SUMIFS(СВЦЭМ!$C$39:$C$782,СВЦЭМ!$A$39:$A$782,$A84,СВЦЭМ!$B$39:$B$782,X$83)+'СЕТ СН'!$H$9+СВЦЭМ!$D$10+'СЕТ СН'!$H$6-'СЕТ СН'!$H$19</f>
        <v>2004.0672357199999</v>
      </c>
      <c r="Y84" s="36">
        <f>SUMIFS(СВЦЭМ!$C$39:$C$782,СВЦЭМ!$A$39:$A$782,$A84,СВЦЭМ!$B$39:$B$782,Y$83)+'СЕТ СН'!$H$9+СВЦЭМ!$D$10+'СЕТ СН'!$H$6-'СЕТ СН'!$H$19</f>
        <v>2114.5492328400001</v>
      </c>
    </row>
    <row r="85" spans="1:25" ht="15.75" x14ac:dyDescent="0.2">
      <c r="A85" s="35">
        <f>A84+1</f>
        <v>45506</v>
      </c>
      <c r="B85" s="36">
        <f>SUMIFS(СВЦЭМ!$C$39:$C$782,СВЦЭМ!$A$39:$A$782,$A85,СВЦЭМ!$B$39:$B$782,B$83)+'СЕТ СН'!$H$9+СВЦЭМ!$D$10+'СЕТ СН'!$H$6-'СЕТ СН'!$H$19</f>
        <v>2057.7553303700001</v>
      </c>
      <c r="C85" s="36">
        <f>SUMIFS(СВЦЭМ!$C$39:$C$782,СВЦЭМ!$A$39:$A$782,$A85,СВЦЭМ!$B$39:$B$782,C$83)+'СЕТ СН'!$H$9+СВЦЭМ!$D$10+'СЕТ СН'!$H$6-'СЕТ СН'!$H$19</f>
        <v>2135.9732768700001</v>
      </c>
      <c r="D85" s="36">
        <f>SUMIFS(СВЦЭМ!$C$39:$C$782,СВЦЭМ!$A$39:$A$782,$A85,СВЦЭМ!$B$39:$B$782,D$83)+'СЕТ СН'!$H$9+СВЦЭМ!$D$10+'СЕТ СН'!$H$6-'СЕТ СН'!$H$19</f>
        <v>2182.8519871100002</v>
      </c>
      <c r="E85" s="36">
        <f>SUMIFS(СВЦЭМ!$C$39:$C$782,СВЦЭМ!$A$39:$A$782,$A85,СВЦЭМ!$B$39:$B$782,E$83)+'СЕТ СН'!$H$9+СВЦЭМ!$D$10+'СЕТ СН'!$H$6-'СЕТ СН'!$H$19</f>
        <v>2211.5909959400001</v>
      </c>
      <c r="F85" s="36">
        <f>SUMIFS(СВЦЭМ!$C$39:$C$782,СВЦЭМ!$A$39:$A$782,$A85,СВЦЭМ!$B$39:$B$782,F$83)+'СЕТ СН'!$H$9+СВЦЭМ!$D$10+'СЕТ СН'!$H$6-'СЕТ СН'!$H$19</f>
        <v>2233.3803743799999</v>
      </c>
      <c r="G85" s="36">
        <f>SUMIFS(СВЦЭМ!$C$39:$C$782,СВЦЭМ!$A$39:$A$782,$A85,СВЦЭМ!$B$39:$B$782,G$83)+'СЕТ СН'!$H$9+СВЦЭМ!$D$10+'СЕТ СН'!$H$6-'СЕТ СН'!$H$19</f>
        <v>2223.5467158000001</v>
      </c>
      <c r="H85" s="36">
        <f>SUMIFS(СВЦЭМ!$C$39:$C$782,СВЦЭМ!$A$39:$A$782,$A85,СВЦЭМ!$B$39:$B$782,H$83)+'СЕТ СН'!$H$9+СВЦЭМ!$D$10+'СЕТ СН'!$H$6-'СЕТ СН'!$H$19</f>
        <v>2184.8774162</v>
      </c>
      <c r="I85" s="36">
        <f>SUMIFS(СВЦЭМ!$C$39:$C$782,СВЦЭМ!$A$39:$A$782,$A85,СВЦЭМ!$B$39:$B$782,I$83)+'СЕТ СН'!$H$9+СВЦЭМ!$D$10+'СЕТ СН'!$H$6-'СЕТ СН'!$H$19</f>
        <v>2092.5425696000002</v>
      </c>
      <c r="J85" s="36">
        <f>SUMIFS(СВЦЭМ!$C$39:$C$782,СВЦЭМ!$A$39:$A$782,$A85,СВЦЭМ!$B$39:$B$782,J$83)+'СЕТ СН'!$H$9+СВЦЭМ!$D$10+'СЕТ СН'!$H$6-'СЕТ СН'!$H$19</f>
        <v>1997.3033673</v>
      </c>
      <c r="K85" s="36">
        <f>SUMIFS(СВЦЭМ!$C$39:$C$782,СВЦЭМ!$A$39:$A$782,$A85,СВЦЭМ!$B$39:$B$782,K$83)+'СЕТ СН'!$H$9+СВЦЭМ!$D$10+'СЕТ СН'!$H$6-'СЕТ СН'!$H$19</f>
        <v>1928.2071741999998</v>
      </c>
      <c r="L85" s="36">
        <f>SUMIFS(СВЦЭМ!$C$39:$C$782,СВЦЭМ!$A$39:$A$782,$A85,СВЦЭМ!$B$39:$B$782,L$83)+'СЕТ СН'!$H$9+СВЦЭМ!$D$10+'СЕТ СН'!$H$6-'СЕТ СН'!$H$19</f>
        <v>1885.1699991599999</v>
      </c>
      <c r="M85" s="36">
        <f>SUMIFS(СВЦЭМ!$C$39:$C$782,СВЦЭМ!$A$39:$A$782,$A85,СВЦЭМ!$B$39:$B$782,M$83)+'СЕТ СН'!$H$9+СВЦЭМ!$D$10+'СЕТ СН'!$H$6-'СЕТ СН'!$H$19</f>
        <v>1871.3549894299999</v>
      </c>
      <c r="N85" s="36">
        <f>SUMIFS(СВЦЭМ!$C$39:$C$782,СВЦЭМ!$A$39:$A$782,$A85,СВЦЭМ!$B$39:$B$782,N$83)+'СЕТ СН'!$H$9+СВЦЭМ!$D$10+'СЕТ СН'!$H$6-'СЕТ СН'!$H$19</f>
        <v>1872.6907878899999</v>
      </c>
      <c r="O85" s="36">
        <f>SUMIFS(СВЦЭМ!$C$39:$C$782,СВЦЭМ!$A$39:$A$782,$A85,СВЦЭМ!$B$39:$B$782,O$83)+'СЕТ СН'!$H$9+СВЦЭМ!$D$10+'СЕТ СН'!$H$6-'СЕТ СН'!$H$19</f>
        <v>1881.0538133999999</v>
      </c>
      <c r="P85" s="36">
        <f>SUMIFS(СВЦЭМ!$C$39:$C$782,СВЦЭМ!$A$39:$A$782,$A85,СВЦЭМ!$B$39:$B$782,P$83)+'СЕТ СН'!$H$9+СВЦЭМ!$D$10+'СЕТ СН'!$H$6-'СЕТ СН'!$H$19</f>
        <v>1882.2601413099999</v>
      </c>
      <c r="Q85" s="36">
        <f>SUMIFS(СВЦЭМ!$C$39:$C$782,СВЦЭМ!$A$39:$A$782,$A85,СВЦЭМ!$B$39:$B$782,Q$83)+'СЕТ СН'!$H$9+СВЦЭМ!$D$10+'СЕТ СН'!$H$6-'СЕТ СН'!$H$19</f>
        <v>1880.8353504699999</v>
      </c>
      <c r="R85" s="36">
        <f>SUMIFS(СВЦЭМ!$C$39:$C$782,СВЦЭМ!$A$39:$A$782,$A85,СВЦЭМ!$B$39:$B$782,R$83)+'СЕТ СН'!$H$9+СВЦЭМ!$D$10+'СЕТ СН'!$H$6-'СЕТ СН'!$H$19</f>
        <v>1869.7437312799998</v>
      </c>
      <c r="S85" s="36">
        <f>SUMIFS(СВЦЭМ!$C$39:$C$782,СВЦЭМ!$A$39:$A$782,$A85,СВЦЭМ!$B$39:$B$782,S$83)+'СЕТ СН'!$H$9+СВЦЭМ!$D$10+'СЕТ СН'!$H$6-'СЕТ СН'!$H$19</f>
        <v>1870.3149074299999</v>
      </c>
      <c r="T85" s="36">
        <f>SUMIFS(СВЦЭМ!$C$39:$C$782,СВЦЭМ!$A$39:$A$782,$A85,СВЦЭМ!$B$39:$B$782,T$83)+'СЕТ СН'!$H$9+СВЦЭМ!$D$10+'СЕТ СН'!$H$6-'СЕТ СН'!$H$19</f>
        <v>1864.6556220399998</v>
      </c>
      <c r="U85" s="36">
        <f>SUMIFS(СВЦЭМ!$C$39:$C$782,СВЦЭМ!$A$39:$A$782,$A85,СВЦЭМ!$B$39:$B$782,U$83)+'СЕТ СН'!$H$9+СВЦЭМ!$D$10+'СЕТ СН'!$H$6-'СЕТ СН'!$H$19</f>
        <v>1890.7350851899998</v>
      </c>
      <c r="V85" s="36">
        <f>SUMIFS(СВЦЭМ!$C$39:$C$782,СВЦЭМ!$A$39:$A$782,$A85,СВЦЭМ!$B$39:$B$782,V$83)+'СЕТ СН'!$H$9+СВЦЭМ!$D$10+'СЕТ СН'!$H$6-'СЕТ СН'!$H$19</f>
        <v>1907.5980199999999</v>
      </c>
      <c r="W85" s="36">
        <f>SUMIFS(СВЦЭМ!$C$39:$C$782,СВЦЭМ!$A$39:$A$782,$A85,СВЦЭМ!$B$39:$B$782,W$83)+'СЕТ СН'!$H$9+СВЦЭМ!$D$10+'СЕТ СН'!$H$6-'СЕТ СН'!$H$19</f>
        <v>1883.8171674299999</v>
      </c>
      <c r="X85" s="36">
        <f>SUMIFS(СВЦЭМ!$C$39:$C$782,СВЦЭМ!$A$39:$A$782,$A85,СВЦЭМ!$B$39:$B$782,X$83)+'СЕТ СН'!$H$9+СВЦЭМ!$D$10+'СЕТ СН'!$H$6-'СЕТ СН'!$H$19</f>
        <v>1916.2931563999998</v>
      </c>
      <c r="Y85" s="36">
        <f>SUMIFS(СВЦЭМ!$C$39:$C$782,СВЦЭМ!$A$39:$A$782,$A85,СВЦЭМ!$B$39:$B$782,Y$83)+'СЕТ СН'!$H$9+СВЦЭМ!$D$10+'СЕТ СН'!$H$6-'СЕТ СН'!$H$19</f>
        <v>1976.04794711</v>
      </c>
    </row>
    <row r="86" spans="1:25" ht="15.75" x14ac:dyDescent="0.2">
      <c r="A86" s="35">
        <f t="shared" ref="A86:A114" si="2">A85+1</f>
        <v>45507</v>
      </c>
      <c r="B86" s="36">
        <f>SUMIFS(СВЦЭМ!$C$39:$C$782,СВЦЭМ!$A$39:$A$782,$A86,СВЦЭМ!$B$39:$B$782,B$83)+'СЕТ СН'!$H$9+СВЦЭМ!$D$10+'СЕТ СН'!$H$6-'СЕТ СН'!$H$19</f>
        <v>2053.3503511600002</v>
      </c>
      <c r="C86" s="36">
        <f>SUMIFS(СВЦЭМ!$C$39:$C$782,СВЦЭМ!$A$39:$A$782,$A86,СВЦЭМ!$B$39:$B$782,C$83)+'СЕТ СН'!$H$9+СВЦЭМ!$D$10+'СЕТ СН'!$H$6-'СЕТ СН'!$H$19</f>
        <v>2179.3500197100002</v>
      </c>
      <c r="D86" s="36">
        <f>SUMIFS(СВЦЭМ!$C$39:$C$782,СВЦЭМ!$A$39:$A$782,$A86,СВЦЭМ!$B$39:$B$782,D$83)+'СЕТ СН'!$H$9+СВЦЭМ!$D$10+'СЕТ СН'!$H$6-'СЕТ СН'!$H$19</f>
        <v>2284.5977925500001</v>
      </c>
      <c r="E86" s="36">
        <f>SUMIFS(СВЦЭМ!$C$39:$C$782,СВЦЭМ!$A$39:$A$782,$A86,СВЦЭМ!$B$39:$B$782,E$83)+'СЕТ СН'!$H$9+СВЦЭМ!$D$10+'СЕТ СН'!$H$6-'СЕТ СН'!$H$19</f>
        <v>2366.9992040400002</v>
      </c>
      <c r="F86" s="36">
        <f>SUMIFS(СВЦЭМ!$C$39:$C$782,СВЦЭМ!$A$39:$A$782,$A86,СВЦЭМ!$B$39:$B$782,F$83)+'СЕТ СН'!$H$9+СВЦЭМ!$D$10+'СЕТ СН'!$H$6-'СЕТ СН'!$H$19</f>
        <v>2365.4333636900001</v>
      </c>
      <c r="G86" s="36">
        <f>SUMIFS(СВЦЭМ!$C$39:$C$782,СВЦЭМ!$A$39:$A$782,$A86,СВЦЭМ!$B$39:$B$782,G$83)+'СЕТ СН'!$H$9+СВЦЭМ!$D$10+'СЕТ СН'!$H$6-'СЕТ СН'!$H$19</f>
        <v>2319.4801923300001</v>
      </c>
      <c r="H86" s="36">
        <f>SUMIFS(СВЦЭМ!$C$39:$C$782,СВЦЭМ!$A$39:$A$782,$A86,СВЦЭМ!$B$39:$B$782,H$83)+'СЕТ СН'!$H$9+СВЦЭМ!$D$10+'СЕТ СН'!$H$6-'СЕТ СН'!$H$19</f>
        <v>2297.56692716</v>
      </c>
      <c r="I86" s="36">
        <f>SUMIFS(СВЦЭМ!$C$39:$C$782,СВЦЭМ!$A$39:$A$782,$A86,СВЦЭМ!$B$39:$B$782,I$83)+'СЕТ СН'!$H$9+СВЦЭМ!$D$10+'СЕТ СН'!$H$6-'СЕТ СН'!$H$19</f>
        <v>2181.4497648299998</v>
      </c>
      <c r="J86" s="36">
        <f>SUMIFS(СВЦЭМ!$C$39:$C$782,СВЦЭМ!$A$39:$A$782,$A86,СВЦЭМ!$B$39:$B$782,J$83)+'СЕТ СН'!$H$9+СВЦЭМ!$D$10+'СЕТ СН'!$H$6-'СЕТ СН'!$H$19</f>
        <v>2100.6688298600002</v>
      </c>
      <c r="K86" s="36">
        <f>SUMIFS(СВЦЭМ!$C$39:$C$782,СВЦЭМ!$A$39:$A$782,$A86,СВЦЭМ!$B$39:$B$782,K$83)+'СЕТ СН'!$H$9+СВЦЭМ!$D$10+'СЕТ СН'!$H$6-'СЕТ СН'!$H$19</f>
        <v>1996.77957135</v>
      </c>
      <c r="L86" s="36">
        <f>SUMIFS(СВЦЭМ!$C$39:$C$782,СВЦЭМ!$A$39:$A$782,$A86,СВЦЭМ!$B$39:$B$782,L$83)+'СЕТ СН'!$H$9+СВЦЭМ!$D$10+'СЕТ СН'!$H$6-'СЕТ СН'!$H$19</f>
        <v>1879.9323850599999</v>
      </c>
      <c r="M86" s="36">
        <f>SUMIFS(СВЦЭМ!$C$39:$C$782,СВЦЭМ!$A$39:$A$782,$A86,СВЦЭМ!$B$39:$B$782,M$83)+'СЕТ СН'!$H$9+СВЦЭМ!$D$10+'СЕТ СН'!$H$6-'СЕТ СН'!$H$19</f>
        <v>1857.7500096899998</v>
      </c>
      <c r="N86" s="36">
        <f>SUMIFS(СВЦЭМ!$C$39:$C$782,СВЦЭМ!$A$39:$A$782,$A86,СВЦЭМ!$B$39:$B$782,N$83)+'СЕТ СН'!$H$9+СВЦЭМ!$D$10+'СЕТ СН'!$H$6-'СЕТ СН'!$H$19</f>
        <v>1863.4249202999999</v>
      </c>
      <c r="O86" s="36">
        <f>SUMIFS(СВЦЭМ!$C$39:$C$782,СВЦЭМ!$A$39:$A$782,$A86,СВЦЭМ!$B$39:$B$782,O$83)+'СЕТ СН'!$H$9+СВЦЭМ!$D$10+'СЕТ СН'!$H$6-'СЕТ СН'!$H$19</f>
        <v>1875.9027420999998</v>
      </c>
      <c r="P86" s="36">
        <f>SUMIFS(СВЦЭМ!$C$39:$C$782,СВЦЭМ!$A$39:$A$782,$A86,СВЦЭМ!$B$39:$B$782,P$83)+'СЕТ СН'!$H$9+СВЦЭМ!$D$10+'СЕТ СН'!$H$6-'СЕТ СН'!$H$19</f>
        <v>1877.7153595399998</v>
      </c>
      <c r="Q86" s="36">
        <f>SUMIFS(СВЦЭМ!$C$39:$C$782,СВЦЭМ!$A$39:$A$782,$A86,СВЦЭМ!$B$39:$B$782,Q$83)+'СЕТ СН'!$H$9+СВЦЭМ!$D$10+'СЕТ СН'!$H$6-'СЕТ СН'!$H$19</f>
        <v>1883.6024644499998</v>
      </c>
      <c r="R86" s="36">
        <f>SUMIFS(СВЦЭМ!$C$39:$C$782,СВЦЭМ!$A$39:$A$782,$A86,СВЦЭМ!$B$39:$B$782,R$83)+'СЕТ СН'!$H$9+СВЦЭМ!$D$10+'СЕТ СН'!$H$6-'СЕТ СН'!$H$19</f>
        <v>1910.33250828</v>
      </c>
      <c r="S86" s="36">
        <f>SUMIFS(СВЦЭМ!$C$39:$C$782,СВЦЭМ!$A$39:$A$782,$A86,СВЦЭМ!$B$39:$B$782,S$83)+'СЕТ СН'!$H$9+СВЦЭМ!$D$10+'СЕТ СН'!$H$6-'СЕТ СН'!$H$19</f>
        <v>1900.0913662999999</v>
      </c>
      <c r="T86" s="36">
        <f>SUMIFS(СВЦЭМ!$C$39:$C$782,СВЦЭМ!$A$39:$A$782,$A86,СВЦЭМ!$B$39:$B$782,T$83)+'СЕТ СН'!$H$9+СВЦЭМ!$D$10+'СЕТ СН'!$H$6-'СЕТ СН'!$H$19</f>
        <v>1886.2989119199999</v>
      </c>
      <c r="U86" s="36">
        <f>SUMIFS(СВЦЭМ!$C$39:$C$782,СВЦЭМ!$A$39:$A$782,$A86,СВЦЭМ!$B$39:$B$782,U$83)+'СЕТ СН'!$H$9+СВЦЭМ!$D$10+'СЕТ СН'!$H$6-'СЕТ СН'!$H$19</f>
        <v>1926.7979586899999</v>
      </c>
      <c r="V86" s="36">
        <f>SUMIFS(СВЦЭМ!$C$39:$C$782,СВЦЭМ!$A$39:$A$782,$A86,СВЦЭМ!$B$39:$B$782,V$83)+'СЕТ СН'!$H$9+СВЦЭМ!$D$10+'СЕТ СН'!$H$6-'СЕТ СН'!$H$19</f>
        <v>1926.6356237399998</v>
      </c>
      <c r="W86" s="36">
        <f>SUMIFS(СВЦЭМ!$C$39:$C$782,СВЦЭМ!$A$39:$A$782,$A86,СВЦЭМ!$B$39:$B$782,W$83)+'СЕТ СН'!$H$9+СВЦЭМ!$D$10+'СЕТ СН'!$H$6-'СЕТ СН'!$H$19</f>
        <v>1897.7956154599999</v>
      </c>
      <c r="X86" s="36">
        <f>SUMIFS(СВЦЭМ!$C$39:$C$782,СВЦЭМ!$A$39:$A$782,$A86,СВЦЭМ!$B$39:$B$782,X$83)+'СЕТ СН'!$H$9+СВЦЭМ!$D$10+'СЕТ СН'!$H$6-'СЕТ СН'!$H$19</f>
        <v>1979.9221850599999</v>
      </c>
      <c r="Y86" s="36">
        <f>SUMIFS(СВЦЭМ!$C$39:$C$782,СВЦЭМ!$A$39:$A$782,$A86,СВЦЭМ!$B$39:$B$782,Y$83)+'СЕТ СН'!$H$9+СВЦЭМ!$D$10+'СЕТ СН'!$H$6-'СЕТ СН'!$H$19</f>
        <v>2073.8602516199999</v>
      </c>
    </row>
    <row r="87" spans="1:25" ht="15.75" x14ac:dyDescent="0.2">
      <c r="A87" s="35">
        <f t="shared" si="2"/>
        <v>45508</v>
      </c>
      <c r="B87" s="36">
        <f>SUMIFS(СВЦЭМ!$C$39:$C$782,СВЦЭМ!$A$39:$A$782,$A87,СВЦЭМ!$B$39:$B$782,B$83)+'СЕТ СН'!$H$9+СВЦЭМ!$D$10+'СЕТ СН'!$H$6-'СЕТ СН'!$H$19</f>
        <v>2152.03884466</v>
      </c>
      <c r="C87" s="36">
        <f>SUMIFS(СВЦЭМ!$C$39:$C$782,СВЦЭМ!$A$39:$A$782,$A87,СВЦЭМ!$B$39:$B$782,C$83)+'СЕТ СН'!$H$9+СВЦЭМ!$D$10+'СЕТ СН'!$H$6-'СЕТ СН'!$H$19</f>
        <v>2194.5372354900001</v>
      </c>
      <c r="D87" s="36">
        <f>SUMIFS(СВЦЭМ!$C$39:$C$782,СВЦЭМ!$A$39:$A$782,$A87,СВЦЭМ!$B$39:$B$782,D$83)+'СЕТ СН'!$H$9+СВЦЭМ!$D$10+'СЕТ СН'!$H$6-'СЕТ СН'!$H$19</f>
        <v>2241.0108000599998</v>
      </c>
      <c r="E87" s="36">
        <f>SUMIFS(СВЦЭМ!$C$39:$C$782,СВЦЭМ!$A$39:$A$782,$A87,СВЦЭМ!$B$39:$B$782,E$83)+'СЕТ СН'!$H$9+СВЦЭМ!$D$10+'СЕТ СН'!$H$6-'СЕТ СН'!$H$19</f>
        <v>2261.0278193499998</v>
      </c>
      <c r="F87" s="36">
        <f>SUMIFS(СВЦЭМ!$C$39:$C$782,СВЦЭМ!$A$39:$A$782,$A87,СВЦЭМ!$B$39:$B$782,F$83)+'СЕТ СН'!$H$9+СВЦЭМ!$D$10+'СЕТ СН'!$H$6-'СЕТ СН'!$H$19</f>
        <v>2271.5181986100001</v>
      </c>
      <c r="G87" s="36">
        <f>SUMIFS(СВЦЭМ!$C$39:$C$782,СВЦЭМ!$A$39:$A$782,$A87,СВЦЭМ!$B$39:$B$782,G$83)+'СЕТ СН'!$H$9+СВЦЭМ!$D$10+'СЕТ СН'!$H$6-'СЕТ СН'!$H$19</f>
        <v>2263.7090998200001</v>
      </c>
      <c r="H87" s="36">
        <f>SUMIFS(СВЦЭМ!$C$39:$C$782,СВЦЭМ!$A$39:$A$782,$A87,СВЦЭМ!$B$39:$B$782,H$83)+'СЕТ СН'!$H$9+СВЦЭМ!$D$10+'СЕТ СН'!$H$6-'СЕТ СН'!$H$19</f>
        <v>2244.5767443700001</v>
      </c>
      <c r="I87" s="36">
        <f>SUMIFS(СВЦЭМ!$C$39:$C$782,СВЦЭМ!$A$39:$A$782,$A87,СВЦЭМ!$B$39:$B$782,I$83)+'СЕТ СН'!$H$9+СВЦЭМ!$D$10+'СЕТ СН'!$H$6-'СЕТ СН'!$H$19</f>
        <v>2201.84863137</v>
      </c>
      <c r="J87" s="36">
        <f>SUMIFS(СВЦЭМ!$C$39:$C$782,СВЦЭМ!$A$39:$A$782,$A87,СВЦЭМ!$B$39:$B$782,J$83)+'СЕТ СН'!$H$9+СВЦЭМ!$D$10+'СЕТ СН'!$H$6-'СЕТ СН'!$H$19</f>
        <v>2123.8548903800001</v>
      </c>
      <c r="K87" s="36">
        <f>SUMIFS(СВЦЭМ!$C$39:$C$782,СВЦЭМ!$A$39:$A$782,$A87,СВЦЭМ!$B$39:$B$782,K$83)+'СЕТ СН'!$H$9+СВЦЭМ!$D$10+'СЕТ СН'!$H$6-'СЕТ СН'!$H$19</f>
        <v>2007.3271829599998</v>
      </c>
      <c r="L87" s="36">
        <f>SUMIFS(СВЦЭМ!$C$39:$C$782,СВЦЭМ!$A$39:$A$782,$A87,СВЦЭМ!$B$39:$B$782,L$83)+'СЕТ СН'!$H$9+СВЦЭМ!$D$10+'СЕТ СН'!$H$6-'СЕТ СН'!$H$19</f>
        <v>1923.2110036699999</v>
      </c>
      <c r="M87" s="36">
        <f>SUMIFS(СВЦЭМ!$C$39:$C$782,СВЦЭМ!$A$39:$A$782,$A87,СВЦЭМ!$B$39:$B$782,M$83)+'СЕТ СН'!$H$9+СВЦЭМ!$D$10+'СЕТ СН'!$H$6-'СЕТ СН'!$H$19</f>
        <v>1898.8486005899999</v>
      </c>
      <c r="N87" s="36">
        <f>SUMIFS(СВЦЭМ!$C$39:$C$782,СВЦЭМ!$A$39:$A$782,$A87,СВЦЭМ!$B$39:$B$782,N$83)+'СЕТ СН'!$H$9+СВЦЭМ!$D$10+'СЕТ СН'!$H$6-'СЕТ СН'!$H$19</f>
        <v>1896.8688013999999</v>
      </c>
      <c r="O87" s="36">
        <f>SUMIFS(СВЦЭМ!$C$39:$C$782,СВЦЭМ!$A$39:$A$782,$A87,СВЦЭМ!$B$39:$B$782,O$83)+'СЕТ СН'!$H$9+СВЦЭМ!$D$10+'СЕТ СН'!$H$6-'СЕТ СН'!$H$19</f>
        <v>1906.6093953</v>
      </c>
      <c r="P87" s="36">
        <f>SUMIFS(СВЦЭМ!$C$39:$C$782,СВЦЭМ!$A$39:$A$782,$A87,СВЦЭМ!$B$39:$B$782,P$83)+'СЕТ СН'!$H$9+СВЦЭМ!$D$10+'СЕТ СН'!$H$6-'СЕТ СН'!$H$19</f>
        <v>1924.5984106799999</v>
      </c>
      <c r="Q87" s="36">
        <f>SUMIFS(СВЦЭМ!$C$39:$C$782,СВЦЭМ!$A$39:$A$782,$A87,СВЦЭМ!$B$39:$B$782,Q$83)+'СЕТ СН'!$H$9+СВЦЭМ!$D$10+'СЕТ СН'!$H$6-'СЕТ СН'!$H$19</f>
        <v>1928.5586627099999</v>
      </c>
      <c r="R87" s="36">
        <f>SUMIFS(СВЦЭМ!$C$39:$C$782,СВЦЭМ!$A$39:$A$782,$A87,СВЦЭМ!$B$39:$B$782,R$83)+'СЕТ СН'!$H$9+СВЦЭМ!$D$10+'СЕТ СН'!$H$6-'СЕТ СН'!$H$19</f>
        <v>1972.3930626399999</v>
      </c>
      <c r="S87" s="36">
        <f>SUMIFS(СВЦЭМ!$C$39:$C$782,СВЦЭМ!$A$39:$A$782,$A87,СВЦЭМ!$B$39:$B$782,S$83)+'СЕТ СН'!$H$9+СВЦЭМ!$D$10+'СЕТ СН'!$H$6-'СЕТ СН'!$H$19</f>
        <v>1951.61378653</v>
      </c>
      <c r="T87" s="36">
        <f>SUMIFS(СВЦЭМ!$C$39:$C$782,СВЦЭМ!$A$39:$A$782,$A87,СВЦЭМ!$B$39:$B$782,T$83)+'СЕТ СН'!$H$9+СВЦЭМ!$D$10+'СЕТ СН'!$H$6-'СЕТ СН'!$H$19</f>
        <v>1938.4889029799999</v>
      </c>
      <c r="U87" s="36">
        <f>SUMIFS(СВЦЭМ!$C$39:$C$782,СВЦЭМ!$A$39:$A$782,$A87,СВЦЭМ!$B$39:$B$782,U$83)+'СЕТ СН'!$H$9+СВЦЭМ!$D$10+'СЕТ СН'!$H$6-'СЕТ СН'!$H$19</f>
        <v>1954.2777442399999</v>
      </c>
      <c r="V87" s="36">
        <f>SUMIFS(СВЦЭМ!$C$39:$C$782,СВЦЭМ!$A$39:$A$782,$A87,СВЦЭМ!$B$39:$B$782,V$83)+'СЕТ СН'!$H$9+СВЦЭМ!$D$10+'СЕТ СН'!$H$6-'СЕТ СН'!$H$19</f>
        <v>1964.51275199</v>
      </c>
      <c r="W87" s="36">
        <f>SUMIFS(СВЦЭМ!$C$39:$C$782,СВЦЭМ!$A$39:$A$782,$A87,СВЦЭМ!$B$39:$B$782,W$83)+'СЕТ СН'!$H$9+СВЦЭМ!$D$10+'СЕТ СН'!$H$6-'СЕТ СН'!$H$19</f>
        <v>1926.6500043299998</v>
      </c>
      <c r="X87" s="36">
        <f>SUMIFS(СВЦЭМ!$C$39:$C$782,СВЦЭМ!$A$39:$A$782,$A87,СВЦЭМ!$B$39:$B$782,X$83)+'СЕТ СН'!$H$9+СВЦЭМ!$D$10+'СЕТ СН'!$H$6-'СЕТ СН'!$H$19</f>
        <v>1979.2268005499998</v>
      </c>
      <c r="Y87" s="36">
        <f>SUMIFS(СВЦЭМ!$C$39:$C$782,СВЦЭМ!$A$39:$A$782,$A87,СВЦЭМ!$B$39:$B$782,Y$83)+'СЕТ СН'!$H$9+СВЦЭМ!$D$10+'СЕТ СН'!$H$6-'СЕТ СН'!$H$19</f>
        <v>2092.4756686800001</v>
      </c>
    </row>
    <row r="88" spans="1:25" ht="15.75" x14ac:dyDescent="0.2">
      <c r="A88" s="35">
        <f t="shared" si="2"/>
        <v>45509</v>
      </c>
      <c r="B88" s="36">
        <f>SUMIFS(СВЦЭМ!$C$39:$C$782,СВЦЭМ!$A$39:$A$782,$A88,СВЦЭМ!$B$39:$B$782,B$83)+'СЕТ СН'!$H$9+СВЦЭМ!$D$10+'СЕТ СН'!$H$6-'СЕТ СН'!$H$19</f>
        <v>2157.4926301999999</v>
      </c>
      <c r="C88" s="36">
        <f>SUMIFS(СВЦЭМ!$C$39:$C$782,СВЦЭМ!$A$39:$A$782,$A88,СВЦЭМ!$B$39:$B$782,C$83)+'СЕТ СН'!$H$9+СВЦЭМ!$D$10+'СЕТ СН'!$H$6-'СЕТ СН'!$H$19</f>
        <v>2271.8354113999999</v>
      </c>
      <c r="D88" s="36">
        <f>SUMIFS(СВЦЭМ!$C$39:$C$782,СВЦЭМ!$A$39:$A$782,$A88,СВЦЭМ!$B$39:$B$782,D$83)+'СЕТ СН'!$H$9+СВЦЭМ!$D$10+'СЕТ СН'!$H$6-'СЕТ СН'!$H$19</f>
        <v>2337.3966159700003</v>
      </c>
      <c r="E88" s="36">
        <f>SUMIFS(СВЦЭМ!$C$39:$C$782,СВЦЭМ!$A$39:$A$782,$A88,СВЦЭМ!$B$39:$B$782,E$83)+'СЕТ СН'!$H$9+СВЦЭМ!$D$10+'СЕТ СН'!$H$6-'СЕТ СН'!$H$19</f>
        <v>2360.9663204500002</v>
      </c>
      <c r="F88" s="36">
        <f>SUMIFS(СВЦЭМ!$C$39:$C$782,СВЦЭМ!$A$39:$A$782,$A88,СВЦЭМ!$B$39:$B$782,F$83)+'СЕТ СН'!$H$9+СВЦЭМ!$D$10+'СЕТ СН'!$H$6-'СЕТ СН'!$H$19</f>
        <v>2370.4373669800002</v>
      </c>
      <c r="G88" s="36">
        <f>SUMIFS(СВЦЭМ!$C$39:$C$782,СВЦЭМ!$A$39:$A$782,$A88,СВЦЭМ!$B$39:$B$782,G$83)+'СЕТ СН'!$H$9+СВЦЭМ!$D$10+'СЕТ СН'!$H$6-'СЕТ СН'!$H$19</f>
        <v>2360.63370988</v>
      </c>
      <c r="H88" s="36">
        <f>SUMIFS(СВЦЭМ!$C$39:$C$782,СВЦЭМ!$A$39:$A$782,$A88,СВЦЭМ!$B$39:$B$782,H$83)+'СЕТ СН'!$H$9+СВЦЭМ!$D$10+'СЕТ СН'!$H$6-'СЕТ СН'!$H$19</f>
        <v>2299.8306268400001</v>
      </c>
      <c r="I88" s="36">
        <f>SUMIFS(СВЦЭМ!$C$39:$C$782,СВЦЭМ!$A$39:$A$782,$A88,СВЦЭМ!$B$39:$B$782,I$83)+'СЕТ СН'!$H$9+СВЦЭМ!$D$10+'СЕТ СН'!$H$6-'СЕТ СН'!$H$19</f>
        <v>2244.0562684199999</v>
      </c>
      <c r="J88" s="36">
        <f>SUMIFS(СВЦЭМ!$C$39:$C$782,СВЦЭМ!$A$39:$A$782,$A88,СВЦЭМ!$B$39:$B$782,J$83)+'СЕТ СН'!$H$9+СВЦЭМ!$D$10+'СЕТ СН'!$H$6-'СЕТ СН'!$H$19</f>
        <v>2112.5445845099998</v>
      </c>
      <c r="K88" s="36">
        <f>SUMIFS(СВЦЭМ!$C$39:$C$782,СВЦЭМ!$A$39:$A$782,$A88,СВЦЭМ!$B$39:$B$782,K$83)+'СЕТ СН'!$H$9+СВЦЭМ!$D$10+'СЕТ СН'!$H$6-'СЕТ СН'!$H$19</f>
        <v>2034.7833171899999</v>
      </c>
      <c r="L88" s="36">
        <f>SUMIFS(СВЦЭМ!$C$39:$C$782,СВЦЭМ!$A$39:$A$782,$A88,СВЦЭМ!$B$39:$B$782,L$83)+'СЕТ СН'!$H$9+СВЦЭМ!$D$10+'СЕТ СН'!$H$6-'СЕТ СН'!$H$19</f>
        <v>1993.1708557099998</v>
      </c>
      <c r="M88" s="36">
        <f>SUMIFS(СВЦЭМ!$C$39:$C$782,СВЦЭМ!$A$39:$A$782,$A88,СВЦЭМ!$B$39:$B$782,M$83)+'СЕТ СН'!$H$9+СВЦЭМ!$D$10+'СЕТ СН'!$H$6-'СЕТ СН'!$H$19</f>
        <v>1956.16564331</v>
      </c>
      <c r="N88" s="36">
        <f>SUMIFS(СВЦЭМ!$C$39:$C$782,СВЦЭМ!$A$39:$A$782,$A88,СВЦЭМ!$B$39:$B$782,N$83)+'СЕТ СН'!$H$9+СВЦЭМ!$D$10+'СЕТ СН'!$H$6-'СЕТ СН'!$H$19</f>
        <v>1963.3626973599999</v>
      </c>
      <c r="O88" s="36">
        <f>SUMIFS(СВЦЭМ!$C$39:$C$782,СВЦЭМ!$A$39:$A$782,$A88,СВЦЭМ!$B$39:$B$782,O$83)+'СЕТ СН'!$H$9+СВЦЭМ!$D$10+'СЕТ СН'!$H$6-'СЕТ СН'!$H$19</f>
        <v>1965.5256671799998</v>
      </c>
      <c r="P88" s="36">
        <f>SUMIFS(СВЦЭМ!$C$39:$C$782,СВЦЭМ!$A$39:$A$782,$A88,СВЦЭМ!$B$39:$B$782,P$83)+'СЕТ СН'!$H$9+СВЦЭМ!$D$10+'СЕТ СН'!$H$6-'СЕТ СН'!$H$19</f>
        <v>1948.3947480699999</v>
      </c>
      <c r="Q88" s="36">
        <f>SUMIFS(СВЦЭМ!$C$39:$C$782,СВЦЭМ!$A$39:$A$782,$A88,СВЦЭМ!$B$39:$B$782,Q$83)+'СЕТ СН'!$H$9+СВЦЭМ!$D$10+'СЕТ СН'!$H$6-'СЕТ СН'!$H$19</f>
        <v>1968.6179427099999</v>
      </c>
      <c r="R88" s="36">
        <f>SUMIFS(СВЦЭМ!$C$39:$C$782,СВЦЭМ!$A$39:$A$782,$A88,СВЦЭМ!$B$39:$B$782,R$83)+'СЕТ СН'!$H$9+СВЦЭМ!$D$10+'СЕТ СН'!$H$6-'СЕТ СН'!$H$19</f>
        <v>1974.3368102999998</v>
      </c>
      <c r="S88" s="36">
        <f>SUMIFS(СВЦЭМ!$C$39:$C$782,СВЦЭМ!$A$39:$A$782,$A88,СВЦЭМ!$B$39:$B$782,S$83)+'СЕТ СН'!$H$9+СВЦЭМ!$D$10+'СЕТ СН'!$H$6-'СЕТ СН'!$H$19</f>
        <v>1972.0437161699999</v>
      </c>
      <c r="T88" s="36">
        <f>SUMIFS(СВЦЭМ!$C$39:$C$782,СВЦЭМ!$A$39:$A$782,$A88,СВЦЭМ!$B$39:$B$782,T$83)+'СЕТ СН'!$H$9+СВЦЭМ!$D$10+'СЕТ СН'!$H$6-'СЕТ СН'!$H$19</f>
        <v>1964.5409052199998</v>
      </c>
      <c r="U88" s="36">
        <f>SUMIFS(СВЦЭМ!$C$39:$C$782,СВЦЭМ!$A$39:$A$782,$A88,СВЦЭМ!$B$39:$B$782,U$83)+'СЕТ СН'!$H$9+СВЦЭМ!$D$10+'СЕТ СН'!$H$6-'СЕТ СН'!$H$19</f>
        <v>1970.1552749799998</v>
      </c>
      <c r="V88" s="36">
        <f>SUMIFS(СВЦЭМ!$C$39:$C$782,СВЦЭМ!$A$39:$A$782,$A88,СВЦЭМ!$B$39:$B$782,V$83)+'СЕТ СН'!$H$9+СВЦЭМ!$D$10+'СЕТ СН'!$H$6-'СЕТ СН'!$H$19</f>
        <v>1978.9735935499998</v>
      </c>
      <c r="W88" s="36">
        <f>SUMIFS(СВЦЭМ!$C$39:$C$782,СВЦЭМ!$A$39:$A$782,$A88,СВЦЭМ!$B$39:$B$782,W$83)+'СЕТ СН'!$H$9+СВЦЭМ!$D$10+'СЕТ СН'!$H$6-'СЕТ СН'!$H$19</f>
        <v>1959.8486329799998</v>
      </c>
      <c r="X88" s="36">
        <f>SUMIFS(СВЦЭМ!$C$39:$C$782,СВЦЭМ!$A$39:$A$782,$A88,СВЦЭМ!$B$39:$B$782,X$83)+'СЕТ СН'!$H$9+СВЦЭМ!$D$10+'СЕТ СН'!$H$6-'СЕТ СН'!$H$19</f>
        <v>2011.4758989999998</v>
      </c>
      <c r="Y88" s="36">
        <f>SUMIFS(СВЦЭМ!$C$39:$C$782,СВЦЭМ!$A$39:$A$782,$A88,СВЦЭМ!$B$39:$B$782,Y$83)+'СЕТ СН'!$H$9+СВЦЭМ!$D$10+'СЕТ СН'!$H$6-'СЕТ СН'!$H$19</f>
        <v>2104.9946108099998</v>
      </c>
    </row>
    <row r="89" spans="1:25" ht="15.75" x14ac:dyDescent="0.2">
      <c r="A89" s="35">
        <f t="shared" si="2"/>
        <v>45510</v>
      </c>
      <c r="B89" s="36">
        <f>SUMIFS(СВЦЭМ!$C$39:$C$782,СВЦЭМ!$A$39:$A$782,$A89,СВЦЭМ!$B$39:$B$782,B$83)+'СЕТ СН'!$H$9+СВЦЭМ!$D$10+'СЕТ СН'!$H$6-'СЕТ СН'!$H$19</f>
        <v>2193.4662004100001</v>
      </c>
      <c r="C89" s="36">
        <f>SUMIFS(СВЦЭМ!$C$39:$C$782,СВЦЭМ!$A$39:$A$782,$A89,СВЦЭМ!$B$39:$B$782,C$83)+'СЕТ СН'!$H$9+СВЦЭМ!$D$10+'СЕТ СН'!$H$6-'СЕТ СН'!$H$19</f>
        <v>2276.84258353</v>
      </c>
      <c r="D89" s="36">
        <f>SUMIFS(СВЦЭМ!$C$39:$C$782,СВЦЭМ!$A$39:$A$782,$A89,СВЦЭМ!$B$39:$B$782,D$83)+'СЕТ СН'!$H$9+СВЦЭМ!$D$10+'СЕТ СН'!$H$6-'СЕТ СН'!$H$19</f>
        <v>2316.88427469</v>
      </c>
      <c r="E89" s="36">
        <f>SUMIFS(СВЦЭМ!$C$39:$C$782,СВЦЭМ!$A$39:$A$782,$A89,СВЦЭМ!$B$39:$B$782,E$83)+'СЕТ СН'!$H$9+СВЦЭМ!$D$10+'СЕТ СН'!$H$6-'СЕТ СН'!$H$19</f>
        <v>2348.5752286699999</v>
      </c>
      <c r="F89" s="36">
        <f>SUMIFS(СВЦЭМ!$C$39:$C$782,СВЦЭМ!$A$39:$A$782,$A89,СВЦЭМ!$B$39:$B$782,F$83)+'СЕТ СН'!$H$9+СВЦЭМ!$D$10+'СЕТ СН'!$H$6-'СЕТ СН'!$H$19</f>
        <v>2337.4419625</v>
      </c>
      <c r="G89" s="36">
        <f>SUMIFS(СВЦЭМ!$C$39:$C$782,СВЦЭМ!$A$39:$A$782,$A89,СВЦЭМ!$B$39:$B$782,G$83)+'СЕТ СН'!$H$9+СВЦЭМ!$D$10+'СЕТ СН'!$H$6-'СЕТ СН'!$H$19</f>
        <v>2304.0691401700001</v>
      </c>
      <c r="H89" s="36">
        <f>SUMIFS(СВЦЭМ!$C$39:$C$782,СВЦЭМ!$A$39:$A$782,$A89,СВЦЭМ!$B$39:$B$782,H$83)+'СЕТ СН'!$H$9+СВЦЭМ!$D$10+'СЕТ СН'!$H$6-'СЕТ СН'!$H$19</f>
        <v>2253.8741060100001</v>
      </c>
      <c r="I89" s="36">
        <f>SUMIFS(СВЦЭМ!$C$39:$C$782,СВЦЭМ!$A$39:$A$782,$A89,СВЦЭМ!$B$39:$B$782,I$83)+'СЕТ СН'!$H$9+СВЦЭМ!$D$10+'СЕТ СН'!$H$6-'СЕТ СН'!$H$19</f>
        <v>2177.7085803</v>
      </c>
      <c r="J89" s="36">
        <f>SUMIFS(СВЦЭМ!$C$39:$C$782,СВЦЭМ!$A$39:$A$782,$A89,СВЦЭМ!$B$39:$B$782,J$83)+'СЕТ СН'!$H$9+СВЦЭМ!$D$10+'СЕТ СН'!$H$6-'СЕТ СН'!$H$19</f>
        <v>2064.5625154999998</v>
      </c>
      <c r="K89" s="36">
        <f>SUMIFS(СВЦЭМ!$C$39:$C$782,СВЦЭМ!$A$39:$A$782,$A89,СВЦЭМ!$B$39:$B$782,K$83)+'СЕТ СН'!$H$9+СВЦЭМ!$D$10+'СЕТ СН'!$H$6-'СЕТ СН'!$H$19</f>
        <v>1988.2080811399999</v>
      </c>
      <c r="L89" s="36">
        <f>SUMIFS(СВЦЭМ!$C$39:$C$782,СВЦЭМ!$A$39:$A$782,$A89,СВЦЭМ!$B$39:$B$782,L$83)+'СЕТ СН'!$H$9+СВЦЭМ!$D$10+'СЕТ СН'!$H$6-'СЕТ СН'!$H$19</f>
        <v>1954.5521487999999</v>
      </c>
      <c r="M89" s="36">
        <f>SUMIFS(СВЦЭМ!$C$39:$C$782,СВЦЭМ!$A$39:$A$782,$A89,СВЦЭМ!$B$39:$B$782,M$83)+'СЕТ СН'!$H$9+СВЦЭМ!$D$10+'СЕТ СН'!$H$6-'СЕТ СН'!$H$19</f>
        <v>1957.0117779299999</v>
      </c>
      <c r="N89" s="36">
        <f>SUMIFS(СВЦЭМ!$C$39:$C$782,СВЦЭМ!$A$39:$A$782,$A89,СВЦЭМ!$B$39:$B$782,N$83)+'СЕТ СН'!$H$9+СВЦЭМ!$D$10+'СЕТ СН'!$H$6-'СЕТ СН'!$H$19</f>
        <v>1935.1577912599998</v>
      </c>
      <c r="O89" s="36">
        <f>SUMIFS(СВЦЭМ!$C$39:$C$782,СВЦЭМ!$A$39:$A$782,$A89,СВЦЭМ!$B$39:$B$782,O$83)+'СЕТ СН'!$H$9+СВЦЭМ!$D$10+'СЕТ СН'!$H$6-'СЕТ СН'!$H$19</f>
        <v>1932.1669930899998</v>
      </c>
      <c r="P89" s="36">
        <f>SUMIFS(СВЦЭМ!$C$39:$C$782,СВЦЭМ!$A$39:$A$782,$A89,СВЦЭМ!$B$39:$B$782,P$83)+'СЕТ СН'!$H$9+СВЦЭМ!$D$10+'СЕТ СН'!$H$6-'СЕТ СН'!$H$19</f>
        <v>1930.7345192999999</v>
      </c>
      <c r="Q89" s="36">
        <f>SUMIFS(СВЦЭМ!$C$39:$C$782,СВЦЭМ!$A$39:$A$782,$A89,СВЦЭМ!$B$39:$B$782,Q$83)+'СЕТ СН'!$H$9+СВЦЭМ!$D$10+'СЕТ СН'!$H$6-'СЕТ СН'!$H$19</f>
        <v>1904.6179774099999</v>
      </c>
      <c r="R89" s="36">
        <f>SUMIFS(СВЦЭМ!$C$39:$C$782,СВЦЭМ!$A$39:$A$782,$A89,СВЦЭМ!$B$39:$B$782,R$83)+'СЕТ СН'!$H$9+СВЦЭМ!$D$10+'СЕТ СН'!$H$6-'СЕТ СН'!$H$19</f>
        <v>1918.73269448</v>
      </c>
      <c r="S89" s="36">
        <f>SUMIFS(СВЦЭМ!$C$39:$C$782,СВЦЭМ!$A$39:$A$782,$A89,СВЦЭМ!$B$39:$B$782,S$83)+'СЕТ СН'!$H$9+СВЦЭМ!$D$10+'СЕТ СН'!$H$6-'СЕТ СН'!$H$19</f>
        <v>1921.3513666599999</v>
      </c>
      <c r="T89" s="36">
        <f>SUMIFS(СВЦЭМ!$C$39:$C$782,СВЦЭМ!$A$39:$A$782,$A89,СВЦЭМ!$B$39:$B$782,T$83)+'СЕТ СН'!$H$9+СВЦЭМ!$D$10+'СЕТ СН'!$H$6-'СЕТ СН'!$H$19</f>
        <v>1910.15066155</v>
      </c>
      <c r="U89" s="36">
        <f>SUMIFS(СВЦЭМ!$C$39:$C$782,СВЦЭМ!$A$39:$A$782,$A89,СВЦЭМ!$B$39:$B$782,U$83)+'СЕТ СН'!$H$9+СВЦЭМ!$D$10+'СЕТ СН'!$H$6-'СЕТ СН'!$H$19</f>
        <v>1915.13586356</v>
      </c>
      <c r="V89" s="36">
        <f>SUMIFS(СВЦЭМ!$C$39:$C$782,СВЦЭМ!$A$39:$A$782,$A89,СВЦЭМ!$B$39:$B$782,V$83)+'СЕТ СН'!$H$9+СВЦЭМ!$D$10+'СЕТ СН'!$H$6-'СЕТ СН'!$H$19</f>
        <v>1926.4874718499998</v>
      </c>
      <c r="W89" s="36">
        <f>SUMIFS(СВЦЭМ!$C$39:$C$782,СВЦЭМ!$A$39:$A$782,$A89,СВЦЭМ!$B$39:$B$782,W$83)+'СЕТ СН'!$H$9+СВЦЭМ!$D$10+'СЕТ СН'!$H$6-'СЕТ СН'!$H$19</f>
        <v>1923.0242515</v>
      </c>
      <c r="X89" s="36">
        <f>SUMIFS(СВЦЭМ!$C$39:$C$782,СВЦЭМ!$A$39:$A$782,$A89,СВЦЭМ!$B$39:$B$782,X$83)+'СЕТ СН'!$H$9+СВЦЭМ!$D$10+'СЕТ СН'!$H$6-'СЕТ СН'!$H$19</f>
        <v>1983.9139888699999</v>
      </c>
      <c r="Y89" s="36">
        <f>SUMIFS(СВЦЭМ!$C$39:$C$782,СВЦЭМ!$A$39:$A$782,$A89,СВЦЭМ!$B$39:$B$782,Y$83)+'СЕТ СН'!$H$9+СВЦЭМ!$D$10+'СЕТ СН'!$H$6-'СЕТ СН'!$H$19</f>
        <v>2054.7537870800002</v>
      </c>
    </row>
    <row r="90" spans="1:25" ht="15.75" x14ac:dyDescent="0.2">
      <c r="A90" s="35">
        <f t="shared" si="2"/>
        <v>45511</v>
      </c>
      <c r="B90" s="36">
        <f>SUMIFS(СВЦЭМ!$C$39:$C$782,СВЦЭМ!$A$39:$A$782,$A90,СВЦЭМ!$B$39:$B$782,B$83)+'СЕТ СН'!$H$9+СВЦЭМ!$D$10+'СЕТ СН'!$H$6-'СЕТ СН'!$H$19</f>
        <v>2123.38691612</v>
      </c>
      <c r="C90" s="36">
        <f>SUMIFS(СВЦЭМ!$C$39:$C$782,СВЦЭМ!$A$39:$A$782,$A90,СВЦЭМ!$B$39:$B$782,C$83)+'СЕТ СН'!$H$9+СВЦЭМ!$D$10+'СЕТ СН'!$H$6-'СЕТ СН'!$H$19</f>
        <v>2219.68287035</v>
      </c>
      <c r="D90" s="36">
        <f>SUMIFS(СВЦЭМ!$C$39:$C$782,СВЦЭМ!$A$39:$A$782,$A90,СВЦЭМ!$B$39:$B$782,D$83)+'СЕТ СН'!$H$9+СВЦЭМ!$D$10+'СЕТ СН'!$H$6-'СЕТ СН'!$H$19</f>
        <v>2283.65673943</v>
      </c>
      <c r="E90" s="36">
        <f>SUMIFS(СВЦЭМ!$C$39:$C$782,СВЦЭМ!$A$39:$A$782,$A90,СВЦЭМ!$B$39:$B$782,E$83)+'СЕТ СН'!$H$9+СВЦЭМ!$D$10+'СЕТ СН'!$H$6-'СЕТ СН'!$H$19</f>
        <v>2318.3508987499999</v>
      </c>
      <c r="F90" s="36">
        <f>SUMIFS(СВЦЭМ!$C$39:$C$782,СВЦЭМ!$A$39:$A$782,$A90,СВЦЭМ!$B$39:$B$782,F$83)+'СЕТ СН'!$H$9+СВЦЭМ!$D$10+'СЕТ СН'!$H$6-'СЕТ СН'!$H$19</f>
        <v>2348.3309402899999</v>
      </c>
      <c r="G90" s="36">
        <f>SUMIFS(СВЦЭМ!$C$39:$C$782,СВЦЭМ!$A$39:$A$782,$A90,СВЦЭМ!$B$39:$B$782,G$83)+'СЕТ СН'!$H$9+СВЦЭМ!$D$10+'СЕТ СН'!$H$6-'СЕТ СН'!$H$19</f>
        <v>2316.85161496</v>
      </c>
      <c r="H90" s="36">
        <f>SUMIFS(СВЦЭМ!$C$39:$C$782,СВЦЭМ!$A$39:$A$782,$A90,СВЦЭМ!$B$39:$B$782,H$83)+'СЕТ СН'!$H$9+СВЦЭМ!$D$10+'СЕТ СН'!$H$6-'СЕТ СН'!$H$19</f>
        <v>2263.3989350299998</v>
      </c>
      <c r="I90" s="36">
        <f>SUMIFS(СВЦЭМ!$C$39:$C$782,СВЦЭМ!$A$39:$A$782,$A90,СВЦЭМ!$B$39:$B$782,I$83)+'СЕТ СН'!$H$9+СВЦЭМ!$D$10+'СЕТ СН'!$H$6-'СЕТ СН'!$H$19</f>
        <v>2173.8463308</v>
      </c>
      <c r="J90" s="36">
        <f>SUMIFS(СВЦЭМ!$C$39:$C$782,СВЦЭМ!$A$39:$A$782,$A90,СВЦЭМ!$B$39:$B$782,J$83)+'СЕТ СН'!$H$9+СВЦЭМ!$D$10+'СЕТ СН'!$H$6-'СЕТ СН'!$H$19</f>
        <v>2078.5635697100001</v>
      </c>
      <c r="K90" s="36">
        <f>SUMIFS(СВЦЭМ!$C$39:$C$782,СВЦЭМ!$A$39:$A$782,$A90,СВЦЭМ!$B$39:$B$782,K$83)+'СЕТ СН'!$H$9+СВЦЭМ!$D$10+'СЕТ СН'!$H$6-'СЕТ СН'!$H$19</f>
        <v>1997.2330542799998</v>
      </c>
      <c r="L90" s="36">
        <f>SUMIFS(СВЦЭМ!$C$39:$C$782,СВЦЭМ!$A$39:$A$782,$A90,СВЦЭМ!$B$39:$B$782,L$83)+'СЕТ СН'!$H$9+СВЦЭМ!$D$10+'СЕТ СН'!$H$6-'СЕТ СН'!$H$19</f>
        <v>1977.5281821999999</v>
      </c>
      <c r="M90" s="36">
        <f>SUMIFS(СВЦЭМ!$C$39:$C$782,СВЦЭМ!$A$39:$A$782,$A90,СВЦЭМ!$B$39:$B$782,M$83)+'СЕТ СН'!$H$9+СВЦЭМ!$D$10+'СЕТ СН'!$H$6-'СЕТ СН'!$H$19</f>
        <v>1958.3367291</v>
      </c>
      <c r="N90" s="36">
        <f>SUMIFS(СВЦЭМ!$C$39:$C$782,СВЦЭМ!$A$39:$A$782,$A90,СВЦЭМ!$B$39:$B$782,N$83)+'СЕТ СН'!$H$9+СВЦЭМ!$D$10+'СЕТ СН'!$H$6-'СЕТ СН'!$H$19</f>
        <v>1935.74515103</v>
      </c>
      <c r="O90" s="36">
        <f>SUMIFS(СВЦЭМ!$C$39:$C$782,СВЦЭМ!$A$39:$A$782,$A90,СВЦЭМ!$B$39:$B$782,O$83)+'СЕТ СН'!$H$9+СВЦЭМ!$D$10+'СЕТ СН'!$H$6-'СЕТ СН'!$H$19</f>
        <v>1938.4706568699999</v>
      </c>
      <c r="P90" s="36">
        <f>SUMIFS(СВЦЭМ!$C$39:$C$782,СВЦЭМ!$A$39:$A$782,$A90,СВЦЭМ!$B$39:$B$782,P$83)+'СЕТ СН'!$H$9+СВЦЭМ!$D$10+'СЕТ СН'!$H$6-'СЕТ СН'!$H$19</f>
        <v>1948.2511971699998</v>
      </c>
      <c r="Q90" s="36">
        <f>SUMIFS(СВЦЭМ!$C$39:$C$782,СВЦЭМ!$A$39:$A$782,$A90,СВЦЭМ!$B$39:$B$782,Q$83)+'СЕТ СН'!$H$9+СВЦЭМ!$D$10+'СЕТ СН'!$H$6-'СЕТ СН'!$H$19</f>
        <v>1952.7663503899998</v>
      </c>
      <c r="R90" s="36">
        <f>SUMIFS(СВЦЭМ!$C$39:$C$782,СВЦЭМ!$A$39:$A$782,$A90,СВЦЭМ!$B$39:$B$782,R$83)+'СЕТ СН'!$H$9+СВЦЭМ!$D$10+'СЕТ СН'!$H$6-'СЕТ СН'!$H$19</f>
        <v>1965.8179232599998</v>
      </c>
      <c r="S90" s="36">
        <f>SUMIFS(СВЦЭМ!$C$39:$C$782,СВЦЭМ!$A$39:$A$782,$A90,СВЦЭМ!$B$39:$B$782,S$83)+'СЕТ СН'!$H$9+СВЦЭМ!$D$10+'СЕТ СН'!$H$6-'СЕТ СН'!$H$19</f>
        <v>1961.8847618099999</v>
      </c>
      <c r="T90" s="36">
        <f>SUMIFS(СВЦЭМ!$C$39:$C$782,СВЦЭМ!$A$39:$A$782,$A90,СВЦЭМ!$B$39:$B$782,T$83)+'СЕТ СН'!$H$9+СВЦЭМ!$D$10+'СЕТ СН'!$H$6-'СЕТ СН'!$H$19</f>
        <v>1952.05099718</v>
      </c>
      <c r="U90" s="36">
        <f>SUMIFS(СВЦЭМ!$C$39:$C$782,СВЦЭМ!$A$39:$A$782,$A90,СВЦЭМ!$B$39:$B$782,U$83)+'СЕТ СН'!$H$9+СВЦЭМ!$D$10+'СЕТ СН'!$H$6-'СЕТ СН'!$H$19</f>
        <v>1971.6037380099999</v>
      </c>
      <c r="V90" s="36">
        <f>SUMIFS(СВЦЭМ!$C$39:$C$782,СВЦЭМ!$A$39:$A$782,$A90,СВЦЭМ!$B$39:$B$782,V$83)+'СЕТ СН'!$H$9+СВЦЭМ!$D$10+'СЕТ СН'!$H$6-'СЕТ СН'!$H$19</f>
        <v>1989.3746250899999</v>
      </c>
      <c r="W90" s="36">
        <f>SUMIFS(СВЦЭМ!$C$39:$C$782,СВЦЭМ!$A$39:$A$782,$A90,СВЦЭМ!$B$39:$B$782,W$83)+'СЕТ СН'!$H$9+СВЦЭМ!$D$10+'СЕТ СН'!$H$6-'СЕТ СН'!$H$19</f>
        <v>1974.2670408199999</v>
      </c>
      <c r="X90" s="36">
        <f>SUMIFS(СВЦЭМ!$C$39:$C$782,СВЦЭМ!$A$39:$A$782,$A90,СВЦЭМ!$B$39:$B$782,X$83)+'СЕТ СН'!$H$9+СВЦЭМ!$D$10+'СЕТ СН'!$H$6-'СЕТ СН'!$H$19</f>
        <v>2021.5379292999999</v>
      </c>
      <c r="Y90" s="36">
        <f>SUMIFS(СВЦЭМ!$C$39:$C$782,СВЦЭМ!$A$39:$A$782,$A90,СВЦЭМ!$B$39:$B$782,Y$83)+'СЕТ СН'!$H$9+СВЦЭМ!$D$10+'СЕТ СН'!$H$6-'СЕТ СН'!$H$19</f>
        <v>2062.8264457</v>
      </c>
    </row>
    <row r="91" spans="1:25" ht="15.75" x14ac:dyDescent="0.2">
      <c r="A91" s="35">
        <f t="shared" si="2"/>
        <v>45512</v>
      </c>
      <c r="B91" s="36">
        <f>SUMIFS(СВЦЭМ!$C$39:$C$782,СВЦЭМ!$A$39:$A$782,$A91,СВЦЭМ!$B$39:$B$782,B$83)+'СЕТ СН'!$H$9+СВЦЭМ!$D$10+'СЕТ СН'!$H$6-'СЕТ СН'!$H$19</f>
        <v>2191.2979101199999</v>
      </c>
      <c r="C91" s="36">
        <f>SUMIFS(СВЦЭМ!$C$39:$C$782,СВЦЭМ!$A$39:$A$782,$A91,СВЦЭМ!$B$39:$B$782,C$83)+'СЕТ СН'!$H$9+СВЦЭМ!$D$10+'СЕТ СН'!$H$6-'СЕТ СН'!$H$19</f>
        <v>2291.97112414</v>
      </c>
      <c r="D91" s="36">
        <f>SUMIFS(СВЦЭМ!$C$39:$C$782,СВЦЭМ!$A$39:$A$782,$A91,СВЦЭМ!$B$39:$B$782,D$83)+'СЕТ СН'!$H$9+СВЦЭМ!$D$10+'СЕТ СН'!$H$6-'СЕТ СН'!$H$19</f>
        <v>2362.54532002</v>
      </c>
      <c r="E91" s="36">
        <f>SUMIFS(СВЦЭМ!$C$39:$C$782,СВЦЭМ!$A$39:$A$782,$A91,СВЦЭМ!$B$39:$B$782,E$83)+'СЕТ СН'!$H$9+СВЦЭМ!$D$10+'СЕТ СН'!$H$6-'СЕТ СН'!$H$19</f>
        <v>2357.8619042300002</v>
      </c>
      <c r="F91" s="36">
        <f>SUMIFS(СВЦЭМ!$C$39:$C$782,СВЦЭМ!$A$39:$A$782,$A91,СВЦЭМ!$B$39:$B$782,F$83)+'СЕТ СН'!$H$9+СВЦЭМ!$D$10+'СЕТ СН'!$H$6-'СЕТ СН'!$H$19</f>
        <v>2361.8777951000002</v>
      </c>
      <c r="G91" s="36">
        <f>SUMIFS(СВЦЭМ!$C$39:$C$782,СВЦЭМ!$A$39:$A$782,$A91,СВЦЭМ!$B$39:$B$782,G$83)+'СЕТ СН'!$H$9+СВЦЭМ!$D$10+'СЕТ СН'!$H$6-'СЕТ СН'!$H$19</f>
        <v>2365.3360132900002</v>
      </c>
      <c r="H91" s="36">
        <f>SUMIFS(СВЦЭМ!$C$39:$C$782,СВЦЭМ!$A$39:$A$782,$A91,СВЦЭМ!$B$39:$B$782,H$83)+'СЕТ СН'!$H$9+СВЦЭМ!$D$10+'СЕТ СН'!$H$6-'СЕТ СН'!$H$19</f>
        <v>2290.9629364399998</v>
      </c>
      <c r="I91" s="36">
        <f>SUMIFS(СВЦЭМ!$C$39:$C$782,СВЦЭМ!$A$39:$A$782,$A91,СВЦЭМ!$B$39:$B$782,I$83)+'СЕТ СН'!$H$9+СВЦЭМ!$D$10+'СЕТ СН'!$H$6-'СЕТ СН'!$H$19</f>
        <v>2201.09920741</v>
      </c>
      <c r="J91" s="36">
        <f>SUMIFS(СВЦЭМ!$C$39:$C$782,СВЦЭМ!$A$39:$A$782,$A91,СВЦЭМ!$B$39:$B$782,J$83)+'СЕТ СН'!$H$9+СВЦЭМ!$D$10+'СЕТ СН'!$H$6-'СЕТ СН'!$H$19</f>
        <v>2088.6827603199999</v>
      </c>
      <c r="K91" s="36">
        <f>SUMIFS(СВЦЭМ!$C$39:$C$782,СВЦЭМ!$A$39:$A$782,$A91,СВЦЭМ!$B$39:$B$782,K$83)+'СЕТ СН'!$H$9+СВЦЭМ!$D$10+'СЕТ СН'!$H$6-'СЕТ СН'!$H$19</f>
        <v>2031.3484462399999</v>
      </c>
      <c r="L91" s="36">
        <f>SUMIFS(СВЦЭМ!$C$39:$C$782,СВЦЭМ!$A$39:$A$782,$A91,СВЦЭМ!$B$39:$B$782,L$83)+'СЕТ СН'!$H$9+СВЦЭМ!$D$10+'СЕТ СН'!$H$6-'СЕТ СН'!$H$19</f>
        <v>1993.0679287399998</v>
      </c>
      <c r="M91" s="36">
        <f>SUMIFS(СВЦЭМ!$C$39:$C$782,СВЦЭМ!$A$39:$A$782,$A91,СВЦЭМ!$B$39:$B$782,M$83)+'СЕТ СН'!$H$9+СВЦЭМ!$D$10+'СЕТ СН'!$H$6-'СЕТ СН'!$H$19</f>
        <v>1994.0213354099999</v>
      </c>
      <c r="N91" s="36">
        <f>SUMIFS(СВЦЭМ!$C$39:$C$782,СВЦЭМ!$A$39:$A$782,$A91,СВЦЭМ!$B$39:$B$782,N$83)+'СЕТ СН'!$H$9+СВЦЭМ!$D$10+'СЕТ СН'!$H$6-'СЕТ СН'!$H$19</f>
        <v>1997.0031403799999</v>
      </c>
      <c r="O91" s="36">
        <f>SUMIFS(СВЦЭМ!$C$39:$C$782,СВЦЭМ!$A$39:$A$782,$A91,СВЦЭМ!$B$39:$B$782,O$83)+'СЕТ СН'!$H$9+СВЦЭМ!$D$10+'СЕТ СН'!$H$6-'СЕТ СН'!$H$19</f>
        <v>1997.5237523199999</v>
      </c>
      <c r="P91" s="36">
        <f>SUMIFS(СВЦЭМ!$C$39:$C$782,СВЦЭМ!$A$39:$A$782,$A91,СВЦЭМ!$B$39:$B$782,P$83)+'СЕТ СН'!$H$9+СВЦЭМ!$D$10+'СЕТ СН'!$H$6-'СЕТ СН'!$H$19</f>
        <v>2004.9592236899998</v>
      </c>
      <c r="Q91" s="36">
        <f>SUMIFS(СВЦЭМ!$C$39:$C$782,СВЦЭМ!$A$39:$A$782,$A91,СВЦЭМ!$B$39:$B$782,Q$83)+'СЕТ СН'!$H$9+СВЦЭМ!$D$10+'СЕТ СН'!$H$6-'СЕТ СН'!$H$19</f>
        <v>2010.10135737</v>
      </c>
      <c r="R91" s="36">
        <f>SUMIFS(СВЦЭМ!$C$39:$C$782,СВЦЭМ!$A$39:$A$782,$A91,СВЦЭМ!$B$39:$B$782,R$83)+'СЕТ СН'!$H$9+СВЦЭМ!$D$10+'СЕТ СН'!$H$6-'СЕТ СН'!$H$19</f>
        <v>2028.5443182399999</v>
      </c>
      <c r="S91" s="36">
        <f>SUMIFS(СВЦЭМ!$C$39:$C$782,СВЦЭМ!$A$39:$A$782,$A91,СВЦЭМ!$B$39:$B$782,S$83)+'СЕТ СН'!$H$9+СВЦЭМ!$D$10+'СЕТ СН'!$H$6-'СЕТ СН'!$H$19</f>
        <v>2025.9456065799998</v>
      </c>
      <c r="T91" s="36">
        <f>SUMIFS(СВЦЭМ!$C$39:$C$782,СВЦЭМ!$A$39:$A$782,$A91,СВЦЭМ!$B$39:$B$782,T$83)+'СЕТ СН'!$H$9+СВЦЭМ!$D$10+'СЕТ СН'!$H$6-'СЕТ СН'!$H$19</f>
        <v>2018.12113817</v>
      </c>
      <c r="U91" s="36">
        <f>SUMIFS(СВЦЭМ!$C$39:$C$782,СВЦЭМ!$A$39:$A$782,$A91,СВЦЭМ!$B$39:$B$782,U$83)+'СЕТ СН'!$H$9+СВЦЭМ!$D$10+'СЕТ СН'!$H$6-'СЕТ СН'!$H$19</f>
        <v>2021.71639078</v>
      </c>
      <c r="V91" s="36">
        <f>SUMIFS(СВЦЭМ!$C$39:$C$782,СВЦЭМ!$A$39:$A$782,$A91,СВЦЭМ!$B$39:$B$782,V$83)+'СЕТ СН'!$H$9+СВЦЭМ!$D$10+'СЕТ СН'!$H$6-'СЕТ СН'!$H$19</f>
        <v>2029.2822223199998</v>
      </c>
      <c r="W91" s="36">
        <f>SUMIFS(СВЦЭМ!$C$39:$C$782,СВЦЭМ!$A$39:$A$782,$A91,СВЦЭМ!$B$39:$B$782,W$83)+'СЕТ СН'!$H$9+СВЦЭМ!$D$10+'СЕТ СН'!$H$6-'СЕТ СН'!$H$19</f>
        <v>2024.6990005299999</v>
      </c>
      <c r="X91" s="36">
        <f>SUMIFS(СВЦЭМ!$C$39:$C$782,СВЦЭМ!$A$39:$A$782,$A91,СВЦЭМ!$B$39:$B$782,X$83)+'СЕТ СН'!$H$9+СВЦЭМ!$D$10+'СЕТ СН'!$H$6-'СЕТ СН'!$H$19</f>
        <v>2069.1672017300002</v>
      </c>
      <c r="Y91" s="36">
        <f>SUMIFS(СВЦЭМ!$C$39:$C$782,СВЦЭМ!$A$39:$A$782,$A91,СВЦЭМ!$B$39:$B$782,Y$83)+'СЕТ СН'!$H$9+СВЦЭМ!$D$10+'СЕТ СН'!$H$6-'СЕТ СН'!$H$19</f>
        <v>2158.7793026099998</v>
      </c>
    </row>
    <row r="92" spans="1:25" ht="15.75" x14ac:dyDescent="0.2">
      <c r="A92" s="35">
        <f t="shared" si="2"/>
        <v>45513</v>
      </c>
      <c r="B92" s="36">
        <f>SUMIFS(СВЦЭМ!$C$39:$C$782,СВЦЭМ!$A$39:$A$782,$A92,СВЦЭМ!$B$39:$B$782,B$83)+'СЕТ СН'!$H$9+СВЦЭМ!$D$10+'СЕТ СН'!$H$6-'СЕТ СН'!$H$19</f>
        <v>2129.9165791099999</v>
      </c>
      <c r="C92" s="36">
        <f>SUMIFS(СВЦЭМ!$C$39:$C$782,СВЦЭМ!$A$39:$A$782,$A92,СВЦЭМ!$B$39:$B$782,C$83)+'СЕТ СН'!$H$9+СВЦЭМ!$D$10+'СЕТ СН'!$H$6-'СЕТ СН'!$H$19</f>
        <v>2230.8042847000002</v>
      </c>
      <c r="D92" s="36">
        <f>SUMIFS(СВЦЭМ!$C$39:$C$782,СВЦЭМ!$A$39:$A$782,$A92,СВЦЭМ!$B$39:$B$782,D$83)+'СЕТ СН'!$H$9+СВЦЭМ!$D$10+'СЕТ СН'!$H$6-'СЕТ СН'!$H$19</f>
        <v>2341.8770013500002</v>
      </c>
      <c r="E92" s="36">
        <f>SUMIFS(СВЦЭМ!$C$39:$C$782,СВЦЭМ!$A$39:$A$782,$A92,СВЦЭМ!$B$39:$B$782,E$83)+'СЕТ СН'!$H$9+СВЦЭМ!$D$10+'СЕТ СН'!$H$6-'СЕТ СН'!$H$19</f>
        <v>2377.5460350100002</v>
      </c>
      <c r="F92" s="36">
        <f>SUMIFS(СВЦЭМ!$C$39:$C$782,СВЦЭМ!$A$39:$A$782,$A92,СВЦЭМ!$B$39:$B$782,F$83)+'СЕТ СН'!$H$9+СВЦЭМ!$D$10+'СЕТ СН'!$H$6-'СЕТ СН'!$H$19</f>
        <v>2384.6627033899999</v>
      </c>
      <c r="G92" s="36">
        <f>SUMIFS(СВЦЭМ!$C$39:$C$782,СВЦЭМ!$A$39:$A$782,$A92,СВЦЭМ!$B$39:$B$782,G$83)+'СЕТ СН'!$H$9+СВЦЭМ!$D$10+'СЕТ СН'!$H$6-'СЕТ СН'!$H$19</f>
        <v>2374.3931735900001</v>
      </c>
      <c r="H92" s="36">
        <f>SUMIFS(СВЦЭМ!$C$39:$C$782,СВЦЭМ!$A$39:$A$782,$A92,СВЦЭМ!$B$39:$B$782,H$83)+'СЕТ СН'!$H$9+СВЦЭМ!$D$10+'СЕТ СН'!$H$6-'СЕТ СН'!$H$19</f>
        <v>2341.0336849</v>
      </c>
      <c r="I92" s="36">
        <f>SUMIFS(СВЦЭМ!$C$39:$C$782,СВЦЭМ!$A$39:$A$782,$A92,СВЦЭМ!$B$39:$B$782,I$83)+'СЕТ СН'!$H$9+СВЦЭМ!$D$10+'СЕТ СН'!$H$6-'СЕТ СН'!$H$19</f>
        <v>2240.3502503200002</v>
      </c>
      <c r="J92" s="36">
        <f>SUMIFS(СВЦЭМ!$C$39:$C$782,СВЦЭМ!$A$39:$A$782,$A92,СВЦЭМ!$B$39:$B$782,J$83)+'СЕТ СН'!$H$9+СВЦЭМ!$D$10+'СЕТ СН'!$H$6-'СЕТ СН'!$H$19</f>
        <v>2165.22314091</v>
      </c>
      <c r="K92" s="36">
        <f>SUMIFS(СВЦЭМ!$C$39:$C$782,СВЦЭМ!$A$39:$A$782,$A92,СВЦЭМ!$B$39:$B$782,K$83)+'СЕТ СН'!$H$9+СВЦЭМ!$D$10+'СЕТ СН'!$H$6-'СЕТ СН'!$H$19</f>
        <v>2073.3935158499999</v>
      </c>
      <c r="L92" s="36">
        <f>SUMIFS(СВЦЭМ!$C$39:$C$782,СВЦЭМ!$A$39:$A$782,$A92,СВЦЭМ!$B$39:$B$782,L$83)+'СЕТ СН'!$H$9+СВЦЭМ!$D$10+'СЕТ СН'!$H$6-'СЕТ СН'!$H$19</f>
        <v>2054.0472453100001</v>
      </c>
      <c r="M92" s="36">
        <f>SUMIFS(СВЦЭМ!$C$39:$C$782,СВЦЭМ!$A$39:$A$782,$A92,СВЦЭМ!$B$39:$B$782,M$83)+'СЕТ СН'!$H$9+СВЦЭМ!$D$10+'СЕТ СН'!$H$6-'СЕТ СН'!$H$19</f>
        <v>2049.77032319</v>
      </c>
      <c r="N92" s="36">
        <f>SUMIFS(СВЦЭМ!$C$39:$C$782,СВЦЭМ!$A$39:$A$782,$A92,СВЦЭМ!$B$39:$B$782,N$83)+'СЕТ СН'!$H$9+СВЦЭМ!$D$10+'СЕТ СН'!$H$6-'СЕТ СН'!$H$19</f>
        <v>2049.9708657800002</v>
      </c>
      <c r="O92" s="36">
        <f>SUMIFS(СВЦЭМ!$C$39:$C$782,СВЦЭМ!$A$39:$A$782,$A92,СВЦЭМ!$B$39:$B$782,O$83)+'СЕТ СН'!$H$9+СВЦЭМ!$D$10+'СЕТ СН'!$H$6-'СЕТ СН'!$H$19</f>
        <v>2041.6554121299998</v>
      </c>
      <c r="P92" s="36">
        <f>SUMIFS(СВЦЭМ!$C$39:$C$782,СВЦЭМ!$A$39:$A$782,$A92,СВЦЭМ!$B$39:$B$782,P$83)+'СЕТ СН'!$H$9+СВЦЭМ!$D$10+'СЕТ СН'!$H$6-'СЕТ СН'!$H$19</f>
        <v>2060.7667137600001</v>
      </c>
      <c r="Q92" s="36">
        <f>SUMIFS(СВЦЭМ!$C$39:$C$782,СВЦЭМ!$A$39:$A$782,$A92,СВЦЭМ!$B$39:$B$782,Q$83)+'СЕТ СН'!$H$9+СВЦЭМ!$D$10+'СЕТ СН'!$H$6-'СЕТ СН'!$H$19</f>
        <v>2067.5365293999998</v>
      </c>
      <c r="R92" s="36">
        <f>SUMIFS(СВЦЭМ!$C$39:$C$782,СВЦЭМ!$A$39:$A$782,$A92,СВЦЭМ!$B$39:$B$782,R$83)+'СЕТ СН'!$H$9+СВЦЭМ!$D$10+'СЕТ СН'!$H$6-'СЕТ СН'!$H$19</f>
        <v>2074.4060401800002</v>
      </c>
      <c r="S92" s="36">
        <f>SUMIFS(СВЦЭМ!$C$39:$C$782,СВЦЭМ!$A$39:$A$782,$A92,СВЦЭМ!$B$39:$B$782,S$83)+'СЕТ СН'!$H$9+СВЦЭМ!$D$10+'СЕТ СН'!$H$6-'СЕТ СН'!$H$19</f>
        <v>2071.30364452</v>
      </c>
      <c r="T92" s="36">
        <f>SUMIFS(СВЦЭМ!$C$39:$C$782,СВЦЭМ!$A$39:$A$782,$A92,СВЦЭМ!$B$39:$B$782,T$83)+'СЕТ СН'!$H$9+СВЦЭМ!$D$10+'СЕТ СН'!$H$6-'СЕТ СН'!$H$19</f>
        <v>2047.2774971399999</v>
      </c>
      <c r="U92" s="36">
        <f>SUMIFS(СВЦЭМ!$C$39:$C$782,СВЦЭМ!$A$39:$A$782,$A92,СВЦЭМ!$B$39:$B$782,U$83)+'СЕТ СН'!$H$9+СВЦЭМ!$D$10+'СЕТ СН'!$H$6-'СЕТ СН'!$H$19</f>
        <v>2048.9936259400001</v>
      </c>
      <c r="V92" s="36">
        <f>SUMIFS(СВЦЭМ!$C$39:$C$782,СВЦЭМ!$A$39:$A$782,$A92,СВЦЭМ!$B$39:$B$782,V$83)+'СЕТ СН'!$H$9+СВЦЭМ!$D$10+'СЕТ СН'!$H$6-'СЕТ СН'!$H$19</f>
        <v>2103.37487483</v>
      </c>
      <c r="W92" s="36">
        <f>SUMIFS(СВЦЭМ!$C$39:$C$782,СВЦЭМ!$A$39:$A$782,$A92,СВЦЭМ!$B$39:$B$782,W$83)+'СЕТ СН'!$H$9+СВЦЭМ!$D$10+'СЕТ СН'!$H$6-'СЕТ СН'!$H$19</f>
        <v>2069.7772055700002</v>
      </c>
      <c r="X92" s="36">
        <f>SUMIFS(СВЦЭМ!$C$39:$C$782,СВЦЭМ!$A$39:$A$782,$A92,СВЦЭМ!$B$39:$B$782,X$83)+'СЕТ СН'!$H$9+СВЦЭМ!$D$10+'СЕТ СН'!$H$6-'СЕТ СН'!$H$19</f>
        <v>2143.3864175099998</v>
      </c>
      <c r="Y92" s="36">
        <f>SUMIFS(СВЦЭМ!$C$39:$C$782,СВЦЭМ!$A$39:$A$782,$A92,СВЦЭМ!$B$39:$B$782,Y$83)+'СЕТ СН'!$H$9+СВЦЭМ!$D$10+'СЕТ СН'!$H$6-'СЕТ СН'!$H$19</f>
        <v>2193.7580493099999</v>
      </c>
    </row>
    <row r="93" spans="1:25" ht="15.75" x14ac:dyDescent="0.2">
      <c r="A93" s="35">
        <f t="shared" si="2"/>
        <v>45514</v>
      </c>
      <c r="B93" s="36">
        <f>SUMIFS(СВЦЭМ!$C$39:$C$782,СВЦЭМ!$A$39:$A$782,$A93,СВЦЭМ!$B$39:$B$782,B$83)+'СЕТ СН'!$H$9+СВЦЭМ!$D$10+'СЕТ СН'!$H$6-'СЕТ СН'!$H$19</f>
        <v>2193.2293490400002</v>
      </c>
      <c r="C93" s="36">
        <f>SUMIFS(СВЦЭМ!$C$39:$C$782,СВЦЭМ!$A$39:$A$782,$A93,СВЦЭМ!$B$39:$B$782,C$83)+'СЕТ СН'!$H$9+СВЦЭМ!$D$10+'СЕТ СН'!$H$6-'СЕТ СН'!$H$19</f>
        <v>2180.6141915100002</v>
      </c>
      <c r="D93" s="36">
        <f>SUMIFS(СВЦЭМ!$C$39:$C$782,СВЦЭМ!$A$39:$A$782,$A93,СВЦЭМ!$B$39:$B$782,D$83)+'СЕТ СН'!$H$9+СВЦЭМ!$D$10+'СЕТ СН'!$H$6-'СЕТ СН'!$H$19</f>
        <v>2237.28920036</v>
      </c>
      <c r="E93" s="36">
        <f>SUMIFS(СВЦЭМ!$C$39:$C$782,СВЦЭМ!$A$39:$A$782,$A93,СВЦЭМ!$B$39:$B$782,E$83)+'СЕТ СН'!$H$9+СВЦЭМ!$D$10+'СЕТ СН'!$H$6-'СЕТ СН'!$H$19</f>
        <v>2275.2111463699998</v>
      </c>
      <c r="F93" s="36">
        <f>SUMIFS(СВЦЭМ!$C$39:$C$782,СВЦЭМ!$A$39:$A$782,$A93,СВЦЭМ!$B$39:$B$782,F$83)+'СЕТ СН'!$H$9+СВЦЭМ!$D$10+'СЕТ СН'!$H$6-'СЕТ СН'!$H$19</f>
        <v>2302.3258697900001</v>
      </c>
      <c r="G93" s="36">
        <f>SUMIFS(СВЦЭМ!$C$39:$C$782,СВЦЭМ!$A$39:$A$782,$A93,СВЦЭМ!$B$39:$B$782,G$83)+'СЕТ СН'!$H$9+СВЦЭМ!$D$10+'СЕТ СН'!$H$6-'СЕТ СН'!$H$19</f>
        <v>2285.0563265199999</v>
      </c>
      <c r="H93" s="36">
        <f>SUMIFS(СВЦЭМ!$C$39:$C$782,СВЦЭМ!$A$39:$A$782,$A93,СВЦЭМ!$B$39:$B$782,H$83)+'СЕТ СН'!$H$9+СВЦЭМ!$D$10+'СЕТ СН'!$H$6-'СЕТ СН'!$H$19</f>
        <v>2254.5659195799999</v>
      </c>
      <c r="I93" s="36">
        <f>SUMIFS(СВЦЭМ!$C$39:$C$782,СВЦЭМ!$A$39:$A$782,$A93,СВЦЭМ!$B$39:$B$782,I$83)+'СЕТ СН'!$H$9+СВЦЭМ!$D$10+'СЕТ СН'!$H$6-'СЕТ СН'!$H$19</f>
        <v>2185.8154323499998</v>
      </c>
      <c r="J93" s="36">
        <f>SUMIFS(СВЦЭМ!$C$39:$C$782,СВЦЭМ!$A$39:$A$782,$A93,СВЦЭМ!$B$39:$B$782,J$83)+'СЕТ СН'!$H$9+СВЦЭМ!$D$10+'СЕТ СН'!$H$6-'СЕТ СН'!$H$19</f>
        <v>2090.7412190999999</v>
      </c>
      <c r="K93" s="36">
        <f>SUMIFS(СВЦЭМ!$C$39:$C$782,СВЦЭМ!$A$39:$A$782,$A93,СВЦЭМ!$B$39:$B$782,K$83)+'СЕТ СН'!$H$9+СВЦЭМ!$D$10+'СЕТ СН'!$H$6-'СЕТ СН'!$H$19</f>
        <v>2013.7324847799998</v>
      </c>
      <c r="L93" s="36">
        <f>SUMIFS(СВЦЭМ!$C$39:$C$782,СВЦЭМ!$A$39:$A$782,$A93,СВЦЭМ!$B$39:$B$782,L$83)+'СЕТ СН'!$H$9+СВЦЭМ!$D$10+'СЕТ СН'!$H$6-'СЕТ СН'!$H$19</f>
        <v>1923.1051009599998</v>
      </c>
      <c r="M93" s="36">
        <f>SUMIFS(СВЦЭМ!$C$39:$C$782,СВЦЭМ!$A$39:$A$782,$A93,СВЦЭМ!$B$39:$B$782,M$83)+'СЕТ СН'!$H$9+СВЦЭМ!$D$10+'СЕТ СН'!$H$6-'СЕТ СН'!$H$19</f>
        <v>1917.3630159999998</v>
      </c>
      <c r="N93" s="36">
        <f>SUMIFS(СВЦЭМ!$C$39:$C$782,СВЦЭМ!$A$39:$A$782,$A93,СВЦЭМ!$B$39:$B$782,N$83)+'СЕТ СН'!$H$9+СВЦЭМ!$D$10+'СЕТ СН'!$H$6-'СЕТ СН'!$H$19</f>
        <v>1913.91376825</v>
      </c>
      <c r="O93" s="36">
        <f>SUMIFS(СВЦЭМ!$C$39:$C$782,СВЦЭМ!$A$39:$A$782,$A93,СВЦЭМ!$B$39:$B$782,O$83)+'СЕТ СН'!$H$9+СВЦЭМ!$D$10+'СЕТ СН'!$H$6-'СЕТ СН'!$H$19</f>
        <v>1908.0348611799998</v>
      </c>
      <c r="P93" s="36">
        <f>SUMIFS(СВЦЭМ!$C$39:$C$782,СВЦЭМ!$A$39:$A$782,$A93,СВЦЭМ!$B$39:$B$782,P$83)+'СЕТ СН'!$H$9+СВЦЭМ!$D$10+'СЕТ СН'!$H$6-'СЕТ СН'!$H$19</f>
        <v>1904.6993506099998</v>
      </c>
      <c r="Q93" s="36">
        <f>SUMIFS(СВЦЭМ!$C$39:$C$782,СВЦЭМ!$A$39:$A$782,$A93,СВЦЭМ!$B$39:$B$782,Q$83)+'СЕТ СН'!$H$9+СВЦЭМ!$D$10+'СЕТ СН'!$H$6-'СЕТ СН'!$H$19</f>
        <v>1914.6219007799998</v>
      </c>
      <c r="R93" s="36">
        <f>SUMIFS(СВЦЭМ!$C$39:$C$782,СВЦЭМ!$A$39:$A$782,$A93,СВЦЭМ!$B$39:$B$782,R$83)+'СЕТ СН'!$H$9+СВЦЭМ!$D$10+'СЕТ СН'!$H$6-'СЕТ СН'!$H$19</f>
        <v>1926.2813219599998</v>
      </c>
      <c r="S93" s="36">
        <f>SUMIFS(СВЦЭМ!$C$39:$C$782,СВЦЭМ!$A$39:$A$782,$A93,СВЦЭМ!$B$39:$B$782,S$83)+'СЕТ СН'!$H$9+СВЦЭМ!$D$10+'СЕТ СН'!$H$6-'СЕТ СН'!$H$19</f>
        <v>1922.6942977099998</v>
      </c>
      <c r="T93" s="36">
        <f>SUMIFS(СВЦЭМ!$C$39:$C$782,СВЦЭМ!$A$39:$A$782,$A93,СВЦЭМ!$B$39:$B$782,T$83)+'СЕТ СН'!$H$9+СВЦЭМ!$D$10+'СЕТ СН'!$H$6-'СЕТ СН'!$H$19</f>
        <v>1904.7640997899998</v>
      </c>
      <c r="U93" s="36">
        <f>SUMIFS(СВЦЭМ!$C$39:$C$782,СВЦЭМ!$A$39:$A$782,$A93,СВЦЭМ!$B$39:$B$782,U$83)+'СЕТ СН'!$H$9+СВЦЭМ!$D$10+'СЕТ СН'!$H$6-'СЕТ СН'!$H$19</f>
        <v>1931.3294337799998</v>
      </c>
      <c r="V93" s="36">
        <f>SUMIFS(СВЦЭМ!$C$39:$C$782,СВЦЭМ!$A$39:$A$782,$A93,СВЦЭМ!$B$39:$B$782,V$83)+'СЕТ СН'!$H$9+СВЦЭМ!$D$10+'СЕТ СН'!$H$6-'СЕТ СН'!$H$19</f>
        <v>1915.07400029</v>
      </c>
      <c r="W93" s="36">
        <f>SUMIFS(СВЦЭМ!$C$39:$C$782,СВЦЭМ!$A$39:$A$782,$A93,СВЦЭМ!$B$39:$B$782,W$83)+'СЕТ СН'!$H$9+СВЦЭМ!$D$10+'СЕТ СН'!$H$6-'СЕТ СН'!$H$19</f>
        <v>1896.4636553599998</v>
      </c>
      <c r="X93" s="36">
        <f>SUMIFS(СВЦЭМ!$C$39:$C$782,СВЦЭМ!$A$39:$A$782,$A93,СВЦЭМ!$B$39:$B$782,X$83)+'СЕТ СН'!$H$9+СВЦЭМ!$D$10+'СЕТ СН'!$H$6-'СЕТ СН'!$H$19</f>
        <v>1932.8619159399998</v>
      </c>
      <c r="Y93" s="36">
        <f>SUMIFS(СВЦЭМ!$C$39:$C$782,СВЦЭМ!$A$39:$A$782,$A93,СВЦЭМ!$B$39:$B$782,Y$83)+'СЕТ СН'!$H$9+СВЦЭМ!$D$10+'СЕТ СН'!$H$6-'СЕТ СН'!$H$19</f>
        <v>2046.63789344</v>
      </c>
    </row>
    <row r="94" spans="1:25" ht="15.75" x14ac:dyDescent="0.2">
      <c r="A94" s="35">
        <f t="shared" si="2"/>
        <v>45515</v>
      </c>
      <c r="B94" s="36">
        <f>SUMIFS(СВЦЭМ!$C$39:$C$782,СВЦЭМ!$A$39:$A$782,$A94,СВЦЭМ!$B$39:$B$782,B$83)+'СЕТ СН'!$H$9+СВЦЭМ!$D$10+'СЕТ СН'!$H$6-'СЕТ СН'!$H$19</f>
        <v>2113.1559657500002</v>
      </c>
      <c r="C94" s="36">
        <f>SUMIFS(СВЦЭМ!$C$39:$C$782,СВЦЭМ!$A$39:$A$782,$A94,СВЦЭМ!$B$39:$B$782,C$83)+'СЕТ СН'!$H$9+СВЦЭМ!$D$10+'СЕТ СН'!$H$6-'СЕТ СН'!$H$19</f>
        <v>2167.14377418</v>
      </c>
      <c r="D94" s="36">
        <f>SUMIFS(СВЦЭМ!$C$39:$C$782,СВЦЭМ!$A$39:$A$782,$A94,СВЦЭМ!$B$39:$B$782,D$83)+'СЕТ СН'!$H$9+СВЦЭМ!$D$10+'СЕТ СН'!$H$6-'СЕТ СН'!$H$19</f>
        <v>2216.3964512799998</v>
      </c>
      <c r="E94" s="36">
        <f>SUMIFS(СВЦЭМ!$C$39:$C$782,СВЦЭМ!$A$39:$A$782,$A94,СВЦЭМ!$B$39:$B$782,E$83)+'СЕТ СН'!$H$9+СВЦЭМ!$D$10+'СЕТ СН'!$H$6-'СЕТ СН'!$H$19</f>
        <v>2242.6571657899999</v>
      </c>
      <c r="F94" s="36">
        <f>SUMIFS(СВЦЭМ!$C$39:$C$782,СВЦЭМ!$A$39:$A$782,$A94,СВЦЭМ!$B$39:$B$782,F$83)+'СЕТ СН'!$H$9+СВЦЭМ!$D$10+'СЕТ СН'!$H$6-'СЕТ СН'!$H$19</f>
        <v>2257.13083336</v>
      </c>
      <c r="G94" s="36">
        <f>SUMIFS(СВЦЭМ!$C$39:$C$782,СВЦЭМ!$A$39:$A$782,$A94,СВЦЭМ!$B$39:$B$782,G$83)+'СЕТ СН'!$H$9+СВЦЭМ!$D$10+'СЕТ СН'!$H$6-'СЕТ СН'!$H$19</f>
        <v>2244.8193412400001</v>
      </c>
      <c r="H94" s="36">
        <f>SUMIFS(СВЦЭМ!$C$39:$C$782,СВЦЭМ!$A$39:$A$782,$A94,СВЦЭМ!$B$39:$B$782,H$83)+'СЕТ СН'!$H$9+СВЦЭМ!$D$10+'СЕТ СН'!$H$6-'СЕТ СН'!$H$19</f>
        <v>2233.75345664</v>
      </c>
      <c r="I94" s="36">
        <f>SUMIFS(СВЦЭМ!$C$39:$C$782,СВЦЭМ!$A$39:$A$782,$A94,СВЦЭМ!$B$39:$B$782,I$83)+'СЕТ СН'!$H$9+СВЦЭМ!$D$10+'СЕТ СН'!$H$6-'СЕТ СН'!$H$19</f>
        <v>2199.2284272000002</v>
      </c>
      <c r="J94" s="36">
        <f>SUMIFS(СВЦЭМ!$C$39:$C$782,СВЦЭМ!$A$39:$A$782,$A94,СВЦЭМ!$B$39:$B$782,J$83)+'СЕТ СН'!$H$9+СВЦЭМ!$D$10+'СЕТ СН'!$H$6-'СЕТ СН'!$H$19</f>
        <v>2136.2366446999999</v>
      </c>
      <c r="K94" s="36">
        <f>SUMIFS(СВЦЭМ!$C$39:$C$782,СВЦЭМ!$A$39:$A$782,$A94,СВЦЭМ!$B$39:$B$782,K$83)+'СЕТ СН'!$H$9+СВЦЭМ!$D$10+'СЕТ СН'!$H$6-'СЕТ СН'!$H$19</f>
        <v>2053.5999248399999</v>
      </c>
      <c r="L94" s="36">
        <f>SUMIFS(СВЦЭМ!$C$39:$C$782,СВЦЭМ!$A$39:$A$782,$A94,СВЦЭМ!$B$39:$B$782,L$83)+'СЕТ СН'!$H$9+СВЦЭМ!$D$10+'СЕТ СН'!$H$6-'СЕТ СН'!$H$19</f>
        <v>2002.9956580899998</v>
      </c>
      <c r="M94" s="36">
        <f>SUMIFS(СВЦЭМ!$C$39:$C$782,СВЦЭМ!$A$39:$A$782,$A94,СВЦЭМ!$B$39:$B$782,M$83)+'СЕТ СН'!$H$9+СВЦЭМ!$D$10+'СЕТ СН'!$H$6-'СЕТ СН'!$H$19</f>
        <v>1983.68495003</v>
      </c>
      <c r="N94" s="36">
        <f>SUMIFS(СВЦЭМ!$C$39:$C$782,СВЦЭМ!$A$39:$A$782,$A94,СВЦЭМ!$B$39:$B$782,N$83)+'СЕТ СН'!$H$9+СВЦЭМ!$D$10+'СЕТ СН'!$H$6-'СЕТ СН'!$H$19</f>
        <v>1956.4507875699999</v>
      </c>
      <c r="O94" s="36">
        <f>SUMIFS(СВЦЭМ!$C$39:$C$782,СВЦЭМ!$A$39:$A$782,$A94,СВЦЭМ!$B$39:$B$782,O$83)+'СЕТ СН'!$H$9+СВЦЭМ!$D$10+'СЕТ СН'!$H$6-'СЕТ СН'!$H$19</f>
        <v>1953.45691401</v>
      </c>
      <c r="P94" s="36">
        <f>SUMIFS(СВЦЭМ!$C$39:$C$782,СВЦЭМ!$A$39:$A$782,$A94,СВЦЭМ!$B$39:$B$782,P$83)+'СЕТ СН'!$H$9+СВЦЭМ!$D$10+'СЕТ СН'!$H$6-'СЕТ СН'!$H$19</f>
        <v>1979.6865825199998</v>
      </c>
      <c r="Q94" s="36">
        <f>SUMIFS(СВЦЭМ!$C$39:$C$782,СВЦЭМ!$A$39:$A$782,$A94,СВЦЭМ!$B$39:$B$782,Q$83)+'СЕТ СН'!$H$9+СВЦЭМ!$D$10+'СЕТ СН'!$H$6-'СЕТ СН'!$H$19</f>
        <v>1976.41048213</v>
      </c>
      <c r="R94" s="36">
        <f>SUMIFS(СВЦЭМ!$C$39:$C$782,СВЦЭМ!$A$39:$A$782,$A94,СВЦЭМ!$B$39:$B$782,R$83)+'СЕТ СН'!$H$9+СВЦЭМ!$D$10+'СЕТ СН'!$H$6-'СЕТ СН'!$H$19</f>
        <v>1985.2166225899998</v>
      </c>
      <c r="S94" s="36">
        <f>SUMIFS(СВЦЭМ!$C$39:$C$782,СВЦЭМ!$A$39:$A$782,$A94,СВЦЭМ!$B$39:$B$782,S$83)+'СЕТ СН'!$H$9+СВЦЭМ!$D$10+'СЕТ СН'!$H$6-'СЕТ СН'!$H$19</f>
        <v>1957.33382306</v>
      </c>
      <c r="T94" s="36">
        <f>SUMIFS(СВЦЭМ!$C$39:$C$782,СВЦЭМ!$A$39:$A$782,$A94,СВЦЭМ!$B$39:$B$782,T$83)+'СЕТ СН'!$H$9+СВЦЭМ!$D$10+'СЕТ СН'!$H$6-'СЕТ СН'!$H$19</f>
        <v>1931.3703117099999</v>
      </c>
      <c r="U94" s="36">
        <f>SUMIFS(СВЦЭМ!$C$39:$C$782,СВЦЭМ!$A$39:$A$782,$A94,СВЦЭМ!$B$39:$B$782,U$83)+'СЕТ СН'!$H$9+СВЦЭМ!$D$10+'СЕТ СН'!$H$6-'СЕТ СН'!$H$19</f>
        <v>1944.0580072399998</v>
      </c>
      <c r="V94" s="36">
        <f>SUMIFS(СВЦЭМ!$C$39:$C$782,СВЦЭМ!$A$39:$A$782,$A94,СВЦЭМ!$B$39:$B$782,V$83)+'СЕТ СН'!$H$9+СВЦЭМ!$D$10+'СЕТ СН'!$H$6-'СЕТ СН'!$H$19</f>
        <v>1944.2113061199998</v>
      </c>
      <c r="W94" s="36">
        <f>SUMIFS(СВЦЭМ!$C$39:$C$782,СВЦЭМ!$A$39:$A$782,$A94,СВЦЭМ!$B$39:$B$782,W$83)+'СЕТ СН'!$H$9+СВЦЭМ!$D$10+'СЕТ СН'!$H$6-'СЕТ СН'!$H$19</f>
        <v>1931.3076046299998</v>
      </c>
      <c r="X94" s="36">
        <f>SUMIFS(СВЦЭМ!$C$39:$C$782,СВЦЭМ!$A$39:$A$782,$A94,СВЦЭМ!$B$39:$B$782,X$83)+'СЕТ СН'!$H$9+СВЦЭМ!$D$10+'СЕТ СН'!$H$6-'СЕТ СН'!$H$19</f>
        <v>1998.1688808499998</v>
      </c>
      <c r="Y94" s="36">
        <f>SUMIFS(СВЦЭМ!$C$39:$C$782,СВЦЭМ!$A$39:$A$782,$A94,СВЦЭМ!$B$39:$B$782,Y$83)+'СЕТ СН'!$H$9+СВЦЭМ!$D$10+'СЕТ СН'!$H$6-'СЕТ СН'!$H$19</f>
        <v>2080.6851392600001</v>
      </c>
    </row>
    <row r="95" spans="1:25" ht="15.75" x14ac:dyDescent="0.2">
      <c r="A95" s="35">
        <f t="shared" si="2"/>
        <v>45516</v>
      </c>
      <c r="B95" s="36">
        <f>SUMIFS(СВЦЭМ!$C$39:$C$782,СВЦЭМ!$A$39:$A$782,$A95,СВЦЭМ!$B$39:$B$782,B$83)+'СЕТ СН'!$H$9+СВЦЭМ!$D$10+'СЕТ СН'!$H$6-'СЕТ СН'!$H$19</f>
        <v>2151.46531641</v>
      </c>
      <c r="C95" s="36">
        <f>SUMIFS(СВЦЭМ!$C$39:$C$782,СВЦЭМ!$A$39:$A$782,$A95,СВЦЭМ!$B$39:$B$782,C$83)+'СЕТ СН'!$H$9+СВЦЭМ!$D$10+'СЕТ СН'!$H$6-'СЕТ СН'!$H$19</f>
        <v>2228.36448673</v>
      </c>
      <c r="D95" s="36">
        <f>SUMIFS(СВЦЭМ!$C$39:$C$782,СВЦЭМ!$A$39:$A$782,$A95,СВЦЭМ!$B$39:$B$782,D$83)+'СЕТ СН'!$H$9+СВЦЭМ!$D$10+'СЕТ СН'!$H$6-'СЕТ СН'!$H$19</f>
        <v>2263.5837879599999</v>
      </c>
      <c r="E95" s="36">
        <f>SUMIFS(СВЦЭМ!$C$39:$C$782,СВЦЭМ!$A$39:$A$782,$A95,СВЦЭМ!$B$39:$B$782,E$83)+'СЕТ СН'!$H$9+СВЦЭМ!$D$10+'СЕТ СН'!$H$6-'СЕТ СН'!$H$19</f>
        <v>2285.08652781</v>
      </c>
      <c r="F95" s="36">
        <f>SUMIFS(СВЦЭМ!$C$39:$C$782,СВЦЭМ!$A$39:$A$782,$A95,СВЦЭМ!$B$39:$B$782,F$83)+'СЕТ СН'!$H$9+СВЦЭМ!$D$10+'СЕТ СН'!$H$6-'СЕТ СН'!$H$19</f>
        <v>2296.7779161600001</v>
      </c>
      <c r="G95" s="36">
        <f>SUMIFS(СВЦЭМ!$C$39:$C$782,СВЦЭМ!$A$39:$A$782,$A95,СВЦЭМ!$B$39:$B$782,G$83)+'СЕТ СН'!$H$9+СВЦЭМ!$D$10+'СЕТ СН'!$H$6-'СЕТ СН'!$H$19</f>
        <v>2289.7422017500003</v>
      </c>
      <c r="H95" s="36">
        <f>SUMIFS(СВЦЭМ!$C$39:$C$782,СВЦЭМ!$A$39:$A$782,$A95,СВЦЭМ!$B$39:$B$782,H$83)+'СЕТ СН'!$H$9+СВЦЭМ!$D$10+'СЕТ СН'!$H$6-'СЕТ СН'!$H$19</f>
        <v>2246.7800026899999</v>
      </c>
      <c r="I95" s="36">
        <f>SUMIFS(СВЦЭМ!$C$39:$C$782,СВЦЭМ!$A$39:$A$782,$A95,СВЦЭМ!$B$39:$B$782,I$83)+'СЕТ СН'!$H$9+СВЦЭМ!$D$10+'СЕТ СН'!$H$6-'СЕТ СН'!$H$19</f>
        <v>2158.14035904</v>
      </c>
      <c r="J95" s="36">
        <f>SUMIFS(СВЦЭМ!$C$39:$C$782,СВЦЭМ!$A$39:$A$782,$A95,СВЦЭМ!$B$39:$B$782,J$83)+'СЕТ СН'!$H$9+СВЦЭМ!$D$10+'СЕТ СН'!$H$6-'СЕТ СН'!$H$19</f>
        <v>2085.3952671500001</v>
      </c>
      <c r="K95" s="36">
        <f>SUMIFS(СВЦЭМ!$C$39:$C$782,СВЦЭМ!$A$39:$A$782,$A95,СВЦЭМ!$B$39:$B$782,K$83)+'СЕТ СН'!$H$9+СВЦЭМ!$D$10+'СЕТ СН'!$H$6-'СЕТ СН'!$H$19</f>
        <v>1996.4972416799999</v>
      </c>
      <c r="L95" s="36">
        <f>SUMIFS(СВЦЭМ!$C$39:$C$782,СВЦЭМ!$A$39:$A$782,$A95,СВЦЭМ!$B$39:$B$782,L$83)+'СЕТ СН'!$H$9+СВЦЭМ!$D$10+'СЕТ СН'!$H$6-'СЕТ СН'!$H$19</f>
        <v>1968.8738690299999</v>
      </c>
      <c r="M95" s="36">
        <f>SUMIFS(СВЦЭМ!$C$39:$C$782,СВЦЭМ!$A$39:$A$782,$A95,СВЦЭМ!$B$39:$B$782,M$83)+'СЕТ СН'!$H$9+СВЦЭМ!$D$10+'СЕТ СН'!$H$6-'СЕТ СН'!$H$19</f>
        <v>1957.43035743</v>
      </c>
      <c r="N95" s="36">
        <f>SUMIFS(СВЦЭМ!$C$39:$C$782,СВЦЭМ!$A$39:$A$782,$A95,СВЦЭМ!$B$39:$B$782,N$83)+'СЕТ СН'!$H$9+СВЦЭМ!$D$10+'СЕТ СН'!$H$6-'СЕТ СН'!$H$19</f>
        <v>1934.21535632</v>
      </c>
      <c r="O95" s="36">
        <f>SUMIFS(СВЦЭМ!$C$39:$C$782,СВЦЭМ!$A$39:$A$782,$A95,СВЦЭМ!$B$39:$B$782,O$83)+'СЕТ СН'!$H$9+СВЦЭМ!$D$10+'СЕТ СН'!$H$6-'СЕТ СН'!$H$19</f>
        <v>1958.4064170899999</v>
      </c>
      <c r="P95" s="36">
        <f>SUMIFS(СВЦЭМ!$C$39:$C$782,СВЦЭМ!$A$39:$A$782,$A95,СВЦЭМ!$B$39:$B$782,P$83)+'СЕТ СН'!$H$9+СВЦЭМ!$D$10+'СЕТ СН'!$H$6-'СЕТ СН'!$H$19</f>
        <v>1952.1183302799998</v>
      </c>
      <c r="Q95" s="36">
        <f>SUMIFS(СВЦЭМ!$C$39:$C$782,СВЦЭМ!$A$39:$A$782,$A95,СВЦЭМ!$B$39:$B$782,Q$83)+'СЕТ СН'!$H$9+СВЦЭМ!$D$10+'СЕТ СН'!$H$6-'СЕТ СН'!$H$19</f>
        <v>1950.1769513299998</v>
      </c>
      <c r="R95" s="36">
        <f>SUMIFS(СВЦЭМ!$C$39:$C$782,СВЦЭМ!$A$39:$A$782,$A95,СВЦЭМ!$B$39:$B$782,R$83)+'СЕТ СН'!$H$9+СВЦЭМ!$D$10+'СЕТ СН'!$H$6-'СЕТ СН'!$H$19</f>
        <v>1948.2864724699998</v>
      </c>
      <c r="S95" s="36">
        <f>SUMIFS(СВЦЭМ!$C$39:$C$782,СВЦЭМ!$A$39:$A$782,$A95,СВЦЭМ!$B$39:$B$782,S$83)+'СЕТ СН'!$H$9+СВЦЭМ!$D$10+'СЕТ СН'!$H$6-'СЕТ СН'!$H$19</f>
        <v>1896.6528060699998</v>
      </c>
      <c r="T95" s="36">
        <f>SUMIFS(СВЦЭМ!$C$39:$C$782,СВЦЭМ!$A$39:$A$782,$A95,СВЦЭМ!$B$39:$B$782,T$83)+'СЕТ СН'!$H$9+СВЦЭМ!$D$10+'СЕТ СН'!$H$6-'СЕТ СН'!$H$19</f>
        <v>1870.5885741599998</v>
      </c>
      <c r="U95" s="36">
        <f>SUMIFS(СВЦЭМ!$C$39:$C$782,СВЦЭМ!$A$39:$A$782,$A95,СВЦЭМ!$B$39:$B$782,U$83)+'СЕТ СН'!$H$9+СВЦЭМ!$D$10+'СЕТ СН'!$H$6-'СЕТ СН'!$H$19</f>
        <v>1882.56790686</v>
      </c>
      <c r="V95" s="36">
        <f>SUMIFS(СВЦЭМ!$C$39:$C$782,СВЦЭМ!$A$39:$A$782,$A95,СВЦЭМ!$B$39:$B$782,V$83)+'СЕТ СН'!$H$9+СВЦЭМ!$D$10+'СЕТ СН'!$H$6-'СЕТ СН'!$H$19</f>
        <v>1897.4860385699999</v>
      </c>
      <c r="W95" s="36">
        <f>SUMIFS(СВЦЭМ!$C$39:$C$782,СВЦЭМ!$A$39:$A$782,$A95,СВЦЭМ!$B$39:$B$782,W$83)+'СЕТ СН'!$H$9+СВЦЭМ!$D$10+'СЕТ СН'!$H$6-'СЕТ СН'!$H$19</f>
        <v>1890.8420334499999</v>
      </c>
      <c r="X95" s="36">
        <f>SUMIFS(СВЦЭМ!$C$39:$C$782,СВЦЭМ!$A$39:$A$782,$A95,СВЦЭМ!$B$39:$B$782,X$83)+'СЕТ СН'!$H$9+СВЦЭМ!$D$10+'СЕТ СН'!$H$6-'СЕТ СН'!$H$19</f>
        <v>1935.7046461799998</v>
      </c>
      <c r="Y95" s="36">
        <f>SUMIFS(СВЦЭМ!$C$39:$C$782,СВЦЭМ!$A$39:$A$782,$A95,СВЦЭМ!$B$39:$B$782,Y$83)+'СЕТ СН'!$H$9+СВЦЭМ!$D$10+'СЕТ СН'!$H$6-'СЕТ СН'!$H$19</f>
        <v>2014.91555847</v>
      </c>
    </row>
    <row r="96" spans="1:25" ht="15.75" x14ac:dyDescent="0.2">
      <c r="A96" s="35">
        <f t="shared" si="2"/>
        <v>45517</v>
      </c>
      <c r="B96" s="36">
        <f>SUMIFS(СВЦЭМ!$C$39:$C$782,СВЦЭМ!$A$39:$A$782,$A96,СВЦЭМ!$B$39:$B$782,B$83)+'СЕТ СН'!$H$9+СВЦЭМ!$D$10+'СЕТ СН'!$H$6-'СЕТ СН'!$H$19</f>
        <v>2113.9864574600001</v>
      </c>
      <c r="C96" s="36">
        <f>SUMIFS(СВЦЭМ!$C$39:$C$782,СВЦЭМ!$A$39:$A$782,$A96,СВЦЭМ!$B$39:$B$782,C$83)+'СЕТ СН'!$H$9+СВЦЭМ!$D$10+'СЕТ СН'!$H$6-'СЕТ СН'!$H$19</f>
        <v>2251.7764970399999</v>
      </c>
      <c r="D96" s="36">
        <f>SUMIFS(СВЦЭМ!$C$39:$C$782,СВЦЭМ!$A$39:$A$782,$A96,СВЦЭМ!$B$39:$B$782,D$83)+'СЕТ СН'!$H$9+СВЦЭМ!$D$10+'СЕТ СН'!$H$6-'СЕТ СН'!$H$19</f>
        <v>2325.2009137200002</v>
      </c>
      <c r="E96" s="36">
        <f>SUMIFS(СВЦЭМ!$C$39:$C$782,СВЦЭМ!$A$39:$A$782,$A96,СВЦЭМ!$B$39:$B$782,E$83)+'СЕТ СН'!$H$9+СВЦЭМ!$D$10+'СЕТ СН'!$H$6-'СЕТ СН'!$H$19</f>
        <v>2360.7466673100002</v>
      </c>
      <c r="F96" s="36">
        <f>SUMIFS(СВЦЭМ!$C$39:$C$782,СВЦЭМ!$A$39:$A$782,$A96,СВЦЭМ!$B$39:$B$782,F$83)+'СЕТ СН'!$H$9+СВЦЭМ!$D$10+'СЕТ СН'!$H$6-'СЕТ СН'!$H$19</f>
        <v>2366.6465835100003</v>
      </c>
      <c r="G96" s="36">
        <f>SUMIFS(СВЦЭМ!$C$39:$C$782,СВЦЭМ!$A$39:$A$782,$A96,СВЦЭМ!$B$39:$B$782,G$83)+'СЕТ СН'!$H$9+СВЦЭМ!$D$10+'СЕТ СН'!$H$6-'СЕТ СН'!$H$19</f>
        <v>2361.95209389</v>
      </c>
      <c r="H96" s="36">
        <f>SUMIFS(СВЦЭМ!$C$39:$C$782,СВЦЭМ!$A$39:$A$782,$A96,СВЦЭМ!$B$39:$B$782,H$83)+'СЕТ СН'!$H$9+СВЦЭМ!$D$10+'СЕТ СН'!$H$6-'СЕТ СН'!$H$19</f>
        <v>2356.9327408100003</v>
      </c>
      <c r="I96" s="36">
        <f>SUMIFS(СВЦЭМ!$C$39:$C$782,СВЦЭМ!$A$39:$A$782,$A96,СВЦЭМ!$B$39:$B$782,I$83)+'СЕТ СН'!$H$9+СВЦЭМ!$D$10+'СЕТ СН'!$H$6-'СЕТ СН'!$H$19</f>
        <v>2234.4434225300001</v>
      </c>
      <c r="J96" s="36">
        <f>SUMIFS(СВЦЭМ!$C$39:$C$782,СВЦЭМ!$A$39:$A$782,$A96,СВЦЭМ!$B$39:$B$782,J$83)+'СЕТ СН'!$H$9+СВЦЭМ!$D$10+'СЕТ СН'!$H$6-'СЕТ СН'!$H$19</f>
        <v>2119.7074550000002</v>
      </c>
      <c r="K96" s="36">
        <f>SUMIFS(СВЦЭМ!$C$39:$C$782,СВЦЭМ!$A$39:$A$782,$A96,СВЦЭМ!$B$39:$B$782,K$83)+'СЕТ СН'!$H$9+СВЦЭМ!$D$10+'СЕТ СН'!$H$6-'СЕТ СН'!$H$19</f>
        <v>2031.4638470799998</v>
      </c>
      <c r="L96" s="36">
        <f>SUMIFS(СВЦЭМ!$C$39:$C$782,СВЦЭМ!$A$39:$A$782,$A96,СВЦЭМ!$B$39:$B$782,L$83)+'СЕТ СН'!$H$9+СВЦЭМ!$D$10+'СЕТ СН'!$H$6-'СЕТ СН'!$H$19</f>
        <v>1974.6260849499999</v>
      </c>
      <c r="M96" s="36">
        <f>SUMIFS(СВЦЭМ!$C$39:$C$782,СВЦЭМ!$A$39:$A$782,$A96,СВЦЭМ!$B$39:$B$782,M$83)+'СЕТ СН'!$H$9+СВЦЭМ!$D$10+'СЕТ СН'!$H$6-'СЕТ СН'!$H$19</f>
        <v>1981.1702058199999</v>
      </c>
      <c r="N96" s="36">
        <f>SUMIFS(СВЦЭМ!$C$39:$C$782,СВЦЭМ!$A$39:$A$782,$A96,СВЦЭМ!$B$39:$B$782,N$83)+'СЕТ СН'!$H$9+СВЦЭМ!$D$10+'СЕТ СН'!$H$6-'СЕТ СН'!$H$19</f>
        <v>1967.8615332299998</v>
      </c>
      <c r="O96" s="36">
        <f>SUMIFS(СВЦЭМ!$C$39:$C$782,СВЦЭМ!$A$39:$A$782,$A96,СВЦЭМ!$B$39:$B$782,O$83)+'СЕТ СН'!$H$9+СВЦЭМ!$D$10+'СЕТ СН'!$H$6-'СЕТ СН'!$H$19</f>
        <v>1961.9736673299999</v>
      </c>
      <c r="P96" s="36">
        <f>SUMIFS(СВЦЭМ!$C$39:$C$782,СВЦЭМ!$A$39:$A$782,$A96,СВЦЭМ!$B$39:$B$782,P$83)+'СЕТ СН'!$H$9+СВЦЭМ!$D$10+'СЕТ СН'!$H$6-'СЕТ СН'!$H$19</f>
        <v>1952.3859420199999</v>
      </c>
      <c r="Q96" s="36">
        <f>SUMIFS(СВЦЭМ!$C$39:$C$782,СВЦЭМ!$A$39:$A$782,$A96,СВЦЭМ!$B$39:$B$782,Q$83)+'СЕТ СН'!$H$9+СВЦЭМ!$D$10+'СЕТ СН'!$H$6-'СЕТ СН'!$H$19</f>
        <v>1954.86112568</v>
      </c>
      <c r="R96" s="36">
        <f>SUMIFS(СВЦЭМ!$C$39:$C$782,СВЦЭМ!$A$39:$A$782,$A96,СВЦЭМ!$B$39:$B$782,R$83)+'СЕТ СН'!$H$9+СВЦЭМ!$D$10+'СЕТ СН'!$H$6-'СЕТ СН'!$H$19</f>
        <v>1979.2859517799998</v>
      </c>
      <c r="S96" s="36">
        <f>SUMIFS(СВЦЭМ!$C$39:$C$782,СВЦЭМ!$A$39:$A$782,$A96,СВЦЭМ!$B$39:$B$782,S$83)+'СЕТ СН'!$H$9+СВЦЭМ!$D$10+'СЕТ СН'!$H$6-'СЕТ СН'!$H$19</f>
        <v>1934.5749764499999</v>
      </c>
      <c r="T96" s="36">
        <f>SUMIFS(СВЦЭМ!$C$39:$C$782,СВЦЭМ!$A$39:$A$782,$A96,СВЦЭМ!$B$39:$B$782,T$83)+'СЕТ СН'!$H$9+СВЦЭМ!$D$10+'СЕТ СН'!$H$6-'СЕТ СН'!$H$19</f>
        <v>1921.4593315599998</v>
      </c>
      <c r="U96" s="36">
        <f>SUMIFS(СВЦЭМ!$C$39:$C$782,СВЦЭМ!$A$39:$A$782,$A96,СВЦЭМ!$B$39:$B$782,U$83)+'СЕТ СН'!$H$9+СВЦЭМ!$D$10+'СЕТ СН'!$H$6-'СЕТ СН'!$H$19</f>
        <v>1961.2190481999999</v>
      </c>
      <c r="V96" s="36">
        <f>SUMIFS(СВЦЭМ!$C$39:$C$782,СВЦЭМ!$A$39:$A$782,$A96,СВЦЭМ!$B$39:$B$782,V$83)+'СЕТ СН'!$H$9+СВЦЭМ!$D$10+'СЕТ СН'!$H$6-'СЕТ СН'!$H$19</f>
        <v>1962.7033303599999</v>
      </c>
      <c r="W96" s="36">
        <f>SUMIFS(СВЦЭМ!$C$39:$C$782,СВЦЭМ!$A$39:$A$782,$A96,СВЦЭМ!$B$39:$B$782,W$83)+'СЕТ СН'!$H$9+СВЦЭМ!$D$10+'СЕТ СН'!$H$6-'СЕТ СН'!$H$19</f>
        <v>1956.0241834599999</v>
      </c>
      <c r="X96" s="36">
        <f>SUMIFS(СВЦЭМ!$C$39:$C$782,СВЦЭМ!$A$39:$A$782,$A96,СВЦЭМ!$B$39:$B$782,X$83)+'СЕТ СН'!$H$9+СВЦЭМ!$D$10+'СЕТ СН'!$H$6-'СЕТ СН'!$H$19</f>
        <v>2031.66821177</v>
      </c>
      <c r="Y96" s="36">
        <f>SUMIFS(СВЦЭМ!$C$39:$C$782,СВЦЭМ!$A$39:$A$782,$A96,СВЦЭМ!$B$39:$B$782,Y$83)+'СЕТ СН'!$H$9+СВЦЭМ!$D$10+'СЕТ СН'!$H$6-'СЕТ СН'!$H$19</f>
        <v>2092.9499552799998</v>
      </c>
    </row>
    <row r="97" spans="1:25" ht="15.75" x14ac:dyDescent="0.2">
      <c r="A97" s="35">
        <f t="shared" si="2"/>
        <v>45518</v>
      </c>
      <c r="B97" s="36">
        <f>SUMIFS(СВЦЭМ!$C$39:$C$782,СВЦЭМ!$A$39:$A$782,$A97,СВЦЭМ!$B$39:$B$782,B$83)+'СЕТ СН'!$H$9+СВЦЭМ!$D$10+'СЕТ СН'!$H$6-'СЕТ СН'!$H$19</f>
        <v>2255.3313263800001</v>
      </c>
      <c r="C97" s="36">
        <f>SUMIFS(СВЦЭМ!$C$39:$C$782,СВЦЭМ!$A$39:$A$782,$A97,СВЦЭМ!$B$39:$B$782,C$83)+'СЕТ СН'!$H$9+СВЦЭМ!$D$10+'СЕТ СН'!$H$6-'СЕТ СН'!$H$19</f>
        <v>2379.7935646000001</v>
      </c>
      <c r="D97" s="36">
        <f>SUMIFS(СВЦЭМ!$C$39:$C$782,СВЦЭМ!$A$39:$A$782,$A97,СВЦЭМ!$B$39:$B$782,D$83)+'СЕТ СН'!$H$9+СВЦЭМ!$D$10+'СЕТ СН'!$H$6-'СЕТ СН'!$H$19</f>
        <v>2476.9691986600001</v>
      </c>
      <c r="E97" s="36">
        <f>SUMIFS(СВЦЭМ!$C$39:$C$782,СВЦЭМ!$A$39:$A$782,$A97,СВЦЭМ!$B$39:$B$782,E$83)+'СЕТ СН'!$H$9+СВЦЭМ!$D$10+'СЕТ СН'!$H$6-'СЕТ СН'!$H$19</f>
        <v>2534.1629651900003</v>
      </c>
      <c r="F97" s="36">
        <f>SUMIFS(СВЦЭМ!$C$39:$C$782,СВЦЭМ!$A$39:$A$782,$A97,СВЦЭМ!$B$39:$B$782,F$83)+'СЕТ СН'!$H$9+СВЦЭМ!$D$10+'СЕТ СН'!$H$6-'СЕТ СН'!$H$19</f>
        <v>2557.1905044800001</v>
      </c>
      <c r="G97" s="36">
        <f>SUMIFS(СВЦЭМ!$C$39:$C$782,СВЦЭМ!$A$39:$A$782,$A97,СВЦЭМ!$B$39:$B$782,G$83)+'СЕТ СН'!$H$9+СВЦЭМ!$D$10+'СЕТ СН'!$H$6-'СЕТ СН'!$H$19</f>
        <v>2516.5572942100002</v>
      </c>
      <c r="H97" s="36">
        <f>SUMIFS(СВЦЭМ!$C$39:$C$782,СВЦЭМ!$A$39:$A$782,$A97,СВЦЭМ!$B$39:$B$782,H$83)+'СЕТ СН'!$H$9+СВЦЭМ!$D$10+'СЕТ СН'!$H$6-'СЕТ СН'!$H$19</f>
        <v>2506.5877863999999</v>
      </c>
      <c r="I97" s="36">
        <f>SUMIFS(СВЦЭМ!$C$39:$C$782,СВЦЭМ!$A$39:$A$782,$A97,СВЦЭМ!$B$39:$B$782,I$83)+'СЕТ СН'!$H$9+СВЦЭМ!$D$10+'СЕТ СН'!$H$6-'СЕТ СН'!$H$19</f>
        <v>2437.7258954100002</v>
      </c>
      <c r="J97" s="36">
        <f>SUMIFS(СВЦЭМ!$C$39:$C$782,СВЦЭМ!$A$39:$A$782,$A97,СВЦЭМ!$B$39:$B$782,J$83)+'СЕТ СН'!$H$9+СВЦЭМ!$D$10+'СЕТ СН'!$H$6-'СЕТ СН'!$H$19</f>
        <v>2316.4105817999998</v>
      </c>
      <c r="K97" s="36">
        <f>SUMIFS(СВЦЭМ!$C$39:$C$782,СВЦЭМ!$A$39:$A$782,$A97,СВЦЭМ!$B$39:$B$782,K$83)+'СЕТ СН'!$H$9+СВЦЭМ!$D$10+'СЕТ СН'!$H$6-'СЕТ СН'!$H$19</f>
        <v>2224.0548268500002</v>
      </c>
      <c r="L97" s="36">
        <f>SUMIFS(СВЦЭМ!$C$39:$C$782,СВЦЭМ!$A$39:$A$782,$A97,СВЦЭМ!$B$39:$B$782,L$83)+'СЕТ СН'!$H$9+СВЦЭМ!$D$10+'СЕТ СН'!$H$6-'СЕТ СН'!$H$19</f>
        <v>2146.8442945800002</v>
      </c>
      <c r="M97" s="36">
        <f>SUMIFS(СВЦЭМ!$C$39:$C$782,СВЦЭМ!$A$39:$A$782,$A97,СВЦЭМ!$B$39:$B$782,M$83)+'СЕТ СН'!$H$9+СВЦЭМ!$D$10+'СЕТ СН'!$H$6-'СЕТ СН'!$H$19</f>
        <v>2124.1946688899998</v>
      </c>
      <c r="N97" s="36">
        <f>SUMIFS(СВЦЭМ!$C$39:$C$782,СВЦЭМ!$A$39:$A$782,$A97,СВЦЭМ!$B$39:$B$782,N$83)+'СЕТ СН'!$H$9+СВЦЭМ!$D$10+'СЕТ СН'!$H$6-'СЕТ СН'!$H$19</f>
        <v>2128.7265517400001</v>
      </c>
      <c r="O97" s="36">
        <f>SUMIFS(СВЦЭМ!$C$39:$C$782,СВЦЭМ!$A$39:$A$782,$A97,СВЦЭМ!$B$39:$B$782,O$83)+'СЕТ СН'!$H$9+СВЦЭМ!$D$10+'СЕТ СН'!$H$6-'СЕТ СН'!$H$19</f>
        <v>2120.4071052999998</v>
      </c>
      <c r="P97" s="36">
        <f>SUMIFS(СВЦЭМ!$C$39:$C$782,СВЦЭМ!$A$39:$A$782,$A97,СВЦЭМ!$B$39:$B$782,P$83)+'СЕТ СН'!$H$9+СВЦЭМ!$D$10+'СЕТ СН'!$H$6-'СЕТ СН'!$H$19</f>
        <v>2108.12431543</v>
      </c>
      <c r="Q97" s="36">
        <f>SUMIFS(СВЦЭМ!$C$39:$C$782,СВЦЭМ!$A$39:$A$782,$A97,СВЦЭМ!$B$39:$B$782,Q$83)+'СЕТ СН'!$H$9+СВЦЭМ!$D$10+'СЕТ СН'!$H$6-'СЕТ СН'!$H$19</f>
        <v>2113.8972463</v>
      </c>
      <c r="R97" s="36">
        <f>SUMIFS(СВЦЭМ!$C$39:$C$782,СВЦЭМ!$A$39:$A$782,$A97,СВЦЭМ!$B$39:$B$782,R$83)+'СЕТ СН'!$H$9+СВЦЭМ!$D$10+'СЕТ СН'!$H$6-'СЕТ СН'!$H$19</f>
        <v>2118.2400941999999</v>
      </c>
      <c r="S97" s="36">
        <f>SUMIFS(СВЦЭМ!$C$39:$C$782,СВЦЭМ!$A$39:$A$782,$A97,СВЦЭМ!$B$39:$B$782,S$83)+'СЕТ СН'!$H$9+СВЦЭМ!$D$10+'СЕТ СН'!$H$6-'СЕТ СН'!$H$19</f>
        <v>2129.0579367</v>
      </c>
      <c r="T97" s="36">
        <f>SUMIFS(СВЦЭМ!$C$39:$C$782,СВЦЭМ!$A$39:$A$782,$A97,СВЦЭМ!$B$39:$B$782,T$83)+'СЕТ СН'!$H$9+СВЦЭМ!$D$10+'СЕТ СН'!$H$6-'СЕТ СН'!$H$19</f>
        <v>2125.0732911599998</v>
      </c>
      <c r="U97" s="36">
        <f>SUMIFS(СВЦЭМ!$C$39:$C$782,СВЦЭМ!$A$39:$A$782,$A97,СВЦЭМ!$B$39:$B$782,U$83)+'СЕТ СН'!$H$9+СВЦЭМ!$D$10+'СЕТ СН'!$H$6-'СЕТ СН'!$H$19</f>
        <v>2128.8745838300001</v>
      </c>
      <c r="V97" s="36">
        <f>SUMIFS(СВЦЭМ!$C$39:$C$782,СВЦЭМ!$A$39:$A$782,$A97,СВЦЭМ!$B$39:$B$782,V$83)+'СЕТ СН'!$H$9+СВЦЭМ!$D$10+'СЕТ СН'!$H$6-'СЕТ СН'!$H$19</f>
        <v>2140.8921455999998</v>
      </c>
      <c r="W97" s="36">
        <f>SUMIFS(СВЦЭМ!$C$39:$C$782,СВЦЭМ!$A$39:$A$782,$A97,СВЦЭМ!$B$39:$B$782,W$83)+'СЕТ СН'!$H$9+СВЦЭМ!$D$10+'СЕТ СН'!$H$6-'СЕТ СН'!$H$19</f>
        <v>2136.6056666300001</v>
      </c>
      <c r="X97" s="36">
        <f>SUMIFS(СВЦЭМ!$C$39:$C$782,СВЦЭМ!$A$39:$A$782,$A97,СВЦЭМ!$B$39:$B$782,X$83)+'СЕТ СН'!$H$9+СВЦЭМ!$D$10+'СЕТ СН'!$H$6-'СЕТ СН'!$H$19</f>
        <v>2216.4576346399999</v>
      </c>
      <c r="Y97" s="36">
        <f>SUMIFS(СВЦЭМ!$C$39:$C$782,СВЦЭМ!$A$39:$A$782,$A97,СВЦЭМ!$B$39:$B$782,Y$83)+'СЕТ СН'!$H$9+СВЦЭМ!$D$10+'СЕТ СН'!$H$6-'СЕТ СН'!$H$19</f>
        <v>2323.8264597500001</v>
      </c>
    </row>
    <row r="98" spans="1:25" ht="15.75" x14ac:dyDescent="0.2">
      <c r="A98" s="35">
        <f t="shared" si="2"/>
        <v>45519</v>
      </c>
      <c r="B98" s="36">
        <f>SUMIFS(СВЦЭМ!$C$39:$C$782,СВЦЭМ!$A$39:$A$782,$A98,СВЦЭМ!$B$39:$B$782,B$83)+'СЕТ СН'!$H$9+СВЦЭМ!$D$10+'СЕТ СН'!$H$6-'СЕТ СН'!$H$19</f>
        <v>2362.24782387</v>
      </c>
      <c r="C98" s="36">
        <f>SUMIFS(СВЦЭМ!$C$39:$C$782,СВЦЭМ!$A$39:$A$782,$A98,СВЦЭМ!$B$39:$B$782,C$83)+'СЕТ СН'!$H$9+СВЦЭМ!$D$10+'СЕТ СН'!$H$6-'СЕТ СН'!$H$19</f>
        <v>2439.2915445000003</v>
      </c>
      <c r="D98" s="36">
        <f>SUMIFS(СВЦЭМ!$C$39:$C$782,СВЦЭМ!$A$39:$A$782,$A98,СВЦЭМ!$B$39:$B$782,D$83)+'СЕТ СН'!$H$9+СВЦЭМ!$D$10+'СЕТ СН'!$H$6-'СЕТ СН'!$H$19</f>
        <v>2488.60501501</v>
      </c>
      <c r="E98" s="36">
        <f>SUMIFS(СВЦЭМ!$C$39:$C$782,СВЦЭМ!$A$39:$A$782,$A98,СВЦЭМ!$B$39:$B$782,E$83)+'СЕТ СН'!$H$9+СВЦЭМ!$D$10+'СЕТ СН'!$H$6-'СЕТ СН'!$H$19</f>
        <v>2499.91457618</v>
      </c>
      <c r="F98" s="36">
        <f>SUMIFS(СВЦЭМ!$C$39:$C$782,СВЦЭМ!$A$39:$A$782,$A98,СВЦЭМ!$B$39:$B$782,F$83)+'СЕТ СН'!$H$9+СВЦЭМ!$D$10+'СЕТ СН'!$H$6-'СЕТ СН'!$H$19</f>
        <v>2504.7496579799999</v>
      </c>
      <c r="G98" s="36">
        <f>SUMIFS(СВЦЭМ!$C$39:$C$782,СВЦЭМ!$A$39:$A$782,$A98,СВЦЭМ!$B$39:$B$782,G$83)+'СЕТ СН'!$H$9+СВЦЭМ!$D$10+'СЕТ СН'!$H$6-'СЕТ СН'!$H$19</f>
        <v>2467.2532791600001</v>
      </c>
      <c r="H98" s="36">
        <f>SUMIFS(СВЦЭМ!$C$39:$C$782,СВЦЭМ!$A$39:$A$782,$A98,СВЦЭМ!$B$39:$B$782,H$83)+'СЕТ СН'!$H$9+СВЦЭМ!$D$10+'СЕТ СН'!$H$6-'СЕТ СН'!$H$19</f>
        <v>2433.2171947900001</v>
      </c>
      <c r="I98" s="36">
        <f>SUMIFS(СВЦЭМ!$C$39:$C$782,СВЦЭМ!$A$39:$A$782,$A98,СВЦЭМ!$B$39:$B$782,I$83)+'СЕТ СН'!$H$9+СВЦЭМ!$D$10+'СЕТ СН'!$H$6-'СЕТ СН'!$H$19</f>
        <v>2347.1200470700001</v>
      </c>
      <c r="J98" s="36">
        <f>SUMIFS(СВЦЭМ!$C$39:$C$782,СВЦЭМ!$A$39:$A$782,$A98,СВЦЭМ!$B$39:$B$782,J$83)+'СЕТ СН'!$H$9+СВЦЭМ!$D$10+'СЕТ СН'!$H$6-'СЕТ СН'!$H$19</f>
        <v>2276.8060939900001</v>
      </c>
      <c r="K98" s="36">
        <f>SUMIFS(СВЦЭМ!$C$39:$C$782,СВЦЭМ!$A$39:$A$782,$A98,СВЦЭМ!$B$39:$B$782,K$83)+'СЕТ СН'!$H$9+СВЦЭМ!$D$10+'СЕТ СН'!$H$6-'СЕТ СН'!$H$19</f>
        <v>2195.32937348</v>
      </c>
      <c r="L98" s="36">
        <f>SUMIFS(СВЦЭМ!$C$39:$C$782,СВЦЭМ!$A$39:$A$782,$A98,СВЦЭМ!$B$39:$B$782,L$83)+'СЕТ СН'!$H$9+СВЦЭМ!$D$10+'СЕТ СН'!$H$6-'СЕТ СН'!$H$19</f>
        <v>2188.5515254100001</v>
      </c>
      <c r="M98" s="36">
        <f>SUMIFS(СВЦЭМ!$C$39:$C$782,СВЦЭМ!$A$39:$A$782,$A98,СВЦЭМ!$B$39:$B$782,M$83)+'СЕТ СН'!$H$9+СВЦЭМ!$D$10+'СЕТ СН'!$H$6-'СЕТ СН'!$H$19</f>
        <v>2213.6803868799998</v>
      </c>
      <c r="N98" s="36">
        <f>SUMIFS(СВЦЭМ!$C$39:$C$782,СВЦЭМ!$A$39:$A$782,$A98,СВЦЭМ!$B$39:$B$782,N$83)+'СЕТ СН'!$H$9+СВЦЭМ!$D$10+'СЕТ СН'!$H$6-'СЕТ СН'!$H$19</f>
        <v>2196.4003978000001</v>
      </c>
      <c r="O98" s="36">
        <f>SUMIFS(СВЦЭМ!$C$39:$C$782,СВЦЭМ!$A$39:$A$782,$A98,СВЦЭМ!$B$39:$B$782,O$83)+'СЕТ СН'!$H$9+СВЦЭМ!$D$10+'СЕТ СН'!$H$6-'СЕТ СН'!$H$19</f>
        <v>2188.6003288000002</v>
      </c>
      <c r="P98" s="36">
        <f>SUMIFS(СВЦЭМ!$C$39:$C$782,СВЦЭМ!$A$39:$A$782,$A98,СВЦЭМ!$B$39:$B$782,P$83)+'СЕТ СН'!$H$9+СВЦЭМ!$D$10+'СЕТ СН'!$H$6-'СЕТ СН'!$H$19</f>
        <v>2192.05033959</v>
      </c>
      <c r="Q98" s="36">
        <f>SUMIFS(СВЦЭМ!$C$39:$C$782,СВЦЭМ!$A$39:$A$782,$A98,СВЦЭМ!$B$39:$B$782,Q$83)+'СЕТ СН'!$H$9+СВЦЭМ!$D$10+'СЕТ СН'!$H$6-'СЕТ СН'!$H$19</f>
        <v>2184.04490665</v>
      </c>
      <c r="R98" s="36">
        <f>SUMIFS(СВЦЭМ!$C$39:$C$782,СВЦЭМ!$A$39:$A$782,$A98,СВЦЭМ!$B$39:$B$782,R$83)+'СЕТ СН'!$H$9+СВЦЭМ!$D$10+'СЕТ СН'!$H$6-'СЕТ СН'!$H$19</f>
        <v>2193.28657557</v>
      </c>
      <c r="S98" s="36">
        <f>SUMIFS(СВЦЭМ!$C$39:$C$782,СВЦЭМ!$A$39:$A$782,$A98,СВЦЭМ!$B$39:$B$782,S$83)+'СЕТ СН'!$H$9+СВЦЭМ!$D$10+'СЕТ СН'!$H$6-'СЕТ СН'!$H$19</f>
        <v>2197.3601945199998</v>
      </c>
      <c r="T98" s="36">
        <f>SUMIFS(СВЦЭМ!$C$39:$C$782,СВЦЭМ!$A$39:$A$782,$A98,СВЦЭМ!$B$39:$B$782,T$83)+'СЕТ СН'!$H$9+СВЦЭМ!$D$10+'СЕТ СН'!$H$6-'СЕТ СН'!$H$19</f>
        <v>2184.5638114799999</v>
      </c>
      <c r="U98" s="36">
        <f>SUMIFS(СВЦЭМ!$C$39:$C$782,СВЦЭМ!$A$39:$A$782,$A98,СВЦЭМ!$B$39:$B$782,U$83)+'СЕТ СН'!$H$9+СВЦЭМ!$D$10+'СЕТ СН'!$H$6-'СЕТ СН'!$H$19</f>
        <v>2172.8844009899999</v>
      </c>
      <c r="V98" s="36">
        <f>SUMIFS(СВЦЭМ!$C$39:$C$782,СВЦЭМ!$A$39:$A$782,$A98,СВЦЭМ!$B$39:$B$782,V$83)+'СЕТ СН'!$H$9+СВЦЭМ!$D$10+'СЕТ СН'!$H$6-'СЕТ СН'!$H$19</f>
        <v>2197.2772385799999</v>
      </c>
      <c r="W98" s="36">
        <f>SUMIFS(СВЦЭМ!$C$39:$C$782,СВЦЭМ!$A$39:$A$782,$A98,СВЦЭМ!$B$39:$B$782,W$83)+'СЕТ СН'!$H$9+СВЦЭМ!$D$10+'СЕТ СН'!$H$6-'СЕТ СН'!$H$19</f>
        <v>2192.39909364</v>
      </c>
      <c r="X98" s="36">
        <f>SUMIFS(СВЦЭМ!$C$39:$C$782,СВЦЭМ!$A$39:$A$782,$A98,СВЦЭМ!$B$39:$B$782,X$83)+'СЕТ СН'!$H$9+СВЦЭМ!$D$10+'СЕТ СН'!$H$6-'СЕТ СН'!$H$19</f>
        <v>2272.16090313</v>
      </c>
      <c r="Y98" s="36">
        <f>SUMIFS(СВЦЭМ!$C$39:$C$782,СВЦЭМ!$A$39:$A$782,$A98,СВЦЭМ!$B$39:$B$782,Y$83)+'СЕТ СН'!$H$9+СВЦЭМ!$D$10+'СЕТ СН'!$H$6-'СЕТ СН'!$H$19</f>
        <v>2347.4987983200003</v>
      </c>
    </row>
    <row r="99" spans="1:25" ht="15.75" x14ac:dyDescent="0.2">
      <c r="A99" s="35">
        <f t="shared" si="2"/>
        <v>45520</v>
      </c>
      <c r="B99" s="36">
        <f>SUMIFS(СВЦЭМ!$C$39:$C$782,СВЦЭМ!$A$39:$A$782,$A99,СВЦЭМ!$B$39:$B$782,B$83)+'СЕТ СН'!$H$9+СВЦЭМ!$D$10+'СЕТ СН'!$H$6-'СЕТ СН'!$H$19</f>
        <v>2502.0725539099999</v>
      </c>
      <c r="C99" s="36">
        <f>SUMIFS(СВЦЭМ!$C$39:$C$782,СВЦЭМ!$A$39:$A$782,$A99,СВЦЭМ!$B$39:$B$782,C$83)+'СЕТ СН'!$H$9+СВЦЭМ!$D$10+'СЕТ СН'!$H$6-'СЕТ СН'!$H$19</f>
        <v>2505.08266177</v>
      </c>
      <c r="D99" s="36">
        <f>SUMIFS(СВЦЭМ!$C$39:$C$782,СВЦЭМ!$A$39:$A$782,$A99,СВЦЭМ!$B$39:$B$782,D$83)+'СЕТ СН'!$H$9+СВЦЭМ!$D$10+'СЕТ СН'!$H$6-'СЕТ СН'!$H$19</f>
        <v>2547.0176956200003</v>
      </c>
      <c r="E99" s="36">
        <f>SUMIFS(СВЦЭМ!$C$39:$C$782,СВЦЭМ!$A$39:$A$782,$A99,СВЦЭМ!$B$39:$B$782,E$83)+'СЕТ СН'!$H$9+СВЦЭМ!$D$10+'СЕТ СН'!$H$6-'СЕТ СН'!$H$19</f>
        <v>2486.4507288100003</v>
      </c>
      <c r="F99" s="36">
        <f>SUMIFS(СВЦЭМ!$C$39:$C$782,СВЦЭМ!$A$39:$A$782,$A99,СВЦЭМ!$B$39:$B$782,F$83)+'СЕТ СН'!$H$9+СВЦЭМ!$D$10+'СЕТ СН'!$H$6-'СЕТ СН'!$H$19</f>
        <v>2455.4287053799999</v>
      </c>
      <c r="G99" s="36">
        <f>SUMIFS(СВЦЭМ!$C$39:$C$782,СВЦЭМ!$A$39:$A$782,$A99,СВЦЭМ!$B$39:$B$782,G$83)+'СЕТ СН'!$H$9+СВЦЭМ!$D$10+'СЕТ СН'!$H$6-'СЕТ СН'!$H$19</f>
        <v>2388.80621182</v>
      </c>
      <c r="H99" s="36">
        <f>SUMIFS(СВЦЭМ!$C$39:$C$782,СВЦЭМ!$A$39:$A$782,$A99,СВЦЭМ!$B$39:$B$782,H$83)+'СЕТ СН'!$H$9+СВЦЭМ!$D$10+'СЕТ СН'!$H$6-'СЕТ СН'!$H$19</f>
        <v>2349.69718096</v>
      </c>
      <c r="I99" s="36">
        <f>SUMIFS(СВЦЭМ!$C$39:$C$782,СВЦЭМ!$A$39:$A$782,$A99,СВЦЭМ!$B$39:$B$782,I$83)+'СЕТ СН'!$H$9+СВЦЭМ!$D$10+'СЕТ СН'!$H$6-'СЕТ СН'!$H$19</f>
        <v>2245.8615948400002</v>
      </c>
      <c r="J99" s="36">
        <f>SUMIFS(СВЦЭМ!$C$39:$C$782,СВЦЭМ!$A$39:$A$782,$A99,СВЦЭМ!$B$39:$B$782,J$83)+'СЕТ СН'!$H$9+СВЦЭМ!$D$10+'СЕТ СН'!$H$6-'СЕТ СН'!$H$19</f>
        <v>2157.67832808</v>
      </c>
      <c r="K99" s="36">
        <f>SUMIFS(СВЦЭМ!$C$39:$C$782,СВЦЭМ!$A$39:$A$782,$A99,СВЦЭМ!$B$39:$B$782,K$83)+'СЕТ СН'!$H$9+СВЦЭМ!$D$10+'СЕТ СН'!$H$6-'СЕТ СН'!$H$19</f>
        <v>2046.58982567</v>
      </c>
      <c r="L99" s="36">
        <f>SUMIFS(СВЦЭМ!$C$39:$C$782,СВЦЭМ!$A$39:$A$782,$A99,СВЦЭМ!$B$39:$B$782,L$83)+'СЕТ СН'!$H$9+СВЦЭМ!$D$10+'СЕТ СН'!$H$6-'СЕТ СН'!$H$19</f>
        <v>2020.9116547899998</v>
      </c>
      <c r="M99" s="36">
        <f>SUMIFS(СВЦЭМ!$C$39:$C$782,СВЦЭМ!$A$39:$A$782,$A99,СВЦЭМ!$B$39:$B$782,M$83)+'СЕТ СН'!$H$9+СВЦЭМ!$D$10+'СЕТ СН'!$H$6-'СЕТ СН'!$H$19</f>
        <v>2014.8442903099999</v>
      </c>
      <c r="N99" s="36">
        <f>SUMIFS(СВЦЭМ!$C$39:$C$782,СВЦЭМ!$A$39:$A$782,$A99,СВЦЭМ!$B$39:$B$782,N$83)+'СЕТ СН'!$H$9+СВЦЭМ!$D$10+'СЕТ СН'!$H$6-'СЕТ СН'!$H$19</f>
        <v>2004.0804991299999</v>
      </c>
      <c r="O99" s="36">
        <f>SUMIFS(СВЦЭМ!$C$39:$C$782,СВЦЭМ!$A$39:$A$782,$A99,СВЦЭМ!$B$39:$B$782,O$83)+'СЕТ СН'!$H$9+СВЦЭМ!$D$10+'СЕТ СН'!$H$6-'СЕТ СН'!$H$19</f>
        <v>2024.9248056699998</v>
      </c>
      <c r="P99" s="36">
        <f>SUMIFS(СВЦЭМ!$C$39:$C$782,СВЦЭМ!$A$39:$A$782,$A99,СВЦЭМ!$B$39:$B$782,P$83)+'СЕТ СН'!$H$9+СВЦЭМ!$D$10+'СЕТ СН'!$H$6-'СЕТ СН'!$H$19</f>
        <v>2059.7984205900002</v>
      </c>
      <c r="Q99" s="36">
        <f>SUMIFS(СВЦЭМ!$C$39:$C$782,СВЦЭМ!$A$39:$A$782,$A99,СВЦЭМ!$B$39:$B$782,Q$83)+'СЕТ СН'!$H$9+СВЦЭМ!$D$10+'СЕТ СН'!$H$6-'СЕТ СН'!$H$19</f>
        <v>2078.03357005</v>
      </c>
      <c r="R99" s="36">
        <f>SUMIFS(СВЦЭМ!$C$39:$C$782,СВЦЭМ!$A$39:$A$782,$A99,СВЦЭМ!$B$39:$B$782,R$83)+'СЕТ СН'!$H$9+СВЦЭМ!$D$10+'СЕТ СН'!$H$6-'СЕТ СН'!$H$19</f>
        <v>2075.5394153900002</v>
      </c>
      <c r="S99" s="36">
        <f>SUMIFS(СВЦЭМ!$C$39:$C$782,СВЦЭМ!$A$39:$A$782,$A99,СВЦЭМ!$B$39:$B$782,S$83)+'СЕТ СН'!$H$9+СВЦЭМ!$D$10+'СЕТ СН'!$H$6-'СЕТ СН'!$H$19</f>
        <v>2017.6394103499999</v>
      </c>
      <c r="T99" s="36">
        <f>SUMIFS(СВЦЭМ!$C$39:$C$782,СВЦЭМ!$A$39:$A$782,$A99,СВЦЭМ!$B$39:$B$782,T$83)+'СЕТ СН'!$H$9+СВЦЭМ!$D$10+'СЕТ СН'!$H$6-'СЕТ СН'!$H$19</f>
        <v>1838.0904831599998</v>
      </c>
      <c r="U99" s="36">
        <f>SUMIFS(СВЦЭМ!$C$39:$C$782,СВЦЭМ!$A$39:$A$782,$A99,СВЦЭМ!$B$39:$B$782,U$83)+'СЕТ СН'!$H$9+СВЦЭМ!$D$10+'СЕТ СН'!$H$6-'СЕТ СН'!$H$19</f>
        <v>1857.6963224899998</v>
      </c>
      <c r="V99" s="36">
        <f>SUMIFS(СВЦЭМ!$C$39:$C$782,СВЦЭМ!$A$39:$A$782,$A99,СВЦЭМ!$B$39:$B$782,V$83)+'СЕТ СН'!$H$9+СВЦЭМ!$D$10+'СЕТ СН'!$H$6-'СЕТ СН'!$H$19</f>
        <v>4109.18682343</v>
      </c>
      <c r="W99" s="36">
        <f>SUMIFS(СВЦЭМ!$C$39:$C$782,СВЦЭМ!$A$39:$A$782,$A99,СВЦЭМ!$B$39:$B$782,W$83)+'СЕТ СН'!$H$9+СВЦЭМ!$D$10+'СЕТ СН'!$H$6-'СЕТ СН'!$H$19</f>
        <v>1907.2720707399999</v>
      </c>
      <c r="X99" s="36">
        <f>SUMIFS(СВЦЭМ!$C$39:$C$782,СВЦЭМ!$A$39:$A$782,$A99,СВЦЭМ!$B$39:$B$782,X$83)+'СЕТ СН'!$H$9+СВЦЭМ!$D$10+'СЕТ СН'!$H$6-'СЕТ СН'!$H$19</f>
        <v>2475.6979108999999</v>
      </c>
      <c r="Y99" s="36">
        <f>SUMIFS(СВЦЭМ!$C$39:$C$782,СВЦЭМ!$A$39:$A$782,$A99,СВЦЭМ!$B$39:$B$782,Y$83)+'СЕТ СН'!$H$9+СВЦЭМ!$D$10+'СЕТ СН'!$H$6-'СЕТ СН'!$H$19</f>
        <v>2224.1354796400001</v>
      </c>
    </row>
    <row r="100" spans="1:25" ht="15.75" x14ac:dyDescent="0.2">
      <c r="A100" s="35">
        <f t="shared" si="2"/>
        <v>45521</v>
      </c>
      <c r="B100" s="36">
        <f>SUMIFS(СВЦЭМ!$C$39:$C$782,СВЦЭМ!$A$39:$A$782,$A100,СВЦЭМ!$B$39:$B$782,B$83)+'СЕТ СН'!$H$9+СВЦЭМ!$D$10+'СЕТ СН'!$H$6-'СЕТ СН'!$H$19</f>
        <v>2262.7406355500002</v>
      </c>
      <c r="C100" s="36">
        <f>SUMIFS(СВЦЭМ!$C$39:$C$782,СВЦЭМ!$A$39:$A$782,$A100,СВЦЭМ!$B$39:$B$782,C$83)+'СЕТ СН'!$H$9+СВЦЭМ!$D$10+'СЕТ СН'!$H$6-'СЕТ СН'!$H$19</f>
        <v>2366.3267287000003</v>
      </c>
      <c r="D100" s="36">
        <f>SUMIFS(СВЦЭМ!$C$39:$C$782,СВЦЭМ!$A$39:$A$782,$A100,СВЦЭМ!$B$39:$B$782,D$83)+'СЕТ СН'!$H$9+СВЦЭМ!$D$10+'СЕТ СН'!$H$6-'СЕТ СН'!$H$19</f>
        <v>2443.8424914300003</v>
      </c>
      <c r="E100" s="36">
        <f>SUMIFS(СВЦЭМ!$C$39:$C$782,СВЦЭМ!$A$39:$A$782,$A100,СВЦЭМ!$B$39:$B$782,E$83)+'СЕТ СН'!$H$9+СВЦЭМ!$D$10+'СЕТ СН'!$H$6-'СЕТ СН'!$H$19</f>
        <v>2497.3413471900003</v>
      </c>
      <c r="F100" s="36">
        <f>SUMIFS(СВЦЭМ!$C$39:$C$782,СВЦЭМ!$A$39:$A$782,$A100,СВЦЭМ!$B$39:$B$782,F$83)+'СЕТ СН'!$H$9+СВЦЭМ!$D$10+'СЕТ СН'!$H$6-'СЕТ СН'!$H$19</f>
        <v>2482.4160808500001</v>
      </c>
      <c r="G100" s="36">
        <f>SUMIFS(СВЦЭМ!$C$39:$C$782,СВЦЭМ!$A$39:$A$782,$A100,СВЦЭМ!$B$39:$B$782,G$83)+'СЕТ СН'!$H$9+СВЦЭМ!$D$10+'СЕТ СН'!$H$6-'СЕТ СН'!$H$19</f>
        <v>2441.6607331800001</v>
      </c>
      <c r="H100" s="36">
        <f>SUMIFS(СВЦЭМ!$C$39:$C$782,СВЦЭМ!$A$39:$A$782,$A100,СВЦЭМ!$B$39:$B$782,H$83)+'СЕТ СН'!$H$9+СВЦЭМ!$D$10+'СЕТ СН'!$H$6-'СЕТ СН'!$H$19</f>
        <v>2430.6627656200003</v>
      </c>
      <c r="I100" s="36">
        <f>SUMIFS(СВЦЭМ!$C$39:$C$782,СВЦЭМ!$A$39:$A$782,$A100,СВЦЭМ!$B$39:$B$782,I$83)+'СЕТ СН'!$H$9+СВЦЭМ!$D$10+'СЕТ СН'!$H$6-'СЕТ СН'!$H$19</f>
        <v>2331.9461676800001</v>
      </c>
      <c r="J100" s="36">
        <f>SUMIFS(СВЦЭМ!$C$39:$C$782,СВЦЭМ!$A$39:$A$782,$A100,СВЦЭМ!$B$39:$B$782,J$83)+'СЕТ СН'!$H$9+СВЦЭМ!$D$10+'СЕТ СН'!$H$6-'СЕТ СН'!$H$19</f>
        <v>2210.4941314500002</v>
      </c>
      <c r="K100" s="36">
        <f>SUMIFS(СВЦЭМ!$C$39:$C$782,СВЦЭМ!$A$39:$A$782,$A100,СВЦЭМ!$B$39:$B$782,K$83)+'СЕТ СН'!$H$9+СВЦЭМ!$D$10+'СЕТ СН'!$H$6-'СЕТ СН'!$H$19</f>
        <v>2130.85376167</v>
      </c>
      <c r="L100" s="36">
        <f>SUMIFS(СВЦЭМ!$C$39:$C$782,СВЦЭМ!$A$39:$A$782,$A100,СВЦЭМ!$B$39:$B$782,L$83)+'СЕТ СН'!$H$9+СВЦЭМ!$D$10+'СЕТ СН'!$H$6-'СЕТ СН'!$H$19</f>
        <v>2064.4507454599998</v>
      </c>
      <c r="M100" s="36">
        <f>SUMIFS(СВЦЭМ!$C$39:$C$782,СВЦЭМ!$A$39:$A$782,$A100,СВЦЭМ!$B$39:$B$782,M$83)+'СЕТ СН'!$H$9+СВЦЭМ!$D$10+'СЕТ СН'!$H$6-'СЕТ СН'!$H$19</f>
        <v>2051.88396629</v>
      </c>
      <c r="N100" s="36">
        <f>SUMIFS(СВЦЭМ!$C$39:$C$782,СВЦЭМ!$A$39:$A$782,$A100,СВЦЭМ!$B$39:$B$782,N$83)+'СЕТ СН'!$H$9+СВЦЭМ!$D$10+'СЕТ СН'!$H$6-'СЕТ СН'!$H$19</f>
        <v>2049.1627886000001</v>
      </c>
      <c r="O100" s="36">
        <f>SUMIFS(СВЦЭМ!$C$39:$C$782,СВЦЭМ!$A$39:$A$782,$A100,СВЦЭМ!$B$39:$B$782,O$83)+'СЕТ СН'!$H$9+СВЦЭМ!$D$10+'СЕТ СН'!$H$6-'СЕТ СН'!$H$19</f>
        <v>2043.22201733</v>
      </c>
      <c r="P100" s="36">
        <f>SUMIFS(СВЦЭМ!$C$39:$C$782,СВЦЭМ!$A$39:$A$782,$A100,СВЦЭМ!$B$39:$B$782,P$83)+'СЕТ СН'!$H$9+СВЦЭМ!$D$10+'СЕТ СН'!$H$6-'СЕТ СН'!$H$19</f>
        <v>2045.53703776</v>
      </c>
      <c r="Q100" s="36">
        <f>SUMIFS(СВЦЭМ!$C$39:$C$782,СВЦЭМ!$A$39:$A$782,$A100,СВЦЭМ!$B$39:$B$782,Q$83)+'СЕТ СН'!$H$9+СВЦЭМ!$D$10+'СЕТ СН'!$H$6-'СЕТ СН'!$H$19</f>
        <v>2055.4367679299999</v>
      </c>
      <c r="R100" s="36">
        <f>SUMIFS(СВЦЭМ!$C$39:$C$782,СВЦЭМ!$A$39:$A$782,$A100,СВЦЭМ!$B$39:$B$782,R$83)+'СЕТ СН'!$H$9+СВЦЭМ!$D$10+'СЕТ СН'!$H$6-'СЕТ СН'!$H$19</f>
        <v>2078.0591774700001</v>
      </c>
      <c r="S100" s="36">
        <f>SUMIFS(СВЦЭМ!$C$39:$C$782,СВЦЭМ!$A$39:$A$782,$A100,СВЦЭМ!$B$39:$B$782,S$83)+'СЕТ СН'!$H$9+СВЦЭМ!$D$10+'СЕТ СН'!$H$6-'СЕТ СН'!$H$19</f>
        <v>2058.4988421500002</v>
      </c>
      <c r="T100" s="36">
        <f>SUMIFS(СВЦЭМ!$C$39:$C$782,СВЦЭМ!$A$39:$A$782,$A100,СВЦЭМ!$B$39:$B$782,T$83)+'СЕТ СН'!$H$9+СВЦЭМ!$D$10+'СЕТ СН'!$H$6-'СЕТ СН'!$H$19</f>
        <v>2043.8786101899998</v>
      </c>
      <c r="U100" s="36">
        <f>SUMIFS(СВЦЭМ!$C$39:$C$782,СВЦЭМ!$A$39:$A$782,$A100,СВЦЭМ!$B$39:$B$782,U$83)+'СЕТ СН'!$H$9+СВЦЭМ!$D$10+'СЕТ СН'!$H$6-'СЕТ СН'!$H$19</f>
        <v>2040.4759457799998</v>
      </c>
      <c r="V100" s="36">
        <f>SUMIFS(СВЦЭМ!$C$39:$C$782,СВЦЭМ!$A$39:$A$782,$A100,СВЦЭМ!$B$39:$B$782,V$83)+'СЕТ СН'!$H$9+СВЦЭМ!$D$10+'СЕТ СН'!$H$6-'СЕТ СН'!$H$19</f>
        <v>2043.81686496</v>
      </c>
      <c r="W100" s="36">
        <f>SUMIFS(СВЦЭМ!$C$39:$C$782,СВЦЭМ!$A$39:$A$782,$A100,СВЦЭМ!$B$39:$B$782,W$83)+'СЕТ СН'!$H$9+СВЦЭМ!$D$10+'СЕТ СН'!$H$6-'СЕТ СН'!$H$19</f>
        <v>2030.9249089899999</v>
      </c>
      <c r="X100" s="36">
        <f>SUMIFS(СВЦЭМ!$C$39:$C$782,СВЦЭМ!$A$39:$A$782,$A100,СВЦЭМ!$B$39:$B$782,X$83)+'СЕТ СН'!$H$9+СВЦЭМ!$D$10+'СЕТ СН'!$H$6-'СЕТ СН'!$H$19</f>
        <v>2091.2069856399999</v>
      </c>
      <c r="Y100" s="36">
        <f>SUMIFS(СВЦЭМ!$C$39:$C$782,СВЦЭМ!$A$39:$A$782,$A100,СВЦЭМ!$B$39:$B$782,Y$83)+'СЕТ СН'!$H$9+СВЦЭМ!$D$10+'СЕТ СН'!$H$6-'СЕТ СН'!$H$19</f>
        <v>2162.2033936500002</v>
      </c>
    </row>
    <row r="101" spans="1:25" ht="15.75" x14ac:dyDescent="0.2">
      <c r="A101" s="35">
        <f t="shared" si="2"/>
        <v>45522</v>
      </c>
      <c r="B101" s="36">
        <f>SUMIFS(СВЦЭМ!$C$39:$C$782,СВЦЭМ!$A$39:$A$782,$A101,СВЦЭМ!$B$39:$B$782,B$83)+'СЕТ СН'!$H$9+СВЦЭМ!$D$10+'СЕТ СН'!$H$6-'СЕТ СН'!$H$19</f>
        <v>2159.7647198999998</v>
      </c>
      <c r="C101" s="36">
        <f>SUMIFS(СВЦЭМ!$C$39:$C$782,СВЦЭМ!$A$39:$A$782,$A101,СВЦЭМ!$B$39:$B$782,C$83)+'СЕТ СН'!$H$9+СВЦЭМ!$D$10+'СЕТ СН'!$H$6-'СЕТ СН'!$H$19</f>
        <v>2247.7269620000002</v>
      </c>
      <c r="D101" s="36">
        <f>SUMIFS(СВЦЭМ!$C$39:$C$782,СВЦЭМ!$A$39:$A$782,$A101,СВЦЭМ!$B$39:$B$782,D$83)+'СЕТ СН'!$H$9+СВЦЭМ!$D$10+'СЕТ СН'!$H$6-'СЕТ СН'!$H$19</f>
        <v>2307.8902408600002</v>
      </c>
      <c r="E101" s="36">
        <f>SUMIFS(СВЦЭМ!$C$39:$C$782,СВЦЭМ!$A$39:$A$782,$A101,СВЦЭМ!$B$39:$B$782,E$83)+'СЕТ СН'!$H$9+СВЦЭМ!$D$10+'СЕТ СН'!$H$6-'СЕТ СН'!$H$19</f>
        <v>2333.1577332100001</v>
      </c>
      <c r="F101" s="36">
        <f>SUMIFS(СВЦЭМ!$C$39:$C$782,СВЦЭМ!$A$39:$A$782,$A101,СВЦЭМ!$B$39:$B$782,F$83)+'СЕТ СН'!$H$9+СВЦЭМ!$D$10+'СЕТ СН'!$H$6-'СЕТ СН'!$H$19</f>
        <v>2359.9161130900002</v>
      </c>
      <c r="G101" s="36">
        <f>SUMIFS(СВЦЭМ!$C$39:$C$782,СВЦЭМ!$A$39:$A$782,$A101,СВЦЭМ!$B$39:$B$782,G$83)+'СЕТ СН'!$H$9+СВЦЭМ!$D$10+'СЕТ СН'!$H$6-'СЕТ СН'!$H$19</f>
        <v>2352.8386199900001</v>
      </c>
      <c r="H101" s="36">
        <f>SUMIFS(СВЦЭМ!$C$39:$C$782,СВЦЭМ!$A$39:$A$782,$A101,СВЦЭМ!$B$39:$B$782,H$83)+'СЕТ СН'!$H$9+СВЦЭМ!$D$10+'СЕТ СН'!$H$6-'СЕТ СН'!$H$19</f>
        <v>2324.6981663800002</v>
      </c>
      <c r="I101" s="36">
        <f>SUMIFS(СВЦЭМ!$C$39:$C$782,СВЦЭМ!$A$39:$A$782,$A101,СВЦЭМ!$B$39:$B$782,I$83)+'СЕТ СН'!$H$9+СВЦЭМ!$D$10+'СЕТ СН'!$H$6-'СЕТ СН'!$H$19</f>
        <v>2271.3792544500002</v>
      </c>
      <c r="J101" s="36">
        <f>SUMIFS(СВЦЭМ!$C$39:$C$782,СВЦЭМ!$A$39:$A$782,$A101,СВЦЭМ!$B$39:$B$782,J$83)+'СЕТ СН'!$H$9+СВЦЭМ!$D$10+'СЕТ СН'!$H$6-'СЕТ СН'!$H$19</f>
        <v>2171.96264221</v>
      </c>
      <c r="K101" s="36">
        <f>SUMIFS(СВЦЭМ!$C$39:$C$782,СВЦЭМ!$A$39:$A$782,$A101,СВЦЭМ!$B$39:$B$782,K$83)+'СЕТ СН'!$H$9+СВЦЭМ!$D$10+'СЕТ СН'!$H$6-'СЕТ СН'!$H$19</f>
        <v>2091.7484199099999</v>
      </c>
      <c r="L101" s="36">
        <f>SUMIFS(СВЦЭМ!$C$39:$C$782,СВЦЭМ!$A$39:$A$782,$A101,СВЦЭМ!$B$39:$B$782,L$83)+'СЕТ СН'!$H$9+СВЦЭМ!$D$10+'СЕТ СН'!$H$6-'СЕТ СН'!$H$19</f>
        <v>2057.79369933</v>
      </c>
      <c r="M101" s="36">
        <f>SUMIFS(СВЦЭМ!$C$39:$C$782,СВЦЭМ!$A$39:$A$782,$A101,СВЦЭМ!$B$39:$B$782,M$83)+'СЕТ СН'!$H$9+СВЦЭМ!$D$10+'СЕТ СН'!$H$6-'СЕТ СН'!$H$19</f>
        <v>2040.16727679</v>
      </c>
      <c r="N101" s="36">
        <f>SUMIFS(СВЦЭМ!$C$39:$C$782,СВЦЭМ!$A$39:$A$782,$A101,СВЦЭМ!$B$39:$B$782,N$83)+'СЕТ СН'!$H$9+СВЦЭМ!$D$10+'СЕТ СН'!$H$6-'СЕТ СН'!$H$19</f>
        <v>2015.2190688399999</v>
      </c>
      <c r="O101" s="36">
        <f>SUMIFS(СВЦЭМ!$C$39:$C$782,СВЦЭМ!$A$39:$A$782,$A101,СВЦЭМ!$B$39:$B$782,O$83)+'СЕТ СН'!$H$9+СВЦЭМ!$D$10+'СЕТ СН'!$H$6-'СЕТ СН'!$H$19</f>
        <v>2033.6762544399999</v>
      </c>
      <c r="P101" s="36">
        <f>SUMIFS(СВЦЭМ!$C$39:$C$782,СВЦЭМ!$A$39:$A$782,$A101,СВЦЭМ!$B$39:$B$782,P$83)+'СЕТ СН'!$H$9+СВЦЭМ!$D$10+'СЕТ СН'!$H$6-'СЕТ СН'!$H$19</f>
        <v>2091.3731857299999</v>
      </c>
      <c r="Q101" s="36">
        <f>SUMIFS(СВЦЭМ!$C$39:$C$782,СВЦЭМ!$A$39:$A$782,$A101,СВЦЭМ!$B$39:$B$782,Q$83)+'СЕТ СН'!$H$9+СВЦЭМ!$D$10+'СЕТ СН'!$H$6-'СЕТ СН'!$H$19</f>
        <v>2113.7150673800002</v>
      </c>
      <c r="R101" s="36">
        <f>SUMIFS(СВЦЭМ!$C$39:$C$782,СВЦЭМ!$A$39:$A$782,$A101,СВЦЭМ!$B$39:$B$782,R$83)+'СЕТ СН'!$H$9+СВЦЭМ!$D$10+'СЕТ СН'!$H$6-'СЕТ СН'!$H$19</f>
        <v>2103.5084280800002</v>
      </c>
      <c r="S101" s="36">
        <f>SUMIFS(СВЦЭМ!$C$39:$C$782,СВЦЭМ!$A$39:$A$782,$A101,СВЦЭМ!$B$39:$B$782,S$83)+'СЕТ СН'!$H$9+СВЦЭМ!$D$10+'СЕТ СН'!$H$6-'СЕТ СН'!$H$19</f>
        <v>2109.2256931299999</v>
      </c>
      <c r="T101" s="36">
        <f>SUMIFS(СВЦЭМ!$C$39:$C$782,СВЦЭМ!$A$39:$A$782,$A101,СВЦЭМ!$B$39:$B$782,T$83)+'СЕТ СН'!$H$9+СВЦЭМ!$D$10+'СЕТ СН'!$H$6-'СЕТ СН'!$H$19</f>
        <v>2088.72846949</v>
      </c>
      <c r="U101" s="36">
        <f>SUMIFS(СВЦЭМ!$C$39:$C$782,СВЦЭМ!$A$39:$A$782,$A101,СВЦЭМ!$B$39:$B$782,U$83)+'СЕТ СН'!$H$9+СВЦЭМ!$D$10+'СЕТ СН'!$H$6-'СЕТ СН'!$H$19</f>
        <v>2084.3857743100002</v>
      </c>
      <c r="V101" s="36">
        <f>SUMIFS(СВЦЭМ!$C$39:$C$782,СВЦЭМ!$A$39:$A$782,$A101,СВЦЭМ!$B$39:$B$782,V$83)+'СЕТ СН'!$H$9+СВЦЭМ!$D$10+'СЕТ СН'!$H$6-'СЕТ СН'!$H$19</f>
        <v>2091.8178821699998</v>
      </c>
      <c r="W101" s="36">
        <f>SUMIFS(СВЦЭМ!$C$39:$C$782,СВЦЭМ!$A$39:$A$782,$A101,СВЦЭМ!$B$39:$B$782,W$83)+'СЕТ СН'!$H$9+СВЦЭМ!$D$10+'СЕТ СН'!$H$6-'СЕТ СН'!$H$19</f>
        <v>2078.7788901399999</v>
      </c>
      <c r="X101" s="36">
        <f>SUMIFS(СВЦЭМ!$C$39:$C$782,СВЦЭМ!$A$39:$A$782,$A101,СВЦЭМ!$B$39:$B$782,X$83)+'СЕТ СН'!$H$9+СВЦЭМ!$D$10+'СЕТ СН'!$H$6-'СЕТ СН'!$H$19</f>
        <v>2141.6372718100001</v>
      </c>
      <c r="Y101" s="36">
        <f>SUMIFS(СВЦЭМ!$C$39:$C$782,СВЦЭМ!$A$39:$A$782,$A101,СВЦЭМ!$B$39:$B$782,Y$83)+'СЕТ СН'!$H$9+СВЦЭМ!$D$10+'СЕТ СН'!$H$6-'СЕТ СН'!$H$19</f>
        <v>2225.1537835999998</v>
      </c>
    </row>
    <row r="102" spans="1:25" ht="15.75" x14ac:dyDescent="0.2">
      <c r="A102" s="35">
        <f t="shared" si="2"/>
        <v>45523</v>
      </c>
      <c r="B102" s="36">
        <f>SUMIFS(СВЦЭМ!$C$39:$C$782,СВЦЭМ!$A$39:$A$782,$A102,СВЦЭМ!$B$39:$B$782,B$83)+'СЕТ СН'!$H$9+СВЦЭМ!$D$10+'СЕТ СН'!$H$6-'СЕТ СН'!$H$19</f>
        <v>2301.4898302199999</v>
      </c>
      <c r="C102" s="36">
        <f>SUMIFS(СВЦЭМ!$C$39:$C$782,СВЦЭМ!$A$39:$A$782,$A102,СВЦЭМ!$B$39:$B$782,C$83)+'СЕТ СН'!$H$9+СВЦЭМ!$D$10+'СЕТ СН'!$H$6-'СЕТ СН'!$H$19</f>
        <v>2422.8868664300003</v>
      </c>
      <c r="D102" s="36">
        <f>SUMIFS(СВЦЭМ!$C$39:$C$782,СВЦЭМ!$A$39:$A$782,$A102,СВЦЭМ!$B$39:$B$782,D$83)+'СЕТ СН'!$H$9+СВЦЭМ!$D$10+'СЕТ СН'!$H$6-'СЕТ СН'!$H$19</f>
        <v>2446.86877835</v>
      </c>
      <c r="E102" s="36">
        <f>SUMIFS(СВЦЭМ!$C$39:$C$782,СВЦЭМ!$A$39:$A$782,$A102,СВЦЭМ!$B$39:$B$782,E$83)+'СЕТ СН'!$H$9+СВЦЭМ!$D$10+'СЕТ СН'!$H$6-'СЕТ СН'!$H$19</f>
        <v>2411.1292694500003</v>
      </c>
      <c r="F102" s="36">
        <f>SUMIFS(СВЦЭМ!$C$39:$C$782,СВЦЭМ!$A$39:$A$782,$A102,СВЦЭМ!$B$39:$B$782,F$83)+'СЕТ СН'!$H$9+СВЦЭМ!$D$10+'СЕТ СН'!$H$6-'СЕТ СН'!$H$19</f>
        <v>2427.2939078100003</v>
      </c>
      <c r="G102" s="36">
        <f>SUMIFS(СВЦЭМ!$C$39:$C$782,СВЦЭМ!$A$39:$A$782,$A102,СВЦЭМ!$B$39:$B$782,G$83)+'СЕТ СН'!$H$9+СВЦЭМ!$D$10+'СЕТ СН'!$H$6-'СЕТ СН'!$H$19</f>
        <v>2420.5995352200002</v>
      </c>
      <c r="H102" s="36">
        <f>SUMIFS(СВЦЭМ!$C$39:$C$782,СВЦЭМ!$A$39:$A$782,$A102,СВЦЭМ!$B$39:$B$782,H$83)+'СЕТ СН'!$H$9+СВЦЭМ!$D$10+'СЕТ СН'!$H$6-'СЕТ СН'!$H$19</f>
        <v>2427.9626097300002</v>
      </c>
      <c r="I102" s="36">
        <f>SUMIFS(СВЦЭМ!$C$39:$C$782,СВЦЭМ!$A$39:$A$782,$A102,СВЦЭМ!$B$39:$B$782,I$83)+'СЕТ СН'!$H$9+СВЦЭМ!$D$10+'СЕТ СН'!$H$6-'СЕТ СН'!$H$19</f>
        <v>2361.5443067000001</v>
      </c>
      <c r="J102" s="36">
        <f>SUMIFS(СВЦЭМ!$C$39:$C$782,СВЦЭМ!$A$39:$A$782,$A102,СВЦЭМ!$B$39:$B$782,J$83)+'СЕТ СН'!$H$9+СВЦЭМ!$D$10+'СЕТ СН'!$H$6-'СЕТ СН'!$H$19</f>
        <v>2192.9513181799998</v>
      </c>
      <c r="K102" s="36">
        <f>SUMIFS(СВЦЭМ!$C$39:$C$782,СВЦЭМ!$A$39:$A$782,$A102,СВЦЭМ!$B$39:$B$782,K$83)+'СЕТ СН'!$H$9+СВЦЭМ!$D$10+'СЕТ СН'!$H$6-'СЕТ СН'!$H$19</f>
        <v>2151.5745079499998</v>
      </c>
      <c r="L102" s="36">
        <f>SUMIFS(СВЦЭМ!$C$39:$C$782,СВЦЭМ!$A$39:$A$782,$A102,СВЦЭМ!$B$39:$B$782,L$83)+'СЕТ СН'!$H$9+СВЦЭМ!$D$10+'СЕТ СН'!$H$6-'СЕТ СН'!$H$19</f>
        <v>2149.42694377</v>
      </c>
      <c r="M102" s="36">
        <f>SUMIFS(СВЦЭМ!$C$39:$C$782,СВЦЭМ!$A$39:$A$782,$A102,СВЦЭМ!$B$39:$B$782,M$83)+'СЕТ СН'!$H$9+СВЦЭМ!$D$10+'СЕТ СН'!$H$6-'СЕТ СН'!$H$19</f>
        <v>2139.7958284400002</v>
      </c>
      <c r="N102" s="36">
        <f>SUMIFS(СВЦЭМ!$C$39:$C$782,СВЦЭМ!$A$39:$A$782,$A102,СВЦЭМ!$B$39:$B$782,N$83)+'СЕТ СН'!$H$9+СВЦЭМ!$D$10+'СЕТ СН'!$H$6-'СЕТ СН'!$H$19</f>
        <v>2128.7230806299999</v>
      </c>
      <c r="O102" s="36">
        <f>SUMIFS(СВЦЭМ!$C$39:$C$782,СВЦЭМ!$A$39:$A$782,$A102,СВЦЭМ!$B$39:$B$782,O$83)+'СЕТ СН'!$H$9+СВЦЭМ!$D$10+'СЕТ СН'!$H$6-'СЕТ СН'!$H$19</f>
        <v>2118.4590911400001</v>
      </c>
      <c r="P102" s="36">
        <f>SUMIFS(СВЦЭМ!$C$39:$C$782,СВЦЭМ!$A$39:$A$782,$A102,СВЦЭМ!$B$39:$B$782,P$83)+'СЕТ СН'!$H$9+СВЦЭМ!$D$10+'СЕТ СН'!$H$6-'СЕТ СН'!$H$19</f>
        <v>2128.14284602</v>
      </c>
      <c r="Q102" s="36">
        <f>SUMIFS(СВЦЭМ!$C$39:$C$782,СВЦЭМ!$A$39:$A$782,$A102,СВЦЭМ!$B$39:$B$782,Q$83)+'СЕТ СН'!$H$9+СВЦЭМ!$D$10+'СЕТ СН'!$H$6-'СЕТ СН'!$H$19</f>
        <v>2129.2727047399999</v>
      </c>
      <c r="R102" s="36">
        <f>SUMIFS(СВЦЭМ!$C$39:$C$782,СВЦЭМ!$A$39:$A$782,$A102,СВЦЭМ!$B$39:$B$782,R$83)+'СЕТ СН'!$H$9+СВЦЭМ!$D$10+'СЕТ СН'!$H$6-'СЕТ СН'!$H$19</f>
        <v>2131.8141486</v>
      </c>
      <c r="S102" s="36">
        <f>SUMIFS(СВЦЭМ!$C$39:$C$782,СВЦЭМ!$A$39:$A$782,$A102,СВЦЭМ!$B$39:$B$782,S$83)+'СЕТ СН'!$H$9+СВЦЭМ!$D$10+'СЕТ СН'!$H$6-'СЕТ СН'!$H$19</f>
        <v>2113.48901828</v>
      </c>
      <c r="T102" s="36">
        <f>SUMIFS(СВЦЭМ!$C$39:$C$782,СВЦЭМ!$A$39:$A$782,$A102,СВЦЭМ!$B$39:$B$782,T$83)+'СЕТ СН'!$H$9+СВЦЭМ!$D$10+'СЕТ СН'!$H$6-'СЕТ СН'!$H$19</f>
        <v>2077.19661761</v>
      </c>
      <c r="U102" s="36">
        <f>SUMIFS(СВЦЭМ!$C$39:$C$782,СВЦЭМ!$A$39:$A$782,$A102,СВЦЭМ!$B$39:$B$782,U$83)+'СЕТ СН'!$H$9+СВЦЭМ!$D$10+'СЕТ СН'!$H$6-'СЕТ СН'!$H$19</f>
        <v>2104.7862950499998</v>
      </c>
      <c r="V102" s="36">
        <f>SUMIFS(СВЦЭМ!$C$39:$C$782,СВЦЭМ!$A$39:$A$782,$A102,СВЦЭМ!$B$39:$B$782,V$83)+'СЕТ СН'!$H$9+СВЦЭМ!$D$10+'СЕТ СН'!$H$6-'СЕТ СН'!$H$19</f>
        <v>2115.48085197</v>
      </c>
      <c r="W102" s="36">
        <f>SUMIFS(СВЦЭМ!$C$39:$C$782,СВЦЭМ!$A$39:$A$782,$A102,СВЦЭМ!$B$39:$B$782,W$83)+'СЕТ СН'!$H$9+СВЦЭМ!$D$10+'СЕТ СН'!$H$6-'СЕТ СН'!$H$19</f>
        <v>2079.9378240299998</v>
      </c>
      <c r="X102" s="36">
        <f>SUMIFS(СВЦЭМ!$C$39:$C$782,СВЦЭМ!$A$39:$A$782,$A102,СВЦЭМ!$B$39:$B$782,X$83)+'СЕТ СН'!$H$9+СВЦЭМ!$D$10+'СЕТ СН'!$H$6-'СЕТ СН'!$H$19</f>
        <v>2131.6424449199999</v>
      </c>
      <c r="Y102" s="36">
        <f>SUMIFS(СВЦЭМ!$C$39:$C$782,СВЦЭМ!$A$39:$A$782,$A102,СВЦЭМ!$B$39:$B$782,Y$83)+'СЕТ СН'!$H$9+СВЦЭМ!$D$10+'СЕТ СН'!$H$6-'СЕТ СН'!$H$19</f>
        <v>2212.0459742399999</v>
      </c>
    </row>
    <row r="103" spans="1:25" ht="15.75" x14ac:dyDescent="0.2">
      <c r="A103" s="35">
        <f t="shared" si="2"/>
        <v>45524</v>
      </c>
      <c r="B103" s="36">
        <f>SUMIFS(СВЦЭМ!$C$39:$C$782,СВЦЭМ!$A$39:$A$782,$A103,СВЦЭМ!$B$39:$B$782,B$83)+'СЕТ СН'!$H$9+СВЦЭМ!$D$10+'СЕТ СН'!$H$6-'СЕТ СН'!$H$19</f>
        <v>2201.2569651899998</v>
      </c>
      <c r="C103" s="36">
        <f>SUMIFS(СВЦЭМ!$C$39:$C$782,СВЦЭМ!$A$39:$A$782,$A103,СВЦЭМ!$B$39:$B$782,C$83)+'СЕТ СН'!$H$9+СВЦЭМ!$D$10+'СЕТ СН'!$H$6-'СЕТ СН'!$H$19</f>
        <v>2302.4759267200002</v>
      </c>
      <c r="D103" s="36">
        <f>SUMIFS(СВЦЭМ!$C$39:$C$782,СВЦЭМ!$A$39:$A$782,$A103,СВЦЭМ!$B$39:$B$782,D$83)+'СЕТ СН'!$H$9+СВЦЭМ!$D$10+'СЕТ СН'!$H$6-'СЕТ СН'!$H$19</f>
        <v>2365.3446536199999</v>
      </c>
      <c r="E103" s="36">
        <f>SUMIFS(СВЦЭМ!$C$39:$C$782,СВЦЭМ!$A$39:$A$782,$A103,СВЦЭМ!$B$39:$B$782,E$83)+'СЕТ СН'!$H$9+СВЦЭМ!$D$10+'СЕТ СН'!$H$6-'СЕТ СН'!$H$19</f>
        <v>2397.1649185300003</v>
      </c>
      <c r="F103" s="36">
        <f>SUMIFS(СВЦЭМ!$C$39:$C$782,СВЦЭМ!$A$39:$A$782,$A103,СВЦЭМ!$B$39:$B$782,F$83)+'СЕТ СН'!$H$9+СВЦЭМ!$D$10+'СЕТ СН'!$H$6-'СЕТ СН'!$H$19</f>
        <v>2394.5258101600002</v>
      </c>
      <c r="G103" s="36">
        <f>SUMIFS(СВЦЭМ!$C$39:$C$782,СВЦЭМ!$A$39:$A$782,$A103,СВЦЭМ!$B$39:$B$782,G$83)+'СЕТ СН'!$H$9+СВЦЭМ!$D$10+'СЕТ СН'!$H$6-'СЕТ СН'!$H$19</f>
        <v>2378.2767401400001</v>
      </c>
      <c r="H103" s="36">
        <f>SUMIFS(СВЦЭМ!$C$39:$C$782,СВЦЭМ!$A$39:$A$782,$A103,СВЦЭМ!$B$39:$B$782,H$83)+'СЕТ СН'!$H$9+СВЦЭМ!$D$10+'СЕТ СН'!$H$6-'СЕТ СН'!$H$19</f>
        <v>2361.6426216899999</v>
      </c>
      <c r="I103" s="36">
        <f>SUMIFS(СВЦЭМ!$C$39:$C$782,СВЦЭМ!$A$39:$A$782,$A103,СВЦЭМ!$B$39:$B$782,I$83)+'СЕТ СН'!$H$9+СВЦЭМ!$D$10+'СЕТ СН'!$H$6-'СЕТ СН'!$H$19</f>
        <v>2251.3380010699998</v>
      </c>
      <c r="J103" s="36">
        <f>SUMIFS(СВЦЭМ!$C$39:$C$782,СВЦЭМ!$A$39:$A$782,$A103,СВЦЭМ!$B$39:$B$782,J$83)+'СЕТ СН'!$H$9+СВЦЭМ!$D$10+'СЕТ СН'!$H$6-'СЕТ СН'!$H$19</f>
        <v>2125.40165032</v>
      </c>
      <c r="K103" s="36">
        <f>SUMIFS(СВЦЭМ!$C$39:$C$782,СВЦЭМ!$A$39:$A$782,$A103,СВЦЭМ!$B$39:$B$782,K$83)+'СЕТ СН'!$H$9+СВЦЭМ!$D$10+'СЕТ СН'!$H$6-'СЕТ СН'!$H$19</f>
        <v>2023.8005645199999</v>
      </c>
      <c r="L103" s="36">
        <f>SUMIFS(СВЦЭМ!$C$39:$C$782,СВЦЭМ!$A$39:$A$782,$A103,СВЦЭМ!$B$39:$B$782,L$83)+'СЕТ СН'!$H$9+СВЦЭМ!$D$10+'СЕТ СН'!$H$6-'СЕТ СН'!$H$19</f>
        <v>2001.3084238199999</v>
      </c>
      <c r="M103" s="36">
        <f>SUMIFS(СВЦЭМ!$C$39:$C$782,СВЦЭМ!$A$39:$A$782,$A103,СВЦЭМ!$B$39:$B$782,M$83)+'СЕТ СН'!$H$9+СВЦЭМ!$D$10+'СЕТ СН'!$H$6-'СЕТ СН'!$H$19</f>
        <v>1994.2604364299998</v>
      </c>
      <c r="N103" s="36">
        <f>SUMIFS(СВЦЭМ!$C$39:$C$782,СВЦЭМ!$A$39:$A$782,$A103,СВЦЭМ!$B$39:$B$782,N$83)+'СЕТ СН'!$H$9+СВЦЭМ!$D$10+'СЕТ СН'!$H$6-'СЕТ СН'!$H$19</f>
        <v>2002.0160977899998</v>
      </c>
      <c r="O103" s="36">
        <f>SUMIFS(СВЦЭМ!$C$39:$C$782,СВЦЭМ!$A$39:$A$782,$A103,СВЦЭМ!$B$39:$B$782,O$83)+'СЕТ СН'!$H$9+СВЦЭМ!$D$10+'СЕТ СН'!$H$6-'СЕТ СН'!$H$19</f>
        <v>1978.7802627799999</v>
      </c>
      <c r="P103" s="36">
        <f>SUMIFS(СВЦЭМ!$C$39:$C$782,СВЦЭМ!$A$39:$A$782,$A103,СВЦЭМ!$B$39:$B$782,P$83)+'СЕТ СН'!$H$9+СВЦЭМ!$D$10+'СЕТ СН'!$H$6-'СЕТ СН'!$H$19</f>
        <v>1980.3534066799998</v>
      </c>
      <c r="Q103" s="36">
        <f>SUMIFS(СВЦЭМ!$C$39:$C$782,СВЦЭМ!$A$39:$A$782,$A103,СВЦЭМ!$B$39:$B$782,Q$83)+'СЕТ СН'!$H$9+СВЦЭМ!$D$10+'СЕТ СН'!$H$6-'СЕТ СН'!$H$19</f>
        <v>1978.70982839</v>
      </c>
      <c r="R103" s="36">
        <f>SUMIFS(СВЦЭМ!$C$39:$C$782,СВЦЭМ!$A$39:$A$782,$A103,СВЦЭМ!$B$39:$B$782,R$83)+'СЕТ СН'!$H$9+СВЦЭМ!$D$10+'СЕТ СН'!$H$6-'СЕТ СН'!$H$19</f>
        <v>2000.6374826499998</v>
      </c>
      <c r="S103" s="36">
        <f>SUMIFS(СВЦЭМ!$C$39:$C$782,СВЦЭМ!$A$39:$A$782,$A103,СВЦЭМ!$B$39:$B$782,S$83)+'СЕТ СН'!$H$9+СВЦЭМ!$D$10+'СЕТ СН'!$H$6-'СЕТ СН'!$H$19</f>
        <v>1988.0591996599999</v>
      </c>
      <c r="T103" s="36">
        <f>SUMIFS(СВЦЭМ!$C$39:$C$782,СВЦЭМ!$A$39:$A$782,$A103,СВЦЭМ!$B$39:$B$782,T$83)+'СЕТ СН'!$H$9+СВЦЭМ!$D$10+'СЕТ СН'!$H$6-'СЕТ СН'!$H$19</f>
        <v>1966.6307584899998</v>
      </c>
      <c r="U103" s="36">
        <f>SUMIFS(СВЦЭМ!$C$39:$C$782,СВЦЭМ!$A$39:$A$782,$A103,СВЦЭМ!$B$39:$B$782,U$83)+'СЕТ СН'!$H$9+СВЦЭМ!$D$10+'СЕТ СН'!$H$6-'СЕТ СН'!$H$19</f>
        <v>1986.28660995</v>
      </c>
      <c r="V103" s="36">
        <f>SUMIFS(СВЦЭМ!$C$39:$C$782,СВЦЭМ!$A$39:$A$782,$A103,СВЦЭМ!$B$39:$B$782,V$83)+'СЕТ СН'!$H$9+СВЦЭМ!$D$10+'СЕТ СН'!$H$6-'СЕТ СН'!$H$19</f>
        <v>1966.5590393</v>
      </c>
      <c r="W103" s="36">
        <f>SUMIFS(СВЦЭМ!$C$39:$C$782,СВЦЭМ!$A$39:$A$782,$A103,СВЦЭМ!$B$39:$B$782,W$83)+'СЕТ СН'!$H$9+СВЦЭМ!$D$10+'СЕТ СН'!$H$6-'СЕТ СН'!$H$19</f>
        <v>1962.4776799799999</v>
      </c>
      <c r="X103" s="36">
        <f>SUMIFS(СВЦЭМ!$C$39:$C$782,СВЦЭМ!$A$39:$A$782,$A103,СВЦЭМ!$B$39:$B$782,X$83)+'СЕТ СН'!$H$9+СВЦЭМ!$D$10+'СЕТ СН'!$H$6-'СЕТ СН'!$H$19</f>
        <v>2058.6585838999999</v>
      </c>
      <c r="Y103" s="36">
        <f>SUMIFS(СВЦЭМ!$C$39:$C$782,СВЦЭМ!$A$39:$A$782,$A103,СВЦЭМ!$B$39:$B$782,Y$83)+'СЕТ СН'!$H$9+СВЦЭМ!$D$10+'СЕТ СН'!$H$6-'СЕТ СН'!$H$19</f>
        <v>2204.5191089499999</v>
      </c>
    </row>
    <row r="104" spans="1:25" ht="15.75" x14ac:dyDescent="0.2">
      <c r="A104" s="35">
        <f t="shared" si="2"/>
        <v>45525</v>
      </c>
      <c r="B104" s="36">
        <f>SUMIFS(СВЦЭМ!$C$39:$C$782,СВЦЭМ!$A$39:$A$782,$A104,СВЦЭМ!$B$39:$B$782,B$83)+'СЕТ СН'!$H$9+СВЦЭМ!$D$10+'СЕТ СН'!$H$6-'СЕТ СН'!$H$19</f>
        <v>2389.24818946</v>
      </c>
      <c r="C104" s="36">
        <f>SUMIFS(СВЦЭМ!$C$39:$C$782,СВЦЭМ!$A$39:$A$782,$A104,СВЦЭМ!$B$39:$B$782,C$83)+'СЕТ СН'!$H$9+СВЦЭМ!$D$10+'СЕТ СН'!$H$6-'СЕТ СН'!$H$19</f>
        <v>2432.7702199800001</v>
      </c>
      <c r="D104" s="36">
        <f>SUMIFS(СВЦЭМ!$C$39:$C$782,СВЦЭМ!$A$39:$A$782,$A104,СВЦЭМ!$B$39:$B$782,D$83)+'СЕТ СН'!$H$9+СВЦЭМ!$D$10+'СЕТ СН'!$H$6-'СЕТ СН'!$H$19</f>
        <v>2480.3685066100002</v>
      </c>
      <c r="E104" s="36">
        <f>SUMIFS(СВЦЭМ!$C$39:$C$782,СВЦЭМ!$A$39:$A$782,$A104,СВЦЭМ!$B$39:$B$782,E$83)+'СЕТ СН'!$H$9+СВЦЭМ!$D$10+'СЕТ СН'!$H$6-'СЕТ СН'!$H$19</f>
        <v>2436.78359181</v>
      </c>
      <c r="F104" s="36">
        <f>SUMIFS(СВЦЭМ!$C$39:$C$782,СВЦЭМ!$A$39:$A$782,$A104,СВЦЭМ!$B$39:$B$782,F$83)+'СЕТ СН'!$H$9+СВЦЭМ!$D$10+'СЕТ СН'!$H$6-'СЕТ СН'!$H$19</f>
        <v>2415.8746253200002</v>
      </c>
      <c r="G104" s="36">
        <f>SUMIFS(СВЦЭМ!$C$39:$C$782,СВЦЭМ!$A$39:$A$782,$A104,СВЦЭМ!$B$39:$B$782,G$83)+'СЕТ СН'!$H$9+СВЦЭМ!$D$10+'СЕТ СН'!$H$6-'СЕТ СН'!$H$19</f>
        <v>2376.2455862800002</v>
      </c>
      <c r="H104" s="36">
        <f>SUMIFS(СВЦЭМ!$C$39:$C$782,СВЦЭМ!$A$39:$A$782,$A104,СВЦЭМ!$B$39:$B$782,H$83)+'СЕТ СН'!$H$9+СВЦЭМ!$D$10+'СЕТ СН'!$H$6-'СЕТ СН'!$H$19</f>
        <v>2365.9745331200002</v>
      </c>
      <c r="I104" s="36">
        <f>SUMIFS(СВЦЭМ!$C$39:$C$782,СВЦЭМ!$A$39:$A$782,$A104,СВЦЭМ!$B$39:$B$782,I$83)+'СЕТ СН'!$H$9+СВЦЭМ!$D$10+'СЕТ СН'!$H$6-'СЕТ СН'!$H$19</f>
        <v>2243.0682598600001</v>
      </c>
      <c r="J104" s="36">
        <f>SUMIFS(СВЦЭМ!$C$39:$C$782,СВЦЭМ!$A$39:$A$782,$A104,СВЦЭМ!$B$39:$B$782,J$83)+'СЕТ СН'!$H$9+СВЦЭМ!$D$10+'СЕТ СН'!$H$6-'СЕТ СН'!$H$19</f>
        <v>2166.4219002499999</v>
      </c>
      <c r="K104" s="36">
        <f>SUMIFS(СВЦЭМ!$C$39:$C$782,СВЦЭМ!$A$39:$A$782,$A104,СВЦЭМ!$B$39:$B$782,K$83)+'СЕТ СН'!$H$9+СВЦЭМ!$D$10+'СЕТ СН'!$H$6-'СЕТ СН'!$H$19</f>
        <v>2088.91062526</v>
      </c>
      <c r="L104" s="36">
        <f>SUMIFS(СВЦЭМ!$C$39:$C$782,СВЦЭМ!$A$39:$A$782,$A104,СВЦЭМ!$B$39:$B$782,L$83)+'СЕТ СН'!$H$9+СВЦЭМ!$D$10+'СЕТ СН'!$H$6-'СЕТ СН'!$H$19</f>
        <v>2072.48540121</v>
      </c>
      <c r="M104" s="36">
        <f>SUMIFS(СВЦЭМ!$C$39:$C$782,СВЦЭМ!$A$39:$A$782,$A104,СВЦЭМ!$B$39:$B$782,M$83)+'СЕТ СН'!$H$9+СВЦЭМ!$D$10+'СЕТ СН'!$H$6-'СЕТ СН'!$H$19</f>
        <v>2075.5193877500001</v>
      </c>
      <c r="N104" s="36">
        <f>SUMIFS(СВЦЭМ!$C$39:$C$782,СВЦЭМ!$A$39:$A$782,$A104,СВЦЭМ!$B$39:$B$782,N$83)+'СЕТ СН'!$H$9+СВЦЭМ!$D$10+'СЕТ СН'!$H$6-'СЕТ СН'!$H$19</f>
        <v>2065.6708630899998</v>
      </c>
      <c r="O104" s="36">
        <f>SUMIFS(СВЦЭМ!$C$39:$C$782,СВЦЭМ!$A$39:$A$782,$A104,СВЦЭМ!$B$39:$B$782,O$83)+'СЕТ СН'!$H$9+СВЦЭМ!$D$10+'СЕТ СН'!$H$6-'СЕТ СН'!$H$19</f>
        <v>2054.1262140899998</v>
      </c>
      <c r="P104" s="36">
        <f>SUMIFS(СВЦЭМ!$C$39:$C$782,СВЦЭМ!$A$39:$A$782,$A104,СВЦЭМ!$B$39:$B$782,P$83)+'СЕТ СН'!$H$9+СВЦЭМ!$D$10+'СЕТ СН'!$H$6-'СЕТ СН'!$H$19</f>
        <v>2088.92352957</v>
      </c>
      <c r="Q104" s="36">
        <f>SUMIFS(СВЦЭМ!$C$39:$C$782,СВЦЭМ!$A$39:$A$782,$A104,СВЦЭМ!$B$39:$B$782,Q$83)+'СЕТ СН'!$H$9+СВЦЭМ!$D$10+'СЕТ СН'!$H$6-'СЕТ СН'!$H$19</f>
        <v>2125.6604404</v>
      </c>
      <c r="R104" s="36">
        <f>SUMIFS(СВЦЭМ!$C$39:$C$782,СВЦЭМ!$A$39:$A$782,$A104,СВЦЭМ!$B$39:$B$782,R$83)+'СЕТ СН'!$H$9+СВЦЭМ!$D$10+'СЕТ СН'!$H$6-'СЕТ СН'!$H$19</f>
        <v>2105.3160442499998</v>
      </c>
      <c r="S104" s="36">
        <f>SUMIFS(СВЦЭМ!$C$39:$C$782,СВЦЭМ!$A$39:$A$782,$A104,СВЦЭМ!$B$39:$B$782,S$83)+'СЕТ СН'!$H$9+СВЦЭМ!$D$10+'СЕТ СН'!$H$6-'СЕТ СН'!$H$19</f>
        <v>2097.8057814200001</v>
      </c>
      <c r="T104" s="36">
        <f>SUMIFS(СВЦЭМ!$C$39:$C$782,СВЦЭМ!$A$39:$A$782,$A104,СВЦЭМ!$B$39:$B$782,T$83)+'СЕТ СН'!$H$9+СВЦЭМ!$D$10+'СЕТ СН'!$H$6-'СЕТ СН'!$H$19</f>
        <v>2089.9380380900002</v>
      </c>
      <c r="U104" s="36">
        <f>SUMIFS(СВЦЭМ!$C$39:$C$782,СВЦЭМ!$A$39:$A$782,$A104,СВЦЭМ!$B$39:$B$782,U$83)+'СЕТ СН'!$H$9+СВЦЭМ!$D$10+'СЕТ СН'!$H$6-'СЕТ СН'!$H$19</f>
        <v>2104.6473052699998</v>
      </c>
      <c r="V104" s="36">
        <f>SUMIFS(СВЦЭМ!$C$39:$C$782,СВЦЭМ!$A$39:$A$782,$A104,СВЦЭМ!$B$39:$B$782,V$83)+'СЕТ СН'!$H$9+СВЦЭМ!$D$10+'СЕТ СН'!$H$6-'СЕТ СН'!$H$19</f>
        <v>2093.0628309799999</v>
      </c>
      <c r="W104" s="36">
        <f>SUMIFS(СВЦЭМ!$C$39:$C$782,СВЦЭМ!$A$39:$A$782,$A104,СВЦЭМ!$B$39:$B$782,W$83)+'СЕТ СН'!$H$9+СВЦЭМ!$D$10+'СЕТ СН'!$H$6-'СЕТ СН'!$H$19</f>
        <v>2089.6611875200001</v>
      </c>
      <c r="X104" s="36">
        <f>SUMIFS(СВЦЭМ!$C$39:$C$782,СВЦЭМ!$A$39:$A$782,$A104,СВЦЭМ!$B$39:$B$782,X$83)+'СЕТ СН'!$H$9+СВЦЭМ!$D$10+'СЕТ СН'!$H$6-'СЕТ СН'!$H$19</f>
        <v>2110.20236402</v>
      </c>
      <c r="Y104" s="36">
        <f>SUMIFS(СВЦЭМ!$C$39:$C$782,СВЦЭМ!$A$39:$A$782,$A104,СВЦЭМ!$B$39:$B$782,Y$83)+'СЕТ СН'!$H$9+СВЦЭМ!$D$10+'СЕТ СН'!$H$6-'СЕТ СН'!$H$19</f>
        <v>2146.8591802999999</v>
      </c>
    </row>
    <row r="105" spans="1:25" ht="15.75" x14ac:dyDescent="0.2">
      <c r="A105" s="35">
        <f t="shared" si="2"/>
        <v>45526</v>
      </c>
      <c r="B105" s="36">
        <f>SUMIFS(СВЦЭМ!$C$39:$C$782,СВЦЭМ!$A$39:$A$782,$A105,СВЦЭМ!$B$39:$B$782,B$83)+'СЕТ СН'!$H$9+СВЦЭМ!$D$10+'СЕТ СН'!$H$6-'СЕТ СН'!$H$19</f>
        <v>2091.9003180899999</v>
      </c>
      <c r="C105" s="36">
        <f>SUMIFS(СВЦЭМ!$C$39:$C$782,СВЦЭМ!$A$39:$A$782,$A105,СВЦЭМ!$B$39:$B$782,C$83)+'СЕТ СН'!$H$9+СВЦЭМ!$D$10+'СЕТ СН'!$H$6-'СЕТ СН'!$H$19</f>
        <v>2175.20071444</v>
      </c>
      <c r="D105" s="36">
        <f>SUMIFS(СВЦЭМ!$C$39:$C$782,СВЦЭМ!$A$39:$A$782,$A105,СВЦЭМ!$B$39:$B$782,D$83)+'СЕТ СН'!$H$9+СВЦЭМ!$D$10+'СЕТ СН'!$H$6-'СЕТ СН'!$H$19</f>
        <v>2231.3113590100002</v>
      </c>
      <c r="E105" s="36">
        <f>SUMIFS(СВЦЭМ!$C$39:$C$782,СВЦЭМ!$A$39:$A$782,$A105,СВЦЭМ!$B$39:$B$782,E$83)+'СЕТ СН'!$H$9+СВЦЭМ!$D$10+'СЕТ СН'!$H$6-'СЕТ СН'!$H$19</f>
        <v>2265.7684161299999</v>
      </c>
      <c r="F105" s="36">
        <f>SUMIFS(СВЦЭМ!$C$39:$C$782,СВЦЭМ!$A$39:$A$782,$A105,СВЦЭМ!$B$39:$B$782,F$83)+'СЕТ СН'!$H$9+СВЦЭМ!$D$10+'СЕТ СН'!$H$6-'СЕТ СН'!$H$19</f>
        <v>2254.8929540399999</v>
      </c>
      <c r="G105" s="36">
        <f>SUMIFS(СВЦЭМ!$C$39:$C$782,СВЦЭМ!$A$39:$A$782,$A105,СВЦЭМ!$B$39:$B$782,G$83)+'СЕТ СН'!$H$9+СВЦЭМ!$D$10+'СЕТ СН'!$H$6-'СЕТ СН'!$H$19</f>
        <v>2215.2873483899998</v>
      </c>
      <c r="H105" s="36">
        <f>SUMIFS(СВЦЭМ!$C$39:$C$782,СВЦЭМ!$A$39:$A$782,$A105,СВЦЭМ!$B$39:$B$782,H$83)+'СЕТ СН'!$H$9+СВЦЭМ!$D$10+'СЕТ СН'!$H$6-'СЕТ СН'!$H$19</f>
        <v>2198.02287978</v>
      </c>
      <c r="I105" s="36">
        <f>SUMIFS(СВЦЭМ!$C$39:$C$782,СВЦЭМ!$A$39:$A$782,$A105,СВЦЭМ!$B$39:$B$782,I$83)+'СЕТ СН'!$H$9+СВЦЭМ!$D$10+'СЕТ СН'!$H$6-'СЕТ СН'!$H$19</f>
        <v>2108.5388947500001</v>
      </c>
      <c r="J105" s="36">
        <f>SUMIFS(СВЦЭМ!$C$39:$C$782,СВЦЭМ!$A$39:$A$782,$A105,СВЦЭМ!$B$39:$B$782,J$83)+'СЕТ СН'!$H$9+СВЦЭМ!$D$10+'СЕТ СН'!$H$6-'СЕТ СН'!$H$19</f>
        <v>2012.7328807199999</v>
      </c>
      <c r="K105" s="36">
        <f>SUMIFS(СВЦЭМ!$C$39:$C$782,СВЦЭМ!$A$39:$A$782,$A105,СВЦЭМ!$B$39:$B$782,K$83)+'СЕТ СН'!$H$9+СВЦЭМ!$D$10+'СЕТ СН'!$H$6-'СЕТ СН'!$H$19</f>
        <v>1945.5001365199998</v>
      </c>
      <c r="L105" s="36">
        <f>SUMIFS(СВЦЭМ!$C$39:$C$782,СВЦЭМ!$A$39:$A$782,$A105,СВЦЭМ!$B$39:$B$782,L$83)+'СЕТ СН'!$H$9+СВЦЭМ!$D$10+'СЕТ СН'!$H$6-'СЕТ СН'!$H$19</f>
        <v>1903.7806714899998</v>
      </c>
      <c r="M105" s="36">
        <f>SUMIFS(СВЦЭМ!$C$39:$C$782,СВЦЭМ!$A$39:$A$782,$A105,СВЦЭМ!$B$39:$B$782,M$83)+'СЕТ СН'!$H$9+СВЦЭМ!$D$10+'СЕТ СН'!$H$6-'СЕТ СН'!$H$19</f>
        <v>1911.2861635899999</v>
      </c>
      <c r="N105" s="36">
        <f>SUMIFS(СВЦЭМ!$C$39:$C$782,СВЦЭМ!$A$39:$A$782,$A105,СВЦЭМ!$B$39:$B$782,N$83)+'СЕТ СН'!$H$9+СВЦЭМ!$D$10+'СЕТ СН'!$H$6-'СЕТ СН'!$H$19</f>
        <v>1898.5876178999999</v>
      </c>
      <c r="O105" s="36">
        <f>SUMIFS(СВЦЭМ!$C$39:$C$782,СВЦЭМ!$A$39:$A$782,$A105,СВЦЭМ!$B$39:$B$782,O$83)+'СЕТ СН'!$H$9+СВЦЭМ!$D$10+'СЕТ СН'!$H$6-'СЕТ СН'!$H$19</f>
        <v>1909.3585332499999</v>
      </c>
      <c r="P105" s="36">
        <f>SUMIFS(СВЦЭМ!$C$39:$C$782,СВЦЭМ!$A$39:$A$782,$A105,СВЦЭМ!$B$39:$B$782,P$83)+'СЕТ СН'!$H$9+СВЦЭМ!$D$10+'СЕТ СН'!$H$6-'СЕТ СН'!$H$19</f>
        <v>1914.40705837</v>
      </c>
      <c r="Q105" s="36">
        <f>SUMIFS(СВЦЭМ!$C$39:$C$782,СВЦЭМ!$A$39:$A$782,$A105,СВЦЭМ!$B$39:$B$782,Q$83)+'СЕТ СН'!$H$9+СВЦЭМ!$D$10+'СЕТ СН'!$H$6-'СЕТ СН'!$H$19</f>
        <v>1921.3189344199998</v>
      </c>
      <c r="R105" s="36">
        <f>SUMIFS(СВЦЭМ!$C$39:$C$782,СВЦЭМ!$A$39:$A$782,$A105,СВЦЭМ!$B$39:$B$782,R$83)+'СЕТ СН'!$H$9+СВЦЭМ!$D$10+'СЕТ СН'!$H$6-'СЕТ СН'!$H$19</f>
        <v>1932.5465642299998</v>
      </c>
      <c r="S105" s="36">
        <f>SUMIFS(СВЦЭМ!$C$39:$C$782,СВЦЭМ!$A$39:$A$782,$A105,СВЦЭМ!$B$39:$B$782,S$83)+'СЕТ СН'!$H$9+СВЦЭМ!$D$10+'СЕТ СН'!$H$6-'СЕТ СН'!$H$19</f>
        <v>1921.2647195499999</v>
      </c>
      <c r="T105" s="36">
        <f>SUMIFS(СВЦЭМ!$C$39:$C$782,СВЦЭМ!$A$39:$A$782,$A105,СВЦЭМ!$B$39:$B$782,T$83)+'СЕТ СН'!$H$9+СВЦЭМ!$D$10+'СЕТ СН'!$H$6-'СЕТ СН'!$H$19</f>
        <v>1918.1591930999998</v>
      </c>
      <c r="U105" s="36">
        <f>SUMIFS(СВЦЭМ!$C$39:$C$782,СВЦЭМ!$A$39:$A$782,$A105,СВЦЭМ!$B$39:$B$782,U$83)+'СЕТ СН'!$H$9+СВЦЭМ!$D$10+'СЕТ СН'!$H$6-'СЕТ СН'!$H$19</f>
        <v>1923.7936520899998</v>
      </c>
      <c r="V105" s="36">
        <f>SUMIFS(СВЦЭМ!$C$39:$C$782,СВЦЭМ!$A$39:$A$782,$A105,СВЦЭМ!$B$39:$B$782,V$83)+'СЕТ СН'!$H$9+СВЦЭМ!$D$10+'СЕТ СН'!$H$6-'СЕТ СН'!$H$19</f>
        <v>1904.8599608699999</v>
      </c>
      <c r="W105" s="36">
        <f>SUMIFS(СВЦЭМ!$C$39:$C$782,СВЦЭМ!$A$39:$A$782,$A105,СВЦЭМ!$B$39:$B$782,W$83)+'СЕТ СН'!$H$9+СВЦЭМ!$D$10+'СЕТ СН'!$H$6-'СЕТ СН'!$H$19</f>
        <v>1899.2183290599999</v>
      </c>
      <c r="X105" s="36">
        <f>SUMIFS(СВЦЭМ!$C$39:$C$782,СВЦЭМ!$A$39:$A$782,$A105,СВЦЭМ!$B$39:$B$782,X$83)+'СЕТ СН'!$H$9+СВЦЭМ!$D$10+'СЕТ СН'!$H$6-'СЕТ СН'!$H$19</f>
        <v>1976.1384176099998</v>
      </c>
      <c r="Y105" s="36">
        <f>SUMIFS(СВЦЭМ!$C$39:$C$782,СВЦЭМ!$A$39:$A$782,$A105,СВЦЭМ!$B$39:$B$782,Y$83)+'СЕТ СН'!$H$9+СВЦЭМ!$D$10+'СЕТ СН'!$H$6-'СЕТ СН'!$H$19</f>
        <v>2015.6631238</v>
      </c>
    </row>
    <row r="106" spans="1:25" ht="15.75" x14ac:dyDescent="0.2">
      <c r="A106" s="35">
        <f t="shared" si="2"/>
        <v>45527</v>
      </c>
      <c r="B106" s="36">
        <f>SUMIFS(СВЦЭМ!$C$39:$C$782,СВЦЭМ!$A$39:$A$782,$A106,СВЦЭМ!$B$39:$B$782,B$83)+'СЕТ СН'!$H$9+СВЦЭМ!$D$10+'СЕТ СН'!$H$6-'СЕТ СН'!$H$19</f>
        <v>2167.6583851199998</v>
      </c>
      <c r="C106" s="36">
        <f>SUMIFS(СВЦЭМ!$C$39:$C$782,СВЦЭМ!$A$39:$A$782,$A106,СВЦЭМ!$B$39:$B$782,C$83)+'СЕТ СН'!$H$9+СВЦЭМ!$D$10+'СЕТ СН'!$H$6-'СЕТ СН'!$H$19</f>
        <v>2271.7722208700002</v>
      </c>
      <c r="D106" s="36">
        <f>SUMIFS(СВЦЭМ!$C$39:$C$782,СВЦЭМ!$A$39:$A$782,$A106,СВЦЭМ!$B$39:$B$782,D$83)+'СЕТ СН'!$H$9+СВЦЭМ!$D$10+'СЕТ СН'!$H$6-'СЕТ СН'!$H$19</f>
        <v>2299.4530284700004</v>
      </c>
      <c r="E106" s="36">
        <f>SUMIFS(СВЦЭМ!$C$39:$C$782,СВЦЭМ!$A$39:$A$782,$A106,СВЦЭМ!$B$39:$B$782,E$83)+'СЕТ СН'!$H$9+СВЦЭМ!$D$10+'СЕТ СН'!$H$6-'СЕТ СН'!$H$19</f>
        <v>2329.7969406100001</v>
      </c>
      <c r="F106" s="36">
        <f>SUMIFS(СВЦЭМ!$C$39:$C$782,СВЦЭМ!$A$39:$A$782,$A106,СВЦЭМ!$B$39:$B$782,F$83)+'СЕТ СН'!$H$9+СВЦЭМ!$D$10+'СЕТ СН'!$H$6-'СЕТ СН'!$H$19</f>
        <v>2335.0262484300001</v>
      </c>
      <c r="G106" s="36">
        <f>SUMIFS(СВЦЭМ!$C$39:$C$782,СВЦЭМ!$A$39:$A$782,$A106,СВЦЭМ!$B$39:$B$782,G$83)+'СЕТ СН'!$H$9+СВЦЭМ!$D$10+'СЕТ СН'!$H$6-'СЕТ СН'!$H$19</f>
        <v>2321.2034449900002</v>
      </c>
      <c r="H106" s="36">
        <f>SUMIFS(СВЦЭМ!$C$39:$C$782,СВЦЭМ!$A$39:$A$782,$A106,СВЦЭМ!$B$39:$B$782,H$83)+'СЕТ СН'!$H$9+СВЦЭМ!$D$10+'СЕТ СН'!$H$6-'СЕТ СН'!$H$19</f>
        <v>2305.9761514000002</v>
      </c>
      <c r="I106" s="36">
        <f>SUMIFS(СВЦЭМ!$C$39:$C$782,СВЦЭМ!$A$39:$A$782,$A106,СВЦЭМ!$B$39:$B$782,I$83)+'СЕТ СН'!$H$9+СВЦЭМ!$D$10+'СЕТ СН'!$H$6-'СЕТ СН'!$H$19</f>
        <v>2220.0506285800002</v>
      </c>
      <c r="J106" s="36">
        <f>SUMIFS(СВЦЭМ!$C$39:$C$782,СВЦЭМ!$A$39:$A$782,$A106,СВЦЭМ!$B$39:$B$782,J$83)+'СЕТ СН'!$H$9+СВЦЭМ!$D$10+'СЕТ СН'!$H$6-'СЕТ СН'!$H$19</f>
        <v>2103.5669348699998</v>
      </c>
      <c r="K106" s="36">
        <f>SUMIFS(СВЦЭМ!$C$39:$C$782,СВЦЭМ!$A$39:$A$782,$A106,СВЦЭМ!$B$39:$B$782,K$83)+'СЕТ СН'!$H$9+СВЦЭМ!$D$10+'СЕТ СН'!$H$6-'СЕТ СН'!$H$19</f>
        <v>2003.5833868</v>
      </c>
      <c r="L106" s="36">
        <f>SUMIFS(СВЦЭМ!$C$39:$C$782,СВЦЭМ!$A$39:$A$782,$A106,СВЦЭМ!$B$39:$B$782,L$83)+'СЕТ СН'!$H$9+СВЦЭМ!$D$10+'СЕТ СН'!$H$6-'СЕТ СН'!$H$19</f>
        <v>1992.5433210199999</v>
      </c>
      <c r="M106" s="36">
        <f>SUMIFS(СВЦЭМ!$C$39:$C$782,СВЦЭМ!$A$39:$A$782,$A106,СВЦЭМ!$B$39:$B$782,M$83)+'СЕТ СН'!$H$9+СВЦЭМ!$D$10+'СЕТ СН'!$H$6-'СЕТ СН'!$H$19</f>
        <v>1983.65271749</v>
      </c>
      <c r="N106" s="36">
        <f>SUMIFS(СВЦЭМ!$C$39:$C$782,СВЦЭМ!$A$39:$A$782,$A106,СВЦЭМ!$B$39:$B$782,N$83)+'СЕТ СН'!$H$9+СВЦЭМ!$D$10+'СЕТ СН'!$H$6-'СЕТ СН'!$H$19</f>
        <v>1985.7074570299999</v>
      </c>
      <c r="O106" s="36">
        <f>SUMIFS(СВЦЭМ!$C$39:$C$782,СВЦЭМ!$A$39:$A$782,$A106,СВЦЭМ!$B$39:$B$782,O$83)+'СЕТ СН'!$H$9+СВЦЭМ!$D$10+'СЕТ СН'!$H$6-'СЕТ СН'!$H$19</f>
        <v>1991.7757475599999</v>
      </c>
      <c r="P106" s="36">
        <f>SUMIFS(СВЦЭМ!$C$39:$C$782,СВЦЭМ!$A$39:$A$782,$A106,СВЦЭМ!$B$39:$B$782,P$83)+'СЕТ СН'!$H$9+СВЦЭМ!$D$10+'СЕТ СН'!$H$6-'СЕТ СН'!$H$19</f>
        <v>2004.4468157499998</v>
      </c>
      <c r="Q106" s="36">
        <f>SUMIFS(СВЦЭМ!$C$39:$C$782,СВЦЭМ!$A$39:$A$782,$A106,СВЦЭМ!$B$39:$B$782,Q$83)+'СЕТ СН'!$H$9+СВЦЭМ!$D$10+'СЕТ СН'!$H$6-'СЕТ СН'!$H$19</f>
        <v>1993.15469446</v>
      </c>
      <c r="R106" s="36">
        <f>SUMIFS(СВЦЭМ!$C$39:$C$782,СВЦЭМ!$A$39:$A$782,$A106,СВЦЭМ!$B$39:$B$782,R$83)+'СЕТ СН'!$H$9+СВЦЭМ!$D$10+'СЕТ СН'!$H$6-'СЕТ СН'!$H$19</f>
        <v>1981.3205461499999</v>
      </c>
      <c r="S106" s="36">
        <f>SUMIFS(СВЦЭМ!$C$39:$C$782,СВЦЭМ!$A$39:$A$782,$A106,СВЦЭМ!$B$39:$B$782,S$83)+'СЕТ СН'!$H$9+СВЦЭМ!$D$10+'СЕТ СН'!$H$6-'СЕТ СН'!$H$19</f>
        <v>2004.24092015</v>
      </c>
      <c r="T106" s="36">
        <f>SUMIFS(СВЦЭМ!$C$39:$C$782,СВЦЭМ!$A$39:$A$782,$A106,СВЦЭМ!$B$39:$B$782,T$83)+'СЕТ СН'!$H$9+СВЦЭМ!$D$10+'СЕТ СН'!$H$6-'СЕТ СН'!$H$19</f>
        <v>1993.1673848799999</v>
      </c>
      <c r="U106" s="36">
        <f>SUMIFS(СВЦЭМ!$C$39:$C$782,СВЦЭМ!$A$39:$A$782,$A106,СВЦЭМ!$B$39:$B$782,U$83)+'СЕТ СН'!$H$9+СВЦЭМ!$D$10+'СЕТ СН'!$H$6-'СЕТ СН'!$H$19</f>
        <v>1999.9150159799999</v>
      </c>
      <c r="V106" s="36">
        <f>SUMIFS(СВЦЭМ!$C$39:$C$782,СВЦЭМ!$A$39:$A$782,$A106,СВЦЭМ!$B$39:$B$782,V$83)+'СЕТ СН'!$H$9+СВЦЭМ!$D$10+'СЕТ СН'!$H$6-'СЕТ СН'!$H$19</f>
        <v>1996.6960233999998</v>
      </c>
      <c r="W106" s="36">
        <f>SUMIFS(СВЦЭМ!$C$39:$C$782,СВЦЭМ!$A$39:$A$782,$A106,СВЦЭМ!$B$39:$B$782,W$83)+'СЕТ СН'!$H$9+СВЦЭМ!$D$10+'СЕТ СН'!$H$6-'СЕТ СН'!$H$19</f>
        <v>1999.8802364799999</v>
      </c>
      <c r="X106" s="36">
        <f>SUMIFS(СВЦЭМ!$C$39:$C$782,СВЦЭМ!$A$39:$A$782,$A106,СВЦЭМ!$B$39:$B$782,X$83)+'СЕТ СН'!$H$9+СВЦЭМ!$D$10+'СЕТ СН'!$H$6-'СЕТ СН'!$H$19</f>
        <v>2068.9005028299998</v>
      </c>
      <c r="Y106" s="36">
        <f>SUMIFS(СВЦЭМ!$C$39:$C$782,СВЦЭМ!$A$39:$A$782,$A106,СВЦЭМ!$B$39:$B$782,Y$83)+'СЕТ СН'!$H$9+СВЦЭМ!$D$10+'СЕТ СН'!$H$6-'СЕТ СН'!$H$19</f>
        <v>2169.0665621899998</v>
      </c>
    </row>
    <row r="107" spans="1:25" ht="15.75" x14ac:dyDescent="0.2">
      <c r="A107" s="35">
        <f t="shared" si="2"/>
        <v>45528</v>
      </c>
      <c r="B107" s="36">
        <f>SUMIFS(СВЦЭМ!$C$39:$C$782,СВЦЭМ!$A$39:$A$782,$A107,СВЦЭМ!$B$39:$B$782,B$83)+'СЕТ СН'!$H$9+СВЦЭМ!$D$10+'СЕТ СН'!$H$6-'СЕТ СН'!$H$19</f>
        <v>2145.09632302</v>
      </c>
      <c r="C107" s="36">
        <f>SUMIFS(СВЦЭМ!$C$39:$C$782,СВЦЭМ!$A$39:$A$782,$A107,СВЦЭМ!$B$39:$B$782,C$83)+'СЕТ СН'!$H$9+СВЦЭМ!$D$10+'СЕТ СН'!$H$6-'СЕТ СН'!$H$19</f>
        <v>2208.6635645900001</v>
      </c>
      <c r="D107" s="36">
        <f>SUMIFS(СВЦЭМ!$C$39:$C$782,СВЦЭМ!$A$39:$A$782,$A107,СВЦЭМ!$B$39:$B$782,D$83)+'СЕТ СН'!$H$9+СВЦЭМ!$D$10+'СЕТ СН'!$H$6-'СЕТ СН'!$H$19</f>
        <v>2247.9873658900001</v>
      </c>
      <c r="E107" s="36">
        <f>SUMIFS(СВЦЭМ!$C$39:$C$782,СВЦЭМ!$A$39:$A$782,$A107,СВЦЭМ!$B$39:$B$782,E$83)+'СЕТ СН'!$H$9+СВЦЭМ!$D$10+'СЕТ СН'!$H$6-'СЕТ СН'!$H$19</f>
        <v>2288.0857558600001</v>
      </c>
      <c r="F107" s="36">
        <f>SUMIFS(СВЦЭМ!$C$39:$C$782,СВЦЭМ!$A$39:$A$782,$A107,СВЦЭМ!$B$39:$B$782,F$83)+'СЕТ СН'!$H$9+СВЦЭМ!$D$10+'СЕТ СН'!$H$6-'СЕТ СН'!$H$19</f>
        <v>2293.5085435299998</v>
      </c>
      <c r="G107" s="36">
        <f>SUMIFS(СВЦЭМ!$C$39:$C$782,СВЦЭМ!$A$39:$A$782,$A107,СВЦЭМ!$B$39:$B$782,G$83)+'СЕТ СН'!$H$9+СВЦЭМ!$D$10+'СЕТ СН'!$H$6-'СЕТ СН'!$H$19</f>
        <v>2276.7358375200001</v>
      </c>
      <c r="H107" s="36">
        <f>SUMIFS(СВЦЭМ!$C$39:$C$782,СВЦЭМ!$A$39:$A$782,$A107,СВЦЭМ!$B$39:$B$782,H$83)+'СЕТ СН'!$H$9+СВЦЭМ!$D$10+'СЕТ СН'!$H$6-'СЕТ СН'!$H$19</f>
        <v>2251.5600055599998</v>
      </c>
      <c r="I107" s="36">
        <f>SUMIFS(СВЦЭМ!$C$39:$C$782,СВЦЭМ!$A$39:$A$782,$A107,СВЦЭМ!$B$39:$B$782,I$83)+'СЕТ СН'!$H$9+СВЦЭМ!$D$10+'СЕТ СН'!$H$6-'СЕТ СН'!$H$19</f>
        <v>2159.9597458500002</v>
      </c>
      <c r="J107" s="36">
        <f>SUMIFS(СВЦЭМ!$C$39:$C$782,СВЦЭМ!$A$39:$A$782,$A107,СВЦЭМ!$B$39:$B$782,J$83)+'СЕТ СН'!$H$9+СВЦЭМ!$D$10+'СЕТ СН'!$H$6-'СЕТ СН'!$H$19</f>
        <v>2054.3336531</v>
      </c>
      <c r="K107" s="36">
        <f>SUMIFS(СВЦЭМ!$C$39:$C$782,СВЦЭМ!$A$39:$A$782,$A107,СВЦЭМ!$B$39:$B$782,K$83)+'СЕТ СН'!$H$9+СВЦЭМ!$D$10+'СЕТ СН'!$H$6-'СЕТ СН'!$H$19</f>
        <v>1945.7959996799998</v>
      </c>
      <c r="L107" s="36">
        <f>SUMIFS(СВЦЭМ!$C$39:$C$782,СВЦЭМ!$A$39:$A$782,$A107,СВЦЭМ!$B$39:$B$782,L$83)+'СЕТ СН'!$H$9+СВЦЭМ!$D$10+'СЕТ СН'!$H$6-'СЕТ СН'!$H$19</f>
        <v>1912.9220309599998</v>
      </c>
      <c r="M107" s="36">
        <f>SUMIFS(СВЦЭМ!$C$39:$C$782,СВЦЭМ!$A$39:$A$782,$A107,СВЦЭМ!$B$39:$B$782,M$83)+'СЕТ СН'!$H$9+СВЦЭМ!$D$10+'СЕТ СН'!$H$6-'СЕТ СН'!$H$19</f>
        <v>1936.6899075199999</v>
      </c>
      <c r="N107" s="36">
        <f>SUMIFS(СВЦЭМ!$C$39:$C$782,СВЦЭМ!$A$39:$A$782,$A107,СВЦЭМ!$B$39:$B$782,N$83)+'СЕТ СН'!$H$9+СВЦЭМ!$D$10+'СЕТ СН'!$H$6-'СЕТ СН'!$H$19</f>
        <v>2029.6688744199998</v>
      </c>
      <c r="O107" s="36">
        <f>SUMIFS(СВЦЭМ!$C$39:$C$782,СВЦЭМ!$A$39:$A$782,$A107,СВЦЭМ!$B$39:$B$782,O$83)+'СЕТ СН'!$H$9+СВЦЭМ!$D$10+'СЕТ СН'!$H$6-'СЕТ СН'!$H$19</f>
        <v>2014.1872946699998</v>
      </c>
      <c r="P107" s="36">
        <f>SUMIFS(СВЦЭМ!$C$39:$C$782,СВЦЭМ!$A$39:$A$782,$A107,СВЦЭМ!$B$39:$B$782,P$83)+'СЕТ СН'!$H$9+СВЦЭМ!$D$10+'СЕТ СН'!$H$6-'СЕТ СН'!$H$19</f>
        <v>2019.95059193</v>
      </c>
      <c r="Q107" s="36">
        <f>SUMIFS(СВЦЭМ!$C$39:$C$782,СВЦЭМ!$A$39:$A$782,$A107,СВЦЭМ!$B$39:$B$782,Q$83)+'СЕТ СН'!$H$9+СВЦЭМ!$D$10+'СЕТ СН'!$H$6-'СЕТ СН'!$H$19</f>
        <v>2036.93602874</v>
      </c>
      <c r="R107" s="36">
        <f>SUMIFS(СВЦЭМ!$C$39:$C$782,СВЦЭМ!$A$39:$A$782,$A107,СВЦЭМ!$B$39:$B$782,R$83)+'СЕТ СН'!$H$9+СВЦЭМ!$D$10+'СЕТ СН'!$H$6-'СЕТ СН'!$H$19</f>
        <v>2043.1033912799999</v>
      </c>
      <c r="S107" s="36">
        <f>SUMIFS(СВЦЭМ!$C$39:$C$782,СВЦЭМ!$A$39:$A$782,$A107,СВЦЭМ!$B$39:$B$782,S$83)+'СЕТ СН'!$H$9+СВЦЭМ!$D$10+'СЕТ СН'!$H$6-'СЕТ СН'!$H$19</f>
        <v>2058.0684052500001</v>
      </c>
      <c r="T107" s="36">
        <f>SUMIFS(СВЦЭМ!$C$39:$C$782,СВЦЭМ!$A$39:$A$782,$A107,СВЦЭМ!$B$39:$B$782,T$83)+'СЕТ СН'!$H$9+СВЦЭМ!$D$10+'СЕТ СН'!$H$6-'СЕТ СН'!$H$19</f>
        <v>2044.3509245299999</v>
      </c>
      <c r="U107" s="36">
        <f>SUMIFS(СВЦЭМ!$C$39:$C$782,СВЦЭМ!$A$39:$A$782,$A107,СВЦЭМ!$B$39:$B$782,U$83)+'СЕТ СН'!$H$9+СВЦЭМ!$D$10+'СЕТ СН'!$H$6-'СЕТ СН'!$H$19</f>
        <v>2054.8776753400002</v>
      </c>
      <c r="V107" s="36">
        <f>SUMIFS(СВЦЭМ!$C$39:$C$782,СВЦЭМ!$A$39:$A$782,$A107,СВЦЭМ!$B$39:$B$782,V$83)+'СЕТ СН'!$H$9+СВЦЭМ!$D$10+'СЕТ СН'!$H$6-'СЕТ СН'!$H$19</f>
        <v>2062.9720403800002</v>
      </c>
      <c r="W107" s="36">
        <f>SUMIFS(СВЦЭМ!$C$39:$C$782,СВЦЭМ!$A$39:$A$782,$A107,СВЦЭМ!$B$39:$B$782,W$83)+'СЕТ СН'!$H$9+СВЦЭМ!$D$10+'СЕТ СН'!$H$6-'СЕТ СН'!$H$19</f>
        <v>2050.4153783100001</v>
      </c>
      <c r="X107" s="36">
        <f>SUMIFS(СВЦЭМ!$C$39:$C$782,СВЦЭМ!$A$39:$A$782,$A107,СВЦЭМ!$B$39:$B$782,X$83)+'СЕТ СН'!$H$9+СВЦЭМ!$D$10+'СЕТ СН'!$H$6-'СЕТ СН'!$H$19</f>
        <v>2091.6956805199998</v>
      </c>
      <c r="Y107" s="36">
        <f>SUMIFS(СВЦЭМ!$C$39:$C$782,СВЦЭМ!$A$39:$A$782,$A107,СВЦЭМ!$B$39:$B$782,Y$83)+'СЕТ СН'!$H$9+СВЦЭМ!$D$10+'СЕТ СН'!$H$6-'СЕТ СН'!$H$19</f>
        <v>2172.4295416</v>
      </c>
    </row>
    <row r="108" spans="1:25" ht="15.75" x14ac:dyDescent="0.2">
      <c r="A108" s="35">
        <f t="shared" si="2"/>
        <v>45529</v>
      </c>
      <c r="B108" s="36">
        <f>SUMIFS(СВЦЭМ!$C$39:$C$782,СВЦЭМ!$A$39:$A$782,$A108,СВЦЭМ!$B$39:$B$782,B$83)+'СЕТ СН'!$H$9+СВЦЭМ!$D$10+'СЕТ СН'!$H$6-'СЕТ СН'!$H$19</f>
        <v>2148.9465578300001</v>
      </c>
      <c r="C108" s="36">
        <f>SUMIFS(СВЦЭМ!$C$39:$C$782,СВЦЭМ!$A$39:$A$782,$A108,СВЦЭМ!$B$39:$B$782,C$83)+'СЕТ СН'!$H$9+СВЦЭМ!$D$10+'СЕТ СН'!$H$6-'СЕТ СН'!$H$19</f>
        <v>2205.9991926799999</v>
      </c>
      <c r="D108" s="36">
        <f>SUMIFS(СВЦЭМ!$C$39:$C$782,СВЦЭМ!$A$39:$A$782,$A108,СВЦЭМ!$B$39:$B$782,D$83)+'СЕТ СН'!$H$9+СВЦЭМ!$D$10+'СЕТ СН'!$H$6-'СЕТ СН'!$H$19</f>
        <v>2226.53254014</v>
      </c>
      <c r="E108" s="36">
        <f>SUMIFS(СВЦЭМ!$C$39:$C$782,СВЦЭМ!$A$39:$A$782,$A108,СВЦЭМ!$B$39:$B$782,E$83)+'СЕТ СН'!$H$9+СВЦЭМ!$D$10+'СЕТ СН'!$H$6-'СЕТ СН'!$H$19</f>
        <v>2233.53804502</v>
      </c>
      <c r="F108" s="36">
        <f>SUMIFS(СВЦЭМ!$C$39:$C$782,СВЦЭМ!$A$39:$A$782,$A108,СВЦЭМ!$B$39:$B$782,F$83)+'СЕТ СН'!$H$9+СВЦЭМ!$D$10+'СЕТ СН'!$H$6-'СЕТ СН'!$H$19</f>
        <v>2282.7842212599999</v>
      </c>
      <c r="G108" s="36">
        <f>SUMIFS(СВЦЭМ!$C$39:$C$782,СВЦЭМ!$A$39:$A$782,$A108,СВЦЭМ!$B$39:$B$782,G$83)+'СЕТ СН'!$H$9+СВЦЭМ!$D$10+'СЕТ СН'!$H$6-'СЕТ СН'!$H$19</f>
        <v>2271.4130675800002</v>
      </c>
      <c r="H108" s="36">
        <f>SUMIFS(СВЦЭМ!$C$39:$C$782,СВЦЭМ!$A$39:$A$782,$A108,СВЦЭМ!$B$39:$B$782,H$83)+'СЕТ СН'!$H$9+СВЦЭМ!$D$10+'СЕТ СН'!$H$6-'СЕТ СН'!$H$19</f>
        <v>2249.1592687000002</v>
      </c>
      <c r="I108" s="36">
        <f>SUMIFS(СВЦЭМ!$C$39:$C$782,СВЦЭМ!$A$39:$A$782,$A108,СВЦЭМ!$B$39:$B$782,I$83)+'СЕТ СН'!$H$9+СВЦЭМ!$D$10+'СЕТ СН'!$H$6-'СЕТ СН'!$H$19</f>
        <v>2196.8213291799998</v>
      </c>
      <c r="J108" s="36">
        <f>SUMIFS(СВЦЭМ!$C$39:$C$782,СВЦЭМ!$A$39:$A$782,$A108,СВЦЭМ!$B$39:$B$782,J$83)+'СЕТ СН'!$H$9+СВЦЭМ!$D$10+'СЕТ СН'!$H$6-'СЕТ СН'!$H$19</f>
        <v>2118.0158402000002</v>
      </c>
      <c r="K108" s="36">
        <f>SUMIFS(СВЦЭМ!$C$39:$C$782,СВЦЭМ!$A$39:$A$782,$A108,СВЦЭМ!$B$39:$B$782,K$83)+'СЕТ СН'!$H$9+СВЦЭМ!$D$10+'СЕТ СН'!$H$6-'СЕТ СН'!$H$19</f>
        <v>2033.5146048899999</v>
      </c>
      <c r="L108" s="36">
        <f>SUMIFS(СВЦЭМ!$C$39:$C$782,СВЦЭМ!$A$39:$A$782,$A108,СВЦЭМ!$B$39:$B$782,L$83)+'СЕТ СН'!$H$9+СВЦЭМ!$D$10+'СЕТ СН'!$H$6-'СЕТ СН'!$H$19</f>
        <v>1969.9075180499999</v>
      </c>
      <c r="M108" s="36">
        <f>SUMIFS(СВЦЭМ!$C$39:$C$782,СВЦЭМ!$A$39:$A$782,$A108,СВЦЭМ!$B$39:$B$782,M$83)+'СЕТ СН'!$H$9+СВЦЭМ!$D$10+'СЕТ СН'!$H$6-'СЕТ СН'!$H$19</f>
        <v>1944.3555433899999</v>
      </c>
      <c r="N108" s="36">
        <f>SUMIFS(СВЦЭМ!$C$39:$C$782,СВЦЭМ!$A$39:$A$782,$A108,СВЦЭМ!$B$39:$B$782,N$83)+'СЕТ СН'!$H$9+СВЦЭМ!$D$10+'СЕТ СН'!$H$6-'СЕТ СН'!$H$19</f>
        <v>1933.6140359699998</v>
      </c>
      <c r="O108" s="36">
        <f>SUMIFS(СВЦЭМ!$C$39:$C$782,СВЦЭМ!$A$39:$A$782,$A108,СВЦЭМ!$B$39:$B$782,O$83)+'СЕТ СН'!$H$9+СВЦЭМ!$D$10+'СЕТ СН'!$H$6-'СЕТ СН'!$H$19</f>
        <v>1934.8017392699999</v>
      </c>
      <c r="P108" s="36">
        <f>SUMIFS(СВЦЭМ!$C$39:$C$782,СВЦЭМ!$A$39:$A$782,$A108,СВЦЭМ!$B$39:$B$782,P$83)+'СЕТ СН'!$H$9+СВЦЭМ!$D$10+'СЕТ СН'!$H$6-'СЕТ СН'!$H$19</f>
        <v>1936.9590431499998</v>
      </c>
      <c r="Q108" s="36">
        <f>SUMIFS(СВЦЭМ!$C$39:$C$782,СВЦЭМ!$A$39:$A$782,$A108,СВЦЭМ!$B$39:$B$782,Q$83)+'СЕТ СН'!$H$9+СВЦЭМ!$D$10+'СЕТ СН'!$H$6-'СЕТ СН'!$H$19</f>
        <v>1939.0678666599999</v>
      </c>
      <c r="R108" s="36">
        <f>SUMIFS(СВЦЭМ!$C$39:$C$782,СВЦЭМ!$A$39:$A$782,$A108,СВЦЭМ!$B$39:$B$782,R$83)+'СЕТ СН'!$H$9+СВЦЭМ!$D$10+'СЕТ СН'!$H$6-'СЕТ СН'!$H$19</f>
        <v>1966.71139733</v>
      </c>
      <c r="S108" s="36">
        <f>SUMIFS(СВЦЭМ!$C$39:$C$782,СВЦЭМ!$A$39:$A$782,$A108,СВЦЭМ!$B$39:$B$782,S$83)+'СЕТ СН'!$H$9+СВЦЭМ!$D$10+'СЕТ СН'!$H$6-'СЕТ СН'!$H$19</f>
        <v>1943.4610499799999</v>
      </c>
      <c r="T108" s="36">
        <f>SUMIFS(СВЦЭМ!$C$39:$C$782,СВЦЭМ!$A$39:$A$782,$A108,СВЦЭМ!$B$39:$B$782,T$83)+'СЕТ СН'!$H$9+СВЦЭМ!$D$10+'СЕТ СН'!$H$6-'СЕТ СН'!$H$19</f>
        <v>1925.4607303599998</v>
      </c>
      <c r="U108" s="36">
        <f>SUMIFS(СВЦЭМ!$C$39:$C$782,СВЦЭМ!$A$39:$A$782,$A108,СВЦЭМ!$B$39:$B$782,U$83)+'СЕТ СН'!$H$9+СВЦЭМ!$D$10+'СЕТ СН'!$H$6-'СЕТ СН'!$H$19</f>
        <v>1925.6393046199998</v>
      </c>
      <c r="V108" s="36">
        <f>SUMIFS(СВЦЭМ!$C$39:$C$782,СВЦЭМ!$A$39:$A$782,$A108,СВЦЭМ!$B$39:$B$782,V$83)+'СЕТ СН'!$H$9+СВЦЭМ!$D$10+'СЕТ СН'!$H$6-'СЕТ СН'!$H$19</f>
        <v>1921.44072446</v>
      </c>
      <c r="W108" s="36">
        <f>SUMIFS(СВЦЭМ!$C$39:$C$782,СВЦЭМ!$A$39:$A$782,$A108,СВЦЭМ!$B$39:$B$782,W$83)+'СЕТ СН'!$H$9+СВЦЭМ!$D$10+'СЕТ СН'!$H$6-'СЕТ СН'!$H$19</f>
        <v>1903.3628760099998</v>
      </c>
      <c r="X108" s="36">
        <f>SUMIFS(СВЦЭМ!$C$39:$C$782,СВЦЭМ!$A$39:$A$782,$A108,СВЦЭМ!$B$39:$B$782,X$83)+'СЕТ СН'!$H$9+СВЦЭМ!$D$10+'СЕТ СН'!$H$6-'СЕТ СН'!$H$19</f>
        <v>1976.1906528999998</v>
      </c>
      <c r="Y108" s="36">
        <f>SUMIFS(СВЦЭМ!$C$39:$C$782,СВЦЭМ!$A$39:$A$782,$A108,СВЦЭМ!$B$39:$B$782,Y$83)+'СЕТ СН'!$H$9+СВЦЭМ!$D$10+'СЕТ СН'!$H$6-'СЕТ СН'!$H$19</f>
        <v>2070.4830639299998</v>
      </c>
    </row>
    <row r="109" spans="1:25" ht="15.75" x14ac:dyDescent="0.2">
      <c r="A109" s="35">
        <f t="shared" si="2"/>
        <v>45530</v>
      </c>
      <c r="B109" s="36">
        <f>SUMIFS(СВЦЭМ!$C$39:$C$782,СВЦЭМ!$A$39:$A$782,$A109,СВЦЭМ!$B$39:$B$782,B$83)+'СЕТ СН'!$H$9+СВЦЭМ!$D$10+'СЕТ СН'!$H$6-'СЕТ СН'!$H$19</f>
        <v>2155.5193086499999</v>
      </c>
      <c r="C109" s="36">
        <f>SUMIFS(СВЦЭМ!$C$39:$C$782,СВЦЭМ!$A$39:$A$782,$A109,СВЦЭМ!$B$39:$B$782,C$83)+'СЕТ СН'!$H$9+СВЦЭМ!$D$10+'СЕТ СН'!$H$6-'СЕТ СН'!$H$19</f>
        <v>2247.2093597500002</v>
      </c>
      <c r="D109" s="36">
        <f>SUMIFS(СВЦЭМ!$C$39:$C$782,СВЦЭМ!$A$39:$A$782,$A109,СВЦЭМ!$B$39:$B$782,D$83)+'СЕТ СН'!$H$9+СВЦЭМ!$D$10+'СЕТ СН'!$H$6-'СЕТ СН'!$H$19</f>
        <v>2282.02905461</v>
      </c>
      <c r="E109" s="36">
        <f>SUMIFS(СВЦЭМ!$C$39:$C$782,СВЦЭМ!$A$39:$A$782,$A109,СВЦЭМ!$B$39:$B$782,E$83)+'СЕТ СН'!$H$9+СВЦЭМ!$D$10+'СЕТ СН'!$H$6-'СЕТ СН'!$H$19</f>
        <v>2296.4317064699999</v>
      </c>
      <c r="F109" s="36">
        <f>SUMIFS(СВЦЭМ!$C$39:$C$782,СВЦЭМ!$A$39:$A$782,$A109,СВЦЭМ!$B$39:$B$782,F$83)+'СЕТ СН'!$H$9+СВЦЭМ!$D$10+'СЕТ СН'!$H$6-'СЕТ СН'!$H$19</f>
        <v>2313.0491610899999</v>
      </c>
      <c r="G109" s="36">
        <f>SUMIFS(СВЦЭМ!$C$39:$C$782,СВЦЭМ!$A$39:$A$782,$A109,СВЦЭМ!$B$39:$B$782,G$83)+'СЕТ СН'!$H$9+СВЦЭМ!$D$10+'СЕТ СН'!$H$6-'СЕТ СН'!$H$19</f>
        <v>2279.4112234999998</v>
      </c>
      <c r="H109" s="36">
        <f>SUMIFS(СВЦЭМ!$C$39:$C$782,СВЦЭМ!$A$39:$A$782,$A109,СВЦЭМ!$B$39:$B$782,H$83)+'СЕТ СН'!$H$9+СВЦЭМ!$D$10+'СЕТ СН'!$H$6-'СЕТ СН'!$H$19</f>
        <v>2248.2591001699998</v>
      </c>
      <c r="I109" s="36">
        <f>SUMIFS(СВЦЭМ!$C$39:$C$782,СВЦЭМ!$A$39:$A$782,$A109,СВЦЭМ!$B$39:$B$782,I$83)+'СЕТ СН'!$H$9+СВЦЭМ!$D$10+'СЕТ СН'!$H$6-'СЕТ СН'!$H$19</f>
        <v>2153.1743282299999</v>
      </c>
      <c r="J109" s="36">
        <f>SUMIFS(СВЦЭМ!$C$39:$C$782,СВЦЭМ!$A$39:$A$782,$A109,СВЦЭМ!$B$39:$B$782,J$83)+'СЕТ СН'!$H$9+СВЦЭМ!$D$10+'СЕТ СН'!$H$6-'СЕТ СН'!$H$19</f>
        <v>2039.36492714</v>
      </c>
      <c r="K109" s="36">
        <f>SUMIFS(СВЦЭМ!$C$39:$C$782,СВЦЭМ!$A$39:$A$782,$A109,СВЦЭМ!$B$39:$B$782,K$83)+'СЕТ СН'!$H$9+СВЦЭМ!$D$10+'СЕТ СН'!$H$6-'СЕТ СН'!$H$19</f>
        <v>1955.7405949699998</v>
      </c>
      <c r="L109" s="36">
        <f>SUMIFS(СВЦЭМ!$C$39:$C$782,СВЦЭМ!$A$39:$A$782,$A109,СВЦЭМ!$B$39:$B$782,L$83)+'СЕТ СН'!$H$9+СВЦЭМ!$D$10+'СЕТ СН'!$H$6-'СЕТ СН'!$H$19</f>
        <v>1945.2032106499998</v>
      </c>
      <c r="M109" s="36">
        <f>SUMIFS(СВЦЭМ!$C$39:$C$782,СВЦЭМ!$A$39:$A$782,$A109,СВЦЭМ!$B$39:$B$782,M$83)+'СЕТ СН'!$H$9+СВЦЭМ!$D$10+'СЕТ СН'!$H$6-'СЕТ СН'!$H$19</f>
        <v>1929.09576051</v>
      </c>
      <c r="N109" s="36">
        <f>SUMIFS(СВЦЭМ!$C$39:$C$782,СВЦЭМ!$A$39:$A$782,$A109,СВЦЭМ!$B$39:$B$782,N$83)+'СЕТ СН'!$H$9+СВЦЭМ!$D$10+'СЕТ СН'!$H$6-'СЕТ СН'!$H$19</f>
        <v>1931.9758918299999</v>
      </c>
      <c r="O109" s="36">
        <f>SUMIFS(СВЦЭМ!$C$39:$C$782,СВЦЭМ!$A$39:$A$782,$A109,СВЦЭМ!$B$39:$B$782,O$83)+'СЕТ СН'!$H$9+СВЦЭМ!$D$10+'СЕТ СН'!$H$6-'СЕТ СН'!$H$19</f>
        <v>1926.7478294799998</v>
      </c>
      <c r="P109" s="36">
        <f>SUMIFS(СВЦЭМ!$C$39:$C$782,СВЦЭМ!$A$39:$A$782,$A109,СВЦЭМ!$B$39:$B$782,P$83)+'СЕТ СН'!$H$9+СВЦЭМ!$D$10+'СЕТ СН'!$H$6-'СЕТ СН'!$H$19</f>
        <v>1931.9300266499999</v>
      </c>
      <c r="Q109" s="36">
        <f>SUMIFS(СВЦЭМ!$C$39:$C$782,СВЦЭМ!$A$39:$A$782,$A109,СВЦЭМ!$B$39:$B$782,Q$83)+'СЕТ СН'!$H$9+СВЦЭМ!$D$10+'СЕТ СН'!$H$6-'СЕТ СН'!$H$19</f>
        <v>1929.075609</v>
      </c>
      <c r="R109" s="36">
        <f>SUMIFS(СВЦЭМ!$C$39:$C$782,СВЦЭМ!$A$39:$A$782,$A109,СВЦЭМ!$B$39:$B$782,R$83)+'СЕТ СН'!$H$9+СВЦЭМ!$D$10+'СЕТ СН'!$H$6-'СЕТ СН'!$H$19</f>
        <v>1930.4290625399999</v>
      </c>
      <c r="S109" s="36">
        <f>SUMIFS(СВЦЭМ!$C$39:$C$782,СВЦЭМ!$A$39:$A$782,$A109,СВЦЭМ!$B$39:$B$782,S$83)+'СЕТ СН'!$H$9+СВЦЭМ!$D$10+'СЕТ СН'!$H$6-'СЕТ СН'!$H$19</f>
        <v>1946.0913819899999</v>
      </c>
      <c r="T109" s="36">
        <f>SUMIFS(СВЦЭМ!$C$39:$C$782,СВЦЭМ!$A$39:$A$782,$A109,СВЦЭМ!$B$39:$B$782,T$83)+'СЕТ СН'!$H$9+СВЦЭМ!$D$10+'СЕТ СН'!$H$6-'СЕТ СН'!$H$19</f>
        <v>1931.6326564399999</v>
      </c>
      <c r="U109" s="36">
        <f>SUMIFS(СВЦЭМ!$C$39:$C$782,СВЦЭМ!$A$39:$A$782,$A109,СВЦЭМ!$B$39:$B$782,U$83)+'СЕТ СН'!$H$9+СВЦЭМ!$D$10+'СЕТ СН'!$H$6-'СЕТ СН'!$H$19</f>
        <v>1932.9923665599999</v>
      </c>
      <c r="V109" s="36">
        <f>SUMIFS(СВЦЭМ!$C$39:$C$782,СВЦЭМ!$A$39:$A$782,$A109,СВЦЭМ!$B$39:$B$782,V$83)+'СЕТ СН'!$H$9+СВЦЭМ!$D$10+'СЕТ СН'!$H$6-'СЕТ СН'!$H$19</f>
        <v>1925.6227279399998</v>
      </c>
      <c r="W109" s="36">
        <f>SUMIFS(СВЦЭМ!$C$39:$C$782,СВЦЭМ!$A$39:$A$782,$A109,СВЦЭМ!$B$39:$B$782,W$83)+'СЕТ СН'!$H$9+СВЦЭМ!$D$10+'СЕТ СН'!$H$6-'СЕТ СН'!$H$19</f>
        <v>1935.70956007</v>
      </c>
      <c r="X109" s="36">
        <f>SUMIFS(СВЦЭМ!$C$39:$C$782,СВЦЭМ!$A$39:$A$782,$A109,СВЦЭМ!$B$39:$B$782,X$83)+'СЕТ СН'!$H$9+СВЦЭМ!$D$10+'СЕТ СН'!$H$6-'СЕТ СН'!$H$19</f>
        <v>1996.78124209</v>
      </c>
      <c r="Y109" s="36">
        <f>SUMIFS(СВЦЭМ!$C$39:$C$782,СВЦЭМ!$A$39:$A$782,$A109,СВЦЭМ!$B$39:$B$782,Y$83)+'СЕТ СН'!$H$9+СВЦЭМ!$D$10+'СЕТ СН'!$H$6-'СЕТ СН'!$H$19</f>
        <v>2048.9139097699999</v>
      </c>
    </row>
    <row r="110" spans="1:25" ht="15.75" x14ac:dyDescent="0.2">
      <c r="A110" s="35">
        <f t="shared" si="2"/>
        <v>45531</v>
      </c>
      <c r="B110" s="36">
        <f>SUMIFS(СВЦЭМ!$C$39:$C$782,СВЦЭМ!$A$39:$A$782,$A110,СВЦЭМ!$B$39:$B$782,B$83)+'СЕТ СН'!$H$9+СВЦЭМ!$D$10+'СЕТ СН'!$H$6-'СЕТ СН'!$H$19</f>
        <v>1978.3301768499998</v>
      </c>
      <c r="C110" s="36">
        <f>SUMIFS(СВЦЭМ!$C$39:$C$782,СВЦЭМ!$A$39:$A$782,$A110,СВЦЭМ!$B$39:$B$782,C$83)+'СЕТ СН'!$H$9+СВЦЭМ!$D$10+'СЕТ СН'!$H$6-'СЕТ СН'!$H$19</f>
        <v>2004.6469198099999</v>
      </c>
      <c r="D110" s="36">
        <f>SUMIFS(СВЦЭМ!$C$39:$C$782,СВЦЭМ!$A$39:$A$782,$A110,СВЦЭМ!$B$39:$B$782,D$83)+'СЕТ СН'!$H$9+СВЦЭМ!$D$10+'СЕТ СН'!$H$6-'СЕТ СН'!$H$19</f>
        <v>2061.0513811599999</v>
      </c>
      <c r="E110" s="36">
        <f>SUMIFS(СВЦЭМ!$C$39:$C$782,СВЦЭМ!$A$39:$A$782,$A110,СВЦЭМ!$B$39:$B$782,E$83)+'СЕТ СН'!$H$9+СВЦЭМ!$D$10+'СЕТ СН'!$H$6-'СЕТ СН'!$H$19</f>
        <v>2083.16207975</v>
      </c>
      <c r="F110" s="36">
        <f>SUMIFS(СВЦЭМ!$C$39:$C$782,СВЦЭМ!$A$39:$A$782,$A110,СВЦЭМ!$B$39:$B$782,F$83)+'СЕТ СН'!$H$9+СВЦЭМ!$D$10+'СЕТ СН'!$H$6-'СЕТ СН'!$H$19</f>
        <v>2090.4165236600002</v>
      </c>
      <c r="G110" s="36">
        <f>SUMIFS(СВЦЭМ!$C$39:$C$782,СВЦЭМ!$A$39:$A$782,$A110,СВЦЭМ!$B$39:$B$782,G$83)+'СЕТ СН'!$H$9+СВЦЭМ!$D$10+'СЕТ СН'!$H$6-'СЕТ СН'!$H$19</f>
        <v>2059.80400796</v>
      </c>
      <c r="H110" s="36">
        <f>SUMIFS(СВЦЭМ!$C$39:$C$782,СВЦЭМ!$A$39:$A$782,$A110,СВЦЭМ!$B$39:$B$782,H$83)+'СЕТ СН'!$H$9+СВЦЭМ!$D$10+'СЕТ СН'!$H$6-'СЕТ СН'!$H$19</f>
        <v>2072.37234764</v>
      </c>
      <c r="I110" s="36">
        <f>SUMIFS(СВЦЭМ!$C$39:$C$782,СВЦЭМ!$A$39:$A$782,$A110,СВЦЭМ!$B$39:$B$782,I$83)+'СЕТ СН'!$H$9+СВЦЭМ!$D$10+'СЕТ СН'!$H$6-'СЕТ СН'!$H$19</f>
        <v>1973.0016523499999</v>
      </c>
      <c r="J110" s="36">
        <f>SUMIFS(СВЦЭМ!$C$39:$C$782,СВЦЭМ!$A$39:$A$782,$A110,СВЦЭМ!$B$39:$B$782,J$83)+'СЕТ СН'!$H$9+СВЦЭМ!$D$10+'СЕТ СН'!$H$6-'СЕТ СН'!$H$19</f>
        <v>1884.68143545</v>
      </c>
      <c r="K110" s="36">
        <f>SUMIFS(СВЦЭМ!$C$39:$C$782,СВЦЭМ!$A$39:$A$782,$A110,СВЦЭМ!$B$39:$B$782,K$83)+'СЕТ СН'!$H$9+СВЦЭМ!$D$10+'СЕТ СН'!$H$6-'СЕТ СН'!$H$19</f>
        <v>1794.8709865999999</v>
      </c>
      <c r="L110" s="36">
        <f>SUMIFS(СВЦЭМ!$C$39:$C$782,СВЦЭМ!$A$39:$A$782,$A110,СВЦЭМ!$B$39:$B$782,L$83)+'СЕТ СН'!$H$9+СВЦЭМ!$D$10+'СЕТ СН'!$H$6-'СЕТ СН'!$H$19</f>
        <v>1737.4279012699999</v>
      </c>
      <c r="M110" s="36">
        <f>SUMIFS(СВЦЭМ!$C$39:$C$782,СВЦЭМ!$A$39:$A$782,$A110,СВЦЭМ!$B$39:$B$782,M$83)+'СЕТ СН'!$H$9+СВЦЭМ!$D$10+'СЕТ СН'!$H$6-'СЕТ СН'!$H$19</f>
        <v>1730.3793651999999</v>
      </c>
      <c r="N110" s="36">
        <f>SUMIFS(СВЦЭМ!$C$39:$C$782,СВЦЭМ!$A$39:$A$782,$A110,СВЦЭМ!$B$39:$B$782,N$83)+'СЕТ СН'!$H$9+СВЦЭМ!$D$10+'СЕТ СН'!$H$6-'СЕТ СН'!$H$19</f>
        <v>1737.52894681</v>
      </c>
      <c r="O110" s="36">
        <f>SUMIFS(СВЦЭМ!$C$39:$C$782,СВЦЭМ!$A$39:$A$782,$A110,СВЦЭМ!$B$39:$B$782,O$83)+'СЕТ СН'!$H$9+СВЦЭМ!$D$10+'СЕТ СН'!$H$6-'СЕТ СН'!$H$19</f>
        <v>1727.3723104399999</v>
      </c>
      <c r="P110" s="36">
        <f>SUMIFS(СВЦЭМ!$C$39:$C$782,СВЦЭМ!$A$39:$A$782,$A110,СВЦЭМ!$B$39:$B$782,P$83)+'СЕТ СН'!$H$9+СВЦЭМ!$D$10+'СЕТ СН'!$H$6-'СЕТ СН'!$H$19</f>
        <v>1725.4572651399999</v>
      </c>
      <c r="Q110" s="36">
        <f>SUMIFS(СВЦЭМ!$C$39:$C$782,СВЦЭМ!$A$39:$A$782,$A110,СВЦЭМ!$B$39:$B$782,Q$83)+'СЕТ СН'!$H$9+СВЦЭМ!$D$10+'СЕТ СН'!$H$6-'СЕТ СН'!$H$19</f>
        <v>1728.04117916</v>
      </c>
      <c r="R110" s="36">
        <f>SUMIFS(СВЦЭМ!$C$39:$C$782,СВЦЭМ!$A$39:$A$782,$A110,СВЦЭМ!$B$39:$B$782,R$83)+'СЕТ СН'!$H$9+СВЦЭМ!$D$10+'СЕТ СН'!$H$6-'СЕТ СН'!$H$19</f>
        <v>1737.2110222599999</v>
      </c>
      <c r="S110" s="36">
        <f>SUMIFS(СВЦЭМ!$C$39:$C$782,СВЦЭМ!$A$39:$A$782,$A110,СВЦЭМ!$B$39:$B$782,S$83)+'СЕТ СН'!$H$9+СВЦЭМ!$D$10+'СЕТ СН'!$H$6-'СЕТ СН'!$H$19</f>
        <v>1728.5415776599998</v>
      </c>
      <c r="T110" s="36">
        <f>SUMIFS(СВЦЭМ!$C$39:$C$782,СВЦЭМ!$A$39:$A$782,$A110,СВЦЭМ!$B$39:$B$782,T$83)+'СЕТ СН'!$H$9+СВЦЭМ!$D$10+'СЕТ СН'!$H$6-'СЕТ СН'!$H$19</f>
        <v>1717.7843596499999</v>
      </c>
      <c r="U110" s="36">
        <f>SUMIFS(СВЦЭМ!$C$39:$C$782,СВЦЭМ!$A$39:$A$782,$A110,СВЦЭМ!$B$39:$B$782,U$83)+'СЕТ СН'!$H$9+СВЦЭМ!$D$10+'СЕТ СН'!$H$6-'СЕТ СН'!$H$19</f>
        <v>1760.99478888</v>
      </c>
      <c r="V110" s="36">
        <f>SUMIFS(СВЦЭМ!$C$39:$C$782,СВЦЭМ!$A$39:$A$782,$A110,СВЦЭМ!$B$39:$B$782,V$83)+'СЕТ СН'!$H$9+СВЦЭМ!$D$10+'СЕТ СН'!$H$6-'СЕТ СН'!$H$19</f>
        <v>1749.3869385099999</v>
      </c>
      <c r="W110" s="36">
        <f>SUMIFS(СВЦЭМ!$C$39:$C$782,СВЦЭМ!$A$39:$A$782,$A110,СВЦЭМ!$B$39:$B$782,W$83)+'СЕТ СН'!$H$9+СВЦЭМ!$D$10+'СЕТ СН'!$H$6-'СЕТ СН'!$H$19</f>
        <v>1767.7839607699998</v>
      </c>
      <c r="X110" s="36">
        <f>SUMIFS(СВЦЭМ!$C$39:$C$782,СВЦЭМ!$A$39:$A$782,$A110,СВЦЭМ!$B$39:$B$782,X$83)+'СЕТ СН'!$H$9+СВЦЭМ!$D$10+'СЕТ СН'!$H$6-'СЕТ СН'!$H$19</f>
        <v>1819.48850535</v>
      </c>
      <c r="Y110" s="36">
        <f>SUMIFS(СВЦЭМ!$C$39:$C$782,СВЦЭМ!$A$39:$A$782,$A110,СВЦЭМ!$B$39:$B$782,Y$83)+'СЕТ СН'!$H$9+СВЦЭМ!$D$10+'СЕТ СН'!$H$6-'СЕТ СН'!$H$19</f>
        <v>1885.2724905099999</v>
      </c>
    </row>
    <row r="111" spans="1:25" ht="15.75" x14ac:dyDescent="0.2">
      <c r="A111" s="35">
        <f t="shared" si="2"/>
        <v>45532</v>
      </c>
      <c r="B111" s="36">
        <f>SUMIFS(СВЦЭМ!$C$39:$C$782,СВЦЭМ!$A$39:$A$782,$A111,СВЦЭМ!$B$39:$B$782,B$83)+'СЕТ СН'!$H$9+СВЦЭМ!$D$10+'СЕТ СН'!$H$6-'СЕТ СН'!$H$19</f>
        <v>2013.0211945999999</v>
      </c>
      <c r="C111" s="36">
        <f>SUMIFS(СВЦЭМ!$C$39:$C$782,СВЦЭМ!$A$39:$A$782,$A111,СВЦЭМ!$B$39:$B$782,C$83)+'СЕТ СН'!$H$9+СВЦЭМ!$D$10+'СЕТ СН'!$H$6-'СЕТ СН'!$H$19</f>
        <v>2059.2558711699999</v>
      </c>
      <c r="D111" s="36">
        <f>SUMIFS(СВЦЭМ!$C$39:$C$782,СВЦЭМ!$A$39:$A$782,$A111,СВЦЭМ!$B$39:$B$782,D$83)+'СЕТ СН'!$H$9+СВЦЭМ!$D$10+'СЕТ СН'!$H$6-'СЕТ СН'!$H$19</f>
        <v>2092.7147004899998</v>
      </c>
      <c r="E111" s="36">
        <f>SUMIFS(СВЦЭМ!$C$39:$C$782,СВЦЭМ!$A$39:$A$782,$A111,СВЦЭМ!$B$39:$B$782,E$83)+'СЕТ СН'!$H$9+СВЦЭМ!$D$10+'СЕТ СН'!$H$6-'СЕТ СН'!$H$19</f>
        <v>2129.9621198700002</v>
      </c>
      <c r="F111" s="36">
        <f>SUMIFS(СВЦЭМ!$C$39:$C$782,СВЦЭМ!$A$39:$A$782,$A111,СВЦЭМ!$B$39:$B$782,F$83)+'СЕТ СН'!$H$9+СВЦЭМ!$D$10+'СЕТ СН'!$H$6-'СЕТ СН'!$H$19</f>
        <v>2151.5770396799999</v>
      </c>
      <c r="G111" s="36">
        <f>SUMIFS(СВЦЭМ!$C$39:$C$782,СВЦЭМ!$A$39:$A$782,$A111,СВЦЭМ!$B$39:$B$782,G$83)+'СЕТ СН'!$H$9+СВЦЭМ!$D$10+'СЕТ СН'!$H$6-'СЕТ СН'!$H$19</f>
        <v>2104.9781056900001</v>
      </c>
      <c r="H111" s="36">
        <f>SUMIFS(СВЦЭМ!$C$39:$C$782,СВЦЭМ!$A$39:$A$782,$A111,СВЦЭМ!$B$39:$B$782,H$83)+'СЕТ СН'!$H$9+СВЦЭМ!$D$10+'СЕТ СН'!$H$6-'СЕТ СН'!$H$19</f>
        <v>2076.0503805200001</v>
      </c>
      <c r="I111" s="36">
        <f>SUMIFS(СВЦЭМ!$C$39:$C$782,СВЦЭМ!$A$39:$A$782,$A111,СВЦЭМ!$B$39:$B$782,I$83)+'СЕТ СН'!$H$9+СВЦЭМ!$D$10+'СЕТ СН'!$H$6-'СЕТ СН'!$H$19</f>
        <v>1994.9552377599998</v>
      </c>
      <c r="J111" s="36">
        <f>SUMIFS(СВЦЭМ!$C$39:$C$782,СВЦЭМ!$A$39:$A$782,$A111,СВЦЭМ!$B$39:$B$782,J$83)+'СЕТ СН'!$H$9+СВЦЭМ!$D$10+'СЕТ СН'!$H$6-'СЕТ СН'!$H$19</f>
        <v>1942.7552249099999</v>
      </c>
      <c r="K111" s="36">
        <f>SUMIFS(СВЦЭМ!$C$39:$C$782,СВЦЭМ!$A$39:$A$782,$A111,СВЦЭМ!$B$39:$B$782,K$83)+'СЕТ СН'!$H$9+СВЦЭМ!$D$10+'СЕТ СН'!$H$6-'СЕТ СН'!$H$19</f>
        <v>1859.9792483399999</v>
      </c>
      <c r="L111" s="36">
        <f>SUMIFS(СВЦЭМ!$C$39:$C$782,СВЦЭМ!$A$39:$A$782,$A111,СВЦЭМ!$B$39:$B$782,L$83)+'СЕТ СН'!$H$9+СВЦЭМ!$D$10+'СЕТ СН'!$H$6-'СЕТ СН'!$H$19</f>
        <v>1846.0723639299999</v>
      </c>
      <c r="M111" s="36">
        <f>SUMIFS(СВЦЭМ!$C$39:$C$782,СВЦЭМ!$A$39:$A$782,$A111,СВЦЭМ!$B$39:$B$782,M$83)+'СЕТ СН'!$H$9+СВЦЭМ!$D$10+'СЕТ СН'!$H$6-'СЕТ СН'!$H$19</f>
        <v>1835.1532347</v>
      </c>
      <c r="N111" s="36">
        <f>SUMIFS(СВЦЭМ!$C$39:$C$782,СВЦЭМ!$A$39:$A$782,$A111,СВЦЭМ!$B$39:$B$782,N$83)+'СЕТ СН'!$H$9+СВЦЭМ!$D$10+'СЕТ СН'!$H$6-'СЕТ СН'!$H$19</f>
        <v>1826.8431200199998</v>
      </c>
      <c r="O111" s="36">
        <f>SUMIFS(СВЦЭМ!$C$39:$C$782,СВЦЭМ!$A$39:$A$782,$A111,СВЦЭМ!$B$39:$B$782,O$83)+'СЕТ СН'!$H$9+СВЦЭМ!$D$10+'СЕТ СН'!$H$6-'СЕТ СН'!$H$19</f>
        <v>1823.11290876</v>
      </c>
      <c r="P111" s="36">
        <f>SUMIFS(СВЦЭМ!$C$39:$C$782,СВЦЭМ!$A$39:$A$782,$A111,СВЦЭМ!$B$39:$B$782,P$83)+'СЕТ СН'!$H$9+СВЦЭМ!$D$10+'СЕТ СН'!$H$6-'СЕТ СН'!$H$19</f>
        <v>1825.5417690499999</v>
      </c>
      <c r="Q111" s="36">
        <f>SUMIFS(СВЦЭМ!$C$39:$C$782,СВЦЭМ!$A$39:$A$782,$A111,СВЦЭМ!$B$39:$B$782,Q$83)+'СЕТ СН'!$H$9+СВЦЭМ!$D$10+'СЕТ СН'!$H$6-'СЕТ СН'!$H$19</f>
        <v>1829.7979677799999</v>
      </c>
      <c r="R111" s="36">
        <f>SUMIFS(СВЦЭМ!$C$39:$C$782,СВЦЭМ!$A$39:$A$782,$A111,СВЦЭМ!$B$39:$B$782,R$83)+'СЕТ СН'!$H$9+СВЦЭМ!$D$10+'СЕТ СН'!$H$6-'СЕТ СН'!$H$19</f>
        <v>1835.3800740999998</v>
      </c>
      <c r="S111" s="36">
        <f>SUMIFS(СВЦЭМ!$C$39:$C$782,СВЦЭМ!$A$39:$A$782,$A111,СВЦЭМ!$B$39:$B$782,S$83)+'СЕТ СН'!$H$9+СВЦЭМ!$D$10+'СЕТ СН'!$H$6-'СЕТ СН'!$H$19</f>
        <v>1814.9108544399999</v>
      </c>
      <c r="T111" s="36">
        <f>SUMIFS(СВЦЭМ!$C$39:$C$782,СВЦЭМ!$A$39:$A$782,$A111,СВЦЭМ!$B$39:$B$782,T$83)+'СЕТ СН'!$H$9+СВЦЭМ!$D$10+'СЕТ СН'!$H$6-'СЕТ СН'!$H$19</f>
        <v>1806.6290640699999</v>
      </c>
      <c r="U111" s="36">
        <f>SUMIFS(СВЦЭМ!$C$39:$C$782,СВЦЭМ!$A$39:$A$782,$A111,СВЦЭМ!$B$39:$B$782,U$83)+'СЕТ СН'!$H$9+СВЦЭМ!$D$10+'СЕТ СН'!$H$6-'СЕТ СН'!$H$19</f>
        <v>1816.6748785699999</v>
      </c>
      <c r="V111" s="36">
        <f>SUMIFS(СВЦЭМ!$C$39:$C$782,СВЦЭМ!$A$39:$A$782,$A111,СВЦЭМ!$B$39:$B$782,V$83)+'СЕТ СН'!$H$9+СВЦЭМ!$D$10+'СЕТ СН'!$H$6-'СЕТ СН'!$H$19</f>
        <v>1793.4610029599999</v>
      </c>
      <c r="W111" s="36">
        <f>SUMIFS(СВЦЭМ!$C$39:$C$782,СВЦЭМ!$A$39:$A$782,$A111,СВЦЭМ!$B$39:$B$782,W$83)+'СЕТ СН'!$H$9+СВЦЭМ!$D$10+'СЕТ СН'!$H$6-'СЕТ СН'!$H$19</f>
        <v>1803.9050736699999</v>
      </c>
      <c r="X111" s="36">
        <f>SUMIFS(СВЦЭМ!$C$39:$C$782,СВЦЭМ!$A$39:$A$782,$A111,СВЦЭМ!$B$39:$B$782,X$83)+'СЕТ СН'!$H$9+СВЦЭМ!$D$10+'СЕТ СН'!$H$6-'СЕТ СН'!$H$19</f>
        <v>1880.7670878499998</v>
      </c>
      <c r="Y111" s="36">
        <f>SUMIFS(СВЦЭМ!$C$39:$C$782,СВЦЭМ!$A$39:$A$782,$A111,СВЦЭМ!$B$39:$B$782,Y$83)+'СЕТ СН'!$H$9+СВЦЭМ!$D$10+'СЕТ СН'!$H$6-'СЕТ СН'!$H$19</f>
        <v>1895.9964965099998</v>
      </c>
    </row>
    <row r="112" spans="1:25" ht="15.75" x14ac:dyDescent="0.2">
      <c r="A112" s="35">
        <f t="shared" si="2"/>
        <v>45533</v>
      </c>
      <c r="B112" s="36">
        <f>SUMIFS(СВЦЭМ!$C$39:$C$782,СВЦЭМ!$A$39:$A$782,$A112,СВЦЭМ!$B$39:$B$782,B$83)+'СЕТ СН'!$H$9+СВЦЭМ!$D$10+'СЕТ СН'!$H$6-'СЕТ СН'!$H$19</f>
        <v>1928.6833402899999</v>
      </c>
      <c r="C112" s="36">
        <f>SUMIFS(СВЦЭМ!$C$39:$C$782,СВЦЭМ!$A$39:$A$782,$A112,СВЦЭМ!$B$39:$B$782,C$83)+'СЕТ СН'!$H$9+СВЦЭМ!$D$10+'СЕТ СН'!$H$6-'СЕТ СН'!$H$19</f>
        <v>2054.06631354</v>
      </c>
      <c r="D112" s="36">
        <f>SUMIFS(СВЦЭМ!$C$39:$C$782,СВЦЭМ!$A$39:$A$782,$A112,СВЦЭМ!$B$39:$B$782,D$83)+'СЕТ СН'!$H$9+СВЦЭМ!$D$10+'СЕТ СН'!$H$6-'СЕТ СН'!$H$19</f>
        <v>2179.6704348399999</v>
      </c>
      <c r="E112" s="36">
        <f>SUMIFS(СВЦЭМ!$C$39:$C$782,СВЦЭМ!$A$39:$A$782,$A112,СВЦЭМ!$B$39:$B$782,E$83)+'СЕТ СН'!$H$9+СВЦЭМ!$D$10+'СЕТ СН'!$H$6-'СЕТ СН'!$H$19</f>
        <v>2216.0307691500002</v>
      </c>
      <c r="F112" s="36">
        <f>SUMIFS(СВЦЭМ!$C$39:$C$782,СВЦЭМ!$A$39:$A$782,$A112,СВЦЭМ!$B$39:$B$782,F$83)+'СЕТ СН'!$H$9+СВЦЭМ!$D$10+'СЕТ СН'!$H$6-'СЕТ СН'!$H$19</f>
        <v>2225.2517729900001</v>
      </c>
      <c r="G112" s="36">
        <f>SUMIFS(СВЦЭМ!$C$39:$C$782,СВЦЭМ!$A$39:$A$782,$A112,СВЦЭМ!$B$39:$B$782,G$83)+'СЕТ СН'!$H$9+СВЦЭМ!$D$10+'СЕТ СН'!$H$6-'СЕТ СН'!$H$19</f>
        <v>2197.3191900500001</v>
      </c>
      <c r="H112" s="36">
        <f>SUMIFS(СВЦЭМ!$C$39:$C$782,СВЦЭМ!$A$39:$A$782,$A112,СВЦЭМ!$B$39:$B$782,H$83)+'СЕТ СН'!$H$9+СВЦЭМ!$D$10+'СЕТ СН'!$H$6-'СЕТ СН'!$H$19</f>
        <v>2162.79648391</v>
      </c>
      <c r="I112" s="36">
        <f>SUMIFS(СВЦЭМ!$C$39:$C$782,СВЦЭМ!$A$39:$A$782,$A112,СВЦЭМ!$B$39:$B$782,I$83)+'СЕТ СН'!$H$9+СВЦЭМ!$D$10+'СЕТ СН'!$H$6-'СЕТ СН'!$H$19</f>
        <v>2101.5706995999999</v>
      </c>
      <c r="J112" s="36">
        <f>SUMIFS(СВЦЭМ!$C$39:$C$782,СВЦЭМ!$A$39:$A$782,$A112,СВЦЭМ!$B$39:$B$782,J$83)+'СЕТ СН'!$H$9+СВЦЭМ!$D$10+'СЕТ СН'!$H$6-'СЕТ СН'!$H$19</f>
        <v>1997.0889336799999</v>
      </c>
      <c r="K112" s="36">
        <f>SUMIFS(СВЦЭМ!$C$39:$C$782,СВЦЭМ!$A$39:$A$782,$A112,СВЦЭМ!$B$39:$B$782,K$83)+'СЕТ СН'!$H$9+СВЦЭМ!$D$10+'СЕТ СН'!$H$6-'СЕТ СН'!$H$19</f>
        <v>1911.2758716699998</v>
      </c>
      <c r="L112" s="36">
        <f>SUMIFS(СВЦЭМ!$C$39:$C$782,СВЦЭМ!$A$39:$A$782,$A112,СВЦЭМ!$B$39:$B$782,L$83)+'СЕТ СН'!$H$9+СВЦЭМ!$D$10+'СЕТ СН'!$H$6-'СЕТ СН'!$H$19</f>
        <v>1835.3496051499999</v>
      </c>
      <c r="M112" s="36">
        <f>SUMIFS(СВЦЭМ!$C$39:$C$782,СВЦЭМ!$A$39:$A$782,$A112,СВЦЭМ!$B$39:$B$782,M$83)+'СЕТ СН'!$H$9+СВЦЭМ!$D$10+'СЕТ СН'!$H$6-'СЕТ СН'!$H$19</f>
        <v>1821.5166783499999</v>
      </c>
      <c r="N112" s="36">
        <f>SUMIFS(СВЦЭМ!$C$39:$C$782,СВЦЭМ!$A$39:$A$782,$A112,СВЦЭМ!$B$39:$B$782,N$83)+'СЕТ СН'!$H$9+СВЦЭМ!$D$10+'СЕТ СН'!$H$6-'СЕТ СН'!$H$19</f>
        <v>1835.0174705099998</v>
      </c>
      <c r="O112" s="36">
        <f>SUMIFS(СВЦЭМ!$C$39:$C$782,СВЦЭМ!$A$39:$A$782,$A112,СВЦЭМ!$B$39:$B$782,O$83)+'СЕТ СН'!$H$9+СВЦЭМ!$D$10+'СЕТ СН'!$H$6-'СЕТ СН'!$H$19</f>
        <v>1848.82018208</v>
      </c>
      <c r="P112" s="36">
        <f>SUMIFS(СВЦЭМ!$C$39:$C$782,СВЦЭМ!$A$39:$A$782,$A112,СВЦЭМ!$B$39:$B$782,P$83)+'СЕТ СН'!$H$9+СВЦЭМ!$D$10+'СЕТ СН'!$H$6-'СЕТ СН'!$H$19</f>
        <v>1853.2887401899998</v>
      </c>
      <c r="Q112" s="36">
        <f>SUMIFS(СВЦЭМ!$C$39:$C$782,СВЦЭМ!$A$39:$A$782,$A112,СВЦЭМ!$B$39:$B$782,Q$83)+'СЕТ СН'!$H$9+СВЦЭМ!$D$10+'СЕТ СН'!$H$6-'СЕТ СН'!$H$19</f>
        <v>1851.4576023099999</v>
      </c>
      <c r="R112" s="36">
        <f>SUMIFS(СВЦЭМ!$C$39:$C$782,СВЦЭМ!$A$39:$A$782,$A112,СВЦЭМ!$B$39:$B$782,R$83)+'СЕТ СН'!$H$9+СВЦЭМ!$D$10+'СЕТ СН'!$H$6-'СЕТ СН'!$H$19</f>
        <v>1867.1917844</v>
      </c>
      <c r="S112" s="36">
        <f>SUMIFS(СВЦЭМ!$C$39:$C$782,СВЦЭМ!$A$39:$A$782,$A112,СВЦЭМ!$B$39:$B$782,S$83)+'СЕТ СН'!$H$9+СВЦЭМ!$D$10+'СЕТ СН'!$H$6-'СЕТ СН'!$H$19</f>
        <v>1847.3841526799999</v>
      </c>
      <c r="T112" s="36">
        <f>SUMIFS(СВЦЭМ!$C$39:$C$782,СВЦЭМ!$A$39:$A$782,$A112,СВЦЭМ!$B$39:$B$782,T$83)+'СЕТ СН'!$H$9+СВЦЭМ!$D$10+'СЕТ СН'!$H$6-'СЕТ СН'!$H$19</f>
        <v>1846.9837779299999</v>
      </c>
      <c r="U112" s="36">
        <f>SUMIFS(СВЦЭМ!$C$39:$C$782,СВЦЭМ!$A$39:$A$782,$A112,СВЦЭМ!$B$39:$B$782,U$83)+'СЕТ СН'!$H$9+СВЦЭМ!$D$10+'СЕТ СН'!$H$6-'СЕТ СН'!$H$19</f>
        <v>1858.1256499699998</v>
      </c>
      <c r="V112" s="36">
        <f>SUMIFS(СВЦЭМ!$C$39:$C$782,СВЦЭМ!$A$39:$A$782,$A112,СВЦЭМ!$B$39:$B$782,V$83)+'СЕТ СН'!$H$9+СВЦЭМ!$D$10+'СЕТ СН'!$H$6-'СЕТ СН'!$H$19</f>
        <v>1838.4804831599999</v>
      </c>
      <c r="W112" s="36">
        <f>SUMIFS(СВЦЭМ!$C$39:$C$782,СВЦЭМ!$A$39:$A$782,$A112,СВЦЭМ!$B$39:$B$782,W$83)+'СЕТ СН'!$H$9+СВЦЭМ!$D$10+'СЕТ СН'!$H$6-'СЕТ СН'!$H$19</f>
        <v>1840.5455035</v>
      </c>
      <c r="X112" s="36">
        <f>SUMIFS(СВЦЭМ!$C$39:$C$782,СВЦЭМ!$A$39:$A$782,$A112,СВЦЭМ!$B$39:$B$782,X$83)+'СЕТ СН'!$H$9+СВЦЭМ!$D$10+'СЕТ СН'!$H$6-'СЕТ СН'!$H$19</f>
        <v>1913.3087215399999</v>
      </c>
      <c r="Y112" s="36">
        <f>SUMIFS(СВЦЭМ!$C$39:$C$782,СВЦЭМ!$A$39:$A$782,$A112,СВЦЭМ!$B$39:$B$782,Y$83)+'СЕТ СН'!$H$9+СВЦЭМ!$D$10+'СЕТ СН'!$H$6-'СЕТ СН'!$H$19</f>
        <v>1976.9626529</v>
      </c>
    </row>
    <row r="113" spans="1:27" ht="15.75" x14ac:dyDescent="0.2">
      <c r="A113" s="35">
        <f t="shared" si="2"/>
        <v>45534</v>
      </c>
      <c r="B113" s="36">
        <f>SUMIFS(СВЦЭМ!$C$39:$C$782,СВЦЭМ!$A$39:$A$782,$A113,СВЦЭМ!$B$39:$B$782,B$83)+'СЕТ СН'!$H$9+СВЦЭМ!$D$10+'СЕТ СН'!$H$6-'СЕТ СН'!$H$19</f>
        <v>2052.0801333700001</v>
      </c>
      <c r="C113" s="36">
        <f>SUMIFS(СВЦЭМ!$C$39:$C$782,СВЦЭМ!$A$39:$A$782,$A113,СВЦЭМ!$B$39:$B$782,C$83)+'СЕТ СН'!$H$9+СВЦЭМ!$D$10+'СЕТ СН'!$H$6-'СЕТ СН'!$H$19</f>
        <v>2123.40846938</v>
      </c>
      <c r="D113" s="36">
        <f>SUMIFS(СВЦЭМ!$C$39:$C$782,СВЦЭМ!$A$39:$A$782,$A113,СВЦЭМ!$B$39:$B$782,D$83)+'СЕТ СН'!$H$9+СВЦЭМ!$D$10+'СЕТ СН'!$H$6-'СЕТ СН'!$H$19</f>
        <v>2142.7275555900001</v>
      </c>
      <c r="E113" s="36">
        <f>SUMIFS(СВЦЭМ!$C$39:$C$782,СВЦЭМ!$A$39:$A$782,$A113,СВЦЭМ!$B$39:$B$782,E$83)+'СЕТ СН'!$H$9+СВЦЭМ!$D$10+'СЕТ СН'!$H$6-'СЕТ СН'!$H$19</f>
        <v>2167.3632187500002</v>
      </c>
      <c r="F113" s="36">
        <f>SUMIFS(СВЦЭМ!$C$39:$C$782,СВЦЭМ!$A$39:$A$782,$A113,СВЦЭМ!$B$39:$B$782,F$83)+'СЕТ СН'!$H$9+СВЦЭМ!$D$10+'СЕТ СН'!$H$6-'СЕТ СН'!$H$19</f>
        <v>2152.39517174</v>
      </c>
      <c r="G113" s="36">
        <f>SUMIFS(СВЦЭМ!$C$39:$C$782,СВЦЭМ!$A$39:$A$782,$A113,СВЦЭМ!$B$39:$B$782,G$83)+'СЕТ СН'!$H$9+СВЦЭМ!$D$10+'СЕТ СН'!$H$6-'СЕТ СН'!$H$19</f>
        <v>2145.7612188600001</v>
      </c>
      <c r="H113" s="36">
        <f>SUMIFS(СВЦЭМ!$C$39:$C$782,СВЦЭМ!$A$39:$A$782,$A113,СВЦЭМ!$B$39:$B$782,H$83)+'СЕТ СН'!$H$9+СВЦЭМ!$D$10+'СЕТ СН'!$H$6-'СЕТ СН'!$H$19</f>
        <v>2122.3627800899999</v>
      </c>
      <c r="I113" s="36">
        <f>SUMIFS(СВЦЭМ!$C$39:$C$782,СВЦЭМ!$A$39:$A$782,$A113,СВЦЭМ!$B$39:$B$782,I$83)+'СЕТ СН'!$H$9+СВЦЭМ!$D$10+'СЕТ СН'!$H$6-'СЕТ СН'!$H$19</f>
        <v>2031.67324706</v>
      </c>
      <c r="J113" s="36">
        <f>SUMIFS(СВЦЭМ!$C$39:$C$782,СВЦЭМ!$A$39:$A$782,$A113,СВЦЭМ!$B$39:$B$782,J$83)+'СЕТ СН'!$H$9+СВЦЭМ!$D$10+'СЕТ СН'!$H$6-'СЕТ СН'!$H$19</f>
        <v>1933.0358893399998</v>
      </c>
      <c r="K113" s="36">
        <f>SUMIFS(СВЦЭМ!$C$39:$C$782,СВЦЭМ!$A$39:$A$782,$A113,СВЦЭМ!$B$39:$B$782,K$83)+'СЕТ СН'!$H$9+СВЦЭМ!$D$10+'СЕТ СН'!$H$6-'СЕТ СН'!$H$19</f>
        <v>1881.6075669899999</v>
      </c>
      <c r="L113" s="36">
        <f>SUMIFS(СВЦЭМ!$C$39:$C$782,СВЦЭМ!$A$39:$A$782,$A113,СВЦЭМ!$B$39:$B$782,L$83)+'СЕТ СН'!$H$9+СВЦЭМ!$D$10+'СЕТ СН'!$H$6-'СЕТ СН'!$H$19</f>
        <v>1685.5591848699999</v>
      </c>
      <c r="M113" s="36">
        <f>SUMIFS(СВЦЭМ!$C$39:$C$782,СВЦЭМ!$A$39:$A$782,$A113,СВЦЭМ!$B$39:$B$782,M$83)+'СЕТ СН'!$H$9+СВЦЭМ!$D$10+'СЕТ СН'!$H$6-'СЕТ СН'!$H$19</f>
        <v>1695.6050978899998</v>
      </c>
      <c r="N113" s="36">
        <f>SUMIFS(СВЦЭМ!$C$39:$C$782,СВЦЭМ!$A$39:$A$782,$A113,СВЦЭМ!$B$39:$B$782,N$83)+'СЕТ СН'!$H$9+СВЦЭМ!$D$10+'СЕТ СН'!$H$6-'СЕТ СН'!$H$19</f>
        <v>1693.6607123699998</v>
      </c>
      <c r="O113" s="36">
        <f>SUMIFS(СВЦЭМ!$C$39:$C$782,СВЦЭМ!$A$39:$A$782,$A113,СВЦЭМ!$B$39:$B$782,O$83)+'СЕТ СН'!$H$9+СВЦЭМ!$D$10+'СЕТ СН'!$H$6-'СЕТ СН'!$H$19</f>
        <v>1701.58708237</v>
      </c>
      <c r="P113" s="36">
        <f>SUMIFS(СВЦЭМ!$C$39:$C$782,СВЦЭМ!$A$39:$A$782,$A113,СВЦЭМ!$B$39:$B$782,P$83)+'СЕТ СН'!$H$9+СВЦЭМ!$D$10+'СЕТ СН'!$H$6-'СЕТ СН'!$H$19</f>
        <v>2840.6729618100003</v>
      </c>
      <c r="Q113" s="36">
        <f>SUMIFS(СВЦЭМ!$C$39:$C$782,СВЦЭМ!$A$39:$A$782,$A113,СВЦЭМ!$B$39:$B$782,Q$83)+'СЕТ СН'!$H$9+СВЦЭМ!$D$10+'СЕТ СН'!$H$6-'СЕТ СН'!$H$19</f>
        <v>1856.6450457999999</v>
      </c>
      <c r="R113" s="36">
        <f>SUMIFS(СВЦЭМ!$C$39:$C$782,СВЦЭМ!$A$39:$A$782,$A113,СВЦЭМ!$B$39:$B$782,R$83)+'СЕТ СН'!$H$9+СВЦЭМ!$D$10+'СЕТ СН'!$H$6-'СЕТ СН'!$H$19</f>
        <v>1855.0040428999998</v>
      </c>
      <c r="S113" s="36">
        <f>SUMIFS(СВЦЭМ!$C$39:$C$782,СВЦЭМ!$A$39:$A$782,$A113,СВЦЭМ!$B$39:$B$782,S$83)+'СЕТ СН'!$H$9+СВЦЭМ!$D$10+'СЕТ СН'!$H$6-'СЕТ СН'!$H$19</f>
        <v>1867.4745964099998</v>
      </c>
      <c r="T113" s="36">
        <f>SUMIFS(СВЦЭМ!$C$39:$C$782,СВЦЭМ!$A$39:$A$782,$A113,СВЦЭМ!$B$39:$B$782,T$83)+'СЕТ СН'!$H$9+СВЦЭМ!$D$10+'СЕТ СН'!$H$6-'СЕТ СН'!$H$19</f>
        <v>1874.42840596</v>
      </c>
      <c r="U113" s="36">
        <f>SUMIFS(СВЦЭМ!$C$39:$C$782,СВЦЭМ!$A$39:$A$782,$A113,СВЦЭМ!$B$39:$B$782,U$83)+'СЕТ СН'!$H$9+СВЦЭМ!$D$10+'СЕТ СН'!$H$6-'СЕТ СН'!$H$19</f>
        <v>1864.6676686699998</v>
      </c>
      <c r="V113" s="36">
        <f>SUMIFS(СВЦЭМ!$C$39:$C$782,СВЦЭМ!$A$39:$A$782,$A113,СВЦЭМ!$B$39:$B$782,V$83)+'СЕТ СН'!$H$9+СВЦЭМ!$D$10+'СЕТ СН'!$H$6-'СЕТ СН'!$H$19</f>
        <v>1848.2214447599999</v>
      </c>
      <c r="W113" s="36">
        <f>SUMIFS(СВЦЭМ!$C$39:$C$782,СВЦЭМ!$A$39:$A$782,$A113,СВЦЭМ!$B$39:$B$782,W$83)+'СЕТ СН'!$H$9+СВЦЭМ!$D$10+'СЕТ СН'!$H$6-'СЕТ СН'!$H$19</f>
        <v>1852.7111773099998</v>
      </c>
      <c r="X113" s="36">
        <f>SUMIFS(СВЦЭМ!$C$39:$C$782,СВЦЭМ!$A$39:$A$782,$A113,СВЦЭМ!$B$39:$B$782,X$83)+'СЕТ СН'!$H$9+СВЦЭМ!$D$10+'СЕТ СН'!$H$6-'СЕТ СН'!$H$19</f>
        <v>1922.88572931</v>
      </c>
      <c r="Y113" s="36">
        <f>SUMIFS(СВЦЭМ!$C$39:$C$782,СВЦЭМ!$A$39:$A$782,$A113,СВЦЭМ!$B$39:$B$782,Y$83)+'СЕТ СН'!$H$9+СВЦЭМ!$D$10+'СЕТ СН'!$H$6-'СЕТ СН'!$H$19</f>
        <v>1984.6566660599999</v>
      </c>
      <c r="AA113" s="37"/>
    </row>
    <row r="114" spans="1:27" ht="15.75" x14ac:dyDescent="0.2">
      <c r="A114" s="35">
        <f t="shared" si="2"/>
        <v>45535</v>
      </c>
      <c r="B114" s="36">
        <f>SUMIFS(СВЦЭМ!$C$39:$C$782,СВЦЭМ!$A$39:$A$782,$A114,СВЦЭМ!$B$39:$B$782,B$83)+'СЕТ СН'!$H$9+СВЦЭМ!$D$10+'СЕТ СН'!$H$6-'СЕТ СН'!$H$19</f>
        <v>2015.9918220599998</v>
      </c>
      <c r="C114" s="36">
        <f>SUMIFS(СВЦЭМ!$C$39:$C$782,СВЦЭМ!$A$39:$A$782,$A114,СВЦЭМ!$B$39:$B$782,C$83)+'СЕТ СН'!$H$9+СВЦЭМ!$D$10+'СЕТ СН'!$H$6-'СЕТ СН'!$H$19</f>
        <v>2055.1622097999998</v>
      </c>
      <c r="D114" s="36">
        <f>SUMIFS(СВЦЭМ!$C$39:$C$782,СВЦЭМ!$A$39:$A$782,$A114,СВЦЭМ!$B$39:$B$782,D$83)+'СЕТ СН'!$H$9+СВЦЭМ!$D$10+'СЕТ СН'!$H$6-'СЕТ СН'!$H$19</f>
        <v>2061.7747127500002</v>
      </c>
      <c r="E114" s="36">
        <f>SUMIFS(СВЦЭМ!$C$39:$C$782,СВЦЭМ!$A$39:$A$782,$A114,СВЦЭМ!$B$39:$B$782,E$83)+'СЕТ СН'!$H$9+СВЦЭМ!$D$10+'СЕТ СН'!$H$6-'СЕТ СН'!$H$19</f>
        <v>2066.7783099899998</v>
      </c>
      <c r="F114" s="36">
        <f>SUMIFS(СВЦЭМ!$C$39:$C$782,СВЦЭМ!$A$39:$A$782,$A114,СВЦЭМ!$B$39:$B$782,F$83)+'СЕТ СН'!$H$9+СВЦЭМ!$D$10+'СЕТ СН'!$H$6-'СЕТ СН'!$H$19</f>
        <v>2066.13459014</v>
      </c>
      <c r="G114" s="36">
        <f>SUMIFS(СВЦЭМ!$C$39:$C$782,СВЦЭМ!$A$39:$A$782,$A114,СВЦЭМ!$B$39:$B$782,G$83)+'СЕТ СН'!$H$9+СВЦЭМ!$D$10+'СЕТ СН'!$H$6-'СЕТ СН'!$H$19</f>
        <v>2044.51984352</v>
      </c>
      <c r="H114" s="36">
        <f>SUMIFS(СВЦЭМ!$C$39:$C$782,СВЦЭМ!$A$39:$A$782,$A114,СВЦЭМ!$B$39:$B$782,H$83)+'СЕТ СН'!$H$9+СВЦЭМ!$D$10+'СЕТ СН'!$H$6-'СЕТ СН'!$H$19</f>
        <v>2045.6940965099998</v>
      </c>
      <c r="I114" s="36">
        <f>SUMIFS(СВЦЭМ!$C$39:$C$782,СВЦЭМ!$A$39:$A$782,$A114,СВЦЭМ!$B$39:$B$782,I$83)+'СЕТ СН'!$H$9+СВЦЭМ!$D$10+'СЕТ СН'!$H$6-'СЕТ СН'!$H$19</f>
        <v>1945.2134501399998</v>
      </c>
      <c r="J114" s="36">
        <f>SUMIFS(СВЦЭМ!$C$39:$C$782,СВЦЭМ!$A$39:$A$782,$A114,СВЦЭМ!$B$39:$B$782,J$83)+'СЕТ СН'!$H$9+СВЦЭМ!$D$10+'СЕТ СН'!$H$6-'СЕТ СН'!$H$19</f>
        <v>1935.06245926</v>
      </c>
      <c r="K114" s="36">
        <f>SUMIFS(СВЦЭМ!$C$39:$C$782,СВЦЭМ!$A$39:$A$782,$A114,СВЦЭМ!$B$39:$B$782,K$83)+'СЕТ СН'!$H$9+СВЦЭМ!$D$10+'СЕТ СН'!$H$6-'СЕТ СН'!$H$19</f>
        <v>1885.68057512</v>
      </c>
      <c r="L114" s="36">
        <f>SUMIFS(СВЦЭМ!$C$39:$C$782,СВЦЭМ!$A$39:$A$782,$A114,СВЦЭМ!$B$39:$B$782,L$83)+'СЕТ СН'!$H$9+СВЦЭМ!$D$10+'СЕТ СН'!$H$6-'СЕТ СН'!$H$19</f>
        <v>1878.0397163999999</v>
      </c>
      <c r="M114" s="36">
        <f>SUMIFS(СВЦЭМ!$C$39:$C$782,СВЦЭМ!$A$39:$A$782,$A114,СВЦЭМ!$B$39:$B$782,M$83)+'СЕТ СН'!$H$9+СВЦЭМ!$D$10+'СЕТ СН'!$H$6-'СЕТ СН'!$H$19</f>
        <v>1861.1223409199999</v>
      </c>
      <c r="N114" s="36">
        <f>SUMIFS(СВЦЭМ!$C$39:$C$782,СВЦЭМ!$A$39:$A$782,$A114,СВЦЭМ!$B$39:$B$782,N$83)+'СЕТ СН'!$H$9+СВЦЭМ!$D$10+'СЕТ СН'!$H$6-'СЕТ СН'!$H$19</f>
        <v>1859.05254051</v>
      </c>
      <c r="O114" s="36">
        <f>SUMIFS(СВЦЭМ!$C$39:$C$782,СВЦЭМ!$A$39:$A$782,$A114,СВЦЭМ!$B$39:$B$782,O$83)+'СЕТ СН'!$H$9+СВЦЭМ!$D$10+'СЕТ СН'!$H$6-'СЕТ СН'!$H$19</f>
        <v>1852.9587126499998</v>
      </c>
      <c r="P114" s="36">
        <f>SUMIFS(СВЦЭМ!$C$39:$C$782,СВЦЭМ!$A$39:$A$782,$A114,СВЦЭМ!$B$39:$B$782,P$83)+'СЕТ СН'!$H$9+СВЦЭМ!$D$10+'СЕТ СН'!$H$6-'СЕТ СН'!$H$19</f>
        <v>1868.01721746</v>
      </c>
      <c r="Q114" s="36">
        <f>SUMIFS(СВЦЭМ!$C$39:$C$782,СВЦЭМ!$A$39:$A$782,$A114,СВЦЭМ!$B$39:$B$782,Q$83)+'СЕТ СН'!$H$9+СВЦЭМ!$D$10+'СЕТ СН'!$H$6-'СЕТ СН'!$H$19</f>
        <v>1868.21252319</v>
      </c>
      <c r="R114" s="36">
        <f>SUMIFS(СВЦЭМ!$C$39:$C$782,СВЦЭМ!$A$39:$A$782,$A114,СВЦЭМ!$B$39:$B$782,R$83)+'СЕТ СН'!$H$9+СВЦЭМ!$D$10+'СЕТ СН'!$H$6-'СЕТ СН'!$H$19</f>
        <v>1882.0007773599998</v>
      </c>
      <c r="S114" s="36">
        <f>SUMIFS(СВЦЭМ!$C$39:$C$782,СВЦЭМ!$A$39:$A$782,$A114,СВЦЭМ!$B$39:$B$782,S$83)+'СЕТ СН'!$H$9+СВЦЭМ!$D$10+'СЕТ СН'!$H$6-'СЕТ СН'!$H$19</f>
        <v>1873.40096006</v>
      </c>
      <c r="T114" s="36">
        <f>SUMIFS(СВЦЭМ!$C$39:$C$782,СВЦЭМ!$A$39:$A$782,$A114,СВЦЭМ!$B$39:$B$782,T$83)+'СЕТ СН'!$H$9+СВЦЭМ!$D$10+'СЕТ СН'!$H$6-'СЕТ СН'!$H$19</f>
        <v>1845.7045409699999</v>
      </c>
      <c r="U114" s="36">
        <f>SUMIFS(СВЦЭМ!$C$39:$C$782,СВЦЭМ!$A$39:$A$782,$A114,СВЦЭМ!$B$39:$B$782,U$83)+'СЕТ СН'!$H$9+СВЦЭМ!$D$10+'СЕТ СН'!$H$6-'СЕТ СН'!$H$19</f>
        <v>1858.0970661299998</v>
      </c>
      <c r="V114" s="36">
        <f>SUMIFS(СВЦЭМ!$C$39:$C$782,СВЦЭМ!$A$39:$A$782,$A114,СВЦЭМ!$B$39:$B$782,V$83)+'СЕТ СН'!$H$9+СВЦЭМ!$D$10+'СЕТ СН'!$H$6-'СЕТ СН'!$H$19</f>
        <v>1837.0634029599998</v>
      </c>
      <c r="W114" s="36">
        <f>SUMIFS(СВЦЭМ!$C$39:$C$782,СВЦЭМ!$A$39:$A$782,$A114,СВЦЭМ!$B$39:$B$782,W$83)+'СЕТ СН'!$H$9+СВЦЭМ!$D$10+'СЕТ СН'!$H$6-'СЕТ СН'!$H$19</f>
        <v>1854.9604337599999</v>
      </c>
      <c r="X114" s="36">
        <f>SUMIFS(СВЦЭМ!$C$39:$C$782,СВЦЭМ!$A$39:$A$782,$A114,СВЦЭМ!$B$39:$B$782,X$83)+'СЕТ СН'!$H$9+СВЦЭМ!$D$10+'СЕТ СН'!$H$6-'СЕТ СН'!$H$19</f>
        <v>1902.9114910399999</v>
      </c>
      <c r="Y114" s="36">
        <f>SUMIFS(СВЦЭМ!$C$39:$C$782,СВЦЭМ!$A$39:$A$782,$A114,СВЦЭМ!$B$39:$B$782,Y$83)+'СЕТ СН'!$H$9+СВЦЭМ!$D$10+'СЕТ СН'!$H$6-'СЕТ СН'!$H$19</f>
        <v>1994.5154166999998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01.08.2024</v>
      </c>
      <c r="B120" s="36">
        <f>SUMIFS(СВЦЭМ!$C$39:$C$782,СВЦЭМ!$A$39:$A$782,$A120,СВЦЭМ!$B$39:$B$782,B$119)+'СЕТ СН'!$I$9+СВЦЭМ!$D$10+'СЕТ СН'!$I$6-'СЕТ СН'!$I$19</f>
        <v>2486.5880251799999</v>
      </c>
      <c r="C120" s="36">
        <f>SUMIFS(СВЦЭМ!$C$39:$C$782,СВЦЭМ!$A$39:$A$782,$A120,СВЦЭМ!$B$39:$B$782,C$119)+'СЕТ СН'!$I$9+СВЦЭМ!$D$10+'СЕТ СН'!$I$6-'СЕТ СН'!$I$19</f>
        <v>2582.4050895</v>
      </c>
      <c r="D120" s="36">
        <f>SUMIFS(СВЦЭМ!$C$39:$C$782,СВЦЭМ!$A$39:$A$782,$A120,СВЦЭМ!$B$39:$B$782,D$119)+'СЕТ СН'!$I$9+СВЦЭМ!$D$10+'СЕТ СН'!$I$6-'СЕТ СН'!$I$19</f>
        <v>2638.91055555</v>
      </c>
      <c r="E120" s="36">
        <f>SUMIFS(СВЦЭМ!$C$39:$C$782,СВЦЭМ!$A$39:$A$782,$A120,СВЦЭМ!$B$39:$B$782,E$119)+'СЕТ СН'!$I$9+СВЦЭМ!$D$10+'СЕТ СН'!$I$6-'СЕТ СН'!$I$19</f>
        <v>2660.5066206900001</v>
      </c>
      <c r="F120" s="36">
        <f>SUMIFS(СВЦЭМ!$C$39:$C$782,СВЦЭМ!$A$39:$A$782,$A120,СВЦЭМ!$B$39:$B$782,F$119)+'СЕТ СН'!$I$9+СВЦЭМ!$D$10+'СЕТ СН'!$I$6-'СЕТ СН'!$I$19</f>
        <v>2686.29770968</v>
      </c>
      <c r="G120" s="36">
        <f>SUMIFS(СВЦЭМ!$C$39:$C$782,СВЦЭМ!$A$39:$A$782,$A120,СВЦЭМ!$B$39:$B$782,G$119)+'СЕТ СН'!$I$9+СВЦЭМ!$D$10+'СЕТ СН'!$I$6-'СЕТ СН'!$I$19</f>
        <v>2674.4806889699998</v>
      </c>
      <c r="H120" s="36">
        <f>SUMIFS(СВЦЭМ!$C$39:$C$782,СВЦЭМ!$A$39:$A$782,$A120,СВЦЭМ!$B$39:$B$782,H$119)+'СЕТ СН'!$I$9+СВЦЭМ!$D$10+'СЕТ СН'!$I$6-'СЕТ СН'!$I$19</f>
        <v>2643.6258134899999</v>
      </c>
      <c r="I120" s="36">
        <f>SUMIFS(СВЦЭМ!$C$39:$C$782,СВЦЭМ!$A$39:$A$782,$A120,СВЦЭМ!$B$39:$B$782,I$119)+'СЕТ СН'!$I$9+СВЦЭМ!$D$10+'СЕТ СН'!$I$6-'СЕТ СН'!$I$19</f>
        <v>2547.7322278499996</v>
      </c>
      <c r="J120" s="36">
        <f>SUMIFS(СВЦЭМ!$C$39:$C$782,СВЦЭМ!$A$39:$A$782,$A120,СВЦЭМ!$B$39:$B$782,J$119)+'СЕТ СН'!$I$9+СВЦЭМ!$D$10+'СЕТ СН'!$I$6-'СЕТ СН'!$I$19</f>
        <v>2426.2538079299998</v>
      </c>
      <c r="K120" s="36">
        <f>SUMIFS(СВЦЭМ!$C$39:$C$782,СВЦЭМ!$A$39:$A$782,$A120,СВЦЭМ!$B$39:$B$782,K$119)+'СЕТ СН'!$I$9+СВЦЭМ!$D$10+'СЕТ СН'!$I$6-'СЕТ СН'!$I$19</f>
        <v>2320.8351985999998</v>
      </c>
      <c r="L120" s="36">
        <f>SUMIFS(СВЦЭМ!$C$39:$C$782,СВЦЭМ!$A$39:$A$782,$A120,СВЦЭМ!$B$39:$B$782,L$119)+'СЕТ СН'!$I$9+СВЦЭМ!$D$10+'СЕТ СН'!$I$6-'СЕТ СН'!$I$19</f>
        <v>2257.1231998699996</v>
      </c>
      <c r="M120" s="36">
        <f>SUMIFS(СВЦЭМ!$C$39:$C$782,СВЦЭМ!$A$39:$A$782,$A120,СВЦЭМ!$B$39:$B$782,M$119)+'СЕТ СН'!$I$9+СВЦЭМ!$D$10+'СЕТ СН'!$I$6-'СЕТ СН'!$I$19</f>
        <v>2288.4438931499999</v>
      </c>
      <c r="N120" s="36">
        <f>SUMIFS(СВЦЭМ!$C$39:$C$782,СВЦЭМ!$A$39:$A$782,$A120,СВЦЭМ!$B$39:$B$782,N$119)+'СЕТ СН'!$I$9+СВЦЭМ!$D$10+'СЕТ СН'!$I$6-'СЕТ СН'!$I$19</f>
        <v>2318.02786492</v>
      </c>
      <c r="O120" s="36">
        <f>SUMIFS(СВЦЭМ!$C$39:$C$782,СВЦЭМ!$A$39:$A$782,$A120,СВЦЭМ!$B$39:$B$782,O$119)+'СЕТ СН'!$I$9+СВЦЭМ!$D$10+'СЕТ СН'!$I$6-'СЕТ СН'!$I$19</f>
        <v>2319.3369897699999</v>
      </c>
      <c r="P120" s="36">
        <f>SUMIFS(СВЦЭМ!$C$39:$C$782,СВЦЭМ!$A$39:$A$782,$A120,СВЦЭМ!$B$39:$B$782,P$119)+'СЕТ СН'!$I$9+СВЦЭМ!$D$10+'СЕТ СН'!$I$6-'СЕТ СН'!$I$19</f>
        <v>2322.4291798499999</v>
      </c>
      <c r="Q120" s="36">
        <f>SUMIFS(СВЦЭМ!$C$39:$C$782,СВЦЭМ!$A$39:$A$782,$A120,СВЦЭМ!$B$39:$B$782,Q$119)+'СЕТ СН'!$I$9+СВЦЭМ!$D$10+'СЕТ СН'!$I$6-'СЕТ СН'!$I$19</f>
        <v>2315.7481018899998</v>
      </c>
      <c r="R120" s="36">
        <f>SUMIFS(СВЦЭМ!$C$39:$C$782,СВЦЭМ!$A$39:$A$782,$A120,СВЦЭМ!$B$39:$B$782,R$119)+'СЕТ СН'!$I$9+СВЦЭМ!$D$10+'СЕТ СН'!$I$6-'СЕТ СН'!$I$19</f>
        <v>2331.92028923</v>
      </c>
      <c r="S120" s="36">
        <f>SUMIFS(СВЦЭМ!$C$39:$C$782,СВЦЭМ!$A$39:$A$782,$A120,СВЦЭМ!$B$39:$B$782,S$119)+'СЕТ СН'!$I$9+СВЦЭМ!$D$10+'СЕТ СН'!$I$6-'СЕТ СН'!$I$19</f>
        <v>2329.0082398</v>
      </c>
      <c r="T120" s="36">
        <f>SUMIFS(СВЦЭМ!$C$39:$C$782,СВЦЭМ!$A$39:$A$782,$A120,СВЦЭМ!$B$39:$B$782,T$119)+'СЕТ СН'!$I$9+СВЦЭМ!$D$10+'СЕТ СН'!$I$6-'СЕТ СН'!$I$19</f>
        <v>2324.3684439199997</v>
      </c>
      <c r="U120" s="36">
        <f>SUMIFS(СВЦЭМ!$C$39:$C$782,СВЦЭМ!$A$39:$A$782,$A120,СВЦЭМ!$B$39:$B$782,U$119)+'СЕТ СН'!$I$9+СВЦЭМ!$D$10+'СЕТ СН'!$I$6-'СЕТ СН'!$I$19</f>
        <v>2333.2926044299998</v>
      </c>
      <c r="V120" s="36">
        <f>SUMIFS(СВЦЭМ!$C$39:$C$782,СВЦЭМ!$A$39:$A$782,$A120,СВЦЭМ!$B$39:$B$782,V$119)+'СЕТ СН'!$I$9+СВЦЭМ!$D$10+'СЕТ СН'!$I$6-'СЕТ СН'!$I$19</f>
        <v>2345.32952725</v>
      </c>
      <c r="W120" s="36">
        <f>SUMIFS(СВЦЭМ!$C$39:$C$782,СВЦЭМ!$A$39:$A$782,$A120,СВЦЭМ!$B$39:$B$782,W$119)+'СЕТ СН'!$I$9+СВЦЭМ!$D$10+'СЕТ СН'!$I$6-'СЕТ СН'!$I$19</f>
        <v>2312.4644151900002</v>
      </c>
      <c r="X120" s="36">
        <f>SUMIFS(СВЦЭМ!$C$39:$C$782,СВЦЭМ!$A$39:$A$782,$A120,СВЦЭМ!$B$39:$B$782,X$119)+'СЕТ СН'!$I$9+СВЦЭМ!$D$10+'СЕТ СН'!$I$6-'СЕТ СН'!$I$19</f>
        <v>2399.0872357199996</v>
      </c>
      <c r="Y120" s="36">
        <f>SUMIFS(СВЦЭМ!$C$39:$C$782,СВЦЭМ!$A$39:$A$782,$A120,СВЦЭМ!$B$39:$B$782,Y$119)+'СЕТ СН'!$I$9+СВЦЭМ!$D$10+'СЕТ СН'!$I$6-'СЕТ СН'!$I$19</f>
        <v>2509.56923284</v>
      </c>
    </row>
    <row r="121" spans="1:27" ht="15.75" x14ac:dyDescent="0.2">
      <c r="A121" s="35">
        <f>A120+1</f>
        <v>45506</v>
      </c>
      <c r="B121" s="36">
        <f>SUMIFS(СВЦЭМ!$C$39:$C$782,СВЦЭМ!$A$39:$A$782,$A121,СВЦЭМ!$B$39:$B$782,B$119)+'СЕТ СН'!$I$9+СВЦЭМ!$D$10+'СЕТ СН'!$I$6-'СЕТ СН'!$I$19</f>
        <v>2452.7753303700001</v>
      </c>
      <c r="C121" s="36">
        <f>SUMIFS(СВЦЭМ!$C$39:$C$782,СВЦЭМ!$A$39:$A$782,$A121,СВЦЭМ!$B$39:$B$782,C$119)+'СЕТ СН'!$I$9+СВЦЭМ!$D$10+'СЕТ СН'!$I$6-'СЕТ СН'!$I$19</f>
        <v>2530.99327687</v>
      </c>
      <c r="D121" s="36">
        <f>SUMIFS(СВЦЭМ!$C$39:$C$782,СВЦЭМ!$A$39:$A$782,$A121,СВЦЭМ!$B$39:$B$782,D$119)+'СЕТ СН'!$I$9+СВЦЭМ!$D$10+'СЕТ СН'!$I$6-'СЕТ СН'!$I$19</f>
        <v>2577.8719871100002</v>
      </c>
      <c r="E121" s="36">
        <f>SUMIFS(СВЦЭМ!$C$39:$C$782,СВЦЭМ!$A$39:$A$782,$A121,СВЦЭМ!$B$39:$B$782,E$119)+'СЕТ СН'!$I$9+СВЦЭМ!$D$10+'СЕТ СН'!$I$6-'СЕТ СН'!$I$19</f>
        <v>2606.6109959400001</v>
      </c>
      <c r="F121" s="36">
        <f>SUMIFS(СВЦЭМ!$C$39:$C$782,СВЦЭМ!$A$39:$A$782,$A121,СВЦЭМ!$B$39:$B$782,F$119)+'СЕТ СН'!$I$9+СВЦЭМ!$D$10+'СЕТ СН'!$I$6-'СЕТ СН'!$I$19</f>
        <v>2628.4003743799999</v>
      </c>
      <c r="G121" s="36">
        <f>SUMIFS(СВЦЭМ!$C$39:$C$782,СВЦЭМ!$A$39:$A$782,$A121,СВЦЭМ!$B$39:$B$782,G$119)+'СЕТ СН'!$I$9+СВЦЭМ!$D$10+'СЕТ СН'!$I$6-'СЕТ СН'!$I$19</f>
        <v>2618.5667157999997</v>
      </c>
      <c r="H121" s="36">
        <f>SUMIFS(СВЦЭМ!$C$39:$C$782,СВЦЭМ!$A$39:$A$782,$A121,СВЦЭМ!$B$39:$B$782,H$119)+'СЕТ СН'!$I$9+СВЦЭМ!$D$10+'СЕТ СН'!$I$6-'СЕТ СН'!$I$19</f>
        <v>2579.8974162</v>
      </c>
      <c r="I121" s="36">
        <f>SUMIFS(СВЦЭМ!$C$39:$C$782,СВЦЭМ!$A$39:$A$782,$A121,СВЦЭМ!$B$39:$B$782,I$119)+'СЕТ СН'!$I$9+СВЦЭМ!$D$10+'СЕТ СН'!$I$6-'СЕТ СН'!$I$19</f>
        <v>2487.5625695999997</v>
      </c>
      <c r="J121" s="36">
        <f>SUMIFS(СВЦЭМ!$C$39:$C$782,СВЦЭМ!$A$39:$A$782,$A121,СВЦЭМ!$B$39:$B$782,J$119)+'СЕТ СН'!$I$9+СВЦЭМ!$D$10+'СЕТ СН'!$I$6-'СЕТ СН'!$I$19</f>
        <v>2392.3233673</v>
      </c>
      <c r="K121" s="36">
        <f>SUMIFS(СВЦЭМ!$C$39:$C$782,СВЦЭМ!$A$39:$A$782,$A121,СВЦЭМ!$B$39:$B$782,K$119)+'СЕТ СН'!$I$9+СВЦЭМ!$D$10+'СЕТ СН'!$I$6-'СЕТ СН'!$I$19</f>
        <v>2323.2271741999998</v>
      </c>
      <c r="L121" s="36">
        <f>SUMIFS(СВЦЭМ!$C$39:$C$782,СВЦЭМ!$A$39:$A$782,$A121,СВЦЭМ!$B$39:$B$782,L$119)+'СЕТ СН'!$I$9+СВЦЭМ!$D$10+'СЕТ СН'!$I$6-'СЕТ СН'!$I$19</f>
        <v>2280.1899991599998</v>
      </c>
      <c r="M121" s="36">
        <f>SUMIFS(СВЦЭМ!$C$39:$C$782,СВЦЭМ!$A$39:$A$782,$A121,СВЦЭМ!$B$39:$B$782,M$119)+'СЕТ СН'!$I$9+СВЦЭМ!$D$10+'СЕТ СН'!$I$6-'СЕТ СН'!$I$19</f>
        <v>2266.3749894299999</v>
      </c>
      <c r="N121" s="36">
        <f>SUMIFS(СВЦЭМ!$C$39:$C$782,СВЦЭМ!$A$39:$A$782,$A121,СВЦЭМ!$B$39:$B$782,N$119)+'СЕТ СН'!$I$9+СВЦЭМ!$D$10+'СЕТ СН'!$I$6-'СЕТ СН'!$I$19</f>
        <v>2267.7107878899997</v>
      </c>
      <c r="O121" s="36">
        <f>SUMIFS(СВЦЭМ!$C$39:$C$782,СВЦЭМ!$A$39:$A$782,$A121,СВЦЭМ!$B$39:$B$782,O$119)+'СЕТ СН'!$I$9+СВЦЭМ!$D$10+'СЕТ СН'!$I$6-'СЕТ СН'!$I$19</f>
        <v>2276.0738133999998</v>
      </c>
      <c r="P121" s="36">
        <f>SUMIFS(СВЦЭМ!$C$39:$C$782,СВЦЭМ!$A$39:$A$782,$A121,СВЦЭМ!$B$39:$B$782,P$119)+'СЕТ СН'!$I$9+СВЦЭМ!$D$10+'СЕТ СН'!$I$6-'СЕТ СН'!$I$19</f>
        <v>2277.2801413099996</v>
      </c>
      <c r="Q121" s="36">
        <f>SUMIFS(СВЦЭМ!$C$39:$C$782,СВЦЭМ!$A$39:$A$782,$A121,СВЦЭМ!$B$39:$B$782,Q$119)+'СЕТ СН'!$I$9+СВЦЭМ!$D$10+'СЕТ СН'!$I$6-'СЕТ СН'!$I$19</f>
        <v>2275.8553504699998</v>
      </c>
      <c r="R121" s="36">
        <f>SUMIFS(СВЦЭМ!$C$39:$C$782,СВЦЭМ!$A$39:$A$782,$A121,СВЦЭМ!$B$39:$B$782,R$119)+'СЕТ СН'!$I$9+СВЦЭМ!$D$10+'СЕТ СН'!$I$6-'СЕТ СН'!$I$19</f>
        <v>2264.7637312799998</v>
      </c>
      <c r="S121" s="36">
        <f>SUMIFS(СВЦЭМ!$C$39:$C$782,СВЦЭМ!$A$39:$A$782,$A121,СВЦЭМ!$B$39:$B$782,S$119)+'СЕТ СН'!$I$9+СВЦЭМ!$D$10+'СЕТ СН'!$I$6-'СЕТ СН'!$I$19</f>
        <v>2265.3349074299999</v>
      </c>
      <c r="T121" s="36">
        <f>SUMIFS(СВЦЭМ!$C$39:$C$782,СВЦЭМ!$A$39:$A$782,$A121,СВЦЭМ!$B$39:$B$782,T$119)+'СЕТ СН'!$I$9+СВЦЭМ!$D$10+'СЕТ СН'!$I$6-'СЕТ СН'!$I$19</f>
        <v>2259.6756220399998</v>
      </c>
      <c r="U121" s="36">
        <f>SUMIFS(СВЦЭМ!$C$39:$C$782,СВЦЭМ!$A$39:$A$782,$A121,СВЦЭМ!$B$39:$B$782,U$119)+'СЕТ СН'!$I$9+СВЦЭМ!$D$10+'СЕТ СН'!$I$6-'СЕТ СН'!$I$19</f>
        <v>2285.7550851899996</v>
      </c>
      <c r="V121" s="36">
        <f>SUMIFS(СВЦЭМ!$C$39:$C$782,СВЦЭМ!$A$39:$A$782,$A121,СВЦЭМ!$B$39:$B$782,V$119)+'СЕТ СН'!$I$9+СВЦЭМ!$D$10+'СЕТ СН'!$I$6-'СЕТ СН'!$I$19</f>
        <v>2302.6180199999999</v>
      </c>
      <c r="W121" s="36">
        <f>SUMIFS(СВЦЭМ!$C$39:$C$782,СВЦЭМ!$A$39:$A$782,$A121,СВЦЭМ!$B$39:$B$782,W$119)+'СЕТ СН'!$I$9+СВЦЭМ!$D$10+'СЕТ СН'!$I$6-'СЕТ СН'!$I$19</f>
        <v>2278.8371674299997</v>
      </c>
      <c r="X121" s="36">
        <f>SUMIFS(СВЦЭМ!$C$39:$C$782,СВЦЭМ!$A$39:$A$782,$A121,СВЦЭМ!$B$39:$B$782,X$119)+'СЕТ СН'!$I$9+СВЦЭМ!$D$10+'СЕТ СН'!$I$6-'СЕТ СН'!$I$19</f>
        <v>2311.3131563999996</v>
      </c>
      <c r="Y121" s="36">
        <f>SUMIFS(СВЦЭМ!$C$39:$C$782,СВЦЭМ!$A$39:$A$782,$A121,СВЦЭМ!$B$39:$B$782,Y$119)+'СЕТ СН'!$I$9+СВЦЭМ!$D$10+'СЕТ СН'!$I$6-'СЕТ СН'!$I$19</f>
        <v>2371.0679471100002</v>
      </c>
    </row>
    <row r="122" spans="1:27" ht="15.75" x14ac:dyDescent="0.2">
      <c r="A122" s="35">
        <f t="shared" ref="A122:A150" si="3">A121+1</f>
        <v>45507</v>
      </c>
      <c r="B122" s="36">
        <f>SUMIFS(СВЦЭМ!$C$39:$C$782,СВЦЭМ!$A$39:$A$782,$A122,СВЦЭМ!$B$39:$B$782,B$119)+'СЕТ СН'!$I$9+СВЦЭМ!$D$10+'СЕТ СН'!$I$6-'СЕТ СН'!$I$19</f>
        <v>2448.3703511599997</v>
      </c>
      <c r="C122" s="36">
        <f>SUMIFS(СВЦЭМ!$C$39:$C$782,СВЦЭМ!$A$39:$A$782,$A122,СВЦЭМ!$B$39:$B$782,C$119)+'СЕТ СН'!$I$9+СВЦЭМ!$D$10+'СЕТ СН'!$I$6-'СЕТ СН'!$I$19</f>
        <v>2574.3700197099997</v>
      </c>
      <c r="D122" s="36">
        <f>SUMIFS(СВЦЭМ!$C$39:$C$782,СВЦЭМ!$A$39:$A$782,$A122,СВЦЭМ!$B$39:$B$782,D$119)+'СЕТ СН'!$I$9+СВЦЭМ!$D$10+'СЕТ СН'!$I$6-'СЕТ СН'!$I$19</f>
        <v>2679.6177925500001</v>
      </c>
      <c r="E122" s="36">
        <f>SUMIFS(СВЦЭМ!$C$39:$C$782,СВЦЭМ!$A$39:$A$782,$A122,СВЦЭМ!$B$39:$B$782,E$119)+'СЕТ СН'!$I$9+СВЦЭМ!$D$10+'СЕТ СН'!$I$6-'СЕТ СН'!$I$19</f>
        <v>2762.0192040400002</v>
      </c>
      <c r="F122" s="36">
        <f>SUMIFS(СВЦЭМ!$C$39:$C$782,СВЦЭМ!$A$39:$A$782,$A122,СВЦЭМ!$B$39:$B$782,F$119)+'СЕТ СН'!$I$9+СВЦЭМ!$D$10+'СЕТ СН'!$I$6-'СЕТ СН'!$I$19</f>
        <v>2760.4533636900001</v>
      </c>
      <c r="G122" s="36">
        <f>SUMIFS(СВЦЭМ!$C$39:$C$782,СВЦЭМ!$A$39:$A$782,$A122,СВЦЭМ!$B$39:$B$782,G$119)+'СЕТ СН'!$I$9+СВЦЭМ!$D$10+'СЕТ СН'!$I$6-'СЕТ СН'!$I$19</f>
        <v>2714.5001923300001</v>
      </c>
      <c r="H122" s="36">
        <f>SUMIFS(СВЦЭМ!$C$39:$C$782,СВЦЭМ!$A$39:$A$782,$A122,СВЦЭМ!$B$39:$B$782,H$119)+'СЕТ СН'!$I$9+СВЦЭМ!$D$10+'СЕТ СН'!$I$6-'СЕТ СН'!$I$19</f>
        <v>2692.58692716</v>
      </c>
      <c r="I122" s="36">
        <f>SUMIFS(СВЦЭМ!$C$39:$C$782,СВЦЭМ!$A$39:$A$782,$A122,СВЦЭМ!$B$39:$B$782,I$119)+'СЕТ СН'!$I$9+СВЦЭМ!$D$10+'СЕТ СН'!$I$6-'СЕТ СН'!$I$19</f>
        <v>2576.4697648299998</v>
      </c>
      <c r="J122" s="36">
        <f>SUMIFS(СВЦЭМ!$C$39:$C$782,СВЦЭМ!$A$39:$A$782,$A122,СВЦЭМ!$B$39:$B$782,J$119)+'СЕТ СН'!$I$9+СВЦЭМ!$D$10+'СЕТ СН'!$I$6-'СЕТ СН'!$I$19</f>
        <v>2495.6888298599997</v>
      </c>
      <c r="K122" s="36">
        <f>SUMIFS(СВЦЭМ!$C$39:$C$782,СВЦЭМ!$A$39:$A$782,$A122,СВЦЭМ!$B$39:$B$782,K$119)+'СЕТ СН'!$I$9+СВЦЭМ!$D$10+'СЕТ СН'!$I$6-'СЕТ СН'!$I$19</f>
        <v>2391.79957135</v>
      </c>
      <c r="L122" s="36">
        <f>SUMIFS(СВЦЭМ!$C$39:$C$782,СВЦЭМ!$A$39:$A$782,$A122,СВЦЭМ!$B$39:$B$782,L$119)+'СЕТ СН'!$I$9+СВЦЭМ!$D$10+'СЕТ СН'!$I$6-'СЕТ СН'!$I$19</f>
        <v>2274.9523850599999</v>
      </c>
      <c r="M122" s="36">
        <f>SUMIFS(СВЦЭМ!$C$39:$C$782,СВЦЭМ!$A$39:$A$782,$A122,СВЦЭМ!$B$39:$B$782,M$119)+'СЕТ СН'!$I$9+СВЦЭМ!$D$10+'СЕТ СН'!$I$6-'СЕТ СН'!$I$19</f>
        <v>2252.7700096899998</v>
      </c>
      <c r="N122" s="36">
        <f>SUMIFS(СВЦЭМ!$C$39:$C$782,СВЦЭМ!$A$39:$A$782,$A122,СВЦЭМ!$B$39:$B$782,N$119)+'СЕТ СН'!$I$9+СВЦЭМ!$D$10+'СЕТ СН'!$I$6-'СЕТ СН'!$I$19</f>
        <v>2258.4449202999999</v>
      </c>
      <c r="O122" s="36">
        <f>SUMIFS(СВЦЭМ!$C$39:$C$782,СВЦЭМ!$A$39:$A$782,$A122,СВЦЭМ!$B$39:$B$782,O$119)+'СЕТ СН'!$I$9+СВЦЭМ!$D$10+'СЕТ СН'!$I$6-'СЕТ СН'!$I$19</f>
        <v>2270.9227420999996</v>
      </c>
      <c r="P122" s="36">
        <f>SUMIFS(СВЦЭМ!$C$39:$C$782,СВЦЭМ!$A$39:$A$782,$A122,СВЦЭМ!$B$39:$B$782,P$119)+'СЕТ СН'!$I$9+СВЦЭМ!$D$10+'СЕТ СН'!$I$6-'СЕТ СН'!$I$19</f>
        <v>2272.73535954</v>
      </c>
      <c r="Q122" s="36">
        <f>SUMIFS(СВЦЭМ!$C$39:$C$782,СВЦЭМ!$A$39:$A$782,$A122,СВЦЭМ!$B$39:$B$782,Q$119)+'СЕТ СН'!$I$9+СВЦЭМ!$D$10+'СЕТ СН'!$I$6-'СЕТ СН'!$I$19</f>
        <v>2278.6224644499998</v>
      </c>
      <c r="R122" s="36">
        <f>SUMIFS(СВЦЭМ!$C$39:$C$782,СВЦЭМ!$A$39:$A$782,$A122,СВЦЭМ!$B$39:$B$782,R$119)+'СЕТ СН'!$I$9+СВЦЭМ!$D$10+'СЕТ СН'!$I$6-'СЕТ СН'!$I$19</f>
        <v>2305.3525082799997</v>
      </c>
      <c r="S122" s="36">
        <f>SUMIFS(СВЦЭМ!$C$39:$C$782,СВЦЭМ!$A$39:$A$782,$A122,СВЦЭМ!$B$39:$B$782,S$119)+'СЕТ СН'!$I$9+СВЦЭМ!$D$10+'СЕТ СН'!$I$6-'СЕТ СН'!$I$19</f>
        <v>2295.1113662999996</v>
      </c>
      <c r="T122" s="36">
        <f>SUMIFS(СВЦЭМ!$C$39:$C$782,СВЦЭМ!$A$39:$A$782,$A122,СВЦЭМ!$B$39:$B$782,T$119)+'СЕТ СН'!$I$9+СВЦЭМ!$D$10+'СЕТ СН'!$I$6-'СЕТ СН'!$I$19</f>
        <v>2281.3189119199997</v>
      </c>
      <c r="U122" s="36">
        <f>SUMIFS(СВЦЭМ!$C$39:$C$782,СВЦЭМ!$A$39:$A$782,$A122,СВЦЭМ!$B$39:$B$782,U$119)+'СЕТ СН'!$I$9+СВЦЭМ!$D$10+'СЕТ СН'!$I$6-'СЕТ СН'!$I$19</f>
        <v>2321.8179586899996</v>
      </c>
      <c r="V122" s="36">
        <f>SUMIFS(СВЦЭМ!$C$39:$C$782,СВЦЭМ!$A$39:$A$782,$A122,СВЦЭМ!$B$39:$B$782,V$119)+'СЕТ СН'!$I$9+СВЦЭМ!$D$10+'СЕТ СН'!$I$6-'СЕТ СН'!$I$19</f>
        <v>2321.65562374</v>
      </c>
      <c r="W122" s="36">
        <f>SUMIFS(СВЦЭМ!$C$39:$C$782,СВЦЭМ!$A$39:$A$782,$A122,СВЦЭМ!$B$39:$B$782,W$119)+'СЕТ СН'!$I$9+СВЦЭМ!$D$10+'СЕТ СН'!$I$6-'СЕТ СН'!$I$19</f>
        <v>2292.8156154600001</v>
      </c>
      <c r="X122" s="36">
        <f>SUMIFS(СВЦЭМ!$C$39:$C$782,СВЦЭМ!$A$39:$A$782,$A122,СВЦЭМ!$B$39:$B$782,X$119)+'СЕТ СН'!$I$9+СВЦЭМ!$D$10+'СЕТ СН'!$I$6-'СЕТ СН'!$I$19</f>
        <v>2374.9421850600002</v>
      </c>
      <c r="Y122" s="36">
        <f>SUMIFS(СВЦЭМ!$C$39:$C$782,СВЦЭМ!$A$39:$A$782,$A122,СВЦЭМ!$B$39:$B$782,Y$119)+'СЕТ СН'!$I$9+СВЦЭМ!$D$10+'СЕТ СН'!$I$6-'СЕТ СН'!$I$19</f>
        <v>2468.8802516199999</v>
      </c>
    </row>
    <row r="123" spans="1:27" ht="15.75" x14ac:dyDescent="0.2">
      <c r="A123" s="35">
        <f t="shared" si="3"/>
        <v>45508</v>
      </c>
      <c r="B123" s="36">
        <f>SUMIFS(СВЦЭМ!$C$39:$C$782,СВЦЭМ!$A$39:$A$782,$A123,СВЦЭМ!$B$39:$B$782,B$119)+'СЕТ СН'!$I$9+СВЦЭМ!$D$10+'СЕТ СН'!$I$6-'СЕТ СН'!$I$19</f>
        <v>2547.05884466</v>
      </c>
      <c r="C123" s="36">
        <f>SUMIFS(СВЦЭМ!$C$39:$C$782,СВЦЭМ!$A$39:$A$782,$A123,СВЦЭМ!$B$39:$B$782,C$119)+'СЕТ СН'!$I$9+СВЦЭМ!$D$10+'СЕТ СН'!$I$6-'СЕТ СН'!$I$19</f>
        <v>2589.5572354899996</v>
      </c>
      <c r="D123" s="36">
        <f>SUMIFS(СВЦЭМ!$C$39:$C$782,СВЦЭМ!$A$39:$A$782,$A123,СВЦЭМ!$B$39:$B$782,D$119)+'СЕТ СН'!$I$9+СВЦЭМ!$D$10+'СЕТ СН'!$I$6-'СЕТ СН'!$I$19</f>
        <v>2636.0308000599998</v>
      </c>
      <c r="E123" s="36">
        <f>SUMIFS(СВЦЭМ!$C$39:$C$782,СВЦЭМ!$A$39:$A$782,$A123,СВЦЭМ!$B$39:$B$782,E$119)+'СЕТ СН'!$I$9+СВЦЭМ!$D$10+'СЕТ СН'!$I$6-'СЕТ СН'!$I$19</f>
        <v>2656.0478193499998</v>
      </c>
      <c r="F123" s="36">
        <f>SUMIFS(СВЦЭМ!$C$39:$C$782,СВЦЭМ!$A$39:$A$782,$A123,СВЦЭМ!$B$39:$B$782,F$119)+'СЕТ СН'!$I$9+СВЦЭМ!$D$10+'СЕТ СН'!$I$6-'СЕТ СН'!$I$19</f>
        <v>2666.5381986100001</v>
      </c>
      <c r="G123" s="36">
        <f>SUMIFS(СВЦЭМ!$C$39:$C$782,СВЦЭМ!$A$39:$A$782,$A123,СВЦЭМ!$B$39:$B$782,G$119)+'СЕТ СН'!$I$9+СВЦЭМ!$D$10+'СЕТ СН'!$I$6-'СЕТ СН'!$I$19</f>
        <v>2658.7290998199996</v>
      </c>
      <c r="H123" s="36">
        <f>SUMIFS(СВЦЭМ!$C$39:$C$782,СВЦЭМ!$A$39:$A$782,$A123,СВЦЭМ!$B$39:$B$782,H$119)+'СЕТ СН'!$I$9+СВЦЭМ!$D$10+'СЕТ СН'!$I$6-'СЕТ СН'!$I$19</f>
        <v>2639.5967443700001</v>
      </c>
      <c r="I123" s="36">
        <f>SUMIFS(СВЦЭМ!$C$39:$C$782,СВЦЭМ!$A$39:$A$782,$A123,СВЦЭМ!$B$39:$B$782,I$119)+'СЕТ СН'!$I$9+СВЦЭМ!$D$10+'СЕТ СН'!$I$6-'СЕТ СН'!$I$19</f>
        <v>2596.86863137</v>
      </c>
      <c r="J123" s="36">
        <f>SUMIFS(СВЦЭМ!$C$39:$C$782,СВЦЭМ!$A$39:$A$782,$A123,СВЦЭМ!$B$39:$B$782,J$119)+'СЕТ СН'!$I$9+СВЦЭМ!$D$10+'СЕТ СН'!$I$6-'СЕТ СН'!$I$19</f>
        <v>2518.8748903799997</v>
      </c>
      <c r="K123" s="36">
        <f>SUMIFS(СВЦЭМ!$C$39:$C$782,СВЦЭМ!$A$39:$A$782,$A123,СВЦЭМ!$B$39:$B$782,K$119)+'СЕТ СН'!$I$9+СВЦЭМ!$D$10+'СЕТ СН'!$I$6-'СЕТ СН'!$I$19</f>
        <v>2402.3471829599998</v>
      </c>
      <c r="L123" s="36">
        <f>SUMIFS(СВЦЭМ!$C$39:$C$782,СВЦЭМ!$A$39:$A$782,$A123,СВЦЭМ!$B$39:$B$782,L$119)+'СЕТ СН'!$I$9+СВЦЭМ!$D$10+'СЕТ СН'!$I$6-'СЕТ СН'!$I$19</f>
        <v>2318.2310036700001</v>
      </c>
      <c r="M123" s="36">
        <f>SUMIFS(СВЦЭМ!$C$39:$C$782,СВЦЭМ!$A$39:$A$782,$A123,СВЦЭМ!$B$39:$B$782,M$119)+'СЕТ СН'!$I$9+СВЦЭМ!$D$10+'СЕТ СН'!$I$6-'СЕТ СН'!$I$19</f>
        <v>2293.8686005899999</v>
      </c>
      <c r="N123" s="36">
        <f>SUMIFS(СВЦЭМ!$C$39:$C$782,СВЦЭМ!$A$39:$A$782,$A123,СВЦЭМ!$B$39:$B$782,N$119)+'СЕТ СН'!$I$9+СВЦЭМ!$D$10+'СЕТ СН'!$I$6-'СЕТ СН'!$I$19</f>
        <v>2291.8888013999999</v>
      </c>
      <c r="O123" s="36">
        <f>SUMIFS(СВЦЭМ!$C$39:$C$782,СВЦЭМ!$A$39:$A$782,$A123,СВЦЭМ!$B$39:$B$782,O$119)+'СЕТ СН'!$I$9+СВЦЭМ!$D$10+'СЕТ СН'!$I$6-'СЕТ СН'!$I$19</f>
        <v>2301.6293952999999</v>
      </c>
      <c r="P123" s="36">
        <f>SUMIFS(СВЦЭМ!$C$39:$C$782,СВЦЭМ!$A$39:$A$782,$A123,СВЦЭМ!$B$39:$B$782,P$119)+'СЕТ СН'!$I$9+СВЦЭМ!$D$10+'СЕТ СН'!$I$6-'СЕТ СН'!$I$19</f>
        <v>2319.6184106800001</v>
      </c>
      <c r="Q123" s="36">
        <f>SUMIFS(СВЦЭМ!$C$39:$C$782,СВЦЭМ!$A$39:$A$782,$A123,СВЦЭМ!$B$39:$B$782,Q$119)+'СЕТ СН'!$I$9+СВЦЭМ!$D$10+'СЕТ СН'!$I$6-'СЕТ СН'!$I$19</f>
        <v>2323.5786627099997</v>
      </c>
      <c r="R123" s="36">
        <f>SUMIFS(СВЦЭМ!$C$39:$C$782,СВЦЭМ!$A$39:$A$782,$A123,СВЦЭМ!$B$39:$B$782,R$119)+'СЕТ СН'!$I$9+СВЦЭМ!$D$10+'СЕТ СН'!$I$6-'СЕТ СН'!$I$19</f>
        <v>2367.4130626400001</v>
      </c>
      <c r="S123" s="36">
        <f>SUMIFS(СВЦЭМ!$C$39:$C$782,СВЦЭМ!$A$39:$A$782,$A123,СВЦЭМ!$B$39:$B$782,S$119)+'СЕТ СН'!$I$9+СВЦЭМ!$D$10+'СЕТ СН'!$I$6-'СЕТ СН'!$I$19</f>
        <v>2346.6337865300002</v>
      </c>
      <c r="T123" s="36">
        <f>SUMIFS(СВЦЭМ!$C$39:$C$782,СВЦЭМ!$A$39:$A$782,$A123,СВЦЭМ!$B$39:$B$782,T$119)+'СЕТ СН'!$I$9+СВЦЭМ!$D$10+'СЕТ СН'!$I$6-'СЕТ СН'!$I$19</f>
        <v>2333.5089029800001</v>
      </c>
      <c r="U123" s="36">
        <f>SUMIFS(СВЦЭМ!$C$39:$C$782,СВЦЭМ!$A$39:$A$782,$A123,СВЦЭМ!$B$39:$B$782,U$119)+'СЕТ СН'!$I$9+СВЦЭМ!$D$10+'СЕТ СН'!$I$6-'СЕТ СН'!$I$19</f>
        <v>2349.2977442399997</v>
      </c>
      <c r="V123" s="36">
        <f>SUMIFS(СВЦЭМ!$C$39:$C$782,СВЦЭМ!$A$39:$A$782,$A123,СВЦЭМ!$B$39:$B$782,V$119)+'СЕТ СН'!$I$9+СВЦЭМ!$D$10+'СЕТ СН'!$I$6-'СЕТ СН'!$I$19</f>
        <v>2359.5327519900002</v>
      </c>
      <c r="W123" s="36">
        <f>SUMIFS(СВЦЭМ!$C$39:$C$782,СВЦЭМ!$A$39:$A$782,$A123,СВЦЭМ!$B$39:$B$782,W$119)+'СЕТ СН'!$I$9+СВЦЭМ!$D$10+'СЕТ СН'!$I$6-'СЕТ СН'!$I$19</f>
        <v>2321.6700043299998</v>
      </c>
      <c r="X123" s="36">
        <f>SUMIFS(СВЦЭМ!$C$39:$C$782,СВЦЭМ!$A$39:$A$782,$A123,СВЦЭМ!$B$39:$B$782,X$119)+'СЕТ СН'!$I$9+СВЦЭМ!$D$10+'СЕТ СН'!$I$6-'СЕТ СН'!$I$19</f>
        <v>2374.2468005499995</v>
      </c>
      <c r="Y123" s="36">
        <f>SUMIFS(СВЦЭМ!$C$39:$C$782,СВЦЭМ!$A$39:$A$782,$A123,СВЦЭМ!$B$39:$B$782,Y$119)+'СЕТ СН'!$I$9+СВЦЭМ!$D$10+'СЕТ СН'!$I$6-'СЕТ СН'!$I$19</f>
        <v>2487.4956686799997</v>
      </c>
    </row>
    <row r="124" spans="1:27" ht="15.75" x14ac:dyDescent="0.2">
      <c r="A124" s="35">
        <f t="shared" si="3"/>
        <v>45509</v>
      </c>
      <c r="B124" s="36">
        <f>SUMIFS(СВЦЭМ!$C$39:$C$782,СВЦЭМ!$A$39:$A$782,$A124,СВЦЭМ!$B$39:$B$782,B$119)+'СЕТ СН'!$I$9+СВЦЭМ!$D$10+'СЕТ СН'!$I$6-'СЕТ СН'!$I$19</f>
        <v>2552.5126301999999</v>
      </c>
      <c r="C124" s="36">
        <f>SUMIFS(СВЦЭМ!$C$39:$C$782,СВЦЭМ!$A$39:$A$782,$A124,СВЦЭМ!$B$39:$B$782,C$119)+'СЕТ СН'!$I$9+СВЦЭМ!$D$10+'СЕТ СН'!$I$6-'СЕТ СН'!$I$19</f>
        <v>2666.8554113999999</v>
      </c>
      <c r="D124" s="36">
        <f>SUMIFS(СВЦЭМ!$C$39:$C$782,СВЦЭМ!$A$39:$A$782,$A124,СВЦЭМ!$B$39:$B$782,D$119)+'СЕТ СН'!$I$9+СВЦЭМ!$D$10+'СЕТ СН'!$I$6-'СЕТ СН'!$I$19</f>
        <v>2732.4166159700003</v>
      </c>
      <c r="E124" s="36">
        <f>SUMIFS(СВЦЭМ!$C$39:$C$782,СВЦЭМ!$A$39:$A$782,$A124,СВЦЭМ!$B$39:$B$782,E$119)+'СЕТ СН'!$I$9+СВЦЭМ!$D$10+'СЕТ СН'!$I$6-'СЕТ СН'!$I$19</f>
        <v>2755.9863204500002</v>
      </c>
      <c r="F124" s="36">
        <f>SUMIFS(СВЦЭМ!$C$39:$C$782,СВЦЭМ!$A$39:$A$782,$A124,СВЦЭМ!$B$39:$B$782,F$119)+'СЕТ СН'!$I$9+СВЦЭМ!$D$10+'СЕТ СН'!$I$6-'СЕТ СН'!$I$19</f>
        <v>2765.4573669800002</v>
      </c>
      <c r="G124" s="36">
        <f>SUMIFS(СВЦЭМ!$C$39:$C$782,СВЦЭМ!$A$39:$A$782,$A124,СВЦЭМ!$B$39:$B$782,G$119)+'СЕТ СН'!$I$9+СВЦЭМ!$D$10+'СЕТ СН'!$I$6-'СЕТ СН'!$I$19</f>
        <v>2755.65370988</v>
      </c>
      <c r="H124" s="36">
        <f>SUMIFS(СВЦЭМ!$C$39:$C$782,СВЦЭМ!$A$39:$A$782,$A124,СВЦЭМ!$B$39:$B$782,H$119)+'СЕТ СН'!$I$9+СВЦЭМ!$D$10+'СЕТ СН'!$I$6-'СЕТ СН'!$I$19</f>
        <v>2694.8506268400001</v>
      </c>
      <c r="I124" s="36">
        <f>SUMIFS(СВЦЭМ!$C$39:$C$782,СВЦЭМ!$A$39:$A$782,$A124,СВЦЭМ!$B$39:$B$782,I$119)+'СЕТ СН'!$I$9+СВЦЭМ!$D$10+'СЕТ СН'!$I$6-'СЕТ СН'!$I$19</f>
        <v>2639.0762684199999</v>
      </c>
      <c r="J124" s="36">
        <f>SUMIFS(СВЦЭМ!$C$39:$C$782,СВЦЭМ!$A$39:$A$782,$A124,СВЦЭМ!$B$39:$B$782,J$119)+'СЕТ СН'!$I$9+СВЦЭМ!$D$10+'СЕТ СН'!$I$6-'СЕТ СН'!$I$19</f>
        <v>2507.5645845099998</v>
      </c>
      <c r="K124" s="36">
        <f>SUMIFS(СВЦЭМ!$C$39:$C$782,СВЦЭМ!$A$39:$A$782,$A124,СВЦЭМ!$B$39:$B$782,K$119)+'СЕТ СН'!$I$9+СВЦЭМ!$D$10+'СЕТ СН'!$I$6-'СЕТ СН'!$I$19</f>
        <v>2429.8033171899997</v>
      </c>
      <c r="L124" s="36">
        <f>SUMIFS(СВЦЭМ!$C$39:$C$782,СВЦЭМ!$A$39:$A$782,$A124,СВЦЭМ!$B$39:$B$782,L$119)+'СЕТ СН'!$I$9+СВЦЭМ!$D$10+'СЕТ СН'!$I$6-'СЕТ СН'!$I$19</f>
        <v>2388.1908557099996</v>
      </c>
      <c r="M124" s="36">
        <f>SUMIFS(СВЦЭМ!$C$39:$C$782,СВЦЭМ!$A$39:$A$782,$A124,СВЦЭМ!$B$39:$B$782,M$119)+'СЕТ СН'!$I$9+СВЦЭМ!$D$10+'СЕТ СН'!$I$6-'СЕТ СН'!$I$19</f>
        <v>2351.1856433100002</v>
      </c>
      <c r="N124" s="36">
        <f>SUMIFS(СВЦЭМ!$C$39:$C$782,СВЦЭМ!$A$39:$A$782,$A124,СВЦЭМ!$B$39:$B$782,N$119)+'СЕТ СН'!$I$9+СВЦЭМ!$D$10+'СЕТ СН'!$I$6-'СЕТ СН'!$I$19</f>
        <v>2358.3826973599998</v>
      </c>
      <c r="O124" s="36">
        <f>SUMIFS(СВЦЭМ!$C$39:$C$782,СВЦЭМ!$A$39:$A$782,$A124,СВЦЭМ!$B$39:$B$782,O$119)+'СЕТ СН'!$I$9+СВЦЭМ!$D$10+'СЕТ СН'!$I$6-'СЕТ СН'!$I$19</f>
        <v>2360.5456671799998</v>
      </c>
      <c r="P124" s="36">
        <f>SUMIFS(СВЦЭМ!$C$39:$C$782,СВЦЭМ!$A$39:$A$782,$A124,СВЦЭМ!$B$39:$B$782,P$119)+'СЕТ СН'!$I$9+СВЦЭМ!$D$10+'СЕТ СН'!$I$6-'СЕТ СН'!$I$19</f>
        <v>2343.4147480699999</v>
      </c>
      <c r="Q124" s="36">
        <f>SUMIFS(СВЦЭМ!$C$39:$C$782,СВЦЭМ!$A$39:$A$782,$A124,СВЦЭМ!$B$39:$B$782,Q$119)+'СЕТ СН'!$I$9+СВЦЭМ!$D$10+'СЕТ СН'!$I$6-'СЕТ СН'!$I$19</f>
        <v>2363.6379427100001</v>
      </c>
      <c r="R124" s="36">
        <f>SUMIFS(СВЦЭМ!$C$39:$C$782,СВЦЭМ!$A$39:$A$782,$A124,СВЦЭМ!$B$39:$B$782,R$119)+'СЕТ СН'!$I$9+СВЦЭМ!$D$10+'СЕТ СН'!$I$6-'СЕТ СН'!$I$19</f>
        <v>2369.3568102999998</v>
      </c>
      <c r="S124" s="36">
        <f>SUMIFS(СВЦЭМ!$C$39:$C$782,СВЦЭМ!$A$39:$A$782,$A124,СВЦЭМ!$B$39:$B$782,S$119)+'СЕТ СН'!$I$9+СВЦЭМ!$D$10+'СЕТ СН'!$I$6-'СЕТ СН'!$I$19</f>
        <v>2367.0637161699997</v>
      </c>
      <c r="T124" s="36">
        <f>SUMIFS(СВЦЭМ!$C$39:$C$782,СВЦЭМ!$A$39:$A$782,$A124,СВЦЭМ!$B$39:$B$782,T$119)+'СЕТ СН'!$I$9+СВЦЭМ!$D$10+'СЕТ СН'!$I$6-'СЕТ СН'!$I$19</f>
        <v>2359.5609052199998</v>
      </c>
      <c r="U124" s="36">
        <f>SUMIFS(СВЦЭМ!$C$39:$C$782,СВЦЭМ!$A$39:$A$782,$A124,СВЦЭМ!$B$39:$B$782,U$119)+'СЕТ СН'!$I$9+СВЦЭМ!$D$10+'СЕТ СН'!$I$6-'СЕТ СН'!$I$19</f>
        <v>2365.1752749799998</v>
      </c>
      <c r="V124" s="36">
        <f>SUMIFS(СВЦЭМ!$C$39:$C$782,СВЦЭМ!$A$39:$A$782,$A124,СВЦЭМ!$B$39:$B$782,V$119)+'СЕТ СН'!$I$9+СВЦЭМ!$D$10+'СЕТ СН'!$I$6-'СЕТ СН'!$I$19</f>
        <v>2373.9935935499998</v>
      </c>
      <c r="W124" s="36">
        <f>SUMIFS(СВЦЭМ!$C$39:$C$782,СВЦЭМ!$A$39:$A$782,$A124,СВЦЭМ!$B$39:$B$782,W$119)+'СЕТ СН'!$I$9+СВЦЭМ!$D$10+'СЕТ СН'!$I$6-'СЕТ СН'!$I$19</f>
        <v>2354.8686329799998</v>
      </c>
      <c r="X124" s="36">
        <f>SUMIFS(СВЦЭМ!$C$39:$C$782,СВЦЭМ!$A$39:$A$782,$A124,СВЦЭМ!$B$39:$B$782,X$119)+'СЕТ СН'!$I$9+СВЦЭМ!$D$10+'СЕТ СН'!$I$6-'СЕТ СН'!$I$19</f>
        <v>2406.4958989999996</v>
      </c>
      <c r="Y124" s="36">
        <f>SUMIFS(СВЦЭМ!$C$39:$C$782,СВЦЭМ!$A$39:$A$782,$A124,СВЦЭМ!$B$39:$B$782,Y$119)+'СЕТ СН'!$I$9+СВЦЭМ!$D$10+'СЕТ СН'!$I$6-'СЕТ СН'!$I$19</f>
        <v>2500.0146108099998</v>
      </c>
    </row>
    <row r="125" spans="1:27" ht="15.75" x14ac:dyDescent="0.2">
      <c r="A125" s="35">
        <f t="shared" si="3"/>
        <v>45510</v>
      </c>
      <c r="B125" s="36">
        <f>SUMIFS(СВЦЭМ!$C$39:$C$782,СВЦЭМ!$A$39:$A$782,$A125,СВЦЭМ!$B$39:$B$782,B$119)+'СЕТ СН'!$I$9+СВЦЭМ!$D$10+'СЕТ СН'!$I$6-'СЕТ СН'!$I$19</f>
        <v>2588.4862004099996</v>
      </c>
      <c r="C125" s="36">
        <f>SUMIFS(СВЦЭМ!$C$39:$C$782,СВЦЭМ!$A$39:$A$782,$A125,СВЦЭМ!$B$39:$B$782,C$119)+'СЕТ СН'!$I$9+СВЦЭМ!$D$10+'СЕТ СН'!$I$6-'СЕТ СН'!$I$19</f>
        <v>2671.8625835299999</v>
      </c>
      <c r="D125" s="36">
        <f>SUMIFS(СВЦЭМ!$C$39:$C$782,СВЦЭМ!$A$39:$A$782,$A125,СВЦЭМ!$B$39:$B$782,D$119)+'СЕТ СН'!$I$9+СВЦЭМ!$D$10+'СЕТ СН'!$I$6-'СЕТ СН'!$I$19</f>
        <v>2711.90427469</v>
      </c>
      <c r="E125" s="36">
        <f>SUMIFS(СВЦЭМ!$C$39:$C$782,СВЦЭМ!$A$39:$A$782,$A125,СВЦЭМ!$B$39:$B$782,E$119)+'СЕТ СН'!$I$9+СВЦЭМ!$D$10+'СЕТ СН'!$I$6-'СЕТ СН'!$I$19</f>
        <v>2743.5952286699999</v>
      </c>
      <c r="F125" s="36">
        <f>SUMIFS(СВЦЭМ!$C$39:$C$782,СВЦЭМ!$A$39:$A$782,$A125,СВЦЭМ!$B$39:$B$782,F$119)+'СЕТ СН'!$I$9+СВЦЭМ!$D$10+'СЕТ СН'!$I$6-'СЕТ СН'!$I$19</f>
        <v>2732.4619625</v>
      </c>
      <c r="G125" s="36">
        <f>SUMIFS(СВЦЭМ!$C$39:$C$782,СВЦЭМ!$A$39:$A$782,$A125,СВЦЭМ!$B$39:$B$782,G$119)+'СЕТ СН'!$I$9+СВЦЭМ!$D$10+'СЕТ СН'!$I$6-'СЕТ СН'!$I$19</f>
        <v>2699.0891401700001</v>
      </c>
      <c r="H125" s="36">
        <f>SUMIFS(СВЦЭМ!$C$39:$C$782,СВЦЭМ!$A$39:$A$782,$A125,СВЦЭМ!$B$39:$B$782,H$119)+'СЕТ СН'!$I$9+СВЦЭМ!$D$10+'СЕТ СН'!$I$6-'СЕТ СН'!$I$19</f>
        <v>2648.8941060099996</v>
      </c>
      <c r="I125" s="36">
        <f>SUMIFS(СВЦЭМ!$C$39:$C$782,СВЦЭМ!$A$39:$A$782,$A125,СВЦЭМ!$B$39:$B$782,I$119)+'СЕТ СН'!$I$9+СВЦЭМ!$D$10+'СЕТ СН'!$I$6-'СЕТ СН'!$I$19</f>
        <v>2572.7285803</v>
      </c>
      <c r="J125" s="36">
        <f>SUMIFS(СВЦЭМ!$C$39:$C$782,СВЦЭМ!$A$39:$A$782,$A125,СВЦЭМ!$B$39:$B$782,J$119)+'СЕТ СН'!$I$9+СВЦЭМ!$D$10+'СЕТ СН'!$I$6-'СЕТ СН'!$I$19</f>
        <v>2459.5825154999998</v>
      </c>
      <c r="K125" s="36">
        <f>SUMIFS(СВЦЭМ!$C$39:$C$782,СВЦЭМ!$A$39:$A$782,$A125,СВЦЭМ!$B$39:$B$782,K$119)+'СЕТ СН'!$I$9+СВЦЭМ!$D$10+'СЕТ СН'!$I$6-'СЕТ СН'!$I$19</f>
        <v>2383.2280811399996</v>
      </c>
      <c r="L125" s="36">
        <f>SUMIFS(СВЦЭМ!$C$39:$C$782,СВЦЭМ!$A$39:$A$782,$A125,СВЦЭМ!$B$39:$B$782,L$119)+'СЕТ СН'!$I$9+СВЦЭМ!$D$10+'СЕТ СН'!$I$6-'СЕТ СН'!$I$19</f>
        <v>2349.5721487999999</v>
      </c>
      <c r="M125" s="36">
        <f>SUMIFS(СВЦЭМ!$C$39:$C$782,СВЦЭМ!$A$39:$A$782,$A125,СВЦЭМ!$B$39:$B$782,M$119)+'СЕТ СН'!$I$9+СВЦЭМ!$D$10+'СЕТ СН'!$I$6-'СЕТ СН'!$I$19</f>
        <v>2352.0317779299999</v>
      </c>
      <c r="N125" s="36">
        <f>SUMIFS(СВЦЭМ!$C$39:$C$782,СВЦЭМ!$A$39:$A$782,$A125,СВЦЭМ!$B$39:$B$782,N$119)+'СЕТ СН'!$I$9+СВЦЭМ!$D$10+'СЕТ СН'!$I$6-'СЕТ СН'!$I$19</f>
        <v>2330.17779126</v>
      </c>
      <c r="O125" s="36">
        <f>SUMIFS(СВЦЭМ!$C$39:$C$782,СВЦЭМ!$A$39:$A$782,$A125,СВЦЭМ!$B$39:$B$782,O$119)+'СЕТ СН'!$I$9+СВЦЭМ!$D$10+'СЕТ СН'!$I$6-'СЕТ СН'!$I$19</f>
        <v>2327.1869930899998</v>
      </c>
      <c r="P125" s="36">
        <f>SUMIFS(СВЦЭМ!$C$39:$C$782,СВЦЭМ!$A$39:$A$782,$A125,СВЦЭМ!$B$39:$B$782,P$119)+'СЕТ СН'!$I$9+СВЦЭМ!$D$10+'СЕТ СН'!$I$6-'СЕТ СН'!$I$19</f>
        <v>2325.7545192999996</v>
      </c>
      <c r="Q125" s="36">
        <f>SUMIFS(СВЦЭМ!$C$39:$C$782,СВЦЭМ!$A$39:$A$782,$A125,СВЦЭМ!$B$39:$B$782,Q$119)+'СЕТ СН'!$I$9+СВЦЭМ!$D$10+'СЕТ СН'!$I$6-'СЕТ СН'!$I$19</f>
        <v>2299.6379774099996</v>
      </c>
      <c r="R125" s="36">
        <f>SUMIFS(СВЦЭМ!$C$39:$C$782,СВЦЭМ!$A$39:$A$782,$A125,СВЦЭМ!$B$39:$B$782,R$119)+'СЕТ СН'!$I$9+СВЦЭМ!$D$10+'СЕТ СН'!$I$6-'СЕТ СН'!$I$19</f>
        <v>2313.7526944800002</v>
      </c>
      <c r="S125" s="36">
        <f>SUMIFS(СВЦЭМ!$C$39:$C$782,СВЦЭМ!$A$39:$A$782,$A125,СВЦЭМ!$B$39:$B$782,S$119)+'СЕТ СН'!$I$9+СВЦЭМ!$D$10+'СЕТ СН'!$I$6-'СЕТ СН'!$I$19</f>
        <v>2316.3713666599997</v>
      </c>
      <c r="T125" s="36">
        <f>SUMIFS(СВЦЭМ!$C$39:$C$782,СВЦЭМ!$A$39:$A$782,$A125,СВЦЭМ!$B$39:$B$782,T$119)+'СЕТ СН'!$I$9+СВЦЭМ!$D$10+'СЕТ СН'!$I$6-'СЕТ СН'!$I$19</f>
        <v>2305.1706615499997</v>
      </c>
      <c r="U125" s="36">
        <f>SUMIFS(СВЦЭМ!$C$39:$C$782,СВЦЭМ!$A$39:$A$782,$A125,СВЦЭМ!$B$39:$B$782,U$119)+'СЕТ СН'!$I$9+СВЦЭМ!$D$10+'СЕТ СН'!$I$6-'СЕТ СН'!$I$19</f>
        <v>2310.1558635599999</v>
      </c>
      <c r="V125" s="36">
        <f>SUMIFS(СВЦЭМ!$C$39:$C$782,СВЦЭМ!$A$39:$A$782,$A125,СВЦЭМ!$B$39:$B$782,V$119)+'СЕТ СН'!$I$9+СВЦЭМ!$D$10+'СЕТ СН'!$I$6-'СЕТ СН'!$I$19</f>
        <v>2321.50747185</v>
      </c>
      <c r="W125" s="36">
        <f>SUMIFS(СВЦЭМ!$C$39:$C$782,СВЦЭМ!$A$39:$A$782,$A125,СВЦЭМ!$B$39:$B$782,W$119)+'СЕТ СН'!$I$9+СВЦЭМ!$D$10+'СЕТ СН'!$I$6-'СЕТ СН'!$I$19</f>
        <v>2318.0442515</v>
      </c>
      <c r="X125" s="36">
        <f>SUMIFS(СВЦЭМ!$C$39:$C$782,СВЦЭМ!$A$39:$A$782,$A125,СВЦЭМ!$B$39:$B$782,X$119)+'СЕТ СН'!$I$9+СВЦЭМ!$D$10+'СЕТ СН'!$I$6-'СЕТ СН'!$I$19</f>
        <v>2378.9339888699997</v>
      </c>
      <c r="Y125" s="36">
        <f>SUMIFS(СВЦЭМ!$C$39:$C$782,СВЦЭМ!$A$39:$A$782,$A125,СВЦЭМ!$B$39:$B$782,Y$119)+'СЕТ СН'!$I$9+СВЦЭМ!$D$10+'СЕТ СН'!$I$6-'СЕТ СН'!$I$19</f>
        <v>2449.7737870800001</v>
      </c>
    </row>
    <row r="126" spans="1:27" ht="15.75" x14ac:dyDescent="0.2">
      <c r="A126" s="35">
        <f t="shared" si="3"/>
        <v>45511</v>
      </c>
      <c r="B126" s="36">
        <f>SUMIFS(СВЦЭМ!$C$39:$C$782,СВЦЭМ!$A$39:$A$782,$A126,СВЦЭМ!$B$39:$B$782,B$119)+'СЕТ СН'!$I$9+СВЦЭМ!$D$10+'СЕТ СН'!$I$6-'СЕТ СН'!$I$19</f>
        <v>2518.4069161199996</v>
      </c>
      <c r="C126" s="36">
        <f>SUMIFS(СВЦЭМ!$C$39:$C$782,СВЦЭМ!$A$39:$A$782,$A126,СВЦЭМ!$B$39:$B$782,C$119)+'СЕТ СН'!$I$9+СВЦЭМ!$D$10+'СЕТ СН'!$I$6-'СЕТ СН'!$I$19</f>
        <v>2614.70287035</v>
      </c>
      <c r="D126" s="36">
        <f>SUMIFS(СВЦЭМ!$C$39:$C$782,СВЦЭМ!$A$39:$A$782,$A126,СВЦЭМ!$B$39:$B$782,D$119)+'СЕТ СН'!$I$9+СВЦЭМ!$D$10+'СЕТ СН'!$I$6-'СЕТ СН'!$I$19</f>
        <v>2678.67673943</v>
      </c>
      <c r="E126" s="36">
        <f>SUMIFS(СВЦЭМ!$C$39:$C$782,СВЦЭМ!$A$39:$A$782,$A126,СВЦЭМ!$B$39:$B$782,E$119)+'СЕТ СН'!$I$9+СВЦЭМ!$D$10+'СЕТ СН'!$I$6-'СЕТ СН'!$I$19</f>
        <v>2713.3708987499999</v>
      </c>
      <c r="F126" s="36">
        <f>SUMIFS(СВЦЭМ!$C$39:$C$782,СВЦЭМ!$A$39:$A$782,$A126,СВЦЭМ!$B$39:$B$782,F$119)+'СЕТ СН'!$I$9+СВЦЭМ!$D$10+'СЕТ СН'!$I$6-'СЕТ СН'!$I$19</f>
        <v>2743.3509402899999</v>
      </c>
      <c r="G126" s="36">
        <f>SUMIFS(СВЦЭМ!$C$39:$C$782,СВЦЭМ!$A$39:$A$782,$A126,СВЦЭМ!$B$39:$B$782,G$119)+'СЕТ СН'!$I$9+СВЦЭМ!$D$10+'СЕТ СН'!$I$6-'СЕТ СН'!$I$19</f>
        <v>2711.87161496</v>
      </c>
      <c r="H126" s="36">
        <f>SUMIFS(СВЦЭМ!$C$39:$C$782,СВЦЭМ!$A$39:$A$782,$A126,СВЦЭМ!$B$39:$B$782,H$119)+'СЕТ СН'!$I$9+СВЦЭМ!$D$10+'СЕТ СН'!$I$6-'СЕТ СН'!$I$19</f>
        <v>2658.4189350299998</v>
      </c>
      <c r="I126" s="36">
        <f>SUMIFS(СВЦЭМ!$C$39:$C$782,СВЦЭМ!$A$39:$A$782,$A126,СВЦЭМ!$B$39:$B$782,I$119)+'СЕТ СН'!$I$9+СВЦЭМ!$D$10+'СЕТ СН'!$I$6-'СЕТ СН'!$I$19</f>
        <v>2568.8663307999996</v>
      </c>
      <c r="J126" s="36">
        <f>SUMIFS(СВЦЭМ!$C$39:$C$782,СВЦЭМ!$A$39:$A$782,$A126,СВЦЭМ!$B$39:$B$782,J$119)+'СЕТ СН'!$I$9+СВЦЭМ!$D$10+'СЕТ СН'!$I$6-'СЕТ СН'!$I$19</f>
        <v>2473.5835697100001</v>
      </c>
      <c r="K126" s="36">
        <f>SUMIFS(СВЦЭМ!$C$39:$C$782,СВЦЭМ!$A$39:$A$782,$A126,СВЦЭМ!$B$39:$B$782,K$119)+'СЕТ СН'!$I$9+СВЦЭМ!$D$10+'СЕТ СН'!$I$6-'СЕТ СН'!$I$19</f>
        <v>2392.2530542799996</v>
      </c>
      <c r="L126" s="36">
        <f>SUMIFS(СВЦЭМ!$C$39:$C$782,СВЦЭМ!$A$39:$A$782,$A126,СВЦЭМ!$B$39:$B$782,L$119)+'СЕТ СН'!$I$9+СВЦЭМ!$D$10+'СЕТ СН'!$I$6-'СЕТ СН'!$I$19</f>
        <v>2372.5481822000002</v>
      </c>
      <c r="M126" s="36">
        <f>SUMIFS(СВЦЭМ!$C$39:$C$782,СВЦЭМ!$A$39:$A$782,$A126,СВЦЭМ!$B$39:$B$782,M$119)+'СЕТ СН'!$I$9+СВЦЭМ!$D$10+'СЕТ СН'!$I$6-'СЕТ СН'!$I$19</f>
        <v>2353.3567290999999</v>
      </c>
      <c r="N126" s="36">
        <f>SUMIFS(СВЦЭМ!$C$39:$C$782,СВЦЭМ!$A$39:$A$782,$A126,СВЦЭМ!$B$39:$B$782,N$119)+'СЕТ СН'!$I$9+СВЦЭМ!$D$10+'СЕТ СН'!$I$6-'СЕТ СН'!$I$19</f>
        <v>2330.7651510300002</v>
      </c>
      <c r="O126" s="36">
        <f>SUMIFS(СВЦЭМ!$C$39:$C$782,СВЦЭМ!$A$39:$A$782,$A126,СВЦЭМ!$B$39:$B$782,O$119)+'СЕТ СН'!$I$9+СВЦЭМ!$D$10+'СЕТ СН'!$I$6-'СЕТ СН'!$I$19</f>
        <v>2333.4906568699998</v>
      </c>
      <c r="P126" s="36">
        <f>SUMIFS(СВЦЭМ!$C$39:$C$782,СВЦЭМ!$A$39:$A$782,$A126,СВЦЭМ!$B$39:$B$782,P$119)+'СЕТ СН'!$I$9+СВЦЭМ!$D$10+'СЕТ СН'!$I$6-'СЕТ СН'!$I$19</f>
        <v>2343.2711971700001</v>
      </c>
      <c r="Q126" s="36">
        <f>SUMIFS(СВЦЭМ!$C$39:$C$782,СВЦЭМ!$A$39:$A$782,$A126,СВЦЭМ!$B$39:$B$782,Q$119)+'СЕТ СН'!$I$9+СВЦЭМ!$D$10+'СЕТ СН'!$I$6-'СЕТ СН'!$I$19</f>
        <v>2347.7863503899998</v>
      </c>
      <c r="R126" s="36">
        <f>SUMIFS(СВЦЭМ!$C$39:$C$782,СВЦЭМ!$A$39:$A$782,$A126,СВЦЭМ!$B$39:$B$782,R$119)+'СЕТ СН'!$I$9+СВЦЭМ!$D$10+'СЕТ СН'!$I$6-'СЕТ СН'!$I$19</f>
        <v>2360.83792326</v>
      </c>
      <c r="S126" s="36">
        <f>SUMIFS(СВЦЭМ!$C$39:$C$782,СВЦЭМ!$A$39:$A$782,$A126,СВЦЭМ!$B$39:$B$782,S$119)+'СЕТ СН'!$I$9+СВЦЭМ!$D$10+'СЕТ СН'!$I$6-'СЕТ СН'!$I$19</f>
        <v>2356.9047618099999</v>
      </c>
      <c r="T126" s="36">
        <f>SUMIFS(СВЦЭМ!$C$39:$C$782,СВЦЭМ!$A$39:$A$782,$A126,СВЦЭМ!$B$39:$B$782,T$119)+'СЕТ СН'!$I$9+СВЦЭМ!$D$10+'СЕТ СН'!$I$6-'СЕТ СН'!$I$19</f>
        <v>2347.0709971799997</v>
      </c>
      <c r="U126" s="36">
        <f>SUMIFS(СВЦЭМ!$C$39:$C$782,СВЦЭМ!$A$39:$A$782,$A126,СВЦЭМ!$B$39:$B$782,U$119)+'СЕТ СН'!$I$9+СВЦЭМ!$D$10+'СЕТ СН'!$I$6-'СЕТ СН'!$I$19</f>
        <v>2366.6237380100001</v>
      </c>
      <c r="V126" s="36">
        <f>SUMIFS(СВЦЭМ!$C$39:$C$782,СВЦЭМ!$A$39:$A$782,$A126,СВЦЭМ!$B$39:$B$782,V$119)+'СЕТ СН'!$I$9+СВЦЭМ!$D$10+'СЕТ СН'!$I$6-'СЕТ СН'!$I$19</f>
        <v>2384.3946250899999</v>
      </c>
      <c r="W126" s="36">
        <f>SUMIFS(СВЦЭМ!$C$39:$C$782,СВЦЭМ!$A$39:$A$782,$A126,СВЦЭМ!$B$39:$B$782,W$119)+'СЕТ СН'!$I$9+СВЦЭМ!$D$10+'СЕТ СН'!$I$6-'СЕТ СН'!$I$19</f>
        <v>2369.2870408199997</v>
      </c>
      <c r="X126" s="36">
        <f>SUMIFS(СВЦЭМ!$C$39:$C$782,СВЦЭМ!$A$39:$A$782,$A126,СВЦЭМ!$B$39:$B$782,X$119)+'СЕТ СН'!$I$9+СВЦЭМ!$D$10+'СЕТ СН'!$I$6-'СЕТ СН'!$I$19</f>
        <v>2416.5579293000001</v>
      </c>
      <c r="Y126" s="36">
        <f>SUMIFS(СВЦЭМ!$C$39:$C$782,СВЦЭМ!$A$39:$A$782,$A126,СВЦЭМ!$B$39:$B$782,Y$119)+'СЕТ СН'!$I$9+СВЦЭМ!$D$10+'СЕТ СН'!$I$6-'СЕТ СН'!$I$19</f>
        <v>2457.8464457</v>
      </c>
    </row>
    <row r="127" spans="1:27" ht="15.75" x14ac:dyDescent="0.2">
      <c r="A127" s="35">
        <f t="shared" si="3"/>
        <v>45512</v>
      </c>
      <c r="B127" s="36">
        <f>SUMIFS(СВЦЭМ!$C$39:$C$782,СВЦЭМ!$A$39:$A$782,$A127,СВЦЭМ!$B$39:$B$782,B$119)+'СЕТ СН'!$I$9+СВЦЭМ!$D$10+'СЕТ СН'!$I$6-'СЕТ СН'!$I$19</f>
        <v>2586.3179101199999</v>
      </c>
      <c r="C127" s="36">
        <f>SUMIFS(СВЦЭМ!$C$39:$C$782,СВЦЭМ!$A$39:$A$782,$A127,СВЦЭМ!$B$39:$B$782,C$119)+'СЕТ СН'!$I$9+СВЦЭМ!$D$10+'СЕТ СН'!$I$6-'СЕТ СН'!$I$19</f>
        <v>2686.99112414</v>
      </c>
      <c r="D127" s="36">
        <f>SUMIFS(СВЦЭМ!$C$39:$C$782,СВЦЭМ!$A$39:$A$782,$A127,СВЦЭМ!$B$39:$B$782,D$119)+'СЕТ СН'!$I$9+СВЦЭМ!$D$10+'СЕТ СН'!$I$6-'СЕТ СН'!$I$19</f>
        <v>2757.5653200199999</v>
      </c>
      <c r="E127" s="36">
        <f>SUMIFS(СВЦЭМ!$C$39:$C$782,СВЦЭМ!$A$39:$A$782,$A127,СВЦЭМ!$B$39:$B$782,E$119)+'СЕТ СН'!$I$9+СВЦЭМ!$D$10+'СЕТ СН'!$I$6-'СЕТ СН'!$I$19</f>
        <v>2752.8819042300001</v>
      </c>
      <c r="F127" s="36">
        <f>SUMIFS(СВЦЭМ!$C$39:$C$782,СВЦЭМ!$A$39:$A$782,$A127,СВЦЭМ!$B$39:$B$782,F$119)+'СЕТ СН'!$I$9+СВЦЭМ!$D$10+'СЕТ СН'!$I$6-'СЕТ СН'!$I$19</f>
        <v>2756.8977951000002</v>
      </c>
      <c r="G127" s="36">
        <f>SUMIFS(СВЦЭМ!$C$39:$C$782,СВЦЭМ!$A$39:$A$782,$A127,СВЦЭМ!$B$39:$B$782,G$119)+'СЕТ СН'!$I$9+СВЦЭМ!$D$10+'СЕТ СН'!$I$6-'СЕТ СН'!$I$19</f>
        <v>2760.3560132900002</v>
      </c>
      <c r="H127" s="36">
        <f>SUMIFS(СВЦЭМ!$C$39:$C$782,СВЦЭМ!$A$39:$A$782,$A127,СВЦЭМ!$B$39:$B$782,H$119)+'СЕТ СН'!$I$9+СВЦЭМ!$D$10+'СЕТ СН'!$I$6-'СЕТ СН'!$I$19</f>
        <v>2685.9829364399998</v>
      </c>
      <c r="I127" s="36">
        <f>SUMIFS(СВЦЭМ!$C$39:$C$782,СВЦЭМ!$A$39:$A$782,$A127,СВЦЭМ!$B$39:$B$782,I$119)+'СЕТ СН'!$I$9+СВЦЭМ!$D$10+'СЕТ СН'!$I$6-'СЕТ СН'!$I$19</f>
        <v>2596.1192074099999</v>
      </c>
      <c r="J127" s="36">
        <f>SUMIFS(СВЦЭМ!$C$39:$C$782,СВЦЭМ!$A$39:$A$782,$A127,СВЦЭМ!$B$39:$B$782,J$119)+'СЕТ СН'!$I$9+СВЦЭМ!$D$10+'СЕТ СН'!$I$6-'СЕТ СН'!$I$19</f>
        <v>2483.7027603199999</v>
      </c>
      <c r="K127" s="36">
        <f>SUMIFS(СВЦЭМ!$C$39:$C$782,СВЦЭМ!$A$39:$A$782,$A127,СВЦЭМ!$B$39:$B$782,K$119)+'СЕТ СН'!$I$9+СВЦЭМ!$D$10+'СЕТ СН'!$I$6-'СЕТ СН'!$I$19</f>
        <v>2426.3684462399997</v>
      </c>
      <c r="L127" s="36">
        <f>SUMIFS(СВЦЭМ!$C$39:$C$782,СВЦЭМ!$A$39:$A$782,$A127,СВЦЭМ!$B$39:$B$782,L$119)+'СЕТ СН'!$I$9+СВЦЭМ!$D$10+'СЕТ СН'!$I$6-'СЕТ СН'!$I$19</f>
        <v>2388.0879287399998</v>
      </c>
      <c r="M127" s="36">
        <f>SUMIFS(СВЦЭМ!$C$39:$C$782,СВЦЭМ!$A$39:$A$782,$A127,СВЦЭМ!$B$39:$B$782,M$119)+'СЕТ СН'!$I$9+СВЦЭМ!$D$10+'СЕТ СН'!$I$6-'СЕТ СН'!$I$19</f>
        <v>2389.0413354100001</v>
      </c>
      <c r="N127" s="36">
        <f>SUMIFS(СВЦЭМ!$C$39:$C$782,СВЦЭМ!$A$39:$A$782,$A127,СВЦЭМ!$B$39:$B$782,N$119)+'СЕТ СН'!$I$9+СВЦЭМ!$D$10+'СЕТ СН'!$I$6-'СЕТ СН'!$I$19</f>
        <v>2392.0231403799999</v>
      </c>
      <c r="O127" s="36">
        <f>SUMIFS(СВЦЭМ!$C$39:$C$782,СВЦЭМ!$A$39:$A$782,$A127,СВЦЭМ!$B$39:$B$782,O$119)+'СЕТ СН'!$I$9+СВЦЭМ!$D$10+'СЕТ СН'!$I$6-'СЕТ СН'!$I$19</f>
        <v>2392.5437523199998</v>
      </c>
      <c r="P127" s="36">
        <f>SUMIFS(СВЦЭМ!$C$39:$C$782,СВЦЭМ!$A$39:$A$782,$A127,СВЦЭМ!$B$39:$B$782,P$119)+'СЕТ СН'!$I$9+СВЦЭМ!$D$10+'СЕТ СН'!$I$6-'СЕТ СН'!$I$19</f>
        <v>2399.9792236899998</v>
      </c>
      <c r="Q127" s="36">
        <f>SUMIFS(СВЦЭМ!$C$39:$C$782,СВЦЭМ!$A$39:$A$782,$A127,СВЦЭМ!$B$39:$B$782,Q$119)+'СЕТ СН'!$I$9+СВЦЭМ!$D$10+'СЕТ СН'!$I$6-'СЕТ СН'!$I$19</f>
        <v>2405.1213573699997</v>
      </c>
      <c r="R127" s="36">
        <f>SUMIFS(СВЦЭМ!$C$39:$C$782,СВЦЭМ!$A$39:$A$782,$A127,СВЦЭМ!$B$39:$B$782,R$119)+'СЕТ СН'!$I$9+СВЦЭМ!$D$10+'СЕТ СН'!$I$6-'СЕТ СН'!$I$19</f>
        <v>2423.5643182399999</v>
      </c>
      <c r="S127" s="36">
        <f>SUMIFS(СВЦЭМ!$C$39:$C$782,СВЦЭМ!$A$39:$A$782,$A127,СВЦЭМ!$B$39:$B$782,S$119)+'СЕТ СН'!$I$9+СВЦЭМ!$D$10+'СЕТ СН'!$I$6-'СЕТ СН'!$I$19</f>
        <v>2420.96560658</v>
      </c>
      <c r="T127" s="36">
        <f>SUMIFS(СВЦЭМ!$C$39:$C$782,СВЦЭМ!$A$39:$A$782,$A127,СВЦЭМ!$B$39:$B$782,T$119)+'СЕТ СН'!$I$9+СВЦЭМ!$D$10+'СЕТ СН'!$I$6-'СЕТ СН'!$I$19</f>
        <v>2413.14113817</v>
      </c>
      <c r="U127" s="36">
        <f>SUMIFS(СВЦЭМ!$C$39:$C$782,СВЦЭМ!$A$39:$A$782,$A127,СВЦЭМ!$B$39:$B$782,U$119)+'СЕТ СН'!$I$9+СВЦЭМ!$D$10+'СЕТ СН'!$I$6-'СЕТ СН'!$I$19</f>
        <v>2416.73639078</v>
      </c>
      <c r="V127" s="36">
        <f>SUMIFS(СВЦЭМ!$C$39:$C$782,СВЦЭМ!$A$39:$A$782,$A127,СВЦЭМ!$B$39:$B$782,V$119)+'СЕТ СН'!$I$9+СВЦЭМ!$D$10+'СЕТ СН'!$I$6-'СЕТ СН'!$I$19</f>
        <v>2424.3022223199996</v>
      </c>
      <c r="W127" s="36">
        <f>SUMIFS(СВЦЭМ!$C$39:$C$782,СВЦЭМ!$A$39:$A$782,$A127,СВЦЭМ!$B$39:$B$782,W$119)+'СЕТ СН'!$I$9+СВЦЭМ!$D$10+'СЕТ СН'!$I$6-'СЕТ СН'!$I$19</f>
        <v>2419.7190005299999</v>
      </c>
      <c r="X127" s="36">
        <f>SUMIFS(СВЦЭМ!$C$39:$C$782,СВЦЭМ!$A$39:$A$782,$A127,СВЦЭМ!$B$39:$B$782,X$119)+'СЕТ СН'!$I$9+СВЦЭМ!$D$10+'СЕТ СН'!$I$6-'СЕТ СН'!$I$19</f>
        <v>2464.1872017300002</v>
      </c>
      <c r="Y127" s="36">
        <f>SUMIFS(СВЦЭМ!$C$39:$C$782,СВЦЭМ!$A$39:$A$782,$A127,СВЦЭМ!$B$39:$B$782,Y$119)+'СЕТ СН'!$I$9+СВЦЭМ!$D$10+'СЕТ СН'!$I$6-'СЕТ СН'!$I$19</f>
        <v>2553.7993026099998</v>
      </c>
    </row>
    <row r="128" spans="1:27" ht="15.75" x14ac:dyDescent="0.2">
      <c r="A128" s="35">
        <f t="shared" si="3"/>
        <v>45513</v>
      </c>
      <c r="B128" s="36">
        <f>SUMIFS(СВЦЭМ!$C$39:$C$782,СВЦЭМ!$A$39:$A$782,$A128,СВЦЭМ!$B$39:$B$782,B$119)+'СЕТ СН'!$I$9+СВЦЭМ!$D$10+'СЕТ СН'!$I$6-'СЕТ СН'!$I$19</f>
        <v>2524.9365791099999</v>
      </c>
      <c r="C128" s="36">
        <f>SUMIFS(СВЦЭМ!$C$39:$C$782,СВЦЭМ!$A$39:$A$782,$A128,СВЦЭМ!$B$39:$B$782,C$119)+'СЕТ СН'!$I$9+СВЦЭМ!$D$10+'СЕТ СН'!$I$6-'СЕТ СН'!$I$19</f>
        <v>2625.8242847000001</v>
      </c>
      <c r="D128" s="36">
        <f>SUMIFS(СВЦЭМ!$C$39:$C$782,СВЦЭМ!$A$39:$A$782,$A128,СВЦЭМ!$B$39:$B$782,D$119)+'СЕТ СН'!$I$9+СВЦЭМ!$D$10+'СЕТ СН'!$I$6-'СЕТ СН'!$I$19</f>
        <v>2736.8970013500002</v>
      </c>
      <c r="E128" s="36">
        <f>SUMIFS(СВЦЭМ!$C$39:$C$782,СВЦЭМ!$A$39:$A$782,$A128,СВЦЭМ!$B$39:$B$782,E$119)+'СЕТ СН'!$I$9+СВЦЭМ!$D$10+'СЕТ СН'!$I$6-'СЕТ СН'!$I$19</f>
        <v>2772.5660350100002</v>
      </c>
      <c r="F128" s="36">
        <f>SUMIFS(СВЦЭМ!$C$39:$C$782,СВЦЭМ!$A$39:$A$782,$A128,СВЦЭМ!$B$39:$B$782,F$119)+'СЕТ СН'!$I$9+СВЦЭМ!$D$10+'СЕТ СН'!$I$6-'СЕТ СН'!$I$19</f>
        <v>2779.6827033899999</v>
      </c>
      <c r="G128" s="36">
        <f>SUMIFS(СВЦЭМ!$C$39:$C$782,СВЦЭМ!$A$39:$A$782,$A128,СВЦЭМ!$B$39:$B$782,G$119)+'СЕТ СН'!$I$9+СВЦЭМ!$D$10+'СЕТ СН'!$I$6-'СЕТ СН'!$I$19</f>
        <v>2769.41317359</v>
      </c>
      <c r="H128" s="36">
        <f>SUMIFS(СВЦЭМ!$C$39:$C$782,СВЦЭМ!$A$39:$A$782,$A128,СВЦЭМ!$B$39:$B$782,H$119)+'СЕТ СН'!$I$9+СВЦЭМ!$D$10+'СЕТ СН'!$I$6-'СЕТ СН'!$I$19</f>
        <v>2736.0536849</v>
      </c>
      <c r="I128" s="36">
        <f>SUMIFS(СВЦЭМ!$C$39:$C$782,СВЦЭМ!$A$39:$A$782,$A128,СВЦЭМ!$B$39:$B$782,I$119)+'СЕТ СН'!$I$9+СВЦЭМ!$D$10+'СЕТ СН'!$I$6-'СЕТ СН'!$I$19</f>
        <v>2635.3702503200002</v>
      </c>
      <c r="J128" s="36">
        <f>SUMIFS(СВЦЭМ!$C$39:$C$782,СВЦЭМ!$A$39:$A$782,$A128,СВЦЭМ!$B$39:$B$782,J$119)+'СЕТ СН'!$I$9+СВЦЭМ!$D$10+'СЕТ СН'!$I$6-'СЕТ СН'!$I$19</f>
        <v>2560.24314091</v>
      </c>
      <c r="K128" s="36">
        <f>SUMIFS(СВЦЭМ!$C$39:$C$782,СВЦЭМ!$A$39:$A$782,$A128,СВЦЭМ!$B$39:$B$782,K$119)+'СЕТ СН'!$I$9+СВЦЭМ!$D$10+'СЕТ СН'!$I$6-'СЕТ СН'!$I$19</f>
        <v>2468.4135158499998</v>
      </c>
      <c r="L128" s="36">
        <f>SUMIFS(СВЦЭМ!$C$39:$C$782,СВЦЭМ!$A$39:$A$782,$A128,СВЦЭМ!$B$39:$B$782,L$119)+'СЕТ СН'!$I$9+СВЦЭМ!$D$10+'СЕТ СН'!$I$6-'СЕТ СН'!$I$19</f>
        <v>2449.0672453099996</v>
      </c>
      <c r="M128" s="36">
        <f>SUMIFS(СВЦЭМ!$C$39:$C$782,СВЦЭМ!$A$39:$A$782,$A128,СВЦЭМ!$B$39:$B$782,M$119)+'СЕТ СН'!$I$9+СВЦЭМ!$D$10+'СЕТ СН'!$I$6-'СЕТ СН'!$I$19</f>
        <v>2444.79032319</v>
      </c>
      <c r="N128" s="36">
        <f>SUMIFS(СВЦЭМ!$C$39:$C$782,СВЦЭМ!$A$39:$A$782,$A128,СВЦЭМ!$B$39:$B$782,N$119)+'СЕТ СН'!$I$9+СВЦЭМ!$D$10+'СЕТ СН'!$I$6-'СЕТ СН'!$I$19</f>
        <v>2444.9908657799997</v>
      </c>
      <c r="O128" s="36">
        <f>SUMIFS(СВЦЭМ!$C$39:$C$782,СВЦЭМ!$A$39:$A$782,$A128,СВЦЭМ!$B$39:$B$782,O$119)+'СЕТ СН'!$I$9+СВЦЭМ!$D$10+'СЕТ СН'!$I$6-'СЕТ СН'!$I$19</f>
        <v>2436.67541213</v>
      </c>
      <c r="P128" s="36">
        <f>SUMIFS(СВЦЭМ!$C$39:$C$782,СВЦЭМ!$A$39:$A$782,$A128,СВЦЭМ!$B$39:$B$782,P$119)+'СЕТ СН'!$I$9+СВЦЭМ!$D$10+'СЕТ СН'!$I$6-'СЕТ СН'!$I$19</f>
        <v>2455.7867137599997</v>
      </c>
      <c r="Q128" s="36">
        <f>SUMIFS(СВЦЭМ!$C$39:$C$782,СВЦЭМ!$A$39:$A$782,$A128,СВЦЭМ!$B$39:$B$782,Q$119)+'СЕТ СН'!$I$9+СВЦЭМ!$D$10+'СЕТ СН'!$I$6-'СЕТ СН'!$I$19</f>
        <v>2462.5565293999998</v>
      </c>
      <c r="R128" s="36">
        <f>SUMIFS(СВЦЭМ!$C$39:$C$782,СВЦЭМ!$A$39:$A$782,$A128,СВЦЭМ!$B$39:$B$782,R$119)+'СЕТ СН'!$I$9+СВЦЭМ!$D$10+'СЕТ СН'!$I$6-'СЕТ СН'!$I$19</f>
        <v>2469.4260401800002</v>
      </c>
      <c r="S128" s="36">
        <f>SUMIFS(СВЦЭМ!$C$39:$C$782,СВЦЭМ!$A$39:$A$782,$A128,СВЦЭМ!$B$39:$B$782,S$119)+'СЕТ СН'!$I$9+СВЦЭМ!$D$10+'СЕТ СН'!$I$6-'СЕТ СН'!$I$19</f>
        <v>2466.32364452</v>
      </c>
      <c r="T128" s="36">
        <f>SUMIFS(СВЦЭМ!$C$39:$C$782,СВЦЭМ!$A$39:$A$782,$A128,СВЦЭМ!$B$39:$B$782,T$119)+'СЕТ СН'!$I$9+СВЦЭМ!$D$10+'СЕТ СН'!$I$6-'СЕТ СН'!$I$19</f>
        <v>2442.2974971399999</v>
      </c>
      <c r="U128" s="36">
        <f>SUMIFS(СВЦЭМ!$C$39:$C$782,СВЦЭМ!$A$39:$A$782,$A128,СВЦЭМ!$B$39:$B$782,U$119)+'СЕТ СН'!$I$9+СВЦЭМ!$D$10+'СЕТ СН'!$I$6-'СЕТ СН'!$I$19</f>
        <v>2444.0136259399997</v>
      </c>
      <c r="V128" s="36">
        <f>SUMIFS(СВЦЭМ!$C$39:$C$782,СВЦЭМ!$A$39:$A$782,$A128,СВЦЭМ!$B$39:$B$782,V$119)+'СЕТ СН'!$I$9+СВЦЭМ!$D$10+'СЕТ СН'!$I$6-'СЕТ СН'!$I$19</f>
        <v>2498.3948748299999</v>
      </c>
      <c r="W128" s="36">
        <f>SUMIFS(СВЦЭМ!$C$39:$C$782,СВЦЭМ!$A$39:$A$782,$A128,СВЦЭМ!$B$39:$B$782,W$119)+'СЕТ СН'!$I$9+СВЦЭМ!$D$10+'СЕТ СН'!$I$6-'СЕТ СН'!$I$19</f>
        <v>2464.7972055700002</v>
      </c>
      <c r="X128" s="36">
        <f>SUMIFS(СВЦЭМ!$C$39:$C$782,СВЦЭМ!$A$39:$A$782,$A128,СВЦЭМ!$B$39:$B$782,X$119)+'СЕТ СН'!$I$9+СВЦЭМ!$D$10+'СЕТ СН'!$I$6-'СЕТ СН'!$I$19</f>
        <v>2538.4064175099998</v>
      </c>
      <c r="Y128" s="36">
        <f>SUMIFS(СВЦЭМ!$C$39:$C$782,СВЦЭМ!$A$39:$A$782,$A128,СВЦЭМ!$B$39:$B$782,Y$119)+'СЕТ СН'!$I$9+СВЦЭМ!$D$10+'СЕТ СН'!$I$6-'СЕТ СН'!$I$19</f>
        <v>2588.7780493099999</v>
      </c>
    </row>
    <row r="129" spans="1:25" ht="15.75" x14ac:dyDescent="0.2">
      <c r="A129" s="35">
        <f t="shared" si="3"/>
        <v>45514</v>
      </c>
      <c r="B129" s="36">
        <f>SUMIFS(СВЦЭМ!$C$39:$C$782,СВЦЭМ!$A$39:$A$782,$A129,СВЦЭМ!$B$39:$B$782,B$119)+'СЕТ СН'!$I$9+СВЦЭМ!$D$10+'СЕТ СН'!$I$6-'СЕТ СН'!$I$19</f>
        <v>2588.2493490400002</v>
      </c>
      <c r="C129" s="36">
        <f>SUMIFS(СВЦЭМ!$C$39:$C$782,СВЦЭМ!$A$39:$A$782,$A129,СВЦЭМ!$B$39:$B$782,C$119)+'СЕТ СН'!$I$9+СВЦЭМ!$D$10+'СЕТ СН'!$I$6-'СЕТ СН'!$I$19</f>
        <v>2575.6341915100002</v>
      </c>
      <c r="D129" s="36">
        <f>SUMIFS(СВЦЭМ!$C$39:$C$782,СВЦЭМ!$A$39:$A$782,$A129,СВЦЭМ!$B$39:$B$782,D$119)+'СЕТ СН'!$I$9+СВЦЭМ!$D$10+'СЕТ СН'!$I$6-'СЕТ СН'!$I$19</f>
        <v>2632.30920036</v>
      </c>
      <c r="E129" s="36">
        <f>SUMIFS(СВЦЭМ!$C$39:$C$782,СВЦЭМ!$A$39:$A$782,$A129,СВЦЭМ!$B$39:$B$782,E$119)+'СЕТ СН'!$I$9+СВЦЭМ!$D$10+'СЕТ СН'!$I$6-'СЕТ СН'!$I$19</f>
        <v>2670.2311463699998</v>
      </c>
      <c r="F129" s="36">
        <f>SUMIFS(СВЦЭМ!$C$39:$C$782,СВЦЭМ!$A$39:$A$782,$A129,СВЦЭМ!$B$39:$B$782,F$119)+'СЕТ СН'!$I$9+СВЦЭМ!$D$10+'СЕТ СН'!$I$6-'СЕТ СН'!$I$19</f>
        <v>2697.3458697900001</v>
      </c>
      <c r="G129" s="36">
        <f>SUMIFS(СВЦЭМ!$C$39:$C$782,СВЦЭМ!$A$39:$A$782,$A129,СВЦЭМ!$B$39:$B$782,G$119)+'СЕТ СН'!$I$9+СВЦЭМ!$D$10+'СЕТ СН'!$I$6-'СЕТ СН'!$I$19</f>
        <v>2680.0763265199998</v>
      </c>
      <c r="H129" s="36">
        <f>SUMIFS(СВЦЭМ!$C$39:$C$782,СВЦЭМ!$A$39:$A$782,$A129,СВЦЭМ!$B$39:$B$782,H$119)+'СЕТ СН'!$I$9+СВЦЭМ!$D$10+'СЕТ СН'!$I$6-'СЕТ СН'!$I$19</f>
        <v>2649.5859195799999</v>
      </c>
      <c r="I129" s="36">
        <f>SUMIFS(СВЦЭМ!$C$39:$C$782,СВЦЭМ!$A$39:$A$782,$A129,СВЦЭМ!$B$39:$B$782,I$119)+'СЕТ СН'!$I$9+СВЦЭМ!$D$10+'СЕТ СН'!$I$6-'СЕТ СН'!$I$19</f>
        <v>2580.8354323499998</v>
      </c>
      <c r="J129" s="36">
        <f>SUMIFS(СВЦЭМ!$C$39:$C$782,СВЦЭМ!$A$39:$A$782,$A129,СВЦЭМ!$B$39:$B$782,J$119)+'СЕТ СН'!$I$9+СВЦЭМ!$D$10+'СЕТ СН'!$I$6-'СЕТ СН'!$I$19</f>
        <v>2485.7612190999998</v>
      </c>
      <c r="K129" s="36">
        <f>SUMIFS(СВЦЭМ!$C$39:$C$782,СВЦЭМ!$A$39:$A$782,$A129,СВЦЭМ!$B$39:$B$782,K$119)+'СЕТ СН'!$I$9+СВЦЭМ!$D$10+'СЕТ СН'!$I$6-'СЕТ СН'!$I$19</f>
        <v>2408.7524847799996</v>
      </c>
      <c r="L129" s="36">
        <f>SUMIFS(СВЦЭМ!$C$39:$C$782,СВЦЭМ!$A$39:$A$782,$A129,СВЦЭМ!$B$39:$B$782,L$119)+'СЕТ СН'!$I$9+СВЦЭМ!$D$10+'СЕТ СН'!$I$6-'СЕТ СН'!$I$19</f>
        <v>2318.1251009600001</v>
      </c>
      <c r="M129" s="36">
        <f>SUMIFS(СВЦЭМ!$C$39:$C$782,СВЦЭМ!$A$39:$A$782,$A129,СВЦЭМ!$B$39:$B$782,M$119)+'СЕТ СН'!$I$9+СВЦЭМ!$D$10+'СЕТ СН'!$I$6-'СЕТ СН'!$I$19</f>
        <v>2312.3830159999998</v>
      </c>
      <c r="N129" s="36">
        <f>SUMIFS(СВЦЭМ!$C$39:$C$782,СВЦЭМ!$A$39:$A$782,$A129,СВЦЭМ!$B$39:$B$782,N$119)+'СЕТ СН'!$I$9+СВЦЭМ!$D$10+'СЕТ СН'!$I$6-'СЕТ СН'!$I$19</f>
        <v>2308.93376825</v>
      </c>
      <c r="O129" s="36">
        <f>SUMIFS(СВЦЭМ!$C$39:$C$782,СВЦЭМ!$A$39:$A$782,$A129,СВЦЭМ!$B$39:$B$782,O$119)+'СЕТ СН'!$I$9+СВЦЭМ!$D$10+'СЕТ СН'!$I$6-'СЕТ СН'!$I$19</f>
        <v>2303.0548611799995</v>
      </c>
      <c r="P129" s="36">
        <f>SUMIFS(СВЦЭМ!$C$39:$C$782,СВЦЭМ!$A$39:$A$782,$A129,СВЦЭМ!$B$39:$B$782,P$119)+'СЕТ СН'!$I$9+СВЦЭМ!$D$10+'СЕТ СН'!$I$6-'СЕТ СН'!$I$19</f>
        <v>2299.7193506099998</v>
      </c>
      <c r="Q129" s="36">
        <f>SUMIFS(СВЦЭМ!$C$39:$C$782,СВЦЭМ!$A$39:$A$782,$A129,СВЦЭМ!$B$39:$B$782,Q$119)+'СЕТ СН'!$I$9+СВЦЭМ!$D$10+'СЕТ СН'!$I$6-'СЕТ СН'!$I$19</f>
        <v>2309.6419007799996</v>
      </c>
      <c r="R129" s="36">
        <f>SUMIFS(СВЦЭМ!$C$39:$C$782,СВЦЭМ!$A$39:$A$782,$A129,СВЦЭМ!$B$39:$B$782,R$119)+'СЕТ СН'!$I$9+СВЦЭМ!$D$10+'СЕТ СН'!$I$6-'СЕТ СН'!$I$19</f>
        <v>2321.3013219599998</v>
      </c>
      <c r="S129" s="36">
        <f>SUMIFS(СВЦЭМ!$C$39:$C$782,СВЦЭМ!$A$39:$A$782,$A129,СВЦЭМ!$B$39:$B$782,S$119)+'СЕТ СН'!$I$9+СВЦЭМ!$D$10+'СЕТ СН'!$I$6-'СЕТ СН'!$I$19</f>
        <v>2317.7142977099998</v>
      </c>
      <c r="T129" s="36">
        <f>SUMIFS(СВЦЭМ!$C$39:$C$782,СВЦЭМ!$A$39:$A$782,$A129,СВЦЭМ!$B$39:$B$782,T$119)+'СЕТ СН'!$I$9+СВЦЭМ!$D$10+'СЕТ СН'!$I$6-'СЕТ СН'!$I$19</f>
        <v>2299.7840997899998</v>
      </c>
      <c r="U129" s="36">
        <f>SUMIFS(СВЦЭМ!$C$39:$C$782,СВЦЭМ!$A$39:$A$782,$A129,СВЦЭМ!$B$39:$B$782,U$119)+'СЕТ СН'!$I$9+СВЦЭМ!$D$10+'СЕТ СН'!$I$6-'СЕТ СН'!$I$19</f>
        <v>2326.3494337799998</v>
      </c>
      <c r="V129" s="36">
        <f>SUMIFS(СВЦЭМ!$C$39:$C$782,СВЦЭМ!$A$39:$A$782,$A129,СВЦЭМ!$B$39:$B$782,V$119)+'СЕТ СН'!$I$9+СВЦЭМ!$D$10+'СЕТ СН'!$I$6-'СЕТ СН'!$I$19</f>
        <v>2310.0940002899997</v>
      </c>
      <c r="W129" s="36">
        <f>SUMIFS(СВЦЭМ!$C$39:$C$782,СВЦЭМ!$A$39:$A$782,$A129,СВЦЭМ!$B$39:$B$782,W$119)+'СЕТ СН'!$I$9+СВЦЭМ!$D$10+'СЕТ СН'!$I$6-'СЕТ СН'!$I$19</f>
        <v>2291.4836553599998</v>
      </c>
      <c r="X129" s="36">
        <f>SUMIFS(СВЦЭМ!$C$39:$C$782,СВЦЭМ!$A$39:$A$782,$A129,СВЦЭМ!$B$39:$B$782,X$119)+'СЕТ СН'!$I$9+СВЦЭМ!$D$10+'СЕТ СН'!$I$6-'СЕТ СН'!$I$19</f>
        <v>2327.88191594</v>
      </c>
      <c r="Y129" s="36">
        <f>SUMIFS(СВЦЭМ!$C$39:$C$782,СВЦЭМ!$A$39:$A$782,$A129,СВЦЭМ!$B$39:$B$782,Y$119)+'СЕТ СН'!$I$9+СВЦЭМ!$D$10+'СЕТ СН'!$I$6-'СЕТ СН'!$I$19</f>
        <v>2441.65789344</v>
      </c>
    </row>
    <row r="130" spans="1:25" ht="15.75" x14ac:dyDescent="0.2">
      <c r="A130" s="35">
        <f t="shared" si="3"/>
        <v>45515</v>
      </c>
      <c r="B130" s="36">
        <f>SUMIFS(СВЦЭМ!$C$39:$C$782,СВЦЭМ!$A$39:$A$782,$A130,СВЦЭМ!$B$39:$B$782,B$119)+'СЕТ СН'!$I$9+СВЦЭМ!$D$10+'СЕТ СН'!$I$6-'СЕТ СН'!$I$19</f>
        <v>2508.1759657499997</v>
      </c>
      <c r="C130" s="36">
        <f>SUMIFS(СВЦЭМ!$C$39:$C$782,СВЦЭМ!$A$39:$A$782,$A130,СВЦЭМ!$B$39:$B$782,C$119)+'СЕТ СН'!$I$9+СВЦЭМ!$D$10+'СЕТ СН'!$I$6-'СЕТ СН'!$I$19</f>
        <v>2562.1637741799996</v>
      </c>
      <c r="D130" s="36">
        <f>SUMIFS(СВЦЭМ!$C$39:$C$782,СВЦЭМ!$A$39:$A$782,$A130,СВЦЭМ!$B$39:$B$782,D$119)+'СЕТ СН'!$I$9+СВЦЭМ!$D$10+'СЕТ СН'!$I$6-'СЕТ СН'!$I$19</f>
        <v>2611.4164512799998</v>
      </c>
      <c r="E130" s="36">
        <f>SUMIFS(СВЦЭМ!$C$39:$C$782,СВЦЭМ!$A$39:$A$782,$A130,СВЦЭМ!$B$39:$B$782,E$119)+'СЕТ СН'!$I$9+СВЦЭМ!$D$10+'СЕТ СН'!$I$6-'СЕТ СН'!$I$19</f>
        <v>2637.6771657899999</v>
      </c>
      <c r="F130" s="36">
        <f>SUMIFS(СВЦЭМ!$C$39:$C$782,СВЦЭМ!$A$39:$A$782,$A130,СВЦЭМ!$B$39:$B$782,F$119)+'СЕТ СН'!$I$9+СВЦЭМ!$D$10+'СЕТ СН'!$I$6-'СЕТ СН'!$I$19</f>
        <v>2652.1508333599995</v>
      </c>
      <c r="G130" s="36">
        <f>SUMIFS(СВЦЭМ!$C$39:$C$782,СВЦЭМ!$A$39:$A$782,$A130,СВЦЭМ!$B$39:$B$782,G$119)+'СЕТ СН'!$I$9+СВЦЭМ!$D$10+'СЕТ СН'!$I$6-'СЕТ СН'!$I$19</f>
        <v>2639.8393412400001</v>
      </c>
      <c r="H130" s="36">
        <f>SUMIFS(СВЦЭМ!$C$39:$C$782,СВЦЭМ!$A$39:$A$782,$A130,СВЦЭМ!$B$39:$B$782,H$119)+'СЕТ СН'!$I$9+СВЦЭМ!$D$10+'СЕТ СН'!$I$6-'СЕТ СН'!$I$19</f>
        <v>2628.7734566399999</v>
      </c>
      <c r="I130" s="36">
        <f>SUMIFS(СВЦЭМ!$C$39:$C$782,СВЦЭМ!$A$39:$A$782,$A130,СВЦЭМ!$B$39:$B$782,I$119)+'СЕТ СН'!$I$9+СВЦЭМ!$D$10+'СЕТ СН'!$I$6-'СЕТ СН'!$I$19</f>
        <v>2594.2484272000002</v>
      </c>
      <c r="J130" s="36">
        <f>SUMIFS(СВЦЭМ!$C$39:$C$782,СВЦЭМ!$A$39:$A$782,$A130,СВЦЭМ!$B$39:$B$782,J$119)+'СЕТ СН'!$I$9+СВЦЭМ!$D$10+'СЕТ СН'!$I$6-'СЕТ СН'!$I$19</f>
        <v>2531.2566446999999</v>
      </c>
      <c r="K130" s="36">
        <f>SUMIFS(СВЦЭМ!$C$39:$C$782,СВЦЭМ!$A$39:$A$782,$A130,СВЦЭМ!$B$39:$B$782,K$119)+'СЕТ СН'!$I$9+СВЦЭМ!$D$10+'СЕТ СН'!$I$6-'СЕТ СН'!$I$19</f>
        <v>2448.6199248399998</v>
      </c>
      <c r="L130" s="36">
        <f>SUMIFS(СВЦЭМ!$C$39:$C$782,СВЦЭМ!$A$39:$A$782,$A130,СВЦЭМ!$B$39:$B$782,L$119)+'СЕТ СН'!$I$9+СВЦЭМ!$D$10+'СЕТ СН'!$I$6-'СЕТ СН'!$I$19</f>
        <v>2398.0156580899998</v>
      </c>
      <c r="M130" s="36">
        <f>SUMIFS(СВЦЭМ!$C$39:$C$782,СВЦЭМ!$A$39:$A$782,$A130,СВЦЭМ!$B$39:$B$782,M$119)+'СЕТ СН'!$I$9+СВЦЭМ!$D$10+'СЕТ СН'!$I$6-'СЕТ СН'!$I$19</f>
        <v>2378.70495003</v>
      </c>
      <c r="N130" s="36">
        <f>SUMIFS(СВЦЭМ!$C$39:$C$782,СВЦЭМ!$A$39:$A$782,$A130,СВЦЭМ!$B$39:$B$782,N$119)+'СЕТ СН'!$I$9+СВЦЭМ!$D$10+'СЕТ СН'!$I$6-'СЕТ СН'!$I$19</f>
        <v>2351.4707875699996</v>
      </c>
      <c r="O130" s="36">
        <f>SUMIFS(СВЦЭМ!$C$39:$C$782,СВЦЭМ!$A$39:$A$782,$A130,СВЦЭМ!$B$39:$B$782,O$119)+'СЕТ СН'!$I$9+СВЦЭМ!$D$10+'СЕТ СН'!$I$6-'СЕТ СН'!$I$19</f>
        <v>2348.4769140099997</v>
      </c>
      <c r="P130" s="36">
        <f>SUMIFS(СВЦЭМ!$C$39:$C$782,СВЦЭМ!$A$39:$A$782,$A130,СВЦЭМ!$B$39:$B$782,P$119)+'СЕТ СН'!$I$9+СВЦЭМ!$D$10+'СЕТ СН'!$I$6-'СЕТ СН'!$I$19</f>
        <v>2374.7065825199998</v>
      </c>
      <c r="Q130" s="36">
        <f>SUMIFS(СВЦЭМ!$C$39:$C$782,СВЦЭМ!$A$39:$A$782,$A130,СВЦЭМ!$B$39:$B$782,Q$119)+'СЕТ СН'!$I$9+СВЦЭМ!$D$10+'СЕТ СН'!$I$6-'СЕТ СН'!$I$19</f>
        <v>2371.4304821300002</v>
      </c>
      <c r="R130" s="36">
        <f>SUMIFS(СВЦЭМ!$C$39:$C$782,СВЦЭМ!$A$39:$A$782,$A130,СВЦЭМ!$B$39:$B$782,R$119)+'СЕТ СН'!$I$9+СВЦЭМ!$D$10+'СЕТ СН'!$I$6-'СЕТ СН'!$I$19</f>
        <v>2380.2366225899996</v>
      </c>
      <c r="S130" s="36">
        <f>SUMIFS(СВЦЭМ!$C$39:$C$782,СВЦЭМ!$A$39:$A$782,$A130,СВЦЭМ!$B$39:$B$782,S$119)+'СЕТ СН'!$I$9+СВЦЭМ!$D$10+'СЕТ СН'!$I$6-'СЕТ СН'!$I$19</f>
        <v>2352.3538230599997</v>
      </c>
      <c r="T130" s="36">
        <f>SUMIFS(СВЦЭМ!$C$39:$C$782,СВЦЭМ!$A$39:$A$782,$A130,СВЦЭМ!$B$39:$B$782,T$119)+'СЕТ СН'!$I$9+СВЦЭМ!$D$10+'СЕТ СН'!$I$6-'СЕТ СН'!$I$19</f>
        <v>2326.3903117099999</v>
      </c>
      <c r="U130" s="36">
        <f>SUMIFS(СВЦЭМ!$C$39:$C$782,СВЦЭМ!$A$39:$A$782,$A130,СВЦЭМ!$B$39:$B$782,U$119)+'СЕТ СН'!$I$9+СВЦЭМ!$D$10+'СЕТ СН'!$I$6-'СЕТ СН'!$I$19</f>
        <v>2339.0780072399998</v>
      </c>
      <c r="V130" s="36">
        <f>SUMIFS(СВЦЭМ!$C$39:$C$782,СВЦЭМ!$A$39:$A$782,$A130,СВЦЭМ!$B$39:$B$782,V$119)+'СЕТ СН'!$I$9+СВЦЭМ!$D$10+'СЕТ СН'!$I$6-'СЕТ СН'!$I$19</f>
        <v>2339.2313061199998</v>
      </c>
      <c r="W130" s="36">
        <f>SUMIFS(СВЦЭМ!$C$39:$C$782,СВЦЭМ!$A$39:$A$782,$A130,СВЦЭМ!$B$39:$B$782,W$119)+'СЕТ СН'!$I$9+СВЦЭМ!$D$10+'СЕТ СН'!$I$6-'СЕТ СН'!$I$19</f>
        <v>2326.3276046299998</v>
      </c>
      <c r="X130" s="36">
        <f>SUMIFS(СВЦЭМ!$C$39:$C$782,СВЦЭМ!$A$39:$A$782,$A130,СВЦЭМ!$B$39:$B$782,X$119)+'СЕТ СН'!$I$9+СВЦЭМ!$D$10+'СЕТ СН'!$I$6-'СЕТ СН'!$I$19</f>
        <v>2393.1888808499998</v>
      </c>
      <c r="Y130" s="36">
        <f>SUMIFS(СВЦЭМ!$C$39:$C$782,СВЦЭМ!$A$39:$A$782,$A130,СВЦЭМ!$B$39:$B$782,Y$119)+'СЕТ СН'!$I$9+СВЦЭМ!$D$10+'СЕТ СН'!$I$6-'СЕТ СН'!$I$19</f>
        <v>2475.7051392599997</v>
      </c>
    </row>
    <row r="131" spans="1:25" ht="15.75" x14ac:dyDescent="0.2">
      <c r="A131" s="35">
        <f t="shared" si="3"/>
        <v>45516</v>
      </c>
      <c r="B131" s="36">
        <f>SUMIFS(СВЦЭМ!$C$39:$C$782,СВЦЭМ!$A$39:$A$782,$A131,СВЦЭМ!$B$39:$B$782,B$119)+'СЕТ СН'!$I$9+СВЦЭМ!$D$10+'СЕТ СН'!$I$6-'СЕТ СН'!$I$19</f>
        <v>2546.4853164099995</v>
      </c>
      <c r="C131" s="36">
        <f>SUMIFS(СВЦЭМ!$C$39:$C$782,СВЦЭМ!$A$39:$A$782,$A131,СВЦЭМ!$B$39:$B$782,C$119)+'СЕТ СН'!$I$9+СВЦЭМ!$D$10+'СЕТ СН'!$I$6-'СЕТ СН'!$I$19</f>
        <v>2623.3844867299999</v>
      </c>
      <c r="D131" s="36">
        <f>SUMIFS(СВЦЭМ!$C$39:$C$782,СВЦЭМ!$A$39:$A$782,$A131,СВЦЭМ!$B$39:$B$782,D$119)+'СЕТ СН'!$I$9+СВЦЭМ!$D$10+'СЕТ СН'!$I$6-'СЕТ СН'!$I$19</f>
        <v>2658.6037879599999</v>
      </c>
      <c r="E131" s="36">
        <f>SUMIFS(СВЦЭМ!$C$39:$C$782,СВЦЭМ!$A$39:$A$782,$A131,СВЦЭМ!$B$39:$B$782,E$119)+'СЕТ СН'!$I$9+СВЦЭМ!$D$10+'СЕТ СН'!$I$6-'СЕТ СН'!$I$19</f>
        <v>2680.10652781</v>
      </c>
      <c r="F131" s="36">
        <f>SUMIFS(СВЦЭМ!$C$39:$C$782,СВЦЭМ!$A$39:$A$782,$A131,СВЦЭМ!$B$39:$B$782,F$119)+'СЕТ СН'!$I$9+СВЦЭМ!$D$10+'СЕТ СН'!$I$6-'СЕТ СН'!$I$19</f>
        <v>2691.7979161600001</v>
      </c>
      <c r="G131" s="36">
        <f>SUMIFS(СВЦЭМ!$C$39:$C$782,СВЦЭМ!$A$39:$A$782,$A131,СВЦЭМ!$B$39:$B$782,G$119)+'СЕТ СН'!$I$9+СВЦЭМ!$D$10+'СЕТ СН'!$I$6-'СЕТ СН'!$I$19</f>
        <v>2684.7622017500003</v>
      </c>
      <c r="H131" s="36">
        <f>SUMIFS(СВЦЭМ!$C$39:$C$782,СВЦЭМ!$A$39:$A$782,$A131,СВЦЭМ!$B$39:$B$782,H$119)+'СЕТ СН'!$I$9+СВЦЭМ!$D$10+'СЕТ СН'!$I$6-'СЕТ СН'!$I$19</f>
        <v>2641.8000026899999</v>
      </c>
      <c r="I131" s="36">
        <f>SUMIFS(СВЦЭМ!$C$39:$C$782,СВЦЭМ!$A$39:$A$782,$A131,СВЦЭМ!$B$39:$B$782,I$119)+'СЕТ СН'!$I$9+СВЦЭМ!$D$10+'СЕТ СН'!$I$6-'СЕТ СН'!$I$19</f>
        <v>2553.16035904</v>
      </c>
      <c r="J131" s="36">
        <f>SUMIFS(СВЦЭМ!$C$39:$C$782,СВЦЭМ!$A$39:$A$782,$A131,СВЦЭМ!$B$39:$B$782,J$119)+'СЕТ СН'!$I$9+СВЦЭМ!$D$10+'СЕТ СН'!$I$6-'СЕТ СН'!$I$19</f>
        <v>2480.4152671499996</v>
      </c>
      <c r="K131" s="36">
        <f>SUMIFS(СВЦЭМ!$C$39:$C$782,СВЦЭМ!$A$39:$A$782,$A131,СВЦЭМ!$B$39:$B$782,K$119)+'СЕТ СН'!$I$9+СВЦЭМ!$D$10+'СЕТ СН'!$I$6-'СЕТ СН'!$I$19</f>
        <v>2391.5172416799996</v>
      </c>
      <c r="L131" s="36">
        <f>SUMIFS(СВЦЭМ!$C$39:$C$782,СВЦЭМ!$A$39:$A$782,$A131,СВЦЭМ!$B$39:$B$782,L$119)+'СЕТ СН'!$I$9+СВЦЭМ!$D$10+'СЕТ СН'!$I$6-'СЕТ СН'!$I$19</f>
        <v>2363.8938690300001</v>
      </c>
      <c r="M131" s="36">
        <f>SUMIFS(СВЦЭМ!$C$39:$C$782,СВЦЭМ!$A$39:$A$782,$A131,СВЦЭМ!$B$39:$B$782,M$119)+'СЕТ СН'!$I$9+СВЦЭМ!$D$10+'СЕТ СН'!$I$6-'СЕТ СН'!$I$19</f>
        <v>2352.4503574299997</v>
      </c>
      <c r="N131" s="36">
        <f>SUMIFS(СВЦЭМ!$C$39:$C$782,СВЦЭМ!$A$39:$A$782,$A131,СВЦЭМ!$B$39:$B$782,N$119)+'СЕТ СН'!$I$9+СВЦЭМ!$D$10+'СЕТ СН'!$I$6-'СЕТ СН'!$I$19</f>
        <v>2329.2353563199999</v>
      </c>
      <c r="O131" s="36">
        <f>SUMIFS(СВЦЭМ!$C$39:$C$782,СВЦЭМ!$A$39:$A$782,$A131,СВЦЭМ!$B$39:$B$782,O$119)+'СЕТ СН'!$I$9+СВЦЭМ!$D$10+'СЕТ СН'!$I$6-'СЕТ СН'!$I$19</f>
        <v>2353.4264170899996</v>
      </c>
      <c r="P131" s="36">
        <f>SUMIFS(СВЦЭМ!$C$39:$C$782,СВЦЭМ!$A$39:$A$782,$A131,СВЦЭМ!$B$39:$B$782,P$119)+'СЕТ СН'!$I$9+СВЦЭМ!$D$10+'СЕТ СН'!$I$6-'СЕТ СН'!$I$19</f>
        <v>2347.1383302799995</v>
      </c>
      <c r="Q131" s="36">
        <f>SUMIFS(СВЦЭМ!$C$39:$C$782,СВЦЭМ!$A$39:$A$782,$A131,СВЦЭМ!$B$39:$B$782,Q$119)+'СЕТ СН'!$I$9+СВЦЭМ!$D$10+'СЕТ СН'!$I$6-'СЕТ СН'!$I$19</f>
        <v>2345.19695133</v>
      </c>
      <c r="R131" s="36">
        <f>SUMIFS(СВЦЭМ!$C$39:$C$782,СВЦЭМ!$A$39:$A$782,$A131,СВЦЭМ!$B$39:$B$782,R$119)+'СЕТ СН'!$I$9+СВЦЭМ!$D$10+'СЕТ СН'!$I$6-'СЕТ СН'!$I$19</f>
        <v>2343.3064724699998</v>
      </c>
      <c r="S131" s="36">
        <f>SUMIFS(СВЦЭМ!$C$39:$C$782,СВЦЭМ!$A$39:$A$782,$A131,СВЦЭМ!$B$39:$B$782,S$119)+'СЕТ СН'!$I$9+СВЦЭМ!$D$10+'СЕТ СН'!$I$6-'СЕТ СН'!$I$19</f>
        <v>2291.6728060699998</v>
      </c>
      <c r="T131" s="36">
        <f>SUMIFS(СВЦЭМ!$C$39:$C$782,СВЦЭМ!$A$39:$A$782,$A131,СВЦЭМ!$B$39:$B$782,T$119)+'СЕТ СН'!$I$9+СВЦЭМ!$D$10+'СЕТ СН'!$I$6-'СЕТ СН'!$I$19</f>
        <v>2265.60857416</v>
      </c>
      <c r="U131" s="36">
        <f>SUMIFS(СВЦЭМ!$C$39:$C$782,СВЦЭМ!$A$39:$A$782,$A131,СВЦЭМ!$B$39:$B$782,U$119)+'СЕТ СН'!$I$9+СВЦЭМ!$D$10+'СЕТ СН'!$I$6-'СЕТ СН'!$I$19</f>
        <v>2277.5879068599997</v>
      </c>
      <c r="V131" s="36">
        <f>SUMIFS(СВЦЭМ!$C$39:$C$782,СВЦЭМ!$A$39:$A$782,$A131,СВЦЭМ!$B$39:$B$782,V$119)+'СЕТ СН'!$I$9+СВЦЭМ!$D$10+'СЕТ СН'!$I$6-'СЕТ СН'!$I$19</f>
        <v>2292.5060385699999</v>
      </c>
      <c r="W131" s="36">
        <f>SUMIFS(СВЦЭМ!$C$39:$C$782,СВЦЭМ!$A$39:$A$782,$A131,СВЦЭМ!$B$39:$B$782,W$119)+'СЕТ СН'!$I$9+СВЦЭМ!$D$10+'СЕТ СН'!$I$6-'СЕТ СН'!$I$19</f>
        <v>2285.8620334500001</v>
      </c>
      <c r="X131" s="36">
        <f>SUMIFS(СВЦЭМ!$C$39:$C$782,СВЦЭМ!$A$39:$A$782,$A131,СВЦЭМ!$B$39:$B$782,X$119)+'СЕТ СН'!$I$9+СВЦЭМ!$D$10+'СЕТ СН'!$I$6-'СЕТ СН'!$I$19</f>
        <v>2330.7246461799996</v>
      </c>
      <c r="Y131" s="36">
        <f>SUMIFS(СВЦЭМ!$C$39:$C$782,СВЦЭМ!$A$39:$A$782,$A131,СВЦЭМ!$B$39:$B$782,Y$119)+'СЕТ СН'!$I$9+СВЦЭМ!$D$10+'СЕТ СН'!$I$6-'СЕТ СН'!$I$19</f>
        <v>2409.9355584699997</v>
      </c>
    </row>
    <row r="132" spans="1:25" ht="15.75" x14ac:dyDescent="0.2">
      <c r="A132" s="35">
        <f t="shared" si="3"/>
        <v>45517</v>
      </c>
      <c r="B132" s="36">
        <f>SUMIFS(СВЦЭМ!$C$39:$C$782,СВЦЭМ!$A$39:$A$782,$A132,СВЦЭМ!$B$39:$B$782,B$119)+'СЕТ СН'!$I$9+СВЦЭМ!$D$10+'СЕТ СН'!$I$6-'СЕТ СН'!$I$19</f>
        <v>2509.0064574600001</v>
      </c>
      <c r="C132" s="36">
        <f>SUMIFS(СВЦЭМ!$C$39:$C$782,СВЦЭМ!$A$39:$A$782,$A132,СВЦЭМ!$B$39:$B$782,C$119)+'СЕТ СН'!$I$9+СВЦЭМ!$D$10+'СЕТ СН'!$I$6-'СЕТ СН'!$I$19</f>
        <v>2646.7964970399998</v>
      </c>
      <c r="D132" s="36">
        <f>SUMIFS(СВЦЭМ!$C$39:$C$782,СВЦЭМ!$A$39:$A$782,$A132,СВЦЭМ!$B$39:$B$782,D$119)+'СЕТ СН'!$I$9+СВЦЭМ!$D$10+'СЕТ СН'!$I$6-'СЕТ СН'!$I$19</f>
        <v>2720.2209137200002</v>
      </c>
      <c r="E132" s="36">
        <f>SUMIFS(СВЦЭМ!$C$39:$C$782,СВЦЭМ!$A$39:$A$782,$A132,СВЦЭМ!$B$39:$B$782,E$119)+'СЕТ СН'!$I$9+СВЦЭМ!$D$10+'СЕТ СН'!$I$6-'СЕТ СН'!$I$19</f>
        <v>2755.7666673100002</v>
      </c>
      <c r="F132" s="36">
        <f>SUMIFS(СВЦЭМ!$C$39:$C$782,СВЦЭМ!$A$39:$A$782,$A132,СВЦЭМ!$B$39:$B$782,F$119)+'СЕТ СН'!$I$9+СВЦЭМ!$D$10+'СЕТ СН'!$I$6-'СЕТ СН'!$I$19</f>
        <v>2761.6665835100002</v>
      </c>
      <c r="G132" s="36">
        <f>SUMIFS(СВЦЭМ!$C$39:$C$782,СВЦЭМ!$A$39:$A$782,$A132,СВЦЭМ!$B$39:$B$782,G$119)+'СЕТ СН'!$I$9+СВЦЭМ!$D$10+'СЕТ СН'!$I$6-'СЕТ СН'!$I$19</f>
        <v>2756.97209389</v>
      </c>
      <c r="H132" s="36">
        <f>SUMIFS(СВЦЭМ!$C$39:$C$782,СВЦЭМ!$A$39:$A$782,$A132,СВЦЭМ!$B$39:$B$782,H$119)+'СЕТ СН'!$I$9+СВЦЭМ!$D$10+'СЕТ СН'!$I$6-'СЕТ СН'!$I$19</f>
        <v>2751.9527408100003</v>
      </c>
      <c r="I132" s="36">
        <f>SUMIFS(СВЦЭМ!$C$39:$C$782,СВЦЭМ!$A$39:$A$782,$A132,СВЦЭМ!$B$39:$B$782,I$119)+'СЕТ СН'!$I$9+СВЦЭМ!$D$10+'СЕТ СН'!$I$6-'СЕТ СН'!$I$19</f>
        <v>2629.4634225299997</v>
      </c>
      <c r="J132" s="36">
        <f>SUMIFS(СВЦЭМ!$C$39:$C$782,СВЦЭМ!$A$39:$A$782,$A132,СВЦЭМ!$B$39:$B$782,J$119)+'СЕТ СН'!$I$9+СВЦЭМ!$D$10+'СЕТ СН'!$I$6-'СЕТ СН'!$I$19</f>
        <v>2514.7274550000002</v>
      </c>
      <c r="K132" s="36">
        <f>SUMIFS(СВЦЭМ!$C$39:$C$782,СВЦЭМ!$A$39:$A$782,$A132,СВЦЭМ!$B$39:$B$782,K$119)+'СЕТ СН'!$I$9+СВЦЭМ!$D$10+'СЕТ СН'!$I$6-'СЕТ СН'!$I$19</f>
        <v>2426.4838470799996</v>
      </c>
      <c r="L132" s="36">
        <f>SUMIFS(СВЦЭМ!$C$39:$C$782,СВЦЭМ!$A$39:$A$782,$A132,СВЦЭМ!$B$39:$B$782,L$119)+'СЕТ СН'!$I$9+СВЦЭМ!$D$10+'СЕТ СН'!$I$6-'СЕТ СН'!$I$19</f>
        <v>2369.6460849499999</v>
      </c>
      <c r="M132" s="36">
        <f>SUMIFS(СВЦЭМ!$C$39:$C$782,СВЦЭМ!$A$39:$A$782,$A132,СВЦЭМ!$B$39:$B$782,M$119)+'СЕТ СН'!$I$9+СВЦЭМ!$D$10+'СЕТ СН'!$I$6-'СЕТ СН'!$I$19</f>
        <v>2376.1902058199998</v>
      </c>
      <c r="N132" s="36">
        <f>SUMIFS(СВЦЭМ!$C$39:$C$782,СВЦЭМ!$A$39:$A$782,$A132,СВЦЭМ!$B$39:$B$782,N$119)+'СЕТ СН'!$I$9+СВЦЭМ!$D$10+'СЕТ СН'!$I$6-'СЕТ СН'!$I$19</f>
        <v>2362.8815332300001</v>
      </c>
      <c r="O132" s="36">
        <f>SUMIFS(СВЦЭМ!$C$39:$C$782,СВЦЭМ!$A$39:$A$782,$A132,СВЦЭМ!$B$39:$B$782,O$119)+'СЕТ СН'!$I$9+СВЦЭМ!$D$10+'СЕТ СН'!$I$6-'СЕТ СН'!$I$19</f>
        <v>2356.9936673299999</v>
      </c>
      <c r="P132" s="36">
        <f>SUMIFS(СВЦЭМ!$C$39:$C$782,СВЦЭМ!$A$39:$A$782,$A132,СВЦЭМ!$B$39:$B$782,P$119)+'СЕТ СН'!$I$9+СВЦЭМ!$D$10+'СЕТ СН'!$I$6-'СЕТ СН'!$I$19</f>
        <v>2347.4059420200001</v>
      </c>
      <c r="Q132" s="36">
        <f>SUMIFS(СВЦЭМ!$C$39:$C$782,СВЦЭМ!$A$39:$A$782,$A132,СВЦЭМ!$B$39:$B$782,Q$119)+'СЕТ СН'!$I$9+СВЦЭМ!$D$10+'СЕТ СН'!$I$6-'СЕТ СН'!$I$19</f>
        <v>2349.88112568</v>
      </c>
      <c r="R132" s="36">
        <f>SUMIFS(СВЦЭМ!$C$39:$C$782,СВЦЭМ!$A$39:$A$782,$A132,СВЦЭМ!$B$39:$B$782,R$119)+'СЕТ СН'!$I$9+СВЦЭМ!$D$10+'СЕТ СН'!$I$6-'СЕТ СН'!$I$19</f>
        <v>2374.3059517799998</v>
      </c>
      <c r="S132" s="36">
        <f>SUMIFS(СВЦЭМ!$C$39:$C$782,СВЦЭМ!$A$39:$A$782,$A132,СВЦЭМ!$B$39:$B$782,S$119)+'СЕТ СН'!$I$9+СВЦЭМ!$D$10+'СЕТ СН'!$I$6-'СЕТ СН'!$I$19</f>
        <v>2329.5949764500001</v>
      </c>
      <c r="T132" s="36">
        <f>SUMIFS(СВЦЭМ!$C$39:$C$782,СВЦЭМ!$A$39:$A$782,$A132,СВЦЭМ!$B$39:$B$782,T$119)+'СЕТ СН'!$I$9+СВЦЭМ!$D$10+'СЕТ СН'!$I$6-'СЕТ СН'!$I$19</f>
        <v>2316.47933156</v>
      </c>
      <c r="U132" s="36">
        <f>SUMIFS(СВЦЭМ!$C$39:$C$782,СВЦЭМ!$A$39:$A$782,$A132,СВЦЭМ!$B$39:$B$782,U$119)+'СЕТ СН'!$I$9+СВЦЭМ!$D$10+'СЕТ СН'!$I$6-'СЕТ СН'!$I$19</f>
        <v>2356.2390482000001</v>
      </c>
      <c r="V132" s="36">
        <f>SUMIFS(СВЦЭМ!$C$39:$C$782,СВЦЭМ!$A$39:$A$782,$A132,СВЦЭМ!$B$39:$B$782,V$119)+'СЕТ СН'!$I$9+СВЦЭМ!$D$10+'СЕТ СН'!$I$6-'СЕТ СН'!$I$19</f>
        <v>2357.7233303599996</v>
      </c>
      <c r="W132" s="36">
        <f>SUMIFS(СВЦЭМ!$C$39:$C$782,СВЦЭМ!$A$39:$A$782,$A132,СВЦЭМ!$B$39:$B$782,W$119)+'СЕТ СН'!$I$9+СВЦЭМ!$D$10+'СЕТ СН'!$I$6-'СЕТ СН'!$I$19</f>
        <v>2351.0441834599997</v>
      </c>
      <c r="X132" s="36">
        <f>SUMIFS(СВЦЭМ!$C$39:$C$782,СВЦЭМ!$A$39:$A$782,$A132,СВЦЭМ!$B$39:$B$782,X$119)+'СЕТ СН'!$I$9+СВЦЭМ!$D$10+'СЕТ СН'!$I$6-'СЕТ СН'!$I$19</f>
        <v>2426.6882117699997</v>
      </c>
      <c r="Y132" s="36">
        <f>SUMIFS(СВЦЭМ!$C$39:$C$782,СВЦЭМ!$A$39:$A$782,$A132,СВЦЭМ!$B$39:$B$782,Y$119)+'СЕТ СН'!$I$9+СВЦЭМ!$D$10+'СЕТ СН'!$I$6-'СЕТ СН'!$I$19</f>
        <v>2487.9699552799998</v>
      </c>
    </row>
    <row r="133" spans="1:25" ht="15.75" x14ac:dyDescent="0.2">
      <c r="A133" s="35">
        <f t="shared" si="3"/>
        <v>45518</v>
      </c>
      <c r="B133" s="36">
        <f>SUMIFS(СВЦЭМ!$C$39:$C$782,СВЦЭМ!$A$39:$A$782,$A133,СВЦЭМ!$B$39:$B$782,B$119)+'СЕТ СН'!$I$9+СВЦЭМ!$D$10+'СЕТ СН'!$I$6-'СЕТ СН'!$I$19</f>
        <v>2650.3513263799996</v>
      </c>
      <c r="C133" s="36">
        <f>SUMIFS(СВЦЭМ!$C$39:$C$782,СВЦЭМ!$A$39:$A$782,$A133,СВЦЭМ!$B$39:$B$782,C$119)+'СЕТ СН'!$I$9+СВЦЭМ!$D$10+'СЕТ СН'!$I$6-'СЕТ СН'!$I$19</f>
        <v>2774.8135646000001</v>
      </c>
      <c r="D133" s="36">
        <f>SUMIFS(СВЦЭМ!$C$39:$C$782,СВЦЭМ!$A$39:$A$782,$A133,СВЦЭМ!$B$39:$B$782,D$119)+'СЕТ СН'!$I$9+СВЦЭМ!$D$10+'СЕТ СН'!$I$6-'СЕТ СН'!$I$19</f>
        <v>2871.9891986600001</v>
      </c>
      <c r="E133" s="36">
        <f>SUMIFS(СВЦЭМ!$C$39:$C$782,СВЦЭМ!$A$39:$A$782,$A133,СВЦЭМ!$B$39:$B$782,E$119)+'СЕТ СН'!$I$9+СВЦЭМ!$D$10+'СЕТ СН'!$I$6-'СЕТ СН'!$I$19</f>
        <v>2929.1829651900002</v>
      </c>
      <c r="F133" s="36">
        <f>SUMIFS(СВЦЭМ!$C$39:$C$782,СВЦЭМ!$A$39:$A$782,$A133,СВЦЭМ!$B$39:$B$782,F$119)+'СЕТ СН'!$I$9+СВЦЭМ!$D$10+'СЕТ СН'!$I$6-'СЕТ СН'!$I$19</f>
        <v>2952.2105044800001</v>
      </c>
      <c r="G133" s="36">
        <f>SUMIFS(СВЦЭМ!$C$39:$C$782,СВЦЭМ!$A$39:$A$782,$A133,СВЦЭМ!$B$39:$B$782,G$119)+'СЕТ СН'!$I$9+СВЦЭМ!$D$10+'СЕТ СН'!$I$6-'СЕТ СН'!$I$19</f>
        <v>2911.5772942100002</v>
      </c>
      <c r="H133" s="36">
        <f>SUMIFS(СВЦЭМ!$C$39:$C$782,СВЦЭМ!$A$39:$A$782,$A133,СВЦЭМ!$B$39:$B$782,H$119)+'СЕТ СН'!$I$9+СВЦЭМ!$D$10+'СЕТ СН'!$I$6-'СЕТ СН'!$I$19</f>
        <v>2901.6077863999999</v>
      </c>
      <c r="I133" s="36">
        <f>SUMIFS(СВЦЭМ!$C$39:$C$782,СВЦЭМ!$A$39:$A$782,$A133,СВЦЭМ!$B$39:$B$782,I$119)+'СЕТ СН'!$I$9+СВЦЭМ!$D$10+'СЕТ СН'!$I$6-'СЕТ СН'!$I$19</f>
        <v>2832.7458954100002</v>
      </c>
      <c r="J133" s="36">
        <f>SUMIFS(СВЦЭМ!$C$39:$C$782,СВЦЭМ!$A$39:$A$782,$A133,СВЦЭМ!$B$39:$B$782,J$119)+'СЕТ СН'!$I$9+СВЦЭМ!$D$10+'СЕТ СН'!$I$6-'СЕТ СН'!$I$19</f>
        <v>2711.4305817999998</v>
      </c>
      <c r="K133" s="36">
        <f>SUMIFS(СВЦЭМ!$C$39:$C$782,СВЦЭМ!$A$39:$A$782,$A133,СВЦЭМ!$B$39:$B$782,K$119)+'СЕТ СН'!$I$9+СВЦЭМ!$D$10+'СЕТ СН'!$I$6-'СЕТ СН'!$I$19</f>
        <v>2619.0748268500001</v>
      </c>
      <c r="L133" s="36">
        <f>SUMIFS(СВЦЭМ!$C$39:$C$782,СВЦЭМ!$A$39:$A$782,$A133,СВЦЭМ!$B$39:$B$782,L$119)+'СЕТ СН'!$I$9+СВЦЭМ!$D$10+'СЕТ СН'!$I$6-'СЕТ СН'!$I$19</f>
        <v>2541.8642945800002</v>
      </c>
      <c r="M133" s="36">
        <f>SUMIFS(СВЦЭМ!$C$39:$C$782,СВЦЭМ!$A$39:$A$782,$A133,СВЦЭМ!$B$39:$B$782,M$119)+'СЕТ СН'!$I$9+СВЦЭМ!$D$10+'СЕТ СН'!$I$6-'СЕТ СН'!$I$19</f>
        <v>2519.2146688899998</v>
      </c>
      <c r="N133" s="36">
        <f>SUMIFS(СВЦЭМ!$C$39:$C$782,СВЦЭМ!$A$39:$A$782,$A133,СВЦЭМ!$B$39:$B$782,N$119)+'СЕТ СН'!$I$9+СВЦЭМ!$D$10+'СЕТ СН'!$I$6-'СЕТ СН'!$I$19</f>
        <v>2523.7465517399996</v>
      </c>
      <c r="O133" s="36">
        <f>SUMIFS(СВЦЭМ!$C$39:$C$782,СВЦЭМ!$A$39:$A$782,$A133,СВЦЭМ!$B$39:$B$782,O$119)+'СЕТ СН'!$I$9+СВЦЭМ!$D$10+'СЕТ СН'!$I$6-'СЕТ СН'!$I$19</f>
        <v>2515.4271052999998</v>
      </c>
      <c r="P133" s="36">
        <f>SUMIFS(СВЦЭМ!$C$39:$C$782,СВЦЭМ!$A$39:$A$782,$A133,СВЦЭМ!$B$39:$B$782,P$119)+'СЕТ СН'!$I$9+СВЦЭМ!$D$10+'СЕТ СН'!$I$6-'СЕТ СН'!$I$19</f>
        <v>2503.1443154299996</v>
      </c>
      <c r="Q133" s="36">
        <f>SUMIFS(СВЦЭМ!$C$39:$C$782,СВЦЭМ!$A$39:$A$782,$A133,СВЦЭМ!$B$39:$B$782,Q$119)+'СЕТ СН'!$I$9+СВЦЭМ!$D$10+'СЕТ СН'!$I$6-'СЕТ СН'!$I$19</f>
        <v>2508.9172462999995</v>
      </c>
      <c r="R133" s="36">
        <f>SUMIFS(СВЦЭМ!$C$39:$C$782,СВЦЭМ!$A$39:$A$782,$A133,СВЦЭМ!$B$39:$B$782,R$119)+'СЕТ СН'!$I$9+СВЦЭМ!$D$10+'СЕТ СН'!$I$6-'СЕТ СН'!$I$19</f>
        <v>2513.2600941999999</v>
      </c>
      <c r="S133" s="36">
        <f>SUMIFS(СВЦЭМ!$C$39:$C$782,СВЦЭМ!$A$39:$A$782,$A133,СВЦЭМ!$B$39:$B$782,S$119)+'СЕТ СН'!$I$9+СВЦЭМ!$D$10+'СЕТ СН'!$I$6-'СЕТ СН'!$I$19</f>
        <v>2524.0779366999996</v>
      </c>
      <c r="T133" s="36">
        <f>SUMIFS(СВЦЭМ!$C$39:$C$782,СВЦЭМ!$A$39:$A$782,$A133,СВЦЭМ!$B$39:$B$782,T$119)+'СЕТ СН'!$I$9+СВЦЭМ!$D$10+'СЕТ СН'!$I$6-'СЕТ СН'!$I$19</f>
        <v>2520.0932911599998</v>
      </c>
      <c r="U133" s="36">
        <f>SUMIFS(СВЦЭМ!$C$39:$C$782,СВЦЭМ!$A$39:$A$782,$A133,СВЦЭМ!$B$39:$B$782,U$119)+'СЕТ СН'!$I$9+СВЦЭМ!$D$10+'СЕТ СН'!$I$6-'СЕТ СН'!$I$19</f>
        <v>2523.8945838299996</v>
      </c>
      <c r="V133" s="36">
        <f>SUMIFS(СВЦЭМ!$C$39:$C$782,СВЦЭМ!$A$39:$A$782,$A133,СВЦЭМ!$B$39:$B$782,V$119)+'СЕТ СН'!$I$9+СВЦЭМ!$D$10+'СЕТ СН'!$I$6-'СЕТ СН'!$I$19</f>
        <v>2535.9121455999998</v>
      </c>
      <c r="W133" s="36">
        <f>SUMIFS(СВЦЭМ!$C$39:$C$782,СВЦЭМ!$A$39:$A$782,$A133,СВЦЭМ!$B$39:$B$782,W$119)+'СЕТ СН'!$I$9+СВЦЭМ!$D$10+'СЕТ СН'!$I$6-'СЕТ СН'!$I$19</f>
        <v>2531.6256666299996</v>
      </c>
      <c r="X133" s="36">
        <f>SUMIFS(СВЦЭМ!$C$39:$C$782,СВЦЭМ!$A$39:$A$782,$A133,СВЦЭМ!$B$39:$B$782,X$119)+'СЕТ СН'!$I$9+СВЦЭМ!$D$10+'СЕТ СН'!$I$6-'СЕТ СН'!$I$19</f>
        <v>2611.4776346399999</v>
      </c>
      <c r="Y133" s="36">
        <f>SUMIFS(СВЦЭМ!$C$39:$C$782,СВЦЭМ!$A$39:$A$782,$A133,СВЦЭМ!$B$39:$B$782,Y$119)+'СЕТ СН'!$I$9+СВЦЭМ!$D$10+'СЕТ СН'!$I$6-'СЕТ СН'!$I$19</f>
        <v>2718.8464597500001</v>
      </c>
    </row>
    <row r="134" spans="1:25" ht="15.75" x14ac:dyDescent="0.2">
      <c r="A134" s="35">
        <f t="shared" si="3"/>
        <v>45519</v>
      </c>
      <c r="B134" s="36">
        <f>SUMIFS(СВЦЭМ!$C$39:$C$782,СВЦЭМ!$A$39:$A$782,$A134,СВЦЭМ!$B$39:$B$782,B$119)+'СЕТ СН'!$I$9+СВЦЭМ!$D$10+'СЕТ СН'!$I$6-'СЕТ СН'!$I$19</f>
        <v>2757.26782387</v>
      </c>
      <c r="C134" s="36">
        <f>SUMIFS(СВЦЭМ!$C$39:$C$782,СВЦЭМ!$A$39:$A$782,$A134,СВЦЭМ!$B$39:$B$782,C$119)+'СЕТ СН'!$I$9+СВЦЭМ!$D$10+'СЕТ СН'!$I$6-'СЕТ СН'!$I$19</f>
        <v>2834.3115445000003</v>
      </c>
      <c r="D134" s="36">
        <f>SUMIFS(СВЦЭМ!$C$39:$C$782,СВЦЭМ!$A$39:$A$782,$A134,СВЦЭМ!$B$39:$B$782,D$119)+'СЕТ СН'!$I$9+СВЦЭМ!$D$10+'СЕТ СН'!$I$6-'СЕТ СН'!$I$19</f>
        <v>2883.62501501</v>
      </c>
      <c r="E134" s="36">
        <f>SUMIFS(СВЦЭМ!$C$39:$C$782,СВЦЭМ!$A$39:$A$782,$A134,СВЦЭМ!$B$39:$B$782,E$119)+'СЕТ СН'!$I$9+СВЦЭМ!$D$10+'СЕТ СН'!$I$6-'СЕТ СН'!$I$19</f>
        <v>2894.93457618</v>
      </c>
      <c r="F134" s="36">
        <f>SUMIFS(СВЦЭМ!$C$39:$C$782,СВЦЭМ!$A$39:$A$782,$A134,СВЦЭМ!$B$39:$B$782,F$119)+'СЕТ СН'!$I$9+СВЦЭМ!$D$10+'СЕТ СН'!$I$6-'СЕТ СН'!$I$19</f>
        <v>2899.7696579799999</v>
      </c>
      <c r="G134" s="36">
        <f>SUMIFS(СВЦЭМ!$C$39:$C$782,СВЦЭМ!$A$39:$A$782,$A134,СВЦЭМ!$B$39:$B$782,G$119)+'СЕТ СН'!$I$9+СВЦЭМ!$D$10+'СЕТ СН'!$I$6-'СЕТ СН'!$I$19</f>
        <v>2862.2732791600001</v>
      </c>
      <c r="H134" s="36">
        <f>SUMIFS(СВЦЭМ!$C$39:$C$782,СВЦЭМ!$A$39:$A$782,$A134,СВЦЭМ!$B$39:$B$782,H$119)+'СЕТ СН'!$I$9+СВЦЭМ!$D$10+'СЕТ СН'!$I$6-'СЕТ СН'!$I$19</f>
        <v>2828.2371947900001</v>
      </c>
      <c r="I134" s="36">
        <f>SUMIFS(СВЦЭМ!$C$39:$C$782,СВЦЭМ!$A$39:$A$782,$A134,СВЦЭМ!$B$39:$B$782,I$119)+'СЕТ СН'!$I$9+СВЦЭМ!$D$10+'СЕТ СН'!$I$6-'СЕТ СН'!$I$19</f>
        <v>2742.14004707</v>
      </c>
      <c r="J134" s="36">
        <f>SUMIFS(СВЦЭМ!$C$39:$C$782,СВЦЭМ!$A$39:$A$782,$A134,СВЦЭМ!$B$39:$B$782,J$119)+'СЕТ СН'!$I$9+СВЦЭМ!$D$10+'СЕТ СН'!$I$6-'СЕТ СН'!$I$19</f>
        <v>2671.8260939900001</v>
      </c>
      <c r="K134" s="36">
        <f>SUMIFS(СВЦЭМ!$C$39:$C$782,СВЦЭМ!$A$39:$A$782,$A134,СВЦЭМ!$B$39:$B$782,K$119)+'СЕТ СН'!$I$9+СВЦЭМ!$D$10+'СЕТ СН'!$I$6-'СЕТ СН'!$I$19</f>
        <v>2590.3493734799999</v>
      </c>
      <c r="L134" s="36">
        <f>SUMIFS(СВЦЭМ!$C$39:$C$782,СВЦЭМ!$A$39:$A$782,$A134,СВЦЭМ!$B$39:$B$782,L$119)+'СЕТ СН'!$I$9+СВЦЭМ!$D$10+'СЕТ СН'!$I$6-'СЕТ СН'!$I$19</f>
        <v>2583.5715254099996</v>
      </c>
      <c r="M134" s="36">
        <f>SUMIFS(СВЦЭМ!$C$39:$C$782,СВЦЭМ!$A$39:$A$782,$A134,СВЦЭМ!$B$39:$B$782,M$119)+'СЕТ СН'!$I$9+СВЦЭМ!$D$10+'СЕТ СН'!$I$6-'СЕТ СН'!$I$19</f>
        <v>2608.7003868799998</v>
      </c>
      <c r="N134" s="36">
        <f>SUMIFS(СВЦЭМ!$C$39:$C$782,СВЦЭМ!$A$39:$A$782,$A134,СВЦЭМ!$B$39:$B$782,N$119)+'СЕТ СН'!$I$9+СВЦЭМ!$D$10+'СЕТ СН'!$I$6-'СЕТ СН'!$I$19</f>
        <v>2591.4203977999996</v>
      </c>
      <c r="O134" s="36">
        <f>SUMIFS(СВЦЭМ!$C$39:$C$782,СВЦЭМ!$A$39:$A$782,$A134,СВЦЭМ!$B$39:$B$782,O$119)+'СЕТ СН'!$I$9+СВЦЭМ!$D$10+'СЕТ СН'!$I$6-'СЕТ СН'!$I$19</f>
        <v>2583.6203287999997</v>
      </c>
      <c r="P134" s="36">
        <f>SUMIFS(СВЦЭМ!$C$39:$C$782,СВЦЭМ!$A$39:$A$782,$A134,СВЦЭМ!$B$39:$B$782,P$119)+'СЕТ СН'!$I$9+СВЦЭМ!$D$10+'СЕТ СН'!$I$6-'СЕТ СН'!$I$19</f>
        <v>2587.07033959</v>
      </c>
      <c r="Q134" s="36">
        <f>SUMIFS(СВЦЭМ!$C$39:$C$782,СВЦЭМ!$A$39:$A$782,$A134,СВЦЭМ!$B$39:$B$782,Q$119)+'СЕТ СН'!$I$9+СВЦЭМ!$D$10+'СЕТ СН'!$I$6-'СЕТ СН'!$I$19</f>
        <v>2579.06490665</v>
      </c>
      <c r="R134" s="36">
        <f>SUMIFS(СВЦЭМ!$C$39:$C$782,СВЦЭМ!$A$39:$A$782,$A134,СВЦЭМ!$B$39:$B$782,R$119)+'СЕТ СН'!$I$9+СВЦЭМ!$D$10+'СЕТ СН'!$I$6-'СЕТ СН'!$I$19</f>
        <v>2588.3065755699999</v>
      </c>
      <c r="S134" s="36">
        <f>SUMIFS(СВЦЭМ!$C$39:$C$782,СВЦЭМ!$A$39:$A$782,$A134,СВЦЭМ!$B$39:$B$782,S$119)+'СЕТ СН'!$I$9+СВЦЭМ!$D$10+'СЕТ СН'!$I$6-'СЕТ СН'!$I$19</f>
        <v>2592.3801945199998</v>
      </c>
      <c r="T134" s="36">
        <f>SUMIFS(СВЦЭМ!$C$39:$C$782,СВЦЭМ!$A$39:$A$782,$A134,СВЦЭМ!$B$39:$B$782,T$119)+'СЕТ СН'!$I$9+СВЦЭМ!$D$10+'СЕТ СН'!$I$6-'СЕТ СН'!$I$19</f>
        <v>2579.5838114799999</v>
      </c>
      <c r="U134" s="36">
        <f>SUMIFS(СВЦЭМ!$C$39:$C$782,СВЦЭМ!$A$39:$A$782,$A134,СВЦЭМ!$B$39:$B$782,U$119)+'СЕТ СН'!$I$9+СВЦЭМ!$D$10+'СЕТ СН'!$I$6-'СЕТ СН'!$I$19</f>
        <v>2567.9044009899999</v>
      </c>
      <c r="V134" s="36">
        <f>SUMIFS(СВЦЭМ!$C$39:$C$782,СВЦЭМ!$A$39:$A$782,$A134,СВЦЭМ!$B$39:$B$782,V$119)+'СЕТ СН'!$I$9+СВЦЭМ!$D$10+'СЕТ СН'!$I$6-'СЕТ СН'!$I$19</f>
        <v>2592.2972385799999</v>
      </c>
      <c r="W134" s="36">
        <f>SUMIFS(СВЦЭМ!$C$39:$C$782,СВЦЭМ!$A$39:$A$782,$A134,СВЦЭМ!$B$39:$B$782,W$119)+'СЕТ СН'!$I$9+СВЦЭМ!$D$10+'СЕТ СН'!$I$6-'СЕТ СН'!$I$19</f>
        <v>2587.41909364</v>
      </c>
      <c r="X134" s="36">
        <f>SUMIFS(СВЦЭМ!$C$39:$C$782,СВЦЭМ!$A$39:$A$782,$A134,СВЦЭМ!$B$39:$B$782,X$119)+'СЕТ СН'!$I$9+СВЦЭМ!$D$10+'СЕТ СН'!$I$6-'СЕТ СН'!$I$19</f>
        <v>2667.1809031299999</v>
      </c>
      <c r="Y134" s="36">
        <f>SUMIFS(СВЦЭМ!$C$39:$C$782,СВЦЭМ!$A$39:$A$782,$A134,СВЦЭМ!$B$39:$B$782,Y$119)+'СЕТ СН'!$I$9+СВЦЭМ!$D$10+'СЕТ СН'!$I$6-'СЕТ СН'!$I$19</f>
        <v>2742.5187983200003</v>
      </c>
    </row>
    <row r="135" spans="1:25" ht="15.75" x14ac:dyDescent="0.2">
      <c r="A135" s="35">
        <f t="shared" si="3"/>
        <v>45520</v>
      </c>
      <c r="B135" s="36">
        <f>SUMIFS(СВЦЭМ!$C$39:$C$782,СВЦЭМ!$A$39:$A$782,$A135,СВЦЭМ!$B$39:$B$782,B$119)+'СЕТ СН'!$I$9+СВЦЭМ!$D$10+'СЕТ СН'!$I$6-'СЕТ СН'!$I$19</f>
        <v>2897.0925539099999</v>
      </c>
      <c r="C135" s="36">
        <f>SUMIFS(СВЦЭМ!$C$39:$C$782,СВЦЭМ!$A$39:$A$782,$A135,СВЦЭМ!$B$39:$B$782,C$119)+'СЕТ СН'!$I$9+СВЦЭМ!$D$10+'СЕТ СН'!$I$6-'СЕТ СН'!$I$19</f>
        <v>2900.1026617699999</v>
      </c>
      <c r="D135" s="36">
        <f>SUMIFS(СВЦЭМ!$C$39:$C$782,СВЦЭМ!$A$39:$A$782,$A135,СВЦЭМ!$B$39:$B$782,D$119)+'СЕТ СН'!$I$9+СВЦЭМ!$D$10+'СЕТ СН'!$I$6-'СЕТ СН'!$I$19</f>
        <v>2942.0376956200002</v>
      </c>
      <c r="E135" s="36">
        <f>SUMIFS(СВЦЭМ!$C$39:$C$782,СВЦЭМ!$A$39:$A$782,$A135,СВЦЭМ!$B$39:$B$782,E$119)+'СЕТ СН'!$I$9+СВЦЭМ!$D$10+'СЕТ СН'!$I$6-'СЕТ СН'!$I$19</f>
        <v>2881.4707288100003</v>
      </c>
      <c r="F135" s="36">
        <f>SUMIFS(СВЦЭМ!$C$39:$C$782,СВЦЭМ!$A$39:$A$782,$A135,СВЦЭМ!$B$39:$B$782,F$119)+'СЕТ СН'!$I$9+СВЦЭМ!$D$10+'СЕТ СН'!$I$6-'СЕТ СН'!$I$19</f>
        <v>2850.4487053799999</v>
      </c>
      <c r="G135" s="36">
        <f>SUMIFS(СВЦЭМ!$C$39:$C$782,СВЦЭМ!$A$39:$A$782,$A135,СВЦЭМ!$B$39:$B$782,G$119)+'СЕТ СН'!$I$9+СВЦЭМ!$D$10+'СЕТ СН'!$I$6-'СЕТ СН'!$I$19</f>
        <v>2783.82621182</v>
      </c>
      <c r="H135" s="36">
        <f>SUMIFS(СВЦЭМ!$C$39:$C$782,СВЦЭМ!$A$39:$A$782,$A135,СВЦЭМ!$B$39:$B$782,H$119)+'СЕТ СН'!$I$9+СВЦЭМ!$D$10+'СЕТ СН'!$I$6-'СЕТ СН'!$I$19</f>
        <v>2744.71718096</v>
      </c>
      <c r="I135" s="36">
        <f>SUMIFS(СВЦЭМ!$C$39:$C$782,СВЦЭМ!$A$39:$A$782,$A135,СВЦЭМ!$B$39:$B$782,I$119)+'СЕТ СН'!$I$9+СВЦЭМ!$D$10+'СЕТ СН'!$I$6-'СЕТ СН'!$I$19</f>
        <v>2640.8815948399997</v>
      </c>
      <c r="J135" s="36">
        <f>SUMIFS(СВЦЭМ!$C$39:$C$782,СВЦЭМ!$A$39:$A$782,$A135,СВЦЭМ!$B$39:$B$782,J$119)+'СЕТ СН'!$I$9+СВЦЭМ!$D$10+'СЕТ СН'!$I$6-'СЕТ СН'!$I$19</f>
        <v>2552.6983280799996</v>
      </c>
      <c r="K135" s="36">
        <f>SUMIFS(СВЦЭМ!$C$39:$C$782,СВЦЭМ!$A$39:$A$782,$A135,СВЦЭМ!$B$39:$B$782,K$119)+'СЕТ СН'!$I$9+СВЦЭМ!$D$10+'СЕТ СН'!$I$6-'СЕТ СН'!$I$19</f>
        <v>2441.6098256699997</v>
      </c>
      <c r="L135" s="36">
        <f>SUMIFS(СВЦЭМ!$C$39:$C$782,СВЦЭМ!$A$39:$A$782,$A135,СВЦЭМ!$B$39:$B$782,L$119)+'СЕТ СН'!$I$9+СВЦЭМ!$D$10+'СЕТ СН'!$I$6-'СЕТ СН'!$I$19</f>
        <v>2415.9316547899998</v>
      </c>
      <c r="M135" s="36">
        <f>SUMIFS(СВЦЭМ!$C$39:$C$782,СВЦЭМ!$A$39:$A$782,$A135,СВЦЭМ!$B$39:$B$782,M$119)+'СЕТ СН'!$I$9+СВЦЭМ!$D$10+'СЕТ СН'!$I$6-'СЕТ СН'!$I$19</f>
        <v>2409.8642903099999</v>
      </c>
      <c r="N135" s="36">
        <f>SUMIFS(СВЦЭМ!$C$39:$C$782,СВЦЭМ!$A$39:$A$782,$A135,СВЦЭМ!$B$39:$B$782,N$119)+'СЕТ СН'!$I$9+СВЦЭМ!$D$10+'СЕТ СН'!$I$6-'СЕТ СН'!$I$19</f>
        <v>2399.1004991299997</v>
      </c>
      <c r="O135" s="36">
        <f>SUMIFS(СВЦЭМ!$C$39:$C$782,СВЦЭМ!$A$39:$A$782,$A135,СВЦЭМ!$B$39:$B$782,O$119)+'СЕТ СН'!$I$9+СВЦЭМ!$D$10+'СЕТ СН'!$I$6-'СЕТ СН'!$I$19</f>
        <v>2419.9448056699998</v>
      </c>
      <c r="P135" s="36">
        <f>SUMIFS(СВЦЭМ!$C$39:$C$782,СВЦЭМ!$A$39:$A$782,$A135,СВЦЭМ!$B$39:$B$782,P$119)+'СЕТ СН'!$I$9+СВЦЭМ!$D$10+'СЕТ СН'!$I$6-'СЕТ СН'!$I$19</f>
        <v>2454.8184205899997</v>
      </c>
      <c r="Q135" s="36">
        <f>SUMIFS(СВЦЭМ!$C$39:$C$782,СВЦЭМ!$A$39:$A$782,$A135,СВЦЭМ!$B$39:$B$782,Q$119)+'СЕТ СН'!$I$9+СВЦЭМ!$D$10+'СЕТ СН'!$I$6-'СЕТ СН'!$I$19</f>
        <v>2473.05357005</v>
      </c>
      <c r="R135" s="36">
        <f>SUMIFS(СВЦЭМ!$C$39:$C$782,СВЦЭМ!$A$39:$A$782,$A135,СВЦЭМ!$B$39:$B$782,R$119)+'СЕТ СН'!$I$9+СВЦЭМ!$D$10+'СЕТ СН'!$I$6-'СЕТ СН'!$I$19</f>
        <v>2470.5594153900001</v>
      </c>
      <c r="S135" s="36">
        <f>SUMIFS(СВЦЭМ!$C$39:$C$782,СВЦЭМ!$A$39:$A$782,$A135,СВЦЭМ!$B$39:$B$782,S$119)+'СЕТ СН'!$I$9+СВЦЭМ!$D$10+'СЕТ СН'!$I$6-'СЕТ СН'!$I$19</f>
        <v>2412.6594103500001</v>
      </c>
      <c r="T135" s="36">
        <f>SUMIFS(СВЦЭМ!$C$39:$C$782,СВЦЭМ!$A$39:$A$782,$A135,СВЦЭМ!$B$39:$B$782,T$119)+'СЕТ СН'!$I$9+СВЦЭМ!$D$10+'СЕТ СН'!$I$6-'СЕТ СН'!$I$19</f>
        <v>2233.1104831599996</v>
      </c>
      <c r="U135" s="36">
        <f>SUMIFS(СВЦЭМ!$C$39:$C$782,СВЦЭМ!$A$39:$A$782,$A135,СВЦЭМ!$B$39:$B$782,U$119)+'СЕТ СН'!$I$9+СВЦЭМ!$D$10+'СЕТ СН'!$I$6-'СЕТ СН'!$I$19</f>
        <v>2252.7163224899996</v>
      </c>
      <c r="V135" s="36">
        <f>SUMIFS(СВЦЭМ!$C$39:$C$782,СВЦЭМ!$A$39:$A$782,$A135,СВЦЭМ!$B$39:$B$782,V$119)+'СЕТ СН'!$I$9+СВЦЭМ!$D$10+'СЕТ СН'!$I$6-'СЕТ СН'!$I$19</f>
        <v>4504.2068234300004</v>
      </c>
      <c r="W135" s="36">
        <f>SUMIFS(СВЦЭМ!$C$39:$C$782,СВЦЭМ!$A$39:$A$782,$A135,СВЦЭМ!$B$39:$B$782,W$119)+'СЕТ СН'!$I$9+СВЦЭМ!$D$10+'СЕТ СН'!$I$6-'СЕТ СН'!$I$19</f>
        <v>2302.2920707399999</v>
      </c>
      <c r="X135" s="36">
        <f>SUMIFS(СВЦЭМ!$C$39:$C$782,СВЦЭМ!$A$39:$A$782,$A135,СВЦЭМ!$B$39:$B$782,X$119)+'СЕТ СН'!$I$9+СВЦЭМ!$D$10+'СЕТ СН'!$I$6-'СЕТ СН'!$I$19</f>
        <v>2870.7179108999999</v>
      </c>
      <c r="Y135" s="36">
        <f>SUMIFS(СВЦЭМ!$C$39:$C$782,СВЦЭМ!$A$39:$A$782,$A135,СВЦЭМ!$B$39:$B$782,Y$119)+'СЕТ СН'!$I$9+СВЦЭМ!$D$10+'СЕТ СН'!$I$6-'СЕТ СН'!$I$19</f>
        <v>2619.1554796399996</v>
      </c>
    </row>
    <row r="136" spans="1:25" ht="15.75" x14ac:dyDescent="0.2">
      <c r="A136" s="35">
        <f t="shared" si="3"/>
        <v>45521</v>
      </c>
      <c r="B136" s="36">
        <f>SUMIFS(СВЦЭМ!$C$39:$C$782,СВЦЭМ!$A$39:$A$782,$A136,СВЦЭМ!$B$39:$B$782,B$119)+'СЕТ СН'!$I$9+СВЦЭМ!$D$10+'СЕТ СН'!$I$6-'СЕТ СН'!$I$19</f>
        <v>2657.7606355500002</v>
      </c>
      <c r="C136" s="36">
        <f>SUMIFS(СВЦЭМ!$C$39:$C$782,СВЦЭМ!$A$39:$A$782,$A136,СВЦЭМ!$B$39:$B$782,C$119)+'СЕТ СН'!$I$9+СВЦЭМ!$D$10+'СЕТ СН'!$I$6-'СЕТ СН'!$I$19</f>
        <v>2761.3467287000003</v>
      </c>
      <c r="D136" s="36">
        <f>SUMIFS(СВЦЭМ!$C$39:$C$782,СВЦЭМ!$A$39:$A$782,$A136,СВЦЭМ!$B$39:$B$782,D$119)+'СЕТ СН'!$I$9+СВЦЭМ!$D$10+'СЕТ СН'!$I$6-'СЕТ СН'!$I$19</f>
        <v>2838.8624914300003</v>
      </c>
      <c r="E136" s="36">
        <f>SUMIFS(СВЦЭМ!$C$39:$C$782,СВЦЭМ!$A$39:$A$782,$A136,СВЦЭМ!$B$39:$B$782,E$119)+'СЕТ СН'!$I$9+СВЦЭМ!$D$10+'СЕТ СН'!$I$6-'СЕТ СН'!$I$19</f>
        <v>2892.3613471900003</v>
      </c>
      <c r="F136" s="36">
        <f>SUMIFS(СВЦЭМ!$C$39:$C$782,СВЦЭМ!$A$39:$A$782,$A136,СВЦЭМ!$B$39:$B$782,F$119)+'СЕТ СН'!$I$9+СВЦЭМ!$D$10+'СЕТ СН'!$I$6-'СЕТ СН'!$I$19</f>
        <v>2877.4360808500001</v>
      </c>
      <c r="G136" s="36">
        <f>SUMIFS(СВЦЭМ!$C$39:$C$782,СВЦЭМ!$A$39:$A$782,$A136,СВЦЭМ!$B$39:$B$782,G$119)+'СЕТ СН'!$I$9+СВЦЭМ!$D$10+'СЕТ СН'!$I$6-'СЕТ СН'!$I$19</f>
        <v>2836.6807331800001</v>
      </c>
      <c r="H136" s="36">
        <f>SUMIFS(СВЦЭМ!$C$39:$C$782,СВЦЭМ!$A$39:$A$782,$A136,СВЦЭМ!$B$39:$B$782,H$119)+'СЕТ СН'!$I$9+СВЦЭМ!$D$10+'СЕТ СН'!$I$6-'СЕТ СН'!$I$19</f>
        <v>2825.6827656200003</v>
      </c>
      <c r="I136" s="36">
        <f>SUMIFS(СВЦЭМ!$C$39:$C$782,СВЦЭМ!$A$39:$A$782,$A136,СВЦЭМ!$B$39:$B$782,I$119)+'СЕТ СН'!$I$9+СВЦЭМ!$D$10+'СЕТ СН'!$I$6-'СЕТ СН'!$I$19</f>
        <v>2726.9661676800001</v>
      </c>
      <c r="J136" s="36">
        <f>SUMIFS(СВЦЭМ!$C$39:$C$782,СВЦЭМ!$A$39:$A$782,$A136,СВЦЭМ!$B$39:$B$782,J$119)+'СЕТ СН'!$I$9+СВЦЭМ!$D$10+'СЕТ СН'!$I$6-'СЕТ СН'!$I$19</f>
        <v>2605.5141314499997</v>
      </c>
      <c r="K136" s="36">
        <f>SUMIFS(СВЦЭМ!$C$39:$C$782,СВЦЭМ!$A$39:$A$782,$A136,СВЦЭМ!$B$39:$B$782,K$119)+'СЕТ СН'!$I$9+СВЦЭМ!$D$10+'СЕТ СН'!$I$6-'СЕТ СН'!$I$19</f>
        <v>2525.87376167</v>
      </c>
      <c r="L136" s="36">
        <f>SUMIFS(СВЦЭМ!$C$39:$C$782,СВЦЭМ!$A$39:$A$782,$A136,СВЦЭМ!$B$39:$B$782,L$119)+'СЕТ СН'!$I$9+СВЦЭМ!$D$10+'СЕТ СН'!$I$6-'СЕТ СН'!$I$19</f>
        <v>2459.4707454599998</v>
      </c>
      <c r="M136" s="36">
        <f>SUMIFS(СВЦЭМ!$C$39:$C$782,СВЦЭМ!$A$39:$A$782,$A136,СВЦЭМ!$B$39:$B$782,M$119)+'СЕТ СН'!$I$9+СВЦЭМ!$D$10+'СЕТ СН'!$I$6-'СЕТ СН'!$I$19</f>
        <v>2446.90396629</v>
      </c>
      <c r="N136" s="36">
        <f>SUMIFS(СВЦЭМ!$C$39:$C$782,СВЦЭМ!$A$39:$A$782,$A136,СВЦЭМ!$B$39:$B$782,N$119)+'СЕТ СН'!$I$9+СВЦЭМ!$D$10+'СЕТ СН'!$I$6-'СЕТ СН'!$I$19</f>
        <v>2444.1827886000001</v>
      </c>
      <c r="O136" s="36">
        <f>SUMIFS(СВЦЭМ!$C$39:$C$782,СВЦЭМ!$A$39:$A$782,$A136,СВЦЭМ!$B$39:$B$782,O$119)+'СЕТ СН'!$I$9+СВЦЭМ!$D$10+'СЕТ СН'!$I$6-'СЕТ СН'!$I$19</f>
        <v>2438.2420173299997</v>
      </c>
      <c r="P136" s="36">
        <f>SUMIFS(СВЦЭМ!$C$39:$C$782,СВЦЭМ!$A$39:$A$782,$A136,СВЦЭМ!$B$39:$B$782,P$119)+'СЕТ СН'!$I$9+СВЦЭМ!$D$10+'СЕТ СН'!$I$6-'СЕТ СН'!$I$19</f>
        <v>2440.5570377599997</v>
      </c>
      <c r="Q136" s="36">
        <f>SUMIFS(СВЦЭМ!$C$39:$C$782,СВЦЭМ!$A$39:$A$782,$A136,СВЦЭМ!$B$39:$B$782,Q$119)+'СЕТ СН'!$I$9+СВЦЭМ!$D$10+'СЕТ СН'!$I$6-'СЕТ СН'!$I$19</f>
        <v>2450.4567679299998</v>
      </c>
      <c r="R136" s="36">
        <f>SUMIFS(СВЦЭМ!$C$39:$C$782,СВЦЭМ!$A$39:$A$782,$A136,СВЦЭМ!$B$39:$B$782,R$119)+'СЕТ СН'!$I$9+СВЦЭМ!$D$10+'СЕТ СН'!$I$6-'СЕТ СН'!$I$19</f>
        <v>2473.0791774700001</v>
      </c>
      <c r="S136" s="36">
        <f>SUMIFS(СВЦЭМ!$C$39:$C$782,СВЦЭМ!$A$39:$A$782,$A136,СВЦЭМ!$B$39:$B$782,S$119)+'СЕТ СН'!$I$9+СВЦЭМ!$D$10+'СЕТ СН'!$I$6-'СЕТ СН'!$I$19</f>
        <v>2453.5188421499997</v>
      </c>
      <c r="T136" s="36">
        <f>SUMIFS(СВЦЭМ!$C$39:$C$782,СВЦЭМ!$A$39:$A$782,$A136,СВЦЭМ!$B$39:$B$782,T$119)+'СЕТ СН'!$I$9+СВЦЭМ!$D$10+'СЕТ СН'!$I$6-'СЕТ СН'!$I$19</f>
        <v>2438.89861019</v>
      </c>
      <c r="U136" s="36">
        <f>SUMIFS(СВЦЭМ!$C$39:$C$782,СВЦЭМ!$A$39:$A$782,$A136,СВЦЭМ!$B$39:$B$782,U$119)+'СЕТ СН'!$I$9+СВЦЭМ!$D$10+'СЕТ СН'!$I$6-'СЕТ СН'!$I$19</f>
        <v>2435.4959457799996</v>
      </c>
      <c r="V136" s="36">
        <f>SUMIFS(СВЦЭМ!$C$39:$C$782,СВЦЭМ!$A$39:$A$782,$A136,СВЦЭМ!$B$39:$B$782,V$119)+'СЕТ СН'!$I$9+СВЦЭМ!$D$10+'СЕТ СН'!$I$6-'СЕТ СН'!$I$19</f>
        <v>2438.8368649599997</v>
      </c>
      <c r="W136" s="36">
        <f>SUMIFS(СВЦЭМ!$C$39:$C$782,СВЦЭМ!$A$39:$A$782,$A136,СВЦЭМ!$B$39:$B$782,W$119)+'СЕТ СН'!$I$9+СВЦЭМ!$D$10+'СЕТ СН'!$I$6-'СЕТ СН'!$I$19</f>
        <v>2425.9449089899999</v>
      </c>
      <c r="X136" s="36">
        <f>SUMIFS(СВЦЭМ!$C$39:$C$782,СВЦЭМ!$A$39:$A$782,$A136,СВЦЭМ!$B$39:$B$782,X$119)+'СЕТ СН'!$I$9+СВЦЭМ!$D$10+'СЕТ СН'!$I$6-'СЕТ СН'!$I$19</f>
        <v>2486.2269856399998</v>
      </c>
      <c r="Y136" s="36">
        <f>SUMIFS(СВЦЭМ!$C$39:$C$782,СВЦЭМ!$A$39:$A$782,$A136,СВЦЭМ!$B$39:$B$782,Y$119)+'СЕТ СН'!$I$9+СВЦЭМ!$D$10+'СЕТ СН'!$I$6-'СЕТ СН'!$I$19</f>
        <v>2557.2233936499997</v>
      </c>
    </row>
    <row r="137" spans="1:25" ht="15.75" x14ac:dyDescent="0.2">
      <c r="A137" s="35">
        <f t="shared" si="3"/>
        <v>45522</v>
      </c>
      <c r="B137" s="36">
        <f>SUMIFS(СВЦЭМ!$C$39:$C$782,СВЦЭМ!$A$39:$A$782,$A137,СВЦЭМ!$B$39:$B$782,B$119)+'СЕТ СН'!$I$9+СВЦЭМ!$D$10+'СЕТ СН'!$I$6-'СЕТ СН'!$I$19</f>
        <v>2554.7847198999998</v>
      </c>
      <c r="C137" s="36">
        <f>SUMIFS(СВЦЭМ!$C$39:$C$782,СВЦЭМ!$A$39:$A$782,$A137,СВЦЭМ!$B$39:$B$782,C$119)+'СЕТ СН'!$I$9+СВЦЭМ!$D$10+'СЕТ СН'!$I$6-'СЕТ СН'!$I$19</f>
        <v>2642.7469620000002</v>
      </c>
      <c r="D137" s="36">
        <f>SUMIFS(СВЦЭМ!$C$39:$C$782,СВЦЭМ!$A$39:$A$782,$A137,СВЦЭМ!$B$39:$B$782,D$119)+'СЕТ СН'!$I$9+СВЦЭМ!$D$10+'СЕТ СН'!$I$6-'СЕТ СН'!$I$19</f>
        <v>2702.9102408600002</v>
      </c>
      <c r="E137" s="36">
        <f>SUMIFS(СВЦЭМ!$C$39:$C$782,СВЦЭМ!$A$39:$A$782,$A137,СВЦЭМ!$B$39:$B$782,E$119)+'СЕТ СН'!$I$9+СВЦЭМ!$D$10+'СЕТ СН'!$I$6-'СЕТ СН'!$I$19</f>
        <v>2728.17773321</v>
      </c>
      <c r="F137" s="36">
        <f>SUMIFS(СВЦЭМ!$C$39:$C$782,СВЦЭМ!$A$39:$A$782,$A137,СВЦЭМ!$B$39:$B$782,F$119)+'СЕТ СН'!$I$9+СВЦЭМ!$D$10+'СЕТ СН'!$I$6-'СЕТ СН'!$I$19</f>
        <v>2754.9361130900002</v>
      </c>
      <c r="G137" s="36">
        <f>SUMIFS(СВЦЭМ!$C$39:$C$782,СВЦЭМ!$A$39:$A$782,$A137,СВЦЭМ!$B$39:$B$782,G$119)+'СЕТ СН'!$I$9+СВЦЭМ!$D$10+'СЕТ СН'!$I$6-'СЕТ СН'!$I$19</f>
        <v>2747.8586199900001</v>
      </c>
      <c r="H137" s="36">
        <f>SUMIFS(СВЦЭМ!$C$39:$C$782,СВЦЭМ!$A$39:$A$782,$A137,СВЦЭМ!$B$39:$B$782,H$119)+'СЕТ СН'!$I$9+СВЦЭМ!$D$10+'СЕТ СН'!$I$6-'СЕТ СН'!$I$19</f>
        <v>2719.7181663800002</v>
      </c>
      <c r="I137" s="36">
        <f>SUMIFS(СВЦЭМ!$C$39:$C$782,СВЦЭМ!$A$39:$A$782,$A137,СВЦЭМ!$B$39:$B$782,I$119)+'СЕТ СН'!$I$9+СВЦЭМ!$D$10+'СЕТ СН'!$I$6-'СЕТ СН'!$I$19</f>
        <v>2666.3992544499997</v>
      </c>
      <c r="J137" s="36">
        <f>SUMIFS(СВЦЭМ!$C$39:$C$782,СВЦЭМ!$A$39:$A$782,$A137,СВЦЭМ!$B$39:$B$782,J$119)+'СЕТ СН'!$I$9+СВЦЭМ!$D$10+'СЕТ СН'!$I$6-'СЕТ СН'!$I$19</f>
        <v>2566.9826422099995</v>
      </c>
      <c r="K137" s="36">
        <f>SUMIFS(СВЦЭМ!$C$39:$C$782,СВЦЭМ!$A$39:$A$782,$A137,СВЦЭМ!$B$39:$B$782,K$119)+'СЕТ СН'!$I$9+СВЦЭМ!$D$10+'СЕТ СН'!$I$6-'СЕТ СН'!$I$19</f>
        <v>2486.7684199099999</v>
      </c>
      <c r="L137" s="36">
        <f>SUMIFS(СВЦЭМ!$C$39:$C$782,СВЦЭМ!$A$39:$A$782,$A137,СВЦЭМ!$B$39:$B$782,L$119)+'СЕТ СН'!$I$9+СВЦЭМ!$D$10+'СЕТ СН'!$I$6-'СЕТ СН'!$I$19</f>
        <v>2452.81369933</v>
      </c>
      <c r="M137" s="36">
        <f>SUMIFS(СВЦЭМ!$C$39:$C$782,СВЦЭМ!$A$39:$A$782,$A137,СВЦЭМ!$B$39:$B$782,M$119)+'СЕТ СН'!$I$9+СВЦЭМ!$D$10+'СЕТ СН'!$I$6-'СЕТ СН'!$I$19</f>
        <v>2435.1872767899999</v>
      </c>
      <c r="N137" s="36">
        <f>SUMIFS(СВЦЭМ!$C$39:$C$782,СВЦЭМ!$A$39:$A$782,$A137,СВЦЭМ!$B$39:$B$782,N$119)+'СЕТ СН'!$I$9+СВЦЭМ!$D$10+'СЕТ СН'!$I$6-'СЕТ СН'!$I$19</f>
        <v>2410.2390688400001</v>
      </c>
      <c r="O137" s="36">
        <f>SUMIFS(СВЦЭМ!$C$39:$C$782,СВЦЭМ!$A$39:$A$782,$A137,СВЦЭМ!$B$39:$B$782,O$119)+'СЕТ СН'!$I$9+СВЦЭМ!$D$10+'СЕТ СН'!$I$6-'СЕТ СН'!$I$19</f>
        <v>2428.6962544399998</v>
      </c>
      <c r="P137" s="36">
        <f>SUMIFS(СВЦЭМ!$C$39:$C$782,СВЦЭМ!$A$39:$A$782,$A137,СВЦЭМ!$B$39:$B$782,P$119)+'СЕТ СН'!$I$9+СВЦЭМ!$D$10+'СЕТ СН'!$I$6-'СЕТ СН'!$I$19</f>
        <v>2486.3931857299999</v>
      </c>
      <c r="Q137" s="36">
        <f>SUMIFS(СВЦЭМ!$C$39:$C$782,СВЦЭМ!$A$39:$A$782,$A137,СВЦЭМ!$B$39:$B$782,Q$119)+'СЕТ СН'!$I$9+СВЦЭМ!$D$10+'СЕТ СН'!$I$6-'СЕТ СН'!$I$19</f>
        <v>2508.7350673800001</v>
      </c>
      <c r="R137" s="36">
        <f>SUMIFS(СВЦЭМ!$C$39:$C$782,СВЦЭМ!$A$39:$A$782,$A137,СВЦЭМ!$B$39:$B$782,R$119)+'СЕТ СН'!$I$9+СВЦЭМ!$D$10+'СЕТ СН'!$I$6-'СЕТ СН'!$I$19</f>
        <v>2498.5284280799997</v>
      </c>
      <c r="S137" s="36">
        <f>SUMIFS(СВЦЭМ!$C$39:$C$782,СВЦЭМ!$A$39:$A$782,$A137,СВЦЭМ!$B$39:$B$782,S$119)+'СЕТ СН'!$I$9+СВЦЭМ!$D$10+'СЕТ СН'!$I$6-'СЕТ СН'!$I$19</f>
        <v>2504.2456931299998</v>
      </c>
      <c r="T137" s="36">
        <f>SUMIFS(СВЦЭМ!$C$39:$C$782,СВЦЭМ!$A$39:$A$782,$A137,СВЦЭМ!$B$39:$B$782,T$119)+'СЕТ СН'!$I$9+СВЦЭМ!$D$10+'СЕТ СН'!$I$6-'СЕТ СН'!$I$19</f>
        <v>2483.7484694899999</v>
      </c>
      <c r="U137" s="36">
        <f>SUMIFS(СВЦЭМ!$C$39:$C$782,СВЦЭМ!$A$39:$A$782,$A137,СВЦЭМ!$B$39:$B$782,U$119)+'СЕТ СН'!$I$9+СВЦЭМ!$D$10+'СЕТ СН'!$I$6-'СЕТ СН'!$I$19</f>
        <v>2479.4057743100002</v>
      </c>
      <c r="V137" s="36">
        <f>SUMIFS(СВЦЭМ!$C$39:$C$782,СВЦЭМ!$A$39:$A$782,$A137,СВЦЭМ!$B$39:$B$782,V$119)+'СЕТ СН'!$I$9+СВЦЭМ!$D$10+'СЕТ СН'!$I$6-'СЕТ СН'!$I$19</f>
        <v>2486.8378821699998</v>
      </c>
      <c r="W137" s="36">
        <f>SUMIFS(СВЦЭМ!$C$39:$C$782,СВЦЭМ!$A$39:$A$782,$A137,СВЦЭМ!$B$39:$B$782,W$119)+'СЕТ СН'!$I$9+СВЦЭМ!$D$10+'СЕТ СН'!$I$6-'СЕТ СН'!$I$19</f>
        <v>2473.7988901399999</v>
      </c>
      <c r="X137" s="36">
        <f>SUMIFS(СВЦЭМ!$C$39:$C$782,СВЦЭМ!$A$39:$A$782,$A137,СВЦЭМ!$B$39:$B$782,X$119)+'СЕТ СН'!$I$9+СВЦЭМ!$D$10+'СЕТ СН'!$I$6-'СЕТ СН'!$I$19</f>
        <v>2536.6572718099997</v>
      </c>
      <c r="Y137" s="36">
        <f>SUMIFS(СВЦЭМ!$C$39:$C$782,СВЦЭМ!$A$39:$A$782,$A137,СВЦЭМ!$B$39:$B$782,Y$119)+'СЕТ СН'!$I$9+СВЦЭМ!$D$10+'СЕТ СН'!$I$6-'СЕТ СН'!$I$19</f>
        <v>2620.1737835999998</v>
      </c>
    </row>
    <row r="138" spans="1:25" ht="15.75" x14ac:dyDescent="0.2">
      <c r="A138" s="35">
        <f t="shared" si="3"/>
        <v>45523</v>
      </c>
      <c r="B138" s="36">
        <f>SUMIFS(СВЦЭМ!$C$39:$C$782,СВЦЭМ!$A$39:$A$782,$A138,СВЦЭМ!$B$39:$B$782,B$119)+'СЕТ СН'!$I$9+СВЦЭМ!$D$10+'СЕТ СН'!$I$6-'СЕТ СН'!$I$19</f>
        <v>2696.5098302199999</v>
      </c>
      <c r="C138" s="36">
        <f>SUMIFS(СВЦЭМ!$C$39:$C$782,СВЦЭМ!$A$39:$A$782,$A138,СВЦЭМ!$B$39:$B$782,C$119)+'СЕТ СН'!$I$9+СВЦЭМ!$D$10+'СЕТ СН'!$I$6-'СЕТ СН'!$I$19</f>
        <v>2817.9068664300003</v>
      </c>
      <c r="D138" s="36">
        <f>SUMIFS(СВЦЭМ!$C$39:$C$782,СВЦЭМ!$A$39:$A$782,$A138,СВЦЭМ!$B$39:$B$782,D$119)+'СЕТ СН'!$I$9+СВЦЭМ!$D$10+'СЕТ СН'!$I$6-'СЕТ СН'!$I$19</f>
        <v>2841.8887783499999</v>
      </c>
      <c r="E138" s="36">
        <f>SUMIFS(СВЦЭМ!$C$39:$C$782,СВЦЭМ!$A$39:$A$782,$A138,СВЦЭМ!$B$39:$B$782,E$119)+'СЕТ СН'!$I$9+СВЦЭМ!$D$10+'СЕТ СН'!$I$6-'СЕТ СН'!$I$19</f>
        <v>2806.1492694500002</v>
      </c>
      <c r="F138" s="36">
        <f>SUMIFS(СВЦЭМ!$C$39:$C$782,СВЦЭМ!$A$39:$A$782,$A138,СВЦЭМ!$B$39:$B$782,F$119)+'СЕТ СН'!$I$9+СВЦЭМ!$D$10+'СЕТ СН'!$I$6-'СЕТ СН'!$I$19</f>
        <v>2822.3139078100003</v>
      </c>
      <c r="G138" s="36">
        <f>SUMIFS(СВЦЭМ!$C$39:$C$782,СВЦЭМ!$A$39:$A$782,$A138,СВЦЭМ!$B$39:$B$782,G$119)+'СЕТ СН'!$I$9+СВЦЭМ!$D$10+'СЕТ СН'!$I$6-'СЕТ СН'!$I$19</f>
        <v>2815.6195352200002</v>
      </c>
      <c r="H138" s="36">
        <f>SUMIFS(СВЦЭМ!$C$39:$C$782,СВЦЭМ!$A$39:$A$782,$A138,СВЦЭМ!$B$39:$B$782,H$119)+'СЕТ СН'!$I$9+СВЦЭМ!$D$10+'СЕТ СН'!$I$6-'СЕТ СН'!$I$19</f>
        <v>2822.9826097300001</v>
      </c>
      <c r="I138" s="36">
        <f>SUMIFS(СВЦЭМ!$C$39:$C$782,СВЦЭМ!$A$39:$A$782,$A138,СВЦЭМ!$B$39:$B$782,I$119)+'СЕТ СН'!$I$9+СВЦЭМ!$D$10+'СЕТ СН'!$I$6-'СЕТ СН'!$I$19</f>
        <v>2756.5643067000001</v>
      </c>
      <c r="J138" s="36">
        <f>SUMIFS(СВЦЭМ!$C$39:$C$782,СВЦЭМ!$A$39:$A$782,$A138,СВЦЭМ!$B$39:$B$782,J$119)+'СЕТ СН'!$I$9+СВЦЭМ!$D$10+'СЕТ СН'!$I$6-'СЕТ СН'!$I$19</f>
        <v>2587.9713181799998</v>
      </c>
      <c r="K138" s="36">
        <f>SUMIFS(СВЦЭМ!$C$39:$C$782,СВЦЭМ!$A$39:$A$782,$A138,СВЦЭМ!$B$39:$B$782,K$119)+'СЕТ СН'!$I$9+СВЦЭМ!$D$10+'СЕТ СН'!$I$6-'СЕТ СН'!$I$19</f>
        <v>2546.5945079499998</v>
      </c>
      <c r="L138" s="36">
        <f>SUMIFS(СВЦЭМ!$C$39:$C$782,СВЦЭМ!$A$39:$A$782,$A138,СВЦЭМ!$B$39:$B$782,L$119)+'СЕТ СН'!$I$9+СВЦЭМ!$D$10+'СЕТ СН'!$I$6-'СЕТ СН'!$I$19</f>
        <v>2544.44694377</v>
      </c>
      <c r="M138" s="36">
        <f>SUMIFS(СВЦЭМ!$C$39:$C$782,СВЦЭМ!$A$39:$A$782,$A138,СВЦЭМ!$B$39:$B$782,M$119)+'СЕТ СН'!$I$9+СВЦЭМ!$D$10+'СЕТ СН'!$I$6-'СЕТ СН'!$I$19</f>
        <v>2534.8158284399997</v>
      </c>
      <c r="N138" s="36">
        <f>SUMIFS(СВЦЭМ!$C$39:$C$782,СВЦЭМ!$A$39:$A$782,$A138,СВЦЭМ!$B$39:$B$782,N$119)+'СЕТ СН'!$I$9+СВЦЭМ!$D$10+'СЕТ СН'!$I$6-'СЕТ СН'!$I$19</f>
        <v>2523.7430806299999</v>
      </c>
      <c r="O138" s="36">
        <f>SUMIFS(СВЦЭМ!$C$39:$C$782,СВЦЭМ!$A$39:$A$782,$A138,СВЦЭМ!$B$39:$B$782,O$119)+'СЕТ СН'!$I$9+СВЦЭМ!$D$10+'СЕТ СН'!$I$6-'СЕТ СН'!$I$19</f>
        <v>2513.4790911399996</v>
      </c>
      <c r="P138" s="36">
        <f>SUMIFS(СВЦЭМ!$C$39:$C$782,СВЦЭМ!$A$39:$A$782,$A138,СВЦЭМ!$B$39:$B$782,P$119)+'СЕТ СН'!$I$9+СВЦЭМ!$D$10+'СЕТ СН'!$I$6-'СЕТ СН'!$I$19</f>
        <v>2523.16284602</v>
      </c>
      <c r="Q138" s="36">
        <f>SUMIFS(СВЦЭМ!$C$39:$C$782,СВЦЭМ!$A$39:$A$782,$A138,СВЦЭМ!$B$39:$B$782,Q$119)+'СЕТ СН'!$I$9+СВЦЭМ!$D$10+'СЕТ СН'!$I$6-'СЕТ СН'!$I$19</f>
        <v>2524.2927047399999</v>
      </c>
      <c r="R138" s="36">
        <f>SUMIFS(СВЦЭМ!$C$39:$C$782,СВЦЭМ!$A$39:$A$782,$A138,СВЦЭМ!$B$39:$B$782,R$119)+'СЕТ СН'!$I$9+СВЦЭМ!$D$10+'СЕТ СН'!$I$6-'СЕТ СН'!$I$19</f>
        <v>2526.8341485999999</v>
      </c>
      <c r="S138" s="36">
        <f>SUMIFS(СВЦЭМ!$C$39:$C$782,СВЦЭМ!$A$39:$A$782,$A138,СВЦЭМ!$B$39:$B$782,S$119)+'СЕТ СН'!$I$9+СВЦЭМ!$D$10+'СЕТ СН'!$I$6-'СЕТ СН'!$I$19</f>
        <v>2508.50901828</v>
      </c>
      <c r="T138" s="36">
        <f>SUMIFS(СВЦЭМ!$C$39:$C$782,СВЦЭМ!$A$39:$A$782,$A138,СВЦЭМ!$B$39:$B$782,T$119)+'СЕТ СН'!$I$9+СВЦЭМ!$D$10+'СЕТ СН'!$I$6-'СЕТ СН'!$I$19</f>
        <v>2472.21661761</v>
      </c>
      <c r="U138" s="36">
        <f>SUMIFS(СВЦЭМ!$C$39:$C$782,СВЦЭМ!$A$39:$A$782,$A138,СВЦЭМ!$B$39:$B$782,U$119)+'СЕТ СН'!$I$9+СВЦЭМ!$D$10+'СЕТ СН'!$I$6-'СЕТ СН'!$I$19</f>
        <v>2499.8062950499998</v>
      </c>
      <c r="V138" s="36">
        <f>SUMIFS(СВЦЭМ!$C$39:$C$782,СВЦЭМ!$A$39:$A$782,$A138,СВЦЭМ!$B$39:$B$782,V$119)+'СЕТ СН'!$I$9+СВЦЭМ!$D$10+'СЕТ СН'!$I$6-'СЕТ СН'!$I$19</f>
        <v>2510.5008519699995</v>
      </c>
      <c r="W138" s="36">
        <f>SUMIFS(СВЦЭМ!$C$39:$C$782,СВЦЭМ!$A$39:$A$782,$A138,СВЦЭМ!$B$39:$B$782,W$119)+'СЕТ СН'!$I$9+СВЦЭМ!$D$10+'СЕТ СН'!$I$6-'СЕТ СН'!$I$19</f>
        <v>2474.9578240299998</v>
      </c>
      <c r="X138" s="36">
        <f>SUMIFS(СВЦЭМ!$C$39:$C$782,СВЦЭМ!$A$39:$A$782,$A138,СВЦЭМ!$B$39:$B$782,X$119)+'СЕТ СН'!$I$9+СВЦЭМ!$D$10+'СЕТ СН'!$I$6-'СЕТ СН'!$I$19</f>
        <v>2526.6624449199999</v>
      </c>
      <c r="Y138" s="36">
        <f>SUMIFS(СВЦЭМ!$C$39:$C$782,СВЦЭМ!$A$39:$A$782,$A138,СВЦЭМ!$B$39:$B$782,Y$119)+'СЕТ СН'!$I$9+СВЦЭМ!$D$10+'СЕТ СН'!$I$6-'СЕТ СН'!$I$19</f>
        <v>2607.0659742399998</v>
      </c>
    </row>
    <row r="139" spans="1:25" ht="15.75" x14ac:dyDescent="0.2">
      <c r="A139" s="35">
        <f t="shared" si="3"/>
        <v>45524</v>
      </c>
      <c r="B139" s="36">
        <f>SUMIFS(СВЦЭМ!$C$39:$C$782,СВЦЭМ!$A$39:$A$782,$A139,СВЦЭМ!$B$39:$B$782,B$119)+'СЕТ СН'!$I$9+СВЦЭМ!$D$10+'СЕТ СН'!$I$6-'СЕТ СН'!$I$19</f>
        <v>2596.2769651899998</v>
      </c>
      <c r="C139" s="36">
        <f>SUMIFS(СВЦЭМ!$C$39:$C$782,СВЦЭМ!$A$39:$A$782,$A139,СВЦЭМ!$B$39:$B$782,C$119)+'СЕТ СН'!$I$9+СВЦЭМ!$D$10+'СЕТ СН'!$I$6-'СЕТ СН'!$I$19</f>
        <v>2697.4959267200002</v>
      </c>
      <c r="D139" s="36">
        <f>SUMIFS(СВЦЭМ!$C$39:$C$782,СВЦЭМ!$A$39:$A$782,$A139,СВЦЭМ!$B$39:$B$782,D$119)+'СЕТ СН'!$I$9+СВЦЭМ!$D$10+'СЕТ СН'!$I$6-'СЕТ СН'!$I$19</f>
        <v>2760.3646536199999</v>
      </c>
      <c r="E139" s="36">
        <f>SUMIFS(СВЦЭМ!$C$39:$C$782,СВЦЭМ!$A$39:$A$782,$A139,СВЦЭМ!$B$39:$B$782,E$119)+'СЕТ СН'!$I$9+СВЦЭМ!$D$10+'СЕТ СН'!$I$6-'СЕТ СН'!$I$19</f>
        <v>2792.1849185300002</v>
      </c>
      <c r="F139" s="36">
        <f>SUMIFS(СВЦЭМ!$C$39:$C$782,СВЦЭМ!$A$39:$A$782,$A139,СВЦЭМ!$B$39:$B$782,F$119)+'СЕТ СН'!$I$9+СВЦЭМ!$D$10+'СЕТ СН'!$I$6-'СЕТ СН'!$I$19</f>
        <v>2789.5458101600002</v>
      </c>
      <c r="G139" s="36">
        <f>SUMIFS(СВЦЭМ!$C$39:$C$782,СВЦЭМ!$A$39:$A$782,$A139,СВЦЭМ!$B$39:$B$782,G$119)+'СЕТ СН'!$I$9+СВЦЭМ!$D$10+'СЕТ СН'!$I$6-'СЕТ СН'!$I$19</f>
        <v>2773.2967401400001</v>
      </c>
      <c r="H139" s="36">
        <f>SUMIFS(СВЦЭМ!$C$39:$C$782,СВЦЭМ!$A$39:$A$782,$A139,СВЦЭМ!$B$39:$B$782,H$119)+'СЕТ СН'!$I$9+СВЦЭМ!$D$10+'СЕТ СН'!$I$6-'СЕТ СН'!$I$19</f>
        <v>2756.6626216899999</v>
      </c>
      <c r="I139" s="36">
        <f>SUMIFS(СВЦЭМ!$C$39:$C$782,СВЦЭМ!$A$39:$A$782,$A139,СВЦЭМ!$B$39:$B$782,I$119)+'СЕТ СН'!$I$9+СВЦЭМ!$D$10+'СЕТ СН'!$I$6-'СЕТ СН'!$I$19</f>
        <v>2646.3580010699998</v>
      </c>
      <c r="J139" s="36">
        <f>SUMIFS(СВЦЭМ!$C$39:$C$782,СВЦЭМ!$A$39:$A$782,$A139,СВЦЭМ!$B$39:$B$782,J$119)+'СЕТ СН'!$I$9+СВЦЭМ!$D$10+'СЕТ СН'!$I$6-'СЕТ СН'!$I$19</f>
        <v>2520.4216503199996</v>
      </c>
      <c r="K139" s="36">
        <f>SUMIFS(СВЦЭМ!$C$39:$C$782,СВЦЭМ!$A$39:$A$782,$A139,СВЦЭМ!$B$39:$B$782,K$119)+'СЕТ СН'!$I$9+СВЦЭМ!$D$10+'СЕТ СН'!$I$6-'СЕТ СН'!$I$19</f>
        <v>2418.8205645199996</v>
      </c>
      <c r="L139" s="36">
        <f>SUMIFS(СВЦЭМ!$C$39:$C$782,СВЦЭМ!$A$39:$A$782,$A139,СВЦЭМ!$B$39:$B$782,L$119)+'СЕТ СН'!$I$9+СВЦЭМ!$D$10+'СЕТ СН'!$I$6-'СЕТ СН'!$I$19</f>
        <v>2396.3284238199999</v>
      </c>
      <c r="M139" s="36">
        <f>SUMIFS(СВЦЭМ!$C$39:$C$782,СВЦЭМ!$A$39:$A$782,$A139,СВЦЭМ!$B$39:$B$782,M$119)+'СЕТ СН'!$I$9+СВЦЭМ!$D$10+'СЕТ СН'!$I$6-'СЕТ СН'!$I$19</f>
        <v>2389.28043643</v>
      </c>
      <c r="N139" s="36">
        <f>SUMIFS(СВЦЭМ!$C$39:$C$782,СВЦЭМ!$A$39:$A$782,$A139,СВЦЭМ!$B$39:$B$782,N$119)+'СЕТ СН'!$I$9+СВЦЭМ!$D$10+'СЕТ СН'!$I$6-'СЕТ СН'!$I$19</f>
        <v>2397.03609779</v>
      </c>
      <c r="O139" s="36">
        <f>SUMIFS(СВЦЭМ!$C$39:$C$782,СВЦЭМ!$A$39:$A$782,$A139,СВЦЭМ!$B$39:$B$782,O$119)+'СЕТ СН'!$I$9+СВЦЭМ!$D$10+'СЕТ СН'!$I$6-'СЕТ СН'!$I$19</f>
        <v>2373.8002627799997</v>
      </c>
      <c r="P139" s="36">
        <f>SUMIFS(СВЦЭМ!$C$39:$C$782,СВЦЭМ!$A$39:$A$782,$A139,СВЦЭМ!$B$39:$B$782,P$119)+'СЕТ СН'!$I$9+СВЦЭМ!$D$10+'СЕТ СН'!$I$6-'СЕТ СН'!$I$19</f>
        <v>2375.3734066799998</v>
      </c>
      <c r="Q139" s="36">
        <f>SUMIFS(СВЦЭМ!$C$39:$C$782,СВЦЭМ!$A$39:$A$782,$A139,СВЦЭМ!$B$39:$B$782,Q$119)+'СЕТ СН'!$I$9+СВЦЭМ!$D$10+'СЕТ СН'!$I$6-'СЕТ СН'!$I$19</f>
        <v>2373.72982839</v>
      </c>
      <c r="R139" s="36">
        <f>SUMIFS(СВЦЭМ!$C$39:$C$782,СВЦЭМ!$A$39:$A$782,$A139,СВЦЭМ!$B$39:$B$782,R$119)+'СЕТ СН'!$I$9+СВЦЭМ!$D$10+'СЕТ СН'!$I$6-'СЕТ СН'!$I$19</f>
        <v>2395.65748265</v>
      </c>
      <c r="S139" s="36">
        <f>SUMIFS(СВЦЭМ!$C$39:$C$782,СВЦЭМ!$A$39:$A$782,$A139,СВЦЭМ!$B$39:$B$782,S$119)+'СЕТ СН'!$I$9+СВЦЭМ!$D$10+'СЕТ СН'!$I$6-'СЕТ СН'!$I$19</f>
        <v>2383.0791996600001</v>
      </c>
      <c r="T139" s="36">
        <f>SUMIFS(СВЦЭМ!$C$39:$C$782,СВЦЭМ!$A$39:$A$782,$A139,СВЦЭМ!$B$39:$B$782,T$119)+'СЕТ СН'!$I$9+СВЦЭМ!$D$10+'СЕТ СН'!$I$6-'СЕТ СН'!$I$19</f>
        <v>2361.65075849</v>
      </c>
      <c r="U139" s="36">
        <f>SUMIFS(СВЦЭМ!$C$39:$C$782,СВЦЭМ!$A$39:$A$782,$A139,СВЦЭМ!$B$39:$B$782,U$119)+'СЕТ СН'!$I$9+СВЦЭМ!$D$10+'СЕТ СН'!$I$6-'СЕТ СН'!$I$19</f>
        <v>2381.3066099500002</v>
      </c>
      <c r="V139" s="36">
        <f>SUMIFS(СВЦЭМ!$C$39:$C$782,СВЦЭМ!$A$39:$A$782,$A139,СВЦЭМ!$B$39:$B$782,V$119)+'СЕТ СН'!$I$9+СВЦЭМ!$D$10+'СЕТ СН'!$I$6-'СЕТ СН'!$I$19</f>
        <v>2361.5790392999997</v>
      </c>
      <c r="W139" s="36">
        <f>SUMIFS(СВЦЭМ!$C$39:$C$782,СВЦЭМ!$A$39:$A$782,$A139,СВЦЭМ!$B$39:$B$782,W$119)+'СЕТ СН'!$I$9+СВЦЭМ!$D$10+'СЕТ СН'!$I$6-'СЕТ СН'!$I$19</f>
        <v>2357.4976799799997</v>
      </c>
      <c r="X139" s="36">
        <f>SUMIFS(СВЦЭМ!$C$39:$C$782,СВЦЭМ!$A$39:$A$782,$A139,СВЦЭМ!$B$39:$B$782,X$119)+'СЕТ СН'!$I$9+СВЦЭМ!$D$10+'СЕТ СН'!$I$6-'СЕТ СН'!$I$19</f>
        <v>2453.6785838999999</v>
      </c>
      <c r="Y139" s="36">
        <f>SUMIFS(СВЦЭМ!$C$39:$C$782,СВЦЭМ!$A$39:$A$782,$A139,СВЦЭМ!$B$39:$B$782,Y$119)+'СЕТ СН'!$I$9+СВЦЭМ!$D$10+'СЕТ СН'!$I$6-'СЕТ СН'!$I$19</f>
        <v>2599.5391089499999</v>
      </c>
    </row>
    <row r="140" spans="1:25" ht="15.75" x14ac:dyDescent="0.2">
      <c r="A140" s="35">
        <f t="shared" si="3"/>
        <v>45525</v>
      </c>
      <c r="B140" s="36">
        <f>SUMIFS(СВЦЭМ!$C$39:$C$782,СВЦЭМ!$A$39:$A$782,$A140,СВЦЭМ!$B$39:$B$782,B$119)+'СЕТ СН'!$I$9+СВЦЭМ!$D$10+'СЕТ СН'!$I$6-'СЕТ СН'!$I$19</f>
        <v>2784.26818946</v>
      </c>
      <c r="C140" s="36">
        <f>SUMIFS(СВЦЭМ!$C$39:$C$782,СВЦЭМ!$A$39:$A$782,$A140,СВЦЭМ!$B$39:$B$782,C$119)+'СЕТ СН'!$I$9+СВЦЭМ!$D$10+'СЕТ СН'!$I$6-'СЕТ СН'!$I$19</f>
        <v>2827.7902199800001</v>
      </c>
      <c r="D140" s="36">
        <f>SUMIFS(СВЦЭМ!$C$39:$C$782,СВЦЭМ!$A$39:$A$782,$A140,СВЦЭМ!$B$39:$B$782,D$119)+'СЕТ СН'!$I$9+СВЦЭМ!$D$10+'СЕТ СН'!$I$6-'СЕТ СН'!$I$19</f>
        <v>2875.3885066100001</v>
      </c>
      <c r="E140" s="36">
        <f>SUMIFS(СВЦЭМ!$C$39:$C$782,СВЦЭМ!$A$39:$A$782,$A140,СВЦЭМ!$B$39:$B$782,E$119)+'СЕТ СН'!$I$9+СВЦЭМ!$D$10+'СЕТ СН'!$I$6-'СЕТ СН'!$I$19</f>
        <v>2831.8035918099999</v>
      </c>
      <c r="F140" s="36">
        <f>SUMIFS(СВЦЭМ!$C$39:$C$782,СВЦЭМ!$A$39:$A$782,$A140,СВЦЭМ!$B$39:$B$782,F$119)+'СЕТ СН'!$I$9+СВЦЭМ!$D$10+'СЕТ СН'!$I$6-'СЕТ СН'!$I$19</f>
        <v>2810.8946253200002</v>
      </c>
      <c r="G140" s="36">
        <f>SUMIFS(СВЦЭМ!$C$39:$C$782,СВЦЭМ!$A$39:$A$782,$A140,СВЦЭМ!$B$39:$B$782,G$119)+'СЕТ СН'!$I$9+СВЦЭМ!$D$10+'СЕТ СН'!$I$6-'СЕТ СН'!$I$19</f>
        <v>2771.2655862800002</v>
      </c>
      <c r="H140" s="36">
        <f>SUMIFS(СВЦЭМ!$C$39:$C$782,СВЦЭМ!$A$39:$A$782,$A140,СВЦЭМ!$B$39:$B$782,H$119)+'СЕТ СН'!$I$9+СВЦЭМ!$D$10+'СЕТ СН'!$I$6-'СЕТ СН'!$I$19</f>
        <v>2760.9945331200001</v>
      </c>
      <c r="I140" s="36">
        <f>SUMIFS(СВЦЭМ!$C$39:$C$782,СВЦЭМ!$A$39:$A$782,$A140,СВЦЭМ!$B$39:$B$782,I$119)+'СЕТ СН'!$I$9+СВЦЭМ!$D$10+'СЕТ СН'!$I$6-'СЕТ СН'!$I$19</f>
        <v>2638.0882598600001</v>
      </c>
      <c r="J140" s="36">
        <f>SUMIFS(СВЦЭМ!$C$39:$C$782,СВЦЭМ!$A$39:$A$782,$A140,СВЦЭМ!$B$39:$B$782,J$119)+'СЕТ СН'!$I$9+СВЦЭМ!$D$10+'СЕТ СН'!$I$6-'СЕТ СН'!$I$19</f>
        <v>2561.4419002499999</v>
      </c>
      <c r="K140" s="36">
        <f>SUMIFS(СВЦЭМ!$C$39:$C$782,СВЦЭМ!$A$39:$A$782,$A140,СВЦЭМ!$B$39:$B$782,K$119)+'СЕТ СН'!$I$9+СВЦЭМ!$D$10+'СЕТ СН'!$I$6-'СЕТ СН'!$I$19</f>
        <v>2483.9306252599999</v>
      </c>
      <c r="L140" s="36">
        <f>SUMIFS(СВЦЭМ!$C$39:$C$782,СВЦЭМ!$A$39:$A$782,$A140,СВЦЭМ!$B$39:$B$782,L$119)+'СЕТ СН'!$I$9+СВЦЭМ!$D$10+'СЕТ СН'!$I$6-'СЕТ СН'!$I$19</f>
        <v>2467.5054012099999</v>
      </c>
      <c r="M140" s="36">
        <f>SUMIFS(СВЦЭМ!$C$39:$C$782,СВЦЭМ!$A$39:$A$782,$A140,СВЦЭМ!$B$39:$B$782,M$119)+'СЕТ СН'!$I$9+СВЦЭМ!$D$10+'СЕТ СН'!$I$6-'СЕТ СН'!$I$19</f>
        <v>2470.5393877500001</v>
      </c>
      <c r="N140" s="36">
        <f>SUMIFS(СВЦЭМ!$C$39:$C$782,СВЦЭМ!$A$39:$A$782,$A140,СВЦЭМ!$B$39:$B$782,N$119)+'СЕТ СН'!$I$9+СВЦЭМ!$D$10+'СЕТ СН'!$I$6-'СЕТ СН'!$I$19</f>
        <v>2460.6908630899998</v>
      </c>
      <c r="O140" s="36">
        <f>SUMIFS(СВЦЭМ!$C$39:$C$782,СВЦЭМ!$A$39:$A$782,$A140,СВЦЭМ!$B$39:$B$782,O$119)+'СЕТ СН'!$I$9+СВЦЭМ!$D$10+'СЕТ СН'!$I$6-'СЕТ СН'!$I$19</f>
        <v>2449.1462140899998</v>
      </c>
      <c r="P140" s="36">
        <f>SUMIFS(СВЦЭМ!$C$39:$C$782,СВЦЭМ!$A$39:$A$782,$A140,СВЦЭМ!$B$39:$B$782,P$119)+'СЕТ СН'!$I$9+СВЦЭМ!$D$10+'СЕТ СН'!$I$6-'СЕТ СН'!$I$19</f>
        <v>2483.9435295699996</v>
      </c>
      <c r="Q140" s="36">
        <f>SUMIFS(СВЦЭМ!$C$39:$C$782,СВЦЭМ!$A$39:$A$782,$A140,СВЦЭМ!$B$39:$B$782,Q$119)+'СЕТ СН'!$I$9+СВЦЭМ!$D$10+'СЕТ СН'!$I$6-'СЕТ СН'!$I$19</f>
        <v>2520.6804404</v>
      </c>
      <c r="R140" s="36">
        <f>SUMIFS(СВЦЭМ!$C$39:$C$782,СВЦЭМ!$A$39:$A$782,$A140,СВЦЭМ!$B$39:$B$782,R$119)+'СЕТ СН'!$I$9+СВЦЭМ!$D$10+'СЕТ СН'!$I$6-'СЕТ СН'!$I$19</f>
        <v>2500.3360442499998</v>
      </c>
      <c r="S140" s="36">
        <f>SUMIFS(СВЦЭМ!$C$39:$C$782,СВЦЭМ!$A$39:$A$782,$A140,СВЦЭМ!$B$39:$B$782,S$119)+'СЕТ СН'!$I$9+СВЦЭМ!$D$10+'СЕТ СН'!$I$6-'СЕТ СН'!$I$19</f>
        <v>2492.8257814199997</v>
      </c>
      <c r="T140" s="36">
        <f>SUMIFS(СВЦЭМ!$C$39:$C$782,СВЦЭМ!$A$39:$A$782,$A140,СВЦЭМ!$B$39:$B$782,T$119)+'СЕТ СН'!$I$9+СВЦЭМ!$D$10+'СЕТ СН'!$I$6-'СЕТ СН'!$I$19</f>
        <v>2484.9580380899997</v>
      </c>
      <c r="U140" s="36">
        <f>SUMIFS(СВЦЭМ!$C$39:$C$782,СВЦЭМ!$A$39:$A$782,$A140,СВЦЭМ!$B$39:$B$782,U$119)+'СЕТ СН'!$I$9+СВЦЭМ!$D$10+'СЕТ СН'!$I$6-'СЕТ СН'!$I$19</f>
        <v>2499.6673052699998</v>
      </c>
      <c r="V140" s="36">
        <f>SUMIFS(СВЦЭМ!$C$39:$C$782,СВЦЭМ!$A$39:$A$782,$A140,СВЦЭМ!$B$39:$B$782,V$119)+'СЕТ СН'!$I$9+СВЦЭМ!$D$10+'СЕТ СН'!$I$6-'СЕТ СН'!$I$19</f>
        <v>2488.0828309799999</v>
      </c>
      <c r="W140" s="36">
        <f>SUMIFS(СВЦЭМ!$C$39:$C$782,СВЦЭМ!$A$39:$A$782,$A140,СВЦЭМ!$B$39:$B$782,W$119)+'СЕТ СН'!$I$9+СВЦЭМ!$D$10+'СЕТ СН'!$I$6-'СЕТ СН'!$I$19</f>
        <v>2484.6811875200001</v>
      </c>
      <c r="X140" s="36">
        <f>SUMIFS(СВЦЭМ!$C$39:$C$782,СВЦЭМ!$A$39:$A$782,$A140,СВЦЭМ!$B$39:$B$782,X$119)+'СЕТ СН'!$I$9+СВЦЭМ!$D$10+'СЕТ СН'!$I$6-'СЕТ СН'!$I$19</f>
        <v>2505.22236402</v>
      </c>
      <c r="Y140" s="36">
        <f>SUMIFS(СВЦЭМ!$C$39:$C$782,СВЦЭМ!$A$39:$A$782,$A140,СВЦЭМ!$B$39:$B$782,Y$119)+'СЕТ СН'!$I$9+СВЦЭМ!$D$10+'СЕТ СН'!$I$6-'СЕТ СН'!$I$19</f>
        <v>2541.8791802999999</v>
      </c>
    </row>
    <row r="141" spans="1:25" ht="15.75" x14ac:dyDescent="0.2">
      <c r="A141" s="35">
        <f t="shared" si="3"/>
        <v>45526</v>
      </c>
      <c r="B141" s="36">
        <f>SUMIFS(СВЦЭМ!$C$39:$C$782,СВЦЭМ!$A$39:$A$782,$A141,СВЦЭМ!$B$39:$B$782,B$119)+'СЕТ СН'!$I$9+СВЦЭМ!$D$10+'СЕТ СН'!$I$6-'СЕТ СН'!$I$19</f>
        <v>2486.9203180899999</v>
      </c>
      <c r="C141" s="36">
        <f>SUMIFS(СВЦЭМ!$C$39:$C$782,СВЦЭМ!$A$39:$A$782,$A141,СВЦЭМ!$B$39:$B$782,C$119)+'СЕТ СН'!$I$9+СВЦЭМ!$D$10+'СЕТ СН'!$I$6-'СЕТ СН'!$I$19</f>
        <v>2570.2207144399999</v>
      </c>
      <c r="D141" s="36">
        <f>SUMIFS(СВЦЭМ!$C$39:$C$782,СВЦЭМ!$A$39:$A$782,$A141,СВЦЭМ!$B$39:$B$782,D$119)+'СЕТ СН'!$I$9+СВЦЭМ!$D$10+'СЕТ СН'!$I$6-'СЕТ СН'!$I$19</f>
        <v>2626.3313590099997</v>
      </c>
      <c r="E141" s="36">
        <f>SUMIFS(СВЦЭМ!$C$39:$C$782,СВЦЭМ!$A$39:$A$782,$A141,СВЦЭМ!$B$39:$B$782,E$119)+'СЕТ СН'!$I$9+СВЦЭМ!$D$10+'СЕТ СН'!$I$6-'СЕТ СН'!$I$19</f>
        <v>2660.7884161299999</v>
      </c>
      <c r="F141" s="36">
        <f>SUMIFS(СВЦЭМ!$C$39:$C$782,СВЦЭМ!$A$39:$A$782,$A141,СВЦЭМ!$B$39:$B$782,F$119)+'СЕТ СН'!$I$9+СВЦЭМ!$D$10+'СЕТ СН'!$I$6-'СЕТ СН'!$I$19</f>
        <v>2649.9129540399999</v>
      </c>
      <c r="G141" s="36">
        <f>SUMIFS(СВЦЭМ!$C$39:$C$782,СВЦЭМ!$A$39:$A$782,$A141,СВЦЭМ!$B$39:$B$782,G$119)+'СЕТ СН'!$I$9+СВЦЭМ!$D$10+'СЕТ СН'!$I$6-'СЕТ СН'!$I$19</f>
        <v>2610.3073483899998</v>
      </c>
      <c r="H141" s="36">
        <f>SUMIFS(СВЦЭМ!$C$39:$C$782,СВЦЭМ!$A$39:$A$782,$A141,СВЦЭМ!$B$39:$B$782,H$119)+'СЕТ СН'!$I$9+СВЦЭМ!$D$10+'СЕТ СН'!$I$6-'СЕТ СН'!$I$19</f>
        <v>2593.0428797799996</v>
      </c>
      <c r="I141" s="36">
        <f>SUMIFS(СВЦЭМ!$C$39:$C$782,СВЦЭМ!$A$39:$A$782,$A141,СВЦЭМ!$B$39:$B$782,I$119)+'СЕТ СН'!$I$9+СВЦЭМ!$D$10+'СЕТ СН'!$I$6-'СЕТ СН'!$I$19</f>
        <v>2503.55889475</v>
      </c>
      <c r="J141" s="36">
        <f>SUMIFS(СВЦЭМ!$C$39:$C$782,СВЦЭМ!$A$39:$A$782,$A141,СВЦЭМ!$B$39:$B$782,J$119)+'СЕТ СН'!$I$9+СВЦЭМ!$D$10+'СЕТ СН'!$I$6-'СЕТ СН'!$I$19</f>
        <v>2407.7528807199997</v>
      </c>
      <c r="K141" s="36">
        <f>SUMIFS(СВЦЭМ!$C$39:$C$782,СВЦЭМ!$A$39:$A$782,$A141,СВЦЭМ!$B$39:$B$782,K$119)+'СЕТ СН'!$I$9+СВЦЭМ!$D$10+'СЕТ СН'!$I$6-'СЕТ СН'!$I$19</f>
        <v>2340.5201365200001</v>
      </c>
      <c r="L141" s="36">
        <f>SUMIFS(СВЦЭМ!$C$39:$C$782,СВЦЭМ!$A$39:$A$782,$A141,СВЦЭМ!$B$39:$B$782,L$119)+'СЕТ СН'!$I$9+СВЦЭМ!$D$10+'СЕТ СН'!$I$6-'СЕТ СН'!$I$19</f>
        <v>2298.8006714899998</v>
      </c>
      <c r="M141" s="36">
        <f>SUMIFS(СВЦЭМ!$C$39:$C$782,СВЦЭМ!$A$39:$A$782,$A141,СВЦЭМ!$B$39:$B$782,M$119)+'СЕТ СН'!$I$9+СВЦЭМ!$D$10+'СЕТ СН'!$I$6-'СЕТ СН'!$I$19</f>
        <v>2306.3061635899999</v>
      </c>
      <c r="N141" s="36">
        <f>SUMIFS(СВЦЭМ!$C$39:$C$782,СВЦЭМ!$A$39:$A$782,$A141,СВЦЭМ!$B$39:$B$782,N$119)+'СЕТ СН'!$I$9+СВЦЭМ!$D$10+'СЕТ СН'!$I$6-'СЕТ СН'!$I$19</f>
        <v>2293.6076179000002</v>
      </c>
      <c r="O141" s="36">
        <f>SUMIFS(СВЦЭМ!$C$39:$C$782,СВЦЭМ!$A$39:$A$782,$A141,СВЦЭМ!$B$39:$B$782,O$119)+'СЕТ СН'!$I$9+СВЦЭМ!$D$10+'СЕТ СН'!$I$6-'СЕТ СН'!$I$19</f>
        <v>2304.3785332500001</v>
      </c>
      <c r="P141" s="36">
        <f>SUMIFS(СВЦЭМ!$C$39:$C$782,СВЦЭМ!$A$39:$A$782,$A141,СВЦЭМ!$B$39:$B$782,P$119)+'СЕТ СН'!$I$9+СВЦЭМ!$D$10+'СЕТ СН'!$I$6-'СЕТ СН'!$I$19</f>
        <v>2309.4270583699999</v>
      </c>
      <c r="Q141" s="36">
        <f>SUMIFS(СВЦЭМ!$C$39:$C$782,СВЦЭМ!$A$39:$A$782,$A141,СВЦЭМ!$B$39:$B$782,Q$119)+'СЕТ СН'!$I$9+СВЦЭМ!$D$10+'СЕТ СН'!$I$6-'СЕТ СН'!$I$19</f>
        <v>2316.3389344199995</v>
      </c>
      <c r="R141" s="36">
        <f>SUMIFS(СВЦЭМ!$C$39:$C$782,СВЦЭМ!$A$39:$A$782,$A141,СВЦЭМ!$B$39:$B$782,R$119)+'СЕТ СН'!$I$9+СВЦЭМ!$D$10+'СЕТ СН'!$I$6-'СЕТ СН'!$I$19</f>
        <v>2327.56656423</v>
      </c>
      <c r="S141" s="36">
        <f>SUMIFS(СВЦЭМ!$C$39:$C$782,СВЦЭМ!$A$39:$A$782,$A141,СВЦЭМ!$B$39:$B$782,S$119)+'СЕТ СН'!$I$9+СВЦЭМ!$D$10+'СЕТ СН'!$I$6-'СЕТ СН'!$I$19</f>
        <v>2316.2847195499999</v>
      </c>
      <c r="T141" s="36">
        <f>SUMIFS(СВЦЭМ!$C$39:$C$782,СВЦЭМ!$A$39:$A$782,$A141,СВЦЭМ!$B$39:$B$782,T$119)+'СЕТ СН'!$I$9+СВЦЭМ!$D$10+'СЕТ СН'!$I$6-'СЕТ СН'!$I$19</f>
        <v>2313.1791930999998</v>
      </c>
      <c r="U141" s="36">
        <f>SUMIFS(СВЦЭМ!$C$39:$C$782,СВЦЭМ!$A$39:$A$782,$A141,СВЦЭМ!$B$39:$B$782,U$119)+'СЕТ СН'!$I$9+СВЦЭМ!$D$10+'СЕТ СН'!$I$6-'СЕТ СН'!$I$19</f>
        <v>2318.8136520899998</v>
      </c>
      <c r="V141" s="36">
        <f>SUMIFS(СВЦЭМ!$C$39:$C$782,СВЦЭМ!$A$39:$A$782,$A141,СВЦЭМ!$B$39:$B$782,V$119)+'СЕТ СН'!$I$9+СВЦЭМ!$D$10+'СЕТ СН'!$I$6-'СЕТ СН'!$I$19</f>
        <v>2299.8799608700001</v>
      </c>
      <c r="W141" s="36">
        <f>SUMIFS(СВЦЭМ!$C$39:$C$782,СВЦЭМ!$A$39:$A$782,$A141,СВЦЭМ!$B$39:$B$782,W$119)+'СЕТ СН'!$I$9+СВЦЭМ!$D$10+'СЕТ СН'!$I$6-'СЕТ СН'!$I$19</f>
        <v>2294.2383290600001</v>
      </c>
      <c r="X141" s="36">
        <f>SUMIFS(СВЦЭМ!$C$39:$C$782,СВЦЭМ!$A$39:$A$782,$A141,СВЦЭМ!$B$39:$B$782,X$119)+'СЕТ СН'!$I$9+СВЦЭМ!$D$10+'СЕТ СН'!$I$6-'СЕТ СН'!$I$19</f>
        <v>2371.1584176099996</v>
      </c>
      <c r="Y141" s="36">
        <f>SUMIFS(СВЦЭМ!$C$39:$C$782,СВЦЭМ!$A$39:$A$782,$A141,СВЦЭМ!$B$39:$B$782,Y$119)+'СЕТ СН'!$I$9+СВЦЭМ!$D$10+'СЕТ СН'!$I$6-'СЕТ СН'!$I$19</f>
        <v>2410.6831238</v>
      </c>
    </row>
    <row r="142" spans="1:25" ht="15.75" x14ac:dyDescent="0.2">
      <c r="A142" s="35">
        <f t="shared" si="3"/>
        <v>45527</v>
      </c>
      <c r="B142" s="36">
        <f>SUMIFS(СВЦЭМ!$C$39:$C$782,СВЦЭМ!$A$39:$A$782,$A142,СВЦЭМ!$B$39:$B$782,B$119)+'СЕТ СН'!$I$9+СВЦЭМ!$D$10+'СЕТ СН'!$I$6-'СЕТ СН'!$I$19</f>
        <v>2562.6783851199998</v>
      </c>
      <c r="C142" s="36">
        <f>SUMIFS(СВЦЭМ!$C$39:$C$782,СВЦЭМ!$A$39:$A$782,$A142,СВЦЭМ!$B$39:$B$782,C$119)+'СЕТ СН'!$I$9+СВЦЭМ!$D$10+'СЕТ СН'!$I$6-'СЕТ СН'!$I$19</f>
        <v>2666.7922208700002</v>
      </c>
      <c r="D142" s="36">
        <f>SUMIFS(СВЦЭМ!$C$39:$C$782,СВЦЭМ!$A$39:$A$782,$A142,СВЦЭМ!$B$39:$B$782,D$119)+'СЕТ СН'!$I$9+СВЦЭМ!$D$10+'СЕТ СН'!$I$6-'СЕТ СН'!$I$19</f>
        <v>2694.4730284700004</v>
      </c>
      <c r="E142" s="36">
        <f>SUMIFS(СВЦЭМ!$C$39:$C$782,СВЦЭМ!$A$39:$A$782,$A142,СВЦЭМ!$B$39:$B$782,E$119)+'СЕТ СН'!$I$9+СВЦЭМ!$D$10+'СЕТ СН'!$I$6-'СЕТ СН'!$I$19</f>
        <v>2724.8169406100001</v>
      </c>
      <c r="F142" s="36">
        <f>SUMIFS(СВЦЭМ!$C$39:$C$782,СВЦЭМ!$A$39:$A$782,$A142,СВЦЭМ!$B$39:$B$782,F$119)+'СЕТ СН'!$I$9+СВЦЭМ!$D$10+'СЕТ СН'!$I$6-'СЕТ СН'!$I$19</f>
        <v>2730.0462484300001</v>
      </c>
      <c r="G142" s="36">
        <f>SUMIFS(СВЦЭМ!$C$39:$C$782,СВЦЭМ!$A$39:$A$782,$A142,СВЦЭМ!$B$39:$B$782,G$119)+'СЕТ СН'!$I$9+СВЦЭМ!$D$10+'СЕТ СН'!$I$6-'СЕТ СН'!$I$19</f>
        <v>2716.2234449900002</v>
      </c>
      <c r="H142" s="36">
        <f>SUMIFS(СВЦЭМ!$C$39:$C$782,СВЦЭМ!$A$39:$A$782,$A142,СВЦЭМ!$B$39:$B$782,H$119)+'СЕТ СН'!$I$9+СВЦЭМ!$D$10+'СЕТ СН'!$I$6-'СЕТ СН'!$I$19</f>
        <v>2700.9961514000001</v>
      </c>
      <c r="I142" s="36">
        <f>SUMIFS(СВЦЭМ!$C$39:$C$782,СВЦЭМ!$A$39:$A$782,$A142,СВЦЭМ!$B$39:$B$782,I$119)+'СЕТ СН'!$I$9+СВЦЭМ!$D$10+'СЕТ СН'!$I$6-'СЕТ СН'!$I$19</f>
        <v>2615.0706285799997</v>
      </c>
      <c r="J142" s="36">
        <f>SUMIFS(СВЦЭМ!$C$39:$C$782,СВЦЭМ!$A$39:$A$782,$A142,СВЦЭМ!$B$39:$B$782,J$119)+'СЕТ СН'!$I$9+СВЦЭМ!$D$10+'СЕТ СН'!$I$6-'СЕТ СН'!$I$19</f>
        <v>2498.5869348699998</v>
      </c>
      <c r="K142" s="36">
        <f>SUMIFS(СВЦЭМ!$C$39:$C$782,СВЦЭМ!$A$39:$A$782,$A142,СВЦЭМ!$B$39:$B$782,K$119)+'СЕТ СН'!$I$9+СВЦЭМ!$D$10+'СЕТ СН'!$I$6-'СЕТ СН'!$I$19</f>
        <v>2398.6033868</v>
      </c>
      <c r="L142" s="36">
        <f>SUMIFS(СВЦЭМ!$C$39:$C$782,СВЦЭМ!$A$39:$A$782,$A142,СВЦЭМ!$B$39:$B$782,L$119)+'СЕТ СН'!$I$9+СВЦЭМ!$D$10+'СЕТ СН'!$I$6-'СЕТ СН'!$I$19</f>
        <v>2387.5633210199999</v>
      </c>
      <c r="M142" s="36">
        <f>SUMIFS(СВЦЭМ!$C$39:$C$782,СВЦЭМ!$A$39:$A$782,$A142,СВЦЭМ!$B$39:$B$782,M$119)+'СЕТ СН'!$I$9+СВЦЭМ!$D$10+'СЕТ СН'!$I$6-'СЕТ СН'!$I$19</f>
        <v>2378.6727174899997</v>
      </c>
      <c r="N142" s="36">
        <f>SUMIFS(СВЦЭМ!$C$39:$C$782,СВЦЭМ!$A$39:$A$782,$A142,СВЦЭМ!$B$39:$B$782,N$119)+'СЕТ СН'!$I$9+СВЦЭМ!$D$10+'СЕТ СН'!$I$6-'СЕТ СН'!$I$19</f>
        <v>2380.7274570299996</v>
      </c>
      <c r="O142" s="36">
        <f>SUMIFS(СВЦЭМ!$C$39:$C$782,СВЦЭМ!$A$39:$A$782,$A142,СВЦЭМ!$B$39:$B$782,O$119)+'СЕТ СН'!$I$9+СВЦЭМ!$D$10+'СЕТ СН'!$I$6-'СЕТ СН'!$I$19</f>
        <v>2386.7957475599997</v>
      </c>
      <c r="P142" s="36">
        <f>SUMIFS(СВЦЭМ!$C$39:$C$782,СВЦЭМ!$A$39:$A$782,$A142,СВЦЭМ!$B$39:$B$782,P$119)+'СЕТ СН'!$I$9+СВЦЭМ!$D$10+'СЕТ СН'!$I$6-'СЕТ СН'!$I$19</f>
        <v>2399.46681575</v>
      </c>
      <c r="Q142" s="36">
        <f>SUMIFS(СВЦЭМ!$C$39:$C$782,СВЦЭМ!$A$39:$A$782,$A142,СВЦЭМ!$B$39:$B$782,Q$119)+'СЕТ СН'!$I$9+СВЦЭМ!$D$10+'СЕТ СН'!$I$6-'СЕТ СН'!$I$19</f>
        <v>2388.17469446</v>
      </c>
      <c r="R142" s="36">
        <f>SUMIFS(СВЦЭМ!$C$39:$C$782,СВЦЭМ!$A$39:$A$782,$A142,СВЦЭМ!$B$39:$B$782,R$119)+'СЕТ СН'!$I$9+СВЦЭМ!$D$10+'СЕТ СН'!$I$6-'СЕТ СН'!$I$19</f>
        <v>2376.3405461499997</v>
      </c>
      <c r="S142" s="36">
        <f>SUMIFS(СВЦЭМ!$C$39:$C$782,СВЦЭМ!$A$39:$A$782,$A142,СВЦЭМ!$B$39:$B$782,S$119)+'СЕТ СН'!$I$9+СВЦЭМ!$D$10+'СЕТ СН'!$I$6-'СЕТ СН'!$I$19</f>
        <v>2399.2609201499999</v>
      </c>
      <c r="T142" s="36">
        <f>SUMIFS(СВЦЭМ!$C$39:$C$782,СВЦЭМ!$A$39:$A$782,$A142,СВЦЭМ!$B$39:$B$782,T$119)+'СЕТ СН'!$I$9+СВЦЭМ!$D$10+'СЕТ СН'!$I$6-'СЕТ СН'!$I$19</f>
        <v>2388.1873848799996</v>
      </c>
      <c r="U142" s="36">
        <f>SUMIFS(СВЦЭМ!$C$39:$C$782,СВЦЭМ!$A$39:$A$782,$A142,СВЦЭМ!$B$39:$B$782,U$119)+'СЕТ СН'!$I$9+СВЦЭМ!$D$10+'СЕТ СН'!$I$6-'СЕТ СН'!$I$19</f>
        <v>2394.9350159799997</v>
      </c>
      <c r="V142" s="36">
        <f>SUMIFS(СВЦЭМ!$C$39:$C$782,СВЦЭМ!$A$39:$A$782,$A142,СВЦЭМ!$B$39:$B$782,V$119)+'СЕТ СН'!$I$9+СВЦЭМ!$D$10+'СЕТ СН'!$I$6-'СЕТ СН'!$I$19</f>
        <v>2391.7160233999998</v>
      </c>
      <c r="W142" s="36">
        <f>SUMIFS(СВЦЭМ!$C$39:$C$782,СВЦЭМ!$A$39:$A$782,$A142,СВЦЭМ!$B$39:$B$782,W$119)+'СЕТ СН'!$I$9+СВЦЭМ!$D$10+'СЕТ СН'!$I$6-'СЕТ СН'!$I$19</f>
        <v>2394.9002364799999</v>
      </c>
      <c r="X142" s="36">
        <f>SUMIFS(СВЦЭМ!$C$39:$C$782,СВЦЭМ!$A$39:$A$782,$A142,СВЦЭМ!$B$39:$B$782,X$119)+'СЕТ СН'!$I$9+СВЦЭМ!$D$10+'СЕТ СН'!$I$6-'СЕТ СН'!$I$19</f>
        <v>2463.9205028299998</v>
      </c>
      <c r="Y142" s="36">
        <f>SUMIFS(СВЦЭМ!$C$39:$C$782,СВЦЭМ!$A$39:$A$782,$A142,СВЦЭМ!$B$39:$B$782,Y$119)+'СЕТ СН'!$I$9+СВЦЭМ!$D$10+'СЕТ СН'!$I$6-'СЕТ СН'!$I$19</f>
        <v>2564.0865621899998</v>
      </c>
    </row>
    <row r="143" spans="1:25" ht="15.75" x14ac:dyDescent="0.2">
      <c r="A143" s="35">
        <f t="shared" si="3"/>
        <v>45528</v>
      </c>
      <c r="B143" s="36">
        <f>SUMIFS(СВЦЭМ!$C$39:$C$782,СВЦЭМ!$A$39:$A$782,$A143,СВЦЭМ!$B$39:$B$782,B$119)+'СЕТ СН'!$I$9+СВЦЭМ!$D$10+'СЕТ СН'!$I$6-'СЕТ СН'!$I$19</f>
        <v>2540.11632302</v>
      </c>
      <c r="C143" s="36">
        <f>SUMIFS(СВЦЭМ!$C$39:$C$782,СВЦЭМ!$A$39:$A$782,$A143,СВЦЭМ!$B$39:$B$782,C$119)+'СЕТ СН'!$I$9+СВЦЭМ!$D$10+'СЕТ СН'!$I$6-'СЕТ СН'!$I$19</f>
        <v>2603.6835645900001</v>
      </c>
      <c r="D143" s="36">
        <f>SUMIFS(СВЦЭМ!$C$39:$C$782,СВЦЭМ!$A$39:$A$782,$A143,СВЦЭМ!$B$39:$B$782,D$119)+'СЕТ СН'!$I$9+СВЦЭМ!$D$10+'СЕТ СН'!$I$6-'СЕТ СН'!$I$19</f>
        <v>2643.0073658900001</v>
      </c>
      <c r="E143" s="36">
        <f>SUMIFS(СВЦЭМ!$C$39:$C$782,СВЦЭМ!$A$39:$A$782,$A143,СВЦЭМ!$B$39:$B$782,E$119)+'СЕТ СН'!$I$9+СВЦЭМ!$D$10+'СЕТ СН'!$I$6-'СЕТ СН'!$I$19</f>
        <v>2683.10575586</v>
      </c>
      <c r="F143" s="36">
        <f>SUMIFS(СВЦЭМ!$C$39:$C$782,СВЦЭМ!$A$39:$A$782,$A143,СВЦЭМ!$B$39:$B$782,F$119)+'СЕТ СН'!$I$9+СВЦЭМ!$D$10+'СЕТ СН'!$I$6-'СЕТ СН'!$I$19</f>
        <v>2688.5285435299998</v>
      </c>
      <c r="G143" s="36">
        <f>SUMIFS(СВЦЭМ!$C$39:$C$782,СВЦЭМ!$A$39:$A$782,$A143,СВЦЭМ!$B$39:$B$782,G$119)+'СЕТ СН'!$I$9+СВЦЭМ!$D$10+'СЕТ СН'!$I$6-'СЕТ СН'!$I$19</f>
        <v>2671.7558375199997</v>
      </c>
      <c r="H143" s="36">
        <f>SUMIFS(СВЦЭМ!$C$39:$C$782,СВЦЭМ!$A$39:$A$782,$A143,СВЦЭМ!$B$39:$B$782,H$119)+'СЕТ СН'!$I$9+СВЦЭМ!$D$10+'СЕТ СН'!$I$6-'СЕТ СН'!$I$19</f>
        <v>2646.5800055599998</v>
      </c>
      <c r="I143" s="36">
        <f>SUMIFS(СВЦЭМ!$C$39:$C$782,СВЦЭМ!$A$39:$A$782,$A143,СВЦЭМ!$B$39:$B$782,I$119)+'СЕТ СН'!$I$9+СВЦЭМ!$D$10+'СЕТ СН'!$I$6-'СЕТ СН'!$I$19</f>
        <v>2554.9797458499997</v>
      </c>
      <c r="J143" s="36">
        <f>SUMIFS(СВЦЭМ!$C$39:$C$782,СВЦЭМ!$A$39:$A$782,$A143,СВЦЭМ!$B$39:$B$782,J$119)+'СЕТ СН'!$I$9+СВЦЭМ!$D$10+'СЕТ СН'!$I$6-'СЕТ СН'!$I$19</f>
        <v>2449.3536531</v>
      </c>
      <c r="K143" s="36">
        <f>SUMIFS(СВЦЭМ!$C$39:$C$782,СВЦЭМ!$A$39:$A$782,$A143,СВЦЭМ!$B$39:$B$782,K$119)+'СЕТ СН'!$I$9+СВЦЭМ!$D$10+'СЕТ СН'!$I$6-'СЕТ СН'!$I$19</f>
        <v>2340.8159996799995</v>
      </c>
      <c r="L143" s="36">
        <f>SUMIFS(СВЦЭМ!$C$39:$C$782,СВЦЭМ!$A$39:$A$782,$A143,СВЦЭМ!$B$39:$B$782,L$119)+'СЕТ СН'!$I$9+СВЦЭМ!$D$10+'СЕТ СН'!$I$6-'СЕТ СН'!$I$19</f>
        <v>2307.94203096</v>
      </c>
      <c r="M143" s="36">
        <f>SUMIFS(СВЦЭМ!$C$39:$C$782,СВЦЭМ!$A$39:$A$782,$A143,СВЦЭМ!$B$39:$B$782,M$119)+'СЕТ СН'!$I$9+СВЦЭМ!$D$10+'СЕТ СН'!$I$6-'СЕТ СН'!$I$19</f>
        <v>2331.7099075199999</v>
      </c>
      <c r="N143" s="36">
        <f>SUMIFS(СВЦЭМ!$C$39:$C$782,СВЦЭМ!$A$39:$A$782,$A143,СВЦЭМ!$B$39:$B$782,N$119)+'СЕТ СН'!$I$9+СВЦЭМ!$D$10+'СЕТ СН'!$I$6-'СЕТ СН'!$I$19</f>
        <v>2424.6888744199996</v>
      </c>
      <c r="O143" s="36">
        <f>SUMIFS(СВЦЭМ!$C$39:$C$782,СВЦЭМ!$A$39:$A$782,$A143,СВЦЭМ!$B$39:$B$782,O$119)+'СЕТ СН'!$I$9+СВЦЭМ!$D$10+'СЕТ СН'!$I$6-'СЕТ СН'!$I$19</f>
        <v>2409.20729467</v>
      </c>
      <c r="P143" s="36">
        <f>SUMIFS(СВЦЭМ!$C$39:$C$782,СВЦЭМ!$A$39:$A$782,$A143,СВЦЭМ!$B$39:$B$782,P$119)+'СЕТ СН'!$I$9+СВЦЭМ!$D$10+'СЕТ СН'!$I$6-'СЕТ СН'!$I$19</f>
        <v>2414.97059193</v>
      </c>
      <c r="Q143" s="36">
        <f>SUMIFS(СВЦЭМ!$C$39:$C$782,СВЦЭМ!$A$39:$A$782,$A143,СВЦЭМ!$B$39:$B$782,Q$119)+'СЕТ СН'!$I$9+СВЦЭМ!$D$10+'СЕТ СН'!$I$6-'СЕТ СН'!$I$19</f>
        <v>2431.95602874</v>
      </c>
      <c r="R143" s="36">
        <f>SUMIFS(СВЦЭМ!$C$39:$C$782,СВЦЭМ!$A$39:$A$782,$A143,СВЦЭМ!$B$39:$B$782,R$119)+'СЕТ СН'!$I$9+СВЦЭМ!$D$10+'СЕТ СН'!$I$6-'СЕТ СН'!$I$19</f>
        <v>2438.1233912799999</v>
      </c>
      <c r="S143" s="36">
        <f>SUMIFS(СВЦЭМ!$C$39:$C$782,СВЦЭМ!$A$39:$A$782,$A143,СВЦЭМ!$B$39:$B$782,S$119)+'СЕТ СН'!$I$9+СВЦЭМ!$D$10+'СЕТ СН'!$I$6-'СЕТ СН'!$I$19</f>
        <v>2453.0884052499996</v>
      </c>
      <c r="T143" s="36">
        <f>SUMIFS(СВЦЭМ!$C$39:$C$782,СВЦЭМ!$A$39:$A$782,$A143,СВЦЭМ!$B$39:$B$782,T$119)+'СЕТ СН'!$I$9+СВЦЭМ!$D$10+'СЕТ СН'!$I$6-'СЕТ СН'!$I$19</f>
        <v>2439.3709245299997</v>
      </c>
      <c r="U143" s="36">
        <f>SUMIFS(СВЦЭМ!$C$39:$C$782,СВЦЭМ!$A$39:$A$782,$A143,СВЦЭМ!$B$39:$B$782,U$119)+'СЕТ СН'!$I$9+СВЦЭМ!$D$10+'СЕТ СН'!$I$6-'СЕТ СН'!$I$19</f>
        <v>2449.8976753400002</v>
      </c>
      <c r="V143" s="36">
        <f>SUMIFS(СВЦЭМ!$C$39:$C$782,СВЦЭМ!$A$39:$A$782,$A143,СВЦЭМ!$B$39:$B$782,V$119)+'СЕТ СН'!$I$9+СВЦЭМ!$D$10+'СЕТ СН'!$I$6-'СЕТ СН'!$I$19</f>
        <v>2457.9920403799997</v>
      </c>
      <c r="W143" s="36">
        <f>SUMIFS(СВЦЭМ!$C$39:$C$782,СВЦЭМ!$A$39:$A$782,$A143,СВЦЭМ!$B$39:$B$782,W$119)+'СЕТ СН'!$I$9+СВЦЭМ!$D$10+'СЕТ СН'!$I$6-'СЕТ СН'!$I$19</f>
        <v>2445.4353783099996</v>
      </c>
      <c r="X143" s="36">
        <f>SUMIFS(СВЦЭМ!$C$39:$C$782,СВЦЭМ!$A$39:$A$782,$A143,СВЦЭМ!$B$39:$B$782,X$119)+'СЕТ СН'!$I$9+СВЦЭМ!$D$10+'СЕТ СН'!$I$6-'СЕТ СН'!$I$19</f>
        <v>2486.7156805199998</v>
      </c>
      <c r="Y143" s="36">
        <f>SUMIFS(СВЦЭМ!$C$39:$C$782,СВЦЭМ!$A$39:$A$782,$A143,СВЦЭМ!$B$39:$B$782,Y$119)+'СЕТ СН'!$I$9+СВЦЭМ!$D$10+'СЕТ СН'!$I$6-'СЕТ СН'!$I$19</f>
        <v>2567.4495416</v>
      </c>
    </row>
    <row r="144" spans="1:25" ht="15.75" x14ac:dyDescent="0.2">
      <c r="A144" s="35">
        <f t="shared" si="3"/>
        <v>45529</v>
      </c>
      <c r="B144" s="36">
        <f>SUMIFS(СВЦЭМ!$C$39:$C$782,СВЦЭМ!$A$39:$A$782,$A144,СВЦЭМ!$B$39:$B$782,B$119)+'СЕТ СН'!$I$9+СВЦЭМ!$D$10+'СЕТ СН'!$I$6-'СЕТ СН'!$I$19</f>
        <v>2543.9665578300001</v>
      </c>
      <c r="C144" s="36">
        <f>SUMIFS(СВЦЭМ!$C$39:$C$782,СВЦЭМ!$A$39:$A$782,$A144,СВЦЭМ!$B$39:$B$782,C$119)+'СЕТ СН'!$I$9+СВЦЭМ!$D$10+'СЕТ СН'!$I$6-'СЕТ СН'!$I$19</f>
        <v>2601.0191926799998</v>
      </c>
      <c r="D144" s="36">
        <f>SUMIFS(СВЦЭМ!$C$39:$C$782,СВЦЭМ!$A$39:$A$782,$A144,СВЦЭМ!$B$39:$B$782,D$119)+'СЕТ СН'!$I$9+СВЦЭМ!$D$10+'СЕТ СН'!$I$6-'СЕТ СН'!$I$19</f>
        <v>2621.55254014</v>
      </c>
      <c r="E144" s="36">
        <f>SUMIFS(СВЦЭМ!$C$39:$C$782,СВЦЭМ!$A$39:$A$782,$A144,СВЦЭМ!$B$39:$B$782,E$119)+'СЕТ СН'!$I$9+СВЦЭМ!$D$10+'СЕТ СН'!$I$6-'СЕТ СН'!$I$19</f>
        <v>2628.5580450199996</v>
      </c>
      <c r="F144" s="36">
        <f>SUMIFS(СВЦЭМ!$C$39:$C$782,СВЦЭМ!$A$39:$A$782,$A144,СВЦЭМ!$B$39:$B$782,F$119)+'СЕТ СН'!$I$9+СВЦЭМ!$D$10+'СЕТ СН'!$I$6-'СЕТ СН'!$I$19</f>
        <v>2677.8042212599998</v>
      </c>
      <c r="G144" s="36">
        <f>SUMIFS(СВЦЭМ!$C$39:$C$782,СВЦЭМ!$A$39:$A$782,$A144,СВЦЭМ!$B$39:$B$782,G$119)+'СЕТ СН'!$I$9+СВЦЭМ!$D$10+'СЕТ СН'!$I$6-'СЕТ СН'!$I$19</f>
        <v>2666.4330675800002</v>
      </c>
      <c r="H144" s="36">
        <f>SUMIFS(СВЦЭМ!$C$39:$C$782,СВЦЭМ!$A$39:$A$782,$A144,СВЦЭМ!$B$39:$B$782,H$119)+'СЕТ СН'!$I$9+СВЦЭМ!$D$10+'СЕТ СН'!$I$6-'СЕТ СН'!$I$19</f>
        <v>2644.1792686999997</v>
      </c>
      <c r="I144" s="36">
        <f>SUMIFS(СВЦЭМ!$C$39:$C$782,СВЦЭМ!$A$39:$A$782,$A144,СВЦЭМ!$B$39:$B$782,I$119)+'СЕТ СН'!$I$9+СВЦЭМ!$D$10+'СЕТ СН'!$I$6-'СЕТ СН'!$I$19</f>
        <v>2591.8413291799998</v>
      </c>
      <c r="J144" s="36">
        <f>SUMIFS(СВЦЭМ!$C$39:$C$782,СВЦЭМ!$A$39:$A$782,$A144,СВЦЭМ!$B$39:$B$782,J$119)+'СЕТ СН'!$I$9+СВЦЭМ!$D$10+'СЕТ СН'!$I$6-'СЕТ СН'!$I$19</f>
        <v>2513.0358402000002</v>
      </c>
      <c r="K144" s="36">
        <f>SUMIFS(СВЦЭМ!$C$39:$C$782,СВЦЭМ!$A$39:$A$782,$A144,СВЦЭМ!$B$39:$B$782,K$119)+'СЕТ СН'!$I$9+СВЦЭМ!$D$10+'СЕТ СН'!$I$6-'СЕТ СН'!$I$19</f>
        <v>2428.5346048900001</v>
      </c>
      <c r="L144" s="36">
        <f>SUMIFS(СВЦЭМ!$C$39:$C$782,СВЦЭМ!$A$39:$A$782,$A144,СВЦЭМ!$B$39:$B$782,L$119)+'СЕТ СН'!$I$9+СВЦЭМ!$D$10+'СЕТ СН'!$I$6-'СЕТ СН'!$I$19</f>
        <v>2364.9275180499999</v>
      </c>
      <c r="M144" s="36">
        <f>SUMIFS(СВЦЭМ!$C$39:$C$782,СВЦЭМ!$A$39:$A$782,$A144,СВЦЭМ!$B$39:$B$782,M$119)+'СЕТ СН'!$I$9+СВЦЭМ!$D$10+'СЕТ СН'!$I$6-'СЕТ СН'!$I$19</f>
        <v>2339.3755433899996</v>
      </c>
      <c r="N144" s="36">
        <f>SUMIFS(СВЦЭМ!$C$39:$C$782,СВЦЭМ!$A$39:$A$782,$A144,СВЦЭМ!$B$39:$B$782,N$119)+'СЕТ СН'!$I$9+СВЦЭМ!$D$10+'СЕТ СН'!$I$6-'СЕТ СН'!$I$19</f>
        <v>2328.6340359699998</v>
      </c>
      <c r="O144" s="36">
        <f>SUMIFS(СВЦЭМ!$C$39:$C$782,СВЦЭМ!$A$39:$A$782,$A144,СВЦЭМ!$B$39:$B$782,O$119)+'СЕТ СН'!$I$9+СВЦЭМ!$D$10+'СЕТ СН'!$I$6-'СЕТ СН'!$I$19</f>
        <v>2329.8217392699999</v>
      </c>
      <c r="P144" s="36">
        <f>SUMIFS(СВЦЭМ!$C$39:$C$782,СВЦЭМ!$A$39:$A$782,$A144,СВЦЭМ!$B$39:$B$782,P$119)+'СЕТ СН'!$I$9+СВЦЭМ!$D$10+'СЕТ СН'!$I$6-'СЕТ СН'!$I$19</f>
        <v>2331.9790431499996</v>
      </c>
      <c r="Q144" s="36">
        <f>SUMIFS(СВЦЭМ!$C$39:$C$782,СВЦЭМ!$A$39:$A$782,$A144,СВЦЭМ!$B$39:$B$782,Q$119)+'СЕТ СН'!$I$9+СВЦЭМ!$D$10+'СЕТ СН'!$I$6-'СЕТ СН'!$I$19</f>
        <v>2334.0878666600001</v>
      </c>
      <c r="R144" s="36">
        <f>SUMIFS(СВЦЭМ!$C$39:$C$782,СВЦЭМ!$A$39:$A$782,$A144,СВЦЭМ!$B$39:$B$782,R$119)+'СЕТ СН'!$I$9+СВЦЭМ!$D$10+'СЕТ СН'!$I$6-'СЕТ СН'!$I$19</f>
        <v>2361.7313973299997</v>
      </c>
      <c r="S144" s="36">
        <f>SUMIFS(СВЦЭМ!$C$39:$C$782,СВЦЭМ!$A$39:$A$782,$A144,СВЦЭМ!$B$39:$B$782,S$119)+'СЕТ СН'!$I$9+СВЦЭМ!$D$10+'СЕТ СН'!$I$6-'СЕТ СН'!$I$19</f>
        <v>2338.4810499799996</v>
      </c>
      <c r="T144" s="36">
        <f>SUMIFS(СВЦЭМ!$C$39:$C$782,СВЦЭМ!$A$39:$A$782,$A144,СВЦЭМ!$B$39:$B$782,T$119)+'СЕТ СН'!$I$9+СВЦЭМ!$D$10+'СЕТ СН'!$I$6-'СЕТ СН'!$I$19</f>
        <v>2320.4807303600001</v>
      </c>
      <c r="U144" s="36">
        <f>SUMIFS(СВЦЭМ!$C$39:$C$782,СВЦЭМ!$A$39:$A$782,$A144,СВЦЭМ!$B$39:$B$782,U$119)+'СЕТ СН'!$I$9+СВЦЭМ!$D$10+'СЕТ СН'!$I$6-'СЕТ СН'!$I$19</f>
        <v>2320.6593046199996</v>
      </c>
      <c r="V144" s="36">
        <f>SUMIFS(СВЦЭМ!$C$39:$C$782,СВЦЭМ!$A$39:$A$782,$A144,СВЦЭМ!$B$39:$B$782,V$119)+'СЕТ СН'!$I$9+СВЦЭМ!$D$10+'СЕТ СН'!$I$6-'СЕТ СН'!$I$19</f>
        <v>2316.4607244600002</v>
      </c>
      <c r="W144" s="36">
        <f>SUMIFS(СВЦЭМ!$C$39:$C$782,СВЦЭМ!$A$39:$A$782,$A144,СВЦЭМ!$B$39:$B$782,W$119)+'СЕТ СН'!$I$9+СВЦЭМ!$D$10+'СЕТ СН'!$I$6-'СЕТ СН'!$I$19</f>
        <v>2298.3828760099996</v>
      </c>
      <c r="X144" s="36">
        <f>SUMIFS(СВЦЭМ!$C$39:$C$782,СВЦЭМ!$A$39:$A$782,$A144,СВЦЭМ!$B$39:$B$782,X$119)+'СЕТ СН'!$I$9+СВЦЭМ!$D$10+'СЕТ СН'!$I$6-'СЕТ СН'!$I$19</f>
        <v>2371.2106528999998</v>
      </c>
      <c r="Y144" s="36">
        <f>SUMIFS(СВЦЭМ!$C$39:$C$782,СВЦЭМ!$A$39:$A$782,$A144,СВЦЭМ!$B$39:$B$782,Y$119)+'СЕТ СН'!$I$9+СВЦЭМ!$D$10+'СЕТ СН'!$I$6-'СЕТ СН'!$I$19</f>
        <v>2465.5030639299998</v>
      </c>
    </row>
    <row r="145" spans="1:26" ht="15.75" x14ac:dyDescent="0.2">
      <c r="A145" s="35">
        <f t="shared" si="3"/>
        <v>45530</v>
      </c>
      <c r="B145" s="36">
        <f>SUMIFS(СВЦЭМ!$C$39:$C$782,СВЦЭМ!$A$39:$A$782,$A145,СВЦЭМ!$B$39:$B$782,B$119)+'СЕТ СН'!$I$9+СВЦЭМ!$D$10+'СЕТ СН'!$I$6-'СЕТ СН'!$I$19</f>
        <v>2550.5393086499998</v>
      </c>
      <c r="C145" s="36">
        <f>SUMIFS(СВЦЭМ!$C$39:$C$782,СВЦЭМ!$A$39:$A$782,$A145,СВЦЭМ!$B$39:$B$782,C$119)+'СЕТ СН'!$I$9+СВЦЭМ!$D$10+'СЕТ СН'!$I$6-'СЕТ СН'!$I$19</f>
        <v>2642.2293597500002</v>
      </c>
      <c r="D145" s="36">
        <f>SUMIFS(СВЦЭМ!$C$39:$C$782,СВЦЭМ!$A$39:$A$782,$A145,СВЦЭМ!$B$39:$B$782,D$119)+'СЕТ СН'!$I$9+СВЦЭМ!$D$10+'СЕТ СН'!$I$6-'СЕТ СН'!$I$19</f>
        <v>2677.04905461</v>
      </c>
      <c r="E145" s="36">
        <f>SUMIFS(СВЦЭМ!$C$39:$C$782,СВЦЭМ!$A$39:$A$782,$A145,СВЦЭМ!$B$39:$B$782,E$119)+'СЕТ СН'!$I$9+СВЦЭМ!$D$10+'СЕТ СН'!$I$6-'СЕТ СН'!$I$19</f>
        <v>2691.4517064699999</v>
      </c>
      <c r="F145" s="36">
        <f>SUMIFS(СВЦЭМ!$C$39:$C$782,СВЦЭМ!$A$39:$A$782,$A145,СВЦЭМ!$B$39:$B$782,F$119)+'СЕТ СН'!$I$9+СВЦЭМ!$D$10+'СЕТ СН'!$I$6-'СЕТ СН'!$I$19</f>
        <v>2708.0691610899999</v>
      </c>
      <c r="G145" s="36">
        <f>SUMIFS(СВЦЭМ!$C$39:$C$782,СВЦЭМ!$A$39:$A$782,$A145,СВЦЭМ!$B$39:$B$782,G$119)+'СЕТ СН'!$I$9+СВЦЭМ!$D$10+'СЕТ СН'!$I$6-'СЕТ СН'!$I$19</f>
        <v>2674.4312234999998</v>
      </c>
      <c r="H145" s="36">
        <f>SUMIFS(СВЦЭМ!$C$39:$C$782,СВЦЭМ!$A$39:$A$782,$A145,СВЦЭМ!$B$39:$B$782,H$119)+'СЕТ СН'!$I$9+СВЦЭМ!$D$10+'СЕТ СН'!$I$6-'СЕТ СН'!$I$19</f>
        <v>2643.2791001699998</v>
      </c>
      <c r="I145" s="36">
        <f>SUMIFS(СВЦЭМ!$C$39:$C$782,СВЦЭМ!$A$39:$A$782,$A145,СВЦЭМ!$B$39:$B$782,I$119)+'СЕТ СН'!$I$9+СВЦЭМ!$D$10+'СЕТ СН'!$I$6-'СЕТ СН'!$I$19</f>
        <v>2548.1943282299999</v>
      </c>
      <c r="J145" s="36">
        <f>SUMIFS(СВЦЭМ!$C$39:$C$782,СВЦЭМ!$A$39:$A$782,$A145,СВЦЭМ!$B$39:$B$782,J$119)+'СЕТ СН'!$I$9+СВЦЭМ!$D$10+'СЕТ СН'!$I$6-'СЕТ СН'!$I$19</f>
        <v>2434.3849271399999</v>
      </c>
      <c r="K145" s="36">
        <f>SUMIFS(СВЦЭМ!$C$39:$C$782,СВЦЭМ!$A$39:$A$782,$A145,СВЦЭМ!$B$39:$B$782,K$119)+'СЕТ СН'!$I$9+СВЦЭМ!$D$10+'СЕТ СН'!$I$6-'СЕТ СН'!$I$19</f>
        <v>2350.7605949700001</v>
      </c>
      <c r="L145" s="36">
        <f>SUMIFS(СВЦЭМ!$C$39:$C$782,СВЦЭМ!$A$39:$A$782,$A145,СВЦЭМ!$B$39:$B$782,L$119)+'СЕТ СН'!$I$9+СВЦЭМ!$D$10+'СЕТ СН'!$I$6-'СЕТ СН'!$I$19</f>
        <v>2340.2232106499996</v>
      </c>
      <c r="M145" s="36">
        <f>SUMIFS(СВЦЭМ!$C$39:$C$782,СВЦЭМ!$A$39:$A$782,$A145,СВЦЭМ!$B$39:$B$782,M$119)+'СЕТ СН'!$I$9+СВЦЭМ!$D$10+'СЕТ СН'!$I$6-'СЕТ СН'!$I$19</f>
        <v>2324.1157605099997</v>
      </c>
      <c r="N145" s="36">
        <f>SUMIFS(СВЦЭМ!$C$39:$C$782,СВЦЭМ!$A$39:$A$782,$A145,СВЦЭМ!$B$39:$B$782,N$119)+'СЕТ СН'!$I$9+СВЦЭМ!$D$10+'СЕТ СН'!$I$6-'СЕТ СН'!$I$19</f>
        <v>2326.9958918299999</v>
      </c>
      <c r="O145" s="36">
        <f>SUMIFS(СВЦЭМ!$C$39:$C$782,СВЦЭМ!$A$39:$A$782,$A145,СВЦЭМ!$B$39:$B$782,O$119)+'СЕТ СН'!$I$9+СВЦЭМ!$D$10+'СЕТ СН'!$I$6-'СЕТ СН'!$I$19</f>
        <v>2321.7678294799998</v>
      </c>
      <c r="P145" s="36">
        <f>SUMIFS(СВЦЭМ!$C$39:$C$782,СВЦЭМ!$A$39:$A$782,$A145,СВЦЭМ!$B$39:$B$782,P$119)+'СЕТ СН'!$I$9+СВЦЭМ!$D$10+'СЕТ СН'!$I$6-'СЕТ СН'!$I$19</f>
        <v>2326.9500266499999</v>
      </c>
      <c r="Q145" s="36">
        <f>SUMIFS(СВЦЭМ!$C$39:$C$782,СВЦЭМ!$A$39:$A$782,$A145,СВЦЭМ!$B$39:$B$782,Q$119)+'СЕТ СН'!$I$9+СВЦЭМ!$D$10+'СЕТ СН'!$I$6-'СЕТ СН'!$I$19</f>
        <v>2324.095609</v>
      </c>
      <c r="R145" s="36">
        <f>SUMIFS(СВЦЭМ!$C$39:$C$782,СВЦЭМ!$A$39:$A$782,$A145,СВЦЭМ!$B$39:$B$782,R$119)+'СЕТ СН'!$I$9+СВЦЭМ!$D$10+'СЕТ СН'!$I$6-'СЕТ СН'!$I$19</f>
        <v>2325.4490625399999</v>
      </c>
      <c r="S145" s="36">
        <f>SUMIFS(СВЦЭМ!$C$39:$C$782,СВЦЭМ!$A$39:$A$782,$A145,СВЦЭМ!$B$39:$B$782,S$119)+'СЕТ СН'!$I$9+СВЦЭМ!$D$10+'СЕТ СН'!$I$6-'СЕТ СН'!$I$19</f>
        <v>2341.1113819900002</v>
      </c>
      <c r="T145" s="36">
        <f>SUMIFS(СВЦЭМ!$C$39:$C$782,СВЦЭМ!$A$39:$A$782,$A145,СВЦЭМ!$B$39:$B$782,T$119)+'СЕТ СН'!$I$9+СВЦЭМ!$D$10+'СЕТ СН'!$I$6-'СЕТ СН'!$I$19</f>
        <v>2326.6526564400001</v>
      </c>
      <c r="U145" s="36">
        <f>SUMIFS(СВЦЭМ!$C$39:$C$782,СВЦЭМ!$A$39:$A$782,$A145,СВЦЭМ!$B$39:$B$782,U$119)+'СЕТ СН'!$I$9+СВЦЭМ!$D$10+'СЕТ СН'!$I$6-'СЕТ СН'!$I$19</f>
        <v>2328.0123665599999</v>
      </c>
      <c r="V145" s="36">
        <f>SUMIFS(СВЦЭМ!$C$39:$C$782,СВЦЭМ!$A$39:$A$782,$A145,СВЦЭМ!$B$39:$B$782,V$119)+'СЕТ СН'!$I$9+СВЦЭМ!$D$10+'СЕТ СН'!$I$6-'СЕТ СН'!$I$19</f>
        <v>2320.6427279399995</v>
      </c>
      <c r="W145" s="36">
        <f>SUMIFS(СВЦЭМ!$C$39:$C$782,СВЦЭМ!$A$39:$A$782,$A145,СВЦЭМ!$B$39:$B$782,W$119)+'СЕТ СН'!$I$9+СВЦЭМ!$D$10+'СЕТ СН'!$I$6-'СЕТ СН'!$I$19</f>
        <v>2330.7295600699999</v>
      </c>
      <c r="X145" s="36">
        <f>SUMIFS(СВЦЭМ!$C$39:$C$782,СВЦЭМ!$A$39:$A$782,$A145,СВЦЭМ!$B$39:$B$782,X$119)+'СЕТ СН'!$I$9+СВЦЭМ!$D$10+'СЕТ СН'!$I$6-'СЕТ СН'!$I$19</f>
        <v>2391.80124209</v>
      </c>
      <c r="Y145" s="36">
        <f>SUMIFS(СВЦЭМ!$C$39:$C$782,СВЦЭМ!$A$39:$A$782,$A145,СВЦЭМ!$B$39:$B$782,Y$119)+'СЕТ СН'!$I$9+СВЦЭМ!$D$10+'СЕТ СН'!$I$6-'СЕТ СН'!$I$19</f>
        <v>2443.9339097699999</v>
      </c>
    </row>
    <row r="146" spans="1:26" ht="15.75" x14ac:dyDescent="0.2">
      <c r="A146" s="35">
        <f t="shared" si="3"/>
        <v>45531</v>
      </c>
      <c r="B146" s="36">
        <f>SUMIFS(СВЦЭМ!$C$39:$C$782,СВЦЭМ!$A$39:$A$782,$A146,СВЦЭМ!$B$39:$B$782,B$119)+'СЕТ СН'!$I$9+СВЦЭМ!$D$10+'СЕТ СН'!$I$6-'СЕТ СН'!$I$19</f>
        <v>2373.35017685</v>
      </c>
      <c r="C146" s="36">
        <f>SUMIFS(СВЦЭМ!$C$39:$C$782,СВЦЭМ!$A$39:$A$782,$A146,СВЦЭМ!$B$39:$B$782,C$119)+'СЕТ СН'!$I$9+СВЦЭМ!$D$10+'СЕТ СН'!$I$6-'СЕТ СН'!$I$19</f>
        <v>2399.6669198099999</v>
      </c>
      <c r="D146" s="36">
        <f>SUMIFS(СВЦЭМ!$C$39:$C$782,СВЦЭМ!$A$39:$A$782,$A146,СВЦЭМ!$B$39:$B$782,D$119)+'СЕТ СН'!$I$9+СВЦЭМ!$D$10+'СЕТ СН'!$I$6-'СЕТ СН'!$I$19</f>
        <v>2456.0713811599999</v>
      </c>
      <c r="E146" s="36">
        <f>SUMIFS(СВЦЭМ!$C$39:$C$782,СВЦЭМ!$A$39:$A$782,$A146,СВЦЭМ!$B$39:$B$782,E$119)+'СЕТ СН'!$I$9+СВЦЭМ!$D$10+'СЕТ СН'!$I$6-'СЕТ СН'!$I$19</f>
        <v>2478.18207975</v>
      </c>
      <c r="F146" s="36">
        <f>SUMIFS(СВЦЭМ!$C$39:$C$782,СВЦЭМ!$A$39:$A$782,$A146,СВЦЭМ!$B$39:$B$782,F$119)+'СЕТ СН'!$I$9+СВЦЭМ!$D$10+'СЕТ СН'!$I$6-'СЕТ СН'!$I$19</f>
        <v>2485.4365236599997</v>
      </c>
      <c r="G146" s="36">
        <f>SUMIFS(СВЦЭМ!$C$39:$C$782,СВЦЭМ!$A$39:$A$782,$A146,СВЦЭМ!$B$39:$B$782,G$119)+'СЕТ СН'!$I$9+СВЦЭМ!$D$10+'СЕТ СН'!$I$6-'СЕТ СН'!$I$19</f>
        <v>2454.82400796</v>
      </c>
      <c r="H146" s="36">
        <f>SUMIFS(СВЦЭМ!$C$39:$C$782,СВЦЭМ!$A$39:$A$782,$A146,СВЦЭМ!$B$39:$B$782,H$119)+'СЕТ СН'!$I$9+СВЦЭМ!$D$10+'СЕТ СН'!$I$6-'СЕТ СН'!$I$19</f>
        <v>2467.3923476399996</v>
      </c>
      <c r="I146" s="36">
        <f>SUMIFS(СВЦЭМ!$C$39:$C$782,СВЦЭМ!$A$39:$A$782,$A146,СВЦЭМ!$B$39:$B$782,I$119)+'СЕТ СН'!$I$9+СВЦЭМ!$D$10+'СЕТ СН'!$I$6-'СЕТ СН'!$I$19</f>
        <v>2368.0216523499998</v>
      </c>
      <c r="J146" s="36">
        <f>SUMIFS(СВЦЭМ!$C$39:$C$782,СВЦЭМ!$A$39:$A$782,$A146,СВЦЭМ!$B$39:$B$782,J$119)+'СЕТ СН'!$I$9+СВЦЭМ!$D$10+'СЕТ СН'!$I$6-'СЕТ СН'!$I$19</f>
        <v>2279.7014354499997</v>
      </c>
      <c r="K146" s="36">
        <f>SUMIFS(СВЦЭМ!$C$39:$C$782,СВЦЭМ!$A$39:$A$782,$A146,СВЦЭМ!$B$39:$B$782,K$119)+'СЕТ СН'!$I$9+СВЦЭМ!$D$10+'СЕТ СН'!$I$6-'СЕТ СН'!$I$19</f>
        <v>2189.8909865999999</v>
      </c>
      <c r="L146" s="36">
        <f>SUMIFS(СВЦЭМ!$C$39:$C$782,СВЦЭМ!$A$39:$A$782,$A146,СВЦЭМ!$B$39:$B$782,L$119)+'СЕТ СН'!$I$9+СВЦЭМ!$D$10+'СЕТ СН'!$I$6-'СЕТ СН'!$I$19</f>
        <v>2132.4479012699999</v>
      </c>
      <c r="M146" s="36">
        <f>SUMIFS(СВЦЭМ!$C$39:$C$782,СВЦЭМ!$A$39:$A$782,$A146,СВЦЭМ!$B$39:$B$782,M$119)+'СЕТ СН'!$I$9+СВЦЭМ!$D$10+'СЕТ СН'!$I$6-'СЕТ СН'!$I$19</f>
        <v>2125.3993651999999</v>
      </c>
      <c r="N146" s="36">
        <f>SUMIFS(СВЦЭМ!$C$39:$C$782,СВЦЭМ!$A$39:$A$782,$A146,СВЦЭМ!$B$39:$B$782,N$119)+'СЕТ СН'!$I$9+СВЦЭМ!$D$10+'СЕТ СН'!$I$6-'СЕТ СН'!$I$19</f>
        <v>2132.54894681</v>
      </c>
      <c r="O146" s="36">
        <f>SUMIFS(СВЦЭМ!$C$39:$C$782,СВЦЭМ!$A$39:$A$782,$A146,СВЦЭМ!$B$39:$B$782,O$119)+'СЕТ СН'!$I$9+СВЦЭМ!$D$10+'СЕТ СН'!$I$6-'СЕТ СН'!$I$19</f>
        <v>2122.3923104400001</v>
      </c>
      <c r="P146" s="36">
        <f>SUMIFS(СВЦЭМ!$C$39:$C$782,СВЦЭМ!$A$39:$A$782,$A146,СВЦЭМ!$B$39:$B$782,P$119)+'СЕТ СН'!$I$9+СВЦЭМ!$D$10+'СЕТ СН'!$I$6-'СЕТ СН'!$I$19</f>
        <v>2120.4772651399999</v>
      </c>
      <c r="Q146" s="36">
        <f>SUMIFS(СВЦЭМ!$C$39:$C$782,СВЦЭМ!$A$39:$A$782,$A146,СВЦЭМ!$B$39:$B$782,Q$119)+'СЕТ СН'!$I$9+СВЦЭМ!$D$10+'СЕТ СН'!$I$6-'СЕТ СН'!$I$19</f>
        <v>2123.0611791599999</v>
      </c>
      <c r="R146" s="36">
        <f>SUMIFS(СВЦЭМ!$C$39:$C$782,СВЦЭМ!$A$39:$A$782,$A146,СВЦЭМ!$B$39:$B$782,R$119)+'СЕТ СН'!$I$9+СВЦЭМ!$D$10+'СЕТ СН'!$I$6-'СЕТ СН'!$I$19</f>
        <v>2132.2310222599999</v>
      </c>
      <c r="S146" s="36">
        <f>SUMIFS(СВЦЭМ!$C$39:$C$782,СВЦЭМ!$A$39:$A$782,$A146,СВЦЭМ!$B$39:$B$782,S$119)+'СЕТ СН'!$I$9+СВЦЭМ!$D$10+'СЕТ СН'!$I$6-'СЕТ СН'!$I$19</f>
        <v>2123.5615776599998</v>
      </c>
      <c r="T146" s="36">
        <f>SUMIFS(СВЦЭМ!$C$39:$C$782,СВЦЭМ!$A$39:$A$782,$A146,СВЦЭМ!$B$39:$B$782,T$119)+'СЕТ СН'!$I$9+СВЦЭМ!$D$10+'СЕТ СН'!$I$6-'СЕТ СН'!$I$19</f>
        <v>2112.8043596500002</v>
      </c>
      <c r="U146" s="36">
        <f>SUMIFS(СВЦЭМ!$C$39:$C$782,СВЦЭМ!$A$39:$A$782,$A146,СВЦЭМ!$B$39:$B$782,U$119)+'СЕТ СН'!$I$9+СВЦЭМ!$D$10+'СЕТ СН'!$I$6-'СЕТ СН'!$I$19</f>
        <v>2156.0147888800002</v>
      </c>
      <c r="V146" s="36">
        <f>SUMIFS(СВЦЭМ!$C$39:$C$782,СВЦЭМ!$A$39:$A$782,$A146,СВЦЭМ!$B$39:$B$782,V$119)+'СЕТ СН'!$I$9+СВЦЭМ!$D$10+'СЕТ СН'!$I$6-'СЕТ СН'!$I$19</f>
        <v>2144.4069385100001</v>
      </c>
      <c r="W146" s="36">
        <f>SUMIFS(СВЦЭМ!$C$39:$C$782,СВЦЭМ!$A$39:$A$782,$A146,СВЦЭМ!$B$39:$B$782,W$119)+'СЕТ СН'!$I$9+СВЦЭМ!$D$10+'СЕТ СН'!$I$6-'СЕТ СН'!$I$19</f>
        <v>2162.8039607699998</v>
      </c>
      <c r="X146" s="36">
        <f>SUMIFS(СВЦЭМ!$C$39:$C$782,СВЦЭМ!$A$39:$A$782,$A146,СВЦЭМ!$B$39:$B$782,X$119)+'СЕТ СН'!$I$9+СВЦЭМ!$D$10+'СЕТ СН'!$I$6-'СЕТ СН'!$I$19</f>
        <v>2214.5085053499997</v>
      </c>
      <c r="Y146" s="36">
        <f>SUMIFS(СВЦЭМ!$C$39:$C$782,СВЦЭМ!$A$39:$A$782,$A146,СВЦЭМ!$B$39:$B$782,Y$119)+'СЕТ СН'!$I$9+СВЦЭМ!$D$10+'СЕТ СН'!$I$6-'СЕТ СН'!$I$19</f>
        <v>2280.2924905099999</v>
      </c>
    </row>
    <row r="147" spans="1:26" ht="15.75" x14ac:dyDescent="0.2">
      <c r="A147" s="35">
        <f t="shared" si="3"/>
        <v>45532</v>
      </c>
      <c r="B147" s="36">
        <f>SUMIFS(СВЦЭМ!$C$39:$C$782,СВЦЭМ!$A$39:$A$782,$A147,СВЦЭМ!$B$39:$B$782,B$119)+'СЕТ СН'!$I$9+СВЦЭМ!$D$10+'СЕТ СН'!$I$6-'СЕТ СН'!$I$19</f>
        <v>2408.0411945999999</v>
      </c>
      <c r="C147" s="36">
        <f>SUMIFS(СВЦЭМ!$C$39:$C$782,СВЦЭМ!$A$39:$A$782,$A147,СВЦЭМ!$B$39:$B$782,C$119)+'СЕТ СН'!$I$9+СВЦЭМ!$D$10+'СЕТ СН'!$I$6-'СЕТ СН'!$I$19</f>
        <v>2454.2758711699998</v>
      </c>
      <c r="D147" s="36">
        <f>SUMIFS(СВЦЭМ!$C$39:$C$782,СВЦЭМ!$A$39:$A$782,$A147,СВЦЭМ!$B$39:$B$782,D$119)+'СЕТ СН'!$I$9+СВЦЭМ!$D$10+'СЕТ СН'!$I$6-'СЕТ СН'!$I$19</f>
        <v>2487.7347004899998</v>
      </c>
      <c r="E147" s="36">
        <f>SUMIFS(СВЦЭМ!$C$39:$C$782,СВЦЭМ!$A$39:$A$782,$A147,СВЦЭМ!$B$39:$B$782,E$119)+'СЕТ СН'!$I$9+СВЦЭМ!$D$10+'СЕТ СН'!$I$6-'СЕТ СН'!$I$19</f>
        <v>2524.9821198700001</v>
      </c>
      <c r="F147" s="36">
        <f>SUMIFS(СВЦЭМ!$C$39:$C$782,СВЦЭМ!$A$39:$A$782,$A147,СВЦЭМ!$B$39:$B$782,F$119)+'СЕТ СН'!$I$9+СВЦЭМ!$D$10+'СЕТ СН'!$I$6-'СЕТ СН'!$I$19</f>
        <v>2546.5970396799999</v>
      </c>
      <c r="G147" s="36">
        <f>SUMIFS(СВЦЭМ!$C$39:$C$782,СВЦЭМ!$A$39:$A$782,$A147,СВЦЭМ!$B$39:$B$782,G$119)+'СЕТ СН'!$I$9+СВЦЭМ!$D$10+'СЕТ СН'!$I$6-'СЕТ СН'!$I$19</f>
        <v>2499.9981056899996</v>
      </c>
      <c r="H147" s="36">
        <f>SUMIFS(СВЦЭМ!$C$39:$C$782,СВЦЭМ!$A$39:$A$782,$A147,СВЦЭМ!$B$39:$B$782,H$119)+'СЕТ СН'!$I$9+СВЦЭМ!$D$10+'СЕТ СН'!$I$6-'СЕТ СН'!$I$19</f>
        <v>2471.0703805200001</v>
      </c>
      <c r="I147" s="36">
        <f>SUMIFS(СВЦЭМ!$C$39:$C$782,СВЦЭМ!$A$39:$A$782,$A147,СВЦЭМ!$B$39:$B$782,I$119)+'СЕТ СН'!$I$9+СВЦЭМ!$D$10+'СЕТ СН'!$I$6-'СЕТ СН'!$I$19</f>
        <v>2389.9752377599998</v>
      </c>
      <c r="J147" s="36">
        <f>SUMIFS(СВЦЭМ!$C$39:$C$782,СВЦЭМ!$A$39:$A$782,$A147,СВЦЭМ!$B$39:$B$782,J$119)+'СЕТ СН'!$I$9+СВЦЭМ!$D$10+'СЕТ СН'!$I$6-'СЕТ СН'!$I$19</f>
        <v>2337.7752249099999</v>
      </c>
      <c r="K147" s="36">
        <f>SUMIFS(СВЦЭМ!$C$39:$C$782,СВЦЭМ!$A$39:$A$782,$A147,СВЦЭМ!$B$39:$B$782,K$119)+'СЕТ СН'!$I$9+СВЦЭМ!$D$10+'СЕТ СН'!$I$6-'СЕТ СН'!$I$19</f>
        <v>2254.9992483400001</v>
      </c>
      <c r="L147" s="36">
        <f>SUMIFS(СВЦЭМ!$C$39:$C$782,СВЦЭМ!$A$39:$A$782,$A147,СВЦЭМ!$B$39:$B$782,L$119)+'СЕТ СН'!$I$9+СВЦЭМ!$D$10+'СЕТ СН'!$I$6-'СЕТ СН'!$I$19</f>
        <v>2241.0923639299999</v>
      </c>
      <c r="M147" s="36">
        <f>SUMIFS(СВЦЭМ!$C$39:$C$782,СВЦЭМ!$A$39:$A$782,$A147,СВЦЭМ!$B$39:$B$782,M$119)+'СЕТ СН'!$I$9+СВЦЭМ!$D$10+'СЕТ СН'!$I$6-'СЕТ СН'!$I$19</f>
        <v>2230.1732346999997</v>
      </c>
      <c r="N147" s="36">
        <f>SUMIFS(СВЦЭМ!$C$39:$C$782,СВЦЭМ!$A$39:$A$782,$A147,СВЦЭМ!$B$39:$B$782,N$119)+'СЕТ СН'!$I$9+СВЦЭМ!$D$10+'СЕТ СН'!$I$6-'СЕТ СН'!$I$19</f>
        <v>2221.8631200199998</v>
      </c>
      <c r="O147" s="36">
        <f>SUMIFS(СВЦЭМ!$C$39:$C$782,СВЦЭМ!$A$39:$A$782,$A147,СВЦЭМ!$B$39:$B$782,O$119)+'СЕТ СН'!$I$9+СВЦЭМ!$D$10+'СЕТ СН'!$I$6-'СЕТ СН'!$I$19</f>
        <v>2218.1329087599997</v>
      </c>
      <c r="P147" s="36">
        <f>SUMIFS(СВЦЭМ!$C$39:$C$782,СВЦЭМ!$A$39:$A$782,$A147,СВЦЭМ!$B$39:$B$782,P$119)+'СЕТ СН'!$I$9+СВЦЭМ!$D$10+'СЕТ СН'!$I$6-'СЕТ СН'!$I$19</f>
        <v>2220.5617690499998</v>
      </c>
      <c r="Q147" s="36">
        <f>SUMIFS(СВЦЭМ!$C$39:$C$782,СВЦЭМ!$A$39:$A$782,$A147,СВЦЭМ!$B$39:$B$782,Q$119)+'СЕТ СН'!$I$9+СВЦЭМ!$D$10+'СЕТ СН'!$I$6-'СЕТ СН'!$I$19</f>
        <v>2224.8179677799999</v>
      </c>
      <c r="R147" s="36">
        <f>SUMIFS(СВЦЭМ!$C$39:$C$782,СВЦЭМ!$A$39:$A$782,$A147,СВЦЭМ!$B$39:$B$782,R$119)+'СЕТ СН'!$I$9+СВЦЭМ!$D$10+'СЕТ СН'!$I$6-'СЕТ СН'!$I$19</f>
        <v>2230.4000741</v>
      </c>
      <c r="S147" s="36">
        <f>SUMIFS(СВЦЭМ!$C$39:$C$782,СВЦЭМ!$A$39:$A$782,$A147,СВЦЭМ!$B$39:$B$782,S$119)+'СЕТ СН'!$I$9+СВЦЭМ!$D$10+'СЕТ СН'!$I$6-'СЕТ СН'!$I$19</f>
        <v>2209.9308544400001</v>
      </c>
      <c r="T147" s="36">
        <f>SUMIFS(СВЦЭМ!$C$39:$C$782,СВЦЭМ!$A$39:$A$782,$A147,СВЦЭМ!$B$39:$B$782,T$119)+'СЕТ СН'!$I$9+СВЦЭМ!$D$10+'СЕТ СН'!$I$6-'СЕТ СН'!$I$19</f>
        <v>2201.6490640699999</v>
      </c>
      <c r="U147" s="36">
        <f>SUMIFS(СВЦЭМ!$C$39:$C$782,СВЦЭМ!$A$39:$A$782,$A147,СВЦЭМ!$B$39:$B$782,U$119)+'СЕТ СН'!$I$9+СВЦЭМ!$D$10+'СЕТ СН'!$I$6-'СЕТ СН'!$I$19</f>
        <v>2211.6948785699997</v>
      </c>
      <c r="V147" s="36">
        <f>SUMIFS(СВЦЭМ!$C$39:$C$782,СВЦЭМ!$A$39:$A$782,$A147,СВЦЭМ!$B$39:$B$782,V$119)+'СЕТ СН'!$I$9+СВЦЭМ!$D$10+'СЕТ СН'!$I$6-'СЕТ СН'!$I$19</f>
        <v>2188.4810029599998</v>
      </c>
      <c r="W147" s="36">
        <f>SUMIFS(СВЦЭМ!$C$39:$C$782,СВЦЭМ!$A$39:$A$782,$A147,СВЦЭМ!$B$39:$B$782,W$119)+'СЕТ СН'!$I$9+СВЦЭМ!$D$10+'СЕТ СН'!$I$6-'СЕТ СН'!$I$19</f>
        <v>2198.9250736699996</v>
      </c>
      <c r="X147" s="36">
        <f>SUMIFS(СВЦЭМ!$C$39:$C$782,СВЦЭМ!$A$39:$A$782,$A147,СВЦЭМ!$B$39:$B$782,X$119)+'СЕТ СН'!$I$9+СВЦЭМ!$D$10+'СЕТ СН'!$I$6-'СЕТ СН'!$I$19</f>
        <v>2275.7870878499998</v>
      </c>
      <c r="Y147" s="36">
        <f>SUMIFS(СВЦЭМ!$C$39:$C$782,СВЦЭМ!$A$39:$A$782,$A147,СВЦЭМ!$B$39:$B$782,Y$119)+'СЕТ СН'!$I$9+СВЦЭМ!$D$10+'СЕТ СН'!$I$6-'СЕТ СН'!$I$19</f>
        <v>2291.0164965099998</v>
      </c>
    </row>
    <row r="148" spans="1:26" ht="15.75" x14ac:dyDescent="0.2">
      <c r="A148" s="35">
        <f t="shared" si="3"/>
        <v>45533</v>
      </c>
      <c r="B148" s="36">
        <f>SUMIFS(СВЦЭМ!$C$39:$C$782,СВЦЭМ!$A$39:$A$782,$A148,СВЦЭМ!$B$39:$B$782,B$119)+'СЕТ СН'!$I$9+СВЦЭМ!$D$10+'СЕТ СН'!$I$6-'СЕТ СН'!$I$19</f>
        <v>2323.7033402899997</v>
      </c>
      <c r="C148" s="36">
        <f>SUMIFS(СВЦЭМ!$C$39:$C$782,СВЦЭМ!$A$39:$A$782,$A148,СВЦЭМ!$B$39:$B$782,C$119)+'СЕТ СН'!$I$9+СВЦЭМ!$D$10+'СЕТ СН'!$I$6-'СЕТ СН'!$I$19</f>
        <v>2449.0863135399995</v>
      </c>
      <c r="D148" s="36">
        <f>SUMIFS(СВЦЭМ!$C$39:$C$782,СВЦЭМ!$A$39:$A$782,$A148,СВЦЭМ!$B$39:$B$782,D$119)+'СЕТ СН'!$I$9+СВЦЭМ!$D$10+'СЕТ СН'!$I$6-'СЕТ СН'!$I$19</f>
        <v>2574.6904348399999</v>
      </c>
      <c r="E148" s="36">
        <f>SUMIFS(СВЦЭМ!$C$39:$C$782,СВЦЭМ!$A$39:$A$782,$A148,СВЦЭМ!$B$39:$B$782,E$119)+'СЕТ СН'!$I$9+СВЦЭМ!$D$10+'СЕТ СН'!$I$6-'СЕТ СН'!$I$19</f>
        <v>2611.0507691499997</v>
      </c>
      <c r="F148" s="36">
        <f>SUMIFS(СВЦЭМ!$C$39:$C$782,СВЦЭМ!$A$39:$A$782,$A148,СВЦЭМ!$B$39:$B$782,F$119)+'СЕТ СН'!$I$9+СВЦЭМ!$D$10+'СЕТ СН'!$I$6-'СЕТ СН'!$I$19</f>
        <v>2620.2717729899996</v>
      </c>
      <c r="G148" s="36">
        <f>SUMIFS(СВЦЭМ!$C$39:$C$782,СВЦЭМ!$A$39:$A$782,$A148,СВЦЭМ!$B$39:$B$782,G$119)+'СЕТ СН'!$I$9+СВЦЭМ!$D$10+'СЕТ СН'!$I$6-'СЕТ СН'!$I$19</f>
        <v>2592.3391900500001</v>
      </c>
      <c r="H148" s="36">
        <f>SUMIFS(СВЦЭМ!$C$39:$C$782,СВЦЭМ!$A$39:$A$782,$A148,СВЦЭМ!$B$39:$B$782,H$119)+'СЕТ СН'!$I$9+СВЦЭМ!$D$10+'СЕТ СН'!$I$6-'СЕТ СН'!$I$19</f>
        <v>2557.81648391</v>
      </c>
      <c r="I148" s="36">
        <f>SUMIFS(СВЦЭМ!$C$39:$C$782,СВЦЭМ!$A$39:$A$782,$A148,СВЦЭМ!$B$39:$B$782,I$119)+'СЕТ СН'!$I$9+СВЦЭМ!$D$10+'СЕТ СН'!$I$6-'СЕТ СН'!$I$19</f>
        <v>2496.5906995999999</v>
      </c>
      <c r="J148" s="36">
        <f>SUMIFS(СВЦЭМ!$C$39:$C$782,СВЦЭМ!$A$39:$A$782,$A148,СВЦЭМ!$B$39:$B$782,J$119)+'СЕТ СН'!$I$9+СВЦЭМ!$D$10+'СЕТ СН'!$I$6-'СЕТ СН'!$I$19</f>
        <v>2392.1089336799996</v>
      </c>
      <c r="K148" s="36">
        <f>SUMIFS(СВЦЭМ!$C$39:$C$782,СВЦЭМ!$A$39:$A$782,$A148,СВЦЭМ!$B$39:$B$782,K$119)+'СЕТ СН'!$I$9+СВЦЭМ!$D$10+'СЕТ СН'!$I$6-'СЕТ СН'!$I$19</f>
        <v>2306.2958716699995</v>
      </c>
      <c r="L148" s="36">
        <f>SUMIFS(СВЦЭМ!$C$39:$C$782,СВЦЭМ!$A$39:$A$782,$A148,СВЦЭМ!$B$39:$B$782,L$119)+'СЕТ СН'!$I$9+СВЦЭМ!$D$10+'СЕТ СН'!$I$6-'СЕТ СН'!$I$19</f>
        <v>2230.3696051500001</v>
      </c>
      <c r="M148" s="36">
        <f>SUMIFS(СВЦЭМ!$C$39:$C$782,СВЦЭМ!$A$39:$A$782,$A148,СВЦЭМ!$B$39:$B$782,M$119)+'СЕТ СН'!$I$9+СВЦЭМ!$D$10+'СЕТ СН'!$I$6-'СЕТ СН'!$I$19</f>
        <v>2216.5366783499999</v>
      </c>
      <c r="N148" s="36">
        <f>SUMIFS(СВЦЭМ!$C$39:$C$782,СВЦЭМ!$A$39:$A$782,$A148,СВЦЭМ!$B$39:$B$782,N$119)+'СЕТ СН'!$I$9+СВЦЭМ!$D$10+'СЕТ СН'!$I$6-'СЕТ СН'!$I$19</f>
        <v>2230.0374705099998</v>
      </c>
      <c r="O148" s="36">
        <f>SUMIFS(СВЦЭМ!$C$39:$C$782,СВЦЭМ!$A$39:$A$782,$A148,СВЦЭМ!$B$39:$B$782,O$119)+'СЕТ СН'!$I$9+СВЦЭМ!$D$10+'СЕТ СН'!$I$6-'СЕТ СН'!$I$19</f>
        <v>2243.84018208</v>
      </c>
      <c r="P148" s="36">
        <f>SUMIFS(СВЦЭМ!$C$39:$C$782,СВЦЭМ!$A$39:$A$782,$A148,СВЦЭМ!$B$39:$B$782,P$119)+'СЕТ СН'!$I$9+СВЦЭМ!$D$10+'СЕТ СН'!$I$6-'СЕТ СН'!$I$19</f>
        <v>2248.3087401899998</v>
      </c>
      <c r="Q148" s="36">
        <f>SUMIFS(СВЦЭМ!$C$39:$C$782,СВЦЭМ!$A$39:$A$782,$A148,СВЦЭМ!$B$39:$B$782,Q$119)+'СЕТ СН'!$I$9+СВЦЭМ!$D$10+'СЕТ СН'!$I$6-'СЕТ СН'!$I$19</f>
        <v>2246.4776023099998</v>
      </c>
      <c r="R148" s="36">
        <f>SUMIFS(СВЦЭМ!$C$39:$C$782,СВЦЭМ!$A$39:$A$782,$A148,СВЦЭМ!$B$39:$B$782,R$119)+'СЕТ СН'!$I$9+СВЦЭМ!$D$10+'СЕТ СН'!$I$6-'СЕТ СН'!$I$19</f>
        <v>2262.2117843999999</v>
      </c>
      <c r="S148" s="36">
        <f>SUMIFS(СВЦЭМ!$C$39:$C$782,СВЦЭМ!$A$39:$A$782,$A148,СВЦЭМ!$B$39:$B$782,S$119)+'СЕТ СН'!$I$9+СВЦЭМ!$D$10+'СЕТ СН'!$I$6-'СЕТ СН'!$I$19</f>
        <v>2242.4041526800002</v>
      </c>
      <c r="T148" s="36">
        <f>SUMIFS(СВЦЭМ!$C$39:$C$782,СВЦЭМ!$A$39:$A$782,$A148,СВЦЭМ!$B$39:$B$782,T$119)+'СЕТ СН'!$I$9+СВЦЭМ!$D$10+'СЕТ СН'!$I$6-'СЕТ СН'!$I$19</f>
        <v>2242.0037779300001</v>
      </c>
      <c r="U148" s="36">
        <f>SUMIFS(СВЦЭМ!$C$39:$C$782,СВЦЭМ!$A$39:$A$782,$A148,СВЦЭМ!$B$39:$B$782,U$119)+'СЕТ СН'!$I$9+СВЦЭМ!$D$10+'СЕТ СН'!$I$6-'СЕТ СН'!$I$19</f>
        <v>2253.1456499699998</v>
      </c>
      <c r="V148" s="36">
        <f>SUMIFS(СВЦЭМ!$C$39:$C$782,СВЦЭМ!$A$39:$A$782,$A148,СВЦЭМ!$B$39:$B$782,V$119)+'СЕТ СН'!$I$9+СВЦЭМ!$D$10+'СЕТ СН'!$I$6-'СЕТ СН'!$I$19</f>
        <v>2233.5004831599999</v>
      </c>
      <c r="W148" s="36">
        <f>SUMIFS(СВЦЭМ!$C$39:$C$782,СВЦЭМ!$A$39:$A$782,$A148,СВЦЭМ!$B$39:$B$782,W$119)+'СЕТ СН'!$I$9+СВЦЭМ!$D$10+'СЕТ СН'!$I$6-'СЕТ СН'!$I$19</f>
        <v>2235.5655035</v>
      </c>
      <c r="X148" s="36">
        <f>SUMIFS(СВЦЭМ!$C$39:$C$782,СВЦЭМ!$A$39:$A$782,$A148,СВЦЭМ!$B$39:$B$782,X$119)+'СЕТ СН'!$I$9+СВЦЭМ!$D$10+'СЕТ СН'!$I$6-'СЕТ СН'!$I$19</f>
        <v>2308.3287215399996</v>
      </c>
      <c r="Y148" s="36">
        <f>SUMIFS(СВЦЭМ!$C$39:$C$782,СВЦЭМ!$A$39:$A$782,$A148,СВЦЭМ!$B$39:$B$782,Y$119)+'СЕТ СН'!$I$9+СВЦЭМ!$D$10+'СЕТ СН'!$I$6-'СЕТ СН'!$I$19</f>
        <v>2371.9826529000002</v>
      </c>
    </row>
    <row r="149" spans="1:26" ht="15.75" x14ac:dyDescent="0.2">
      <c r="A149" s="35">
        <f t="shared" si="3"/>
        <v>45534</v>
      </c>
      <c r="B149" s="36">
        <f>SUMIFS(СВЦЭМ!$C$39:$C$782,СВЦЭМ!$A$39:$A$782,$A149,СВЦЭМ!$B$39:$B$782,B$119)+'СЕТ СН'!$I$9+СВЦЭМ!$D$10+'СЕТ СН'!$I$6-'СЕТ СН'!$I$19</f>
        <v>2447.1001333699996</v>
      </c>
      <c r="C149" s="36">
        <f>SUMIFS(СВЦЭМ!$C$39:$C$782,СВЦЭМ!$A$39:$A$782,$A149,СВЦЭМ!$B$39:$B$782,C$119)+'СЕТ СН'!$I$9+СВЦЭМ!$D$10+'СЕТ СН'!$I$6-'СЕТ СН'!$I$19</f>
        <v>2518.42846938</v>
      </c>
      <c r="D149" s="36">
        <f>SUMIFS(СВЦЭМ!$C$39:$C$782,СВЦЭМ!$A$39:$A$782,$A149,СВЦЭМ!$B$39:$B$782,D$119)+'СЕТ СН'!$I$9+СВЦЭМ!$D$10+'СЕТ СН'!$I$6-'СЕТ СН'!$I$19</f>
        <v>2537.74755559</v>
      </c>
      <c r="E149" s="36">
        <f>SUMIFS(СВЦЭМ!$C$39:$C$782,СВЦЭМ!$A$39:$A$782,$A149,СВЦЭМ!$B$39:$B$782,E$119)+'СЕТ СН'!$I$9+СВЦЭМ!$D$10+'СЕТ СН'!$I$6-'СЕТ СН'!$I$19</f>
        <v>2562.3832187500002</v>
      </c>
      <c r="F149" s="36">
        <f>SUMIFS(СВЦЭМ!$C$39:$C$782,СВЦЭМ!$A$39:$A$782,$A149,СВЦЭМ!$B$39:$B$782,F$119)+'СЕТ СН'!$I$9+СВЦЭМ!$D$10+'СЕТ СН'!$I$6-'СЕТ СН'!$I$19</f>
        <v>2547.41517174</v>
      </c>
      <c r="G149" s="36">
        <f>SUMIFS(СВЦЭМ!$C$39:$C$782,СВЦЭМ!$A$39:$A$782,$A149,СВЦЭМ!$B$39:$B$782,G$119)+'СЕТ СН'!$I$9+СВЦЭМ!$D$10+'СЕТ СН'!$I$6-'СЕТ СН'!$I$19</f>
        <v>2540.7812188600001</v>
      </c>
      <c r="H149" s="36">
        <f>SUMIFS(СВЦЭМ!$C$39:$C$782,СВЦЭМ!$A$39:$A$782,$A149,СВЦЭМ!$B$39:$B$782,H$119)+'СЕТ СН'!$I$9+СВЦЭМ!$D$10+'СЕТ СН'!$I$6-'СЕТ СН'!$I$19</f>
        <v>2517.3827800899999</v>
      </c>
      <c r="I149" s="36">
        <f>SUMIFS(СВЦЭМ!$C$39:$C$782,СВЦЭМ!$A$39:$A$782,$A149,СВЦЭМ!$B$39:$B$782,I$119)+'СЕТ СН'!$I$9+СВЦЭМ!$D$10+'СЕТ СН'!$I$6-'СЕТ СН'!$I$19</f>
        <v>2426.69324706</v>
      </c>
      <c r="J149" s="36">
        <f>SUMIFS(СВЦЭМ!$C$39:$C$782,СВЦЭМ!$A$39:$A$782,$A149,СВЦЭМ!$B$39:$B$782,J$119)+'СЕТ СН'!$I$9+СВЦЭМ!$D$10+'СЕТ СН'!$I$6-'СЕТ СН'!$I$19</f>
        <v>2328.0558893399998</v>
      </c>
      <c r="K149" s="36">
        <f>SUMIFS(СВЦЭМ!$C$39:$C$782,СВЦЭМ!$A$39:$A$782,$A149,СВЦЭМ!$B$39:$B$782,K$119)+'СЕТ СН'!$I$9+СВЦЭМ!$D$10+'СЕТ СН'!$I$6-'СЕТ СН'!$I$19</f>
        <v>2276.6275669899997</v>
      </c>
      <c r="L149" s="36">
        <f>SUMIFS(СВЦЭМ!$C$39:$C$782,СВЦЭМ!$A$39:$A$782,$A149,СВЦЭМ!$B$39:$B$782,L$119)+'СЕТ СН'!$I$9+СВЦЭМ!$D$10+'СЕТ СН'!$I$6-'СЕТ СН'!$I$19</f>
        <v>2080.5791848700001</v>
      </c>
      <c r="M149" s="36">
        <f>SUMIFS(СВЦЭМ!$C$39:$C$782,СВЦЭМ!$A$39:$A$782,$A149,СВЦЭМ!$B$39:$B$782,M$119)+'СЕТ СН'!$I$9+СВЦЭМ!$D$10+'СЕТ СН'!$I$6-'СЕТ СН'!$I$19</f>
        <v>2090.6250978899998</v>
      </c>
      <c r="N149" s="36">
        <f>SUMIFS(СВЦЭМ!$C$39:$C$782,СВЦЭМ!$A$39:$A$782,$A149,СВЦЭМ!$B$39:$B$782,N$119)+'СЕТ СН'!$I$9+СВЦЭМ!$D$10+'СЕТ СН'!$I$6-'СЕТ СН'!$I$19</f>
        <v>2088.68071237</v>
      </c>
      <c r="O149" s="36">
        <f>SUMIFS(СВЦЭМ!$C$39:$C$782,СВЦЭМ!$A$39:$A$782,$A149,СВЦЭМ!$B$39:$B$782,O$119)+'СЕТ СН'!$I$9+СВЦЭМ!$D$10+'СЕТ СН'!$I$6-'СЕТ СН'!$I$19</f>
        <v>2096.6070823700002</v>
      </c>
      <c r="P149" s="36">
        <f>SUMIFS(СВЦЭМ!$C$39:$C$782,СВЦЭМ!$A$39:$A$782,$A149,СВЦЭМ!$B$39:$B$782,P$119)+'СЕТ СН'!$I$9+СВЦЭМ!$D$10+'СЕТ СН'!$I$6-'СЕТ СН'!$I$19</f>
        <v>3235.6929618100003</v>
      </c>
      <c r="Q149" s="36">
        <f>SUMIFS(СВЦЭМ!$C$39:$C$782,СВЦЭМ!$A$39:$A$782,$A149,СВЦЭМ!$B$39:$B$782,Q$119)+'СЕТ СН'!$I$9+СВЦЭМ!$D$10+'СЕТ СН'!$I$6-'СЕТ СН'!$I$19</f>
        <v>2251.6650457999999</v>
      </c>
      <c r="R149" s="36">
        <f>SUMIFS(СВЦЭМ!$C$39:$C$782,СВЦЭМ!$A$39:$A$782,$A149,СВЦЭМ!$B$39:$B$782,R$119)+'СЕТ СН'!$I$9+СВЦЭМ!$D$10+'СЕТ СН'!$I$6-'СЕТ СН'!$I$19</f>
        <v>2250.0240428999996</v>
      </c>
      <c r="S149" s="36">
        <f>SUMIFS(СВЦЭМ!$C$39:$C$782,СВЦЭМ!$A$39:$A$782,$A149,СВЦЭМ!$B$39:$B$782,S$119)+'СЕТ СН'!$I$9+СВЦЭМ!$D$10+'СЕТ СН'!$I$6-'СЕТ СН'!$I$19</f>
        <v>2262.4945964099998</v>
      </c>
      <c r="T149" s="36">
        <f>SUMIFS(СВЦЭМ!$C$39:$C$782,СВЦЭМ!$A$39:$A$782,$A149,СВЦЭМ!$B$39:$B$782,T$119)+'СЕТ СН'!$I$9+СВЦЭМ!$D$10+'СЕТ СН'!$I$6-'СЕТ СН'!$I$19</f>
        <v>2269.4484059599999</v>
      </c>
      <c r="U149" s="36">
        <f>SUMIFS(СВЦЭМ!$C$39:$C$782,СВЦЭМ!$A$39:$A$782,$A149,СВЦЭМ!$B$39:$B$782,U$119)+'СЕТ СН'!$I$9+СВЦЭМ!$D$10+'СЕТ СН'!$I$6-'СЕТ СН'!$I$19</f>
        <v>2259.6876686699998</v>
      </c>
      <c r="V149" s="36">
        <f>SUMIFS(СВЦЭМ!$C$39:$C$782,СВЦЭМ!$A$39:$A$782,$A149,СВЦЭМ!$B$39:$B$782,V$119)+'СЕТ СН'!$I$9+СВЦЭМ!$D$10+'СЕТ СН'!$I$6-'СЕТ СН'!$I$19</f>
        <v>2243.2414447599999</v>
      </c>
      <c r="W149" s="36">
        <f>SUMIFS(СВЦЭМ!$C$39:$C$782,СВЦЭМ!$A$39:$A$782,$A149,СВЦЭМ!$B$39:$B$782,W$119)+'СЕТ СН'!$I$9+СВЦЭМ!$D$10+'СЕТ СН'!$I$6-'СЕТ СН'!$I$19</f>
        <v>2247.73117731</v>
      </c>
      <c r="X149" s="36">
        <f>SUMIFS(СВЦЭМ!$C$39:$C$782,СВЦЭМ!$A$39:$A$782,$A149,СВЦЭМ!$B$39:$B$782,X$119)+'СЕТ СН'!$I$9+СВЦЭМ!$D$10+'СЕТ СН'!$I$6-'СЕТ СН'!$I$19</f>
        <v>2317.90572931</v>
      </c>
      <c r="Y149" s="36">
        <f>SUMIFS(СВЦЭМ!$C$39:$C$782,СВЦЭМ!$A$39:$A$782,$A149,СВЦЭМ!$B$39:$B$782,Y$119)+'СЕТ СН'!$I$9+СВЦЭМ!$D$10+'СЕТ СН'!$I$6-'СЕТ СН'!$I$19</f>
        <v>2379.6766660599997</v>
      </c>
    </row>
    <row r="150" spans="1:26" ht="15.75" x14ac:dyDescent="0.2">
      <c r="A150" s="35">
        <f t="shared" si="3"/>
        <v>45535</v>
      </c>
      <c r="B150" s="36">
        <f>SUMIFS(СВЦЭМ!$C$39:$C$782,СВЦЭМ!$A$39:$A$782,$A150,СВЦЭМ!$B$39:$B$782,B$119)+'СЕТ СН'!$I$9+СВЦЭМ!$D$10+'СЕТ СН'!$I$6-'СЕТ СН'!$I$19</f>
        <v>2411.0118220599998</v>
      </c>
      <c r="C150" s="36">
        <f>SUMIFS(СВЦЭМ!$C$39:$C$782,СВЦЭМ!$A$39:$A$782,$A150,СВЦЭМ!$B$39:$B$782,C$119)+'СЕТ СН'!$I$9+СВЦЭМ!$D$10+'СЕТ СН'!$I$6-'СЕТ СН'!$I$19</f>
        <v>2450.1822097999998</v>
      </c>
      <c r="D150" s="36">
        <f>SUMIFS(СВЦЭМ!$C$39:$C$782,СВЦЭМ!$A$39:$A$782,$A150,СВЦЭМ!$B$39:$B$782,D$119)+'СЕТ СН'!$I$9+СВЦЭМ!$D$10+'СЕТ СН'!$I$6-'СЕТ СН'!$I$19</f>
        <v>2456.7947127500001</v>
      </c>
      <c r="E150" s="36">
        <f>SUMIFS(СВЦЭМ!$C$39:$C$782,СВЦЭМ!$A$39:$A$782,$A150,СВЦЭМ!$B$39:$B$782,E$119)+'СЕТ СН'!$I$9+СВЦЭМ!$D$10+'СЕТ СН'!$I$6-'СЕТ СН'!$I$19</f>
        <v>2461.7983099899998</v>
      </c>
      <c r="F150" s="36">
        <f>SUMIFS(СВЦЭМ!$C$39:$C$782,СВЦЭМ!$A$39:$A$782,$A150,СВЦЭМ!$B$39:$B$782,F$119)+'СЕТ СН'!$I$9+СВЦЭМ!$D$10+'СЕТ СН'!$I$6-'СЕТ СН'!$I$19</f>
        <v>2461.1545901399995</v>
      </c>
      <c r="G150" s="36">
        <f>SUMIFS(СВЦЭМ!$C$39:$C$782,СВЦЭМ!$A$39:$A$782,$A150,СВЦЭМ!$B$39:$B$782,G$119)+'СЕТ СН'!$I$9+СВЦЭМ!$D$10+'СЕТ СН'!$I$6-'СЕТ СН'!$I$19</f>
        <v>2439.53984352</v>
      </c>
      <c r="H150" s="36">
        <f>SUMIFS(СВЦЭМ!$C$39:$C$782,СВЦЭМ!$A$39:$A$782,$A150,СВЦЭМ!$B$39:$B$782,H$119)+'СЕТ СН'!$I$9+СВЦЭМ!$D$10+'СЕТ СН'!$I$6-'СЕТ СН'!$I$19</f>
        <v>2440.7140965099998</v>
      </c>
      <c r="I150" s="36">
        <f>SUMIFS(СВЦЭМ!$C$39:$C$782,СВЦЭМ!$A$39:$A$782,$A150,СВЦЭМ!$B$39:$B$782,I$119)+'СЕТ СН'!$I$9+СВЦЭМ!$D$10+'СЕТ СН'!$I$6-'СЕТ СН'!$I$19</f>
        <v>2340.2334501400001</v>
      </c>
      <c r="J150" s="36">
        <f>SUMIFS(СВЦЭМ!$C$39:$C$782,СВЦЭМ!$A$39:$A$782,$A150,СВЦЭМ!$B$39:$B$782,J$119)+'СЕТ СН'!$I$9+СВЦЭМ!$D$10+'СЕТ СН'!$I$6-'СЕТ СН'!$I$19</f>
        <v>2330.0824592600002</v>
      </c>
      <c r="K150" s="36">
        <f>SUMIFS(СВЦЭМ!$C$39:$C$782,СВЦЭМ!$A$39:$A$782,$A150,СВЦЭМ!$B$39:$B$782,K$119)+'СЕТ СН'!$I$9+СВЦЭМ!$D$10+'СЕТ СН'!$I$6-'СЕТ СН'!$I$19</f>
        <v>2280.7005751199999</v>
      </c>
      <c r="L150" s="36">
        <f>SUMIFS(СВЦЭМ!$C$39:$C$782,СВЦЭМ!$A$39:$A$782,$A150,СВЦЭМ!$B$39:$B$782,L$119)+'СЕТ СН'!$I$9+СВЦЭМ!$D$10+'СЕТ СН'!$I$6-'СЕТ СН'!$I$19</f>
        <v>2273.0597164000001</v>
      </c>
      <c r="M150" s="36">
        <f>SUMIFS(СВЦЭМ!$C$39:$C$782,СВЦЭМ!$A$39:$A$782,$A150,СВЦЭМ!$B$39:$B$782,M$119)+'СЕТ СН'!$I$9+СВЦЭМ!$D$10+'СЕТ СН'!$I$6-'СЕТ СН'!$I$19</f>
        <v>2256.1423409199997</v>
      </c>
      <c r="N150" s="36">
        <f>SUMIFS(СВЦЭМ!$C$39:$C$782,СВЦЭМ!$A$39:$A$782,$A150,СВЦЭМ!$B$39:$B$782,N$119)+'СЕТ СН'!$I$9+СВЦЭМ!$D$10+'СЕТ СН'!$I$6-'СЕТ СН'!$I$19</f>
        <v>2254.0725405100002</v>
      </c>
      <c r="O150" s="36">
        <f>SUMIFS(СВЦЭМ!$C$39:$C$782,СВЦЭМ!$A$39:$A$782,$A150,СВЦЭМ!$B$39:$B$782,O$119)+'СЕТ СН'!$I$9+СВЦЭМ!$D$10+'СЕТ СН'!$I$6-'СЕТ СН'!$I$19</f>
        <v>2247.9787126499996</v>
      </c>
      <c r="P150" s="36">
        <f>SUMIFS(СВЦЭМ!$C$39:$C$782,СВЦЭМ!$A$39:$A$782,$A150,СВЦЭМ!$B$39:$B$782,P$119)+'СЕТ СН'!$I$9+СВЦЭМ!$D$10+'СЕТ СН'!$I$6-'СЕТ СН'!$I$19</f>
        <v>2263.0372174599997</v>
      </c>
      <c r="Q150" s="36">
        <f>SUMIFS(СВЦЭМ!$C$39:$C$782,СВЦЭМ!$A$39:$A$782,$A150,СВЦЭМ!$B$39:$B$782,Q$119)+'СЕТ СН'!$I$9+СВЦЭМ!$D$10+'СЕТ СН'!$I$6-'СЕТ СН'!$I$19</f>
        <v>2263.2325231899999</v>
      </c>
      <c r="R150" s="36">
        <f>SUMIFS(СВЦЭМ!$C$39:$C$782,СВЦЭМ!$A$39:$A$782,$A150,СВЦЭМ!$B$39:$B$782,R$119)+'СЕТ СН'!$I$9+СВЦЭМ!$D$10+'СЕТ СН'!$I$6-'СЕТ СН'!$I$19</f>
        <v>2277.0207773599996</v>
      </c>
      <c r="S150" s="36">
        <f>SUMIFS(СВЦЭМ!$C$39:$C$782,СВЦЭМ!$A$39:$A$782,$A150,СВЦЭМ!$B$39:$B$782,S$119)+'СЕТ СН'!$I$9+СВЦЭМ!$D$10+'СЕТ СН'!$I$6-'СЕТ СН'!$I$19</f>
        <v>2268.4209600599997</v>
      </c>
      <c r="T150" s="36">
        <f>SUMIFS(СВЦЭМ!$C$39:$C$782,СВЦЭМ!$A$39:$A$782,$A150,СВЦЭМ!$B$39:$B$782,T$119)+'СЕТ СН'!$I$9+СВЦЭМ!$D$10+'СЕТ СН'!$I$6-'СЕТ СН'!$I$19</f>
        <v>2240.7245409699999</v>
      </c>
      <c r="U150" s="36">
        <f>SUMIFS(СВЦЭМ!$C$39:$C$782,СВЦЭМ!$A$39:$A$782,$A150,СВЦЭМ!$B$39:$B$782,U$119)+'СЕТ СН'!$I$9+СВЦЭМ!$D$10+'СЕТ СН'!$I$6-'СЕТ СН'!$I$19</f>
        <v>2253.1170661299998</v>
      </c>
      <c r="V150" s="36">
        <f>SUMIFS(СВЦЭМ!$C$39:$C$782,СВЦЭМ!$A$39:$A$782,$A150,СВЦЭМ!$B$39:$B$782,V$119)+'СЕТ СН'!$I$9+СВЦЭМ!$D$10+'СЕТ СН'!$I$6-'СЕТ СН'!$I$19</f>
        <v>2232.0834029600001</v>
      </c>
      <c r="W150" s="36">
        <f>SUMIFS(СВЦЭМ!$C$39:$C$782,СВЦЭМ!$A$39:$A$782,$A150,СВЦЭМ!$B$39:$B$782,W$119)+'СЕТ СН'!$I$9+СВЦЭМ!$D$10+'СЕТ СН'!$I$6-'СЕТ СН'!$I$19</f>
        <v>2249.9804337599999</v>
      </c>
      <c r="X150" s="36">
        <f>SUMIFS(СВЦЭМ!$C$39:$C$782,СВЦЭМ!$A$39:$A$782,$A150,СВЦЭМ!$B$39:$B$782,X$119)+'СЕТ СН'!$I$9+СВЦЭМ!$D$10+'СЕТ СН'!$I$6-'СЕТ СН'!$I$19</f>
        <v>2297.9314910399999</v>
      </c>
      <c r="Y150" s="36">
        <f>SUMIFS(СВЦЭМ!$C$39:$C$782,СВЦЭМ!$A$39:$A$782,$A150,СВЦЭМ!$B$39:$B$782,Y$119)+'СЕТ СН'!$I$9+СВЦЭМ!$D$10+'СЕТ СН'!$I$6-'СЕТ СН'!$I$19</f>
        <v>2389.5354166999996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749322.18262806232</v>
      </c>
      <c r="O155" s="126"/>
      <c r="P155" s="125">
        <f>СВЦЭМ!$D$12+'СЕТ СН'!$F$10-'СЕТ СН'!$G$20</f>
        <v>749322.18262806232</v>
      </c>
      <c r="Q155" s="126"/>
      <c r="R155" s="125">
        <f>СВЦЭМ!$D$12+'СЕТ СН'!$F$10-'СЕТ СН'!$H$20</f>
        <v>749322.18262806232</v>
      </c>
      <c r="S155" s="126"/>
      <c r="T155" s="125">
        <f>СВЦЭМ!$D$12+'СЕТ СН'!$F$10-'СЕТ СН'!$I$20</f>
        <v>749322.18262806232</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1062734.95</v>
      </c>
      <c r="O159" s="140"/>
      <c r="P159" s="140">
        <f>'СЕТ СН'!$G$7</f>
        <v>1647798.65</v>
      </c>
      <c r="Q159" s="140"/>
      <c r="R159" s="140">
        <f>'СЕТ СН'!$H$7</f>
        <v>1330115.57</v>
      </c>
      <c r="S159" s="140"/>
      <c r="T159" s="140">
        <f>'СЕТ СН'!$I$7</f>
        <v>1227053.3600000001</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SUMIFS(СВЦЭМ!$D$39:$D$782,СВЦЭМ!$A$39:$A$782,$A12,СВЦЭМ!$B$39:$B$782,B$11)+'СЕТ СН'!$F$11+СВЦЭМ!$D$10+'СЕТ СН'!$F$5-'СЕТ СН'!$F$21</f>
        <v>3625.8799031799999</v>
      </c>
      <c r="C12" s="36">
        <f>SUMIFS(СВЦЭМ!$D$39:$D$782,СВЦЭМ!$A$39:$A$782,$A12,СВЦЭМ!$B$39:$B$782,C$11)+'СЕТ СН'!$F$11+СВЦЭМ!$D$10+'СЕТ СН'!$F$5-'СЕТ СН'!$F$21</f>
        <v>3723.9530995999999</v>
      </c>
      <c r="D12" s="36">
        <f>SUMIFS(СВЦЭМ!$D$39:$D$782,СВЦЭМ!$A$39:$A$782,$A12,СВЦЭМ!$B$39:$B$782,D$11)+'СЕТ СН'!$F$11+СВЦЭМ!$D$10+'СЕТ СН'!$F$5-'СЕТ СН'!$F$21</f>
        <v>3780.37595895</v>
      </c>
      <c r="E12" s="36">
        <f>SUMIFS(СВЦЭМ!$D$39:$D$782,СВЦЭМ!$A$39:$A$782,$A12,СВЦЭМ!$B$39:$B$782,E$11)+'СЕТ СН'!$F$11+СВЦЭМ!$D$10+'СЕТ СН'!$F$5-'СЕТ СН'!$F$21</f>
        <v>3801.9266592599997</v>
      </c>
      <c r="F12" s="36">
        <f>SUMIFS(СВЦЭМ!$D$39:$D$782,СВЦЭМ!$A$39:$A$782,$A12,СВЦЭМ!$B$39:$B$782,F$11)+'СЕТ СН'!$F$11+СВЦЭМ!$D$10+'СЕТ СН'!$F$5-'СЕТ СН'!$F$21</f>
        <v>3825.9859163700003</v>
      </c>
      <c r="G12" s="36">
        <f>SUMIFS(СВЦЭМ!$D$39:$D$782,СВЦЭМ!$A$39:$A$782,$A12,СВЦЭМ!$B$39:$B$782,G$11)+'СЕТ СН'!$F$11+СВЦЭМ!$D$10+'СЕТ СН'!$F$5-'СЕТ СН'!$F$21</f>
        <v>3811.4869232700003</v>
      </c>
      <c r="H12" s="36">
        <f>SUMIFS(СВЦЭМ!$D$39:$D$782,СВЦЭМ!$A$39:$A$782,$A12,СВЦЭМ!$B$39:$B$782,H$11)+'СЕТ СН'!$F$11+СВЦЭМ!$D$10+'СЕТ СН'!$F$5-'СЕТ СН'!$F$21</f>
        <v>3773.4214829000002</v>
      </c>
      <c r="I12" s="36">
        <f>SUMIFS(СВЦЭМ!$D$39:$D$782,СВЦЭМ!$A$39:$A$782,$A12,СВЦЭМ!$B$39:$B$782,I$11)+'СЕТ СН'!$F$11+СВЦЭМ!$D$10+'СЕТ СН'!$F$5-'СЕТ СН'!$F$21</f>
        <v>3688.10338456</v>
      </c>
      <c r="J12" s="36">
        <f>SUMIFS(СВЦЭМ!$D$39:$D$782,СВЦЭМ!$A$39:$A$782,$A12,СВЦЭМ!$B$39:$B$782,J$11)+'СЕТ СН'!$F$11+СВЦЭМ!$D$10+'СЕТ СН'!$F$5-'СЕТ СН'!$F$21</f>
        <v>3559.0017007599999</v>
      </c>
      <c r="K12" s="36">
        <f>SUMIFS(СВЦЭМ!$D$39:$D$782,СВЦЭМ!$A$39:$A$782,$A12,СВЦЭМ!$B$39:$B$782,K$11)+'СЕТ СН'!$F$11+СВЦЭМ!$D$10+'СЕТ СН'!$F$5-'СЕТ СН'!$F$21</f>
        <v>3457.4248090399997</v>
      </c>
      <c r="L12" s="36">
        <f>SUMIFS(СВЦЭМ!$D$39:$D$782,СВЦЭМ!$A$39:$A$782,$A12,СВЦЭМ!$B$39:$B$782,L$11)+'СЕТ СН'!$F$11+СВЦЭМ!$D$10+'СЕТ СН'!$F$5-'СЕТ СН'!$F$21</f>
        <v>3395.1115616799998</v>
      </c>
      <c r="M12" s="36">
        <f>SUMIFS(СВЦЭМ!$D$39:$D$782,СВЦЭМ!$A$39:$A$782,$A12,СВЦЭМ!$B$39:$B$782,M$11)+'СЕТ СН'!$F$11+СВЦЭМ!$D$10+'СЕТ СН'!$F$5-'СЕТ СН'!$F$21</f>
        <v>3426.4761762500002</v>
      </c>
      <c r="N12" s="36">
        <f>SUMIFS(СВЦЭМ!$D$39:$D$782,СВЦЭМ!$A$39:$A$782,$A12,СВЦЭМ!$B$39:$B$782,N$11)+'СЕТ СН'!$F$11+СВЦЭМ!$D$10+'СЕТ СН'!$F$5-'СЕТ СН'!$F$21</f>
        <v>3461.7481022299999</v>
      </c>
      <c r="O12" s="36">
        <f>SUMIFS(СВЦЭМ!$D$39:$D$782,СВЦЭМ!$A$39:$A$782,$A12,СВЦЭМ!$B$39:$B$782,O$11)+'СЕТ СН'!$F$11+СВЦЭМ!$D$10+'СЕТ СН'!$F$5-'СЕТ СН'!$F$21</f>
        <v>3463.2336751399998</v>
      </c>
      <c r="P12" s="36">
        <f>SUMIFS(СВЦЭМ!$D$39:$D$782,СВЦЭМ!$A$39:$A$782,$A12,СВЦЭМ!$B$39:$B$782,P$11)+'СЕТ СН'!$F$11+СВЦЭМ!$D$10+'СЕТ СН'!$F$5-'СЕТ СН'!$F$21</f>
        <v>3462.5852443799999</v>
      </c>
      <c r="Q12" s="36">
        <f>SUMIFS(СВЦЭМ!$D$39:$D$782,СВЦЭМ!$A$39:$A$782,$A12,СВЦЭМ!$B$39:$B$782,Q$11)+'СЕТ СН'!$F$11+СВЦЭМ!$D$10+'СЕТ СН'!$F$5-'СЕТ СН'!$F$21</f>
        <v>3453.5349918900001</v>
      </c>
      <c r="R12" s="36">
        <f>SUMIFS(СВЦЭМ!$D$39:$D$782,СВЦЭМ!$A$39:$A$782,$A12,СВЦЭМ!$B$39:$B$782,R$11)+'СЕТ СН'!$F$11+СВЦЭМ!$D$10+'СЕТ СН'!$F$5-'СЕТ СН'!$F$21</f>
        <v>3470.2815708500002</v>
      </c>
      <c r="S12" s="36">
        <f>SUMIFS(СВЦЭМ!$D$39:$D$782,СВЦЭМ!$A$39:$A$782,$A12,СВЦЭМ!$B$39:$B$782,S$11)+'СЕТ СН'!$F$11+СВЦЭМ!$D$10+'СЕТ СН'!$F$5-'СЕТ СН'!$F$21</f>
        <v>3470.6986065299998</v>
      </c>
      <c r="T12" s="36">
        <f>SUMIFS(СВЦЭМ!$D$39:$D$782,СВЦЭМ!$A$39:$A$782,$A12,СВЦЭМ!$B$39:$B$782,T$11)+'СЕТ СН'!$F$11+СВЦЭМ!$D$10+'СЕТ СН'!$F$5-'СЕТ СН'!$F$21</f>
        <v>3466.1310453599999</v>
      </c>
      <c r="U12" s="36">
        <f>SUMIFS(СВЦЭМ!$D$39:$D$782,СВЦЭМ!$A$39:$A$782,$A12,СВЦЭМ!$B$39:$B$782,U$11)+'СЕТ СН'!$F$11+СВЦЭМ!$D$10+'СЕТ СН'!$F$5-'СЕТ СН'!$F$21</f>
        <v>3471.33753561</v>
      </c>
      <c r="V12" s="36">
        <f>SUMIFS(СВЦЭМ!$D$39:$D$782,СВЦЭМ!$A$39:$A$782,$A12,СВЦЭМ!$B$39:$B$782,V$11)+'СЕТ СН'!$F$11+СВЦЭМ!$D$10+'СЕТ СН'!$F$5-'СЕТ СН'!$F$21</f>
        <v>3485.79113431</v>
      </c>
      <c r="W12" s="36">
        <f>SUMIFS(СВЦЭМ!$D$39:$D$782,СВЦЭМ!$A$39:$A$782,$A12,СВЦЭМ!$B$39:$B$782,W$11)+'СЕТ СН'!$F$11+СВЦЭМ!$D$10+'СЕТ СН'!$F$5-'СЕТ СН'!$F$21</f>
        <v>3453.4851576900001</v>
      </c>
      <c r="X12" s="36">
        <f>SUMIFS(СВЦЭМ!$D$39:$D$782,СВЦЭМ!$A$39:$A$782,$A12,СВЦЭМ!$B$39:$B$782,X$11)+'СЕТ СН'!$F$11+СВЦЭМ!$D$10+'СЕТ СН'!$F$5-'СЕТ СН'!$F$21</f>
        <v>3539.31420097</v>
      </c>
      <c r="Y12" s="36">
        <f>SUMIFS(СВЦЭМ!$D$39:$D$782,СВЦЭМ!$A$39:$A$782,$A12,СВЦЭМ!$B$39:$B$782,Y$11)+'СЕТ СН'!$F$11+СВЦЭМ!$D$10+'СЕТ СН'!$F$5-'СЕТ СН'!$F$21</f>
        <v>3650.19879352</v>
      </c>
      <c r="AA12" s="45"/>
    </row>
    <row r="13" spans="1:27" ht="15.75" x14ac:dyDescent="0.2">
      <c r="A13" s="35">
        <f>A12+1</f>
        <v>45506</v>
      </c>
      <c r="B13" s="36">
        <f>SUMIFS(СВЦЭМ!$D$39:$D$782,СВЦЭМ!$A$39:$A$782,$A13,СВЦЭМ!$B$39:$B$782,B$11)+'СЕТ СН'!$F$11+СВЦЭМ!$D$10+'СЕТ СН'!$F$5-'СЕТ СН'!$F$21</f>
        <v>3589.31249351</v>
      </c>
      <c r="C13" s="36">
        <f>SUMIFS(СВЦЭМ!$D$39:$D$782,СВЦЭМ!$A$39:$A$782,$A13,СВЦЭМ!$B$39:$B$782,C$11)+'СЕТ СН'!$F$11+СВЦЭМ!$D$10+'СЕТ СН'!$F$5-'СЕТ СН'!$F$21</f>
        <v>3671.2712116599996</v>
      </c>
      <c r="D13" s="36">
        <f>SUMIFS(СВЦЭМ!$D$39:$D$782,СВЦЭМ!$A$39:$A$782,$A13,СВЦЭМ!$B$39:$B$782,D$11)+'СЕТ СН'!$F$11+СВЦЭМ!$D$10+'СЕТ СН'!$F$5-'СЕТ СН'!$F$21</f>
        <v>3719.89522876</v>
      </c>
      <c r="E13" s="36">
        <f>SUMIFS(СВЦЭМ!$D$39:$D$782,СВЦЭМ!$A$39:$A$782,$A13,СВЦЭМ!$B$39:$B$782,E$11)+'СЕТ СН'!$F$11+СВЦЭМ!$D$10+'СЕТ СН'!$F$5-'СЕТ СН'!$F$21</f>
        <v>3748.7256834899999</v>
      </c>
      <c r="F13" s="36">
        <f>SUMIFS(СВЦЭМ!$D$39:$D$782,СВЦЭМ!$A$39:$A$782,$A13,СВЦЭМ!$B$39:$B$782,F$11)+'СЕТ СН'!$F$11+СВЦЭМ!$D$10+'СЕТ СН'!$F$5-'СЕТ СН'!$F$21</f>
        <v>3767.4574900299999</v>
      </c>
      <c r="G13" s="36">
        <f>SUMIFS(СВЦЭМ!$D$39:$D$782,СВЦЭМ!$A$39:$A$782,$A13,СВЦЭМ!$B$39:$B$782,G$11)+'СЕТ СН'!$F$11+СВЦЭМ!$D$10+'СЕТ СН'!$F$5-'СЕТ СН'!$F$21</f>
        <v>3751.7509258299997</v>
      </c>
      <c r="H13" s="36">
        <f>SUMIFS(СВЦЭМ!$D$39:$D$782,СВЦЭМ!$A$39:$A$782,$A13,СВЦЭМ!$B$39:$B$782,H$11)+'СЕТ СН'!$F$11+СВЦЭМ!$D$10+'СЕТ СН'!$F$5-'СЕТ СН'!$F$21</f>
        <v>3707.9489504000003</v>
      </c>
      <c r="I13" s="36">
        <f>SUMIFS(СВЦЭМ!$D$39:$D$782,СВЦЭМ!$A$39:$A$782,$A13,СВЦЭМ!$B$39:$B$782,I$11)+'СЕТ СН'!$F$11+СВЦЭМ!$D$10+'СЕТ СН'!$F$5-'СЕТ СН'!$F$21</f>
        <v>3619.8112244499998</v>
      </c>
      <c r="J13" s="36">
        <f>SUMIFS(СВЦЭМ!$D$39:$D$782,СВЦЭМ!$A$39:$A$782,$A13,СВЦЭМ!$B$39:$B$782,J$11)+'СЕТ СН'!$F$11+СВЦЭМ!$D$10+'СЕТ СН'!$F$5-'СЕТ СН'!$F$21</f>
        <v>3528.5380043599998</v>
      </c>
      <c r="K13" s="36">
        <f>SUMIFS(СВЦЭМ!$D$39:$D$782,СВЦЭМ!$A$39:$A$782,$A13,СВЦЭМ!$B$39:$B$782,K$11)+'СЕТ СН'!$F$11+СВЦЭМ!$D$10+'СЕТ СН'!$F$5-'СЕТ СН'!$F$21</f>
        <v>3460.5569916200002</v>
      </c>
      <c r="L13" s="36">
        <f>SUMIFS(СВЦЭМ!$D$39:$D$782,СВЦЭМ!$A$39:$A$782,$A13,СВЦЭМ!$B$39:$B$782,L$11)+'СЕТ СН'!$F$11+СВЦЭМ!$D$10+'СЕТ СН'!$F$5-'СЕТ СН'!$F$21</f>
        <v>3417.0038854499999</v>
      </c>
      <c r="M13" s="36">
        <f>SUMIFS(СВЦЭМ!$D$39:$D$782,СВЦЭМ!$A$39:$A$782,$A13,СВЦЭМ!$B$39:$B$782,M$11)+'СЕТ СН'!$F$11+СВЦЭМ!$D$10+'СЕТ СН'!$F$5-'СЕТ СН'!$F$21</f>
        <v>3403.4686329300002</v>
      </c>
      <c r="N13" s="36">
        <f>SUMIFS(СВЦЭМ!$D$39:$D$782,СВЦЭМ!$A$39:$A$782,$A13,СВЦЭМ!$B$39:$B$782,N$11)+'СЕТ СН'!$F$11+СВЦЭМ!$D$10+'СЕТ СН'!$F$5-'СЕТ СН'!$F$21</f>
        <v>3409.0882842299998</v>
      </c>
      <c r="O13" s="36">
        <f>SUMIFS(СВЦЭМ!$D$39:$D$782,СВЦЭМ!$A$39:$A$782,$A13,СВЦЭМ!$B$39:$B$782,O$11)+'СЕТ СН'!$F$11+СВЦЭМ!$D$10+'СЕТ СН'!$F$5-'СЕТ СН'!$F$21</f>
        <v>3413.1502356299998</v>
      </c>
      <c r="P13" s="36">
        <f>SUMIFS(СВЦЭМ!$D$39:$D$782,СВЦЭМ!$A$39:$A$782,$A13,СВЦЭМ!$B$39:$B$782,P$11)+'СЕТ СН'!$F$11+СВЦЭМ!$D$10+'СЕТ СН'!$F$5-'СЕТ СН'!$F$21</f>
        <v>3414.3004792900001</v>
      </c>
      <c r="Q13" s="36">
        <f>SUMIFS(СВЦЭМ!$D$39:$D$782,СВЦЭМ!$A$39:$A$782,$A13,СВЦЭМ!$B$39:$B$782,Q$11)+'СЕТ СН'!$F$11+СВЦЭМ!$D$10+'СЕТ СН'!$F$5-'СЕТ СН'!$F$21</f>
        <v>3411.9704548700001</v>
      </c>
      <c r="R13" s="36">
        <f>SUMIFS(СВЦЭМ!$D$39:$D$782,СВЦЭМ!$A$39:$A$782,$A13,СВЦЭМ!$B$39:$B$782,R$11)+'СЕТ СН'!$F$11+СВЦЭМ!$D$10+'СЕТ СН'!$F$5-'СЕТ СН'!$F$21</f>
        <v>3408.1250888699997</v>
      </c>
      <c r="S13" s="36">
        <f>SUMIFS(СВЦЭМ!$D$39:$D$782,СВЦЭМ!$A$39:$A$782,$A13,СВЦЭМ!$B$39:$B$782,S$11)+'СЕТ СН'!$F$11+СВЦЭМ!$D$10+'СЕТ СН'!$F$5-'СЕТ СН'!$F$21</f>
        <v>3407.5507493</v>
      </c>
      <c r="T13" s="36">
        <f>SUMIFS(СВЦЭМ!$D$39:$D$782,СВЦЭМ!$A$39:$A$782,$A13,СВЦЭМ!$B$39:$B$782,T$11)+'СЕТ СН'!$F$11+СВЦЭМ!$D$10+'СЕТ СН'!$F$5-'СЕТ СН'!$F$21</f>
        <v>3402.5054954099996</v>
      </c>
      <c r="U13" s="36">
        <f>SUMIFS(СВЦЭМ!$D$39:$D$782,СВЦЭМ!$A$39:$A$782,$A13,СВЦЭМ!$B$39:$B$782,U$11)+'СЕТ СН'!$F$11+СВЦЭМ!$D$10+'СЕТ СН'!$F$5-'СЕТ СН'!$F$21</f>
        <v>3428.09203733</v>
      </c>
      <c r="V13" s="36">
        <f>SUMIFS(СВЦЭМ!$D$39:$D$782,СВЦЭМ!$A$39:$A$782,$A13,СВЦЭМ!$B$39:$B$782,V$11)+'СЕТ СН'!$F$11+СВЦЭМ!$D$10+'СЕТ СН'!$F$5-'СЕТ СН'!$F$21</f>
        <v>3444.8601712899999</v>
      </c>
      <c r="W13" s="36">
        <f>SUMIFS(СВЦЭМ!$D$39:$D$782,СВЦЭМ!$A$39:$A$782,$A13,СВЦЭМ!$B$39:$B$782,W$11)+'СЕТ СН'!$F$11+СВЦЭМ!$D$10+'СЕТ СН'!$F$5-'СЕТ СН'!$F$21</f>
        <v>3420.5342799299997</v>
      </c>
      <c r="X13" s="36">
        <f>SUMIFS(СВЦЭМ!$D$39:$D$782,СВЦЭМ!$A$39:$A$782,$A13,СВЦЭМ!$B$39:$B$782,X$11)+'СЕТ СН'!$F$11+СВЦЭМ!$D$10+'СЕТ СН'!$F$5-'СЕТ СН'!$F$21</f>
        <v>3452.0343618500001</v>
      </c>
      <c r="Y13" s="36">
        <f>SUMIFS(СВЦЭМ!$D$39:$D$782,СВЦЭМ!$A$39:$A$782,$A13,СВЦЭМ!$B$39:$B$782,Y$11)+'СЕТ СН'!$F$11+СВЦЭМ!$D$10+'СЕТ СН'!$F$5-'СЕТ СН'!$F$21</f>
        <v>3511.7926262599999</v>
      </c>
    </row>
    <row r="14" spans="1:27" ht="15.75" x14ac:dyDescent="0.2">
      <c r="A14" s="35">
        <f t="shared" ref="A14:A42" si="0">A13+1</f>
        <v>45507</v>
      </c>
      <c r="B14" s="36">
        <f>SUMIFS(СВЦЭМ!$D$39:$D$782,СВЦЭМ!$A$39:$A$782,$A14,СВЦЭМ!$B$39:$B$782,B$11)+'СЕТ СН'!$F$11+СВЦЭМ!$D$10+'СЕТ СН'!$F$5-'СЕТ СН'!$F$21</f>
        <v>3585.37974751</v>
      </c>
      <c r="C14" s="36">
        <f>SUMIFS(СВЦЭМ!$D$39:$D$782,СВЦЭМ!$A$39:$A$782,$A14,СВЦЭМ!$B$39:$B$782,C$11)+'СЕТ СН'!$F$11+СВЦЭМ!$D$10+'СЕТ СН'!$F$5-'СЕТ СН'!$F$21</f>
        <v>3714.3452545099999</v>
      </c>
      <c r="D14" s="36">
        <f>SUMIFS(СВЦЭМ!$D$39:$D$782,СВЦЭМ!$A$39:$A$782,$A14,СВЦЭМ!$B$39:$B$782,D$11)+'СЕТ СН'!$F$11+СВЦЭМ!$D$10+'СЕТ СН'!$F$5-'СЕТ СН'!$F$21</f>
        <v>3821.8226039199999</v>
      </c>
      <c r="E14" s="36">
        <f>SUMIFS(СВЦЭМ!$D$39:$D$782,СВЦЭМ!$A$39:$A$782,$A14,СВЦЭМ!$B$39:$B$782,E$11)+'СЕТ СН'!$F$11+СВЦЭМ!$D$10+'СЕТ СН'!$F$5-'СЕТ СН'!$F$21</f>
        <v>3905.0275882699998</v>
      </c>
      <c r="F14" s="36">
        <f>SUMIFS(СВЦЭМ!$D$39:$D$782,СВЦЭМ!$A$39:$A$782,$A14,СВЦЭМ!$B$39:$B$782,F$11)+'СЕТ СН'!$F$11+СВЦЭМ!$D$10+'СЕТ СН'!$F$5-'СЕТ СН'!$F$21</f>
        <v>3902.3890034599999</v>
      </c>
      <c r="G14" s="36">
        <f>SUMIFS(СВЦЭМ!$D$39:$D$782,СВЦЭМ!$A$39:$A$782,$A14,СВЦЭМ!$B$39:$B$782,G$11)+'СЕТ СН'!$F$11+СВЦЭМ!$D$10+'СЕТ СН'!$F$5-'СЕТ СН'!$F$21</f>
        <v>3857.7560429699997</v>
      </c>
      <c r="H14" s="36">
        <f>SUMIFS(СВЦЭМ!$D$39:$D$782,СВЦЭМ!$A$39:$A$782,$A14,СВЦЭМ!$B$39:$B$782,H$11)+'СЕТ СН'!$F$11+СВЦЭМ!$D$10+'СЕТ СН'!$F$5-'СЕТ СН'!$F$21</f>
        <v>3833.6584463600002</v>
      </c>
      <c r="I14" s="36">
        <f>SUMIFS(СВЦЭМ!$D$39:$D$782,СВЦЭМ!$A$39:$A$782,$A14,СВЦЭМ!$B$39:$B$782,I$11)+'СЕТ СН'!$F$11+СВЦЭМ!$D$10+'СЕТ СН'!$F$5-'СЕТ СН'!$F$21</f>
        <v>3710.4918109700002</v>
      </c>
      <c r="J14" s="36">
        <f>SUMIFS(СВЦЭМ!$D$39:$D$782,СВЦЭМ!$A$39:$A$782,$A14,СВЦЭМ!$B$39:$B$782,J$11)+'СЕТ СН'!$F$11+СВЦЭМ!$D$10+'СЕТ СН'!$F$5-'СЕТ СН'!$F$21</f>
        <v>3633.5962088599999</v>
      </c>
      <c r="K14" s="36">
        <f>SUMIFS(СВЦЭМ!$D$39:$D$782,СВЦЭМ!$A$39:$A$782,$A14,СВЦЭМ!$B$39:$B$782,K$11)+'СЕТ СН'!$F$11+СВЦЭМ!$D$10+'СЕТ СН'!$F$5-'СЕТ СН'!$F$21</f>
        <v>3529.2533170199999</v>
      </c>
      <c r="L14" s="36">
        <f>SUMIFS(СВЦЭМ!$D$39:$D$782,СВЦЭМ!$A$39:$A$782,$A14,СВЦЭМ!$B$39:$B$782,L$11)+'СЕТ СН'!$F$11+СВЦЭМ!$D$10+'СЕТ СН'!$F$5-'СЕТ СН'!$F$21</f>
        <v>3413.4388154399999</v>
      </c>
      <c r="M14" s="36">
        <f>SUMIFS(СВЦЭМ!$D$39:$D$782,СВЦЭМ!$A$39:$A$782,$A14,СВЦЭМ!$B$39:$B$782,M$11)+'СЕТ СН'!$F$11+СВЦЭМ!$D$10+'СЕТ СН'!$F$5-'СЕТ СН'!$F$21</f>
        <v>3391.27182434</v>
      </c>
      <c r="N14" s="36">
        <f>SUMIFS(СВЦЭМ!$D$39:$D$782,СВЦЭМ!$A$39:$A$782,$A14,СВЦЭМ!$B$39:$B$782,N$11)+'СЕТ СН'!$F$11+СВЦЭМ!$D$10+'СЕТ СН'!$F$5-'СЕТ СН'!$F$21</f>
        <v>3397.2871954100001</v>
      </c>
      <c r="O14" s="36">
        <f>SUMIFS(СВЦЭМ!$D$39:$D$782,СВЦЭМ!$A$39:$A$782,$A14,СВЦЭМ!$B$39:$B$782,O$11)+'СЕТ СН'!$F$11+СВЦЭМ!$D$10+'СЕТ СН'!$F$5-'СЕТ СН'!$F$21</f>
        <v>3406.8105510999999</v>
      </c>
      <c r="P14" s="36">
        <f>SUMIFS(СВЦЭМ!$D$39:$D$782,СВЦЭМ!$A$39:$A$782,$A14,СВЦЭМ!$B$39:$B$782,P$11)+'СЕТ СН'!$F$11+СВЦЭМ!$D$10+'СЕТ СН'!$F$5-'СЕТ СН'!$F$21</f>
        <v>3408.3697025699998</v>
      </c>
      <c r="Q14" s="36">
        <f>SUMIFS(СВЦЭМ!$D$39:$D$782,СВЦЭМ!$A$39:$A$782,$A14,СВЦЭМ!$B$39:$B$782,Q$11)+'СЕТ СН'!$F$11+СВЦЭМ!$D$10+'СЕТ СН'!$F$5-'СЕТ СН'!$F$21</f>
        <v>3413.8067868099997</v>
      </c>
      <c r="R14" s="36">
        <f>SUMIFS(СВЦЭМ!$D$39:$D$782,СВЦЭМ!$A$39:$A$782,$A14,СВЦЭМ!$B$39:$B$782,R$11)+'СЕТ СН'!$F$11+СВЦЭМ!$D$10+'СЕТ СН'!$F$5-'СЕТ СН'!$F$21</f>
        <v>3439.6143288799999</v>
      </c>
      <c r="S14" s="36">
        <f>SUMIFS(СВЦЭМ!$D$39:$D$782,СВЦЭМ!$A$39:$A$782,$A14,СВЦЭМ!$B$39:$B$782,S$11)+'СЕТ СН'!$F$11+СВЦЭМ!$D$10+'СЕТ СН'!$F$5-'СЕТ СН'!$F$21</f>
        <v>3423.9415369500002</v>
      </c>
      <c r="T14" s="36">
        <f>SUMIFS(СВЦЭМ!$D$39:$D$782,СВЦЭМ!$A$39:$A$782,$A14,СВЦЭМ!$B$39:$B$782,T$11)+'СЕТ СН'!$F$11+СВЦЭМ!$D$10+'СЕТ СН'!$F$5-'СЕТ СН'!$F$21</f>
        <v>3411.91826485</v>
      </c>
      <c r="U14" s="36">
        <f>SUMIFS(СВЦЭМ!$D$39:$D$782,СВЦЭМ!$A$39:$A$782,$A14,СВЦЭМ!$B$39:$B$782,U$11)+'СЕТ СН'!$F$11+СВЦЭМ!$D$10+'СЕТ СН'!$F$5-'СЕТ СН'!$F$21</f>
        <v>3455.9427156699999</v>
      </c>
      <c r="V14" s="36">
        <f>SUMIFS(СВЦЭМ!$D$39:$D$782,СВЦЭМ!$A$39:$A$782,$A14,СВЦЭМ!$B$39:$B$782,V$11)+'СЕТ СН'!$F$11+СВЦЭМ!$D$10+'СЕТ СН'!$F$5-'СЕТ СН'!$F$21</f>
        <v>3463.7235492999998</v>
      </c>
      <c r="W14" s="36">
        <f>SUMIFS(СВЦЭМ!$D$39:$D$782,СВЦЭМ!$A$39:$A$782,$A14,СВЦЭМ!$B$39:$B$782,W$11)+'СЕТ СН'!$F$11+СВЦЭМ!$D$10+'СЕТ СН'!$F$5-'СЕТ СН'!$F$21</f>
        <v>3433.84691217</v>
      </c>
      <c r="X14" s="36">
        <f>SUMIFS(СВЦЭМ!$D$39:$D$782,СВЦЭМ!$A$39:$A$782,$A14,СВЦЭМ!$B$39:$B$782,X$11)+'СЕТ СН'!$F$11+СВЦЭМ!$D$10+'СЕТ СН'!$F$5-'СЕТ СН'!$F$21</f>
        <v>3509.5269891200001</v>
      </c>
      <c r="Y14" s="36">
        <f>SUMIFS(СВЦЭМ!$D$39:$D$782,СВЦЭМ!$A$39:$A$782,$A14,СВЦЭМ!$B$39:$B$782,Y$11)+'СЕТ СН'!$F$11+СВЦЭМ!$D$10+'СЕТ СН'!$F$5-'СЕТ СН'!$F$21</f>
        <v>3604.70491885</v>
      </c>
    </row>
    <row r="15" spans="1:27" ht="15.75" x14ac:dyDescent="0.2">
      <c r="A15" s="35">
        <f t="shared" si="0"/>
        <v>45508</v>
      </c>
      <c r="B15" s="36">
        <f>SUMIFS(СВЦЭМ!$D$39:$D$782,СВЦЭМ!$A$39:$A$782,$A15,СВЦЭМ!$B$39:$B$782,B$11)+'СЕТ СН'!$F$11+СВЦЭМ!$D$10+'СЕТ СН'!$F$5-'СЕТ СН'!$F$21</f>
        <v>3684.85022256</v>
      </c>
      <c r="C15" s="36">
        <f>SUMIFS(СВЦЭМ!$D$39:$D$782,СВЦЭМ!$A$39:$A$782,$A15,СВЦЭМ!$B$39:$B$782,C$11)+'СЕТ СН'!$F$11+СВЦЭМ!$D$10+'СЕТ СН'!$F$5-'СЕТ СН'!$F$21</f>
        <v>3726.6640574100002</v>
      </c>
      <c r="D15" s="36">
        <f>SUMIFS(СВЦЭМ!$D$39:$D$782,СВЦЭМ!$A$39:$A$782,$A15,СВЦЭМ!$B$39:$B$782,D$11)+'СЕТ СН'!$F$11+СВЦЭМ!$D$10+'СЕТ СН'!$F$5-'СЕТ СН'!$F$21</f>
        <v>3769.9516779099999</v>
      </c>
      <c r="E15" s="36">
        <f>SUMIFS(СВЦЭМ!$D$39:$D$782,СВЦЭМ!$A$39:$A$782,$A15,СВЦЭМ!$B$39:$B$782,E$11)+'СЕТ СН'!$F$11+СВЦЭМ!$D$10+'СЕТ СН'!$F$5-'СЕТ СН'!$F$21</f>
        <v>3790.0151004600002</v>
      </c>
      <c r="F15" s="36">
        <f>SUMIFS(СВЦЭМ!$D$39:$D$782,СВЦЭМ!$A$39:$A$782,$A15,СВЦЭМ!$B$39:$B$782,F$11)+'СЕТ СН'!$F$11+СВЦЭМ!$D$10+'СЕТ СН'!$F$5-'СЕТ СН'!$F$21</f>
        <v>3809.7966893499997</v>
      </c>
      <c r="G15" s="36">
        <f>SUMIFS(СВЦЭМ!$D$39:$D$782,СВЦЭМ!$A$39:$A$782,$A15,СВЦЭМ!$B$39:$B$782,G$11)+'СЕТ СН'!$F$11+СВЦЭМ!$D$10+'СЕТ СН'!$F$5-'СЕТ СН'!$F$21</f>
        <v>3802.0546015800001</v>
      </c>
      <c r="H15" s="36">
        <f>SUMIFS(СВЦЭМ!$D$39:$D$782,СВЦЭМ!$A$39:$A$782,$A15,СВЦЭМ!$B$39:$B$782,H$11)+'СЕТ СН'!$F$11+СВЦЭМ!$D$10+'СЕТ СН'!$F$5-'СЕТ СН'!$F$21</f>
        <v>3779.75882417</v>
      </c>
      <c r="I15" s="36">
        <f>SUMIFS(СВЦЭМ!$D$39:$D$782,СВЦЭМ!$A$39:$A$782,$A15,СВЦЭМ!$B$39:$B$782,I$11)+'СЕТ СН'!$F$11+СВЦЭМ!$D$10+'СЕТ СН'!$F$5-'СЕТ СН'!$F$21</f>
        <v>3730.8503647999996</v>
      </c>
      <c r="J15" s="36">
        <f>SUMIFS(СВЦЭМ!$D$39:$D$782,СВЦЭМ!$A$39:$A$782,$A15,СВЦЭМ!$B$39:$B$782,J$11)+'СЕТ СН'!$F$11+СВЦЭМ!$D$10+'СЕТ СН'!$F$5-'СЕТ СН'!$F$21</f>
        <v>3658.9895564799999</v>
      </c>
      <c r="K15" s="36">
        <f>SUMIFS(СВЦЭМ!$D$39:$D$782,СВЦЭМ!$A$39:$A$782,$A15,СВЦЭМ!$B$39:$B$782,K$11)+'СЕТ СН'!$F$11+СВЦЭМ!$D$10+'СЕТ СН'!$F$5-'СЕТ СН'!$F$21</f>
        <v>3543.57590648</v>
      </c>
      <c r="L15" s="36">
        <f>SUMIFS(СВЦЭМ!$D$39:$D$782,СВЦЭМ!$A$39:$A$782,$A15,СВЦЭМ!$B$39:$B$782,L$11)+'СЕТ СН'!$F$11+СВЦЭМ!$D$10+'СЕТ СН'!$F$5-'СЕТ СН'!$F$21</f>
        <v>3457.19762872</v>
      </c>
      <c r="M15" s="36">
        <f>SUMIFS(СВЦЭМ!$D$39:$D$782,СВЦЭМ!$A$39:$A$782,$A15,СВЦЭМ!$B$39:$B$782,M$11)+'СЕТ СН'!$F$11+СВЦЭМ!$D$10+'СЕТ СН'!$F$5-'СЕТ СН'!$F$21</f>
        <v>3429.6270368300002</v>
      </c>
      <c r="N15" s="36">
        <f>SUMIFS(СВЦЭМ!$D$39:$D$782,СВЦЭМ!$A$39:$A$782,$A15,СВЦЭМ!$B$39:$B$782,N$11)+'СЕТ СН'!$F$11+СВЦЭМ!$D$10+'СЕТ СН'!$F$5-'СЕТ СН'!$F$21</f>
        <v>3430.2299172399998</v>
      </c>
      <c r="O15" s="36">
        <f>SUMIFS(СВЦЭМ!$D$39:$D$782,СВЦЭМ!$A$39:$A$782,$A15,СВЦЭМ!$B$39:$B$782,O$11)+'СЕТ СН'!$F$11+СВЦЭМ!$D$10+'СЕТ СН'!$F$5-'СЕТ СН'!$F$21</f>
        <v>3445.9495421900001</v>
      </c>
      <c r="P15" s="36">
        <f>SUMIFS(СВЦЭМ!$D$39:$D$782,СВЦЭМ!$A$39:$A$782,$A15,СВЦЭМ!$B$39:$B$782,P$11)+'СЕТ СН'!$F$11+СВЦЭМ!$D$10+'СЕТ СН'!$F$5-'СЕТ СН'!$F$21</f>
        <v>3463.1471681100002</v>
      </c>
      <c r="Q15" s="36">
        <f>SUMIFS(СВЦЭМ!$D$39:$D$782,СВЦЭМ!$A$39:$A$782,$A15,СВЦЭМ!$B$39:$B$782,Q$11)+'СЕТ СН'!$F$11+СВЦЭМ!$D$10+'СЕТ СН'!$F$5-'СЕТ СН'!$F$21</f>
        <v>3466.6641293399998</v>
      </c>
      <c r="R15" s="36">
        <f>SUMIFS(СВЦЭМ!$D$39:$D$782,СВЦЭМ!$A$39:$A$782,$A15,СВЦЭМ!$B$39:$B$782,R$11)+'СЕТ СН'!$F$11+СВЦЭМ!$D$10+'СЕТ СН'!$F$5-'СЕТ СН'!$F$21</f>
        <v>3511.0836898400003</v>
      </c>
      <c r="S15" s="36">
        <f>SUMIFS(СВЦЭМ!$D$39:$D$782,СВЦЭМ!$A$39:$A$782,$A15,СВЦЭМ!$B$39:$B$782,S$11)+'СЕТ СН'!$F$11+СВЦЭМ!$D$10+'СЕТ СН'!$F$5-'СЕТ СН'!$F$21</f>
        <v>3489.62030482</v>
      </c>
      <c r="T15" s="36">
        <f>SUMIFS(СВЦЭМ!$D$39:$D$782,СВЦЭМ!$A$39:$A$782,$A15,СВЦЭМ!$B$39:$B$782,T$11)+'СЕТ СН'!$F$11+СВЦЭМ!$D$10+'СЕТ СН'!$F$5-'СЕТ СН'!$F$21</f>
        <v>3475.2265932599998</v>
      </c>
      <c r="U15" s="36">
        <f>SUMIFS(СВЦЭМ!$D$39:$D$782,СВЦЭМ!$A$39:$A$782,$A15,СВЦЭМ!$B$39:$B$782,U$11)+'СЕТ СН'!$F$11+СВЦЭМ!$D$10+'СЕТ СН'!$F$5-'СЕТ СН'!$F$21</f>
        <v>3491.5335937199998</v>
      </c>
      <c r="V15" s="36">
        <f>SUMIFS(СВЦЭМ!$D$39:$D$782,СВЦЭМ!$A$39:$A$782,$A15,СВЦЭМ!$B$39:$B$782,V$11)+'СЕТ СН'!$F$11+СВЦЭМ!$D$10+'СЕТ СН'!$F$5-'СЕТ СН'!$F$21</f>
        <v>3501.1206576099999</v>
      </c>
      <c r="W15" s="36">
        <f>SUMIFS(СВЦЭМ!$D$39:$D$782,СВЦЭМ!$A$39:$A$782,$A15,СВЦЭМ!$B$39:$B$782,W$11)+'СЕТ СН'!$F$11+СВЦЭМ!$D$10+'СЕТ СН'!$F$5-'СЕТ СН'!$F$21</f>
        <v>3458.2453164199997</v>
      </c>
      <c r="X15" s="36">
        <f>SUMIFS(СВЦЭМ!$D$39:$D$782,СВЦЭМ!$A$39:$A$782,$A15,СВЦЭМ!$B$39:$B$782,X$11)+'СЕТ СН'!$F$11+СВЦЭМ!$D$10+'СЕТ СН'!$F$5-'СЕТ СН'!$F$21</f>
        <v>3510.81874518</v>
      </c>
      <c r="Y15" s="36">
        <f>SUMIFS(СВЦЭМ!$D$39:$D$782,СВЦЭМ!$A$39:$A$782,$A15,СВЦЭМ!$B$39:$B$782,Y$11)+'СЕТ СН'!$F$11+СВЦЭМ!$D$10+'СЕТ СН'!$F$5-'СЕТ СН'!$F$21</f>
        <v>3627.26507739</v>
      </c>
    </row>
    <row r="16" spans="1:27" ht="15.75" x14ac:dyDescent="0.2">
      <c r="A16" s="35">
        <f t="shared" si="0"/>
        <v>45509</v>
      </c>
      <c r="B16" s="36">
        <f>SUMIFS(СВЦЭМ!$D$39:$D$782,СВЦЭМ!$A$39:$A$782,$A16,СВЦЭМ!$B$39:$B$782,B$11)+'СЕТ СН'!$F$11+СВЦЭМ!$D$10+'СЕТ СН'!$F$5-'СЕТ СН'!$F$21</f>
        <v>3688.6458008199997</v>
      </c>
      <c r="C16" s="36">
        <f>SUMIFS(СВЦЭМ!$D$39:$D$782,СВЦЭМ!$A$39:$A$782,$A16,СВЦЭМ!$B$39:$B$782,C$11)+'СЕТ СН'!$F$11+СВЦЭМ!$D$10+'СЕТ СН'!$F$5-'СЕТ СН'!$F$21</f>
        <v>3794.0434937099999</v>
      </c>
      <c r="D16" s="36">
        <f>SUMIFS(СВЦЭМ!$D$39:$D$782,СВЦЭМ!$A$39:$A$782,$A16,СВЦЭМ!$B$39:$B$782,D$11)+'СЕТ СН'!$F$11+СВЦЭМ!$D$10+'СЕТ СН'!$F$5-'СЕТ СН'!$F$21</f>
        <v>3872.6232623599999</v>
      </c>
      <c r="E16" s="36">
        <f>SUMIFS(СВЦЭМ!$D$39:$D$782,СВЦЭМ!$A$39:$A$782,$A16,СВЦЭМ!$B$39:$B$782,E$11)+'СЕТ СН'!$F$11+СВЦЭМ!$D$10+'СЕТ СН'!$F$5-'СЕТ СН'!$F$21</f>
        <v>3890.7966237999999</v>
      </c>
      <c r="F16" s="36">
        <f>SUMIFS(СВЦЭМ!$D$39:$D$782,СВЦЭМ!$A$39:$A$782,$A16,СВЦЭМ!$B$39:$B$782,F$11)+'СЕТ СН'!$F$11+СВЦЭМ!$D$10+'СЕТ СН'!$F$5-'СЕТ СН'!$F$21</f>
        <v>3898.1393902</v>
      </c>
      <c r="G16" s="36">
        <f>SUMIFS(СВЦЭМ!$D$39:$D$782,СВЦЭМ!$A$39:$A$782,$A16,СВЦЭМ!$B$39:$B$782,G$11)+'СЕТ СН'!$F$11+СВЦЭМ!$D$10+'СЕТ СН'!$F$5-'СЕТ СН'!$F$21</f>
        <v>3889.57845903</v>
      </c>
      <c r="H16" s="36">
        <f>SUMIFS(СВЦЭМ!$D$39:$D$782,СВЦЭМ!$A$39:$A$782,$A16,СВЦЭМ!$B$39:$B$782,H$11)+'СЕТ СН'!$F$11+СВЦЭМ!$D$10+'СЕТ СН'!$F$5-'СЕТ СН'!$F$21</f>
        <v>3839.4502550099996</v>
      </c>
      <c r="I16" s="36">
        <f>SUMIFS(СВЦЭМ!$D$39:$D$782,СВЦЭМ!$A$39:$A$782,$A16,СВЦЭМ!$B$39:$B$782,I$11)+'СЕТ СН'!$F$11+СВЦЭМ!$D$10+'СЕТ СН'!$F$5-'СЕТ СН'!$F$21</f>
        <v>3773.3469542599996</v>
      </c>
      <c r="J16" s="36">
        <f>SUMIFS(СВЦЭМ!$D$39:$D$782,СВЦЭМ!$A$39:$A$782,$A16,СВЦЭМ!$B$39:$B$782,J$11)+'СЕТ СН'!$F$11+СВЦЭМ!$D$10+'СЕТ СН'!$F$5-'СЕТ СН'!$F$21</f>
        <v>3647.3135737100001</v>
      </c>
      <c r="K16" s="36">
        <f>SUMIFS(СВЦЭМ!$D$39:$D$782,СВЦЭМ!$A$39:$A$782,$A16,СВЦЭМ!$B$39:$B$782,K$11)+'СЕТ СН'!$F$11+СВЦЭМ!$D$10+'СЕТ СН'!$F$5-'СЕТ СН'!$F$21</f>
        <v>3569.9537394600002</v>
      </c>
      <c r="L16" s="36">
        <f>SUMIFS(СВЦЭМ!$D$39:$D$782,СВЦЭМ!$A$39:$A$782,$A16,СВЦЭМ!$B$39:$B$782,L$11)+'СЕТ СН'!$F$11+СВЦЭМ!$D$10+'СЕТ СН'!$F$5-'СЕТ СН'!$F$21</f>
        <v>3526.88198096</v>
      </c>
      <c r="M16" s="36">
        <f>SUMIFS(СВЦЭМ!$D$39:$D$782,СВЦЭМ!$A$39:$A$782,$A16,СВЦЭМ!$B$39:$B$782,M$11)+'СЕТ СН'!$F$11+СВЦЭМ!$D$10+'СЕТ СН'!$F$5-'СЕТ СН'!$F$21</f>
        <v>3489.4067125800002</v>
      </c>
      <c r="N16" s="36">
        <f>SUMIFS(СВЦЭМ!$D$39:$D$782,СВЦЭМ!$A$39:$A$782,$A16,СВЦЭМ!$B$39:$B$782,N$11)+'СЕТ СН'!$F$11+СВЦЭМ!$D$10+'СЕТ СН'!$F$5-'СЕТ СН'!$F$21</f>
        <v>3498.2619325799997</v>
      </c>
      <c r="O16" s="36">
        <f>SUMIFS(СВЦЭМ!$D$39:$D$782,СВЦЭМ!$A$39:$A$782,$A16,СВЦЭМ!$B$39:$B$782,O$11)+'СЕТ СН'!$F$11+СВЦЭМ!$D$10+'СЕТ СН'!$F$5-'СЕТ СН'!$F$21</f>
        <v>3498.6788881399998</v>
      </c>
      <c r="P16" s="36">
        <f>SUMIFS(СВЦЭМ!$D$39:$D$782,СВЦЭМ!$A$39:$A$782,$A16,СВЦЭМ!$B$39:$B$782,P$11)+'СЕТ СН'!$F$11+СВЦЭМ!$D$10+'СЕТ СН'!$F$5-'СЕТ СН'!$F$21</f>
        <v>3480.9090804400003</v>
      </c>
      <c r="Q16" s="36">
        <f>SUMIFS(СВЦЭМ!$D$39:$D$782,СВЦЭМ!$A$39:$A$782,$A16,СВЦЭМ!$B$39:$B$782,Q$11)+'СЕТ СН'!$F$11+СВЦЭМ!$D$10+'СЕТ СН'!$F$5-'СЕТ СН'!$F$21</f>
        <v>3505.2937502200002</v>
      </c>
      <c r="R16" s="36">
        <f>SUMIFS(СВЦЭМ!$D$39:$D$782,СВЦЭМ!$A$39:$A$782,$A16,СВЦЭМ!$B$39:$B$782,R$11)+'СЕТ СН'!$F$11+СВЦЭМ!$D$10+'СЕТ СН'!$F$5-'СЕТ СН'!$F$21</f>
        <v>3513.3009736899999</v>
      </c>
      <c r="S16" s="36">
        <f>SUMIFS(СВЦЭМ!$D$39:$D$782,СВЦЭМ!$A$39:$A$782,$A16,СВЦЭМ!$B$39:$B$782,S$11)+'СЕТ СН'!$F$11+СВЦЭМ!$D$10+'СЕТ СН'!$F$5-'СЕТ СН'!$F$21</f>
        <v>3511.14919844</v>
      </c>
      <c r="T16" s="36">
        <f>SUMIFS(СВЦЭМ!$D$39:$D$782,СВЦЭМ!$A$39:$A$782,$A16,СВЦЭМ!$B$39:$B$782,T$11)+'СЕТ СН'!$F$11+СВЦЭМ!$D$10+'СЕТ СН'!$F$5-'СЕТ СН'!$F$21</f>
        <v>3502.9091243399998</v>
      </c>
      <c r="U16" s="36">
        <f>SUMIFS(СВЦЭМ!$D$39:$D$782,СВЦЭМ!$A$39:$A$782,$A16,СВЦЭМ!$B$39:$B$782,U$11)+'СЕТ СН'!$F$11+СВЦЭМ!$D$10+'СЕТ СН'!$F$5-'СЕТ СН'!$F$21</f>
        <v>3505.9338340499999</v>
      </c>
      <c r="V16" s="36">
        <f>SUMIFS(СВЦЭМ!$D$39:$D$782,СВЦЭМ!$A$39:$A$782,$A16,СВЦЭМ!$B$39:$B$782,V$11)+'СЕТ СН'!$F$11+СВЦЭМ!$D$10+'СЕТ СН'!$F$5-'СЕТ СН'!$F$21</f>
        <v>3512.4708619399998</v>
      </c>
      <c r="W16" s="36">
        <f>SUMIFS(СВЦЭМ!$D$39:$D$782,СВЦЭМ!$A$39:$A$782,$A16,СВЦЭМ!$B$39:$B$782,W$11)+'СЕТ СН'!$F$11+СВЦЭМ!$D$10+'СЕТ СН'!$F$5-'СЕТ СН'!$F$21</f>
        <v>3481.6971441799997</v>
      </c>
      <c r="X16" s="36">
        <f>SUMIFS(СВЦЭМ!$D$39:$D$782,СВЦЭМ!$A$39:$A$782,$A16,СВЦЭМ!$B$39:$B$782,X$11)+'СЕТ СН'!$F$11+СВЦЭМ!$D$10+'СЕТ СН'!$F$5-'СЕТ СН'!$F$21</f>
        <v>3531.3833448999999</v>
      </c>
      <c r="Y16" s="36">
        <f>SUMIFS(СВЦЭМ!$D$39:$D$782,СВЦЭМ!$A$39:$A$782,$A16,СВЦЭМ!$B$39:$B$782,Y$11)+'СЕТ СН'!$F$11+СВЦЭМ!$D$10+'СЕТ СН'!$F$5-'СЕТ СН'!$F$21</f>
        <v>3628.44006967</v>
      </c>
    </row>
    <row r="17" spans="1:25" ht="15.75" x14ac:dyDescent="0.2">
      <c r="A17" s="35">
        <f t="shared" si="0"/>
        <v>45510</v>
      </c>
      <c r="B17" s="36">
        <f>SUMIFS(СВЦЭМ!$D$39:$D$782,СВЦЭМ!$A$39:$A$782,$A17,СВЦЭМ!$B$39:$B$782,B$11)+'СЕТ СН'!$F$11+СВЦЭМ!$D$10+'СЕТ СН'!$F$5-'СЕТ СН'!$F$21</f>
        <v>3727.5923563300003</v>
      </c>
      <c r="C17" s="36">
        <f>SUMIFS(СВЦЭМ!$D$39:$D$782,СВЦЭМ!$A$39:$A$782,$A17,СВЦЭМ!$B$39:$B$782,C$11)+'СЕТ СН'!$F$11+СВЦЭМ!$D$10+'СЕТ СН'!$F$5-'СЕТ СН'!$F$21</f>
        <v>3803.7915903000003</v>
      </c>
      <c r="D17" s="36">
        <f>SUMIFS(СВЦЭМ!$D$39:$D$782,СВЦЭМ!$A$39:$A$782,$A17,СВЦЭМ!$B$39:$B$782,D$11)+'СЕТ СН'!$F$11+СВЦЭМ!$D$10+'СЕТ СН'!$F$5-'СЕТ СН'!$F$21</f>
        <v>3842.9234210499999</v>
      </c>
      <c r="E17" s="36">
        <f>SUMIFS(СВЦЭМ!$D$39:$D$782,СВЦЭМ!$A$39:$A$782,$A17,СВЦЭМ!$B$39:$B$782,E$11)+'СЕТ СН'!$F$11+СВЦЭМ!$D$10+'СЕТ СН'!$F$5-'СЕТ СН'!$F$21</f>
        <v>3874.1892591599999</v>
      </c>
      <c r="F17" s="36">
        <f>SUMIFS(СВЦЭМ!$D$39:$D$782,СВЦЭМ!$A$39:$A$782,$A17,СВЦЭМ!$B$39:$B$782,F$11)+'СЕТ СН'!$F$11+СВЦЭМ!$D$10+'СЕТ СН'!$F$5-'СЕТ СН'!$F$21</f>
        <v>3869.5786624100001</v>
      </c>
      <c r="G17" s="36">
        <f>SUMIFS(СВЦЭМ!$D$39:$D$782,СВЦЭМ!$A$39:$A$782,$A17,СВЦЭМ!$B$39:$B$782,G$11)+'СЕТ СН'!$F$11+СВЦЭМ!$D$10+'СЕТ СН'!$F$5-'СЕТ СН'!$F$21</f>
        <v>3837.73912023</v>
      </c>
      <c r="H17" s="36">
        <f>SUMIFS(СВЦЭМ!$D$39:$D$782,СВЦЭМ!$A$39:$A$782,$A17,СВЦЭМ!$B$39:$B$782,H$11)+'СЕТ СН'!$F$11+СВЦЭМ!$D$10+'СЕТ СН'!$F$5-'СЕТ СН'!$F$21</f>
        <v>3788.6014192600001</v>
      </c>
      <c r="I17" s="36">
        <f>SUMIFS(СВЦЭМ!$D$39:$D$782,СВЦЭМ!$A$39:$A$782,$A17,СВЦЭМ!$B$39:$B$782,I$11)+'СЕТ СН'!$F$11+СВЦЭМ!$D$10+'СЕТ СН'!$F$5-'СЕТ СН'!$F$21</f>
        <v>3704.2694106099998</v>
      </c>
      <c r="J17" s="36">
        <f>SUMIFS(СВЦЭМ!$D$39:$D$782,СВЦЭМ!$A$39:$A$782,$A17,СВЦЭМ!$B$39:$B$782,J$11)+'СЕТ СН'!$F$11+СВЦЭМ!$D$10+'СЕТ СН'!$F$5-'СЕТ СН'!$F$21</f>
        <v>3601.20444331</v>
      </c>
      <c r="K17" s="36">
        <f>SUMIFS(СВЦЭМ!$D$39:$D$782,СВЦЭМ!$A$39:$A$782,$A17,СВЦЭМ!$B$39:$B$782,K$11)+'СЕТ СН'!$F$11+СВЦЭМ!$D$10+'СЕТ СН'!$F$5-'СЕТ СН'!$F$21</f>
        <v>3524.5162967599999</v>
      </c>
      <c r="L17" s="36">
        <f>SUMIFS(СВЦЭМ!$D$39:$D$782,СВЦЭМ!$A$39:$A$782,$A17,СВЦЭМ!$B$39:$B$782,L$11)+'СЕТ СН'!$F$11+СВЦЭМ!$D$10+'СЕТ СН'!$F$5-'СЕТ СН'!$F$21</f>
        <v>3490.1977848400002</v>
      </c>
      <c r="M17" s="36">
        <f>SUMIFS(СВЦЭМ!$D$39:$D$782,СВЦЭМ!$A$39:$A$782,$A17,СВЦЭМ!$B$39:$B$782,M$11)+'СЕТ СН'!$F$11+СВЦЭМ!$D$10+'СЕТ СН'!$F$5-'СЕТ СН'!$F$21</f>
        <v>3490.8136026900002</v>
      </c>
      <c r="N17" s="36">
        <f>SUMIFS(СВЦЭМ!$D$39:$D$782,СВЦЭМ!$A$39:$A$782,$A17,СВЦЭМ!$B$39:$B$782,N$11)+'СЕТ СН'!$F$11+СВЦЭМ!$D$10+'СЕТ СН'!$F$5-'СЕТ СН'!$F$21</f>
        <v>3476.2861642299999</v>
      </c>
      <c r="O17" s="36">
        <f>SUMIFS(СВЦЭМ!$D$39:$D$782,СВЦЭМ!$A$39:$A$782,$A17,СВЦЭМ!$B$39:$B$782,O$11)+'СЕТ СН'!$F$11+СВЦЭМ!$D$10+'СЕТ СН'!$F$5-'СЕТ СН'!$F$21</f>
        <v>3465.8579222799999</v>
      </c>
      <c r="P17" s="36">
        <f>SUMIFS(СВЦЭМ!$D$39:$D$782,СВЦЭМ!$A$39:$A$782,$A17,СВЦЭМ!$B$39:$B$782,P$11)+'СЕТ СН'!$F$11+СВЦЭМ!$D$10+'СЕТ СН'!$F$5-'СЕТ СН'!$F$21</f>
        <v>3463.7646681199999</v>
      </c>
      <c r="Q17" s="36">
        <f>SUMIFS(СВЦЭМ!$D$39:$D$782,СВЦЭМ!$A$39:$A$782,$A17,СВЦЭМ!$B$39:$B$782,Q$11)+'СЕТ СН'!$F$11+СВЦЭМ!$D$10+'СЕТ СН'!$F$5-'СЕТ СН'!$F$21</f>
        <v>3437.7712739600001</v>
      </c>
      <c r="R17" s="36">
        <f>SUMIFS(СВЦЭМ!$D$39:$D$782,СВЦЭМ!$A$39:$A$782,$A17,СВЦЭМ!$B$39:$B$782,R$11)+'СЕТ СН'!$F$11+СВЦЭМ!$D$10+'СЕТ СН'!$F$5-'СЕТ СН'!$F$21</f>
        <v>3455.6733034700001</v>
      </c>
      <c r="S17" s="36">
        <f>SUMIFS(СВЦЭМ!$D$39:$D$782,СВЦЭМ!$A$39:$A$782,$A17,СВЦЭМ!$B$39:$B$782,S$11)+'СЕТ СН'!$F$11+СВЦЭМ!$D$10+'СЕТ СН'!$F$5-'СЕТ СН'!$F$21</f>
        <v>3460.8681164899999</v>
      </c>
      <c r="T17" s="36">
        <f>SUMIFS(СВЦЭМ!$D$39:$D$782,СВЦЭМ!$A$39:$A$782,$A17,СВЦЭМ!$B$39:$B$782,T$11)+'СЕТ СН'!$F$11+СВЦЭМ!$D$10+'СЕТ СН'!$F$5-'СЕТ СН'!$F$21</f>
        <v>3448.3340558800001</v>
      </c>
      <c r="U17" s="36">
        <f>SUMIFS(СВЦЭМ!$D$39:$D$782,СВЦЭМ!$A$39:$A$782,$A17,СВЦЭМ!$B$39:$B$782,U$11)+'СЕТ СН'!$F$11+СВЦЭМ!$D$10+'СЕТ СН'!$F$5-'СЕТ СН'!$F$21</f>
        <v>3453.5660343899999</v>
      </c>
      <c r="V17" s="36">
        <f>SUMIFS(СВЦЭМ!$D$39:$D$782,СВЦЭМ!$A$39:$A$782,$A17,СВЦЭМ!$B$39:$B$782,V$11)+'СЕТ СН'!$F$11+СВЦЭМ!$D$10+'СЕТ СН'!$F$5-'СЕТ СН'!$F$21</f>
        <v>3462.6299489599996</v>
      </c>
      <c r="W17" s="36">
        <f>SUMIFS(СВЦЭМ!$D$39:$D$782,СВЦЭМ!$A$39:$A$782,$A17,СВЦЭМ!$B$39:$B$782,W$11)+'СЕТ СН'!$F$11+СВЦЭМ!$D$10+'СЕТ СН'!$F$5-'СЕТ СН'!$F$21</f>
        <v>3459.56403413</v>
      </c>
      <c r="X17" s="36">
        <f>SUMIFS(СВЦЭМ!$D$39:$D$782,СВЦЭМ!$A$39:$A$782,$A17,СВЦЭМ!$B$39:$B$782,X$11)+'СЕТ СН'!$F$11+СВЦЭМ!$D$10+'СЕТ СН'!$F$5-'СЕТ СН'!$F$21</f>
        <v>3520.2763791799998</v>
      </c>
      <c r="Y17" s="36">
        <f>SUMIFS(СВЦЭМ!$D$39:$D$782,СВЦЭМ!$A$39:$A$782,$A17,СВЦЭМ!$B$39:$B$782,Y$11)+'СЕТ СН'!$F$11+СВЦЭМ!$D$10+'СЕТ СН'!$F$5-'СЕТ СН'!$F$21</f>
        <v>3591.8184351899999</v>
      </c>
    </row>
    <row r="18" spans="1:25" ht="15.75" x14ac:dyDescent="0.2">
      <c r="A18" s="35">
        <f t="shared" si="0"/>
        <v>45511</v>
      </c>
      <c r="B18" s="36">
        <f>SUMIFS(СВЦЭМ!$D$39:$D$782,СВЦЭМ!$A$39:$A$782,$A18,СВЦЭМ!$B$39:$B$782,B$11)+'СЕТ СН'!$F$11+СВЦЭМ!$D$10+'СЕТ СН'!$F$5-'СЕТ СН'!$F$21</f>
        <v>3661.7020456099999</v>
      </c>
      <c r="C18" s="36">
        <f>SUMIFS(СВЦЭМ!$D$39:$D$782,СВЦЭМ!$A$39:$A$782,$A18,СВЦЭМ!$B$39:$B$782,C$11)+'СЕТ СН'!$F$11+СВЦЭМ!$D$10+'СЕТ СН'!$F$5-'СЕТ СН'!$F$21</f>
        <v>3751.5700202600001</v>
      </c>
      <c r="D18" s="36">
        <f>SUMIFS(СВЦЭМ!$D$39:$D$782,СВЦЭМ!$A$39:$A$782,$A18,СВЦЭМ!$B$39:$B$782,D$11)+'СЕТ СН'!$F$11+СВЦЭМ!$D$10+'СЕТ СН'!$F$5-'СЕТ СН'!$F$21</f>
        <v>3812.6827180400001</v>
      </c>
      <c r="E18" s="36">
        <f>SUMIFS(СВЦЭМ!$D$39:$D$782,СВЦЭМ!$A$39:$A$782,$A18,СВЦЭМ!$B$39:$B$782,E$11)+'СЕТ СН'!$F$11+СВЦЭМ!$D$10+'СЕТ СН'!$F$5-'СЕТ СН'!$F$21</f>
        <v>3836.0189827599997</v>
      </c>
      <c r="F18" s="36">
        <f>SUMIFS(СВЦЭМ!$D$39:$D$782,СВЦЭМ!$A$39:$A$782,$A18,СВЦЭМ!$B$39:$B$782,F$11)+'СЕТ СН'!$F$11+СВЦЭМ!$D$10+'СЕТ СН'!$F$5-'СЕТ СН'!$F$21</f>
        <v>3866.09013138</v>
      </c>
      <c r="G18" s="36">
        <f>SUMIFS(СВЦЭМ!$D$39:$D$782,СВЦЭМ!$A$39:$A$782,$A18,СВЦЭМ!$B$39:$B$782,G$11)+'СЕТ СН'!$F$11+СВЦЭМ!$D$10+'СЕТ СН'!$F$5-'СЕТ СН'!$F$21</f>
        <v>3835.4618596400001</v>
      </c>
      <c r="H18" s="36">
        <f>SUMIFS(СВЦЭМ!$D$39:$D$782,СВЦЭМ!$A$39:$A$782,$A18,СВЦЭМ!$B$39:$B$782,H$11)+'СЕТ СН'!$F$11+СВЦЭМ!$D$10+'СЕТ СН'!$F$5-'СЕТ СН'!$F$21</f>
        <v>3800.1533887799997</v>
      </c>
      <c r="I18" s="36">
        <f>SUMIFS(СВЦЭМ!$D$39:$D$782,СВЦЭМ!$A$39:$A$782,$A18,СВЦЭМ!$B$39:$B$782,I$11)+'СЕТ СН'!$F$11+СВЦЭМ!$D$10+'СЕТ СН'!$F$5-'СЕТ СН'!$F$21</f>
        <v>3711.67799251</v>
      </c>
      <c r="J18" s="36">
        <f>SUMIFS(СВЦЭМ!$D$39:$D$782,СВЦЭМ!$A$39:$A$782,$A18,СВЦЭМ!$B$39:$B$782,J$11)+'СЕТ СН'!$F$11+СВЦЭМ!$D$10+'СЕТ СН'!$F$5-'СЕТ СН'!$F$21</f>
        <v>3613.15850194</v>
      </c>
      <c r="K18" s="36">
        <f>SUMIFS(СВЦЭМ!$D$39:$D$782,СВЦЭМ!$A$39:$A$782,$A18,СВЦЭМ!$B$39:$B$782,K$11)+'СЕТ СН'!$F$11+СВЦЭМ!$D$10+'СЕТ СН'!$F$5-'СЕТ СН'!$F$21</f>
        <v>3532.6376110700003</v>
      </c>
      <c r="L18" s="36">
        <f>SUMIFS(СВЦЭМ!$D$39:$D$782,СВЦЭМ!$A$39:$A$782,$A18,СВЦЭМ!$B$39:$B$782,L$11)+'СЕТ СН'!$F$11+СВЦЭМ!$D$10+'СЕТ СН'!$F$5-'СЕТ СН'!$F$21</f>
        <v>3513.00279753</v>
      </c>
      <c r="M18" s="36">
        <f>SUMIFS(СВЦЭМ!$D$39:$D$782,СВЦЭМ!$A$39:$A$782,$A18,СВЦЭМ!$B$39:$B$782,M$11)+'СЕТ СН'!$F$11+СВЦЭМ!$D$10+'СЕТ СН'!$F$5-'СЕТ СН'!$F$21</f>
        <v>3493.8194366400003</v>
      </c>
      <c r="N18" s="36">
        <f>SUMIFS(СВЦЭМ!$D$39:$D$782,СВЦЭМ!$A$39:$A$782,$A18,СВЦЭМ!$B$39:$B$782,N$11)+'СЕТ СН'!$F$11+СВЦЭМ!$D$10+'СЕТ СН'!$F$5-'СЕТ СН'!$F$21</f>
        <v>3471.9696691099998</v>
      </c>
      <c r="O18" s="36">
        <f>SUMIFS(СВЦЭМ!$D$39:$D$782,СВЦЭМ!$A$39:$A$782,$A18,СВЦЭМ!$B$39:$B$782,O$11)+'СЕТ СН'!$F$11+СВЦЭМ!$D$10+'СЕТ СН'!$F$5-'СЕТ СН'!$F$21</f>
        <v>3476.5615429999998</v>
      </c>
      <c r="P18" s="36">
        <f>SUMIFS(СВЦЭМ!$D$39:$D$782,СВЦЭМ!$A$39:$A$782,$A18,СВЦЭМ!$B$39:$B$782,P$11)+'СЕТ СН'!$F$11+СВЦЭМ!$D$10+'СЕТ СН'!$F$5-'СЕТ СН'!$F$21</f>
        <v>3486.3905832199998</v>
      </c>
      <c r="Q18" s="36">
        <f>SUMIFS(СВЦЭМ!$D$39:$D$782,СВЦЭМ!$A$39:$A$782,$A18,СВЦЭМ!$B$39:$B$782,Q$11)+'СЕТ СН'!$F$11+СВЦЭМ!$D$10+'СЕТ СН'!$F$5-'СЕТ СН'!$F$21</f>
        <v>3492.2786893699999</v>
      </c>
      <c r="R18" s="36">
        <f>SUMIFS(СВЦЭМ!$D$39:$D$782,СВЦЭМ!$A$39:$A$782,$A18,СВЦЭМ!$B$39:$B$782,R$11)+'СЕТ СН'!$F$11+СВЦЭМ!$D$10+'СЕТ СН'!$F$5-'СЕТ СН'!$F$21</f>
        <v>3502.6789054399997</v>
      </c>
      <c r="S18" s="36">
        <f>SUMIFS(СВЦЭМ!$D$39:$D$782,СВЦЭМ!$A$39:$A$782,$A18,СВЦЭМ!$B$39:$B$782,S$11)+'СЕТ СН'!$F$11+СВЦЭМ!$D$10+'СЕТ СН'!$F$5-'СЕТ СН'!$F$21</f>
        <v>3497.4050561899999</v>
      </c>
      <c r="T18" s="36">
        <f>SUMIFS(СВЦЭМ!$D$39:$D$782,СВЦЭМ!$A$39:$A$782,$A18,СВЦЭМ!$B$39:$B$782,T$11)+'СЕТ СН'!$F$11+СВЦЭМ!$D$10+'СЕТ СН'!$F$5-'СЕТ СН'!$F$21</f>
        <v>3487.0708808299996</v>
      </c>
      <c r="U18" s="36">
        <f>SUMIFS(СВЦЭМ!$D$39:$D$782,СВЦЭМ!$A$39:$A$782,$A18,СВЦЭМ!$B$39:$B$782,U$11)+'СЕТ СН'!$F$11+СВЦЭМ!$D$10+'СЕТ СН'!$F$5-'СЕТ СН'!$F$21</f>
        <v>3500.5955360600001</v>
      </c>
      <c r="V18" s="36">
        <f>SUMIFS(СВЦЭМ!$D$39:$D$782,СВЦЭМ!$A$39:$A$782,$A18,СВЦЭМ!$B$39:$B$782,V$11)+'СЕТ СН'!$F$11+СВЦЭМ!$D$10+'СЕТ СН'!$F$5-'СЕТ СН'!$F$21</f>
        <v>3512.1808313900001</v>
      </c>
      <c r="W18" s="36">
        <f>SUMIFS(СВЦЭМ!$D$39:$D$782,СВЦЭМ!$A$39:$A$782,$A18,СВЦЭМ!$B$39:$B$782,W$11)+'СЕТ СН'!$F$11+СВЦЭМ!$D$10+'СЕТ СН'!$F$5-'СЕТ СН'!$F$21</f>
        <v>3497.0354860500001</v>
      </c>
      <c r="X18" s="36">
        <f>SUMIFS(СВЦЭМ!$D$39:$D$782,СВЦЭМ!$A$39:$A$782,$A18,СВЦЭМ!$B$39:$B$782,X$11)+'СЕТ СН'!$F$11+СВЦЭМ!$D$10+'СЕТ СН'!$F$5-'СЕТ СН'!$F$21</f>
        <v>3547.1332750900001</v>
      </c>
      <c r="Y18" s="36">
        <f>SUMIFS(СВЦЭМ!$D$39:$D$782,СВЦЭМ!$A$39:$A$782,$A18,СВЦЭМ!$B$39:$B$782,Y$11)+'СЕТ СН'!$F$11+СВЦЭМ!$D$10+'СЕТ СН'!$F$5-'СЕТ СН'!$F$21</f>
        <v>3584.77239814</v>
      </c>
    </row>
    <row r="19" spans="1:25" ht="15.75" x14ac:dyDescent="0.2">
      <c r="A19" s="35">
        <f t="shared" si="0"/>
        <v>45512</v>
      </c>
      <c r="B19" s="36">
        <f>SUMIFS(СВЦЭМ!$D$39:$D$782,СВЦЭМ!$A$39:$A$782,$A19,СВЦЭМ!$B$39:$B$782,B$11)+'СЕТ СН'!$F$11+СВЦЭМ!$D$10+'СЕТ СН'!$F$5-'СЕТ СН'!$F$21</f>
        <v>3728.3455682899998</v>
      </c>
      <c r="C19" s="36">
        <f>SUMIFS(СВЦЭМ!$D$39:$D$782,СВЦЭМ!$A$39:$A$782,$A19,СВЦЭМ!$B$39:$B$782,C$11)+'СЕТ СН'!$F$11+СВЦЭМ!$D$10+'СЕТ СН'!$F$5-'СЕТ СН'!$F$21</f>
        <v>3815.5202199200003</v>
      </c>
      <c r="D19" s="36">
        <f>SUMIFS(СВЦЭМ!$D$39:$D$782,СВЦЭМ!$A$39:$A$782,$A19,СВЦЭМ!$B$39:$B$782,D$11)+'СЕТ СН'!$F$11+СВЦЭМ!$D$10+'СЕТ СН'!$F$5-'СЕТ СН'!$F$21</f>
        <v>3878.9738861300002</v>
      </c>
      <c r="E19" s="36">
        <f>SUMIFS(СВЦЭМ!$D$39:$D$782,СВЦЭМ!$A$39:$A$782,$A19,СВЦЭМ!$B$39:$B$782,E$11)+'СЕТ СН'!$F$11+СВЦЭМ!$D$10+'СЕТ СН'!$F$5-'СЕТ СН'!$F$21</f>
        <v>3882.4566779299998</v>
      </c>
      <c r="F19" s="36">
        <f>SUMIFS(СВЦЭМ!$D$39:$D$782,СВЦЭМ!$A$39:$A$782,$A19,СВЦЭМ!$B$39:$B$782,F$11)+'СЕТ СН'!$F$11+СВЦЭМ!$D$10+'СЕТ СН'!$F$5-'СЕТ СН'!$F$21</f>
        <v>3881.9050599499997</v>
      </c>
      <c r="G19" s="36">
        <f>SUMIFS(СВЦЭМ!$D$39:$D$782,СВЦЭМ!$A$39:$A$782,$A19,СВЦЭМ!$B$39:$B$782,G$11)+'СЕТ СН'!$F$11+СВЦЭМ!$D$10+'СЕТ СН'!$F$5-'СЕТ СН'!$F$21</f>
        <v>3881.9515149600002</v>
      </c>
      <c r="H19" s="36">
        <f>SUMIFS(СВЦЭМ!$D$39:$D$782,СВЦЭМ!$A$39:$A$782,$A19,СВЦЭМ!$B$39:$B$782,H$11)+'СЕТ СН'!$F$11+СВЦЭМ!$D$10+'СЕТ СН'!$F$5-'СЕТ СН'!$F$21</f>
        <v>3813.6353708400002</v>
      </c>
      <c r="I19" s="36">
        <f>SUMIFS(СВЦЭМ!$D$39:$D$782,СВЦЭМ!$A$39:$A$782,$A19,СВЦЭМ!$B$39:$B$782,I$11)+'СЕТ СН'!$F$11+СВЦЭМ!$D$10+'СЕТ СН'!$F$5-'СЕТ СН'!$F$21</f>
        <v>3733.4286237899996</v>
      </c>
      <c r="J19" s="36">
        <f>SUMIFS(СВЦЭМ!$D$39:$D$782,СВЦЭМ!$A$39:$A$782,$A19,СВЦЭМ!$B$39:$B$782,J$11)+'СЕТ СН'!$F$11+СВЦЭМ!$D$10+'СЕТ СН'!$F$5-'СЕТ СН'!$F$21</f>
        <v>3625.9296004799999</v>
      </c>
      <c r="K19" s="36">
        <f>SUMIFS(СВЦЭМ!$D$39:$D$782,СВЦЭМ!$A$39:$A$782,$A19,СВЦЭМ!$B$39:$B$782,K$11)+'СЕТ СН'!$F$11+СВЦЭМ!$D$10+'СЕТ СН'!$F$5-'СЕТ СН'!$F$21</f>
        <v>3569.7322505000002</v>
      </c>
      <c r="L19" s="36">
        <f>SUMIFS(СВЦЭМ!$D$39:$D$782,СВЦЭМ!$A$39:$A$782,$A19,СВЦЭМ!$B$39:$B$782,L$11)+'СЕТ СН'!$F$11+СВЦЭМ!$D$10+'СЕТ СН'!$F$5-'СЕТ СН'!$F$21</f>
        <v>3531.9922142699997</v>
      </c>
      <c r="M19" s="36">
        <f>SUMIFS(СВЦЭМ!$D$39:$D$782,СВЦЭМ!$A$39:$A$782,$A19,СВЦЭМ!$B$39:$B$782,M$11)+'СЕТ СН'!$F$11+СВЦЭМ!$D$10+'СЕТ СН'!$F$5-'СЕТ СН'!$F$21</f>
        <v>3533.7210687400002</v>
      </c>
      <c r="N19" s="36">
        <f>SUMIFS(СВЦЭМ!$D$39:$D$782,СВЦЭМ!$A$39:$A$782,$A19,СВЦЭМ!$B$39:$B$782,N$11)+'СЕТ СН'!$F$11+СВЦЭМ!$D$10+'СЕТ СН'!$F$5-'СЕТ СН'!$F$21</f>
        <v>3531.8522339299998</v>
      </c>
      <c r="O19" s="36">
        <f>SUMIFS(СВЦЭМ!$D$39:$D$782,СВЦЭМ!$A$39:$A$782,$A19,СВЦЭМ!$B$39:$B$782,O$11)+'СЕТ СН'!$F$11+СВЦЭМ!$D$10+'СЕТ СН'!$F$5-'СЕТ СН'!$F$21</f>
        <v>3535.3785152199998</v>
      </c>
      <c r="P19" s="36">
        <f>SUMIFS(СВЦЭМ!$D$39:$D$782,СВЦЭМ!$A$39:$A$782,$A19,СВЦЭМ!$B$39:$B$782,P$11)+'СЕТ СН'!$F$11+СВЦЭМ!$D$10+'СЕТ СН'!$F$5-'СЕТ СН'!$F$21</f>
        <v>3542.39676659</v>
      </c>
      <c r="Q19" s="36">
        <f>SUMIFS(СВЦЭМ!$D$39:$D$782,СВЦЭМ!$A$39:$A$782,$A19,СВЦЭМ!$B$39:$B$782,Q$11)+'СЕТ СН'!$F$11+СВЦЭМ!$D$10+'СЕТ СН'!$F$5-'СЕТ СН'!$F$21</f>
        <v>3548.71200555</v>
      </c>
      <c r="R19" s="36">
        <f>SUMIFS(СВЦЭМ!$D$39:$D$782,СВЦЭМ!$A$39:$A$782,$A19,СВЦЭМ!$B$39:$B$782,R$11)+'СЕТ СН'!$F$11+СВЦЭМ!$D$10+'СЕТ СН'!$F$5-'СЕТ СН'!$F$21</f>
        <v>3563.8782622199997</v>
      </c>
      <c r="S19" s="36">
        <f>SUMIFS(СВЦЭМ!$D$39:$D$782,СВЦЭМ!$A$39:$A$782,$A19,СВЦЭМ!$B$39:$B$782,S$11)+'СЕТ СН'!$F$11+СВЦЭМ!$D$10+'СЕТ СН'!$F$5-'СЕТ СН'!$F$21</f>
        <v>3546.4825595399998</v>
      </c>
      <c r="T19" s="36">
        <f>SUMIFS(СВЦЭМ!$D$39:$D$782,СВЦЭМ!$A$39:$A$782,$A19,СВЦЭМ!$B$39:$B$782,T$11)+'СЕТ СН'!$F$11+СВЦЭМ!$D$10+'СЕТ СН'!$F$5-'СЕТ СН'!$F$21</f>
        <v>3539.8437537099999</v>
      </c>
      <c r="U19" s="36">
        <f>SUMIFS(СВЦЭМ!$D$39:$D$782,СВЦЭМ!$A$39:$A$782,$A19,СВЦЭМ!$B$39:$B$782,U$11)+'СЕТ СН'!$F$11+СВЦЭМ!$D$10+'СЕТ СН'!$F$5-'СЕТ СН'!$F$21</f>
        <v>3550.6414158500002</v>
      </c>
      <c r="V19" s="36">
        <f>SUMIFS(СВЦЭМ!$D$39:$D$782,СВЦЭМ!$A$39:$A$782,$A19,СВЦЭМ!$B$39:$B$782,V$11)+'СЕТ СН'!$F$11+СВЦЭМ!$D$10+'СЕТ СН'!$F$5-'СЕТ СН'!$F$21</f>
        <v>3555.6724811699996</v>
      </c>
      <c r="W19" s="36">
        <f>SUMIFS(СВЦЭМ!$D$39:$D$782,СВЦЭМ!$A$39:$A$782,$A19,СВЦЭМ!$B$39:$B$782,W$11)+'СЕТ СН'!$F$11+СВЦЭМ!$D$10+'СЕТ СН'!$F$5-'СЕТ СН'!$F$21</f>
        <v>3554.50291608</v>
      </c>
      <c r="X19" s="36">
        <f>SUMIFS(СВЦЭМ!$D$39:$D$782,СВЦЭМ!$A$39:$A$782,$A19,СВЦЭМ!$B$39:$B$782,X$11)+'СЕТ СН'!$F$11+СВЦЭМ!$D$10+'СЕТ СН'!$F$5-'СЕТ СН'!$F$21</f>
        <v>3601.07441922</v>
      </c>
      <c r="Y19" s="36">
        <f>SUMIFS(СВЦЭМ!$D$39:$D$782,СВЦЭМ!$A$39:$A$782,$A19,СВЦЭМ!$B$39:$B$782,Y$11)+'СЕТ СН'!$F$11+СВЦЭМ!$D$10+'СЕТ СН'!$F$5-'СЕТ СН'!$F$21</f>
        <v>3686.4869174099999</v>
      </c>
    </row>
    <row r="20" spans="1:25" ht="15.75" x14ac:dyDescent="0.2">
      <c r="A20" s="35">
        <f t="shared" si="0"/>
        <v>45513</v>
      </c>
      <c r="B20" s="36">
        <f>SUMIFS(СВЦЭМ!$D$39:$D$782,СВЦЭМ!$A$39:$A$782,$A20,СВЦЭМ!$B$39:$B$782,B$11)+'СЕТ СН'!$F$11+СВЦЭМ!$D$10+'СЕТ СН'!$F$5-'СЕТ СН'!$F$21</f>
        <v>3661.8879213800001</v>
      </c>
      <c r="C20" s="36">
        <f>SUMIFS(СВЦЭМ!$D$39:$D$782,СВЦЭМ!$A$39:$A$782,$A20,СВЦЭМ!$B$39:$B$782,C$11)+'СЕТ СН'!$F$11+СВЦЭМ!$D$10+'СЕТ СН'!$F$5-'СЕТ СН'!$F$21</f>
        <v>3767.5896043499997</v>
      </c>
      <c r="D20" s="36">
        <f>SUMIFS(СВЦЭМ!$D$39:$D$782,СВЦЭМ!$A$39:$A$782,$A20,СВЦЭМ!$B$39:$B$782,D$11)+'СЕТ СН'!$F$11+СВЦЭМ!$D$10+'СЕТ СН'!$F$5-'СЕТ СН'!$F$21</f>
        <v>3875.5990276299999</v>
      </c>
      <c r="E20" s="36">
        <f>SUMIFS(СВЦЭМ!$D$39:$D$782,СВЦЭМ!$A$39:$A$782,$A20,СВЦЭМ!$B$39:$B$782,E$11)+'СЕТ СН'!$F$11+СВЦЭМ!$D$10+'СЕТ СН'!$F$5-'СЕТ СН'!$F$21</f>
        <v>3913.0165713400002</v>
      </c>
      <c r="F20" s="36">
        <f>SUMIFS(СВЦЭМ!$D$39:$D$782,СВЦЭМ!$A$39:$A$782,$A20,СВЦЭМ!$B$39:$B$782,F$11)+'СЕТ СН'!$F$11+СВЦЭМ!$D$10+'СЕТ СН'!$F$5-'СЕТ СН'!$F$21</f>
        <v>3918.1276961499998</v>
      </c>
      <c r="G20" s="36">
        <f>SUMIFS(СВЦЭМ!$D$39:$D$782,СВЦЭМ!$A$39:$A$782,$A20,СВЦЭМ!$B$39:$B$782,G$11)+'СЕТ СН'!$F$11+СВЦЭМ!$D$10+'СЕТ СН'!$F$5-'СЕТ СН'!$F$21</f>
        <v>3909.95443402</v>
      </c>
      <c r="H20" s="36">
        <f>SUMIFS(СВЦЭМ!$D$39:$D$782,СВЦЭМ!$A$39:$A$782,$A20,СВЦЭМ!$B$39:$B$782,H$11)+'СЕТ СН'!$F$11+СВЦЭМ!$D$10+'СЕТ СН'!$F$5-'СЕТ СН'!$F$21</f>
        <v>3877.4159637000002</v>
      </c>
      <c r="I20" s="36">
        <f>SUMIFS(СВЦЭМ!$D$39:$D$782,СВЦЭМ!$A$39:$A$782,$A20,СВЦЭМ!$B$39:$B$782,I$11)+'СЕТ СН'!$F$11+СВЦЭМ!$D$10+'СЕТ СН'!$F$5-'СЕТ СН'!$F$21</f>
        <v>3777.2754693899997</v>
      </c>
      <c r="J20" s="36">
        <f>SUMIFS(СВЦЭМ!$D$39:$D$782,СВЦЭМ!$A$39:$A$782,$A20,СВЦЭМ!$B$39:$B$782,J$11)+'СЕТ СН'!$F$11+СВЦЭМ!$D$10+'СЕТ СН'!$F$5-'СЕТ СН'!$F$21</f>
        <v>3701.7681749499998</v>
      </c>
      <c r="K20" s="36">
        <f>SUMIFS(СВЦЭМ!$D$39:$D$782,СВЦЭМ!$A$39:$A$782,$A20,СВЦЭМ!$B$39:$B$782,K$11)+'СЕТ СН'!$F$11+СВЦЭМ!$D$10+'СЕТ СН'!$F$5-'СЕТ СН'!$F$21</f>
        <v>3610.69416086</v>
      </c>
      <c r="L20" s="36">
        <f>SUMIFS(СВЦЭМ!$D$39:$D$782,СВЦЭМ!$A$39:$A$782,$A20,СВЦЭМ!$B$39:$B$782,L$11)+'СЕТ СН'!$F$11+СВЦЭМ!$D$10+'СЕТ СН'!$F$5-'СЕТ СН'!$F$21</f>
        <v>3592.7056099000001</v>
      </c>
      <c r="M20" s="36">
        <f>SUMIFS(СВЦЭМ!$D$39:$D$782,СВЦЭМ!$A$39:$A$782,$A20,СВЦЭМ!$B$39:$B$782,M$11)+'СЕТ СН'!$F$11+СВЦЭМ!$D$10+'СЕТ СН'!$F$5-'СЕТ СН'!$F$21</f>
        <v>3588.2107369400001</v>
      </c>
      <c r="N20" s="36">
        <f>SUMIFS(СВЦЭМ!$D$39:$D$782,СВЦЭМ!$A$39:$A$782,$A20,СВЦЭМ!$B$39:$B$782,N$11)+'СЕТ СН'!$F$11+СВЦЭМ!$D$10+'СЕТ СН'!$F$5-'СЕТ СН'!$F$21</f>
        <v>3585.6790813400003</v>
      </c>
      <c r="O20" s="36">
        <f>SUMIFS(СВЦЭМ!$D$39:$D$782,СВЦЭМ!$A$39:$A$782,$A20,СВЦЭМ!$B$39:$B$782,O$11)+'СЕТ СН'!$F$11+СВЦЭМ!$D$10+'СЕТ СН'!$F$5-'СЕТ СН'!$F$21</f>
        <v>3577.4467763100001</v>
      </c>
      <c r="P20" s="36">
        <f>SUMIFS(СВЦЭМ!$D$39:$D$782,СВЦЭМ!$A$39:$A$782,$A20,СВЦЭМ!$B$39:$B$782,P$11)+'СЕТ СН'!$F$11+СВЦЭМ!$D$10+'СЕТ СН'!$F$5-'СЕТ СН'!$F$21</f>
        <v>3593.8548011499997</v>
      </c>
      <c r="Q20" s="36">
        <f>SUMIFS(СВЦЭМ!$D$39:$D$782,СВЦЭМ!$A$39:$A$782,$A20,СВЦЭМ!$B$39:$B$782,Q$11)+'СЕТ СН'!$F$11+СВЦЭМ!$D$10+'СЕТ СН'!$F$5-'СЕТ СН'!$F$21</f>
        <v>3604.5642087799997</v>
      </c>
      <c r="R20" s="36">
        <f>SUMIFS(СВЦЭМ!$D$39:$D$782,СВЦЭМ!$A$39:$A$782,$A20,СВЦЭМ!$B$39:$B$782,R$11)+'СЕТ СН'!$F$11+СВЦЭМ!$D$10+'СЕТ СН'!$F$5-'СЕТ СН'!$F$21</f>
        <v>3610.2900383899996</v>
      </c>
      <c r="S20" s="36">
        <f>SUMIFS(СВЦЭМ!$D$39:$D$782,СВЦЭМ!$A$39:$A$782,$A20,СВЦЭМ!$B$39:$B$782,S$11)+'СЕТ СН'!$F$11+СВЦЭМ!$D$10+'СЕТ СН'!$F$5-'СЕТ СН'!$F$21</f>
        <v>3601.0242838599997</v>
      </c>
      <c r="T20" s="36">
        <f>SUMIFS(СВЦЭМ!$D$39:$D$782,СВЦЭМ!$A$39:$A$782,$A20,СВЦЭМ!$B$39:$B$782,T$11)+'СЕТ СН'!$F$11+СВЦЭМ!$D$10+'СЕТ СН'!$F$5-'СЕТ СН'!$F$21</f>
        <v>3582.6834927499999</v>
      </c>
      <c r="U20" s="36">
        <f>SUMIFS(СВЦЭМ!$D$39:$D$782,СВЦЭМ!$A$39:$A$782,$A20,СВЦЭМ!$B$39:$B$782,U$11)+'СЕТ СН'!$F$11+СВЦЭМ!$D$10+'СЕТ СН'!$F$5-'СЕТ СН'!$F$21</f>
        <v>3584.7766425899999</v>
      </c>
      <c r="V20" s="36">
        <f>SUMIFS(СВЦЭМ!$D$39:$D$782,СВЦЭМ!$A$39:$A$782,$A20,СВЦЭМ!$B$39:$B$782,V$11)+'СЕТ СН'!$F$11+СВЦЭМ!$D$10+'СЕТ СН'!$F$5-'СЕТ СН'!$F$21</f>
        <v>3636.7305884799998</v>
      </c>
      <c r="W20" s="36">
        <f>SUMIFS(СВЦЭМ!$D$39:$D$782,СВЦЭМ!$A$39:$A$782,$A20,СВЦЭМ!$B$39:$B$782,W$11)+'СЕТ СН'!$F$11+СВЦЭМ!$D$10+'СЕТ СН'!$F$5-'СЕТ СН'!$F$21</f>
        <v>3605.4767031299998</v>
      </c>
      <c r="X20" s="36">
        <f>SUMIFS(СВЦЭМ!$D$39:$D$782,СВЦЭМ!$A$39:$A$782,$A20,СВЦЭМ!$B$39:$B$782,X$11)+'СЕТ СН'!$F$11+СВЦЭМ!$D$10+'СЕТ СН'!$F$5-'СЕТ СН'!$F$21</f>
        <v>3679.2071766600002</v>
      </c>
      <c r="Y20" s="36">
        <f>SUMIFS(СВЦЭМ!$D$39:$D$782,СВЦЭМ!$A$39:$A$782,$A20,СВЦЭМ!$B$39:$B$782,Y$11)+'СЕТ СН'!$F$11+СВЦЭМ!$D$10+'СЕТ СН'!$F$5-'СЕТ СН'!$F$21</f>
        <v>3728.7232721599999</v>
      </c>
    </row>
    <row r="21" spans="1:25" ht="15.75" x14ac:dyDescent="0.2">
      <c r="A21" s="35">
        <f t="shared" si="0"/>
        <v>45514</v>
      </c>
      <c r="B21" s="36">
        <f>SUMIFS(СВЦЭМ!$D$39:$D$782,СВЦЭМ!$A$39:$A$782,$A21,СВЦЭМ!$B$39:$B$782,B$11)+'СЕТ СН'!$F$11+СВЦЭМ!$D$10+'СЕТ СН'!$F$5-'СЕТ СН'!$F$21</f>
        <v>3725.12909068</v>
      </c>
      <c r="C21" s="36">
        <f>SUMIFS(СВЦЭМ!$D$39:$D$782,СВЦЭМ!$A$39:$A$782,$A21,СВЦЭМ!$B$39:$B$782,C$11)+'СЕТ СН'!$F$11+СВЦЭМ!$D$10+'СЕТ СН'!$F$5-'СЕТ СН'!$F$21</f>
        <v>3716.8688878799999</v>
      </c>
      <c r="D21" s="36">
        <f>SUMIFS(СВЦЭМ!$D$39:$D$782,СВЦЭМ!$A$39:$A$782,$A21,СВЦЭМ!$B$39:$B$782,D$11)+'СЕТ СН'!$F$11+СВЦЭМ!$D$10+'СЕТ СН'!$F$5-'СЕТ СН'!$F$21</f>
        <v>3771.5421534400002</v>
      </c>
      <c r="E21" s="36">
        <f>SUMIFS(СВЦЭМ!$D$39:$D$782,СВЦЭМ!$A$39:$A$782,$A21,СВЦЭМ!$B$39:$B$782,E$11)+'СЕТ СН'!$F$11+СВЦЭМ!$D$10+'СЕТ СН'!$F$5-'СЕТ СН'!$F$21</f>
        <v>3811.8168140099997</v>
      </c>
      <c r="F21" s="36">
        <f>SUMIFS(СВЦЭМ!$D$39:$D$782,СВЦЭМ!$A$39:$A$782,$A21,СВЦЭМ!$B$39:$B$782,F$11)+'СЕТ СН'!$F$11+СВЦЭМ!$D$10+'СЕТ СН'!$F$5-'СЕТ СН'!$F$21</f>
        <v>3840.6136406599999</v>
      </c>
      <c r="G21" s="36">
        <f>SUMIFS(СВЦЭМ!$D$39:$D$782,СВЦЭМ!$A$39:$A$782,$A21,СВЦЭМ!$B$39:$B$782,G$11)+'СЕТ СН'!$F$11+СВЦЭМ!$D$10+'СЕТ СН'!$F$5-'СЕТ СН'!$F$21</f>
        <v>3821.4086498899997</v>
      </c>
      <c r="H21" s="36">
        <f>SUMIFS(СВЦЭМ!$D$39:$D$782,СВЦЭМ!$A$39:$A$782,$A21,СВЦЭМ!$B$39:$B$782,H$11)+'СЕТ СН'!$F$11+СВЦЭМ!$D$10+'СЕТ СН'!$F$5-'СЕТ СН'!$F$21</f>
        <v>3790.1815327899999</v>
      </c>
      <c r="I21" s="36">
        <f>SUMIFS(СВЦЭМ!$D$39:$D$782,СВЦЭМ!$A$39:$A$782,$A21,СВЦЭМ!$B$39:$B$782,I$11)+'СЕТ СН'!$F$11+СВЦЭМ!$D$10+'СЕТ СН'!$F$5-'СЕТ СН'!$F$21</f>
        <v>3721.6109404899998</v>
      </c>
      <c r="J21" s="36">
        <f>SUMIFS(СВЦЭМ!$D$39:$D$782,СВЦЭМ!$A$39:$A$782,$A21,СВЦЭМ!$B$39:$B$782,J$11)+'СЕТ СН'!$F$11+СВЦЭМ!$D$10+'СЕТ СН'!$F$5-'СЕТ СН'!$F$21</f>
        <v>3627.6054582799998</v>
      </c>
      <c r="K21" s="36">
        <f>SUMIFS(СВЦЭМ!$D$39:$D$782,СВЦЭМ!$A$39:$A$782,$A21,СВЦЭМ!$B$39:$B$782,K$11)+'СЕТ СН'!$F$11+СВЦЭМ!$D$10+'СЕТ СН'!$F$5-'СЕТ СН'!$F$21</f>
        <v>3552.4661028399996</v>
      </c>
      <c r="L21" s="36">
        <f>SUMIFS(СВЦЭМ!$D$39:$D$782,СВЦЭМ!$A$39:$A$782,$A21,СВЦЭМ!$B$39:$B$782,L$11)+'СЕТ СН'!$F$11+СВЦЭМ!$D$10+'СЕТ СН'!$F$5-'СЕТ СН'!$F$21</f>
        <v>3460.4812066599998</v>
      </c>
      <c r="M21" s="36">
        <f>SUMIFS(СВЦЭМ!$D$39:$D$782,СВЦЭМ!$A$39:$A$782,$A21,СВЦЭМ!$B$39:$B$782,M$11)+'СЕТ СН'!$F$11+СВЦЭМ!$D$10+'СЕТ СН'!$F$5-'СЕТ СН'!$F$21</f>
        <v>3453.7320479499999</v>
      </c>
      <c r="N21" s="36">
        <f>SUMIFS(СВЦЭМ!$D$39:$D$782,СВЦЭМ!$A$39:$A$782,$A21,СВЦЭМ!$B$39:$B$782,N$11)+'СЕТ СН'!$F$11+СВЦЭМ!$D$10+'СЕТ СН'!$F$5-'СЕТ СН'!$F$21</f>
        <v>3449.12509658</v>
      </c>
      <c r="O21" s="36">
        <f>SUMIFS(СВЦЭМ!$D$39:$D$782,СВЦЭМ!$A$39:$A$782,$A21,СВЦЭМ!$B$39:$B$782,O$11)+'СЕТ СН'!$F$11+СВЦЭМ!$D$10+'СЕТ СН'!$F$5-'СЕТ СН'!$F$21</f>
        <v>3440.80725807</v>
      </c>
      <c r="P21" s="36">
        <f>SUMIFS(СВЦЭМ!$D$39:$D$782,СВЦЭМ!$A$39:$A$782,$A21,СВЦЭМ!$B$39:$B$782,P$11)+'СЕТ СН'!$F$11+СВЦЭМ!$D$10+'СЕТ СН'!$F$5-'СЕТ СН'!$F$21</f>
        <v>3442.5693577000002</v>
      </c>
      <c r="Q21" s="36">
        <f>SUMIFS(СВЦЭМ!$D$39:$D$782,СВЦЭМ!$A$39:$A$782,$A21,СВЦЭМ!$B$39:$B$782,Q$11)+'СЕТ СН'!$F$11+СВЦЭМ!$D$10+'СЕТ СН'!$F$5-'СЕТ СН'!$F$21</f>
        <v>3450.9845440499998</v>
      </c>
      <c r="R21" s="36">
        <f>SUMIFS(СВЦЭМ!$D$39:$D$782,СВЦЭМ!$A$39:$A$782,$A21,СВЦЭМ!$B$39:$B$782,R$11)+'СЕТ СН'!$F$11+СВЦЭМ!$D$10+'СЕТ СН'!$F$5-'СЕТ СН'!$F$21</f>
        <v>3460.3537224800002</v>
      </c>
      <c r="S21" s="36">
        <f>SUMIFS(СВЦЭМ!$D$39:$D$782,СВЦЭМ!$A$39:$A$782,$A21,СВЦЭМ!$B$39:$B$782,S$11)+'СЕТ СН'!$F$11+СВЦЭМ!$D$10+'СЕТ СН'!$F$5-'СЕТ СН'!$F$21</f>
        <v>3446.20957473</v>
      </c>
      <c r="T21" s="36">
        <f>SUMIFS(СВЦЭМ!$D$39:$D$782,СВЦЭМ!$A$39:$A$782,$A21,СВЦЭМ!$B$39:$B$782,T$11)+'СЕТ СН'!$F$11+СВЦЭМ!$D$10+'СЕТ СН'!$F$5-'СЕТ СН'!$F$21</f>
        <v>3435.0170170599999</v>
      </c>
      <c r="U21" s="36">
        <f>SUMIFS(СВЦЭМ!$D$39:$D$782,СВЦЭМ!$A$39:$A$782,$A21,СВЦЭМ!$B$39:$B$782,U$11)+'СЕТ СН'!$F$11+СВЦЭМ!$D$10+'СЕТ СН'!$F$5-'СЕТ СН'!$F$21</f>
        <v>3462.53012016</v>
      </c>
      <c r="V21" s="36">
        <f>SUMIFS(СВЦЭМ!$D$39:$D$782,СВЦЭМ!$A$39:$A$782,$A21,СВЦЭМ!$B$39:$B$782,V$11)+'СЕТ СН'!$F$11+СВЦЭМ!$D$10+'СЕТ СН'!$F$5-'СЕТ СН'!$F$21</f>
        <v>3452.8739710999998</v>
      </c>
      <c r="W21" s="36">
        <f>SUMIFS(СВЦЭМ!$D$39:$D$782,СВЦЭМ!$A$39:$A$782,$A21,СВЦЭМ!$B$39:$B$782,W$11)+'СЕТ СН'!$F$11+СВЦЭМ!$D$10+'СЕТ СН'!$F$5-'СЕТ СН'!$F$21</f>
        <v>3434.3297678999998</v>
      </c>
      <c r="X21" s="36">
        <f>SUMIFS(СВЦЭМ!$D$39:$D$782,СВЦЭМ!$A$39:$A$782,$A21,СВЦЭМ!$B$39:$B$782,X$11)+'СЕТ СН'!$F$11+СВЦЭМ!$D$10+'СЕТ СН'!$F$5-'СЕТ СН'!$F$21</f>
        <v>3470.4159746099999</v>
      </c>
      <c r="Y21" s="36">
        <f>SUMIFS(СВЦЭМ!$D$39:$D$782,СВЦЭМ!$A$39:$A$782,$A21,СВЦЭМ!$B$39:$B$782,Y$11)+'СЕТ СН'!$F$11+СВЦЭМ!$D$10+'СЕТ СН'!$F$5-'СЕТ СН'!$F$21</f>
        <v>3584.7109646899999</v>
      </c>
    </row>
    <row r="22" spans="1:25" ht="15.75" x14ac:dyDescent="0.2">
      <c r="A22" s="35">
        <f t="shared" si="0"/>
        <v>45515</v>
      </c>
      <c r="B22" s="36">
        <f>SUMIFS(СВЦЭМ!$D$39:$D$782,СВЦЭМ!$A$39:$A$782,$A22,СВЦЭМ!$B$39:$B$782,B$11)+'СЕТ СН'!$F$11+СВЦЭМ!$D$10+'СЕТ СН'!$F$5-'СЕТ СН'!$F$21</f>
        <v>3647.9760323199998</v>
      </c>
      <c r="C22" s="36">
        <f>SUMIFS(СВЦЭМ!$D$39:$D$782,СВЦЭМ!$A$39:$A$782,$A22,СВЦЭМ!$B$39:$B$782,C$11)+'СЕТ СН'!$F$11+СВЦЭМ!$D$10+'СЕТ СН'!$F$5-'СЕТ СН'!$F$21</f>
        <v>3704.9511171200002</v>
      </c>
      <c r="D22" s="36">
        <f>SUMIFS(СВЦЭМ!$D$39:$D$782,СВЦЭМ!$A$39:$A$782,$A22,СВЦЭМ!$B$39:$B$782,D$11)+'СЕТ СН'!$F$11+СВЦЭМ!$D$10+'СЕТ СН'!$F$5-'СЕТ СН'!$F$21</f>
        <v>3753.5939953899997</v>
      </c>
      <c r="E22" s="36">
        <f>SUMIFS(СВЦЭМ!$D$39:$D$782,СВЦЭМ!$A$39:$A$782,$A22,СВЦЭМ!$B$39:$B$782,E$11)+'СЕТ СН'!$F$11+СВЦЭМ!$D$10+'СЕТ СН'!$F$5-'СЕТ СН'!$F$21</f>
        <v>3781.4930985399997</v>
      </c>
      <c r="F22" s="36">
        <f>SUMIFS(СВЦЭМ!$D$39:$D$782,СВЦЭМ!$A$39:$A$782,$A22,СВЦЭМ!$B$39:$B$782,F$11)+'СЕТ СН'!$F$11+СВЦЭМ!$D$10+'СЕТ СН'!$F$5-'СЕТ СН'!$F$21</f>
        <v>3795.9061808300003</v>
      </c>
      <c r="G22" s="36">
        <f>SUMIFS(СВЦЭМ!$D$39:$D$782,СВЦЭМ!$A$39:$A$782,$A22,СВЦЭМ!$B$39:$B$782,G$11)+'СЕТ СН'!$F$11+СВЦЭМ!$D$10+'СЕТ СН'!$F$5-'СЕТ СН'!$F$21</f>
        <v>3782.894894</v>
      </c>
      <c r="H22" s="36">
        <f>SUMIFS(СВЦЭМ!$D$39:$D$782,СВЦЭМ!$A$39:$A$782,$A22,СВЦЭМ!$B$39:$B$782,H$11)+'СЕТ СН'!$F$11+СВЦЭМ!$D$10+'СЕТ СН'!$F$5-'СЕТ СН'!$F$21</f>
        <v>3771.0944268499998</v>
      </c>
      <c r="I22" s="36">
        <f>SUMIFS(СВЦЭМ!$D$39:$D$782,СВЦЭМ!$A$39:$A$782,$A22,СВЦЭМ!$B$39:$B$782,I$11)+'СЕТ СН'!$F$11+СВЦЭМ!$D$10+'СЕТ СН'!$F$5-'СЕТ СН'!$F$21</f>
        <v>3735.0078074799999</v>
      </c>
      <c r="J22" s="36">
        <f>SUMIFS(СВЦЭМ!$D$39:$D$782,СВЦЭМ!$A$39:$A$782,$A22,СВЦЭМ!$B$39:$B$782,J$11)+'СЕТ СН'!$F$11+СВЦЭМ!$D$10+'СЕТ СН'!$F$5-'СЕТ СН'!$F$21</f>
        <v>3666.3005958799999</v>
      </c>
      <c r="K22" s="36">
        <f>SUMIFS(СВЦЭМ!$D$39:$D$782,СВЦЭМ!$A$39:$A$782,$A22,СВЦЭМ!$B$39:$B$782,K$11)+'СЕТ СН'!$F$11+СВЦЭМ!$D$10+'СЕТ СН'!$F$5-'СЕТ СН'!$F$21</f>
        <v>3588.4520895300002</v>
      </c>
      <c r="L22" s="36">
        <f>SUMIFS(СВЦЭМ!$D$39:$D$782,СВЦЭМ!$A$39:$A$782,$A22,СВЦЭМ!$B$39:$B$782,L$11)+'СЕТ СН'!$F$11+СВЦЭМ!$D$10+'СЕТ СН'!$F$5-'СЕТ СН'!$F$21</f>
        <v>3540.79949489</v>
      </c>
      <c r="M22" s="36">
        <f>SUMIFS(СВЦЭМ!$D$39:$D$782,СВЦЭМ!$A$39:$A$782,$A22,СВЦЭМ!$B$39:$B$782,M$11)+'СЕТ СН'!$F$11+СВЦЭМ!$D$10+'СЕТ СН'!$F$5-'СЕТ СН'!$F$21</f>
        <v>3521.3491058999998</v>
      </c>
      <c r="N22" s="36">
        <f>SUMIFS(СВЦЭМ!$D$39:$D$782,СВЦЭМ!$A$39:$A$782,$A22,СВЦЭМ!$B$39:$B$782,N$11)+'СЕТ СН'!$F$11+СВЦЭМ!$D$10+'СЕТ СН'!$F$5-'СЕТ СН'!$F$21</f>
        <v>3492.22591646</v>
      </c>
      <c r="O22" s="36">
        <f>SUMIFS(СВЦЭМ!$D$39:$D$782,СВЦЭМ!$A$39:$A$782,$A22,СВЦЭМ!$B$39:$B$782,O$11)+'СЕТ СН'!$F$11+СВЦЭМ!$D$10+'СЕТ СН'!$F$5-'СЕТ СН'!$F$21</f>
        <v>3486.5023796</v>
      </c>
      <c r="P22" s="36">
        <f>SUMIFS(СВЦЭМ!$D$39:$D$782,СВЦЭМ!$A$39:$A$782,$A22,СВЦЭМ!$B$39:$B$782,P$11)+'СЕТ СН'!$F$11+СВЦЭМ!$D$10+'СЕТ СН'!$F$5-'СЕТ СН'!$F$21</f>
        <v>3505.4367404699997</v>
      </c>
      <c r="Q22" s="36">
        <f>SUMIFS(СВЦЭМ!$D$39:$D$782,СВЦЭМ!$A$39:$A$782,$A22,СВЦЭМ!$B$39:$B$782,Q$11)+'СЕТ СН'!$F$11+СВЦЭМ!$D$10+'СЕТ СН'!$F$5-'СЕТ СН'!$F$21</f>
        <v>3511.3571231400001</v>
      </c>
      <c r="R22" s="36">
        <f>SUMIFS(СВЦЭМ!$D$39:$D$782,СВЦЭМ!$A$39:$A$782,$A22,СВЦЭМ!$B$39:$B$782,R$11)+'СЕТ СН'!$F$11+СВЦЭМ!$D$10+'СЕТ СН'!$F$5-'СЕТ СН'!$F$21</f>
        <v>3521.1177228699999</v>
      </c>
      <c r="S22" s="36">
        <f>SUMIFS(СВЦЭМ!$D$39:$D$782,СВЦЭМ!$A$39:$A$782,$A22,СВЦЭМ!$B$39:$B$782,S$11)+'СЕТ СН'!$F$11+СВЦЭМ!$D$10+'СЕТ СН'!$F$5-'СЕТ СН'!$F$21</f>
        <v>3486.54172681</v>
      </c>
      <c r="T22" s="36">
        <f>SUMIFS(СВЦЭМ!$D$39:$D$782,СВЦЭМ!$A$39:$A$782,$A22,СВЦЭМ!$B$39:$B$782,T$11)+'СЕТ СН'!$F$11+СВЦЭМ!$D$10+'СЕТ СН'!$F$5-'СЕТ СН'!$F$21</f>
        <v>3467.7007292500002</v>
      </c>
      <c r="U22" s="36">
        <f>SUMIFS(СВЦЭМ!$D$39:$D$782,СВЦЭМ!$A$39:$A$782,$A22,СВЦЭМ!$B$39:$B$782,U$11)+'СЕТ СН'!$F$11+СВЦЭМ!$D$10+'СЕТ СН'!$F$5-'СЕТ СН'!$F$21</f>
        <v>3476.762898</v>
      </c>
      <c r="V22" s="36">
        <f>SUMIFS(СВЦЭМ!$D$39:$D$782,СВЦЭМ!$A$39:$A$782,$A22,СВЦЭМ!$B$39:$B$782,V$11)+'СЕТ СН'!$F$11+СВЦЭМ!$D$10+'СЕТ СН'!$F$5-'СЕТ СН'!$F$21</f>
        <v>3475.2345321599996</v>
      </c>
      <c r="W22" s="36">
        <f>SUMIFS(СВЦЭМ!$D$39:$D$782,СВЦЭМ!$A$39:$A$782,$A22,СВЦЭМ!$B$39:$B$782,W$11)+'СЕТ СН'!$F$11+СВЦЭМ!$D$10+'СЕТ СН'!$F$5-'СЕТ СН'!$F$21</f>
        <v>3460.2012865400002</v>
      </c>
      <c r="X22" s="36">
        <f>SUMIFS(СВЦЭМ!$D$39:$D$782,СВЦЭМ!$A$39:$A$782,$A22,СВЦЭМ!$B$39:$B$782,X$11)+'СЕТ СН'!$F$11+СВЦЭМ!$D$10+'СЕТ СН'!$F$5-'СЕТ СН'!$F$21</f>
        <v>3526.91235521</v>
      </c>
      <c r="Y22" s="36">
        <f>SUMIFS(СВЦЭМ!$D$39:$D$782,СВЦЭМ!$A$39:$A$782,$A22,СВЦЭМ!$B$39:$B$782,Y$11)+'СЕТ СН'!$F$11+СВЦЭМ!$D$10+'СЕТ СН'!$F$5-'СЕТ СН'!$F$21</f>
        <v>3609.76191453</v>
      </c>
    </row>
    <row r="23" spans="1:25" ht="15.75" x14ac:dyDescent="0.2">
      <c r="A23" s="35">
        <f t="shared" si="0"/>
        <v>45516</v>
      </c>
      <c r="B23" s="36">
        <f>SUMIFS(СВЦЭМ!$D$39:$D$782,СВЦЭМ!$A$39:$A$782,$A23,СВЦЭМ!$B$39:$B$782,B$11)+'СЕТ СН'!$F$11+СВЦЭМ!$D$10+'СЕТ СН'!$F$5-'СЕТ СН'!$F$21</f>
        <v>3685.6614897999998</v>
      </c>
      <c r="C23" s="36">
        <f>SUMIFS(СВЦЭМ!$D$39:$D$782,СВЦЭМ!$A$39:$A$782,$A23,СВЦЭМ!$B$39:$B$782,C$11)+'СЕТ СН'!$F$11+СВЦЭМ!$D$10+'СЕТ СН'!$F$5-'СЕТ СН'!$F$21</f>
        <v>3757.0923434899996</v>
      </c>
      <c r="D23" s="36">
        <f>SUMIFS(СВЦЭМ!$D$39:$D$782,СВЦЭМ!$A$39:$A$782,$A23,СВЦЭМ!$B$39:$B$782,D$11)+'СЕТ СН'!$F$11+СВЦЭМ!$D$10+'СЕТ СН'!$F$5-'СЕТ СН'!$F$21</f>
        <v>3800.4006937599997</v>
      </c>
      <c r="E23" s="36">
        <f>SUMIFS(СВЦЭМ!$D$39:$D$782,СВЦЭМ!$A$39:$A$782,$A23,СВЦЭМ!$B$39:$B$782,E$11)+'СЕТ СН'!$F$11+СВЦЭМ!$D$10+'СЕТ СН'!$F$5-'СЕТ СН'!$F$21</f>
        <v>3823.5340390000001</v>
      </c>
      <c r="F23" s="36">
        <f>SUMIFS(СВЦЭМ!$D$39:$D$782,СВЦЭМ!$A$39:$A$782,$A23,СВЦЭМ!$B$39:$B$782,F$11)+'СЕТ СН'!$F$11+СВЦЭМ!$D$10+'СЕТ СН'!$F$5-'СЕТ СН'!$F$21</f>
        <v>3835.8028967999999</v>
      </c>
      <c r="G23" s="36">
        <f>SUMIFS(СВЦЭМ!$D$39:$D$782,СВЦЭМ!$A$39:$A$782,$A23,СВЦЭМ!$B$39:$B$782,G$11)+'СЕТ СН'!$F$11+СВЦЭМ!$D$10+'СЕТ СН'!$F$5-'СЕТ СН'!$F$21</f>
        <v>3824.6886236800001</v>
      </c>
      <c r="H23" s="36">
        <f>SUMIFS(СВЦЭМ!$D$39:$D$782,СВЦЭМ!$A$39:$A$782,$A23,СВЦЭМ!$B$39:$B$782,H$11)+'СЕТ СН'!$F$11+СВЦЭМ!$D$10+'СЕТ СН'!$F$5-'СЕТ СН'!$F$21</f>
        <v>3773.3022239000002</v>
      </c>
      <c r="I23" s="36">
        <f>SUMIFS(СВЦЭМ!$D$39:$D$782,СВЦЭМ!$A$39:$A$782,$A23,СВЦЭМ!$B$39:$B$782,I$11)+'СЕТ СН'!$F$11+СВЦЭМ!$D$10+'СЕТ СН'!$F$5-'СЕТ СН'!$F$21</f>
        <v>3689.3814789999997</v>
      </c>
      <c r="J23" s="36">
        <f>SUMIFS(СВЦЭМ!$D$39:$D$782,СВЦЭМ!$A$39:$A$782,$A23,СВЦЭМ!$B$39:$B$782,J$11)+'СЕТ СН'!$F$11+СВЦЭМ!$D$10+'СЕТ СН'!$F$5-'СЕТ СН'!$F$21</f>
        <v>3616.6556735300001</v>
      </c>
      <c r="K23" s="36">
        <f>SUMIFS(СВЦЭМ!$D$39:$D$782,СВЦЭМ!$A$39:$A$782,$A23,СВЦЭМ!$B$39:$B$782,K$11)+'СЕТ СН'!$F$11+СВЦЭМ!$D$10+'СЕТ СН'!$F$5-'СЕТ СН'!$F$21</f>
        <v>3525.1890915399999</v>
      </c>
      <c r="L23" s="36">
        <f>SUMIFS(СВЦЭМ!$D$39:$D$782,СВЦЭМ!$A$39:$A$782,$A23,СВЦЭМ!$B$39:$B$782,L$11)+'СЕТ СН'!$F$11+СВЦЭМ!$D$10+'СЕТ СН'!$F$5-'СЕТ СН'!$F$21</f>
        <v>3497.1633107600001</v>
      </c>
      <c r="M23" s="36">
        <f>SUMIFS(СВЦЭМ!$D$39:$D$782,СВЦЭМ!$A$39:$A$782,$A23,СВЦЭМ!$B$39:$B$782,M$11)+'СЕТ СН'!$F$11+СВЦЭМ!$D$10+'СЕТ СН'!$F$5-'СЕТ СН'!$F$21</f>
        <v>3485.05186155</v>
      </c>
      <c r="N23" s="36">
        <f>SUMIFS(СВЦЭМ!$D$39:$D$782,СВЦЭМ!$A$39:$A$782,$A23,СВЦЭМ!$B$39:$B$782,N$11)+'СЕТ СН'!$F$11+СВЦЭМ!$D$10+'СЕТ СН'!$F$5-'СЕТ СН'!$F$21</f>
        <v>3471.4969083699998</v>
      </c>
      <c r="O23" s="36">
        <f>SUMIFS(СВЦЭМ!$D$39:$D$782,СВЦЭМ!$A$39:$A$782,$A23,СВЦЭМ!$B$39:$B$782,O$11)+'СЕТ СН'!$F$11+СВЦЭМ!$D$10+'СЕТ СН'!$F$5-'СЕТ СН'!$F$21</f>
        <v>3471.8748173499998</v>
      </c>
      <c r="P23" s="36">
        <f>SUMIFS(СВЦЭМ!$D$39:$D$782,СВЦЭМ!$A$39:$A$782,$A23,СВЦЭМ!$B$39:$B$782,P$11)+'СЕТ СН'!$F$11+СВЦЭМ!$D$10+'СЕТ СН'!$F$5-'СЕТ СН'!$F$21</f>
        <v>3472.0297939800002</v>
      </c>
      <c r="Q23" s="36">
        <f>SUMIFS(СВЦЭМ!$D$39:$D$782,СВЦЭМ!$A$39:$A$782,$A23,СВЦЭМ!$B$39:$B$782,Q$11)+'СЕТ СН'!$F$11+СВЦЭМ!$D$10+'СЕТ СН'!$F$5-'СЕТ СН'!$F$21</f>
        <v>3463.8823921499998</v>
      </c>
      <c r="R23" s="36">
        <f>SUMIFS(СВЦЭМ!$D$39:$D$782,СВЦЭМ!$A$39:$A$782,$A23,СВЦЭМ!$B$39:$B$782,R$11)+'СЕТ СН'!$F$11+СВЦЭМ!$D$10+'СЕТ СН'!$F$5-'СЕТ СН'!$F$21</f>
        <v>3469.8526427699999</v>
      </c>
      <c r="S23" s="36">
        <f>SUMIFS(СВЦЭМ!$D$39:$D$782,СВЦЭМ!$A$39:$A$782,$A23,СВЦЭМ!$B$39:$B$782,S$11)+'СЕТ СН'!$F$11+СВЦЭМ!$D$10+'СЕТ СН'!$F$5-'СЕТ СН'!$F$21</f>
        <v>3431.9799409500001</v>
      </c>
      <c r="T23" s="36">
        <f>SUMIFS(СВЦЭМ!$D$39:$D$782,СВЦЭМ!$A$39:$A$782,$A23,СВЦЭМ!$B$39:$B$782,T$11)+'СЕТ СН'!$F$11+СВЦЭМ!$D$10+'СЕТ СН'!$F$5-'СЕТ СН'!$F$21</f>
        <v>3409.7075359099999</v>
      </c>
      <c r="U23" s="36">
        <f>SUMIFS(СВЦЭМ!$D$39:$D$782,СВЦЭМ!$A$39:$A$782,$A23,СВЦЭМ!$B$39:$B$782,U$11)+'СЕТ СН'!$F$11+СВЦЭМ!$D$10+'СЕТ СН'!$F$5-'СЕТ СН'!$F$21</f>
        <v>3420.2226756199998</v>
      </c>
      <c r="V23" s="36">
        <f>SUMIFS(СВЦЭМ!$D$39:$D$782,СВЦЭМ!$A$39:$A$782,$A23,СВЦЭМ!$B$39:$B$782,V$11)+'СЕТ СН'!$F$11+СВЦЭМ!$D$10+'СЕТ СН'!$F$5-'СЕТ СН'!$F$21</f>
        <v>3436.0752247999999</v>
      </c>
      <c r="W23" s="36">
        <f>SUMIFS(СВЦЭМ!$D$39:$D$782,СВЦЭМ!$A$39:$A$782,$A23,СВЦЭМ!$B$39:$B$782,W$11)+'СЕТ СН'!$F$11+СВЦЭМ!$D$10+'СЕТ СН'!$F$5-'СЕТ СН'!$F$21</f>
        <v>3428.0275274699998</v>
      </c>
      <c r="X23" s="36">
        <f>SUMIFS(СВЦЭМ!$D$39:$D$782,СВЦЭМ!$A$39:$A$782,$A23,СВЦЭМ!$B$39:$B$782,X$11)+'СЕТ СН'!$F$11+СВЦЭМ!$D$10+'СЕТ СН'!$F$5-'СЕТ СН'!$F$21</f>
        <v>3473.18411745</v>
      </c>
      <c r="Y23" s="36">
        <f>SUMIFS(СВЦЭМ!$D$39:$D$782,СВЦЭМ!$A$39:$A$782,$A23,СВЦЭМ!$B$39:$B$782,Y$11)+'СЕТ СН'!$F$11+СВЦЭМ!$D$10+'СЕТ СН'!$F$5-'СЕТ СН'!$F$21</f>
        <v>3548.6218807400001</v>
      </c>
    </row>
    <row r="24" spans="1:25" ht="15.75" x14ac:dyDescent="0.2">
      <c r="A24" s="35">
        <f t="shared" si="0"/>
        <v>45517</v>
      </c>
      <c r="B24" s="36">
        <f>SUMIFS(СВЦЭМ!$D$39:$D$782,СВЦЭМ!$A$39:$A$782,$A24,СВЦЭМ!$B$39:$B$782,B$11)+'СЕТ СН'!$F$11+СВЦЭМ!$D$10+'СЕТ СН'!$F$5-'СЕТ СН'!$F$21</f>
        <v>3646.5452717799999</v>
      </c>
      <c r="C24" s="36">
        <f>SUMIFS(СВЦЭМ!$D$39:$D$782,СВЦЭМ!$A$39:$A$782,$A24,СВЦЭМ!$B$39:$B$782,C$11)+'СЕТ СН'!$F$11+СВЦЭМ!$D$10+'СЕТ СН'!$F$5-'СЕТ СН'!$F$21</f>
        <v>3782.8443760099999</v>
      </c>
      <c r="D24" s="36">
        <f>SUMIFS(СВЦЭМ!$D$39:$D$782,СВЦЭМ!$A$39:$A$782,$A24,СВЦЭМ!$B$39:$B$782,D$11)+'СЕТ СН'!$F$11+СВЦЭМ!$D$10+'СЕТ СН'!$F$5-'СЕТ СН'!$F$21</f>
        <v>3856.5279060799999</v>
      </c>
      <c r="E24" s="36">
        <f>SUMIFS(СВЦЭМ!$D$39:$D$782,СВЦЭМ!$A$39:$A$782,$A24,СВЦЭМ!$B$39:$B$782,E$11)+'СЕТ СН'!$F$11+СВЦЭМ!$D$10+'СЕТ СН'!$F$5-'СЕТ СН'!$F$21</f>
        <v>3897.4749440099999</v>
      </c>
      <c r="F24" s="36">
        <f>SUMIFS(СВЦЭМ!$D$39:$D$782,СВЦЭМ!$A$39:$A$782,$A24,СВЦЭМ!$B$39:$B$782,F$11)+'СЕТ СН'!$F$11+СВЦЭМ!$D$10+'СЕТ СН'!$F$5-'СЕТ СН'!$F$21</f>
        <v>3901.8370974700001</v>
      </c>
      <c r="G24" s="36">
        <f>SUMIFS(СВЦЭМ!$D$39:$D$782,СВЦЭМ!$A$39:$A$782,$A24,СВЦЭМ!$B$39:$B$782,G$11)+'СЕТ СН'!$F$11+СВЦЭМ!$D$10+'СЕТ СН'!$F$5-'СЕТ СН'!$F$21</f>
        <v>3897.09608415</v>
      </c>
      <c r="H24" s="36">
        <f>SUMIFS(СВЦЭМ!$D$39:$D$782,СВЦЭМ!$A$39:$A$782,$A24,СВЦЭМ!$B$39:$B$782,H$11)+'СЕТ СН'!$F$11+СВЦЭМ!$D$10+'СЕТ СН'!$F$5-'СЕТ СН'!$F$21</f>
        <v>3892.2530338699999</v>
      </c>
      <c r="I24" s="36">
        <f>SUMIFS(СВЦЭМ!$D$39:$D$782,СВЦЭМ!$A$39:$A$782,$A24,СВЦЭМ!$B$39:$B$782,I$11)+'СЕТ СН'!$F$11+СВЦЭМ!$D$10+'СЕТ СН'!$F$5-'СЕТ СН'!$F$21</f>
        <v>3766.3583257700002</v>
      </c>
      <c r="J24" s="36">
        <f>SUMIFS(СВЦЭМ!$D$39:$D$782,СВЦЭМ!$A$39:$A$782,$A24,СВЦЭМ!$B$39:$B$782,J$11)+'СЕТ СН'!$F$11+СВЦЭМ!$D$10+'СЕТ СН'!$F$5-'СЕТ СН'!$F$21</f>
        <v>3644.0495737599999</v>
      </c>
      <c r="K24" s="36">
        <f>SUMIFS(СВЦЭМ!$D$39:$D$782,СВЦЭМ!$A$39:$A$782,$A24,СВЦЭМ!$B$39:$B$782,K$11)+'СЕТ СН'!$F$11+СВЦЭМ!$D$10+'СЕТ СН'!$F$5-'СЕТ СН'!$F$21</f>
        <v>3553.8222989599999</v>
      </c>
      <c r="L24" s="36">
        <f>SUMIFS(СВЦЭМ!$D$39:$D$782,СВЦЭМ!$A$39:$A$782,$A24,СВЦЭМ!$B$39:$B$782,L$11)+'СЕТ СН'!$F$11+СВЦЭМ!$D$10+'СЕТ СН'!$F$5-'СЕТ СН'!$F$21</f>
        <v>3500.2213296299997</v>
      </c>
      <c r="M24" s="36">
        <f>SUMIFS(СВЦЭМ!$D$39:$D$782,СВЦЭМ!$A$39:$A$782,$A24,СВЦЭМ!$B$39:$B$782,M$11)+'СЕТ СН'!$F$11+СВЦЭМ!$D$10+'СЕТ СН'!$F$5-'СЕТ СН'!$F$21</f>
        <v>3500.1669598399999</v>
      </c>
      <c r="N24" s="36">
        <f>SUMIFS(СВЦЭМ!$D$39:$D$782,СВЦЭМ!$A$39:$A$782,$A24,СВЦЭМ!$B$39:$B$782,N$11)+'СЕТ СН'!$F$11+СВЦЭМ!$D$10+'СЕТ СН'!$F$5-'СЕТ СН'!$F$21</f>
        <v>3500.8945262400002</v>
      </c>
      <c r="O24" s="36">
        <f>SUMIFS(СВЦЭМ!$D$39:$D$782,СВЦЭМ!$A$39:$A$782,$A24,СВЦЭМ!$B$39:$B$782,O$11)+'СЕТ СН'!$F$11+СВЦЭМ!$D$10+'СЕТ СН'!$F$5-'СЕТ СН'!$F$21</f>
        <v>3482.6695764799997</v>
      </c>
      <c r="P24" s="36">
        <f>SUMIFS(СВЦЭМ!$D$39:$D$782,СВЦЭМ!$A$39:$A$782,$A24,СВЦЭМ!$B$39:$B$782,P$11)+'СЕТ СН'!$F$11+СВЦЭМ!$D$10+'СЕТ СН'!$F$5-'СЕТ СН'!$F$21</f>
        <v>3485.5467003799999</v>
      </c>
      <c r="Q24" s="36">
        <f>SUMIFS(СВЦЭМ!$D$39:$D$782,СВЦЭМ!$A$39:$A$782,$A24,СВЦЭМ!$B$39:$B$782,Q$11)+'СЕТ СН'!$F$11+СВЦЭМ!$D$10+'СЕТ СН'!$F$5-'СЕТ СН'!$F$21</f>
        <v>3492.5642413799997</v>
      </c>
      <c r="R24" s="36">
        <f>SUMIFS(СВЦЭМ!$D$39:$D$782,СВЦЭМ!$A$39:$A$782,$A24,СВЦЭМ!$B$39:$B$782,R$11)+'СЕТ СН'!$F$11+СВЦЭМ!$D$10+'СЕТ СН'!$F$5-'СЕТ СН'!$F$21</f>
        <v>3511.7474380599997</v>
      </c>
      <c r="S24" s="36">
        <f>SUMIFS(СВЦЭМ!$D$39:$D$782,СВЦЭМ!$A$39:$A$782,$A24,СВЦЭМ!$B$39:$B$782,S$11)+'СЕТ СН'!$F$11+СВЦЭМ!$D$10+'СЕТ СН'!$F$5-'СЕТ СН'!$F$21</f>
        <v>3473.3698138600002</v>
      </c>
      <c r="T24" s="36">
        <f>SUMIFS(СВЦЭМ!$D$39:$D$782,СВЦЭМ!$A$39:$A$782,$A24,СВЦЭМ!$B$39:$B$782,T$11)+'СЕТ СН'!$F$11+СВЦЭМ!$D$10+'СЕТ СН'!$F$5-'СЕТ СН'!$F$21</f>
        <v>3460.6049734399999</v>
      </c>
      <c r="U24" s="36">
        <f>SUMIFS(СВЦЭМ!$D$39:$D$782,СВЦЭМ!$A$39:$A$782,$A24,СВЦЭМ!$B$39:$B$782,U$11)+'СЕТ СН'!$F$11+СВЦЭМ!$D$10+'СЕТ СН'!$F$5-'СЕТ СН'!$F$21</f>
        <v>3499.6863555899999</v>
      </c>
      <c r="V24" s="36">
        <f>SUMIFS(СВЦЭМ!$D$39:$D$782,СВЦЭМ!$A$39:$A$782,$A24,СВЦЭМ!$B$39:$B$782,V$11)+'СЕТ СН'!$F$11+СВЦЭМ!$D$10+'СЕТ СН'!$F$5-'СЕТ СН'!$F$21</f>
        <v>3500.5218795800001</v>
      </c>
      <c r="W24" s="36">
        <f>SUMIFS(СВЦЭМ!$D$39:$D$782,СВЦЭМ!$A$39:$A$782,$A24,СВЦЭМ!$B$39:$B$782,W$11)+'СЕТ СН'!$F$11+СВЦЭМ!$D$10+'СЕТ СН'!$F$5-'СЕТ СН'!$F$21</f>
        <v>3493.8814451600001</v>
      </c>
      <c r="X24" s="36">
        <f>SUMIFS(СВЦЭМ!$D$39:$D$782,СВЦЭМ!$A$39:$A$782,$A24,СВЦЭМ!$B$39:$B$782,X$11)+'СЕТ СН'!$F$11+СВЦЭМ!$D$10+'СЕТ СН'!$F$5-'СЕТ СН'!$F$21</f>
        <v>3568.53589956</v>
      </c>
      <c r="Y24" s="36">
        <f>SUMIFS(СВЦЭМ!$D$39:$D$782,СВЦЭМ!$A$39:$A$782,$A24,СВЦЭМ!$B$39:$B$782,Y$11)+'СЕТ СН'!$F$11+СВЦЭМ!$D$10+'СЕТ СН'!$F$5-'СЕТ СН'!$F$21</f>
        <v>3624.44049692</v>
      </c>
    </row>
    <row r="25" spans="1:25" ht="15.75" x14ac:dyDescent="0.2">
      <c r="A25" s="35">
        <f t="shared" si="0"/>
        <v>45518</v>
      </c>
      <c r="B25" s="36">
        <f>SUMIFS(СВЦЭМ!$D$39:$D$782,СВЦЭМ!$A$39:$A$782,$A25,СВЦЭМ!$B$39:$B$782,B$11)+'СЕТ СН'!$F$11+СВЦЭМ!$D$10+'СЕТ СН'!$F$5-'СЕТ СН'!$F$21</f>
        <v>3794.8486152599999</v>
      </c>
      <c r="C25" s="36">
        <f>SUMIFS(СВЦЭМ!$D$39:$D$782,СВЦЭМ!$A$39:$A$782,$A25,СВЦЭМ!$B$39:$B$782,C$11)+'СЕТ СН'!$F$11+СВЦЭМ!$D$10+'СЕТ СН'!$F$5-'СЕТ СН'!$F$21</f>
        <v>3897.1201964699999</v>
      </c>
      <c r="D25" s="36">
        <f>SUMIFS(СВЦЭМ!$D$39:$D$782,СВЦЭМ!$A$39:$A$782,$A25,СВЦЭМ!$B$39:$B$782,D$11)+'СЕТ СН'!$F$11+СВЦЭМ!$D$10+'СЕТ СН'!$F$5-'СЕТ СН'!$F$21</f>
        <v>3991.8871605499999</v>
      </c>
      <c r="E25" s="36">
        <f>SUMIFS(СВЦЭМ!$D$39:$D$782,СВЦЭМ!$A$39:$A$782,$A25,СВЦЭМ!$B$39:$B$782,E$11)+'СЕТ СН'!$F$11+СВЦЭМ!$D$10+'СЕТ СН'!$F$5-'СЕТ СН'!$F$21</f>
        <v>4063.1425499900006</v>
      </c>
      <c r="F25" s="36">
        <f>SUMIFS(СВЦЭМ!$D$39:$D$782,СВЦЭМ!$A$39:$A$782,$A25,СВЦЭМ!$B$39:$B$782,F$11)+'СЕТ СН'!$F$11+СВЦЭМ!$D$10+'СЕТ СН'!$F$5-'СЕТ СН'!$F$21</f>
        <v>4070.8906039600006</v>
      </c>
      <c r="G25" s="36">
        <f>SUMIFS(СВЦЭМ!$D$39:$D$782,СВЦЭМ!$A$39:$A$782,$A25,СВЦЭМ!$B$39:$B$782,G$11)+'СЕТ СН'!$F$11+СВЦЭМ!$D$10+'СЕТ СН'!$F$5-'СЕТ СН'!$F$21</f>
        <v>4044.9378262500004</v>
      </c>
      <c r="H25" s="36">
        <f>SUMIFS(СВЦЭМ!$D$39:$D$782,СВЦЭМ!$A$39:$A$782,$A25,СВЦЭМ!$B$39:$B$782,H$11)+'СЕТ СН'!$F$11+СВЦЭМ!$D$10+'СЕТ СН'!$F$5-'СЕТ СН'!$F$21</f>
        <v>4034.7687235600006</v>
      </c>
      <c r="I25" s="36">
        <f>SUMIFS(СВЦЭМ!$D$39:$D$782,СВЦЭМ!$A$39:$A$782,$A25,СВЦЭМ!$B$39:$B$782,I$11)+'СЕТ СН'!$F$11+СВЦЭМ!$D$10+'СЕТ СН'!$F$5-'СЕТ СН'!$F$21</f>
        <v>3962.1043685300001</v>
      </c>
      <c r="J25" s="36">
        <f>SUMIFS(СВЦЭМ!$D$39:$D$782,СВЦЭМ!$A$39:$A$782,$A25,СВЦЭМ!$B$39:$B$782,J$11)+'СЕТ СН'!$F$11+СВЦЭМ!$D$10+'СЕТ СН'!$F$5-'СЕТ СН'!$F$21</f>
        <v>3843.7663649599999</v>
      </c>
      <c r="K25" s="36">
        <f>SUMIFS(СВЦЭМ!$D$39:$D$782,СВЦЭМ!$A$39:$A$782,$A25,СВЦЭМ!$B$39:$B$782,K$11)+'СЕТ СН'!$F$11+СВЦЭМ!$D$10+'СЕТ СН'!$F$5-'СЕТ СН'!$F$21</f>
        <v>3751.3358044400002</v>
      </c>
      <c r="L25" s="36">
        <f>SUMIFS(СВЦЭМ!$D$39:$D$782,СВЦЭМ!$A$39:$A$782,$A25,СВЦЭМ!$B$39:$B$782,L$11)+'СЕТ СН'!$F$11+СВЦЭМ!$D$10+'СЕТ СН'!$F$5-'СЕТ СН'!$F$21</f>
        <v>3680.8161829700002</v>
      </c>
      <c r="M25" s="36">
        <f>SUMIFS(СВЦЭМ!$D$39:$D$782,СВЦЭМ!$A$39:$A$782,$A25,СВЦЭМ!$B$39:$B$782,M$11)+'СЕТ СН'!$F$11+СВЦЭМ!$D$10+'СЕТ СН'!$F$5-'СЕТ СН'!$F$21</f>
        <v>3659.4250490300001</v>
      </c>
      <c r="N25" s="36">
        <f>SUMIFS(СВЦЭМ!$D$39:$D$782,СВЦЭМ!$A$39:$A$782,$A25,СВЦЭМ!$B$39:$B$782,N$11)+'СЕТ СН'!$F$11+СВЦЭМ!$D$10+'СЕТ СН'!$F$5-'СЕТ СН'!$F$21</f>
        <v>3665.0121483100002</v>
      </c>
      <c r="O25" s="36">
        <f>SUMIFS(СВЦЭМ!$D$39:$D$782,СВЦЭМ!$A$39:$A$782,$A25,СВЦЭМ!$B$39:$B$782,O$11)+'СЕТ СН'!$F$11+СВЦЭМ!$D$10+'СЕТ СН'!$F$5-'СЕТ СН'!$F$21</f>
        <v>3655.5056924599999</v>
      </c>
      <c r="P25" s="36">
        <f>SUMIFS(СВЦЭМ!$D$39:$D$782,СВЦЭМ!$A$39:$A$782,$A25,СВЦЭМ!$B$39:$B$782,P$11)+'СЕТ СН'!$F$11+СВЦЭМ!$D$10+'СЕТ СН'!$F$5-'СЕТ СН'!$F$21</f>
        <v>3647.3341345999997</v>
      </c>
      <c r="Q25" s="36">
        <f>SUMIFS(СВЦЭМ!$D$39:$D$782,СВЦЭМ!$A$39:$A$782,$A25,СВЦЭМ!$B$39:$B$782,Q$11)+'СЕТ СН'!$F$11+СВЦЭМ!$D$10+'СЕТ СН'!$F$5-'СЕТ СН'!$F$21</f>
        <v>3651.18802456</v>
      </c>
      <c r="R25" s="36">
        <f>SUMIFS(СВЦЭМ!$D$39:$D$782,СВЦЭМ!$A$39:$A$782,$A25,СВЦЭМ!$B$39:$B$782,R$11)+'СЕТ СН'!$F$11+СВЦЭМ!$D$10+'СЕТ СН'!$F$5-'СЕТ СН'!$F$21</f>
        <v>3658.6691754799999</v>
      </c>
      <c r="S25" s="36">
        <f>SUMIFS(СВЦЭМ!$D$39:$D$782,СВЦЭМ!$A$39:$A$782,$A25,СВЦЭМ!$B$39:$B$782,S$11)+'СЕТ СН'!$F$11+СВЦЭМ!$D$10+'СЕТ СН'!$F$5-'СЕТ СН'!$F$21</f>
        <v>3663.6337583</v>
      </c>
      <c r="T25" s="36">
        <f>SUMIFS(СВЦЭМ!$D$39:$D$782,СВЦЭМ!$A$39:$A$782,$A25,СВЦЭМ!$B$39:$B$782,T$11)+'СЕТ СН'!$F$11+СВЦЭМ!$D$10+'СЕТ СН'!$F$5-'СЕТ СН'!$F$21</f>
        <v>3650.48899381</v>
      </c>
      <c r="U25" s="36">
        <f>SUMIFS(СВЦЭМ!$D$39:$D$782,СВЦЭМ!$A$39:$A$782,$A25,СВЦЭМ!$B$39:$B$782,U$11)+'СЕТ СН'!$F$11+СВЦЭМ!$D$10+'СЕТ СН'!$F$5-'СЕТ СН'!$F$21</f>
        <v>3659.4447603799999</v>
      </c>
      <c r="V25" s="36">
        <f>SUMIFS(СВЦЭМ!$D$39:$D$782,СВЦЭМ!$A$39:$A$782,$A25,СВЦЭМ!$B$39:$B$782,V$11)+'СЕТ СН'!$F$11+СВЦЭМ!$D$10+'СЕТ СН'!$F$5-'СЕТ СН'!$F$21</f>
        <v>3670.0872559700001</v>
      </c>
      <c r="W25" s="36">
        <f>SUMIFS(СВЦЭМ!$D$39:$D$782,СВЦЭМ!$A$39:$A$782,$A25,СВЦЭМ!$B$39:$B$782,W$11)+'СЕТ СН'!$F$11+СВЦЭМ!$D$10+'СЕТ СН'!$F$5-'СЕТ СН'!$F$21</f>
        <v>3658.98885255</v>
      </c>
      <c r="X25" s="36">
        <f>SUMIFS(СВЦЭМ!$D$39:$D$782,СВЦЭМ!$A$39:$A$782,$A25,СВЦЭМ!$B$39:$B$782,X$11)+'СЕТ СН'!$F$11+СВЦЭМ!$D$10+'СЕТ СН'!$F$5-'СЕТ СН'!$F$21</f>
        <v>3736.88109549</v>
      </c>
      <c r="Y25" s="36">
        <f>SUMIFS(СВЦЭМ!$D$39:$D$782,СВЦЭМ!$A$39:$A$782,$A25,СВЦЭМ!$B$39:$B$782,Y$11)+'СЕТ СН'!$F$11+СВЦЭМ!$D$10+'СЕТ СН'!$F$5-'СЕТ СН'!$F$21</f>
        <v>3841.6813590800002</v>
      </c>
    </row>
    <row r="26" spans="1:25" ht="15.75" x14ac:dyDescent="0.2">
      <c r="A26" s="35">
        <f t="shared" si="0"/>
        <v>45519</v>
      </c>
      <c r="B26" s="36">
        <f>SUMIFS(СВЦЭМ!$D$39:$D$782,СВЦЭМ!$A$39:$A$782,$A26,СВЦЭМ!$B$39:$B$782,B$11)+'СЕТ СН'!$F$11+СВЦЭМ!$D$10+'СЕТ СН'!$F$5-'СЕТ СН'!$F$21</f>
        <v>3891.76373134</v>
      </c>
      <c r="C26" s="36">
        <f>SUMIFS(СВЦЭМ!$D$39:$D$782,СВЦЭМ!$A$39:$A$782,$A26,СВЦЭМ!$B$39:$B$782,C$11)+'СЕТ СН'!$F$11+СВЦЭМ!$D$10+'СЕТ СН'!$F$5-'СЕТ СН'!$F$21</f>
        <v>3954.6915432799997</v>
      </c>
      <c r="D26" s="36">
        <f>SUMIFS(СВЦЭМ!$D$39:$D$782,СВЦЭМ!$A$39:$A$782,$A26,СВЦЭМ!$B$39:$B$782,D$11)+'СЕТ СН'!$F$11+СВЦЭМ!$D$10+'СЕТ СН'!$F$5-'СЕТ СН'!$F$21</f>
        <v>3997.6931068200001</v>
      </c>
      <c r="E26" s="36">
        <f>SUMIFS(СВЦЭМ!$D$39:$D$782,СВЦЭМ!$A$39:$A$782,$A26,СВЦЭМ!$B$39:$B$782,E$11)+'СЕТ СН'!$F$11+СВЦЭМ!$D$10+'СЕТ СН'!$F$5-'СЕТ СН'!$F$21</f>
        <v>4008.0327132299999</v>
      </c>
      <c r="F26" s="36">
        <f>SUMIFS(СВЦЭМ!$D$39:$D$782,СВЦЭМ!$A$39:$A$782,$A26,СВЦЭМ!$B$39:$B$782,F$11)+'СЕТ СН'!$F$11+СВЦЭМ!$D$10+'СЕТ СН'!$F$5-'СЕТ СН'!$F$21</f>
        <v>4010.6762453000001</v>
      </c>
      <c r="G26" s="36">
        <f>SUMIFS(СВЦЭМ!$D$39:$D$782,СВЦЭМ!$A$39:$A$782,$A26,СВЦЭМ!$B$39:$B$782,G$11)+'СЕТ СН'!$F$11+СВЦЭМ!$D$10+'СЕТ СН'!$F$5-'СЕТ СН'!$F$21</f>
        <v>3988.9352559200006</v>
      </c>
      <c r="H26" s="36">
        <f>SUMIFS(СВЦЭМ!$D$39:$D$782,СВЦЭМ!$A$39:$A$782,$A26,СВЦЭМ!$B$39:$B$782,H$11)+'СЕТ СН'!$F$11+СВЦЭМ!$D$10+'СЕТ СН'!$F$5-'СЕТ СН'!$F$21</f>
        <v>3950.7395633900001</v>
      </c>
      <c r="I26" s="36">
        <f>SUMIFS(СВЦЭМ!$D$39:$D$782,СВЦЭМ!$A$39:$A$782,$A26,СВЦЭМ!$B$39:$B$782,I$11)+'СЕТ СН'!$F$11+СВЦЭМ!$D$10+'СЕТ СН'!$F$5-'СЕТ СН'!$F$21</f>
        <v>3871.7455301999998</v>
      </c>
      <c r="J26" s="36">
        <f>SUMIFS(СВЦЭМ!$D$39:$D$782,СВЦЭМ!$A$39:$A$782,$A26,СВЦЭМ!$B$39:$B$782,J$11)+'СЕТ СН'!$F$11+СВЦЭМ!$D$10+'СЕТ СН'!$F$5-'СЕТ СН'!$F$21</f>
        <v>3805.5655155099998</v>
      </c>
      <c r="K26" s="36">
        <f>SUMIFS(СВЦЭМ!$D$39:$D$782,СВЦЭМ!$A$39:$A$782,$A26,СВЦЭМ!$B$39:$B$782,K$11)+'СЕТ СН'!$F$11+СВЦЭМ!$D$10+'СЕТ СН'!$F$5-'СЕТ СН'!$F$21</f>
        <v>3718.0613054099999</v>
      </c>
      <c r="L26" s="36">
        <f>SUMIFS(СВЦЭМ!$D$39:$D$782,СВЦЭМ!$A$39:$A$782,$A26,СВЦЭМ!$B$39:$B$782,L$11)+'СЕТ СН'!$F$11+СВЦЭМ!$D$10+'СЕТ СН'!$F$5-'СЕТ СН'!$F$21</f>
        <v>3712.9486772599998</v>
      </c>
      <c r="M26" s="36">
        <f>SUMIFS(СВЦЭМ!$D$39:$D$782,СВЦЭМ!$A$39:$A$782,$A26,СВЦЭМ!$B$39:$B$782,M$11)+'СЕТ СН'!$F$11+СВЦЭМ!$D$10+'СЕТ СН'!$F$5-'СЕТ СН'!$F$21</f>
        <v>3736.96464711</v>
      </c>
      <c r="N26" s="36">
        <f>SUMIFS(СВЦЭМ!$D$39:$D$782,СВЦЭМ!$A$39:$A$782,$A26,СВЦЭМ!$B$39:$B$782,N$11)+'СЕТ СН'!$F$11+СВЦЭМ!$D$10+'СЕТ СН'!$F$5-'СЕТ СН'!$F$21</f>
        <v>3727.4604704100002</v>
      </c>
      <c r="O26" s="36">
        <f>SUMIFS(СВЦЭМ!$D$39:$D$782,СВЦЭМ!$A$39:$A$782,$A26,СВЦЭМ!$B$39:$B$782,O$11)+'СЕТ СН'!$F$11+СВЦЭМ!$D$10+'СЕТ СН'!$F$5-'СЕТ СН'!$F$21</f>
        <v>3716.7540845599997</v>
      </c>
      <c r="P26" s="36">
        <f>SUMIFS(СВЦЭМ!$D$39:$D$782,СВЦЭМ!$A$39:$A$782,$A26,СВЦЭМ!$B$39:$B$782,P$11)+'СЕТ СН'!$F$11+СВЦЭМ!$D$10+'СЕТ СН'!$F$5-'СЕТ СН'!$F$21</f>
        <v>3718.6012760599997</v>
      </c>
      <c r="Q26" s="36">
        <f>SUMIFS(СВЦЭМ!$D$39:$D$782,СВЦЭМ!$A$39:$A$782,$A26,СВЦЭМ!$B$39:$B$782,Q$11)+'СЕТ СН'!$F$11+СВЦЭМ!$D$10+'СЕТ СН'!$F$5-'СЕТ СН'!$F$21</f>
        <v>3706.7424964299998</v>
      </c>
      <c r="R26" s="36">
        <f>SUMIFS(СВЦЭМ!$D$39:$D$782,СВЦЭМ!$A$39:$A$782,$A26,СВЦЭМ!$B$39:$B$782,R$11)+'СЕТ СН'!$F$11+СВЦЭМ!$D$10+'СЕТ СН'!$F$5-'СЕТ СН'!$F$21</f>
        <v>3716.7447224099997</v>
      </c>
      <c r="S26" s="36">
        <f>SUMIFS(СВЦЭМ!$D$39:$D$782,СВЦЭМ!$A$39:$A$782,$A26,СВЦЭМ!$B$39:$B$782,S$11)+'СЕТ СН'!$F$11+СВЦЭМ!$D$10+'СЕТ СН'!$F$5-'СЕТ СН'!$F$21</f>
        <v>3725.1369439199998</v>
      </c>
      <c r="T26" s="36">
        <f>SUMIFS(СВЦЭМ!$D$39:$D$782,СВЦЭМ!$A$39:$A$782,$A26,СВЦЭМ!$B$39:$B$782,T$11)+'СЕТ СН'!$F$11+СВЦЭМ!$D$10+'СЕТ СН'!$F$5-'СЕТ СН'!$F$21</f>
        <v>3698.3339152500002</v>
      </c>
      <c r="U26" s="36">
        <f>SUMIFS(СВЦЭМ!$D$39:$D$782,СВЦЭМ!$A$39:$A$782,$A26,СВЦЭМ!$B$39:$B$782,U$11)+'СЕТ СН'!$F$11+СВЦЭМ!$D$10+'СЕТ СН'!$F$5-'СЕТ СН'!$F$21</f>
        <v>3702.6742580800001</v>
      </c>
      <c r="V26" s="36">
        <f>SUMIFS(СВЦЭМ!$D$39:$D$782,СВЦЭМ!$A$39:$A$782,$A26,СВЦЭМ!$B$39:$B$782,V$11)+'СЕТ СН'!$F$11+СВЦЭМ!$D$10+'СЕТ СН'!$F$5-'СЕТ СН'!$F$21</f>
        <v>3721.6552871499998</v>
      </c>
      <c r="W26" s="36">
        <f>SUMIFS(СВЦЭМ!$D$39:$D$782,СВЦЭМ!$A$39:$A$782,$A26,СВЦЭМ!$B$39:$B$782,W$11)+'СЕТ СН'!$F$11+СВЦЭМ!$D$10+'СЕТ СН'!$F$5-'СЕТ СН'!$F$21</f>
        <v>3713.8473006699996</v>
      </c>
      <c r="X26" s="36">
        <f>SUMIFS(СВЦЭМ!$D$39:$D$782,СВЦЭМ!$A$39:$A$782,$A26,СВЦЭМ!$B$39:$B$782,X$11)+'СЕТ СН'!$F$11+СВЦЭМ!$D$10+'СЕТ СН'!$F$5-'СЕТ СН'!$F$21</f>
        <v>3794.29000253</v>
      </c>
      <c r="Y26" s="36">
        <f>SUMIFS(СВЦЭМ!$D$39:$D$782,СВЦЭМ!$A$39:$A$782,$A26,СВЦЭМ!$B$39:$B$782,Y$11)+'СЕТ СН'!$F$11+СВЦЭМ!$D$10+'СЕТ СН'!$F$5-'СЕТ СН'!$F$21</f>
        <v>3868.9445854400001</v>
      </c>
    </row>
    <row r="27" spans="1:25" ht="15.75" x14ac:dyDescent="0.2">
      <c r="A27" s="35">
        <f t="shared" si="0"/>
        <v>45520</v>
      </c>
      <c r="B27" s="36">
        <f>SUMIFS(СВЦЭМ!$D$39:$D$782,СВЦЭМ!$A$39:$A$782,$A27,СВЦЭМ!$B$39:$B$782,B$11)+'СЕТ СН'!$F$11+СВЦЭМ!$D$10+'СЕТ СН'!$F$5-'СЕТ СН'!$F$21</f>
        <v>4029.7557210599998</v>
      </c>
      <c r="C27" s="36">
        <f>SUMIFS(СВЦЭМ!$D$39:$D$782,СВЦЭМ!$A$39:$A$782,$A27,СВЦЭМ!$B$39:$B$782,C$11)+'СЕТ СН'!$F$11+СВЦЭМ!$D$10+'СЕТ СН'!$F$5-'СЕТ СН'!$F$21</f>
        <v>4022.5608336200003</v>
      </c>
      <c r="D27" s="36">
        <f>SUMIFS(СВЦЭМ!$D$39:$D$782,СВЦЭМ!$A$39:$A$782,$A27,СВЦЭМ!$B$39:$B$782,D$11)+'СЕТ СН'!$F$11+СВЦЭМ!$D$10+'СЕТ СН'!$F$5-'СЕТ СН'!$F$21</f>
        <v>4058.2293256600005</v>
      </c>
      <c r="E27" s="36">
        <f>SUMIFS(СВЦЭМ!$D$39:$D$782,СВЦЭМ!$A$39:$A$782,$A27,СВЦЭМ!$B$39:$B$782,E$11)+'СЕТ СН'!$F$11+СВЦЭМ!$D$10+'СЕТ СН'!$F$5-'СЕТ СН'!$F$21</f>
        <v>3990.7752544600007</v>
      </c>
      <c r="F27" s="36">
        <f>SUMIFS(СВЦЭМ!$D$39:$D$782,СВЦЭМ!$A$39:$A$782,$A27,СВЦЭМ!$B$39:$B$782,F$11)+'СЕТ СН'!$F$11+СВЦЭМ!$D$10+'СЕТ СН'!$F$5-'СЕТ СН'!$F$21</f>
        <v>3964.1747894400005</v>
      </c>
      <c r="G27" s="36">
        <f>SUMIFS(СВЦЭМ!$D$39:$D$782,СВЦЭМ!$A$39:$A$782,$A27,СВЦЭМ!$B$39:$B$782,G$11)+'СЕТ СН'!$F$11+СВЦЭМ!$D$10+'СЕТ СН'!$F$5-'СЕТ СН'!$F$21</f>
        <v>3910.0406150399999</v>
      </c>
      <c r="H27" s="36">
        <f>SUMIFS(СВЦЭМ!$D$39:$D$782,СВЦЭМ!$A$39:$A$782,$A27,СВЦЭМ!$B$39:$B$782,H$11)+'СЕТ СН'!$F$11+СВЦЭМ!$D$10+'СЕТ СН'!$F$5-'СЕТ СН'!$F$21</f>
        <v>3868.4904875900002</v>
      </c>
      <c r="I27" s="36">
        <f>SUMIFS(СВЦЭМ!$D$39:$D$782,СВЦЭМ!$A$39:$A$782,$A27,СВЦЭМ!$B$39:$B$782,I$11)+'СЕТ СН'!$F$11+СВЦЭМ!$D$10+'СЕТ СН'!$F$5-'СЕТ СН'!$F$21</f>
        <v>3773.7484305600001</v>
      </c>
      <c r="J27" s="36">
        <f>SUMIFS(СВЦЭМ!$D$39:$D$782,СВЦЭМ!$A$39:$A$782,$A27,СВЦЭМ!$B$39:$B$782,J$11)+'СЕТ СН'!$F$11+СВЦЭМ!$D$10+'СЕТ СН'!$F$5-'СЕТ СН'!$F$21</f>
        <v>3688.5288475400002</v>
      </c>
      <c r="K27" s="36">
        <f>SUMIFS(СВЦЭМ!$D$39:$D$782,СВЦЭМ!$A$39:$A$782,$A27,СВЦЭМ!$B$39:$B$782,K$11)+'СЕТ СН'!$F$11+СВЦЭМ!$D$10+'СЕТ СН'!$F$5-'СЕТ СН'!$F$21</f>
        <v>3576.5492288999999</v>
      </c>
      <c r="L27" s="36">
        <f>SUMIFS(СВЦЭМ!$D$39:$D$782,СВЦЭМ!$A$39:$A$782,$A27,СВЦЭМ!$B$39:$B$782,L$11)+'СЕТ СН'!$F$11+СВЦЭМ!$D$10+'СЕТ СН'!$F$5-'СЕТ СН'!$F$21</f>
        <v>3543.41681096</v>
      </c>
      <c r="M27" s="36">
        <f>SUMIFS(СВЦЭМ!$D$39:$D$782,СВЦЭМ!$A$39:$A$782,$A27,СВЦЭМ!$B$39:$B$782,M$11)+'СЕТ СН'!$F$11+СВЦЭМ!$D$10+'СЕТ СН'!$F$5-'СЕТ СН'!$F$21</f>
        <v>3539.85115073</v>
      </c>
      <c r="N27" s="36">
        <f>SUMIFS(СВЦЭМ!$D$39:$D$782,СВЦЭМ!$A$39:$A$782,$A27,СВЦЭМ!$B$39:$B$782,N$11)+'СЕТ СН'!$F$11+СВЦЭМ!$D$10+'СЕТ СН'!$F$5-'СЕТ СН'!$F$21</f>
        <v>3536.0676494600002</v>
      </c>
      <c r="O27" s="36">
        <f>SUMIFS(СВЦЭМ!$D$39:$D$782,СВЦЭМ!$A$39:$A$782,$A27,СВЦЭМ!$B$39:$B$782,O$11)+'СЕТ СН'!$F$11+СВЦЭМ!$D$10+'СЕТ СН'!$F$5-'СЕТ СН'!$F$21</f>
        <v>3555.1800931500002</v>
      </c>
      <c r="P27" s="36">
        <f>SUMIFS(СВЦЭМ!$D$39:$D$782,СВЦЭМ!$A$39:$A$782,$A27,СВЦЭМ!$B$39:$B$782,P$11)+'СЕТ СН'!$F$11+СВЦЭМ!$D$10+'СЕТ СН'!$F$5-'СЕТ СН'!$F$21</f>
        <v>3591.3857493</v>
      </c>
      <c r="Q27" s="36">
        <f>SUMIFS(СВЦЭМ!$D$39:$D$782,СВЦЭМ!$A$39:$A$782,$A27,СВЦЭМ!$B$39:$B$782,Q$11)+'СЕТ СН'!$F$11+СВЦЭМ!$D$10+'СЕТ СН'!$F$5-'СЕТ СН'!$F$21</f>
        <v>3610.3097864699998</v>
      </c>
      <c r="R27" s="36">
        <f>SUMIFS(СВЦЭМ!$D$39:$D$782,СВЦЭМ!$A$39:$A$782,$A27,СВЦЭМ!$B$39:$B$782,R$11)+'СЕТ СН'!$F$11+СВЦЭМ!$D$10+'СЕТ СН'!$F$5-'СЕТ СН'!$F$21</f>
        <v>3613.11099165</v>
      </c>
      <c r="S27" s="36">
        <f>SUMIFS(СВЦЭМ!$D$39:$D$782,СВЦЭМ!$A$39:$A$782,$A27,СВЦЭМ!$B$39:$B$782,S$11)+'СЕТ СН'!$F$11+СВЦЭМ!$D$10+'СЕТ СН'!$F$5-'СЕТ СН'!$F$21</f>
        <v>3534.59165433</v>
      </c>
      <c r="T27" s="36">
        <f>SUMIFS(СВЦЭМ!$D$39:$D$782,СВЦЭМ!$A$39:$A$782,$A27,СВЦЭМ!$B$39:$B$782,T$11)+'СЕТ СН'!$F$11+СВЦЭМ!$D$10+'СЕТ СН'!$F$5-'СЕТ СН'!$F$21</f>
        <v>3511.2704831599999</v>
      </c>
      <c r="U27" s="36">
        <f>SUMIFS(СВЦЭМ!$D$39:$D$782,СВЦЭМ!$A$39:$A$782,$A27,СВЦЭМ!$B$39:$B$782,U$11)+'СЕТ СН'!$F$11+СВЦЭМ!$D$10+'СЕТ СН'!$F$5-'СЕТ СН'!$F$21</f>
        <v>3530.8763224899999</v>
      </c>
      <c r="V27" s="36">
        <f>SUMIFS(СВЦЭМ!$D$39:$D$782,СВЦЭМ!$A$39:$A$782,$A27,СВЦЭМ!$B$39:$B$782,V$11)+'СЕТ СН'!$F$11+СВЦЭМ!$D$10+'СЕТ СН'!$F$5-'СЕТ СН'!$F$21</f>
        <v>3572.1021088799998</v>
      </c>
      <c r="W27" s="36">
        <f>SUMIFS(СВЦЭМ!$D$39:$D$782,СВЦЭМ!$A$39:$A$782,$A27,СВЦЭМ!$B$39:$B$782,W$11)+'СЕТ СН'!$F$11+СВЦЭМ!$D$10+'СЕТ СН'!$F$5-'СЕТ СН'!$F$21</f>
        <v>3580.4520707399997</v>
      </c>
      <c r="X27" s="36">
        <f>SUMIFS(СВЦЭМ!$D$39:$D$782,СВЦЭМ!$A$39:$A$782,$A27,СВЦЭМ!$B$39:$B$782,X$11)+'СЕТ СН'!$F$11+СВЦЭМ!$D$10+'СЕТ СН'!$F$5-'СЕТ СН'!$F$21</f>
        <v>3629.5640977599996</v>
      </c>
      <c r="Y27" s="36">
        <f>SUMIFS(СВЦЭМ!$D$39:$D$782,СВЦЭМ!$A$39:$A$782,$A27,СВЦЭМ!$B$39:$B$782,Y$11)+'СЕТ СН'!$F$11+СВЦЭМ!$D$10+'СЕТ СН'!$F$5-'СЕТ СН'!$F$21</f>
        <v>3692.338092</v>
      </c>
    </row>
    <row r="28" spans="1:25" ht="15.75" x14ac:dyDescent="0.2">
      <c r="A28" s="35">
        <f t="shared" si="0"/>
        <v>45521</v>
      </c>
      <c r="B28" s="36">
        <f>SUMIFS(СВЦЭМ!$D$39:$D$782,СВЦЭМ!$A$39:$A$782,$A28,СВЦЭМ!$B$39:$B$782,B$11)+'СЕТ СН'!$F$11+СВЦЭМ!$D$10+'СЕТ СН'!$F$5-'СЕТ СН'!$F$21</f>
        <v>3748.0039749999996</v>
      </c>
      <c r="C28" s="36">
        <f>SUMIFS(СВЦЭМ!$D$39:$D$782,СВЦЭМ!$A$39:$A$782,$A28,СВЦЭМ!$B$39:$B$782,C$11)+'СЕТ СН'!$F$11+СВЦЭМ!$D$10+'СЕТ СН'!$F$5-'СЕТ СН'!$F$21</f>
        <v>3850.3762835699999</v>
      </c>
      <c r="D28" s="36">
        <f>SUMIFS(СВЦЭМ!$D$39:$D$782,СВЦЭМ!$A$39:$A$782,$A28,СВЦЭМ!$B$39:$B$782,D$11)+'СЕТ СН'!$F$11+СВЦЭМ!$D$10+'СЕТ СН'!$F$5-'СЕТ СН'!$F$21</f>
        <v>3891.0377771100002</v>
      </c>
      <c r="E28" s="36">
        <f>SUMIFS(СВЦЭМ!$D$39:$D$782,СВЦЭМ!$A$39:$A$782,$A28,СВЦЭМ!$B$39:$B$782,E$11)+'СЕТ СН'!$F$11+СВЦЭМ!$D$10+'СЕТ СН'!$F$5-'СЕТ СН'!$F$21</f>
        <v>3900.1657119800002</v>
      </c>
      <c r="F28" s="36">
        <f>SUMIFS(СВЦЭМ!$D$39:$D$782,СВЦЭМ!$A$39:$A$782,$A28,СВЦЭМ!$B$39:$B$782,F$11)+'СЕТ СН'!$F$11+СВЦЭМ!$D$10+'СЕТ СН'!$F$5-'СЕТ СН'!$F$21</f>
        <v>3915.74144333</v>
      </c>
      <c r="G28" s="36">
        <f>SUMIFS(СВЦЭМ!$D$39:$D$782,СВЦЭМ!$A$39:$A$782,$A28,СВЦЭМ!$B$39:$B$782,G$11)+'СЕТ СН'!$F$11+СВЦЭМ!$D$10+'СЕТ СН'!$F$5-'СЕТ СН'!$F$21</f>
        <v>3894.8312548699996</v>
      </c>
      <c r="H28" s="36">
        <f>SUMIFS(СВЦЭМ!$D$39:$D$782,СВЦЭМ!$A$39:$A$782,$A28,СВЦЭМ!$B$39:$B$782,H$11)+'СЕТ СН'!$F$11+СВЦЭМ!$D$10+'СЕТ СН'!$F$5-'СЕТ СН'!$F$21</f>
        <v>3884.8154475399997</v>
      </c>
      <c r="I28" s="36">
        <f>SUMIFS(СВЦЭМ!$D$39:$D$782,СВЦЭМ!$A$39:$A$782,$A28,СВЦЭМ!$B$39:$B$782,I$11)+'СЕТ СН'!$F$11+СВЦЭМ!$D$10+'СЕТ СН'!$F$5-'СЕТ СН'!$F$21</f>
        <v>3858.7432691100003</v>
      </c>
      <c r="J28" s="36">
        <f>SUMIFS(СВЦЭМ!$D$39:$D$782,СВЦЭМ!$A$39:$A$782,$A28,СВЦЭМ!$B$39:$B$782,J$11)+'СЕТ СН'!$F$11+СВЦЭМ!$D$10+'СЕТ СН'!$F$5-'СЕТ СН'!$F$21</f>
        <v>3748.4585734299999</v>
      </c>
      <c r="K28" s="36">
        <f>SUMIFS(СВЦЭМ!$D$39:$D$782,СВЦЭМ!$A$39:$A$782,$A28,СВЦЭМ!$B$39:$B$782,K$11)+'СЕТ СН'!$F$11+СВЦЭМ!$D$10+'СЕТ СН'!$F$5-'СЕТ СН'!$F$21</f>
        <v>3669.17340711</v>
      </c>
      <c r="L28" s="36">
        <f>SUMIFS(СВЦЭМ!$D$39:$D$782,СВЦЭМ!$A$39:$A$782,$A28,СВЦЭМ!$B$39:$B$782,L$11)+'СЕТ СН'!$F$11+СВЦЭМ!$D$10+'СЕТ СН'!$F$5-'СЕТ СН'!$F$21</f>
        <v>3600.8362233299999</v>
      </c>
      <c r="M28" s="36">
        <f>SUMIFS(СВЦЭМ!$D$39:$D$782,СВЦЭМ!$A$39:$A$782,$A28,СВЦЭМ!$B$39:$B$782,M$11)+'СЕТ СН'!$F$11+СВЦЭМ!$D$10+'СЕТ СН'!$F$5-'СЕТ СН'!$F$21</f>
        <v>3588.4271783599997</v>
      </c>
      <c r="N28" s="36">
        <f>SUMIFS(СВЦЭМ!$D$39:$D$782,СВЦЭМ!$A$39:$A$782,$A28,СВЦЭМ!$B$39:$B$782,N$11)+'СЕТ СН'!$F$11+СВЦЭМ!$D$10+'СЕТ СН'!$F$5-'СЕТ СН'!$F$21</f>
        <v>3581.78284407</v>
      </c>
      <c r="O28" s="36">
        <f>SUMIFS(СВЦЭМ!$D$39:$D$782,СВЦЭМ!$A$39:$A$782,$A28,СВЦЭМ!$B$39:$B$782,O$11)+'СЕТ СН'!$F$11+СВЦЭМ!$D$10+'СЕТ СН'!$F$5-'СЕТ СН'!$F$21</f>
        <v>3580.9377033399996</v>
      </c>
      <c r="P28" s="36">
        <f>SUMIFS(СВЦЭМ!$D$39:$D$782,СВЦЭМ!$A$39:$A$782,$A28,СВЦЭМ!$B$39:$B$782,P$11)+'СЕТ СН'!$F$11+СВЦЭМ!$D$10+'СЕТ СН'!$F$5-'СЕТ СН'!$F$21</f>
        <v>3580.35001797</v>
      </c>
      <c r="Q28" s="36">
        <f>SUMIFS(СВЦЭМ!$D$39:$D$782,СВЦЭМ!$A$39:$A$782,$A28,СВЦЭМ!$B$39:$B$782,Q$11)+'СЕТ СН'!$F$11+СВЦЭМ!$D$10+'СЕТ СН'!$F$5-'СЕТ СН'!$F$21</f>
        <v>3590.9076561499996</v>
      </c>
      <c r="R28" s="36">
        <f>SUMIFS(СВЦЭМ!$D$39:$D$782,СВЦЭМ!$A$39:$A$782,$A28,СВЦЭМ!$B$39:$B$782,R$11)+'СЕТ СН'!$F$11+СВЦЭМ!$D$10+'СЕТ СН'!$F$5-'СЕТ СН'!$F$21</f>
        <v>3613.67964179</v>
      </c>
      <c r="S28" s="36">
        <f>SUMIFS(СВЦЭМ!$D$39:$D$782,СВЦЭМ!$A$39:$A$782,$A28,СВЦЭМ!$B$39:$B$782,S$11)+'СЕТ СН'!$F$11+СВЦЭМ!$D$10+'СЕТ СН'!$F$5-'СЕТ СН'!$F$21</f>
        <v>3594.6473397499999</v>
      </c>
      <c r="T28" s="36">
        <f>SUMIFS(СВЦЭМ!$D$39:$D$782,СВЦЭМ!$A$39:$A$782,$A28,СВЦЭМ!$B$39:$B$782,T$11)+'СЕТ СН'!$F$11+СВЦЭМ!$D$10+'СЕТ СН'!$F$5-'СЕТ СН'!$F$21</f>
        <v>3579.6933990799998</v>
      </c>
      <c r="U28" s="36">
        <f>SUMIFS(СВЦЭМ!$D$39:$D$782,СВЦЭМ!$A$39:$A$782,$A28,СВЦЭМ!$B$39:$B$782,U$11)+'СЕТ СН'!$F$11+СВЦЭМ!$D$10+'СЕТ СН'!$F$5-'СЕТ СН'!$F$21</f>
        <v>3575.6356329099999</v>
      </c>
      <c r="V28" s="36">
        <f>SUMIFS(СВЦЭМ!$D$39:$D$782,СВЦЭМ!$A$39:$A$782,$A28,СВЦЭМ!$B$39:$B$782,V$11)+'СЕТ СН'!$F$11+СВЦЭМ!$D$10+'СЕТ СН'!$F$5-'СЕТ СН'!$F$21</f>
        <v>3576.87609785</v>
      </c>
      <c r="W28" s="36">
        <f>SUMIFS(СВЦЭМ!$D$39:$D$782,СВЦЭМ!$A$39:$A$782,$A28,СВЦЭМ!$B$39:$B$782,W$11)+'СЕТ СН'!$F$11+СВЦЭМ!$D$10+'СЕТ СН'!$F$5-'СЕТ СН'!$F$21</f>
        <v>3564.2617036199999</v>
      </c>
      <c r="X28" s="36">
        <f>SUMIFS(СВЦЭМ!$D$39:$D$782,СВЦЭМ!$A$39:$A$782,$A28,СВЦЭМ!$B$39:$B$782,X$11)+'СЕТ СН'!$F$11+СВЦЭМ!$D$10+'СЕТ СН'!$F$5-'СЕТ СН'!$F$21</f>
        <v>3619.8419657599998</v>
      </c>
      <c r="Y28" s="36">
        <f>SUMIFS(СВЦЭМ!$D$39:$D$782,СВЦЭМ!$A$39:$A$782,$A28,СВЦЭМ!$B$39:$B$782,Y$11)+'СЕТ СН'!$F$11+СВЦЭМ!$D$10+'СЕТ СН'!$F$5-'СЕТ СН'!$F$21</f>
        <v>3700.0564988400001</v>
      </c>
    </row>
    <row r="29" spans="1:25" ht="15.75" x14ac:dyDescent="0.2">
      <c r="A29" s="35">
        <f t="shared" si="0"/>
        <v>45522</v>
      </c>
      <c r="B29" s="36">
        <f>SUMIFS(СВЦЭМ!$D$39:$D$782,СВЦЭМ!$A$39:$A$782,$A29,СВЦЭМ!$B$39:$B$782,B$11)+'СЕТ СН'!$F$11+СВЦЭМ!$D$10+'СЕТ СН'!$F$5-'СЕТ СН'!$F$21</f>
        <v>3690.6376226900002</v>
      </c>
      <c r="C29" s="36">
        <f>SUMIFS(СВЦЭМ!$D$39:$D$782,СВЦЭМ!$A$39:$A$782,$A29,СВЦЭМ!$B$39:$B$782,C$11)+'СЕТ СН'!$F$11+СВЦЭМ!$D$10+'СЕТ СН'!$F$5-'СЕТ СН'!$F$21</f>
        <v>3785.5512875200002</v>
      </c>
      <c r="D29" s="36">
        <f>SUMIFS(СВЦЭМ!$D$39:$D$782,СВЦЭМ!$A$39:$A$782,$A29,СВЦЭМ!$B$39:$B$782,D$11)+'СЕТ СН'!$F$11+СВЦЭМ!$D$10+'СЕТ СН'!$F$5-'СЕТ СН'!$F$21</f>
        <v>3844.9558051599997</v>
      </c>
      <c r="E29" s="36">
        <f>SUMIFS(СВЦЭМ!$D$39:$D$782,СВЦЭМ!$A$39:$A$782,$A29,СВЦЭМ!$B$39:$B$782,E$11)+'СЕТ СН'!$F$11+СВЦЭМ!$D$10+'СЕТ СН'!$F$5-'СЕТ СН'!$F$21</f>
        <v>3868.98157588</v>
      </c>
      <c r="F29" s="36">
        <f>SUMIFS(СВЦЭМ!$D$39:$D$782,СВЦЭМ!$A$39:$A$782,$A29,СВЦЭМ!$B$39:$B$782,F$11)+'СЕТ СН'!$F$11+СВЦЭМ!$D$10+'СЕТ СН'!$F$5-'СЕТ СН'!$F$21</f>
        <v>3896.9454015000001</v>
      </c>
      <c r="G29" s="36">
        <f>SUMIFS(СВЦЭМ!$D$39:$D$782,СВЦЭМ!$A$39:$A$782,$A29,СВЦЭМ!$B$39:$B$782,G$11)+'СЕТ СН'!$F$11+СВЦЭМ!$D$10+'СЕТ СН'!$F$5-'СЕТ СН'!$F$21</f>
        <v>3879.44036026</v>
      </c>
      <c r="H29" s="36">
        <f>SUMIFS(СВЦЭМ!$D$39:$D$782,СВЦЭМ!$A$39:$A$782,$A29,СВЦЭМ!$B$39:$B$782,H$11)+'СЕТ СН'!$F$11+СВЦЭМ!$D$10+'СЕТ СН'!$F$5-'СЕТ СН'!$F$21</f>
        <v>3861.4138049900002</v>
      </c>
      <c r="I29" s="36">
        <f>SUMIFS(СВЦЭМ!$D$39:$D$782,СВЦЭМ!$A$39:$A$782,$A29,СВЦЭМ!$B$39:$B$782,I$11)+'СЕТ СН'!$F$11+СВЦЭМ!$D$10+'СЕТ СН'!$F$5-'СЕТ СН'!$F$21</f>
        <v>3805.4604373800003</v>
      </c>
      <c r="J29" s="36">
        <f>SUMIFS(СВЦЭМ!$D$39:$D$782,СВЦЭМ!$A$39:$A$782,$A29,СВЦЭМ!$B$39:$B$782,J$11)+'СЕТ СН'!$F$11+СВЦЭМ!$D$10+'СЕТ СН'!$F$5-'СЕТ СН'!$F$21</f>
        <v>3707.2238031099996</v>
      </c>
      <c r="K29" s="36">
        <f>SUMIFS(СВЦЭМ!$D$39:$D$782,СВЦЭМ!$A$39:$A$782,$A29,СВЦЭМ!$B$39:$B$782,K$11)+'СЕТ СН'!$F$11+СВЦЭМ!$D$10+'СЕТ СН'!$F$5-'СЕТ СН'!$F$21</f>
        <v>3628.9220813000002</v>
      </c>
      <c r="L29" s="36">
        <f>SUMIFS(СВЦЭМ!$D$39:$D$782,СВЦЭМ!$A$39:$A$782,$A29,СВЦЭМ!$B$39:$B$782,L$11)+'СЕТ СН'!$F$11+СВЦЭМ!$D$10+'СЕТ СН'!$F$5-'СЕТ СН'!$F$21</f>
        <v>3585.9517709499996</v>
      </c>
      <c r="M29" s="36">
        <f>SUMIFS(СВЦЭМ!$D$39:$D$782,СВЦЭМ!$A$39:$A$782,$A29,СВЦЭМ!$B$39:$B$782,M$11)+'СЕТ СН'!$F$11+СВЦЭМ!$D$10+'СЕТ СН'!$F$5-'СЕТ СН'!$F$21</f>
        <v>3567.7362562199996</v>
      </c>
      <c r="N29" s="36">
        <f>SUMIFS(СВЦЭМ!$D$39:$D$782,СВЦЭМ!$A$39:$A$782,$A29,СВЦЭМ!$B$39:$B$782,N$11)+'СЕТ СН'!$F$11+СВЦЭМ!$D$10+'СЕТ СН'!$F$5-'СЕТ СН'!$F$21</f>
        <v>3545.7713756200001</v>
      </c>
      <c r="O29" s="36">
        <f>SUMIFS(СВЦЭМ!$D$39:$D$782,СВЦЭМ!$A$39:$A$782,$A29,СВЦЭМ!$B$39:$B$782,O$11)+'СЕТ СН'!$F$11+СВЦЭМ!$D$10+'СЕТ СН'!$F$5-'СЕТ СН'!$F$21</f>
        <v>3562.50804586</v>
      </c>
      <c r="P29" s="36">
        <f>SUMIFS(СВЦЭМ!$D$39:$D$782,СВЦЭМ!$A$39:$A$782,$A29,СВЦЭМ!$B$39:$B$782,P$11)+'СЕТ СН'!$F$11+СВЦЭМ!$D$10+'СЕТ СН'!$F$5-'СЕТ СН'!$F$21</f>
        <v>3611.0715956100003</v>
      </c>
      <c r="Q29" s="36">
        <f>SUMIFS(СВЦЭМ!$D$39:$D$782,СВЦЭМ!$A$39:$A$782,$A29,СВЦЭМ!$B$39:$B$782,Q$11)+'СЕТ СН'!$F$11+СВЦЭМ!$D$10+'СЕТ СН'!$F$5-'СЕТ СН'!$F$21</f>
        <v>3643.9274177299999</v>
      </c>
      <c r="R29" s="36">
        <f>SUMIFS(СВЦЭМ!$D$39:$D$782,СВЦЭМ!$A$39:$A$782,$A29,СВЦЭМ!$B$39:$B$782,R$11)+'СЕТ СН'!$F$11+СВЦЭМ!$D$10+'СЕТ СН'!$F$5-'СЕТ СН'!$F$21</f>
        <v>3642.8375460699999</v>
      </c>
      <c r="S29" s="36">
        <f>SUMIFS(СВЦЭМ!$D$39:$D$782,СВЦЭМ!$A$39:$A$782,$A29,СВЦЭМ!$B$39:$B$782,S$11)+'СЕТ СН'!$F$11+СВЦЭМ!$D$10+'СЕТ СН'!$F$5-'СЕТ СН'!$F$21</f>
        <v>3645.3582024699999</v>
      </c>
      <c r="T29" s="36">
        <f>SUMIFS(СВЦЭМ!$D$39:$D$782,СВЦЭМ!$A$39:$A$782,$A29,СВЦЭМ!$B$39:$B$782,T$11)+'СЕТ СН'!$F$11+СВЦЭМ!$D$10+'СЕТ СН'!$F$5-'СЕТ СН'!$F$21</f>
        <v>3623.8676187900001</v>
      </c>
      <c r="U29" s="36">
        <f>SUMIFS(СВЦЭМ!$D$39:$D$782,СВЦЭМ!$A$39:$A$782,$A29,СВЦЭМ!$B$39:$B$782,U$11)+'СЕТ СН'!$F$11+СВЦЭМ!$D$10+'СЕТ СН'!$F$5-'СЕТ СН'!$F$21</f>
        <v>3621.3067487600001</v>
      </c>
      <c r="V29" s="36">
        <f>SUMIFS(СВЦЭМ!$D$39:$D$782,СВЦЭМ!$A$39:$A$782,$A29,СВЦЭМ!$B$39:$B$782,V$11)+'СЕТ СН'!$F$11+СВЦЭМ!$D$10+'СЕТ СН'!$F$5-'СЕТ СН'!$F$21</f>
        <v>3629.8236792600001</v>
      </c>
      <c r="W29" s="36">
        <f>SUMIFS(СВЦЭМ!$D$39:$D$782,СВЦЭМ!$A$39:$A$782,$A29,СВЦЭМ!$B$39:$B$782,W$11)+'СЕТ СН'!$F$11+СВЦЭМ!$D$10+'СЕТ СН'!$F$5-'СЕТ СН'!$F$21</f>
        <v>3615.4810115599998</v>
      </c>
      <c r="X29" s="36">
        <f>SUMIFS(СВЦЭМ!$D$39:$D$782,СВЦЭМ!$A$39:$A$782,$A29,СВЦЭМ!$B$39:$B$782,X$11)+'СЕТ СН'!$F$11+СВЦЭМ!$D$10+'СЕТ СН'!$F$5-'СЕТ СН'!$F$21</f>
        <v>3678.6422752600001</v>
      </c>
      <c r="Y29" s="36">
        <f>SUMIFS(СВЦЭМ!$D$39:$D$782,СВЦЭМ!$A$39:$A$782,$A29,СВЦЭМ!$B$39:$B$782,Y$11)+'СЕТ СН'!$F$11+СВЦЭМ!$D$10+'СЕТ СН'!$F$5-'СЕТ СН'!$F$21</f>
        <v>3753.65125257</v>
      </c>
    </row>
    <row r="30" spans="1:25" ht="15.75" x14ac:dyDescent="0.2">
      <c r="A30" s="35">
        <f t="shared" si="0"/>
        <v>45523</v>
      </c>
      <c r="B30" s="36">
        <f>SUMIFS(СВЦЭМ!$D$39:$D$782,СВЦЭМ!$A$39:$A$782,$A30,СВЦЭМ!$B$39:$B$782,B$11)+'СЕТ СН'!$F$11+СВЦЭМ!$D$10+'СЕТ СН'!$F$5-'СЕТ СН'!$F$21</f>
        <v>3829.3558601200002</v>
      </c>
      <c r="C30" s="36">
        <f>SUMIFS(СВЦЭМ!$D$39:$D$782,СВЦЭМ!$A$39:$A$782,$A30,СВЦЭМ!$B$39:$B$782,C$11)+'СЕТ СН'!$F$11+СВЦЭМ!$D$10+'СЕТ СН'!$F$5-'СЕТ СН'!$F$21</f>
        <v>3951.6875156599999</v>
      </c>
      <c r="D30" s="36">
        <f>SUMIFS(СВЦЭМ!$D$39:$D$782,СВЦЭМ!$A$39:$A$782,$A30,СВЦЭМ!$B$39:$B$782,D$11)+'СЕТ СН'!$F$11+СВЦЭМ!$D$10+'СЕТ СН'!$F$5-'СЕТ СН'!$F$21</f>
        <v>3984.8096643100007</v>
      </c>
      <c r="E30" s="36">
        <f>SUMIFS(СВЦЭМ!$D$39:$D$782,СВЦЭМ!$A$39:$A$782,$A30,СВЦЭМ!$B$39:$B$782,E$11)+'СЕТ СН'!$F$11+СВЦЭМ!$D$10+'СЕТ СН'!$F$5-'СЕТ СН'!$F$21</f>
        <v>3947.0566074199996</v>
      </c>
      <c r="F30" s="36">
        <f>SUMIFS(СВЦЭМ!$D$39:$D$782,СВЦЭМ!$A$39:$A$782,$A30,СВЦЭМ!$B$39:$B$782,F$11)+'СЕТ СН'!$F$11+СВЦЭМ!$D$10+'СЕТ СН'!$F$5-'СЕТ СН'!$F$21</f>
        <v>3954.1348025799998</v>
      </c>
      <c r="G30" s="36">
        <f>SUMIFS(СВЦЭМ!$D$39:$D$782,СВЦЭМ!$A$39:$A$782,$A30,СВЦЭМ!$B$39:$B$782,G$11)+'СЕТ СН'!$F$11+СВЦЭМ!$D$10+'СЕТ СН'!$F$5-'СЕТ СН'!$F$21</f>
        <v>3954.26858103</v>
      </c>
      <c r="H30" s="36">
        <f>SUMIFS(СВЦЭМ!$D$39:$D$782,СВЦЭМ!$A$39:$A$782,$A30,СВЦЭМ!$B$39:$B$782,H$11)+'СЕТ СН'!$F$11+СВЦЭМ!$D$10+'СЕТ СН'!$F$5-'СЕТ СН'!$F$21</f>
        <v>3965.07154188</v>
      </c>
      <c r="I30" s="36">
        <f>SUMIFS(СВЦЭМ!$D$39:$D$782,СВЦЭМ!$A$39:$A$782,$A30,СВЦЭМ!$B$39:$B$782,I$11)+'СЕТ СН'!$F$11+СВЦЭМ!$D$10+'СЕТ СН'!$F$5-'СЕТ СН'!$F$21</f>
        <v>3897.69745109</v>
      </c>
      <c r="J30" s="36">
        <f>SUMIFS(СВЦЭМ!$D$39:$D$782,СВЦЭМ!$A$39:$A$782,$A30,СВЦЭМ!$B$39:$B$782,J$11)+'СЕТ СН'!$F$11+СВЦЭМ!$D$10+'СЕТ СН'!$F$5-'СЕТ СН'!$F$21</f>
        <v>3724.4391132700002</v>
      </c>
      <c r="K30" s="36">
        <f>SUMIFS(СВЦЭМ!$D$39:$D$782,СВЦЭМ!$A$39:$A$782,$A30,СВЦЭМ!$B$39:$B$782,K$11)+'СЕТ СН'!$F$11+СВЦЭМ!$D$10+'СЕТ СН'!$F$5-'СЕТ СН'!$F$21</f>
        <v>3683.83013119</v>
      </c>
      <c r="L30" s="36">
        <f>SUMIFS(СВЦЭМ!$D$39:$D$782,СВЦЭМ!$A$39:$A$782,$A30,СВЦЭМ!$B$39:$B$782,L$11)+'СЕТ СН'!$F$11+СВЦЭМ!$D$10+'СЕТ СН'!$F$5-'СЕТ СН'!$F$21</f>
        <v>3677.22581855</v>
      </c>
      <c r="M30" s="36">
        <f>SUMIFS(СВЦЭМ!$D$39:$D$782,СВЦЭМ!$A$39:$A$782,$A30,СВЦЭМ!$B$39:$B$782,M$11)+'СЕТ СН'!$F$11+СВЦЭМ!$D$10+'СЕТ СН'!$F$5-'СЕТ СН'!$F$21</f>
        <v>3666.3112336499998</v>
      </c>
      <c r="N30" s="36">
        <f>SUMIFS(СВЦЭМ!$D$39:$D$782,СВЦЭМ!$A$39:$A$782,$A30,СВЦЭМ!$B$39:$B$782,N$11)+'СЕТ СН'!$F$11+СВЦЭМ!$D$10+'СЕТ СН'!$F$5-'СЕТ СН'!$F$21</f>
        <v>3655.7678526499999</v>
      </c>
      <c r="O30" s="36">
        <f>SUMIFS(СВЦЭМ!$D$39:$D$782,СВЦЭМ!$A$39:$A$782,$A30,СВЦЭМ!$B$39:$B$782,O$11)+'СЕТ СН'!$F$11+СВЦЭМ!$D$10+'СЕТ СН'!$F$5-'СЕТ СН'!$F$21</f>
        <v>3645.93204135</v>
      </c>
      <c r="P30" s="36">
        <f>SUMIFS(СВЦЭМ!$D$39:$D$782,СВЦЭМ!$A$39:$A$782,$A30,СВЦЭМ!$B$39:$B$782,P$11)+'СЕТ СН'!$F$11+СВЦЭМ!$D$10+'СЕТ СН'!$F$5-'СЕТ СН'!$F$21</f>
        <v>3655.3722287599999</v>
      </c>
      <c r="Q30" s="36">
        <f>SUMIFS(СВЦЭМ!$D$39:$D$782,СВЦЭМ!$A$39:$A$782,$A30,СВЦЭМ!$B$39:$B$782,Q$11)+'СЕТ СН'!$F$11+СВЦЭМ!$D$10+'СЕТ СН'!$F$5-'СЕТ СН'!$F$21</f>
        <v>3645.9053638999999</v>
      </c>
      <c r="R30" s="36">
        <f>SUMIFS(СВЦЭМ!$D$39:$D$782,СВЦЭМ!$A$39:$A$782,$A30,СВЦЭМ!$B$39:$B$782,R$11)+'СЕТ СН'!$F$11+СВЦЭМ!$D$10+'СЕТ СН'!$F$5-'СЕТ СН'!$F$21</f>
        <v>3652.0431630900002</v>
      </c>
      <c r="S30" s="36">
        <f>SUMIFS(СВЦЭМ!$D$39:$D$782,СВЦЭМ!$A$39:$A$782,$A30,СВЦЭМ!$B$39:$B$782,S$11)+'СЕТ СН'!$F$11+СВЦЭМ!$D$10+'СЕТ СН'!$F$5-'СЕТ СН'!$F$21</f>
        <v>3640.0388746799999</v>
      </c>
      <c r="T30" s="36">
        <f>SUMIFS(СВЦЭМ!$D$39:$D$782,СВЦЭМ!$A$39:$A$782,$A30,СВЦЭМ!$B$39:$B$782,T$11)+'СЕТ СН'!$F$11+СВЦЭМ!$D$10+'СЕТ СН'!$F$5-'СЕТ СН'!$F$21</f>
        <v>3606.54914392</v>
      </c>
      <c r="U30" s="36">
        <f>SUMIFS(СВЦЭМ!$D$39:$D$782,СВЦЭМ!$A$39:$A$782,$A30,СВЦЭМ!$B$39:$B$782,U$11)+'СЕТ СН'!$F$11+СВЦЭМ!$D$10+'СЕТ СН'!$F$5-'СЕТ СН'!$F$21</f>
        <v>3635.2618581799998</v>
      </c>
      <c r="V30" s="36">
        <f>SUMIFS(СВЦЭМ!$D$39:$D$782,СВЦЭМ!$A$39:$A$782,$A30,СВЦЭМ!$B$39:$B$782,V$11)+'СЕТ СН'!$F$11+СВЦЭМ!$D$10+'СЕТ СН'!$F$5-'СЕТ СН'!$F$21</f>
        <v>3644.4036151599998</v>
      </c>
      <c r="W30" s="36">
        <f>SUMIFS(СВЦЭМ!$D$39:$D$782,СВЦЭМ!$A$39:$A$782,$A30,СВЦЭМ!$B$39:$B$782,W$11)+'СЕТ СН'!$F$11+СВЦЭМ!$D$10+'СЕТ СН'!$F$5-'СЕТ СН'!$F$21</f>
        <v>3609.82007798</v>
      </c>
      <c r="X30" s="36">
        <f>SUMIFS(СВЦЭМ!$D$39:$D$782,СВЦЭМ!$A$39:$A$782,$A30,СВЦЭМ!$B$39:$B$782,X$11)+'СЕТ СН'!$F$11+СВЦЭМ!$D$10+'СЕТ СН'!$F$5-'СЕТ СН'!$F$21</f>
        <v>3660.5778923299999</v>
      </c>
      <c r="Y30" s="36">
        <f>SUMIFS(СВЦЭМ!$D$39:$D$782,СВЦЭМ!$A$39:$A$782,$A30,СВЦЭМ!$B$39:$B$782,Y$11)+'СЕТ СН'!$F$11+СВЦЭМ!$D$10+'СЕТ СН'!$F$5-'СЕТ СН'!$F$21</f>
        <v>3743.5656484599999</v>
      </c>
    </row>
    <row r="31" spans="1:25" ht="15.75" x14ac:dyDescent="0.2">
      <c r="A31" s="35">
        <f t="shared" si="0"/>
        <v>45524</v>
      </c>
      <c r="B31" s="36">
        <f>SUMIFS(СВЦЭМ!$D$39:$D$782,СВЦЭМ!$A$39:$A$782,$A31,СВЦЭМ!$B$39:$B$782,B$11)+'СЕТ СН'!$F$11+СВЦЭМ!$D$10+'СЕТ СН'!$F$5-'СЕТ СН'!$F$21</f>
        <v>3730.3006558299999</v>
      </c>
      <c r="C31" s="36">
        <f>SUMIFS(СВЦЭМ!$D$39:$D$782,СВЦЭМ!$A$39:$A$782,$A31,СВЦЭМ!$B$39:$B$782,C$11)+'СЕТ СН'!$F$11+СВЦЭМ!$D$10+'СЕТ СН'!$F$5-'СЕТ СН'!$F$21</f>
        <v>3830.22390881</v>
      </c>
      <c r="D31" s="36">
        <f>SUMIFS(СВЦЭМ!$D$39:$D$782,СВЦЭМ!$A$39:$A$782,$A31,СВЦЭМ!$B$39:$B$782,D$11)+'СЕТ СН'!$F$11+СВЦЭМ!$D$10+'СЕТ СН'!$F$5-'СЕТ СН'!$F$21</f>
        <v>3892.8959401000002</v>
      </c>
      <c r="E31" s="36">
        <f>SUMIFS(СВЦЭМ!$D$39:$D$782,СВЦЭМ!$A$39:$A$782,$A31,СВЦЭМ!$B$39:$B$782,E$11)+'СЕТ СН'!$F$11+СВЦЭМ!$D$10+'СЕТ СН'!$F$5-'СЕТ СН'!$F$21</f>
        <v>3923.9832628499998</v>
      </c>
      <c r="F31" s="36">
        <f>SUMIFS(СВЦЭМ!$D$39:$D$782,СВЦЭМ!$A$39:$A$782,$A31,СВЦЭМ!$B$39:$B$782,F$11)+'СЕТ СН'!$F$11+СВЦЭМ!$D$10+'СЕТ СН'!$F$5-'СЕТ СН'!$F$21</f>
        <v>3921.1042117799998</v>
      </c>
      <c r="G31" s="36">
        <f>SUMIFS(СВЦЭМ!$D$39:$D$782,СВЦЭМ!$A$39:$A$782,$A31,СВЦЭМ!$B$39:$B$782,G$11)+'СЕТ СН'!$F$11+СВЦЭМ!$D$10+'СЕТ СН'!$F$5-'СЕТ СН'!$F$21</f>
        <v>3903.9419959299998</v>
      </c>
      <c r="H31" s="36">
        <f>SUMIFS(СВЦЭМ!$D$39:$D$782,СВЦЭМ!$A$39:$A$782,$A31,СВЦЭМ!$B$39:$B$782,H$11)+'СЕТ СН'!$F$11+СВЦЭМ!$D$10+'СЕТ СН'!$F$5-'СЕТ СН'!$F$21</f>
        <v>3889.64766629</v>
      </c>
      <c r="I31" s="36">
        <f>SUMIFS(СВЦЭМ!$D$39:$D$782,СВЦЭМ!$A$39:$A$782,$A31,СВЦЭМ!$B$39:$B$782,I$11)+'СЕТ СН'!$F$11+СВЦЭМ!$D$10+'СЕТ СН'!$F$5-'СЕТ СН'!$F$21</f>
        <v>3776.4351432499998</v>
      </c>
      <c r="J31" s="36">
        <f>SUMIFS(СВЦЭМ!$D$39:$D$782,СВЦЭМ!$A$39:$A$782,$A31,СВЦЭМ!$B$39:$B$782,J$11)+'СЕТ СН'!$F$11+СВЦЭМ!$D$10+'СЕТ СН'!$F$5-'СЕТ СН'!$F$21</f>
        <v>3653.9605353500001</v>
      </c>
      <c r="K31" s="36">
        <f>SUMIFS(СВЦЭМ!$D$39:$D$782,СВЦЭМ!$A$39:$A$782,$A31,СВЦЭМ!$B$39:$B$782,K$11)+'СЕТ СН'!$F$11+СВЦЭМ!$D$10+'СЕТ СН'!$F$5-'СЕТ СН'!$F$21</f>
        <v>3553.8381253099997</v>
      </c>
      <c r="L31" s="36">
        <f>SUMIFS(СВЦЭМ!$D$39:$D$782,СВЦЭМ!$A$39:$A$782,$A31,СВЦЭМ!$B$39:$B$782,L$11)+'СЕТ СН'!$F$11+СВЦЭМ!$D$10+'СЕТ СН'!$F$5-'СЕТ СН'!$F$21</f>
        <v>3531.3106304200001</v>
      </c>
      <c r="M31" s="36">
        <f>SUMIFS(СВЦЭМ!$D$39:$D$782,СВЦЭМ!$A$39:$A$782,$A31,СВЦЭМ!$B$39:$B$782,M$11)+'СЕТ СН'!$F$11+СВЦЭМ!$D$10+'СЕТ СН'!$F$5-'СЕТ СН'!$F$21</f>
        <v>3524.8673766299999</v>
      </c>
      <c r="N31" s="36">
        <f>SUMIFS(СВЦЭМ!$D$39:$D$782,СВЦЭМ!$A$39:$A$782,$A31,СВЦЭМ!$B$39:$B$782,N$11)+'СЕТ СН'!$F$11+СВЦЭМ!$D$10+'СЕТ СН'!$F$5-'СЕТ СН'!$F$21</f>
        <v>3532.0997593299999</v>
      </c>
      <c r="O31" s="36">
        <f>SUMIFS(СВЦЭМ!$D$39:$D$782,СВЦЭМ!$A$39:$A$782,$A31,СВЦЭМ!$B$39:$B$782,O$11)+'СЕТ СН'!$F$11+СВЦЭМ!$D$10+'СЕТ СН'!$F$5-'СЕТ СН'!$F$21</f>
        <v>3508.2763099399999</v>
      </c>
      <c r="P31" s="36">
        <f>SUMIFS(СВЦЭМ!$D$39:$D$782,СВЦЭМ!$A$39:$A$782,$A31,СВЦЭМ!$B$39:$B$782,P$11)+'СЕТ СН'!$F$11+СВЦЭМ!$D$10+'СЕТ СН'!$F$5-'СЕТ СН'!$F$21</f>
        <v>3509.75552973</v>
      </c>
      <c r="Q31" s="36">
        <f>SUMIFS(СВЦЭМ!$D$39:$D$782,СВЦЭМ!$A$39:$A$782,$A31,СВЦЭМ!$B$39:$B$782,Q$11)+'СЕТ СН'!$F$11+СВЦЭМ!$D$10+'СЕТ СН'!$F$5-'СЕТ СН'!$F$21</f>
        <v>3505.6562669800001</v>
      </c>
      <c r="R31" s="36">
        <f>SUMIFS(СВЦЭМ!$D$39:$D$782,СВЦЭМ!$A$39:$A$782,$A31,СВЦЭМ!$B$39:$B$782,R$11)+'СЕТ СН'!$F$11+СВЦЭМ!$D$10+'СЕТ СН'!$F$5-'СЕТ СН'!$F$21</f>
        <v>3525.1331675299998</v>
      </c>
      <c r="S31" s="36">
        <f>SUMIFS(СВЦЭМ!$D$39:$D$782,СВЦЭМ!$A$39:$A$782,$A31,СВЦЭМ!$B$39:$B$782,S$11)+'СЕТ СН'!$F$11+СВЦЭМ!$D$10+'СЕТ СН'!$F$5-'СЕТ СН'!$F$21</f>
        <v>3512.3966169300002</v>
      </c>
      <c r="T31" s="36">
        <f>SUMIFS(СВЦЭМ!$D$39:$D$782,СВЦЭМ!$A$39:$A$782,$A31,СВЦЭМ!$B$39:$B$782,T$11)+'СЕТ СН'!$F$11+СВЦЭМ!$D$10+'СЕТ СН'!$F$5-'СЕТ СН'!$F$21</f>
        <v>3492.0813744899997</v>
      </c>
      <c r="U31" s="36">
        <f>SUMIFS(СВЦЭМ!$D$39:$D$782,СВЦЭМ!$A$39:$A$782,$A31,СВЦЭМ!$B$39:$B$782,U$11)+'СЕТ СН'!$F$11+СВЦЭМ!$D$10+'СЕТ СН'!$F$5-'СЕТ СН'!$F$21</f>
        <v>3511.5002650199999</v>
      </c>
      <c r="V31" s="36">
        <f>SUMIFS(СВЦЭМ!$D$39:$D$782,СВЦЭМ!$A$39:$A$782,$A31,СВЦЭМ!$B$39:$B$782,V$11)+'СЕТ СН'!$F$11+СВЦЭМ!$D$10+'СЕТ СН'!$F$5-'СЕТ СН'!$F$21</f>
        <v>3494.0353790600002</v>
      </c>
      <c r="W31" s="36">
        <f>SUMIFS(СВЦЭМ!$D$39:$D$782,СВЦЭМ!$A$39:$A$782,$A31,СВЦЭМ!$B$39:$B$782,W$11)+'СЕТ СН'!$F$11+СВЦЭМ!$D$10+'СЕТ СН'!$F$5-'СЕТ СН'!$F$21</f>
        <v>3491.5097535800001</v>
      </c>
      <c r="X31" s="36">
        <f>SUMIFS(СВЦЭМ!$D$39:$D$782,СВЦЭМ!$A$39:$A$782,$A31,СВЦЭМ!$B$39:$B$782,X$11)+'СЕТ СН'!$F$11+СВЦЭМ!$D$10+'СЕТ СН'!$F$5-'СЕТ СН'!$F$21</f>
        <v>3584.2576458399999</v>
      </c>
      <c r="Y31" s="36">
        <f>SUMIFS(СВЦЭМ!$D$39:$D$782,СВЦЭМ!$A$39:$A$782,$A31,СВЦЭМ!$B$39:$B$782,Y$11)+'СЕТ СН'!$F$11+СВЦЭМ!$D$10+'СЕТ СН'!$F$5-'СЕТ СН'!$F$21</f>
        <v>3727.8760648400003</v>
      </c>
    </row>
    <row r="32" spans="1:25" ht="15.75" x14ac:dyDescent="0.2">
      <c r="A32" s="35">
        <f t="shared" si="0"/>
        <v>45525</v>
      </c>
      <c r="B32" s="36">
        <f>SUMIFS(СВЦЭМ!$D$39:$D$782,СВЦЭМ!$A$39:$A$782,$A32,СВЦЭМ!$B$39:$B$782,B$11)+'СЕТ СН'!$F$11+СВЦЭМ!$D$10+'СЕТ СН'!$F$5-'СЕТ СН'!$F$21</f>
        <v>3922.5731608799997</v>
      </c>
      <c r="C32" s="36">
        <f>SUMIFS(СВЦЭМ!$D$39:$D$782,СВЦЭМ!$A$39:$A$782,$A32,СВЦЭМ!$B$39:$B$782,C$11)+'СЕТ СН'!$F$11+СВЦЭМ!$D$10+'СЕТ СН'!$F$5-'СЕТ СН'!$F$21</f>
        <v>3961.2207404199999</v>
      </c>
      <c r="D32" s="36">
        <f>SUMIFS(СВЦЭМ!$D$39:$D$782,СВЦЭМ!$A$39:$A$782,$A32,СВЦЭМ!$B$39:$B$782,D$11)+'СЕТ СН'!$F$11+СВЦЭМ!$D$10+'СЕТ СН'!$F$5-'СЕТ СН'!$F$21</f>
        <v>4009.5168637000006</v>
      </c>
      <c r="E32" s="36">
        <f>SUMIFS(СВЦЭМ!$D$39:$D$782,СВЦЭМ!$A$39:$A$782,$A32,СВЦЭМ!$B$39:$B$782,E$11)+'СЕТ СН'!$F$11+СВЦЭМ!$D$10+'СЕТ СН'!$F$5-'СЕТ СН'!$F$21</f>
        <v>3970.20378377</v>
      </c>
      <c r="F32" s="36">
        <f>SUMIFS(СВЦЭМ!$D$39:$D$782,СВЦЭМ!$A$39:$A$782,$A32,СВЦЭМ!$B$39:$B$782,F$11)+'СЕТ СН'!$F$11+СВЦЭМ!$D$10+'СЕТ СН'!$F$5-'СЕТ СН'!$F$21</f>
        <v>3954.2842812099998</v>
      </c>
      <c r="G32" s="36">
        <f>SUMIFS(СВЦЭМ!$D$39:$D$782,СВЦЭМ!$A$39:$A$782,$A32,СВЦЭМ!$B$39:$B$782,G$11)+'СЕТ СН'!$F$11+СВЦЭМ!$D$10+'СЕТ СН'!$F$5-'СЕТ СН'!$F$21</f>
        <v>3915.5432504299997</v>
      </c>
      <c r="H32" s="36">
        <f>SUMIFS(СВЦЭМ!$D$39:$D$782,СВЦЭМ!$A$39:$A$782,$A32,СВЦЭМ!$B$39:$B$782,H$11)+'СЕТ СН'!$F$11+СВЦЭМ!$D$10+'СЕТ СН'!$F$5-'СЕТ СН'!$F$21</f>
        <v>3904.42549908</v>
      </c>
      <c r="I32" s="36">
        <f>SUMIFS(СВЦЭМ!$D$39:$D$782,СВЦЭМ!$A$39:$A$782,$A32,СВЦЭМ!$B$39:$B$782,I$11)+'СЕТ СН'!$F$11+СВЦЭМ!$D$10+'СЕТ СН'!$F$5-'СЕТ СН'!$F$21</f>
        <v>3780.7734740799997</v>
      </c>
      <c r="J32" s="36">
        <f>SUMIFS(СВЦЭМ!$D$39:$D$782,СВЦЭМ!$A$39:$A$782,$A32,СВЦЭМ!$B$39:$B$782,J$11)+'СЕТ СН'!$F$11+СВЦЭМ!$D$10+'СЕТ СН'!$F$5-'СЕТ СН'!$F$21</f>
        <v>3694.6379467400002</v>
      </c>
      <c r="K32" s="36">
        <f>SUMIFS(СВЦЭМ!$D$39:$D$782,СВЦЭМ!$A$39:$A$782,$A32,СВЦЭМ!$B$39:$B$782,K$11)+'СЕТ СН'!$F$11+СВЦЭМ!$D$10+'СЕТ СН'!$F$5-'СЕТ СН'!$F$21</f>
        <v>3618.4616744300001</v>
      </c>
      <c r="L32" s="36">
        <f>SUMIFS(СВЦЭМ!$D$39:$D$782,СВЦЭМ!$A$39:$A$782,$A32,СВЦЭМ!$B$39:$B$782,L$11)+'СЕТ СН'!$F$11+СВЦЭМ!$D$10+'СЕТ СН'!$F$5-'СЕТ СН'!$F$21</f>
        <v>3603.2057145799999</v>
      </c>
      <c r="M32" s="36">
        <f>SUMIFS(СВЦЭМ!$D$39:$D$782,СВЦЭМ!$A$39:$A$782,$A32,СВЦЭМ!$B$39:$B$782,M$11)+'СЕТ СН'!$F$11+СВЦЭМ!$D$10+'СЕТ СН'!$F$5-'СЕТ СН'!$F$21</f>
        <v>3604.7146083799998</v>
      </c>
      <c r="N32" s="36">
        <f>SUMIFS(СВЦЭМ!$D$39:$D$782,СВЦЭМ!$A$39:$A$782,$A32,СВЦЭМ!$B$39:$B$782,N$11)+'СЕТ СН'!$F$11+СВЦЭМ!$D$10+'СЕТ СН'!$F$5-'СЕТ СН'!$F$21</f>
        <v>3597.0131297099997</v>
      </c>
      <c r="O32" s="36">
        <f>SUMIFS(СВЦЭМ!$D$39:$D$782,СВЦЭМ!$A$39:$A$782,$A32,СВЦЭМ!$B$39:$B$782,O$11)+'СЕТ СН'!$F$11+СВЦЭМ!$D$10+'СЕТ СН'!$F$5-'СЕТ СН'!$F$21</f>
        <v>3580.82330718</v>
      </c>
      <c r="P32" s="36">
        <f>SUMIFS(СВЦЭМ!$D$39:$D$782,СВЦЭМ!$A$39:$A$782,$A32,СВЦЭМ!$B$39:$B$782,P$11)+'СЕТ СН'!$F$11+СВЦЭМ!$D$10+'СЕТ СН'!$F$5-'СЕТ СН'!$F$21</f>
        <v>3618.70619063</v>
      </c>
      <c r="Q32" s="36">
        <f>SUMIFS(СВЦЭМ!$D$39:$D$782,СВЦЭМ!$A$39:$A$782,$A32,СВЦЭМ!$B$39:$B$782,Q$11)+'СЕТ СН'!$F$11+СВЦЭМ!$D$10+'СЕТ СН'!$F$5-'СЕТ СН'!$F$21</f>
        <v>3641.7528721099998</v>
      </c>
      <c r="R32" s="36">
        <f>SUMIFS(СВЦЭМ!$D$39:$D$782,СВЦЭМ!$A$39:$A$782,$A32,СВЦЭМ!$B$39:$B$782,R$11)+'СЕТ СН'!$F$11+СВЦЭМ!$D$10+'СЕТ СН'!$F$5-'СЕТ СН'!$F$21</f>
        <v>3636.0658555</v>
      </c>
      <c r="S32" s="36">
        <f>SUMIFS(СВЦЭМ!$D$39:$D$782,СВЦЭМ!$A$39:$A$782,$A32,СВЦЭМ!$B$39:$B$782,S$11)+'СЕТ СН'!$F$11+СВЦЭМ!$D$10+'СЕТ СН'!$F$5-'СЕТ СН'!$F$21</f>
        <v>3635.5938726499999</v>
      </c>
      <c r="T32" s="36">
        <f>SUMIFS(СВЦЭМ!$D$39:$D$782,СВЦЭМ!$A$39:$A$782,$A32,СВЦЭМ!$B$39:$B$782,T$11)+'СЕТ СН'!$F$11+СВЦЭМ!$D$10+'СЕТ СН'!$F$5-'СЕТ СН'!$F$21</f>
        <v>3628.35470089</v>
      </c>
      <c r="U32" s="36">
        <f>SUMIFS(СВЦЭМ!$D$39:$D$782,СВЦЭМ!$A$39:$A$782,$A32,СВЦЭМ!$B$39:$B$782,U$11)+'СЕТ СН'!$F$11+СВЦЭМ!$D$10+'СЕТ СН'!$F$5-'СЕТ СН'!$F$21</f>
        <v>3639.70874736</v>
      </c>
      <c r="V32" s="36">
        <f>SUMIFS(СВЦЭМ!$D$39:$D$782,СВЦЭМ!$A$39:$A$782,$A32,СВЦЭМ!$B$39:$B$782,V$11)+'СЕТ СН'!$F$11+СВЦЭМ!$D$10+'СЕТ СН'!$F$5-'СЕТ СН'!$F$21</f>
        <v>3631.7578887600002</v>
      </c>
      <c r="W32" s="36">
        <f>SUMIFS(СВЦЭМ!$D$39:$D$782,СВЦЭМ!$A$39:$A$782,$A32,СВЦЭМ!$B$39:$B$782,W$11)+'СЕТ СН'!$F$11+СВЦЭМ!$D$10+'СЕТ СН'!$F$5-'СЕТ СН'!$F$21</f>
        <v>3626.3764161199997</v>
      </c>
      <c r="X32" s="36">
        <f>SUMIFS(СВЦЭМ!$D$39:$D$782,СВЦЭМ!$A$39:$A$782,$A32,СВЦЭМ!$B$39:$B$782,X$11)+'СЕТ СН'!$F$11+СВЦЭМ!$D$10+'СЕТ СН'!$F$5-'СЕТ СН'!$F$21</f>
        <v>3645.2594807300002</v>
      </c>
      <c r="Y32" s="36">
        <f>SUMIFS(СВЦЭМ!$D$39:$D$782,СВЦЭМ!$A$39:$A$782,$A32,СВЦЭМ!$B$39:$B$782,Y$11)+'СЕТ СН'!$F$11+СВЦЭМ!$D$10+'СЕТ СН'!$F$5-'СЕТ СН'!$F$21</f>
        <v>3681.5954910099999</v>
      </c>
    </row>
    <row r="33" spans="1:27" ht="15.75" x14ac:dyDescent="0.2">
      <c r="A33" s="35">
        <f t="shared" si="0"/>
        <v>45526</v>
      </c>
      <c r="B33" s="36">
        <f>SUMIFS(СВЦЭМ!$D$39:$D$782,СВЦЭМ!$A$39:$A$782,$A33,СВЦЭМ!$B$39:$B$782,B$11)+'СЕТ СН'!$F$11+СВЦЭМ!$D$10+'СЕТ СН'!$F$5-'СЕТ СН'!$F$21</f>
        <v>3628.6122693699999</v>
      </c>
      <c r="C33" s="36">
        <f>SUMIFS(СВЦЭМ!$D$39:$D$782,СВЦЭМ!$A$39:$A$782,$A33,СВЦЭМ!$B$39:$B$782,C$11)+'СЕТ СН'!$F$11+СВЦЭМ!$D$10+'СЕТ СН'!$F$5-'СЕТ СН'!$F$21</f>
        <v>3715.7575897199999</v>
      </c>
      <c r="D33" s="36">
        <f>SUMIFS(СВЦЭМ!$D$39:$D$782,СВЦЭМ!$A$39:$A$782,$A33,СВЦЭМ!$B$39:$B$782,D$11)+'СЕТ СН'!$F$11+СВЦЭМ!$D$10+'СЕТ СН'!$F$5-'СЕТ СН'!$F$21</f>
        <v>3759.56021302</v>
      </c>
      <c r="E33" s="36">
        <f>SUMIFS(СВЦЭМ!$D$39:$D$782,СВЦЭМ!$A$39:$A$782,$A33,СВЦЭМ!$B$39:$B$782,E$11)+'СЕТ СН'!$F$11+СВЦЭМ!$D$10+'СЕТ СН'!$F$5-'СЕТ СН'!$F$21</f>
        <v>3791.7606983000001</v>
      </c>
      <c r="F33" s="36">
        <f>SUMIFS(СВЦЭМ!$D$39:$D$782,СВЦЭМ!$A$39:$A$782,$A33,СВЦЭМ!$B$39:$B$782,F$11)+'СЕТ СН'!$F$11+СВЦЭМ!$D$10+'СЕТ СН'!$F$5-'СЕТ СН'!$F$21</f>
        <v>3787.4610144799999</v>
      </c>
      <c r="G33" s="36">
        <f>SUMIFS(СВЦЭМ!$D$39:$D$782,СВЦЭМ!$A$39:$A$782,$A33,СВЦЭМ!$B$39:$B$782,G$11)+'СЕТ СН'!$F$11+СВЦЭМ!$D$10+'СЕТ СН'!$F$5-'СЕТ СН'!$F$21</f>
        <v>3756.4538591199998</v>
      </c>
      <c r="H33" s="36">
        <f>SUMIFS(СВЦЭМ!$D$39:$D$782,СВЦЭМ!$A$39:$A$782,$A33,СВЦЭМ!$B$39:$B$782,H$11)+'СЕТ СН'!$F$11+СВЦЭМ!$D$10+'СЕТ СН'!$F$5-'СЕТ СН'!$F$21</f>
        <v>3723.74686612</v>
      </c>
      <c r="I33" s="36">
        <f>SUMIFS(СВЦЭМ!$D$39:$D$782,СВЦЭМ!$A$39:$A$782,$A33,СВЦЭМ!$B$39:$B$782,I$11)+'СЕТ СН'!$F$11+СВЦЭМ!$D$10+'СЕТ СН'!$F$5-'СЕТ СН'!$F$21</f>
        <v>3638.9903682699996</v>
      </c>
      <c r="J33" s="36">
        <f>SUMIFS(СВЦЭМ!$D$39:$D$782,СВЦЭМ!$A$39:$A$782,$A33,СВЦЭМ!$B$39:$B$782,J$11)+'СЕТ СН'!$F$11+СВЦЭМ!$D$10+'СЕТ СН'!$F$5-'СЕТ СН'!$F$21</f>
        <v>3540.0534395</v>
      </c>
      <c r="K33" s="36">
        <f>SUMIFS(СВЦЭМ!$D$39:$D$782,СВЦЭМ!$A$39:$A$782,$A33,СВЦЭМ!$B$39:$B$782,K$11)+'СЕТ СН'!$F$11+СВЦЭМ!$D$10+'СЕТ СН'!$F$5-'СЕТ СН'!$F$21</f>
        <v>3468.46231197</v>
      </c>
      <c r="L33" s="36">
        <f>SUMIFS(СВЦЭМ!$D$39:$D$782,СВЦЭМ!$A$39:$A$782,$A33,СВЦЭМ!$B$39:$B$782,L$11)+'СЕТ СН'!$F$11+СВЦЭМ!$D$10+'СЕТ СН'!$F$5-'СЕТ СН'!$F$21</f>
        <v>3432.9570402499999</v>
      </c>
      <c r="M33" s="36">
        <f>SUMIFS(СВЦЭМ!$D$39:$D$782,СВЦЭМ!$A$39:$A$782,$A33,СВЦЭМ!$B$39:$B$782,M$11)+'СЕТ СН'!$F$11+СВЦЭМ!$D$10+'СЕТ СН'!$F$5-'СЕТ СН'!$F$21</f>
        <v>3440.6902342599997</v>
      </c>
      <c r="N33" s="36">
        <f>SUMIFS(СВЦЭМ!$D$39:$D$782,СВЦЭМ!$A$39:$A$782,$A33,СВЦЭМ!$B$39:$B$782,N$11)+'СЕТ СН'!$F$11+СВЦЭМ!$D$10+'СЕТ СН'!$F$5-'СЕТ СН'!$F$21</f>
        <v>3433.78226511</v>
      </c>
      <c r="O33" s="36">
        <f>SUMIFS(СВЦЭМ!$D$39:$D$782,СВЦЭМ!$A$39:$A$782,$A33,СВЦЭМ!$B$39:$B$782,O$11)+'СЕТ СН'!$F$11+СВЦЭМ!$D$10+'СЕТ СН'!$F$5-'СЕТ СН'!$F$21</f>
        <v>3437.9329954599998</v>
      </c>
      <c r="P33" s="36">
        <f>SUMIFS(СВЦЭМ!$D$39:$D$782,СВЦЭМ!$A$39:$A$782,$A33,СВЦЭМ!$B$39:$B$782,P$11)+'СЕТ СН'!$F$11+СВЦЭМ!$D$10+'СЕТ СН'!$F$5-'СЕТ СН'!$F$21</f>
        <v>3445.9014823899997</v>
      </c>
      <c r="Q33" s="36">
        <f>SUMIFS(СВЦЭМ!$D$39:$D$782,СВЦЭМ!$A$39:$A$782,$A33,СВЦЭМ!$B$39:$B$782,Q$11)+'СЕТ СН'!$F$11+СВЦЭМ!$D$10+'СЕТ СН'!$F$5-'СЕТ СН'!$F$21</f>
        <v>3449.3795778399999</v>
      </c>
      <c r="R33" s="36">
        <f>SUMIFS(СВЦЭМ!$D$39:$D$782,СВЦЭМ!$A$39:$A$782,$A33,СВЦЭМ!$B$39:$B$782,R$11)+'СЕТ СН'!$F$11+СВЦЭМ!$D$10+'СЕТ СН'!$F$5-'СЕТ СН'!$F$21</f>
        <v>3461.9514159700002</v>
      </c>
      <c r="S33" s="36">
        <f>SUMIFS(СВЦЭМ!$D$39:$D$782,СВЦЭМ!$A$39:$A$782,$A33,СВЦЭМ!$B$39:$B$782,S$11)+'СЕТ СН'!$F$11+СВЦЭМ!$D$10+'СЕТ СН'!$F$5-'СЕТ СН'!$F$21</f>
        <v>3452.8156627600001</v>
      </c>
      <c r="T33" s="36">
        <f>SUMIFS(СВЦЭМ!$D$39:$D$782,СВЦЭМ!$A$39:$A$782,$A33,СВЦЭМ!$B$39:$B$782,T$11)+'СЕТ СН'!$F$11+СВЦЭМ!$D$10+'СЕТ СН'!$F$5-'СЕТ СН'!$F$21</f>
        <v>3449.9406551000002</v>
      </c>
      <c r="U33" s="36">
        <f>SUMIFS(СВЦЭМ!$D$39:$D$782,СВЦЭМ!$A$39:$A$782,$A33,СВЦЭМ!$B$39:$B$782,U$11)+'СЕТ СН'!$F$11+СВЦЭМ!$D$10+'СЕТ СН'!$F$5-'СЕТ СН'!$F$21</f>
        <v>3454.7047644200002</v>
      </c>
      <c r="V33" s="36">
        <f>SUMIFS(СВЦЭМ!$D$39:$D$782,СВЦЭМ!$A$39:$A$782,$A33,СВЦЭМ!$B$39:$B$782,V$11)+'СЕТ СН'!$F$11+СВЦЭМ!$D$10+'СЕТ СН'!$F$5-'СЕТ СН'!$F$21</f>
        <v>3442.0094798600003</v>
      </c>
      <c r="W33" s="36">
        <f>SUMIFS(СВЦЭМ!$D$39:$D$782,СВЦЭМ!$A$39:$A$782,$A33,СВЦЭМ!$B$39:$B$782,W$11)+'СЕТ СН'!$F$11+СВЦЭМ!$D$10+'СЕТ СН'!$F$5-'СЕТ СН'!$F$21</f>
        <v>3437.6144310899999</v>
      </c>
      <c r="X33" s="36">
        <f>SUMIFS(СВЦЭМ!$D$39:$D$782,СВЦЭМ!$A$39:$A$782,$A33,СВЦЭМ!$B$39:$B$782,X$11)+'СЕТ СН'!$F$11+СВЦЭМ!$D$10+'СЕТ СН'!$F$5-'СЕТ СН'!$F$21</f>
        <v>3511.34407495</v>
      </c>
      <c r="Y33" s="36">
        <f>SUMIFS(СВЦЭМ!$D$39:$D$782,СВЦЭМ!$A$39:$A$782,$A33,СВЦЭМ!$B$39:$B$782,Y$11)+'СЕТ СН'!$F$11+СВЦЭМ!$D$10+'СЕТ СН'!$F$5-'СЕТ СН'!$F$21</f>
        <v>3550.49739645</v>
      </c>
    </row>
    <row r="34" spans="1:27" ht="15.75" x14ac:dyDescent="0.2">
      <c r="A34" s="35">
        <f t="shared" si="0"/>
        <v>45527</v>
      </c>
      <c r="B34" s="36">
        <f>SUMIFS(СВЦЭМ!$D$39:$D$782,СВЦЭМ!$A$39:$A$782,$A34,СВЦЭМ!$B$39:$B$782,B$11)+'СЕТ СН'!$F$11+СВЦЭМ!$D$10+'СЕТ СН'!$F$5-'СЕТ СН'!$F$21</f>
        <v>3702.1323711799996</v>
      </c>
      <c r="C34" s="36">
        <f>SUMIFS(СВЦЭМ!$D$39:$D$782,СВЦЭМ!$A$39:$A$782,$A34,СВЦЭМ!$B$39:$B$782,C$11)+'СЕТ СН'!$F$11+СВЦЭМ!$D$10+'СЕТ СН'!$F$5-'СЕТ СН'!$F$21</f>
        <v>3808.9993368200003</v>
      </c>
      <c r="D34" s="36">
        <f>SUMIFS(СВЦЭМ!$D$39:$D$782,СВЦЭМ!$A$39:$A$782,$A34,СВЦЭМ!$B$39:$B$782,D$11)+'СЕТ СН'!$F$11+СВЦЭМ!$D$10+'СЕТ СН'!$F$5-'СЕТ СН'!$F$21</f>
        <v>3835.8935744</v>
      </c>
      <c r="E34" s="36">
        <f>SUMIFS(СВЦЭМ!$D$39:$D$782,СВЦЭМ!$A$39:$A$782,$A34,СВЦЭМ!$B$39:$B$782,E$11)+'СЕТ СН'!$F$11+СВЦЭМ!$D$10+'СЕТ СН'!$F$5-'СЕТ СН'!$F$21</f>
        <v>3863.5283873999997</v>
      </c>
      <c r="F34" s="36">
        <f>SUMIFS(СВЦЭМ!$D$39:$D$782,СВЦЭМ!$A$39:$A$782,$A34,СВЦЭМ!$B$39:$B$782,F$11)+'СЕТ СН'!$F$11+СВЦЭМ!$D$10+'СЕТ СН'!$F$5-'СЕТ СН'!$F$21</f>
        <v>3872.94431149</v>
      </c>
      <c r="G34" s="36">
        <f>SUMIFS(СВЦЭМ!$D$39:$D$782,СВЦЭМ!$A$39:$A$782,$A34,СВЦЭМ!$B$39:$B$782,G$11)+'СЕТ СН'!$F$11+СВЦЭМ!$D$10+'СЕТ СН'!$F$5-'СЕТ СН'!$F$21</f>
        <v>3858.7542249099997</v>
      </c>
      <c r="H34" s="36">
        <f>SUMIFS(СВЦЭМ!$D$39:$D$782,СВЦЭМ!$A$39:$A$782,$A34,СВЦЭМ!$B$39:$B$782,H$11)+'СЕТ СН'!$F$11+СВЦЭМ!$D$10+'СЕТ СН'!$F$5-'СЕТ СН'!$F$21</f>
        <v>3836.2283854400002</v>
      </c>
      <c r="I34" s="36">
        <f>SUMIFS(СВЦЭМ!$D$39:$D$782,СВЦЭМ!$A$39:$A$782,$A34,СВЦЭМ!$B$39:$B$782,I$11)+'СЕТ СН'!$F$11+СВЦЭМ!$D$10+'СЕТ СН'!$F$5-'СЕТ СН'!$F$21</f>
        <v>3747.29134626</v>
      </c>
      <c r="J34" s="36">
        <f>SUMIFS(СВЦЭМ!$D$39:$D$782,СВЦЭМ!$A$39:$A$782,$A34,СВЦЭМ!$B$39:$B$782,J$11)+'СЕТ СН'!$F$11+СВЦЭМ!$D$10+'СЕТ СН'!$F$5-'СЕТ СН'!$F$21</f>
        <v>3636.3159146899998</v>
      </c>
      <c r="K34" s="36">
        <f>SUMIFS(СВЦЭМ!$D$39:$D$782,СВЦЭМ!$A$39:$A$782,$A34,СВЦЭМ!$B$39:$B$782,K$11)+'СЕТ СН'!$F$11+СВЦЭМ!$D$10+'СЕТ СН'!$F$5-'СЕТ СН'!$F$21</f>
        <v>3536.88147467</v>
      </c>
      <c r="L34" s="36">
        <f>SUMIFS(СВЦЭМ!$D$39:$D$782,СВЦЭМ!$A$39:$A$782,$A34,СВЦЭМ!$B$39:$B$782,L$11)+'СЕТ СН'!$F$11+СВЦЭМ!$D$10+'СЕТ СН'!$F$5-'СЕТ СН'!$F$21</f>
        <v>3527.9455356500002</v>
      </c>
      <c r="M34" s="36">
        <f>SUMIFS(СВЦЭМ!$D$39:$D$782,СВЦЭМ!$A$39:$A$782,$A34,СВЦЭМ!$B$39:$B$782,M$11)+'СЕТ СН'!$F$11+СВЦЭМ!$D$10+'СЕТ СН'!$F$5-'СЕТ СН'!$F$21</f>
        <v>3522.9501582799999</v>
      </c>
      <c r="N34" s="36">
        <f>SUMIFS(СВЦЭМ!$D$39:$D$782,СВЦЭМ!$A$39:$A$782,$A34,СВЦЭМ!$B$39:$B$782,N$11)+'СЕТ СН'!$F$11+СВЦЭМ!$D$10+'СЕТ СН'!$F$5-'СЕТ СН'!$F$21</f>
        <v>3518.8860294900001</v>
      </c>
      <c r="O34" s="36">
        <f>SUMIFS(СВЦЭМ!$D$39:$D$782,СВЦЭМ!$A$39:$A$782,$A34,СВЦЭМ!$B$39:$B$782,O$11)+'СЕТ СН'!$F$11+СВЦЭМ!$D$10+'СЕТ СН'!$F$5-'СЕТ СН'!$F$21</f>
        <v>3529.40301589</v>
      </c>
      <c r="P34" s="36">
        <f>SUMIFS(СВЦЭМ!$D$39:$D$782,СВЦЭМ!$A$39:$A$782,$A34,СВЦЭМ!$B$39:$B$782,P$11)+'СЕТ СН'!$F$11+СВЦЭМ!$D$10+'СЕТ СН'!$F$5-'СЕТ СН'!$F$21</f>
        <v>3544.1825672099999</v>
      </c>
      <c r="Q34" s="36">
        <f>SUMIFS(СВЦЭМ!$D$39:$D$782,СВЦЭМ!$A$39:$A$782,$A34,СВЦЭМ!$B$39:$B$782,Q$11)+'СЕТ СН'!$F$11+СВЦЭМ!$D$10+'СЕТ СН'!$F$5-'СЕТ СН'!$F$21</f>
        <v>3531.67067339</v>
      </c>
      <c r="R34" s="36">
        <f>SUMIFS(СВЦЭМ!$D$39:$D$782,СВЦЭМ!$A$39:$A$782,$A34,СВЦЭМ!$B$39:$B$782,R$11)+'СЕТ СН'!$F$11+СВЦЭМ!$D$10+'СЕТ СН'!$F$5-'СЕТ СН'!$F$21</f>
        <v>3520.4605049199999</v>
      </c>
      <c r="S34" s="36">
        <f>SUMIFS(СВЦЭМ!$D$39:$D$782,СВЦЭМ!$A$39:$A$782,$A34,СВЦЭМ!$B$39:$B$782,S$11)+'СЕТ СН'!$F$11+СВЦЭМ!$D$10+'СЕТ СН'!$F$5-'СЕТ СН'!$F$21</f>
        <v>3543.5093051200001</v>
      </c>
      <c r="T34" s="36">
        <f>SUMIFS(СВЦЭМ!$D$39:$D$782,СВЦЭМ!$A$39:$A$782,$A34,СВЦЭМ!$B$39:$B$782,T$11)+'СЕТ СН'!$F$11+СВЦЭМ!$D$10+'СЕТ СН'!$F$5-'СЕТ СН'!$F$21</f>
        <v>3531.9155386399998</v>
      </c>
      <c r="U34" s="36">
        <f>SUMIFS(СВЦЭМ!$D$39:$D$782,СВЦЭМ!$A$39:$A$782,$A34,СВЦЭМ!$B$39:$B$782,U$11)+'СЕТ СН'!$F$11+СВЦЭМ!$D$10+'СЕТ СН'!$F$5-'СЕТ СН'!$F$21</f>
        <v>3537.9217732099996</v>
      </c>
      <c r="V34" s="36">
        <f>SUMIFS(СВЦЭМ!$D$39:$D$782,СВЦЭМ!$A$39:$A$782,$A34,СВЦЭМ!$B$39:$B$782,V$11)+'СЕТ СН'!$F$11+СВЦЭМ!$D$10+'СЕТ СН'!$F$5-'СЕТ СН'!$F$21</f>
        <v>3534.2773211100002</v>
      </c>
      <c r="W34" s="36">
        <f>SUMIFS(СВЦЭМ!$D$39:$D$782,СВЦЭМ!$A$39:$A$782,$A34,СВЦЭМ!$B$39:$B$782,W$11)+'СЕТ СН'!$F$11+СВЦЭМ!$D$10+'СЕТ СН'!$F$5-'СЕТ СН'!$F$21</f>
        <v>3536.9415202</v>
      </c>
      <c r="X34" s="36">
        <f>SUMIFS(СВЦЭМ!$D$39:$D$782,СВЦЭМ!$A$39:$A$782,$A34,СВЦЭМ!$B$39:$B$782,X$11)+'СЕТ СН'!$F$11+СВЦЭМ!$D$10+'СЕТ СН'!$F$5-'СЕТ СН'!$F$21</f>
        <v>3607.31719613</v>
      </c>
      <c r="Y34" s="36">
        <f>SUMIFS(СВЦЭМ!$D$39:$D$782,СВЦЭМ!$A$39:$A$782,$A34,СВЦЭМ!$B$39:$B$782,Y$11)+'СЕТ СН'!$F$11+СВЦЭМ!$D$10+'СЕТ СН'!$F$5-'СЕТ СН'!$F$21</f>
        <v>3708.7478716300002</v>
      </c>
    </row>
    <row r="35" spans="1:27" ht="15.75" x14ac:dyDescent="0.2">
      <c r="A35" s="35">
        <f t="shared" si="0"/>
        <v>45528</v>
      </c>
      <c r="B35" s="36">
        <f>SUMIFS(СВЦЭМ!$D$39:$D$782,СВЦЭМ!$A$39:$A$782,$A35,СВЦЭМ!$B$39:$B$782,B$11)+'СЕТ СН'!$F$11+СВЦЭМ!$D$10+'СЕТ СН'!$F$5-'СЕТ СН'!$F$21</f>
        <v>3678.0068455399996</v>
      </c>
      <c r="C35" s="36">
        <f>SUMIFS(СВЦЭМ!$D$39:$D$782,СВЦЭМ!$A$39:$A$782,$A35,СВЦЭМ!$B$39:$B$782,C$11)+'СЕТ СН'!$F$11+СВЦЭМ!$D$10+'СЕТ СН'!$F$5-'СЕТ СН'!$F$21</f>
        <v>3748.0263897699997</v>
      </c>
      <c r="D35" s="36">
        <f>SUMIFS(СВЦЭМ!$D$39:$D$782,СВЦЭМ!$A$39:$A$782,$A35,СВЦЭМ!$B$39:$B$782,D$11)+'СЕТ СН'!$F$11+СВЦЭМ!$D$10+'СЕТ СН'!$F$5-'СЕТ СН'!$F$21</f>
        <v>3783.2520607899996</v>
      </c>
      <c r="E35" s="36">
        <f>SUMIFS(СВЦЭМ!$D$39:$D$782,СВЦЭМ!$A$39:$A$782,$A35,СВЦЭМ!$B$39:$B$782,E$11)+'СЕТ СН'!$F$11+СВЦЭМ!$D$10+'СЕТ СН'!$F$5-'СЕТ СН'!$F$21</f>
        <v>3825.2918593499999</v>
      </c>
      <c r="F35" s="36">
        <f>SUMIFS(СВЦЭМ!$D$39:$D$782,СВЦЭМ!$A$39:$A$782,$A35,СВЦЭМ!$B$39:$B$782,F$11)+'СЕТ СН'!$F$11+СВЦЭМ!$D$10+'СЕТ СН'!$F$5-'СЕТ СН'!$F$21</f>
        <v>3830.49167893</v>
      </c>
      <c r="G35" s="36">
        <f>SUMIFS(СВЦЭМ!$D$39:$D$782,СВЦЭМ!$A$39:$A$782,$A35,СВЦЭМ!$B$39:$B$782,G$11)+'СЕТ СН'!$F$11+СВЦЭМ!$D$10+'СЕТ СН'!$F$5-'СЕТ СН'!$F$21</f>
        <v>3811.71945968</v>
      </c>
      <c r="H35" s="36">
        <f>SUMIFS(СВЦЭМ!$D$39:$D$782,СВЦЭМ!$A$39:$A$782,$A35,СВЦЭМ!$B$39:$B$782,H$11)+'СЕТ СН'!$F$11+СВЦЭМ!$D$10+'СЕТ СН'!$F$5-'СЕТ СН'!$F$21</f>
        <v>3785.8589249799998</v>
      </c>
      <c r="I35" s="36">
        <f>SUMIFS(СВЦЭМ!$D$39:$D$782,СВЦЭМ!$A$39:$A$782,$A35,СВЦЭМ!$B$39:$B$782,I$11)+'СЕТ СН'!$F$11+СВЦЭМ!$D$10+'СЕТ СН'!$F$5-'СЕТ СН'!$F$21</f>
        <v>3696.46774753</v>
      </c>
      <c r="J35" s="36">
        <f>SUMIFS(СВЦЭМ!$D$39:$D$782,СВЦЭМ!$A$39:$A$782,$A35,СВЦЭМ!$B$39:$B$782,J$11)+'СЕТ СН'!$F$11+СВЦЭМ!$D$10+'СЕТ СН'!$F$5-'СЕТ СН'!$F$21</f>
        <v>3595.6593931799998</v>
      </c>
      <c r="K35" s="36">
        <f>SUMIFS(СВЦЭМ!$D$39:$D$782,СВЦЭМ!$A$39:$A$782,$A35,СВЦЭМ!$B$39:$B$782,K$11)+'СЕТ СН'!$F$11+СВЦЭМ!$D$10+'СЕТ СН'!$F$5-'СЕТ СН'!$F$21</f>
        <v>3484.21867789</v>
      </c>
      <c r="L35" s="36">
        <f>SUMIFS(СВЦЭМ!$D$39:$D$782,СВЦЭМ!$A$39:$A$782,$A35,СВЦЭМ!$B$39:$B$782,L$11)+'СЕТ СН'!$F$11+СВЦЭМ!$D$10+'СЕТ СН'!$F$5-'СЕТ СН'!$F$21</f>
        <v>3451.5386175499998</v>
      </c>
      <c r="M35" s="36">
        <f>SUMIFS(СВЦЭМ!$D$39:$D$782,СВЦЭМ!$A$39:$A$782,$A35,СВЦЭМ!$B$39:$B$782,M$11)+'СЕТ СН'!$F$11+СВЦЭМ!$D$10+'СЕТ СН'!$F$5-'СЕТ СН'!$F$21</f>
        <v>3475.6043030599999</v>
      </c>
      <c r="N35" s="36">
        <f>SUMIFS(СВЦЭМ!$D$39:$D$782,СВЦЭМ!$A$39:$A$782,$A35,СВЦЭМ!$B$39:$B$782,N$11)+'СЕТ СН'!$F$11+СВЦЭМ!$D$10+'СЕТ СН'!$F$5-'СЕТ СН'!$F$21</f>
        <v>3564.4727696600003</v>
      </c>
      <c r="O35" s="36">
        <f>SUMIFS(СВЦЭМ!$D$39:$D$782,СВЦЭМ!$A$39:$A$782,$A35,СВЦЭМ!$B$39:$B$782,O$11)+'СЕТ СН'!$F$11+СВЦЭМ!$D$10+'СЕТ СН'!$F$5-'СЕТ СН'!$F$21</f>
        <v>3552.2064508499998</v>
      </c>
      <c r="P35" s="36">
        <f>SUMIFS(СВЦЭМ!$D$39:$D$782,СВЦЭМ!$A$39:$A$782,$A35,СВЦЭМ!$B$39:$B$782,P$11)+'СЕТ СН'!$F$11+СВЦЭМ!$D$10+'СЕТ СН'!$F$5-'СЕТ СН'!$F$21</f>
        <v>3558.6328102500001</v>
      </c>
      <c r="Q35" s="36">
        <f>SUMIFS(СВЦЭМ!$D$39:$D$782,СВЦЭМ!$A$39:$A$782,$A35,СВЦЭМ!$B$39:$B$782,Q$11)+'СЕТ СН'!$F$11+СВЦЭМ!$D$10+'СЕТ СН'!$F$5-'СЕТ СН'!$F$21</f>
        <v>3572.3407796000001</v>
      </c>
      <c r="R35" s="36">
        <f>SUMIFS(СВЦЭМ!$D$39:$D$782,СВЦЭМ!$A$39:$A$782,$A35,СВЦЭМ!$B$39:$B$782,R$11)+'СЕТ СН'!$F$11+СВЦЭМ!$D$10+'СЕТ СН'!$F$5-'СЕТ СН'!$F$21</f>
        <v>3573.7747334199998</v>
      </c>
      <c r="S35" s="36">
        <f>SUMIFS(СВЦЭМ!$D$39:$D$782,СВЦЭМ!$A$39:$A$782,$A35,СВЦЭМ!$B$39:$B$782,S$11)+'СЕТ СН'!$F$11+СВЦЭМ!$D$10+'СЕТ СН'!$F$5-'СЕТ СН'!$F$21</f>
        <v>3586.5387289199998</v>
      </c>
      <c r="T35" s="36">
        <f>SUMIFS(СВЦЭМ!$D$39:$D$782,СВЦЭМ!$A$39:$A$782,$A35,СВЦЭМ!$B$39:$B$782,T$11)+'СЕТ СН'!$F$11+СВЦЭМ!$D$10+'СЕТ СН'!$F$5-'СЕТ СН'!$F$21</f>
        <v>3571.9428861300003</v>
      </c>
      <c r="U35" s="36">
        <f>SUMIFS(СВЦЭМ!$D$39:$D$782,СВЦЭМ!$A$39:$A$782,$A35,СВЦЭМ!$B$39:$B$782,U$11)+'СЕТ СН'!$F$11+СВЦЭМ!$D$10+'СЕТ СН'!$F$5-'СЕТ СН'!$F$21</f>
        <v>3587.4890037799996</v>
      </c>
      <c r="V35" s="36">
        <f>SUMIFS(СВЦЭМ!$D$39:$D$782,СВЦЭМ!$A$39:$A$782,$A35,СВЦЭМ!$B$39:$B$782,V$11)+'СЕТ СН'!$F$11+СВЦЭМ!$D$10+'СЕТ СН'!$F$5-'СЕТ СН'!$F$21</f>
        <v>3591.3997092299996</v>
      </c>
      <c r="W35" s="36">
        <f>SUMIFS(СВЦЭМ!$D$39:$D$782,СВЦЭМ!$A$39:$A$782,$A35,СВЦЭМ!$B$39:$B$782,W$11)+'СЕТ СН'!$F$11+СВЦЭМ!$D$10+'СЕТ СН'!$F$5-'СЕТ СН'!$F$21</f>
        <v>3579.7678687500002</v>
      </c>
      <c r="X35" s="36">
        <f>SUMIFS(СВЦЭМ!$D$39:$D$782,СВЦЭМ!$A$39:$A$782,$A35,СВЦЭМ!$B$39:$B$782,X$11)+'СЕТ СН'!$F$11+СВЦЭМ!$D$10+'СЕТ СН'!$F$5-'СЕТ СН'!$F$21</f>
        <v>3622.9177985199999</v>
      </c>
      <c r="Y35" s="36">
        <f>SUMIFS(СВЦЭМ!$D$39:$D$782,СВЦЭМ!$A$39:$A$782,$A35,СВЦЭМ!$B$39:$B$782,Y$11)+'СЕТ СН'!$F$11+СВЦЭМ!$D$10+'СЕТ СН'!$F$5-'СЕТ СН'!$F$21</f>
        <v>3704.2118982000002</v>
      </c>
    </row>
    <row r="36" spans="1:27" ht="15.75" x14ac:dyDescent="0.2">
      <c r="A36" s="35">
        <f t="shared" si="0"/>
        <v>45529</v>
      </c>
      <c r="B36" s="36">
        <f>SUMIFS(СВЦЭМ!$D$39:$D$782,СВЦЭМ!$A$39:$A$782,$A36,СВЦЭМ!$B$39:$B$782,B$11)+'СЕТ СН'!$F$11+СВЦЭМ!$D$10+'СЕТ СН'!$F$5-'СЕТ СН'!$F$21</f>
        <v>3683.1973164800002</v>
      </c>
      <c r="C36" s="36">
        <f>SUMIFS(СВЦЭМ!$D$39:$D$782,СВЦЭМ!$A$39:$A$782,$A36,СВЦЭМ!$B$39:$B$782,C$11)+'СЕТ СН'!$F$11+СВЦЭМ!$D$10+'СЕТ СН'!$F$5-'СЕТ СН'!$F$21</f>
        <v>3740.86352837</v>
      </c>
      <c r="D36" s="36">
        <f>SUMIFS(СВЦЭМ!$D$39:$D$782,СВЦЭМ!$A$39:$A$782,$A36,СВЦЭМ!$B$39:$B$782,D$11)+'СЕТ СН'!$F$11+СВЦЭМ!$D$10+'СЕТ СН'!$F$5-'СЕТ СН'!$F$21</f>
        <v>3762.2784748399999</v>
      </c>
      <c r="E36" s="36">
        <f>SUMIFS(СВЦЭМ!$D$39:$D$782,СВЦЭМ!$A$39:$A$782,$A36,СВЦЭМ!$B$39:$B$782,E$11)+'СЕТ СН'!$F$11+СВЦЭМ!$D$10+'СЕТ СН'!$F$5-'СЕТ СН'!$F$21</f>
        <v>3771.8805406900001</v>
      </c>
      <c r="F36" s="36">
        <f>SUMIFS(СВЦЭМ!$D$39:$D$782,СВЦЭМ!$A$39:$A$782,$A36,СВЦЭМ!$B$39:$B$782,F$11)+'СЕТ СН'!$F$11+СВЦЭМ!$D$10+'СЕТ СН'!$F$5-'СЕТ СН'!$F$21</f>
        <v>3819.3564400799996</v>
      </c>
      <c r="G36" s="36">
        <f>SUMIFS(СВЦЭМ!$D$39:$D$782,СВЦЭМ!$A$39:$A$782,$A36,СВЦЭМ!$B$39:$B$782,G$11)+'СЕТ СН'!$F$11+СВЦЭМ!$D$10+'СЕТ СН'!$F$5-'СЕТ СН'!$F$21</f>
        <v>3808.3655343299997</v>
      </c>
      <c r="H36" s="36">
        <f>SUMIFS(СВЦЭМ!$D$39:$D$782,СВЦЭМ!$A$39:$A$782,$A36,СВЦЭМ!$B$39:$B$782,H$11)+'СЕТ СН'!$F$11+СВЦЭМ!$D$10+'СЕТ СН'!$F$5-'СЕТ СН'!$F$21</f>
        <v>3785.7786750200003</v>
      </c>
      <c r="I36" s="36">
        <f>SUMIFS(СВЦЭМ!$D$39:$D$782,СВЦЭМ!$A$39:$A$782,$A36,СВЦЭМ!$B$39:$B$782,I$11)+'СЕТ СН'!$F$11+СВЦЭМ!$D$10+'СЕТ СН'!$F$5-'СЕТ СН'!$F$21</f>
        <v>3733.8610128199998</v>
      </c>
      <c r="J36" s="36">
        <f>SUMIFS(СВЦЭМ!$D$39:$D$782,СВЦЭМ!$A$39:$A$782,$A36,СВЦЭМ!$B$39:$B$782,J$11)+'СЕТ СН'!$F$11+СВЦЭМ!$D$10+'СЕТ СН'!$F$5-'СЕТ СН'!$F$21</f>
        <v>3654.8368546800002</v>
      </c>
      <c r="K36" s="36">
        <f>SUMIFS(СВЦЭМ!$D$39:$D$782,СВЦЭМ!$A$39:$A$782,$A36,СВЦЭМ!$B$39:$B$782,K$11)+'СЕТ СН'!$F$11+СВЦЭМ!$D$10+'СЕТ СН'!$F$5-'СЕТ СН'!$F$21</f>
        <v>3571.6429765599996</v>
      </c>
      <c r="L36" s="36">
        <f>SUMIFS(СВЦЭМ!$D$39:$D$782,СВЦЭМ!$A$39:$A$782,$A36,СВЦЭМ!$B$39:$B$782,L$11)+'СЕТ СН'!$F$11+СВЦЭМ!$D$10+'СЕТ СН'!$F$5-'СЕТ СН'!$F$21</f>
        <v>3507.3646049199997</v>
      </c>
      <c r="M36" s="36">
        <f>SUMIFS(СВЦЭМ!$D$39:$D$782,СВЦЭМ!$A$39:$A$782,$A36,СВЦЭМ!$B$39:$B$782,M$11)+'СЕТ СН'!$F$11+СВЦЭМ!$D$10+'СЕТ СН'!$F$5-'СЕТ СН'!$F$21</f>
        <v>3478.0537421199997</v>
      </c>
      <c r="N36" s="36">
        <f>SUMIFS(СВЦЭМ!$D$39:$D$782,СВЦЭМ!$A$39:$A$782,$A36,СВЦЭМ!$B$39:$B$782,N$11)+'СЕТ СН'!$F$11+СВЦЭМ!$D$10+'СЕТ СН'!$F$5-'СЕТ СН'!$F$21</f>
        <v>3467.73463846</v>
      </c>
      <c r="O36" s="36">
        <f>SUMIFS(СВЦЭМ!$D$39:$D$782,СВЦЭМ!$A$39:$A$782,$A36,СВЦЭМ!$B$39:$B$782,O$11)+'СЕТ СН'!$F$11+СВЦЭМ!$D$10+'СЕТ СН'!$F$5-'СЕТ СН'!$F$21</f>
        <v>3468.26680093</v>
      </c>
      <c r="P36" s="36">
        <f>SUMIFS(СВЦЭМ!$D$39:$D$782,СВЦЭМ!$A$39:$A$782,$A36,СВЦЭМ!$B$39:$B$782,P$11)+'СЕТ СН'!$F$11+СВЦЭМ!$D$10+'СЕТ СН'!$F$5-'СЕТ СН'!$F$21</f>
        <v>3470.4135863000001</v>
      </c>
      <c r="Q36" s="36">
        <f>SUMIFS(СВЦЭМ!$D$39:$D$782,СВЦЭМ!$A$39:$A$782,$A36,СВЦЭМ!$B$39:$B$782,Q$11)+'СЕТ СН'!$F$11+СВЦЭМ!$D$10+'СЕТ СН'!$F$5-'СЕТ СН'!$F$21</f>
        <v>3473.1716209899996</v>
      </c>
      <c r="R36" s="36">
        <f>SUMIFS(СВЦЭМ!$D$39:$D$782,СВЦЭМ!$A$39:$A$782,$A36,СВЦЭМ!$B$39:$B$782,R$11)+'СЕТ СН'!$F$11+СВЦЭМ!$D$10+'СЕТ СН'!$F$5-'СЕТ СН'!$F$21</f>
        <v>3496.8016258999996</v>
      </c>
      <c r="S36" s="36">
        <f>SUMIFS(СВЦЭМ!$D$39:$D$782,СВЦЭМ!$A$39:$A$782,$A36,СВЦЭМ!$B$39:$B$782,S$11)+'СЕТ СН'!$F$11+СВЦЭМ!$D$10+'СЕТ СН'!$F$5-'СЕТ СН'!$F$21</f>
        <v>3478.8362287199998</v>
      </c>
      <c r="T36" s="36">
        <f>SUMIFS(СВЦЭМ!$D$39:$D$782,СВЦЭМ!$A$39:$A$782,$A36,СВЦЭМ!$B$39:$B$782,T$11)+'СЕТ СН'!$F$11+СВЦЭМ!$D$10+'СЕТ СН'!$F$5-'СЕТ СН'!$F$21</f>
        <v>3463.1563373899999</v>
      </c>
      <c r="U36" s="36">
        <f>SUMIFS(СВЦЭМ!$D$39:$D$782,СВЦЭМ!$A$39:$A$782,$A36,СВЦЭМ!$B$39:$B$782,U$11)+'СЕТ СН'!$F$11+СВЦЭМ!$D$10+'СЕТ СН'!$F$5-'СЕТ СН'!$F$21</f>
        <v>3462.7152558999996</v>
      </c>
      <c r="V36" s="36">
        <f>SUMIFS(СВЦЭМ!$D$39:$D$782,СВЦЭМ!$A$39:$A$782,$A36,СВЦЭМ!$B$39:$B$782,V$11)+'СЕТ СН'!$F$11+СВЦЭМ!$D$10+'СЕТ СН'!$F$5-'СЕТ СН'!$F$21</f>
        <v>3455.64609513</v>
      </c>
      <c r="W36" s="36">
        <f>SUMIFS(СВЦЭМ!$D$39:$D$782,СВЦЭМ!$A$39:$A$782,$A36,СВЦЭМ!$B$39:$B$782,W$11)+'СЕТ СН'!$F$11+СВЦЭМ!$D$10+'СЕТ СН'!$F$5-'СЕТ СН'!$F$21</f>
        <v>3440.3763046100003</v>
      </c>
      <c r="X36" s="36">
        <f>SUMIFS(СВЦЭМ!$D$39:$D$782,СВЦЭМ!$A$39:$A$782,$A36,СВЦЭМ!$B$39:$B$782,X$11)+'СЕТ СН'!$F$11+СВЦЭМ!$D$10+'СЕТ СН'!$F$5-'СЕТ СН'!$F$21</f>
        <v>3514.6986755899998</v>
      </c>
      <c r="Y36" s="36">
        <f>SUMIFS(СВЦЭМ!$D$39:$D$782,СВЦЭМ!$A$39:$A$782,$A36,СВЦЭМ!$B$39:$B$782,Y$11)+'СЕТ СН'!$F$11+СВЦЭМ!$D$10+'СЕТ СН'!$F$5-'СЕТ СН'!$F$21</f>
        <v>3601.7284883699999</v>
      </c>
    </row>
    <row r="37" spans="1:27" ht="15.75" x14ac:dyDescent="0.2">
      <c r="A37" s="35">
        <f t="shared" si="0"/>
        <v>45530</v>
      </c>
      <c r="B37" s="36">
        <f>SUMIFS(СВЦЭМ!$D$39:$D$782,СВЦЭМ!$A$39:$A$782,$A37,СВЦЭМ!$B$39:$B$782,B$11)+'СЕТ СН'!$F$11+СВЦЭМ!$D$10+'СЕТ СН'!$F$5-'СЕТ СН'!$F$21</f>
        <v>3687.5667184200001</v>
      </c>
      <c r="C37" s="36">
        <f>SUMIFS(СВЦЭМ!$D$39:$D$782,СВЦЭМ!$A$39:$A$782,$A37,СВЦЭМ!$B$39:$B$782,C$11)+'СЕТ СН'!$F$11+СВЦЭМ!$D$10+'СЕТ СН'!$F$5-'СЕТ СН'!$F$21</f>
        <v>3777.7034817499998</v>
      </c>
      <c r="D37" s="36">
        <f>SUMIFS(СВЦЭМ!$D$39:$D$782,СВЦЭМ!$A$39:$A$782,$A37,СВЦЭМ!$B$39:$B$782,D$11)+'СЕТ СН'!$F$11+СВЦЭМ!$D$10+'СЕТ СН'!$F$5-'СЕТ СН'!$F$21</f>
        <v>3815.79886235</v>
      </c>
      <c r="E37" s="36">
        <f>SUMIFS(СВЦЭМ!$D$39:$D$782,СВЦЭМ!$A$39:$A$782,$A37,СВЦЭМ!$B$39:$B$782,E$11)+'СЕТ СН'!$F$11+СВЦЭМ!$D$10+'СЕТ СН'!$F$5-'СЕТ СН'!$F$21</f>
        <v>3828.1869208399999</v>
      </c>
      <c r="F37" s="36">
        <f>SUMIFS(СВЦЭМ!$D$39:$D$782,СВЦЭМ!$A$39:$A$782,$A37,СВЦЭМ!$B$39:$B$782,F$11)+'СЕТ СН'!$F$11+СВЦЭМ!$D$10+'СЕТ СН'!$F$5-'СЕТ СН'!$F$21</f>
        <v>3842.4038285199999</v>
      </c>
      <c r="G37" s="36">
        <f>SUMIFS(СВЦЭМ!$D$39:$D$782,СВЦЭМ!$A$39:$A$782,$A37,СВЦЭМ!$B$39:$B$782,G$11)+'СЕТ СН'!$F$11+СВЦЭМ!$D$10+'СЕТ СН'!$F$5-'СЕТ СН'!$F$21</f>
        <v>3807.2593569999999</v>
      </c>
      <c r="H37" s="36">
        <f>SUMIFS(СВЦЭМ!$D$39:$D$782,СВЦЭМ!$A$39:$A$782,$A37,СВЦЭМ!$B$39:$B$782,H$11)+'СЕТ СН'!$F$11+СВЦЭМ!$D$10+'СЕТ СН'!$F$5-'СЕТ СН'!$F$21</f>
        <v>3772.7042575799996</v>
      </c>
      <c r="I37" s="36">
        <f>SUMIFS(СВЦЭМ!$D$39:$D$782,СВЦЭМ!$A$39:$A$782,$A37,СВЦЭМ!$B$39:$B$782,I$11)+'СЕТ СН'!$F$11+СВЦЭМ!$D$10+'СЕТ СН'!$F$5-'СЕТ СН'!$F$21</f>
        <v>3681.1629807099998</v>
      </c>
      <c r="J37" s="36">
        <f>SUMIFS(СВЦЭМ!$D$39:$D$782,СВЦЭМ!$A$39:$A$782,$A37,СВЦЭМ!$B$39:$B$782,J$11)+'СЕТ СН'!$F$11+СВЦЭМ!$D$10+'СЕТ СН'!$F$5-'СЕТ СН'!$F$21</f>
        <v>3572.6048503299999</v>
      </c>
      <c r="K37" s="36">
        <f>SUMIFS(СВЦЭМ!$D$39:$D$782,СВЦЭМ!$A$39:$A$782,$A37,СВЦЭМ!$B$39:$B$782,K$11)+'СЕТ СН'!$F$11+СВЦЭМ!$D$10+'СЕТ СН'!$F$5-'СЕТ СН'!$F$21</f>
        <v>3492.03476757</v>
      </c>
      <c r="L37" s="36">
        <f>SUMIFS(СВЦЭМ!$D$39:$D$782,СВЦЭМ!$A$39:$A$782,$A37,СВЦЭМ!$B$39:$B$782,L$11)+'СЕТ СН'!$F$11+СВЦЭМ!$D$10+'СЕТ СН'!$F$5-'СЕТ СН'!$F$21</f>
        <v>3480.9602118599996</v>
      </c>
      <c r="M37" s="36">
        <f>SUMIFS(СВЦЭМ!$D$39:$D$782,СВЦЭМ!$A$39:$A$782,$A37,СВЦЭМ!$B$39:$B$782,M$11)+'СЕТ СН'!$F$11+СВЦЭМ!$D$10+'СЕТ СН'!$F$5-'СЕТ СН'!$F$21</f>
        <v>3464.4473929599999</v>
      </c>
      <c r="N37" s="36">
        <f>SUMIFS(СВЦЭМ!$D$39:$D$782,СВЦЭМ!$A$39:$A$782,$A37,СВЦЭМ!$B$39:$B$782,N$11)+'СЕТ СН'!$F$11+СВЦЭМ!$D$10+'СЕТ СН'!$F$5-'СЕТ СН'!$F$21</f>
        <v>3466.0033828699998</v>
      </c>
      <c r="O37" s="36">
        <f>SUMIFS(СВЦЭМ!$D$39:$D$782,СВЦЭМ!$A$39:$A$782,$A37,СВЦЭМ!$B$39:$B$782,O$11)+'СЕТ СН'!$F$11+СВЦЭМ!$D$10+'СЕТ СН'!$F$5-'СЕТ СН'!$F$21</f>
        <v>3464.1034996899998</v>
      </c>
      <c r="P37" s="36">
        <f>SUMIFS(СВЦЭМ!$D$39:$D$782,СВЦЭМ!$A$39:$A$782,$A37,СВЦЭМ!$B$39:$B$782,P$11)+'СЕТ СН'!$F$11+СВЦЭМ!$D$10+'СЕТ СН'!$F$5-'СЕТ СН'!$F$21</f>
        <v>3469.1110372000003</v>
      </c>
      <c r="Q37" s="36">
        <f>SUMIFS(СВЦЭМ!$D$39:$D$782,СВЦЭМ!$A$39:$A$782,$A37,СВЦЭМ!$B$39:$B$782,Q$11)+'СЕТ СН'!$F$11+СВЦЭМ!$D$10+'СЕТ СН'!$F$5-'СЕТ СН'!$F$21</f>
        <v>3465.8606205699998</v>
      </c>
      <c r="R37" s="36">
        <f>SUMIFS(СВЦЭМ!$D$39:$D$782,СВЦЭМ!$A$39:$A$782,$A37,СВЦЭМ!$B$39:$B$782,R$11)+'СЕТ СН'!$F$11+СВЦЭМ!$D$10+'СЕТ СН'!$F$5-'СЕТ СН'!$F$21</f>
        <v>3468.6993959000001</v>
      </c>
      <c r="S37" s="36">
        <f>SUMIFS(СВЦЭМ!$D$39:$D$782,СВЦЭМ!$A$39:$A$782,$A37,СВЦЭМ!$B$39:$B$782,S$11)+'СЕТ СН'!$F$11+СВЦЭМ!$D$10+'СЕТ СН'!$F$5-'СЕТ СН'!$F$21</f>
        <v>3482.76607947</v>
      </c>
      <c r="T37" s="36">
        <f>SUMIFS(СВЦЭМ!$D$39:$D$782,СВЦЭМ!$A$39:$A$782,$A37,СВЦЭМ!$B$39:$B$782,T$11)+'СЕТ СН'!$F$11+СВЦЭМ!$D$10+'СЕТ СН'!$F$5-'СЕТ СН'!$F$21</f>
        <v>3468.9028208199998</v>
      </c>
      <c r="U37" s="36">
        <f>SUMIFS(СВЦЭМ!$D$39:$D$782,СВЦЭМ!$A$39:$A$782,$A37,СВЦЭМ!$B$39:$B$782,U$11)+'СЕТ СН'!$F$11+СВЦЭМ!$D$10+'СЕТ СН'!$F$5-'СЕТ СН'!$F$21</f>
        <v>3470.9024860499999</v>
      </c>
      <c r="V37" s="36">
        <f>SUMIFS(СВЦЭМ!$D$39:$D$782,СВЦЭМ!$A$39:$A$782,$A37,СВЦЭМ!$B$39:$B$782,V$11)+'СЕТ СН'!$F$11+СВЦЭМ!$D$10+'СЕТ СН'!$F$5-'СЕТ СН'!$F$21</f>
        <v>3460.8390661799999</v>
      </c>
      <c r="W37" s="36">
        <f>SUMIFS(СВЦЭМ!$D$39:$D$782,СВЦЭМ!$A$39:$A$782,$A37,СВЦЭМ!$B$39:$B$782,W$11)+'СЕТ СН'!$F$11+СВЦЭМ!$D$10+'СЕТ СН'!$F$5-'СЕТ СН'!$F$21</f>
        <v>3462.3679780900002</v>
      </c>
      <c r="X37" s="36">
        <f>SUMIFS(СВЦЭМ!$D$39:$D$782,СВЦЭМ!$A$39:$A$782,$A37,СВЦЭМ!$B$39:$B$782,X$11)+'СЕТ СН'!$F$11+СВЦЭМ!$D$10+'СЕТ СН'!$F$5-'СЕТ СН'!$F$21</f>
        <v>3529.1454150999998</v>
      </c>
      <c r="Y37" s="36">
        <f>SUMIFS(СВЦЭМ!$D$39:$D$782,СВЦЭМ!$A$39:$A$782,$A37,СВЦЭМ!$B$39:$B$782,Y$11)+'СЕТ СН'!$F$11+СВЦЭМ!$D$10+'СЕТ СН'!$F$5-'СЕТ СН'!$F$21</f>
        <v>3579.6298144399998</v>
      </c>
    </row>
    <row r="38" spans="1:27" ht="15.75" x14ac:dyDescent="0.2">
      <c r="A38" s="35">
        <f t="shared" si="0"/>
        <v>45531</v>
      </c>
      <c r="B38" s="36">
        <f>SUMIFS(СВЦЭМ!$D$39:$D$782,СВЦЭМ!$A$39:$A$782,$A38,СВЦЭМ!$B$39:$B$782,B$11)+'СЕТ СН'!$F$11+СВЦЭМ!$D$10+'СЕТ СН'!$F$5-'СЕТ СН'!$F$21</f>
        <v>3510.6773494700001</v>
      </c>
      <c r="C38" s="36">
        <f>SUMIFS(СВЦЭМ!$D$39:$D$782,СВЦЭМ!$A$39:$A$782,$A38,СВЦЭМ!$B$39:$B$782,C$11)+'СЕТ СН'!$F$11+СВЦЭМ!$D$10+'СЕТ СН'!$F$5-'СЕТ СН'!$F$21</f>
        <v>3542.4288054399999</v>
      </c>
      <c r="D38" s="36">
        <f>SUMIFS(СВЦЭМ!$D$39:$D$782,СВЦЭМ!$A$39:$A$782,$A38,СВЦЭМ!$B$39:$B$782,D$11)+'СЕТ СН'!$F$11+СВЦЭМ!$D$10+'СЕТ СН'!$F$5-'СЕТ СН'!$F$21</f>
        <v>3599.3986611599998</v>
      </c>
      <c r="E38" s="36">
        <f>SUMIFS(СВЦЭМ!$D$39:$D$782,СВЦЭМ!$A$39:$A$782,$A38,СВЦЭМ!$B$39:$B$782,E$11)+'СЕТ СН'!$F$11+СВЦЭМ!$D$10+'СЕТ СН'!$F$5-'СЕТ СН'!$F$21</f>
        <v>3622.01399567</v>
      </c>
      <c r="F38" s="36">
        <f>SUMIFS(СВЦЭМ!$D$39:$D$782,СВЦЭМ!$A$39:$A$782,$A38,СВЦЭМ!$B$39:$B$782,F$11)+'СЕТ СН'!$F$11+СВЦЭМ!$D$10+'СЕТ СН'!$F$5-'СЕТ СН'!$F$21</f>
        <v>3625.27057487</v>
      </c>
      <c r="G38" s="36">
        <f>SUMIFS(СВЦЭМ!$D$39:$D$782,СВЦЭМ!$A$39:$A$782,$A38,СВЦЭМ!$B$39:$B$782,G$11)+'СЕТ СН'!$F$11+СВЦЭМ!$D$10+'СЕТ СН'!$F$5-'СЕТ СН'!$F$21</f>
        <v>3600.29393364</v>
      </c>
      <c r="H38" s="36">
        <f>SUMIFS(СВЦЭМ!$D$39:$D$782,СВЦЭМ!$A$39:$A$782,$A38,СВЦЭМ!$B$39:$B$782,H$11)+'СЕТ СН'!$F$11+СВЦЭМ!$D$10+'СЕТ СН'!$F$5-'СЕТ СН'!$F$21</f>
        <v>3607.2365918099999</v>
      </c>
      <c r="I38" s="36">
        <f>SUMIFS(СВЦЭМ!$D$39:$D$782,СВЦЭМ!$A$39:$A$782,$A38,СВЦЭМ!$B$39:$B$782,I$11)+'СЕТ СН'!$F$11+СВЦЭМ!$D$10+'СЕТ СН'!$F$5-'СЕТ СН'!$F$21</f>
        <v>3510.74288944</v>
      </c>
      <c r="J38" s="36">
        <f>SUMIFS(СВЦЭМ!$D$39:$D$782,СВЦЭМ!$A$39:$A$782,$A38,СВЦЭМ!$B$39:$B$782,J$11)+'СЕТ СН'!$F$11+СВЦЭМ!$D$10+'СЕТ СН'!$F$5-'СЕТ СН'!$F$21</f>
        <v>3422.84730988</v>
      </c>
      <c r="K38" s="36">
        <f>SUMIFS(СВЦЭМ!$D$39:$D$782,СВЦЭМ!$A$39:$A$782,$A38,СВЦЭМ!$B$39:$B$782,K$11)+'СЕТ СН'!$F$11+СВЦЭМ!$D$10+'СЕТ СН'!$F$5-'СЕТ СН'!$F$21</f>
        <v>3334.60414489</v>
      </c>
      <c r="L38" s="36">
        <f>SUMIFS(СВЦЭМ!$D$39:$D$782,СВЦЭМ!$A$39:$A$782,$A38,СВЦЭМ!$B$39:$B$782,L$11)+'СЕТ СН'!$F$11+СВЦЭМ!$D$10+'СЕТ СН'!$F$5-'СЕТ СН'!$F$21</f>
        <v>3276.73481004</v>
      </c>
      <c r="M38" s="36">
        <f>SUMIFS(СВЦЭМ!$D$39:$D$782,СВЦЭМ!$A$39:$A$782,$A38,СВЦЭМ!$B$39:$B$782,M$11)+'СЕТ СН'!$F$11+СВЦЭМ!$D$10+'СЕТ СН'!$F$5-'СЕТ СН'!$F$21</f>
        <v>3267.5085878199998</v>
      </c>
      <c r="N38" s="36">
        <f>SUMIFS(СВЦЭМ!$D$39:$D$782,СВЦЭМ!$A$39:$A$782,$A38,СВЦЭМ!$B$39:$B$782,N$11)+'СЕТ СН'!$F$11+СВЦЭМ!$D$10+'СЕТ СН'!$F$5-'СЕТ СН'!$F$21</f>
        <v>3271.8107996099998</v>
      </c>
      <c r="O38" s="36">
        <f>SUMIFS(СВЦЭМ!$D$39:$D$782,СВЦЭМ!$A$39:$A$782,$A38,СВЦЭМ!$B$39:$B$782,O$11)+'СЕТ СН'!$F$11+СВЦЭМ!$D$10+'СЕТ СН'!$F$5-'СЕТ СН'!$F$21</f>
        <v>3266.6392073699999</v>
      </c>
      <c r="P38" s="36">
        <f>SUMIFS(СВЦЭМ!$D$39:$D$782,СВЦЭМ!$A$39:$A$782,$A38,СВЦЭМ!$B$39:$B$782,P$11)+'СЕТ СН'!$F$11+СВЦЭМ!$D$10+'СЕТ СН'!$F$5-'СЕТ СН'!$F$21</f>
        <v>3265.3369365999997</v>
      </c>
      <c r="Q38" s="36">
        <f>SUMIFS(СВЦЭМ!$D$39:$D$782,СВЦЭМ!$A$39:$A$782,$A38,СВЦЭМ!$B$39:$B$782,Q$11)+'СЕТ СН'!$F$11+СВЦЭМ!$D$10+'СЕТ СН'!$F$5-'СЕТ СН'!$F$21</f>
        <v>3267.7734601000002</v>
      </c>
      <c r="R38" s="36">
        <f>SUMIFS(СВЦЭМ!$D$39:$D$782,СВЦЭМ!$A$39:$A$782,$A38,СВЦЭМ!$B$39:$B$782,R$11)+'СЕТ СН'!$F$11+СВЦЭМ!$D$10+'СЕТ СН'!$F$5-'СЕТ СН'!$F$21</f>
        <v>3276.7912748600002</v>
      </c>
      <c r="S38" s="36">
        <f>SUMIFS(СВЦЭМ!$D$39:$D$782,СВЦЭМ!$A$39:$A$782,$A38,СВЦЭМ!$B$39:$B$782,S$11)+'СЕТ СН'!$F$11+СВЦЭМ!$D$10+'СЕТ СН'!$F$5-'СЕТ СН'!$F$21</f>
        <v>3266.4021121400001</v>
      </c>
      <c r="T38" s="36">
        <f>SUMIFS(СВЦЭМ!$D$39:$D$782,СВЦЭМ!$A$39:$A$782,$A38,СВЦЭМ!$B$39:$B$782,T$11)+'СЕТ СН'!$F$11+СВЦЭМ!$D$10+'СЕТ СН'!$F$5-'СЕТ СН'!$F$21</f>
        <v>3256.9382764299999</v>
      </c>
      <c r="U38" s="36">
        <f>SUMIFS(СВЦЭМ!$D$39:$D$782,СВЦЭМ!$A$39:$A$782,$A38,СВЦЭМ!$B$39:$B$782,U$11)+'СЕТ СН'!$F$11+СВЦЭМ!$D$10+'СЕТ СН'!$F$5-'СЕТ СН'!$F$21</f>
        <v>3298.6341400199999</v>
      </c>
      <c r="V38" s="36">
        <f>SUMIFS(СВЦЭМ!$D$39:$D$782,СВЦЭМ!$A$39:$A$782,$A38,СВЦЭМ!$B$39:$B$782,V$11)+'СЕТ СН'!$F$11+СВЦЭМ!$D$10+'СЕТ СН'!$F$5-'СЕТ СН'!$F$21</f>
        <v>3285.9758495300002</v>
      </c>
      <c r="W38" s="36">
        <f>SUMIFS(СВЦЭМ!$D$39:$D$782,СВЦЭМ!$A$39:$A$782,$A38,СВЦЭМ!$B$39:$B$782,W$11)+'СЕТ СН'!$F$11+СВЦЭМ!$D$10+'СЕТ СН'!$F$5-'СЕТ СН'!$F$21</f>
        <v>3292.3897066700001</v>
      </c>
      <c r="X38" s="36">
        <f>SUMIFS(СВЦЭМ!$D$39:$D$782,СВЦЭМ!$A$39:$A$782,$A38,СВЦЭМ!$B$39:$B$782,X$11)+'СЕТ СН'!$F$11+СВЦЭМ!$D$10+'СЕТ СН'!$F$5-'СЕТ СН'!$F$21</f>
        <v>3356.1401257899997</v>
      </c>
      <c r="Y38" s="36">
        <f>SUMIFS(СВЦЭМ!$D$39:$D$782,СВЦЭМ!$A$39:$A$782,$A38,СВЦЭМ!$B$39:$B$782,Y$11)+'СЕТ СН'!$F$11+СВЦЭМ!$D$10+'СЕТ СН'!$F$5-'СЕТ СН'!$F$21</f>
        <v>3421.7617564699999</v>
      </c>
    </row>
    <row r="39" spans="1:27" ht="15.75" x14ac:dyDescent="0.2">
      <c r="A39" s="35">
        <f t="shared" si="0"/>
        <v>45532</v>
      </c>
      <c r="B39" s="36">
        <f>SUMIFS(СВЦЭМ!$D$39:$D$782,СВЦЭМ!$A$39:$A$782,$A39,СВЦЭМ!$B$39:$B$782,B$11)+'СЕТ СН'!$F$11+СВЦЭМ!$D$10+'СЕТ СН'!$F$5-'СЕТ СН'!$F$21</f>
        <v>3550.8890857599999</v>
      </c>
      <c r="C39" s="36">
        <f>SUMIFS(СВЦЭМ!$D$39:$D$782,СВЦЭМ!$A$39:$A$782,$A39,СВЦЭМ!$B$39:$B$782,C$11)+'СЕТ СН'!$F$11+СВЦЭМ!$D$10+'СЕТ СН'!$F$5-'СЕТ СН'!$F$21</f>
        <v>3594.4895415299998</v>
      </c>
      <c r="D39" s="36">
        <f>SUMIFS(СВЦЭМ!$D$39:$D$782,СВЦЭМ!$A$39:$A$782,$A39,СВЦЭМ!$B$39:$B$782,D$11)+'СЕТ СН'!$F$11+СВЦЭМ!$D$10+'СЕТ СН'!$F$5-'СЕТ СН'!$F$21</f>
        <v>3620.2216000999997</v>
      </c>
      <c r="E39" s="36">
        <f>SUMIFS(СВЦЭМ!$D$39:$D$782,СВЦЭМ!$A$39:$A$782,$A39,СВЦЭМ!$B$39:$B$782,E$11)+'СЕТ СН'!$F$11+СВЦЭМ!$D$10+'СЕТ СН'!$F$5-'СЕТ СН'!$F$21</f>
        <v>3646.2954364500001</v>
      </c>
      <c r="F39" s="36">
        <f>SUMIFS(СВЦЭМ!$D$39:$D$782,СВЦЭМ!$A$39:$A$782,$A39,СВЦЭМ!$B$39:$B$782,F$11)+'СЕТ СН'!$F$11+СВЦЭМ!$D$10+'СЕТ СН'!$F$5-'СЕТ СН'!$F$21</f>
        <v>3669.6737605799999</v>
      </c>
      <c r="G39" s="36">
        <f>SUMIFS(СВЦЭМ!$D$39:$D$782,СВЦЭМ!$A$39:$A$782,$A39,СВЦЭМ!$B$39:$B$782,G$11)+'СЕТ СН'!$F$11+СВЦЭМ!$D$10+'СЕТ СН'!$F$5-'СЕТ СН'!$F$21</f>
        <v>3643.06894031</v>
      </c>
      <c r="H39" s="36">
        <f>SUMIFS(СВЦЭМ!$D$39:$D$782,СВЦЭМ!$A$39:$A$782,$A39,СВЦЭМ!$B$39:$B$782,H$11)+'СЕТ СН'!$F$11+СВЦЭМ!$D$10+'СЕТ СН'!$F$5-'СЕТ СН'!$F$21</f>
        <v>3613.2112765100001</v>
      </c>
      <c r="I39" s="36">
        <f>SUMIFS(СВЦЭМ!$D$39:$D$782,СВЦЭМ!$A$39:$A$782,$A39,СВЦЭМ!$B$39:$B$782,I$11)+'СЕТ СН'!$F$11+СВЦЭМ!$D$10+'СЕТ СН'!$F$5-'СЕТ СН'!$F$21</f>
        <v>3531.3242212999999</v>
      </c>
      <c r="J39" s="36">
        <f>SUMIFS(СВЦЭМ!$D$39:$D$782,СВЦЭМ!$A$39:$A$782,$A39,СВЦЭМ!$B$39:$B$782,J$11)+'СЕТ СН'!$F$11+СВЦЭМ!$D$10+'СЕТ СН'!$F$5-'СЕТ СН'!$F$21</f>
        <v>3476.0840214</v>
      </c>
      <c r="K39" s="36">
        <f>SUMIFS(СВЦЭМ!$D$39:$D$782,СВЦЭМ!$A$39:$A$782,$A39,СВЦЭМ!$B$39:$B$782,K$11)+'СЕТ СН'!$F$11+СВЦЭМ!$D$10+'СЕТ СН'!$F$5-'СЕТ СН'!$F$21</f>
        <v>3393.29898602</v>
      </c>
      <c r="L39" s="36">
        <f>SUMIFS(СВЦЭМ!$D$39:$D$782,СВЦЭМ!$A$39:$A$782,$A39,СВЦЭМ!$B$39:$B$782,L$11)+'СЕТ СН'!$F$11+СВЦЭМ!$D$10+'СЕТ СН'!$F$5-'СЕТ СН'!$F$21</f>
        <v>3379.7960963199998</v>
      </c>
      <c r="M39" s="36">
        <f>SUMIFS(СВЦЭМ!$D$39:$D$782,СВЦЭМ!$A$39:$A$782,$A39,СВЦЭМ!$B$39:$B$782,M$11)+'СЕТ СН'!$F$11+СВЦЭМ!$D$10+'СЕТ СН'!$F$5-'СЕТ СН'!$F$21</f>
        <v>3369.32007092</v>
      </c>
      <c r="N39" s="36">
        <f>SUMIFS(СВЦЭМ!$D$39:$D$782,СВЦЭМ!$A$39:$A$782,$A39,СВЦЭМ!$B$39:$B$782,N$11)+'СЕТ СН'!$F$11+СВЦЭМ!$D$10+'СЕТ СН'!$F$5-'СЕТ СН'!$F$21</f>
        <v>3364.5973559599997</v>
      </c>
      <c r="O39" s="36">
        <f>SUMIFS(СВЦЭМ!$D$39:$D$782,СВЦЭМ!$A$39:$A$782,$A39,СВЦЭМ!$B$39:$B$782,O$11)+'СЕТ СН'!$F$11+СВЦЭМ!$D$10+'СЕТ СН'!$F$5-'СЕТ СН'!$F$21</f>
        <v>3359.4056810000002</v>
      </c>
      <c r="P39" s="36">
        <f>SUMIFS(СВЦЭМ!$D$39:$D$782,СВЦЭМ!$A$39:$A$782,$A39,СВЦЭМ!$B$39:$B$782,P$11)+'СЕТ СН'!$F$11+СВЦЭМ!$D$10+'СЕТ СН'!$F$5-'СЕТ СН'!$F$21</f>
        <v>3360.0233616300002</v>
      </c>
      <c r="Q39" s="36">
        <f>SUMIFS(СВЦЭМ!$D$39:$D$782,СВЦЭМ!$A$39:$A$782,$A39,СВЦЭМ!$B$39:$B$782,Q$11)+'СЕТ СН'!$F$11+СВЦЭМ!$D$10+'СЕТ СН'!$F$5-'СЕТ СН'!$F$21</f>
        <v>3366.0752588099999</v>
      </c>
      <c r="R39" s="36">
        <f>SUMIFS(СВЦЭМ!$D$39:$D$782,СВЦЭМ!$A$39:$A$782,$A39,СВЦЭМ!$B$39:$B$782,R$11)+'СЕТ СН'!$F$11+СВЦЭМ!$D$10+'СЕТ СН'!$F$5-'СЕТ СН'!$F$21</f>
        <v>3374.24752438</v>
      </c>
      <c r="S39" s="36">
        <f>SUMIFS(СВЦЭМ!$D$39:$D$782,СВЦЭМ!$A$39:$A$782,$A39,СВЦЭМ!$B$39:$B$782,S$11)+'СЕТ СН'!$F$11+СВЦЭМ!$D$10+'СЕТ СН'!$F$5-'СЕТ СН'!$F$21</f>
        <v>3352.75127699</v>
      </c>
      <c r="T39" s="36">
        <f>SUMIFS(СВЦЭМ!$D$39:$D$782,СВЦЭМ!$A$39:$A$782,$A39,СВЦЭМ!$B$39:$B$782,T$11)+'СЕТ СН'!$F$11+СВЦЭМ!$D$10+'СЕТ СН'!$F$5-'СЕТ СН'!$F$21</f>
        <v>3344.5481545600001</v>
      </c>
      <c r="U39" s="36">
        <f>SUMIFS(СВЦЭМ!$D$39:$D$782,СВЦЭМ!$A$39:$A$782,$A39,СВЦЭМ!$B$39:$B$782,U$11)+'СЕТ СН'!$F$11+СВЦЭМ!$D$10+'СЕТ СН'!$F$5-'СЕТ СН'!$F$21</f>
        <v>3353.9779687</v>
      </c>
      <c r="V39" s="36">
        <f>SUMIFS(СВЦЭМ!$D$39:$D$782,СВЦЭМ!$A$39:$A$782,$A39,СВЦЭМ!$B$39:$B$782,V$11)+'СЕТ СН'!$F$11+СВЦЭМ!$D$10+'СЕТ СН'!$F$5-'СЕТ СН'!$F$21</f>
        <v>3332.24571599</v>
      </c>
      <c r="W39" s="36">
        <f>SUMIFS(СВЦЭМ!$D$39:$D$782,СВЦЭМ!$A$39:$A$782,$A39,СВЦЭМ!$B$39:$B$782,W$11)+'СЕТ СН'!$F$11+СВЦЭМ!$D$10+'СЕТ СН'!$F$5-'СЕТ СН'!$F$21</f>
        <v>3341.1336842199999</v>
      </c>
      <c r="X39" s="36">
        <f>SUMIFS(СВЦЭМ!$D$39:$D$782,СВЦЭМ!$A$39:$A$782,$A39,СВЦЭМ!$B$39:$B$782,X$11)+'СЕТ СН'!$F$11+СВЦЭМ!$D$10+'СЕТ СН'!$F$5-'СЕТ СН'!$F$21</f>
        <v>3408.3325283100003</v>
      </c>
      <c r="Y39" s="36">
        <f>SUMIFS(СВЦЭМ!$D$39:$D$782,СВЦЭМ!$A$39:$A$782,$A39,СВЦЭМ!$B$39:$B$782,Y$11)+'СЕТ СН'!$F$11+СВЦЭМ!$D$10+'СЕТ СН'!$F$5-'СЕТ СН'!$F$21</f>
        <v>3427.1395450199998</v>
      </c>
    </row>
    <row r="40" spans="1:27" ht="15.75" x14ac:dyDescent="0.2">
      <c r="A40" s="35">
        <f t="shared" si="0"/>
        <v>45533</v>
      </c>
      <c r="B40" s="36">
        <f>SUMIFS(СВЦЭМ!$D$39:$D$782,СВЦЭМ!$A$39:$A$782,$A40,СВЦЭМ!$B$39:$B$782,B$11)+'СЕТ СН'!$F$11+СВЦЭМ!$D$10+'СЕТ СН'!$F$5-'СЕТ СН'!$F$21</f>
        <v>3469.2289585500002</v>
      </c>
      <c r="C40" s="36">
        <f>SUMIFS(СВЦЭМ!$D$39:$D$782,СВЦЭМ!$A$39:$A$782,$A40,СВЦЭМ!$B$39:$B$782,C$11)+'СЕТ СН'!$F$11+СВЦЭМ!$D$10+'СЕТ СН'!$F$5-'СЕТ СН'!$F$21</f>
        <v>3580.2907783199998</v>
      </c>
      <c r="D40" s="36">
        <f>SUMIFS(СВЦЭМ!$D$39:$D$782,СВЦЭМ!$A$39:$A$782,$A40,СВЦЭМ!$B$39:$B$782,D$11)+'СЕТ СН'!$F$11+СВЦЭМ!$D$10+'СЕТ СН'!$F$5-'СЕТ СН'!$F$21</f>
        <v>3705.07552902</v>
      </c>
      <c r="E40" s="36">
        <f>SUMIFS(СВЦЭМ!$D$39:$D$782,СВЦЭМ!$A$39:$A$782,$A40,СВЦЭМ!$B$39:$B$782,E$11)+'СЕТ СН'!$F$11+СВЦЭМ!$D$10+'СЕТ СН'!$F$5-'СЕТ СН'!$F$21</f>
        <v>3745.9318389600003</v>
      </c>
      <c r="F40" s="36">
        <f>SUMIFS(СВЦЭМ!$D$39:$D$782,СВЦЭМ!$A$39:$A$782,$A40,СВЦЭМ!$B$39:$B$782,F$11)+'СЕТ СН'!$F$11+СВЦЭМ!$D$10+'СЕТ СН'!$F$5-'СЕТ СН'!$F$21</f>
        <v>3760.8727375600001</v>
      </c>
      <c r="G40" s="36">
        <f>SUMIFS(СВЦЭМ!$D$39:$D$782,СВЦЭМ!$A$39:$A$782,$A40,СВЦЭМ!$B$39:$B$782,G$11)+'СЕТ СН'!$F$11+СВЦЭМ!$D$10+'СЕТ СН'!$F$5-'СЕТ СН'!$F$21</f>
        <v>3732.6354025800001</v>
      </c>
      <c r="H40" s="36">
        <f>SUMIFS(СВЦЭМ!$D$39:$D$782,СВЦЭМ!$A$39:$A$782,$A40,СВЦЭМ!$B$39:$B$782,H$11)+'СЕТ СН'!$F$11+СВЦЭМ!$D$10+'СЕТ СН'!$F$5-'СЕТ СН'!$F$21</f>
        <v>3683.33447437</v>
      </c>
      <c r="I40" s="36">
        <f>SUMIFS(СВЦЭМ!$D$39:$D$782,СВЦЭМ!$A$39:$A$782,$A40,СВЦЭМ!$B$39:$B$782,I$11)+'СЕТ СН'!$F$11+СВЦЭМ!$D$10+'СЕТ СН'!$F$5-'СЕТ СН'!$F$21</f>
        <v>3626.2557821</v>
      </c>
      <c r="J40" s="36">
        <f>SUMIFS(СВЦЭМ!$D$39:$D$782,СВЦЭМ!$A$39:$A$782,$A40,СВЦЭМ!$B$39:$B$782,J$11)+'СЕТ СН'!$F$11+СВЦЭМ!$D$10+'СЕТ СН'!$F$5-'СЕТ СН'!$F$21</f>
        <v>3528.6574210500003</v>
      </c>
      <c r="K40" s="36">
        <f>SUMIFS(СВЦЭМ!$D$39:$D$782,СВЦЭМ!$A$39:$A$782,$A40,СВЦЭМ!$B$39:$B$782,K$11)+'СЕТ СН'!$F$11+СВЦЭМ!$D$10+'СЕТ СН'!$F$5-'СЕТ СН'!$F$21</f>
        <v>3438.5845086700001</v>
      </c>
      <c r="L40" s="36">
        <f>SUMIFS(СВЦЭМ!$D$39:$D$782,СВЦЭМ!$A$39:$A$782,$A40,СВЦЭМ!$B$39:$B$782,L$11)+'СЕТ СН'!$F$11+СВЦЭМ!$D$10+'СЕТ СН'!$F$5-'СЕТ СН'!$F$21</f>
        <v>3369.90506994</v>
      </c>
      <c r="M40" s="36">
        <f>SUMIFS(СВЦЭМ!$D$39:$D$782,СВЦЭМ!$A$39:$A$782,$A40,СВЦЭМ!$B$39:$B$782,M$11)+'СЕТ СН'!$F$11+СВЦЭМ!$D$10+'СЕТ СН'!$F$5-'СЕТ СН'!$F$21</f>
        <v>3355.7603449899998</v>
      </c>
      <c r="N40" s="36">
        <f>SUMIFS(СВЦЭМ!$D$39:$D$782,СВЦЭМ!$A$39:$A$782,$A40,СВЦЭМ!$B$39:$B$782,N$11)+'СЕТ СН'!$F$11+СВЦЭМ!$D$10+'СЕТ СН'!$F$5-'СЕТ СН'!$F$21</f>
        <v>3369.5916165399999</v>
      </c>
      <c r="O40" s="36">
        <f>SUMIFS(СВЦЭМ!$D$39:$D$782,СВЦЭМ!$A$39:$A$782,$A40,СВЦЭМ!$B$39:$B$782,O$11)+'СЕТ СН'!$F$11+СВЦЭМ!$D$10+'СЕТ СН'!$F$5-'СЕТ СН'!$F$21</f>
        <v>3384.7506302100001</v>
      </c>
      <c r="P40" s="36">
        <f>SUMIFS(СВЦЭМ!$D$39:$D$782,СВЦЭМ!$A$39:$A$782,$A40,СВЦЭМ!$B$39:$B$782,P$11)+'СЕТ СН'!$F$11+СВЦЭМ!$D$10+'СЕТ СН'!$F$5-'СЕТ СН'!$F$21</f>
        <v>3390.0764836600001</v>
      </c>
      <c r="Q40" s="36">
        <f>SUMIFS(СВЦЭМ!$D$39:$D$782,СВЦЭМ!$A$39:$A$782,$A40,СВЦЭМ!$B$39:$B$782,Q$11)+'СЕТ СН'!$F$11+СВЦЭМ!$D$10+'СЕТ СН'!$F$5-'СЕТ СН'!$F$21</f>
        <v>3388.4446203899997</v>
      </c>
      <c r="R40" s="36">
        <f>SUMIFS(СВЦЭМ!$D$39:$D$782,СВЦЭМ!$A$39:$A$782,$A40,СВЦЭМ!$B$39:$B$782,R$11)+'СЕТ СН'!$F$11+СВЦЭМ!$D$10+'СЕТ СН'!$F$5-'СЕТ СН'!$F$21</f>
        <v>3399.36336519</v>
      </c>
      <c r="S40" s="36">
        <f>SUMIFS(СВЦЭМ!$D$39:$D$782,СВЦЭМ!$A$39:$A$782,$A40,СВЦЭМ!$B$39:$B$782,S$11)+'СЕТ СН'!$F$11+СВЦЭМ!$D$10+'СЕТ СН'!$F$5-'СЕТ СН'!$F$21</f>
        <v>3377.36196088</v>
      </c>
      <c r="T40" s="36">
        <f>SUMIFS(СВЦЭМ!$D$39:$D$782,СВЦЭМ!$A$39:$A$782,$A40,СВЦЭМ!$B$39:$B$782,T$11)+'СЕТ СН'!$F$11+СВЦЭМ!$D$10+'СЕТ СН'!$F$5-'СЕТ СН'!$F$21</f>
        <v>3374.4334995700001</v>
      </c>
      <c r="U40" s="36">
        <f>SUMIFS(СВЦЭМ!$D$39:$D$782,СВЦЭМ!$A$39:$A$782,$A40,СВЦЭМ!$B$39:$B$782,U$11)+'СЕТ СН'!$F$11+СВЦЭМ!$D$10+'СЕТ СН'!$F$5-'СЕТ СН'!$F$21</f>
        <v>3386.3315519099997</v>
      </c>
      <c r="V40" s="36">
        <f>SUMIFS(СВЦЭМ!$D$39:$D$782,СВЦЭМ!$A$39:$A$782,$A40,СВЦЭМ!$B$39:$B$782,V$11)+'СЕТ СН'!$F$11+СВЦЭМ!$D$10+'СЕТ СН'!$F$5-'СЕТ СН'!$F$21</f>
        <v>3370.47334619</v>
      </c>
      <c r="W40" s="36">
        <f>SUMIFS(СВЦЭМ!$D$39:$D$782,СВЦЭМ!$A$39:$A$782,$A40,СВЦЭМ!$B$39:$B$782,W$11)+'СЕТ СН'!$F$11+СВЦЭМ!$D$10+'СЕТ СН'!$F$5-'СЕТ СН'!$F$21</f>
        <v>3374.4506688800002</v>
      </c>
      <c r="X40" s="36">
        <f>SUMIFS(СВЦЭМ!$D$39:$D$782,СВЦЭМ!$A$39:$A$782,$A40,СВЦЭМ!$B$39:$B$782,X$11)+'СЕТ СН'!$F$11+СВЦЭМ!$D$10+'СЕТ СН'!$F$5-'СЕТ СН'!$F$21</f>
        <v>3447.05717233</v>
      </c>
      <c r="Y40" s="36">
        <f>SUMIFS(СВЦЭМ!$D$39:$D$782,СВЦЭМ!$A$39:$A$782,$A40,СВЦЭМ!$B$39:$B$782,Y$11)+'СЕТ СН'!$F$11+СВЦЭМ!$D$10+'СЕТ СН'!$F$5-'СЕТ СН'!$F$21</f>
        <v>3513.1163153999996</v>
      </c>
    </row>
    <row r="41" spans="1:27" ht="15.75" x14ac:dyDescent="0.2">
      <c r="A41" s="35">
        <f t="shared" si="0"/>
        <v>45534</v>
      </c>
      <c r="B41" s="36">
        <f>SUMIFS(СВЦЭМ!$D$39:$D$782,СВЦЭМ!$A$39:$A$782,$A41,СВЦЭМ!$B$39:$B$782,B$11)+'СЕТ СН'!$F$11+СВЦЭМ!$D$10+'СЕТ СН'!$F$5-'СЕТ СН'!$F$21</f>
        <v>3584.8408425699999</v>
      </c>
      <c r="C41" s="36">
        <f>SUMIFS(СВЦЭМ!$D$39:$D$782,СВЦЭМ!$A$39:$A$782,$A41,СВЦЭМ!$B$39:$B$782,C$11)+'СЕТ СН'!$F$11+СВЦЭМ!$D$10+'СЕТ СН'!$F$5-'СЕТ СН'!$F$21</f>
        <v>3656.0900298500001</v>
      </c>
      <c r="D41" s="36">
        <f>SUMIFS(СВЦЭМ!$D$39:$D$782,СВЦЭМ!$A$39:$A$782,$A41,СВЦЭМ!$B$39:$B$782,D$11)+'СЕТ СН'!$F$11+СВЦЭМ!$D$10+'СЕТ СН'!$F$5-'СЕТ СН'!$F$21</f>
        <v>3672.17819848</v>
      </c>
      <c r="E41" s="36">
        <f>SUMIFS(СВЦЭМ!$D$39:$D$782,СВЦЭМ!$A$39:$A$782,$A41,СВЦЭМ!$B$39:$B$782,E$11)+'СЕТ СН'!$F$11+СВЦЭМ!$D$10+'СЕТ СН'!$F$5-'СЕТ СН'!$F$21</f>
        <v>3693.0618086200002</v>
      </c>
      <c r="F41" s="36">
        <f>SUMIFS(СВЦЭМ!$D$39:$D$782,СВЦЭМ!$A$39:$A$782,$A41,СВЦЭМ!$B$39:$B$782,F$11)+'СЕТ СН'!$F$11+СВЦЭМ!$D$10+'СЕТ СН'!$F$5-'СЕТ СН'!$F$21</f>
        <v>3688.0708274099998</v>
      </c>
      <c r="G41" s="36">
        <f>SUMIFS(СВЦЭМ!$D$39:$D$782,СВЦЭМ!$A$39:$A$782,$A41,СВЦЭМ!$B$39:$B$782,G$11)+'СЕТ СН'!$F$11+СВЦЭМ!$D$10+'СЕТ СН'!$F$5-'СЕТ СН'!$F$21</f>
        <v>3682.23398344</v>
      </c>
      <c r="H41" s="36">
        <f>SUMIFS(СВЦЭМ!$D$39:$D$782,СВЦЭМ!$A$39:$A$782,$A41,СВЦЭМ!$B$39:$B$782,H$11)+'СЕТ СН'!$F$11+СВЦЭМ!$D$10+'СЕТ СН'!$F$5-'СЕТ СН'!$F$21</f>
        <v>3649.74285083</v>
      </c>
      <c r="I41" s="36">
        <f>SUMIFS(СВЦЭМ!$D$39:$D$782,СВЦЭМ!$A$39:$A$782,$A41,СВЦЭМ!$B$39:$B$782,I$11)+'СЕТ СН'!$F$11+СВЦЭМ!$D$10+'СЕТ СН'!$F$5-'СЕТ СН'!$F$21</f>
        <v>3557.2562892999999</v>
      </c>
      <c r="J41" s="36">
        <f>SUMIFS(СВЦЭМ!$D$39:$D$782,СВЦЭМ!$A$39:$A$782,$A41,СВЦЭМ!$B$39:$B$782,J$11)+'СЕТ СН'!$F$11+СВЦЭМ!$D$10+'СЕТ СН'!$F$5-'СЕТ СН'!$F$21</f>
        <v>3462.1367821200001</v>
      </c>
      <c r="K41" s="36">
        <f>SUMIFS(СВЦЭМ!$D$39:$D$782,СВЦЭМ!$A$39:$A$782,$A41,СВЦЭМ!$B$39:$B$782,K$11)+'СЕТ СН'!$F$11+СВЦЭМ!$D$10+'СЕТ СН'!$F$5-'СЕТ СН'!$F$21</f>
        <v>3387.5913416200001</v>
      </c>
      <c r="L41" s="36">
        <f>SUMIFS(СВЦЭМ!$D$39:$D$782,СВЦЭМ!$A$39:$A$782,$A41,СВЦЭМ!$B$39:$B$782,L$11)+'СЕТ СН'!$F$11+СВЦЭМ!$D$10+'СЕТ СН'!$F$5-'СЕТ СН'!$F$21</f>
        <v>3358.7391848699999</v>
      </c>
      <c r="M41" s="36">
        <f>SUMIFS(СВЦЭМ!$D$39:$D$782,СВЦЭМ!$A$39:$A$782,$A41,СВЦЭМ!$B$39:$B$782,M$11)+'СЕТ СН'!$F$11+СВЦЭМ!$D$10+'СЕТ СН'!$F$5-'СЕТ СН'!$F$21</f>
        <v>3368.7850978899996</v>
      </c>
      <c r="N41" s="36">
        <f>SUMIFS(СВЦЭМ!$D$39:$D$782,СВЦЭМ!$A$39:$A$782,$A41,СВЦЭМ!$B$39:$B$782,N$11)+'СЕТ СН'!$F$11+СВЦЭМ!$D$10+'СЕТ СН'!$F$5-'СЕТ СН'!$F$21</f>
        <v>3366.8407123699999</v>
      </c>
      <c r="O41" s="36">
        <f>SUMIFS(СВЦЭМ!$D$39:$D$782,СВЦЭМ!$A$39:$A$782,$A41,СВЦЭМ!$B$39:$B$782,O$11)+'СЕТ СН'!$F$11+СВЦЭМ!$D$10+'СЕТ СН'!$F$5-'СЕТ СН'!$F$21</f>
        <v>3374.76708237</v>
      </c>
      <c r="P41" s="36">
        <f>SUMIFS(СВЦЭМ!$D$39:$D$782,СВЦЭМ!$A$39:$A$782,$A41,СВЦЭМ!$B$39:$B$782,P$11)+'СЕТ СН'!$F$11+СВЦЭМ!$D$10+'СЕТ СН'!$F$5-'СЕТ СН'!$F$21</f>
        <v>3375.6209399099998</v>
      </c>
      <c r="Q41" s="36">
        <f>SUMIFS(СВЦЭМ!$D$39:$D$782,СВЦЭМ!$A$39:$A$782,$A41,СВЦЭМ!$B$39:$B$782,Q$11)+'СЕТ СН'!$F$11+СВЦЭМ!$D$10+'СЕТ СН'!$F$5-'СЕТ СН'!$F$21</f>
        <v>3380.8160907699998</v>
      </c>
      <c r="R41" s="36">
        <f>SUMIFS(СВЦЭМ!$D$39:$D$782,СВЦЭМ!$A$39:$A$782,$A41,СВЦЭМ!$B$39:$B$782,R$11)+'СЕТ СН'!$F$11+СВЦЭМ!$D$10+'СЕТ СН'!$F$5-'СЕТ СН'!$F$21</f>
        <v>3374.4454472899997</v>
      </c>
      <c r="S41" s="36">
        <f>SUMIFS(СВЦЭМ!$D$39:$D$782,СВЦЭМ!$A$39:$A$782,$A41,СВЦЭМ!$B$39:$B$782,S$11)+'СЕТ СН'!$F$11+СВЦЭМ!$D$10+'СЕТ СН'!$F$5-'СЕТ СН'!$F$21</f>
        <v>3383.50153224</v>
      </c>
      <c r="T41" s="36">
        <f>SUMIFS(СВЦЭМ!$D$39:$D$782,СВЦЭМ!$A$39:$A$782,$A41,СВЦЭМ!$B$39:$B$782,T$11)+'СЕТ СН'!$F$11+СВЦЭМ!$D$10+'СЕТ СН'!$F$5-'СЕТ СН'!$F$21</f>
        <v>3383.3313164000001</v>
      </c>
      <c r="U41" s="36">
        <f>SUMIFS(СВЦЭМ!$D$39:$D$782,СВЦЭМ!$A$39:$A$782,$A41,СВЦЭМ!$B$39:$B$782,U$11)+'СЕТ СН'!$F$11+СВЦЭМ!$D$10+'СЕТ СН'!$F$5-'СЕТ СН'!$F$21</f>
        <v>3388.2129325400001</v>
      </c>
      <c r="V41" s="36">
        <f>SUMIFS(СВЦЭМ!$D$39:$D$782,СВЦЭМ!$A$39:$A$782,$A41,СВЦЭМ!$B$39:$B$782,V$11)+'СЕТ СН'!$F$11+СВЦЭМ!$D$10+'СЕТ СН'!$F$5-'СЕТ СН'!$F$21</f>
        <v>3369.1836553799999</v>
      </c>
      <c r="W41" s="36">
        <f>SUMIFS(СВЦЭМ!$D$39:$D$782,СВЦЭМ!$A$39:$A$782,$A41,СВЦЭМ!$B$39:$B$782,W$11)+'СЕТ СН'!$F$11+СВЦЭМ!$D$10+'СЕТ СН'!$F$5-'СЕТ СН'!$F$21</f>
        <v>3375.11326904</v>
      </c>
      <c r="X41" s="36">
        <f>SUMIFS(СВЦЭМ!$D$39:$D$782,СВЦЭМ!$A$39:$A$782,$A41,СВЦЭМ!$B$39:$B$782,X$11)+'СЕТ СН'!$F$11+СВЦЭМ!$D$10+'СЕТ СН'!$F$5-'СЕТ СН'!$F$21</f>
        <v>3443.2668616000001</v>
      </c>
      <c r="Y41" s="36">
        <f>SUMIFS(СВЦЭМ!$D$39:$D$782,СВЦЭМ!$A$39:$A$782,$A41,СВЦЭМ!$B$39:$B$782,Y$11)+'СЕТ СН'!$F$11+СВЦЭМ!$D$10+'СЕТ СН'!$F$5-'СЕТ СН'!$F$21</f>
        <v>3514.0190254999998</v>
      </c>
    </row>
    <row r="42" spans="1:27" ht="15.75" x14ac:dyDescent="0.2">
      <c r="A42" s="35">
        <f t="shared" si="0"/>
        <v>45535</v>
      </c>
      <c r="B42" s="36">
        <f>SUMIFS(СВЦЭМ!$D$39:$D$782,СВЦЭМ!$A$39:$A$782,$A42,СВЦЭМ!$B$39:$B$782,B$11)+'СЕТ СН'!$F$11+СВЦЭМ!$D$10+'СЕТ СН'!$F$5-'СЕТ СН'!$F$21</f>
        <v>3549.3568733000002</v>
      </c>
      <c r="C42" s="36">
        <f>SUMIFS(СВЦЭМ!$D$39:$D$782,СВЦЭМ!$A$39:$A$782,$A42,СВЦЭМ!$B$39:$B$782,C$11)+'СЕТ СН'!$F$11+СВЦЭМ!$D$10+'СЕТ СН'!$F$5-'СЕТ СН'!$F$21</f>
        <v>3591.89295373</v>
      </c>
      <c r="D42" s="36">
        <f>SUMIFS(СВЦЭМ!$D$39:$D$782,СВЦЭМ!$A$39:$A$782,$A42,СВЦЭМ!$B$39:$B$782,D$11)+'СЕТ СН'!$F$11+СВЦЭМ!$D$10+'СЕТ СН'!$F$5-'СЕТ СН'!$F$21</f>
        <v>3599.3079064200001</v>
      </c>
      <c r="E42" s="36">
        <f>SUMIFS(СВЦЭМ!$D$39:$D$782,СВЦЭМ!$A$39:$A$782,$A42,СВЦЭМ!$B$39:$B$782,E$11)+'СЕТ СН'!$F$11+СВЦЭМ!$D$10+'СЕТ СН'!$F$5-'СЕТ СН'!$F$21</f>
        <v>3602.4310304000001</v>
      </c>
      <c r="F42" s="36">
        <f>SUMIFS(СВЦЭМ!$D$39:$D$782,СВЦЭМ!$A$39:$A$782,$A42,СВЦЭМ!$B$39:$B$782,F$11)+'СЕТ СН'!$F$11+СВЦЭМ!$D$10+'СЕТ СН'!$F$5-'СЕТ СН'!$F$21</f>
        <v>3597.1777068399997</v>
      </c>
      <c r="G42" s="36">
        <f>SUMIFS(СВЦЭМ!$D$39:$D$782,СВЦЭМ!$A$39:$A$782,$A42,СВЦЭМ!$B$39:$B$782,G$11)+'СЕТ СН'!$F$11+СВЦЭМ!$D$10+'СЕТ СН'!$F$5-'СЕТ СН'!$F$21</f>
        <v>3575.89185653</v>
      </c>
      <c r="H42" s="36">
        <f>SUMIFS(СВЦЭМ!$D$39:$D$782,СВЦЭМ!$A$39:$A$782,$A42,СВЦЭМ!$B$39:$B$782,H$11)+'СЕТ СН'!$F$11+СВЦЭМ!$D$10+'СЕТ СН'!$F$5-'СЕТ СН'!$F$21</f>
        <v>3568.5880829099997</v>
      </c>
      <c r="I42" s="36">
        <f>SUMIFS(СВЦЭМ!$D$39:$D$782,СВЦЭМ!$A$39:$A$782,$A42,СВЦЭМ!$B$39:$B$782,I$11)+'СЕТ СН'!$F$11+СВЦЭМ!$D$10+'СЕТ СН'!$F$5-'СЕТ СН'!$F$21</f>
        <v>3472.54338968</v>
      </c>
      <c r="J42" s="36">
        <f>SUMIFS(СВЦЭМ!$D$39:$D$782,СВЦЭМ!$A$39:$A$782,$A42,СВЦЭМ!$B$39:$B$782,J$11)+'СЕТ СН'!$F$11+СВЦЭМ!$D$10+'СЕТ СН'!$F$5-'СЕТ СН'!$F$21</f>
        <v>3466.6321582999999</v>
      </c>
      <c r="K42" s="36">
        <f>SUMIFS(СВЦЭМ!$D$39:$D$782,СВЦЭМ!$A$39:$A$782,$A42,СВЦЭМ!$B$39:$B$782,K$11)+'СЕТ СН'!$F$11+СВЦЭМ!$D$10+'СЕТ СН'!$F$5-'СЕТ СН'!$F$21</f>
        <v>3423.1004290000001</v>
      </c>
      <c r="L42" s="36">
        <f>SUMIFS(СВЦЭМ!$D$39:$D$782,СВЦЭМ!$A$39:$A$782,$A42,СВЦЭМ!$B$39:$B$782,L$11)+'СЕТ СН'!$F$11+СВЦЭМ!$D$10+'СЕТ СН'!$F$5-'СЕТ СН'!$F$21</f>
        <v>3415.9686487999998</v>
      </c>
      <c r="M42" s="36">
        <f>SUMIFS(СВЦЭМ!$D$39:$D$782,СВЦЭМ!$A$39:$A$782,$A42,СВЦЭМ!$B$39:$B$782,M$11)+'СЕТ СН'!$F$11+СВЦЭМ!$D$10+'СЕТ СН'!$F$5-'СЕТ СН'!$F$21</f>
        <v>3391.53893991</v>
      </c>
      <c r="N42" s="36">
        <f>SUMIFS(СВЦЭМ!$D$39:$D$782,СВЦЭМ!$A$39:$A$782,$A42,СВЦЭМ!$B$39:$B$782,N$11)+'СЕТ СН'!$F$11+СВЦЭМ!$D$10+'СЕТ СН'!$F$5-'СЕТ СН'!$F$21</f>
        <v>3391.6961334500002</v>
      </c>
      <c r="O42" s="36">
        <f>SUMIFS(СВЦЭМ!$D$39:$D$782,СВЦЭМ!$A$39:$A$782,$A42,СВЦЭМ!$B$39:$B$782,O$11)+'СЕТ СН'!$F$11+СВЦЭМ!$D$10+'СЕТ СН'!$F$5-'СЕТ СН'!$F$21</f>
        <v>3380.3006987999997</v>
      </c>
      <c r="P42" s="36">
        <f>SUMIFS(СВЦЭМ!$D$39:$D$782,СВЦЭМ!$A$39:$A$782,$A42,СВЦЭМ!$B$39:$B$782,P$11)+'СЕТ СН'!$F$11+СВЦЭМ!$D$10+'СЕТ СН'!$F$5-'СЕТ СН'!$F$21</f>
        <v>3392.42414538</v>
      </c>
      <c r="Q42" s="36">
        <f>SUMIFS(СВЦЭМ!$D$39:$D$782,СВЦЭМ!$A$39:$A$782,$A42,СВЦЭМ!$B$39:$B$782,Q$11)+'СЕТ СН'!$F$11+СВЦЭМ!$D$10+'СЕТ СН'!$F$5-'СЕТ СН'!$F$21</f>
        <v>3391.7787605100002</v>
      </c>
      <c r="R42" s="36">
        <f>SUMIFS(СВЦЭМ!$D$39:$D$782,СВЦЭМ!$A$39:$A$782,$A42,СВЦЭМ!$B$39:$B$782,R$11)+'СЕТ СН'!$F$11+СВЦЭМ!$D$10+'СЕТ СН'!$F$5-'СЕТ СН'!$F$21</f>
        <v>3398.7170979900002</v>
      </c>
      <c r="S42" s="36">
        <f>SUMIFS(СВЦЭМ!$D$39:$D$782,СВЦЭМ!$A$39:$A$782,$A42,СВЦЭМ!$B$39:$B$782,S$11)+'СЕТ СН'!$F$11+СВЦЭМ!$D$10+'СЕТ СН'!$F$5-'СЕТ СН'!$F$21</f>
        <v>3390.6395998600001</v>
      </c>
      <c r="T42" s="36">
        <f>SUMIFS(СВЦЭМ!$D$39:$D$782,СВЦЭМ!$A$39:$A$782,$A42,СВЦЭМ!$B$39:$B$782,T$11)+'СЕТ СН'!$F$11+СВЦЭМ!$D$10+'СЕТ СН'!$F$5-'СЕТ СН'!$F$21</f>
        <v>3378.3408009599998</v>
      </c>
      <c r="U42" s="36">
        <f>SUMIFS(СВЦЭМ!$D$39:$D$782,СВЦЭМ!$A$39:$A$782,$A42,СВЦЭМ!$B$39:$B$782,U$11)+'СЕТ СН'!$F$11+СВЦЭМ!$D$10+'СЕТ СН'!$F$5-'СЕТ СН'!$F$21</f>
        <v>3393.77935811</v>
      </c>
      <c r="V42" s="36">
        <f>SUMIFS(СВЦЭМ!$D$39:$D$782,СВЦЭМ!$A$39:$A$782,$A42,СВЦЭМ!$B$39:$B$782,V$11)+'СЕТ СН'!$F$11+СВЦЭМ!$D$10+'СЕТ СН'!$F$5-'СЕТ СН'!$F$21</f>
        <v>3370.4503220199999</v>
      </c>
      <c r="W42" s="36">
        <f>SUMIFS(СВЦЭМ!$D$39:$D$782,СВЦЭМ!$A$39:$A$782,$A42,СВЦЭМ!$B$39:$B$782,W$11)+'СЕТ СН'!$F$11+СВЦЭМ!$D$10+'СЕТ СН'!$F$5-'СЕТ СН'!$F$21</f>
        <v>3385.5828756399997</v>
      </c>
      <c r="X42" s="36">
        <f>SUMIFS(СВЦЭМ!$D$39:$D$782,СВЦЭМ!$A$39:$A$782,$A42,СВЦЭМ!$B$39:$B$782,X$11)+'СЕТ СН'!$F$11+СВЦЭМ!$D$10+'СЕТ СН'!$F$5-'СЕТ СН'!$F$21</f>
        <v>3440.68475068</v>
      </c>
      <c r="Y42" s="36">
        <f>SUMIFS(СВЦЭМ!$D$39:$D$782,СВЦЭМ!$A$39:$A$782,$A42,СВЦЭМ!$B$39:$B$782,Y$11)+'СЕТ СН'!$F$11+СВЦЭМ!$D$10+'СЕТ СН'!$F$5-'СЕТ СН'!$F$21</f>
        <v>3533.48067623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01.08.2024</v>
      </c>
      <c r="B48" s="36">
        <f>SUMIFS(СВЦЭМ!$D$39:$D$782,СВЦЭМ!$A$39:$A$782,$A48,СВЦЭМ!$B$39:$B$782,B$47)+'СЕТ СН'!$G$11+СВЦЭМ!$D$10+'СЕТ СН'!$G$5-'СЕТ СН'!$G$21</f>
        <v>4717.7799031799996</v>
      </c>
      <c r="C48" s="36">
        <f>SUMIFS(СВЦЭМ!$D$39:$D$782,СВЦЭМ!$A$39:$A$782,$A48,СВЦЭМ!$B$39:$B$782,C$47)+'СЕТ СН'!$G$11+СВЦЭМ!$D$10+'СЕТ СН'!$G$5-'СЕТ СН'!$G$21</f>
        <v>4815.8530996</v>
      </c>
      <c r="D48" s="36">
        <f>SUMIFS(СВЦЭМ!$D$39:$D$782,СВЦЭМ!$A$39:$A$782,$A48,СВЦЭМ!$B$39:$B$782,D$47)+'СЕТ СН'!$G$11+СВЦЭМ!$D$10+'СЕТ СН'!$G$5-'СЕТ СН'!$G$21</f>
        <v>4872.2759589500001</v>
      </c>
      <c r="E48" s="36">
        <f>SUMIFS(СВЦЭМ!$D$39:$D$782,СВЦЭМ!$A$39:$A$782,$A48,СВЦЭМ!$B$39:$B$782,E$47)+'СЕТ СН'!$G$11+СВЦЭМ!$D$10+'СЕТ СН'!$G$5-'СЕТ СН'!$G$21</f>
        <v>4893.8266592599994</v>
      </c>
      <c r="F48" s="36">
        <f>SUMIFS(СВЦЭМ!$D$39:$D$782,СВЦЭМ!$A$39:$A$782,$A48,СВЦЭМ!$B$39:$B$782,F$47)+'СЕТ СН'!$G$11+СВЦЭМ!$D$10+'СЕТ СН'!$G$5-'СЕТ СН'!$G$21</f>
        <v>4917.8859163699999</v>
      </c>
      <c r="G48" s="36">
        <f>SUMIFS(СВЦЭМ!$D$39:$D$782,СВЦЭМ!$A$39:$A$782,$A48,СВЦЭМ!$B$39:$B$782,G$47)+'СЕТ СН'!$G$11+СВЦЭМ!$D$10+'СЕТ СН'!$G$5-'СЕТ СН'!$G$21</f>
        <v>4903.3869232699999</v>
      </c>
      <c r="H48" s="36">
        <f>SUMIFS(СВЦЭМ!$D$39:$D$782,СВЦЭМ!$A$39:$A$782,$A48,СВЦЭМ!$B$39:$B$782,H$47)+'СЕТ СН'!$G$11+СВЦЭМ!$D$10+'СЕТ СН'!$G$5-'СЕТ СН'!$G$21</f>
        <v>4865.3214828999999</v>
      </c>
      <c r="I48" s="36">
        <f>SUMIFS(СВЦЭМ!$D$39:$D$782,СВЦЭМ!$A$39:$A$782,$A48,СВЦЭМ!$B$39:$B$782,I$47)+'СЕТ СН'!$G$11+СВЦЭМ!$D$10+'СЕТ СН'!$G$5-'СЕТ СН'!$G$21</f>
        <v>4780.0033845600001</v>
      </c>
      <c r="J48" s="36">
        <f>SUMIFS(СВЦЭМ!$D$39:$D$782,СВЦЭМ!$A$39:$A$782,$A48,СВЦЭМ!$B$39:$B$782,J$47)+'СЕТ СН'!$G$11+СВЦЭМ!$D$10+'СЕТ СН'!$G$5-'СЕТ СН'!$G$21</f>
        <v>4650.9017007599996</v>
      </c>
      <c r="K48" s="36">
        <f>SUMIFS(СВЦЭМ!$D$39:$D$782,СВЦЭМ!$A$39:$A$782,$A48,СВЦЭМ!$B$39:$B$782,K$47)+'СЕТ СН'!$G$11+СВЦЭМ!$D$10+'СЕТ СН'!$G$5-'СЕТ СН'!$G$21</f>
        <v>4549.3248090399993</v>
      </c>
      <c r="L48" s="36">
        <f>SUMIFS(СВЦЭМ!$D$39:$D$782,СВЦЭМ!$A$39:$A$782,$A48,СВЦЭМ!$B$39:$B$782,L$47)+'СЕТ СН'!$G$11+СВЦЭМ!$D$10+'СЕТ СН'!$G$5-'СЕТ СН'!$G$21</f>
        <v>4487.0115616799994</v>
      </c>
      <c r="M48" s="36">
        <f>SUMIFS(СВЦЭМ!$D$39:$D$782,СВЦЭМ!$A$39:$A$782,$A48,СВЦЭМ!$B$39:$B$782,M$47)+'СЕТ СН'!$G$11+СВЦЭМ!$D$10+'СЕТ СН'!$G$5-'СЕТ СН'!$G$21</f>
        <v>4518.3761762499998</v>
      </c>
      <c r="N48" s="36">
        <f>SUMIFS(СВЦЭМ!$D$39:$D$782,СВЦЭМ!$A$39:$A$782,$A48,СВЦЭМ!$B$39:$B$782,N$47)+'СЕТ СН'!$G$11+СВЦЭМ!$D$10+'СЕТ СН'!$G$5-'СЕТ СН'!$G$21</f>
        <v>4553.6481022299995</v>
      </c>
      <c r="O48" s="36">
        <f>SUMIFS(СВЦЭМ!$D$39:$D$782,СВЦЭМ!$A$39:$A$782,$A48,СВЦЭМ!$B$39:$B$782,O$47)+'СЕТ СН'!$G$11+СВЦЭМ!$D$10+'СЕТ СН'!$G$5-'СЕТ СН'!$G$21</f>
        <v>4555.1336751399995</v>
      </c>
      <c r="P48" s="36">
        <f>SUMIFS(СВЦЭМ!$D$39:$D$782,СВЦЭМ!$A$39:$A$782,$A48,СВЦЭМ!$B$39:$B$782,P$47)+'СЕТ СН'!$G$11+СВЦЭМ!$D$10+'СЕТ СН'!$G$5-'СЕТ СН'!$G$21</f>
        <v>4554.48524438</v>
      </c>
      <c r="Q48" s="36">
        <f>SUMIFS(СВЦЭМ!$D$39:$D$782,СВЦЭМ!$A$39:$A$782,$A48,СВЦЭМ!$B$39:$B$782,Q$47)+'СЕТ СН'!$G$11+СВЦЭМ!$D$10+'СЕТ СН'!$G$5-'СЕТ СН'!$G$21</f>
        <v>4545.4349918899998</v>
      </c>
      <c r="R48" s="36">
        <f>SUMIFS(СВЦЭМ!$D$39:$D$782,СВЦЭМ!$A$39:$A$782,$A48,СВЦЭМ!$B$39:$B$782,R$47)+'СЕТ СН'!$G$11+СВЦЭМ!$D$10+'СЕТ СН'!$G$5-'СЕТ СН'!$G$21</f>
        <v>4562.1815708499998</v>
      </c>
      <c r="S48" s="36">
        <f>SUMIFS(СВЦЭМ!$D$39:$D$782,СВЦЭМ!$A$39:$A$782,$A48,СВЦЭМ!$B$39:$B$782,S$47)+'СЕТ СН'!$G$11+СВЦЭМ!$D$10+'СЕТ СН'!$G$5-'СЕТ СН'!$G$21</f>
        <v>4562.5986065300003</v>
      </c>
      <c r="T48" s="36">
        <f>SUMIFS(СВЦЭМ!$D$39:$D$782,СВЦЭМ!$A$39:$A$782,$A48,СВЦЭМ!$B$39:$B$782,T$47)+'СЕТ СН'!$G$11+СВЦЭМ!$D$10+'СЕТ СН'!$G$5-'СЕТ СН'!$G$21</f>
        <v>4558.0310453599996</v>
      </c>
      <c r="U48" s="36">
        <f>SUMIFS(СВЦЭМ!$D$39:$D$782,СВЦЭМ!$A$39:$A$782,$A48,СВЦЭМ!$B$39:$B$782,U$47)+'СЕТ СН'!$G$11+СВЦЭМ!$D$10+'СЕТ СН'!$G$5-'СЕТ СН'!$G$21</f>
        <v>4563.2375356100001</v>
      </c>
      <c r="V48" s="36">
        <f>SUMIFS(СВЦЭМ!$D$39:$D$782,СВЦЭМ!$A$39:$A$782,$A48,СВЦЭМ!$B$39:$B$782,V$47)+'СЕТ СН'!$G$11+СВЦЭМ!$D$10+'СЕТ СН'!$G$5-'СЕТ СН'!$G$21</f>
        <v>4577.6911343100001</v>
      </c>
      <c r="W48" s="36">
        <f>SUMIFS(СВЦЭМ!$D$39:$D$782,СВЦЭМ!$A$39:$A$782,$A48,СВЦЭМ!$B$39:$B$782,W$47)+'СЕТ СН'!$G$11+СВЦЭМ!$D$10+'СЕТ СН'!$G$5-'СЕТ СН'!$G$21</f>
        <v>4545.3851576899997</v>
      </c>
      <c r="X48" s="36">
        <f>SUMIFS(СВЦЭМ!$D$39:$D$782,СВЦЭМ!$A$39:$A$782,$A48,СВЦЭМ!$B$39:$B$782,X$47)+'СЕТ СН'!$G$11+СВЦЭМ!$D$10+'СЕТ СН'!$G$5-'СЕТ СН'!$G$21</f>
        <v>4631.2142009700001</v>
      </c>
      <c r="Y48" s="36">
        <f>SUMIFS(СВЦЭМ!$D$39:$D$782,СВЦЭМ!$A$39:$A$782,$A48,СВЦЭМ!$B$39:$B$782,Y$47)+'СЕТ СН'!$G$11+СВЦЭМ!$D$10+'СЕТ СН'!$G$5-'СЕТ СН'!$G$21</f>
        <v>4742.0987935200001</v>
      </c>
      <c r="AA48" s="45"/>
    </row>
    <row r="49" spans="1:25" ht="15.75" x14ac:dyDescent="0.2">
      <c r="A49" s="35">
        <f>A48+1</f>
        <v>45506</v>
      </c>
      <c r="B49" s="36">
        <f>SUMIFS(СВЦЭМ!$D$39:$D$782,СВЦЭМ!$A$39:$A$782,$A49,СВЦЭМ!$B$39:$B$782,B$47)+'СЕТ СН'!$G$11+СВЦЭМ!$D$10+'СЕТ СН'!$G$5-'СЕТ СН'!$G$21</f>
        <v>4681.2124935100001</v>
      </c>
      <c r="C49" s="36">
        <f>SUMIFS(СВЦЭМ!$D$39:$D$782,СВЦЭМ!$A$39:$A$782,$A49,СВЦЭМ!$B$39:$B$782,C$47)+'СЕТ СН'!$G$11+СВЦЭМ!$D$10+'СЕТ СН'!$G$5-'СЕТ СН'!$G$21</f>
        <v>4763.1712116599992</v>
      </c>
      <c r="D49" s="36">
        <f>SUMIFS(СВЦЭМ!$D$39:$D$782,СВЦЭМ!$A$39:$A$782,$A49,СВЦЭМ!$B$39:$B$782,D$47)+'СЕТ СН'!$G$11+СВЦЭМ!$D$10+'СЕТ СН'!$G$5-'СЕТ СН'!$G$21</f>
        <v>4811.7952287600001</v>
      </c>
      <c r="E49" s="36">
        <f>SUMIFS(СВЦЭМ!$D$39:$D$782,СВЦЭМ!$A$39:$A$782,$A49,СВЦЭМ!$B$39:$B$782,E$47)+'СЕТ СН'!$G$11+СВЦЭМ!$D$10+'СЕТ СН'!$G$5-'СЕТ СН'!$G$21</f>
        <v>4840.6256834899996</v>
      </c>
      <c r="F49" s="36">
        <f>SUMIFS(СВЦЭМ!$D$39:$D$782,СВЦЭМ!$A$39:$A$782,$A49,СВЦЭМ!$B$39:$B$782,F$47)+'СЕТ СН'!$G$11+СВЦЭМ!$D$10+'СЕТ СН'!$G$5-'СЕТ СН'!$G$21</f>
        <v>4859.35749003</v>
      </c>
      <c r="G49" s="36">
        <f>SUMIFS(СВЦЭМ!$D$39:$D$782,СВЦЭМ!$A$39:$A$782,$A49,СВЦЭМ!$B$39:$B$782,G$47)+'СЕТ СН'!$G$11+СВЦЭМ!$D$10+'СЕТ СН'!$G$5-'СЕТ СН'!$G$21</f>
        <v>4843.6509258299993</v>
      </c>
      <c r="H49" s="36">
        <f>SUMIFS(СВЦЭМ!$D$39:$D$782,СВЦЭМ!$A$39:$A$782,$A49,СВЦЭМ!$B$39:$B$782,H$47)+'СЕТ СН'!$G$11+СВЦЭМ!$D$10+'СЕТ СН'!$G$5-'СЕТ СН'!$G$21</f>
        <v>4799.8489503999999</v>
      </c>
      <c r="I49" s="36">
        <f>SUMIFS(СВЦЭМ!$D$39:$D$782,СВЦЭМ!$A$39:$A$782,$A49,СВЦЭМ!$B$39:$B$782,I$47)+'СЕТ СН'!$G$11+СВЦЭМ!$D$10+'СЕТ СН'!$G$5-'СЕТ СН'!$G$21</f>
        <v>4711.7112244500004</v>
      </c>
      <c r="J49" s="36">
        <f>SUMIFS(СВЦЭМ!$D$39:$D$782,СВЦЭМ!$A$39:$A$782,$A49,СВЦЭМ!$B$39:$B$782,J$47)+'СЕТ СН'!$G$11+СВЦЭМ!$D$10+'СЕТ СН'!$G$5-'СЕТ СН'!$G$21</f>
        <v>4620.4380043599995</v>
      </c>
      <c r="K49" s="36">
        <f>SUMIFS(СВЦЭМ!$D$39:$D$782,СВЦЭМ!$A$39:$A$782,$A49,СВЦЭМ!$B$39:$B$782,K$47)+'СЕТ СН'!$G$11+СВЦЭМ!$D$10+'СЕТ СН'!$G$5-'СЕТ СН'!$G$21</f>
        <v>4552.4569916199998</v>
      </c>
      <c r="L49" s="36">
        <f>SUMIFS(СВЦЭМ!$D$39:$D$782,СВЦЭМ!$A$39:$A$782,$A49,СВЦЭМ!$B$39:$B$782,L$47)+'СЕТ СН'!$G$11+СВЦЭМ!$D$10+'СЕТ СН'!$G$5-'СЕТ СН'!$G$21</f>
        <v>4508.9038854499995</v>
      </c>
      <c r="M49" s="36">
        <f>SUMIFS(СВЦЭМ!$D$39:$D$782,СВЦЭМ!$A$39:$A$782,$A49,СВЦЭМ!$B$39:$B$782,M$47)+'СЕТ СН'!$G$11+СВЦЭМ!$D$10+'СЕТ СН'!$G$5-'СЕТ СН'!$G$21</f>
        <v>4495.3686329299999</v>
      </c>
      <c r="N49" s="36">
        <f>SUMIFS(СВЦЭМ!$D$39:$D$782,СВЦЭМ!$A$39:$A$782,$A49,СВЦЭМ!$B$39:$B$782,N$47)+'СЕТ СН'!$G$11+СВЦЭМ!$D$10+'СЕТ СН'!$G$5-'СЕТ СН'!$G$21</f>
        <v>4500.9882842299994</v>
      </c>
      <c r="O49" s="36">
        <f>SUMIFS(СВЦЭМ!$D$39:$D$782,СВЦЭМ!$A$39:$A$782,$A49,СВЦЭМ!$B$39:$B$782,O$47)+'СЕТ СН'!$G$11+СВЦЭМ!$D$10+'СЕТ СН'!$G$5-'СЕТ СН'!$G$21</f>
        <v>4505.0502356300003</v>
      </c>
      <c r="P49" s="36">
        <f>SUMIFS(СВЦЭМ!$D$39:$D$782,СВЦЭМ!$A$39:$A$782,$A49,СВЦЭМ!$B$39:$B$782,P$47)+'СЕТ СН'!$G$11+СВЦЭМ!$D$10+'СЕТ СН'!$G$5-'СЕТ СН'!$G$21</f>
        <v>4506.2004792899997</v>
      </c>
      <c r="Q49" s="36">
        <f>SUMIFS(СВЦЭМ!$D$39:$D$782,СВЦЭМ!$A$39:$A$782,$A49,СВЦЭМ!$B$39:$B$782,Q$47)+'СЕТ СН'!$G$11+СВЦЭМ!$D$10+'СЕТ СН'!$G$5-'СЕТ СН'!$G$21</f>
        <v>4503.8704548699998</v>
      </c>
      <c r="R49" s="36">
        <f>SUMIFS(СВЦЭМ!$D$39:$D$782,СВЦЭМ!$A$39:$A$782,$A49,СВЦЭМ!$B$39:$B$782,R$47)+'СЕТ СН'!$G$11+СВЦЭМ!$D$10+'СЕТ СН'!$G$5-'СЕТ СН'!$G$21</f>
        <v>4500.0250888699993</v>
      </c>
      <c r="S49" s="36">
        <f>SUMIFS(СВЦЭМ!$D$39:$D$782,СВЦЭМ!$A$39:$A$782,$A49,СВЦЭМ!$B$39:$B$782,S$47)+'СЕТ СН'!$G$11+СВЦЭМ!$D$10+'СЕТ СН'!$G$5-'СЕТ СН'!$G$21</f>
        <v>4499.4507493000001</v>
      </c>
      <c r="T49" s="36">
        <f>SUMIFS(СВЦЭМ!$D$39:$D$782,СВЦЭМ!$A$39:$A$782,$A49,СВЦЭМ!$B$39:$B$782,T$47)+'СЕТ СН'!$G$11+СВЦЭМ!$D$10+'СЕТ СН'!$G$5-'СЕТ СН'!$G$21</f>
        <v>4494.4054954099993</v>
      </c>
      <c r="U49" s="36">
        <f>SUMIFS(СВЦЭМ!$D$39:$D$782,СВЦЭМ!$A$39:$A$782,$A49,СВЦЭМ!$B$39:$B$782,U$47)+'СЕТ СН'!$G$11+СВЦЭМ!$D$10+'СЕТ СН'!$G$5-'СЕТ СН'!$G$21</f>
        <v>4519.9920373300001</v>
      </c>
      <c r="V49" s="36">
        <f>SUMIFS(СВЦЭМ!$D$39:$D$782,СВЦЭМ!$A$39:$A$782,$A49,СВЦЭМ!$B$39:$B$782,V$47)+'СЕТ СН'!$G$11+СВЦЭМ!$D$10+'СЕТ СН'!$G$5-'СЕТ СН'!$G$21</f>
        <v>4536.7601712899996</v>
      </c>
      <c r="W49" s="36">
        <f>SUMIFS(СВЦЭМ!$D$39:$D$782,СВЦЭМ!$A$39:$A$782,$A49,СВЦЭМ!$B$39:$B$782,W$47)+'СЕТ СН'!$G$11+СВЦЭМ!$D$10+'СЕТ СН'!$G$5-'СЕТ СН'!$G$21</f>
        <v>4512.4342799299993</v>
      </c>
      <c r="X49" s="36">
        <f>SUMIFS(СВЦЭМ!$D$39:$D$782,СВЦЭМ!$A$39:$A$782,$A49,СВЦЭМ!$B$39:$B$782,X$47)+'СЕТ СН'!$G$11+СВЦЭМ!$D$10+'СЕТ СН'!$G$5-'СЕТ СН'!$G$21</f>
        <v>4543.9343618499997</v>
      </c>
      <c r="Y49" s="36">
        <f>SUMIFS(СВЦЭМ!$D$39:$D$782,СВЦЭМ!$A$39:$A$782,$A49,СВЦЭМ!$B$39:$B$782,Y$47)+'СЕТ СН'!$G$11+СВЦЭМ!$D$10+'СЕТ СН'!$G$5-'СЕТ СН'!$G$21</f>
        <v>4603.69262626</v>
      </c>
    </row>
    <row r="50" spans="1:25" ht="15.75" x14ac:dyDescent="0.2">
      <c r="A50" s="35">
        <f t="shared" ref="A50:A78" si="1">A49+1</f>
        <v>45507</v>
      </c>
      <c r="B50" s="36">
        <f>SUMIFS(СВЦЭМ!$D$39:$D$782,СВЦЭМ!$A$39:$A$782,$A50,СВЦЭМ!$B$39:$B$782,B$47)+'СЕТ СН'!$G$11+СВЦЭМ!$D$10+'СЕТ СН'!$G$5-'СЕТ СН'!$G$21</f>
        <v>4677.2797475099997</v>
      </c>
      <c r="C50" s="36">
        <f>SUMIFS(СВЦЭМ!$D$39:$D$782,СВЦЭМ!$A$39:$A$782,$A50,СВЦЭМ!$B$39:$B$782,C$47)+'СЕТ СН'!$G$11+СВЦЭМ!$D$10+'СЕТ СН'!$G$5-'СЕТ СН'!$G$21</f>
        <v>4806.2452545099995</v>
      </c>
      <c r="D50" s="36">
        <f>SUMIFS(СВЦЭМ!$D$39:$D$782,СВЦЭМ!$A$39:$A$782,$A50,СВЦЭМ!$B$39:$B$782,D$47)+'СЕТ СН'!$G$11+СВЦЭМ!$D$10+'СЕТ СН'!$G$5-'СЕТ СН'!$G$21</f>
        <v>4913.7226039199995</v>
      </c>
      <c r="E50" s="36">
        <f>SUMIFS(СВЦЭМ!$D$39:$D$782,СВЦЭМ!$A$39:$A$782,$A50,СВЦЭМ!$B$39:$B$782,E$47)+'СЕТ СН'!$G$11+СВЦЭМ!$D$10+'СЕТ СН'!$G$5-'СЕТ СН'!$G$21</f>
        <v>4996.9275882700003</v>
      </c>
      <c r="F50" s="36">
        <f>SUMIFS(СВЦЭМ!$D$39:$D$782,СВЦЭМ!$A$39:$A$782,$A50,СВЦЭМ!$B$39:$B$782,F$47)+'СЕТ СН'!$G$11+СВЦЭМ!$D$10+'СЕТ СН'!$G$5-'СЕТ СН'!$G$21</f>
        <v>4994.2890034599995</v>
      </c>
      <c r="G50" s="36">
        <f>SUMIFS(СВЦЭМ!$D$39:$D$782,СВЦЭМ!$A$39:$A$782,$A50,СВЦЭМ!$B$39:$B$782,G$47)+'СЕТ СН'!$G$11+СВЦЭМ!$D$10+'СЕТ СН'!$G$5-'СЕТ СН'!$G$21</f>
        <v>4949.6560429700003</v>
      </c>
      <c r="H50" s="36">
        <f>SUMIFS(СВЦЭМ!$D$39:$D$782,СВЦЭМ!$A$39:$A$782,$A50,СВЦЭМ!$B$39:$B$782,H$47)+'СЕТ СН'!$G$11+СВЦЭМ!$D$10+'СЕТ СН'!$G$5-'СЕТ СН'!$G$21</f>
        <v>4925.5584463599998</v>
      </c>
      <c r="I50" s="36">
        <f>SUMIFS(СВЦЭМ!$D$39:$D$782,СВЦЭМ!$A$39:$A$782,$A50,СВЦЭМ!$B$39:$B$782,I$47)+'СЕТ СН'!$G$11+СВЦЭМ!$D$10+'СЕТ СН'!$G$5-'СЕТ СН'!$G$21</f>
        <v>4802.3918109699998</v>
      </c>
      <c r="J50" s="36">
        <f>SUMIFS(СВЦЭМ!$D$39:$D$782,СВЦЭМ!$A$39:$A$782,$A50,СВЦЭМ!$B$39:$B$782,J$47)+'СЕТ СН'!$G$11+СВЦЭМ!$D$10+'СЕТ СН'!$G$5-'СЕТ СН'!$G$21</f>
        <v>4725.4962088599996</v>
      </c>
      <c r="K50" s="36">
        <f>SUMIFS(СВЦЭМ!$D$39:$D$782,СВЦЭМ!$A$39:$A$782,$A50,СВЦЭМ!$B$39:$B$782,K$47)+'СЕТ СН'!$G$11+СВЦЭМ!$D$10+'СЕТ СН'!$G$5-'СЕТ СН'!$G$21</f>
        <v>4621.15331702</v>
      </c>
      <c r="L50" s="36">
        <f>SUMIFS(СВЦЭМ!$D$39:$D$782,СВЦЭМ!$A$39:$A$782,$A50,СВЦЭМ!$B$39:$B$782,L$47)+'СЕТ СН'!$G$11+СВЦЭМ!$D$10+'СЕТ СН'!$G$5-'СЕТ СН'!$G$21</f>
        <v>4505.33881544</v>
      </c>
      <c r="M50" s="36">
        <f>SUMIFS(СВЦЭМ!$D$39:$D$782,СВЦЭМ!$A$39:$A$782,$A50,СВЦЭМ!$B$39:$B$782,M$47)+'СЕТ СН'!$G$11+СВЦЭМ!$D$10+'СЕТ СН'!$G$5-'СЕТ СН'!$G$21</f>
        <v>4483.1718243400001</v>
      </c>
      <c r="N50" s="36">
        <f>SUMIFS(СВЦЭМ!$D$39:$D$782,СВЦЭМ!$A$39:$A$782,$A50,СВЦЭМ!$B$39:$B$782,N$47)+'СЕТ СН'!$G$11+СВЦЭМ!$D$10+'СЕТ СН'!$G$5-'СЕТ СН'!$G$21</f>
        <v>4489.1871954099997</v>
      </c>
      <c r="O50" s="36">
        <f>SUMIFS(СВЦЭМ!$D$39:$D$782,СВЦЭМ!$A$39:$A$782,$A50,СВЦЭМ!$B$39:$B$782,O$47)+'СЕТ СН'!$G$11+СВЦЭМ!$D$10+'СЕТ СН'!$G$5-'СЕТ СН'!$G$21</f>
        <v>4498.7105511</v>
      </c>
      <c r="P50" s="36">
        <f>SUMIFS(СВЦЭМ!$D$39:$D$782,СВЦЭМ!$A$39:$A$782,$A50,СВЦЭМ!$B$39:$B$782,P$47)+'СЕТ СН'!$G$11+СВЦЭМ!$D$10+'СЕТ СН'!$G$5-'СЕТ СН'!$G$21</f>
        <v>4500.2697025699999</v>
      </c>
      <c r="Q50" s="36">
        <f>SUMIFS(СВЦЭМ!$D$39:$D$782,СВЦЭМ!$A$39:$A$782,$A50,СВЦЭМ!$B$39:$B$782,Q$47)+'СЕТ СН'!$G$11+СВЦЭМ!$D$10+'СЕТ СН'!$G$5-'СЕТ СН'!$G$21</f>
        <v>4505.7067868100003</v>
      </c>
      <c r="R50" s="36">
        <f>SUMIFS(СВЦЭМ!$D$39:$D$782,СВЦЭМ!$A$39:$A$782,$A50,СВЦЭМ!$B$39:$B$782,R$47)+'СЕТ СН'!$G$11+СВЦЭМ!$D$10+'СЕТ СН'!$G$5-'СЕТ СН'!$G$21</f>
        <v>4531.51432888</v>
      </c>
      <c r="S50" s="36">
        <f>SUMIFS(СВЦЭМ!$D$39:$D$782,СВЦЭМ!$A$39:$A$782,$A50,СВЦЭМ!$B$39:$B$782,S$47)+'СЕТ СН'!$G$11+СВЦЭМ!$D$10+'СЕТ СН'!$G$5-'СЕТ СН'!$G$21</f>
        <v>4515.8415369499999</v>
      </c>
      <c r="T50" s="36">
        <f>SUMIFS(СВЦЭМ!$D$39:$D$782,СВЦЭМ!$A$39:$A$782,$A50,СВЦЭМ!$B$39:$B$782,T$47)+'СЕТ СН'!$G$11+СВЦЭМ!$D$10+'СЕТ СН'!$G$5-'СЕТ СН'!$G$21</f>
        <v>4503.8182648499997</v>
      </c>
      <c r="U50" s="36">
        <f>SUMIFS(СВЦЭМ!$D$39:$D$782,СВЦЭМ!$A$39:$A$782,$A50,СВЦЭМ!$B$39:$B$782,U$47)+'СЕТ СН'!$G$11+СВЦЭМ!$D$10+'СЕТ СН'!$G$5-'СЕТ СН'!$G$21</f>
        <v>4547.84271567</v>
      </c>
      <c r="V50" s="36">
        <f>SUMIFS(СВЦЭМ!$D$39:$D$782,СВЦЭМ!$A$39:$A$782,$A50,СВЦЭМ!$B$39:$B$782,V$47)+'СЕТ СН'!$G$11+СВЦЭМ!$D$10+'СЕТ СН'!$G$5-'СЕТ СН'!$G$21</f>
        <v>4555.6235493000004</v>
      </c>
      <c r="W50" s="36">
        <f>SUMIFS(СВЦЭМ!$D$39:$D$782,СВЦЭМ!$A$39:$A$782,$A50,СВЦЭМ!$B$39:$B$782,W$47)+'СЕТ СН'!$G$11+СВЦЭМ!$D$10+'СЕТ СН'!$G$5-'СЕТ СН'!$G$21</f>
        <v>4525.7469121699996</v>
      </c>
      <c r="X50" s="36">
        <f>SUMIFS(СВЦЭМ!$D$39:$D$782,СВЦЭМ!$A$39:$A$782,$A50,СВЦЭМ!$B$39:$B$782,X$47)+'СЕТ СН'!$G$11+СВЦЭМ!$D$10+'СЕТ СН'!$G$5-'СЕТ СН'!$G$21</f>
        <v>4601.4269891200001</v>
      </c>
      <c r="Y50" s="36">
        <f>SUMIFS(СВЦЭМ!$D$39:$D$782,СВЦЭМ!$A$39:$A$782,$A50,СВЦЭМ!$B$39:$B$782,Y$47)+'СЕТ СН'!$G$11+СВЦЭМ!$D$10+'СЕТ СН'!$G$5-'СЕТ СН'!$G$21</f>
        <v>4696.6049188500001</v>
      </c>
    </row>
    <row r="51" spans="1:25" ht="15.75" x14ac:dyDescent="0.2">
      <c r="A51" s="35">
        <f t="shared" si="1"/>
        <v>45508</v>
      </c>
      <c r="B51" s="36">
        <f>SUMIFS(СВЦЭМ!$D$39:$D$782,СВЦЭМ!$A$39:$A$782,$A51,СВЦЭМ!$B$39:$B$782,B$47)+'СЕТ СН'!$G$11+СВЦЭМ!$D$10+'СЕТ СН'!$G$5-'СЕТ СН'!$G$21</f>
        <v>4776.7502225600001</v>
      </c>
      <c r="C51" s="36">
        <f>SUMIFS(СВЦЭМ!$D$39:$D$782,СВЦЭМ!$A$39:$A$782,$A51,СВЦЭМ!$B$39:$B$782,C$47)+'СЕТ СН'!$G$11+СВЦЭМ!$D$10+'СЕТ СН'!$G$5-'СЕТ СН'!$G$21</f>
        <v>4818.5640574099998</v>
      </c>
      <c r="D51" s="36">
        <f>SUMIFS(СВЦЭМ!$D$39:$D$782,СВЦЭМ!$A$39:$A$782,$A51,СВЦЭМ!$B$39:$B$782,D$47)+'СЕТ СН'!$G$11+СВЦЭМ!$D$10+'СЕТ СН'!$G$5-'СЕТ СН'!$G$21</f>
        <v>4861.85167791</v>
      </c>
      <c r="E51" s="36">
        <f>SUMIFS(СВЦЭМ!$D$39:$D$782,СВЦЭМ!$A$39:$A$782,$A51,СВЦЭМ!$B$39:$B$782,E$47)+'СЕТ СН'!$G$11+СВЦЭМ!$D$10+'СЕТ СН'!$G$5-'СЕТ СН'!$G$21</f>
        <v>4881.9151004599998</v>
      </c>
      <c r="F51" s="36">
        <f>SUMIFS(СВЦЭМ!$D$39:$D$782,СВЦЭМ!$A$39:$A$782,$A51,СВЦЭМ!$B$39:$B$782,F$47)+'СЕТ СН'!$G$11+СВЦЭМ!$D$10+'СЕТ СН'!$G$5-'СЕТ СН'!$G$21</f>
        <v>4901.6966893499994</v>
      </c>
      <c r="G51" s="36">
        <f>SUMIFS(СВЦЭМ!$D$39:$D$782,СВЦЭМ!$A$39:$A$782,$A51,СВЦЭМ!$B$39:$B$782,G$47)+'СЕТ СН'!$G$11+СВЦЭМ!$D$10+'СЕТ СН'!$G$5-'СЕТ СН'!$G$21</f>
        <v>4893.9546015799997</v>
      </c>
      <c r="H51" s="36">
        <f>SUMIFS(СВЦЭМ!$D$39:$D$782,СВЦЭМ!$A$39:$A$782,$A51,СВЦЭМ!$B$39:$B$782,H$47)+'СЕТ СН'!$G$11+СВЦЭМ!$D$10+'СЕТ СН'!$G$5-'СЕТ СН'!$G$21</f>
        <v>4871.6588241700001</v>
      </c>
      <c r="I51" s="36">
        <f>SUMIFS(СВЦЭМ!$D$39:$D$782,СВЦЭМ!$A$39:$A$782,$A51,СВЦЭМ!$B$39:$B$782,I$47)+'СЕТ СН'!$G$11+СВЦЭМ!$D$10+'СЕТ СН'!$G$5-'СЕТ СН'!$G$21</f>
        <v>4822.7503648000002</v>
      </c>
      <c r="J51" s="36">
        <f>SUMIFS(СВЦЭМ!$D$39:$D$782,СВЦЭМ!$A$39:$A$782,$A51,СВЦЭМ!$B$39:$B$782,J$47)+'СЕТ СН'!$G$11+СВЦЭМ!$D$10+'СЕТ СН'!$G$5-'СЕТ СН'!$G$21</f>
        <v>4750.8895564799996</v>
      </c>
      <c r="K51" s="36">
        <f>SUMIFS(СВЦЭМ!$D$39:$D$782,СВЦЭМ!$A$39:$A$782,$A51,СВЦЭМ!$B$39:$B$782,K$47)+'СЕТ СН'!$G$11+СВЦЭМ!$D$10+'СЕТ СН'!$G$5-'СЕТ СН'!$G$21</f>
        <v>4635.47590648</v>
      </c>
      <c r="L51" s="36">
        <f>SUMIFS(СВЦЭМ!$D$39:$D$782,СВЦЭМ!$A$39:$A$782,$A51,СВЦЭМ!$B$39:$B$782,L$47)+'СЕТ СН'!$G$11+СВЦЭМ!$D$10+'СЕТ СН'!$G$5-'СЕТ СН'!$G$21</f>
        <v>4549.0976287200001</v>
      </c>
      <c r="M51" s="36">
        <f>SUMIFS(СВЦЭМ!$D$39:$D$782,СВЦЭМ!$A$39:$A$782,$A51,СВЦЭМ!$B$39:$B$782,M$47)+'СЕТ СН'!$G$11+СВЦЭМ!$D$10+'СЕТ СН'!$G$5-'СЕТ СН'!$G$21</f>
        <v>4521.5270368299998</v>
      </c>
      <c r="N51" s="36">
        <f>SUMIFS(СВЦЭМ!$D$39:$D$782,СВЦЭМ!$A$39:$A$782,$A51,СВЦЭМ!$B$39:$B$782,N$47)+'СЕТ СН'!$G$11+СВЦЭМ!$D$10+'СЕТ СН'!$G$5-'СЕТ СН'!$G$21</f>
        <v>4522.1299172399995</v>
      </c>
      <c r="O51" s="36">
        <f>SUMIFS(СВЦЭМ!$D$39:$D$782,СВЦЭМ!$A$39:$A$782,$A51,СВЦЭМ!$B$39:$B$782,O$47)+'СЕТ СН'!$G$11+СВЦЭМ!$D$10+'СЕТ СН'!$G$5-'СЕТ СН'!$G$21</f>
        <v>4537.8495421899997</v>
      </c>
      <c r="P51" s="36">
        <f>SUMIFS(СВЦЭМ!$D$39:$D$782,СВЦЭМ!$A$39:$A$782,$A51,СВЦЭМ!$B$39:$B$782,P$47)+'СЕТ СН'!$G$11+СВЦЭМ!$D$10+'СЕТ СН'!$G$5-'СЕТ СН'!$G$21</f>
        <v>4555.0471681099998</v>
      </c>
      <c r="Q51" s="36">
        <f>SUMIFS(СВЦЭМ!$D$39:$D$782,СВЦЭМ!$A$39:$A$782,$A51,СВЦЭМ!$B$39:$B$782,Q$47)+'СЕТ СН'!$G$11+СВЦЭМ!$D$10+'СЕТ СН'!$G$5-'СЕТ СН'!$G$21</f>
        <v>4558.5641293400004</v>
      </c>
      <c r="R51" s="36">
        <f>SUMIFS(СВЦЭМ!$D$39:$D$782,СВЦЭМ!$A$39:$A$782,$A51,СВЦЭМ!$B$39:$B$782,R$47)+'СЕТ СН'!$G$11+СВЦЭМ!$D$10+'СЕТ СН'!$G$5-'СЕТ СН'!$G$21</f>
        <v>4602.9836898399999</v>
      </c>
      <c r="S51" s="36">
        <f>SUMIFS(СВЦЭМ!$D$39:$D$782,СВЦЭМ!$A$39:$A$782,$A51,СВЦЭМ!$B$39:$B$782,S$47)+'СЕТ СН'!$G$11+СВЦЭМ!$D$10+'СЕТ СН'!$G$5-'СЕТ СН'!$G$21</f>
        <v>4581.5203048200001</v>
      </c>
      <c r="T51" s="36">
        <f>SUMIFS(СВЦЭМ!$D$39:$D$782,СВЦЭМ!$A$39:$A$782,$A51,СВЦЭМ!$B$39:$B$782,T$47)+'СЕТ СН'!$G$11+СВЦЭМ!$D$10+'СЕТ СН'!$G$5-'СЕТ СН'!$G$21</f>
        <v>4567.1265932599999</v>
      </c>
      <c r="U51" s="36">
        <f>SUMIFS(СВЦЭМ!$D$39:$D$782,СВЦЭМ!$A$39:$A$782,$A51,СВЦЭМ!$B$39:$B$782,U$47)+'СЕТ СН'!$G$11+СВЦЭМ!$D$10+'СЕТ СН'!$G$5-'СЕТ СН'!$G$21</f>
        <v>4583.4335937199994</v>
      </c>
      <c r="V51" s="36">
        <f>SUMIFS(СВЦЭМ!$D$39:$D$782,СВЦЭМ!$A$39:$A$782,$A51,СВЦЭМ!$B$39:$B$782,V$47)+'СЕТ СН'!$G$11+СВЦЭМ!$D$10+'СЕТ СН'!$G$5-'СЕТ СН'!$G$21</f>
        <v>4593.0206576099999</v>
      </c>
      <c r="W51" s="36">
        <f>SUMIFS(СВЦЭМ!$D$39:$D$782,СВЦЭМ!$A$39:$A$782,$A51,СВЦЭМ!$B$39:$B$782,W$47)+'СЕТ СН'!$G$11+СВЦЭМ!$D$10+'СЕТ СН'!$G$5-'СЕТ СН'!$G$21</f>
        <v>4550.1453164199993</v>
      </c>
      <c r="X51" s="36">
        <f>SUMIFS(СВЦЭМ!$D$39:$D$782,СВЦЭМ!$A$39:$A$782,$A51,СВЦЭМ!$B$39:$B$782,X$47)+'СЕТ СН'!$G$11+СВЦЭМ!$D$10+'СЕТ СН'!$G$5-'СЕТ СН'!$G$21</f>
        <v>4602.71874518</v>
      </c>
      <c r="Y51" s="36">
        <f>SUMIFS(СВЦЭМ!$D$39:$D$782,СВЦЭМ!$A$39:$A$782,$A51,СВЦЭМ!$B$39:$B$782,Y$47)+'СЕТ СН'!$G$11+СВЦЭМ!$D$10+'СЕТ СН'!$G$5-'СЕТ СН'!$G$21</f>
        <v>4719.1650773900001</v>
      </c>
    </row>
    <row r="52" spans="1:25" ht="15.75" x14ac:dyDescent="0.2">
      <c r="A52" s="35">
        <f t="shared" si="1"/>
        <v>45509</v>
      </c>
      <c r="B52" s="36">
        <f>SUMIFS(СВЦЭМ!$D$39:$D$782,СВЦЭМ!$A$39:$A$782,$A52,СВЦЭМ!$B$39:$B$782,B$47)+'СЕТ СН'!$G$11+СВЦЭМ!$D$10+'СЕТ СН'!$G$5-'СЕТ СН'!$G$21</f>
        <v>4780.5458008200003</v>
      </c>
      <c r="C52" s="36">
        <f>SUMIFS(СВЦЭМ!$D$39:$D$782,СВЦЭМ!$A$39:$A$782,$A52,СВЦЭМ!$B$39:$B$782,C$47)+'СЕТ СН'!$G$11+СВЦЭМ!$D$10+'СЕТ СН'!$G$5-'СЕТ СН'!$G$21</f>
        <v>4885.9434937099995</v>
      </c>
      <c r="D52" s="36">
        <f>SUMIFS(СВЦЭМ!$D$39:$D$782,СВЦЭМ!$A$39:$A$782,$A52,СВЦЭМ!$B$39:$B$782,D$47)+'СЕТ СН'!$G$11+СВЦЭМ!$D$10+'СЕТ СН'!$G$5-'СЕТ СН'!$G$21</f>
        <v>4964.5232623599995</v>
      </c>
      <c r="E52" s="36">
        <f>SUMIFS(СВЦЭМ!$D$39:$D$782,СВЦЭМ!$A$39:$A$782,$A52,СВЦЭМ!$B$39:$B$782,E$47)+'СЕТ СН'!$G$11+СВЦЭМ!$D$10+'СЕТ СН'!$G$5-'СЕТ СН'!$G$21</f>
        <v>4982.6966237999995</v>
      </c>
      <c r="F52" s="36">
        <f>SUMIFS(СВЦЭМ!$D$39:$D$782,СВЦЭМ!$A$39:$A$782,$A52,СВЦЭМ!$B$39:$B$782,F$47)+'СЕТ СН'!$G$11+СВЦЭМ!$D$10+'СЕТ СН'!$G$5-'СЕТ СН'!$G$21</f>
        <v>4990.0393901999996</v>
      </c>
      <c r="G52" s="36">
        <f>SUMIFS(СВЦЭМ!$D$39:$D$782,СВЦЭМ!$A$39:$A$782,$A52,СВЦЭМ!$B$39:$B$782,G$47)+'СЕТ СН'!$G$11+СВЦЭМ!$D$10+'СЕТ СН'!$G$5-'СЕТ СН'!$G$21</f>
        <v>4981.4784590299996</v>
      </c>
      <c r="H52" s="36">
        <f>SUMIFS(СВЦЭМ!$D$39:$D$782,СВЦЭМ!$A$39:$A$782,$A52,СВЦЭМ!$B$39:$B$782,H$47)+'СЕТ СН'!$G$11+СВЦЭМ!$D$10+'СЕТ СН'!$G$5-'СЕТ СН'!$G$21</f>
        <v>4931.3502550100002</v>
      </c>
      <c r="I52" s="36">
        <f>SUMIFS(СВЦЭМ!$D$39:$D$782,СВЦЭМ!$A$39:$A$782,$A52,СВЦЭМ!$B$39:$B$782,I$47)+'СЕТ СН'!$G$11+СВЦЭМ!$D$10+'СЕТ СН'!$G$5-'СЕТ СН'!$G$21</f>
        <v>4865.2469542599993</v>
      </c>
      <c r="J52" s="36">
        <f>SUMIFS(СВЦЭМ!$D$39:$D$782,СВЦЭМ!$A$39:$A$782,$A52,СВЦЭМ!$B$39:$B$782,J$47)+'СЕТ СН'!$G$11+СВЦЭМ!$D$10+'СЕТ СН'!$G$5-'СЕТ СН'!$G$21</f>
        <v>4739.2135737099998</v>
      </c>
      <c r="K52" s="36">
        <f>SUMIFS(СВЦЭМ!$D$39:$D$782,СВЦЭМ!$A$39:$A$782,$A52,СВЦЭМ!$B$39:$B$782,K$47)+'СЕТ СН'!$G$11+СВЦЭМ!$D$10+'СЕТ СН'!$G$5-'СЕТ СН'!$G$21</f>
        <v>4661.8537394599998</v>
      </c>
      <c r="L52" s="36">
        <f>SUMIFS(СВЦЭМ!$D$39:$D$782,СВЦЭМ!$A$39:$A$782,$A52,СВЦЭМ!$B$39:$B$782,L$47)+'СЕТ СН'!$G$11+СВЦЭМ!$D$10+'СЕТ СН'!$G$5-'СЕТ СН'!$G$21</f>
        <v>4618.7819809599996</v>
      </c>
      <c r="M52" s="36">
        <f>SUMIFS(СВЦЭМ!$D$39:$D$782,СВЦЭМ!$A$39:$A$782,$A52,СВЦЭМ!$B$39:$B$782,M$47)+'СЕТ СН'!$G$11+СВЦЭМ!$D$10+'СЕТ СН'!$G$5-'СЕТ СН'!$G$21</f>
        <v>4581.3067125799998</v>
      </c>
      <c r="N52" s="36">
        <f>SUMIFS(СВЦЭМ!$D$39:$D$782,СВЦЭМ!$A$39:$A$782,$A52,СВЦЭМ!$B$39:$B$782,N$47)+'СЕТ СН'!$G$11+СВЦЭМ!$D$10+'СЕТ СН'!$G$5-'СЕТ СН'!$G$21</f>
        <v>4590.1619325800002</v>
      </c>
      <c r="O52" s="36">
        <f>SUMIFS(СВЦЭМ!$D$39:$D$782,СВЦЭМ!$A$39:$A$782,$A52,СВЦЭМ!$B$39:$B$782,O$47)+'СЕТ СН'!$G$11+СВЦЭМ!$D$10+'СЕТ СН'!$G$5-'СЕТ СН'!$G$21</f>
        <v>4590.5788881400003</v>
      </c>
      <c r="P52" s="36">
        <f>SUMIFS(СВЦЭМ!$D$39:$D$782,СВЦЭМ!$A$39:$A$782,$A52,СВЦЭМ!$B$39:$B$782,P$47)+'СЕТ СН'!$G$11+СВЦЭМ!$D$10+'СЕТ СН'!$G$5-'СЕТ СН'!$G$21</f>
        <v>4572.8090804399999</v>
      </c>
      <c r="Q52" s="36">
        <f>SUMIFS(СВЦЭМ!$D$39:$D$782,СВЦЭМ!$A$39:$A$782,$A52,СВЦЭМ!$B$39:$B$782,Q$47)+'СЕТ СН'!$G$11+СВЦЭМ!$D$10+'СЕТ СН'!$G$5-'СЕТ СН'!$G$21</f>
        <v>4597.1937502199999</v>
      </c>
      <c r="R52" s="36">
        <f>SUMIFS(СВЦЭМ!$D$39:$D$782,СВЦЭМ!$A$39:$A$782,$A52,СВЦЭМ!$B$39:$B$782,R$47)+'СЕТ СН'!$G$11+СВЦЭМ!$D$10+'СЕТ СН'!$G$5-'СЕТ СН'!$G$21</f>
        <v>4605.20097369</v>
      </c>
      <c r="S52" s="36">
        <f>SUMIFS(СВЦЭМ!$D$39:$D$782,СВЦЭМ!$A$39:$A$782,$A52,СВЦЭМ!$B$39:$B$782,S$47)+'СЕТ СН'!$G$11+СВЦЭМ!$D$10+'СЕТ СН'!$G$5-'СЕТ СН'!$G$21</f>
        <v>4603.0491984399996</v>
      </c>
      <c r="T52" s="36">
        <f>SUMIFS(СВЦЭМ!$D$39:$D$782,СВЦЭМ!$A$39:$A$782,$A52,СВЦЭМ!$B$39:$B$782,T$47)+'СЕТ СН'!$G$11+СВЦЭМ!$D$10+'СЕТ СН'!$G$5-'СЕТ СН'!$G$21</f>
        <v>4594.8091243399995</v>
      </c>
      <c r="U52" s="36">
        <f>SUMIFS(СВЦЭМ!$D$39:$D$782,СВЦЭМ!$A$39:$A$782,$A52,СВЦЭМ!$B$39:$B$782,U$47)+'СЕТ СН'!$G$11+СВЦЭМ!$D$10+'СЕТ СН'!$G$5-'СЕТ СН'!$G$21</f>
        <v>4597.8338340499995</v>
      </c>
      <c r="V52" s="36">
        <f>SUMIFS(СВЦЭМ!$D$39:$D$782,СВЦЭМ!$A$39:$A$782,$A52,СВЦЭМ!$B$39:$B$782,V$47)+'СЕТ СН'!$G$11+СВЦЭМ!$D$10+'СЕТ СН'!$G$5-'СЕТ СН'!$G$21</f>
        <v>4604.3708619399995</v>
      </c>
      <c r="W52" s="36">
        <f>SUMIFS(СВЦЭМ!$D$39:$D$782,СВЦЭМ!$A$39:$A$782,$A52,СВЦЭМ!$B$39:$B$782,W$47)+'СЕТ СН'!$G$11+СВЦЭМ!$D$10+'СЕТ СН'!$G$5-'СЕТ СН'!$G$21</f>
        <v>4573.5971441799993</v>
      </c>
      <c r="X52" s="36">
        <f>SUMIFS(СВЦЭМ!$D$39:$D$782,СВЦЭМ!$A$39:$A$782,$A52,СВЦЭМ!$B$39:$B$782,X$47)+'СЕТ СН'!$G$11+СВЦЭМ!$D$10+'СЕТ СН'!$G$5-'СЕТ СН'!$G$21</f>
        <v>4623.2833449</v>
      </c>
      <c r="Y52" s="36">
        <f>SUMIFS(СВЦЭМ!$D$39:$D$782,СВЦЭМ!$A$39:$A$782,$A52,СВЦЭМ!$B$39:$B$782,Y$47)+'СЕТ СН'!$G$11+СВЦЭМ!$D$10+'СЕТ СН'!$G$5-'СЕТ СН'!$G$21</f>
        <v>4720.34006967</v>
      </c>
    </row>
    <row r="53" spans="1:25" ht="15.75" x14ac:dyDescent="0.2">
      <c r="A53" s="35">
        <f t="shared" si="1"/>
        <v>45510</v>
      </c>
      <c r="B53" s="36">
        <f>SUMIFS(СВЦЭМ!$D$39:$D$782,СВЦЭМ!$A$39:$A$782,$A53,СВЦЭМ!$B$39:$B$782,B$47)+'СЕТ СН'!$G$11+СВЦЭМ!$D$10+'СЕТ СН'!$G$5-'СЕТ СН'!$G$21</f>
        <v>4819.4923563299999</v>
      </c>
      <c r="C53" s="36">
        <f>SUMIFS(СВЦЭМ!$D$39:$D$782,СВЦЭМ!$A$39:$A$782,$A53,СВЦЭМ!$B$39:$B$782,C$47)+'СЕТ СН'!$G$11+СВЦЭМ!$D$10+'СЕТ СН'!$G$5-'СЕТ СН'!$G$21</f>
        <v>4895.6915902999999</v>
      </c>
      <c r="D53" s="36">
        <f>SUMIFS(СВЦЭМ!$D$39:$D$782,СВЦЭМ!$A$39:$A$782,$A53,СВЦЭМ!$B$39:$B$782,D$47)+'СЕТ СН'!$G$11+СВЦЭМ!$D$10+'СЕТ СН'!$G$5-'СЕТ СН'!$G$21</f>
        <v>4934.8234210499995</v>
      </c>
      <c r="E53" s="36">
        <f>SUMIFS(СВЦЭМ!$D$39:$D$782,СВЦЭМ!$A$39:$A$782,$A53,СВЦЭМ!$B$39:$B$782,E$47)+'СЕТ СН'!$G$11+СВЦЭМ!$D$10+'СЕТ СН'!$G$5-'СЕТ СН'!$G$21</f>
        <v>4966.0892591599995</v>
      </c>
      <c r="F53" s="36">
        <f>SUMIFS(СВЦЭМ!$D$39:$D$782,СВЦЭМ!$A$39:$A$782,$A53,СВЦЭМ!$B$39:$B$782,F$47)+'СЕТ СН'!$G$11+СВЦЭМ!$D$10+'СЕТ СН'!$G$5-'СЕТ СН'!$G$21</f>
        <v>4961.4786624099997</v>
      </c>
      <c r="G53" s="36">
        <f>SUMIFS(СВЦЭМ!$D$39:$D$782,СВЦЭМ!$A$39:$A$782,$A53,СВЦЭМ!$B$39:$B$782,G$47)+'СЕТ СН'!$G$11+СВЦЭМ!$D$10+'СЕТ СН'!$G$5-'СЕТ СН'!$G$21</f>
        <v>4929.6391202300001</v>
      </c>
      <c r="H53" s="36">
        <f>SUMIFS(СВЦЭМ!$D$39:$D$782,СВЦЭМ!$A$39:$A$782,$A53,СВЦЭМ!$B$39:$B$782,H$47)+'СЕТ СН'!$G$11+СВЦЭМ!$D$10+'СЕТ СН'!$G$5-'СЕТ СН'!$G$21</f>
        <v>4880.5014192600001</v>
      </c>
      <c r="I53" s="36">
        <f>SUMIFS(СВЦЭМ!$D$39:$D$782,СВЦЭМ!$A$39:$A$782,$A53,СВЦЭМ!$B$39:$B$782,I$47)+'СЕТ СН'!$G$11+СВЦЭМ!$D$10+'СЕТ СН'!$G$5-'СЕТ СН'!$G$21</f>
        <v>4796.1694106100003</v>
      </c>
      <c r="J53" s="36">
        <f>SUMIFS(СВЦЭМ!$D$39:$D$782,СВЦЭМ!$A$39:$A$782,$A53,СВЦЭМ!$B$39:$B$782,J$47)+'СЕТ СН'!$G$11+СВЦЭМ!$D$10+'СЕТ СН'!$G$5-'СЕТ СН'!$G$21</f>
        <v>4693.1044433099996</v>
      </c>
      <c r="K53" s="36">
        <f>SUMIFS(СВЦЭМ!$D$39:$D$782,СВЦЭМ!$A$39:$A$782,$A53,СВЦЭМ!$B$39:$B$782,K$47)+'СЕТ СН'!$G$11+СВЦЭМ!$D$10+'СЕТ СН'!$G$5-'СЕТ СН'!$G$21</f>
        <v>4616.4162967599996</v>
      </c>
      <c r="L53" s="36">
        <f>SUMIFS(СВЦЭМ!$D$39:$D$782,СВЦЭМ!$A$39:$A$782,$A53,СВЦЭМ!$B$39:$B$782,L$47)+'СЕТ СН'!$G$11+СВЦЭМ!$D$10+'СЕТ СН'!$G$5-'СЕТ СН'!$G$21</f>
        <v>4582.0977848399998</v>
      </c>
      <c r="M53" s="36">
        <f>SUMIFS(СВЦЭМ!$D$39:$D$782,СВЦЭМ!$A$39:$A$782,$A53,СВЦЭМ!$B$39:$B$782,M$47)+'СЕТ СН'!$G$11+СВЦЭМ!$D$10+'СЕТ СН'!$G$5-'СЕТ СН'!$G$21</f>
        <v>4582.7136026899998</v>
      </c>
      <c r="N53" s="36">
        <f>SUMIFS(СВЦЭМ!$D$39:$D$782,СВЦЭМ!$A$39:$A$782,$A53,СВЦЭМ!$B$39:$B$782,N$47)+'СЕТ СН'!$G$11+СВЦЭМ!$D$10+'СЕТ СН'!$G$5-'СЕТ СН'!$G$21</f>
        <v>4568.18616423</v>
      </c>
      <c r="O53" s="36">
        <f>SUMIFS(СВЦЭМ!$D$39:$D$782,СВЦЭМ!$A$39:$A$782,$A53,СВЦЭМ!$B$39:$B$782,O$47)+'СЕТ СН'!$G$11+СВЦЭМ!$D$10+'СЕТ СН'!$G$5-'СЕТ СН'!$G$21</f>
        <v>4557.7579222799995</v>
      </c>
      <c r="P53" s="36">
        <f>SUMIFS(СВЦЭМ!$D$39:$D$782,СВЦЭМ!$A$39:$A$782,$A53,СВЦЭМ!$B$39:$B$782,P$47)+'СЕТ СН'!$G$11+СВЦЭМ!$D$10+'СЕТ СН'!$G$5-'СЕТ СН'!$G$21</f>
        <v>4555.66466812</v>
      </c>
      <c r="Q53" s="36">
        <f>SUMIFS(СВЦЭМ!$D$39:$D$782,СВЦЭМ!$A$39:$A$782,$A53,СВЦЭМ!$B$39:$B$782,Q$47)+'СЕТ СН'!$G$11+СВЦЭМ!$D$10+'СЕТ СН'!$G$5-'СЕТ СН'!$G$21</f>
        <v>4529.6712739599998</v>
      </c>
      <c r="R53" s="36">
        <f>SUMIFS(СВЦЭМ!$D$39:$D$782,СВЦЭМ!$A$39:$A$782,$A53,СВЦЭМ!$B$39:$B$782,R$47)+'СЕТ СН'!$G$11+СВЦЭМ!$D$10+'СЕТ СН'!$G$5-'СЕТ СН'!$G$21</f>
        <v>4547.5733034699997</v>
      </c>
      <c r="S53" s="36">
        <f>SUMIFS(СВЦЭМ!$D$39:$D$782,СВЦЭМ!$A$39:$A$782,$A53,СВЦЭМ!$B$39:$B$782,S$47)+'СЕТ СН'!$G$11+СВЦЭМ!$D$10+'СЕТ СН'!$G$5-'СЕТ СН'!$G$21</f>
        <v>4552.7681164899996</v>
      </c>
      <c r="T53" s="36">
        <f>SUMIFS(СВЦЭМ!$D$39:$D$782,СВЦЭМ!$A$39:$A$782,$A53,СВЦЭМ!$B$39:$B$782,T$47)+'СЕТ СН'!$G$11+СВЦЭМ!$D$10+'СЕТ СН'!$G$5-'СЕТ СН'!$G$21</f>
        <v>4540.2340558799997</v>
      </c>
      <c r="U53" s="36">
        <f>SUMIFS(СВЦЭМ!$D$39:$D$782,СВЦЭМ!$A$39:$A$782,$A53,СВЦЭМ!$B$39:$B$782,U$47)+'СЕТ СН'!$G$11+СВЦЭМ!$D$10+'СЕТ СН'!$G$5-'СЕТ СН'!$G$21</f>
        <v>4545.4660343899995</v>
      </c>
      <c r="V53" s="36">
        <f>SUMIFS(СВЦЭМ!$D$39:$D$782,СВЦЭМ!$A$39:$A$782,$A53,СВЦЭМ!$B$39:$B$782,V$47)+'СЕТ СН'!$G$11+СВЦЭМ!$D$10+'СЕТ СН'!$G$5-'СЕТ СН'!$G$21</f>
        <v>4554.5299489600002</v>
      </c>
      <c r="W53" s="36">
        <f>SUMIFS(СВЦЭМ!$D$39:$D$782,СВЦЭМ!$A$39:$A$782,$A53,СВЦЭМ!$B$39:$B$782,W$47)+'СЕТ СН'!$G$11+СВЦЭМ!$D$10+'СЕТ СН'!$G$5-'СЕТ СН'!$G$21</f>
        <v>4551.4640341300001</v>
      </c>
      <c r="X53" s="36">
        <f>SUMIFS(СВЦЭМ!$D$39:$D$782,СВЦЭМ!$A$39:$A$782,$A53,СВЦЭМ!$B$39:$B$782,X$47)+'СЕТ СН'!$G$11+СВЦЭМ!$D$10+'СЕТ СН'!$G$5-'СЕТ СН'!$G$21</f>
        <v>4612.1763791800004</v>
      </c>
      <c r="Y53" s="36">
        <f>SUMIFS(СВЦЭМ!$D$39:$D$782,СВЦЭМ!$A$39:$A$782,$A53,СВЦЭМ!$B$39:$B$782,Y$47)+'СЕТ СН'!$G$11+СВЦЭМ!$D$10+'СЕТ СН'!$G$5-'СЕТ СН'!$G$21</f>
        <v>4683.7184351899996</v>
      </c>
    </row>
    <row r="54" spans="1:25" ht="15.75" x14ac:dyDescent="0.2">
      <c r="A54" s="35">
        <f t="shared" si="1"/>
        <v>45511</v>
      </c>
      <c r="B54" s="36">
        <f>SUMIFS(СВЦЭМ!$D$39:$D$782,СВЦЭМ!$A$39:$A$782,$A54,СВЦЭМ!$B$39:$B$782,B$47)+'СЕТ СН'!$G$11+СВЦЭМ!$D$10+'СЕТ СН'!$G$5-'СЕТ СН'!$G$21</f>
        <v>4753.6020456099995</v>
      </c>
      <c r="C54" s="36">
        <f>SUMIFS(СВЦЭМ!$D$39:$D$782,СВЦЭМ!$A$39:$A$782,$A54,СВЦЭМ!$B$39:$B$782,C$47)+'СЕТ СН'!$G$11+СВЦЭМ!$D$10+'СЕТ СН'!$G$5-'СЕТ СН'!$G$21</f>
        <v>4843.4700202599997</v>
      </c>
      <c r="D54" s="36">
        <f>SUMIFS(СВЦЭМ!$D$39:$D$782,СВЦЭМ!$A$39:$A$782,$A54,СВЦЭМ!$B$39:$B$782,D$47)+'СЕТ СН'!$G$11+СВЦЭМ!$D$10+'СЕТ СН'!$G$5-'СЕТ СН'!$G$21</f>
        <v>4904.5827180400001</v>
      </c>
      <c r="E54" s="36">
        <f>SUMIFS(СВЦЭМ!$D$39:$D$782,СВЦЭМ!$A$39:$A$782,$A54,СВЦЭМ!$B$39:$B$782,E$47)+'СЕТ СН'!$G$11+СВЦЭМ!$D$10+'СЕТ СН'!$G$5-'СЕТ СН'!$G$21</f>
        <v>4927.9189827600003</v>
      </c>
      <c r="F54" s="36">
        <f>SUMIFS(СВЦЭМ!$D$39:$D$782,СВЦЭМ!$A$39:$A$782,$A54,СВЦЭМ!$B$39:$B$782,F$47)+'СЕТ СН'!$G$11+СВЦЭМ!$D$10+'СЕТ СН'!$G$5-'СЕТ СН'!$G$21</f>
        <v>4957.9901313800001</v>
      </c>
      <c r="G54" s="36">
        <f>SUMIFS(СВЦЭМ!$D$39:$D$782,СВЦЭМ!$A$39:$A$782,$A54,СВЦЭМ!$B$39:$B$782,G$47)+'СЕТ СН'!$G$11+СВЦЭМ!$D$10+'СЕТ СН'!$G$5-'СЕТ СН'!$G$21</f>
        <v>4927.3618596400001</v>
      </c>
      <c r="H54" s="36">
        <f>SUMIFS(СВЦЭМ!$D$39:$D$782,СВЦЭМ!$A$39:$A$782,$A54,СВЦЭМ!$B$39:$B$782,H$47)+'СЕТ СН'!$G$11+СВЦЭМ!$D$10+'СЕТ СН'!$G$5-'СЕТ СН'!$G$21</f>
        <v>4892.0533887799993</v>
      </c>
      <c r="I54" s="36">
        <f>SUMIFS(СВЦЭМ!$D$39:$D$782,СВЦЭМ!$A$39:$A$782,$A54,СВЦЭМ!$B$39:$B$782,I$47)+'СЕТ СН'!$G$11+СВЦЭМ!$D$10+'СЕТ СН'!$G$5-'СЕТ СН'!$G$21</f>
        <v>4803.5779925099996</v>
      </c>
      <c r="J54" s="36">
        <f>SUMIFS(СВЦЭМ!$D$39:$D$782,СВЦЭМ!$A$39:$A$782,$A54,СВЦЭМ!$B$39:$B$782,J$47)+'СЕТ СН'!$G$11+СВЦЭМ!$D$10+'СЕТ СН'!$G$5-'СЕТ СН'!$G$21</f>
        <v>4705.0585019399996</v>
      </c>
      <c r="K54" s="36">
        <f>SUMIFS(СВЦЭМ!$D$39:$D$782,СВЦЭМ!$A$39:$A$782,$A54,СВЦЭМ!$B$39:$B$782,K$47)+'СЕТ СН'!$G$11+СВЦЭМ!$D$10+'СЕТ СН'!$G$5-'СЕТ СН'!$G$21</f>
        <v>4624.5376110699999</v>
      </c>
      <c r="L54" s="36">
        <f>SUMIFS(СВЦЭМ!$D$39:$D$782,СВЦЭМ!$A$39:$A$782,$A54,СВЦЭМ!$B$39:$B$782,L$47)+'СЕТ СН'!$G$11+СВЦЭМ!$D$10+'СЕТ СН'!$G$5-'СЕТ СН'!$G$21</f>
        <v>4604.9027975299996</v>
      </c>
      <c r="M54" s="36">
        <f>SUMIFS(СВЦЭМ!$D$39:$D$782,СВЦЭМ!$A$39:$A$782,$A54,СВЦЭМ!$B$39:$B$782,M$47)+'СЕТ СН'!$G$11+СВЦЭМ!$D$10+'СЕТ СН'!$G$5-'СЕТ СН'!$G$21</f>
        <v>4585.7194366399999</v>
      </c>
      <c r="N54" s="36">
        <f>SUMIFS(СВЦЭМ!$D$39:$D$782,СВЦЭМ!$A$39:$A$782,$A54,СВЦЭМ!$B$39:$B$782,N$47)+'СЕТ СН'!$G$11+СВЦЭМ!$D$10+'СЕТ СН'!$G$5-'СЕТ СН'!$G$21</f>
        <v>4563.8696691099994</v>
      </c>
      <c r="O54" s="36">
        <f>SUMIFS(СВЦЭМ!$D$39:$D$782,СВЦЭМ!$A$39:$A$782,$A54,СВЦЭМ!$B$39:$B$782,O$47)+'СЕТ СН'!$G$11+СВЦЭМ!$D$10+'СЕТ СН'!$G$5-'СЕТ СН'!$G$21</f>
        <v>4568.4615429999994</v>
      </c>
      <c r="P54" s="36">
        <f>SUMIFS(СВЦЭМ!$D$39:$D$782,СВЦЭМ!$A$39:$A$782,$A54,СВЦЭМ!$B$39:$B$782,P$47)+'СЕТ СН'!$G$11+СВЦЭМ!$D$10+'СЕТ СН'!$G$5-'СЕТ СН'!$G$21</f>
        <v>4578.2905832199995</v>
      </c>
      <c r="Q54" s="36">
        <f>SUMIFS(СВЦЭМ!$D$39:$D$782,СВЦЭМ!$A$39:$A$782,$A54,СВЦЭМ!$B$39:$B$782,Q$47)+'СЕТ СН'!$G$11+СВЦЭМ!$D$10+'СЕТ СН'!$G$5-'СЕТ СН'!$G$21</f>
        <v>4584.17868937</v>
      </c>
      <c r="R54" s="36">
        <f>SUMIFS(СВЦЭМ!$D$39:$D$782,СВЦЭМ!$A$39:$A$782,$A54,СВЦЭМ!$B$39:$B$782,R$47)+'СЕТ СН'!$G$11+СВЦЭМ!$D$10+'СЕТ СН'!$G$5-'СЕТ СН'!$G$21</f>
        <v>4594.5789054399993</v>
      </c>
      <c r="S54" s="36">
        <f>SUMIFS(СВЦЭМ!$D$39:$D$782,СВЦЭМ!$A$39:$A$782,$A54,СВЦЭМ!$B$39:$B$782,S$47)+'СЕТ СН'!$G$11+СВЦЭМ!$D$10+'СЕТ СН'!$G$5-'СЕТ СН'!$G$21</f>
        <v>4589.30505619</v>
      </c>
      <c r="T54" s="36">
        <f>SUMIFS(СВЦЭМ!$D$39:$D$782,СВЦЭМ!$A$39:$A$782,$A54,СВЦЭМ!$B$39:$B$782,T$47)+'СЕТ СН'!$G$11+СВЦЭМ!$D$10+'СЕТ СН'!$G$5-'СЕТ СН'!$G$21</f>
        <v>4578.9708808300002</v>
      </c>
      <c r="U54" s="36">
        <f>SUMIFS(СВЦЭМ!$D$39:$D$782,СВЦЭМ!$A$39:$A$782,$A54,СВЦЭМ!$B$39:$B$782,U$47)+'СЕТ СН'!$G$11+СВЦЭМ!$D$10+'СЕТ СН'!$G$5-'СЕТ СН'!$G$21</f>
        <v>4592.4955360599997</v>
      </c>
      <c r="V54" s="36">
        <f>SUMIFS(СВЦЭМ!$D$39:$D$782,СВЦЭМ!$A$39:$A$782,$A54,СВЦЭМ!$B$39:$B$782,V$47)+'СЕТ СН'!$G$11+СВЦЭМ!$D$10+'СЕТ СН'!$G$5-'СЕТ СН'!$G$21</f>
        <v>4604.0808313899997</v>
      </c>
      <c r="W54" s="36">
        <f>SUMIFS(СВЦЭМ!$D$39:$D$782,СВЦЭМ!$A$39:$A$782,$A54,СВЦЭМ!$B$39:$B$782,W$47)+'СЕТ СН'!$G$11+СВЦЭМ!$D$10+'СЕТ СН'!$G$5-'СЕТ СН'!$G$21</f>
        <v>4588.9354860499998</v>
      </c>
      <c r="X54" s="36">
        <f>SUMIFS(СВЦЭМ!$D$39:$D$782,СВЦЭМ!$A$39:$A$782,$A54,СВЦЭМ!$B$39:$B$782,X$47)+'СЕТ СН'!$G$11+СВЦЭМ!$D$10+'СЕТ СН'!$G$5-'СЕТ СН'!$G$21</f>
        <v>4639.0332750899997</v>
      </c>
      <c r="Y54" s="36">
        <f>SUMIFS(СВЦЭМ!$D$39:$D$782,СВЦЭМ!$A$39:$A$782,$A54,СВЦЭМ!$B$39:$B$782,Y$47)+'СЕТ СН'!$G$11+СВЦЭМ!$D$10+'СЕТ СН'!$G$5-'СЕТ СН'!$G$21</f>
        <v>4676.67239814</v>
      </c>
    </row>
    <row r="55" spans="1:25" ht="15.75" x14ac:dyDescent="0.2">
      <c r="A55" s="35">
        <f t="shared" si="1"/>
        <v>45512</v>
      </c>
      <c r="B55" s="36">
        <f>SUMIFS(СВЦЭМ!$D$39:$D$782,СВЦЭМ!$A$39:$A$782,$A55,СВЦЭМ!$B$39:$B$782,B$47)+'СЕТ СН'!$G$11+СВЦЭМ!$D$10+'СЕТ СН'!$G$5-'СЕТ СН'!$G$21</f>
        <v>4820.2455682899999</v>
      </c>
      <c r="C55" s="36">
        <f>SUMIFS(СВЦЭМ!$D$39:$D$782,СВЦЭМ!$A$39:$A$782,$A55,СВЦЭМ!$B$39:$B$782,C$47)+'СЕТ СН'!$G$11+СВЦЭМ!$D$10+'СЕТ СН'!$G$5-'СЕТ СН'!$G$21</f>
        <v>4907.4202199199999</v>
      </c>
      <c r="D55" s="36">
        <f>SUMIFS(СВЦЭМ!$D$39:$D$782,СВЦЭМ!$A$39:$A$782,$A55,СВЦЭМ!$B$39:$B$782,D$47)+'СЕТ СН'!$G$11+СВЦЭМ!$D$10+'СЕТ СН'!$G$5-'СЕТ СН'!$G$21</f>
        <v>4970.8738861299998</v>
      </c>
      <c r="E55" s="36">
        <f>SUMIFS(СВЦЭМ!$D$39:$D$782,СВЦЭМ!$A$39:$A$782,$A55,СВЦЭМ!$B$39:$B$782,E$47)+'СЕТ СН'!$G$11+СВЦЭМ!$D$10+'СЕТ СН'!$G$5-'СЕТ СН'!$G$21</f>
        <v>4974.3566779299999</v>
      </c>
      <c r="F55" s="36">
        <f>SUMIFS(СВЦЭМ!$D$39:$D$782,СВЦЭМ!$A$39:$A$782,$A55,СВЦЭМ!$B$39:$B$782,F$47)+'СЕТ СН'!$G$11+СВЦЭМ!$D$10+'СЕТ СН'!$G$5-'СЕТ СН'!$G$21</f>
        <v>4973.8050599500002</v>
      </c>
      <c r="G55" s="36">
        <f>SUMIFS(СВЦЭМ!$D$39:$D$782,СВЦЭМ!$A$39:$A$782,$A55,СВЦЭМ!$B$39:$B$782,G$47)+'СЕТ СН'!$G$11+СВЦЭМ!$D$10+'СЕТ СН'!$G$5-'СЕТ СН'!$G$21</f>
        <v>4973.8515149599998</v>
      </c>
      <c r="H55" s="36">
        <f>SUMIFS(СВЦЭМ!$D$39:$D$782,СВЦЭМ!$A$39:$A$782,$A55,СВЦЭМ!$B$39:$B$782,H$47)+'СЕТ СН'!$G$11+СВЦЭМ!$D$10+'СЕТ СН'!$G$5-'СЕТ СН'!$G$21</f>
        <v>4905.5353708399998</v>
      </c>
      <c r="I55" s="36">
        <f>SUMIFS(СВЦЭМ!$D$39:$D$782,СВЦЭМ!$A$39:$A$782,$A55,СВЦЭМ!$B$39:$B$782,I$47)+'СЕТ СН'!$G$11+СВЦЭМ!$D$10+'СЕТ СН'!$G$5-'СЕТ СН'!$G$21</f>
        <v>4825.3286237899993</v>
      </c>
      <c r="J55" s="36">
        <f>SUMIFS(СВЦЭМ!$D$39:$D$782,СВЦЭМ!$A$39:$A$782,$A55,СВЦЭМ!$B$39:$B$782,J$47)+'СЕТ СН'!$G$11+СВЦЭМ!$D$10+'СЕТ СН'!$G$5-'СЕТ СН'!$G$21</f>
        <v>4717.8296004799995</v>
      </c>
      <c r="K55" s="36">
        <f>SUMIFS(СВЦЭМ!$D$39:$D$782,СВЦЭМ!$A$39:$A$782,$A55,СВЦЭМ!$B$39:$B$782,K$47)+'СЕТ СН'!$G$11+СВЦЭМ!$D$10+'СЕТ СН'!$G$5-'СЕТ СН'!$G$21</f>
        <v>4661.6322504999998</v>
      </c>
      <c r="L55" s="36">
        <f>SUMIFS(СВЦЭМ!$D$39:$D$782,СВЦЭМ!$A$39:$A$782,$A55,СВЦЭМ!$B$39:$B$782,L$47)+'СЕТ СН'!$G$11+СВЦЭМ!$D$10+'СЕТ СН'!$G$5-'СЕТ СН'!$G$21</f>
        <v>4623.8922142699994</v>
      </c>
      <c r="M55" s="36">
        <f>SUMIFS(СВЦЭМ!$D$39:$D$782,СВЦЭМ!$A$39:$A$782,$A55,СВЦЭМ!$B$39:$B$782,M$47)+'СЕТ СН'!$G$11+СВЦЭМ!$D$10+'СЕТ СН'!$G$5-'СЕТ СН'!$G$21</f>
        <v>4625.6210687399998</v>
      </c>
      <c r="N55" s="36">
        <f>SUMIFS(СВЦЭМ!$D$39:$D$782,СВЦЭМ!$A$39:$A$782,$A55,СВЦЭМ!$B$39:$B$782,N$47)+'СЕТ СН'!$G$11+СВЦЭМ!$D$10+'СЕТ СН'!$G$5-'СЕТ СН'!$G$21</f>
        <v>4623.7522339299994</v>
      </c>
      <c r="O55" s="36">
        <f>SUMIFS(СВЦЭМ!$D$39:$D$782,СВЦЭМ!$A$39:$A$782,$A55,СВЦЭМ!$B$39:$B$782,O$47)+'СЕТ СН'!$G$11+СВЦЭМ!$D$10+'СЕТ СН'!$G$5-'СЕТ СН'!$G$21</f>
        <v>4627.2785152199995</v>
      </c>
      <c r="P55" s="36">
        <f>SUMIFS(СВЦЭМ!$D$39:$D$782,СВЦЭМ!$A$39:$A$782,$A55,СВЦЭМ!$B$39:$B$782,P$47)+'СЕТ СН'!$G$11+СВЦЭМ!$D$10+'СЕТ СН'!$G$5-'СЕТ СН'!$G$21</f>
        <v>4634.2967665899996</v>
      </c>
      <c r="Q55" s="36">
        <f>SUMIFS(СВЦЭМ!$D$39:$D$782,СВЦЭМ!$A$39:$A$782,$A55,СВЦЭМ!$B$39:$B$782,Q$47)+'СЕТ СН'!$G$11+СВЦЭМ!$D$10+'СЕТ СН'!$G$5-'СЕТ СН'!$G$21</f>
        <v>4640.6120055499996</v>
      </c>
      <c r="R55" s="36">
        <f>SUMIFS(СВЦЭМ!$D$39:$D$782,СВЦЭМ!$A$39:$A$782,$A55,СВЦЭМ!$B$39:$B$782,R$47)+'СЕТ СН'!$G$11+СВЦЭМ!$D$10+'СЕТ СН'!$G$5-'СЕТ СН'!$G$21</f>
        <v>4655.7782622199993</v>
      </c>
      <c r="S55" s="36">
        <f>SUMIFS(СВЦЭМ!$D$39:$D$782,СВЦЭМ!$A$39:$A$782,$A55,СВЦЭМ!$B$39:$B$782,S$47)+'СЕТ СН'!$G$11+СВЦЭМ!$D$10+'СЕТ СН'!$G$5-'СЕТ СН'!$G$21</f>
        <v>4638.3825595399994</v>
      </c>
      <c r="T55" s="36">
        <f>SUMIFS(СВЦЭМ!$D$39:$D$782,СВЦЭМ!$A$39:$A$782,$A55,СВЦЭМ!$B$39:$B$782,T$47)+'СЕТ СН'!$G$11+СВЦЭМ!$D$10+'СЕТ СН'!$G$5-'СЕТ СН'!$G$21</f>
        <v>4631.7437537099995</v>
      </c>
      <c r="U55" s="36">
        <f>SUMIFS(СВЦЭМ!$D$39:$D$782,СВЦЭМ!$A$39:$A$782,$A55,СВЦЭМ!$B$39:$B$782,U$47)+'СЕТ СН'!$G$11+СВЦЭМ!$D$10+'СЕТ СН'!$G$5-'СЕТ СН'!$G$21</f>
        <v>4642.5414158499998</v>
      </c>
      <c r="V55" s="36">
        <f>SUMIFS(СВЦЭМ!$D$39:$D$782,СВЦЭМ!$A$39:$A$782,$A55,СВЦЭМ!$B$39:$B$782,V$47)+'СЕТ СН'!$G$11+СВЦЭМ!$D$10+'СЕТ СН'!$G$5-'СЕТ СН'!$G$21</f>
        <v>4647.5724811700002</v>
      </c>
      <c r="W55" s="36">
        <f>SUMIFS(СВЦЭМ!$D$39:$D$782,СВЦЭМ!$A$39:$A$782,$A55,СВЦЭМ!$B$39:$B$782,W$47)+'СЕТ СН'!$G$11+СВЦЭМ!$D$10+'СЕТ СН'!$G$5-'СЕТ СН'!$G$21</f>
        <v>4646.4029160800001</v>
      </c>
      <c r="X55" s="36">
        <f>SUMIFS(СВЦЭМ!$D$39:$D$782,СВЦЭМ!$A$39:$A$782,$A55,СВЦЭМ!$B$39:$B$782,X$47)+'СЕТ СН'!$G$11+СВЦЭМ!$D$10+'СЕТ СН'!$G$5-'СЕТ СН'!$G$21</f>
        <v>4692.9744192199996</v>
      </c>
      <c r="Y55" s="36">
        <f>SUMIFS(СВЦЭМ!$D$39:$D$782,СВЦЭМ!$A$39:$A$782,$A55,СВЦЭМ!$B$39:$B$782,Y$47)+'СЕТ СН'!$G$11+СВЦЭМ!$D$10+'СЕТ СН'!$G$5-'СЕТ СН'!$G$21</f>
        <v>4778.38691741</v>
      </c>
    </row>
    <row r="56" spans="1:25" ht="15.75" x14ac:dyDescent="0.2">
      <c r="A56" s="35">
        <f t="shared" si="1"/>
        <v>45513</v>
      </c>
      <c r="B56" s="36">
        <f>SUMIFS(СВЦЭМ!$D$39:$D$782,СВЦЭМ!$A$39:$A$782,$A56,СВЦЭМ!$B$39:$B$782,B$47)+'СЕТ СН'!$G$11+СВЦЭМ!$D$10+'СЕТ СН'!$G$5-'СЕТ СН'!$G$21</f>
        <v>4753.7879213799997</v>
      </c>
      <c r="C56" s="36">
        <f>SUMIFS(СВЦЭМ!$D$39:$D$782,СВЦЭМ!$A$39:$A$782,$A56,СВЦЭМ!$B$39:$B$782,C$47)+'СЕТ СН'!$G$11+СВЦЭМ!$D$10+'СЕТ СН'!$G$5-'СЕТ СН'!$G$21</f>
        <v>4859.4896043499994</v>
      </c>
      <c r="D56" s="36">
        <f>SUMIFS(СВЦЭМ!$D$39:$D$782,СВЦЭМ!$A$39:$A$782,$A56,СВЦЭМ!$B$39:$B$782,D$47)+'СЕТ СН'!$G$11+СВЦЭМ!$D$10+'СЕТ СН'!$G$5-'СЕТ СН'!$G$21</f>
        <v>4967.4990276299995</v>
      </c>
      <c r="E56" s="36">
        <f>SUMIFS(СВЦЭМ!$D$39:$D$782,СВЦЭМ!$A$39:$A$782,$A56,СВЦЭМ!$B$39:$B$782,E$47)+'СЕТ СН'!$G$11+СВЦЭМ!$D$10+'СЕТ СН'!$G$5-'СЕТ СН'!$G$21</f>
        <v>5004.9165713399998</v>
      </c>
      <c r="F56" s="36">
        <f>SUMIFS(СВЦЭМ!$D$39:$D$782,СВЦЭМ!$A$39:$A$782,$A56,СВЦЭМ!$B$39:$B$782,F$47)+'СЕТ СН'!$G$11+СВЦЭМ!$D$10+'СЕТ СН'!$G$5-'СЕТ СН'!$G$21</f>
        <v>5010.0276961500003</v>
      </c>
      <c r="G56" s="36">
        <f>SUMIFS(СВЦЭМ!$D$39:$D$782,СВЦЭМ!$A$39:$A$782,$A56,СВЦЭМ!$B$39:$B$782,G$47)+'СЕТ СН'!$G$11+СВЦЭМ!$D$10+'СЕТ СН'!$G$5-'СЕТ СН'!$G$21</f>
        <v>5001.8544340199996</v>
      </c>
      <c r="H56" s="36">
        <f>SUMIFS(СВЦЭМ!$D$39:$D$782,СВЦЭМ!$A$39:$A$782,$A56,СВЦЭМ!$B$39:$B$782,H$47)+'СЕТ СН'!$G$11+СВЦЭМ!$D$10+'СЕТ СН'!$G$5-'СЕТ СН'!$G$21</f>
        <v>4969.3159636999999</v>
      </c>
      <c r="I56" s="36">
        <f>SUMIFS(СВЦЭМ!$D$39:$D$782,СВЦЭМ!$A$39:$A$782,$A56,СВЦЭМ!$B$39:$B$782,I$47)+'СЕТ СН'!$G$11+СВЦЭМ!$D$10+'СЕТ СН'!$G$5-'СЕТ СН'!$G$21</f>
        <v>4869.1754693900002</v>
      </c>
      <c r="J56" s="36">
        <f>SUMIFS(СВЦЭМ!$D$39:$D$782,СВЦЭМ!$A$39:$A$782,$A56,СВЦЭМ!$B$39:$B$782,J$47)+'СЕТ СН'!$G$11+СВЦЭМ!$D$10+'СЕТ СН'!$G$5-'СЕТ СН'!$G$21</f>
        <v>4793.6681749500003</v>
      </c>
      <c r="K56" s="36">
        <f>SUMIFS(СВЦЭМ!$D$39:$D$782,СВЦЭМ!$A$39:$A$782,$A56,СВЦЭМ!$B$39:$B$782,K$47)+'СЕТ СН'!$G$11+СВЦЭМ!$D$10+'СЕТ СН'!$G$5-'СЕТ СН'!$G$21</f>
        <v>4702.5941608599996</v>
      </c>
      <c r="L56" s="36">
        <f>SUMIFS(СВЦЭМ!$D$39:$D$782,СВЦЭМ!$A$39:$A$782,$A56,СВЦЭМ!$B$39:$B$782,L$47)+'СЕТ СН'!$G$11+СВЦЭМ!$D$10+'СЕТ СН'!$G$5-'СЕТ СН'!$G$21</f>
        <v>4684.6056098999998</v>
      </c>
      <c r="M56" s="36">
        <f>SUMIFS(СВЦЭМ!$D$39:$D$782,СВЦЭМ!$A$39:$A$782,$A56,СВЦЭМ!$B$39:$B$782,M$47)+'СЕТ СН'!$G$11+СВЦЭМ!$D$10+'СЕТ СН'!$G$5-'СЕТ СН'!$G$21</f>
        <v>4680.1107369399997</v>
      </c>
      <c r="N56" s="36">
        <f>SUMIFS(СВЦЭМ!$D$39:$D$782,СВЦЭМ!$A$39:$A$782,$A56,СВЦЭМ!$B$39:$B$782,N$47)+'СЕТ СН'!$G$11+СВЦЭМ!$D$10+'СЕТ СН'!$G$5-'СЕТ СН'!$G$21</f>
        <v>4677.5790813399999</v>
      </c>
      <c r="O56" s="36">
        <f>SUMIFS(СВЦЭМ!$D$39:$D$782,СВЦЭМ!$A$39:$A$782,$A56,СВЦЭМ!$B$39:$B$782,O$47)+'СЕТ СН'!$G$11+СВЦЭМ!$D$10+'СЕТ СН'!$G$5-'СЕТ СН'!$G$21</f>
        <v>4669.3467763099998</v>
      </c>
      <c r="P56" s="36">
        <f>SUMIFS(СВЦЭМ!$D$39:$D$782,СВЦЭМ!$A$39:$A$782,$A56,СВЦЭМ!$B$39:$B$782,P$47)+'СЕТ СН'!$G$11+СВЦЭМ!$D$10+'СЕТ СН'!$G$5-'СЕТ СН'!$G$21</f>
        <v>4685.7548011500003</v>
      </c>
      <c r="Q56" s="36">
        <f>SUMIFS(СВЦЭМ!$D$39:$D$782,СВЦЭМ!$A$39:$A$782,$A56,СВЦЭМ!$B$39:$B$782,Q$47)+'СЕТ СН'!$G$11+СВЦЭМ!$D$10+'СЕТ СН'!$G$5-'СЕТ СН'!$G$21</f>
        <v>4696.4642087800003</v>
      </c>
      <c r="R56" s="36">
        <f>SUMIFS(СВЦЭМ!$D$39:$D$782,СВЦЭМ!$A$39:$A$782,$A56,СВЦЭМ!$B$39:$B$782,R$47)+'СЕТ СН'!$G$11+СВЦЭМ!$D$10+'СЕТ СН'!$G$5-'СЕТ СН'!$G$21</f>
        <v>4702.1900383899992</v>
      </c>
      <c r="S56" s="36">
        <f>SUMIFS(СВЦЭМ!$D$39:$D$782,СВЦЭМ!$A$39:$A$782,$A56,СВЦЭМ!$B$39:$B$782,S$47)+'СЕТ СН'!$G$11+СВЦЭМ!$D$10+'СЕТ СН'!$G$5-'СЕТ СН'!$G$21</f>
        <v>4692.9242838600003</v>
      </c>
      <c r="T56" s="36">
        <f>SUMIFS(СВЦЭМ!$D$39:$D$782,СВЦЭМ!$A$39:$A$782,$A56,СВЦЭМ!$B$39:$B$782,T$47)+'СЕТ СН'!$G$11+СВЦЭМ!$D$10+'СЕТ СН'!$G$5-'СЕТ СН'!$G$21</f>
        <v>4674.58349275</v>
      </c>
      <c r="U56" s="36">
        <f>SUMIFS(СВЦЭМ!$D$39:$D$782,СВЦЭМ!$A$39:$A$782,$A56,СВЦЭМ!$B$39:$B$782,U$47)+'СЕТ СН'!$G$11+СВЦЭМ!$D$10+'СЕТ СН'!$G$5-'СЕТ СН'!$G$21</f>
        <v>4676.6766425899996</v>
      </c>
      <c r="V56" s="36">
        <f>SUMIFS(СВЦЭМ!$D$39:$D$782,СВЦЭМ!$A$39:$A$782,$A56,СВЦЭМ!$B$39:$B$782,V$47)+'СЕТ СН'!$G$11+СВЦЭМ!$D$10+'СЕТ СН'!$G$5-'СЕТ СН'!$G$21</f>
        <v>4728.6305884800004</v>
      </c>
      <c r="W56" s="36">
        <f>SUMIFS(СВЦЭМ!$D$39:$D$782,СВЦЭМ!$A$39:$A$782,$A56,СВЦЭМ!$B$39:$B$782,W$47)+'СЕТ СН'!$G$11+СВЦЭМ!$D$10+'СЕТ СН'!$G$5-'СЕТ СН'!$G$21</f>
        <v>4697.3767031299994</v>
      </c>
      <c r="X56" s="36">
        <f>SUMIFS(СВЦЭМ!$D$39:$D$782,СВЦЭМ!$A$39:$A$782,$A56,СВЦЭМ!$B$39:$B$782,X$47)+'СЕТ СН'!$G$11+СВЦЭМ!$D$10+'СЕТ СН'!$G$5-'СЕТ СН'!$G$21</f>
        <v>4771.1071766599998</v>
      </c>
      <c r="Y56" s="36">
        <f>SUMIFS(СВЦЭМ!$D$39:$D$782,СВЦЭМ!$A$39:$A$782,$A56,СВЦЭМ!$B$39:$B$782,Y$47)+'СЕТ СН'!$G$11+СВЦЭМ!$D$10+'СЕТ СН'!$G$5-'СЕТ СН'!$G$21</f>
        <v>4820.6232721599999</v>
      </c>
    </row>
    <row r="57" spans="1:25" ht="15.75" x14ac:dyDescent="0.2">
      <c r="A57" s="35">
        <f t="shared" si="1"/>
        <v>45514</v>
      </c>
      <c r="B57" s="36">
        <f>SUMIFS(СВЦЭМ!$D$39:$D$782,СВЦЭМ!$A$39:$A$782,$A57,СВЦЭМ!$B$39:$B$782,B$47)+'СЕТ СН'!$G$11+СВЦЭМ!$D$10+'СЕТ СН'!$G$5-'СЕТ СН'!$G$21</f>
        <v>4817.0290906800001</v>
      </c>
      <c r="C57" s="36">
        <f>SUMIFS(СВЦЭМ!$D$39:$D$782,СВЦЭМ!$A$39:$A$782,$A57,СВЦЭМ!$B$39:$B$782,C$47)+'СЕТ СН'!$G$11+СВЦЭМ!$D$10+'СЕТ СН'!$G$5-'СЕТ СН'!$G$21</f>
        <v>4808.76888788</v>
      </c>
      <c r="D57" s="36">
        <f>SUMIFS(СВЦЭМ!$D$39:$D$782,СВЦЭМ!$A$39:$A$782,$A57,СВЦЭМ!$B$39:$B$782,D$47)+'СЕТ СН'!$G$11+СВЦЭМ!$D$10+'СЕТ СН'!$G$5-'СЕТ СН'!$G$21</f>
        <v>4863.4421534399999</v>
      </c>
      <c r="E57" s="36">
        <f>SUMIFS(СВЦЭМ!$D$39:$D$782,СВЦЭМ!$A$39:$A$782,$A57,СВЦЭМ!$B$39:$B$782,E$47)+'СЕТ СН'!$G$11+СВЦЭМ!$D$10+'СЕТ СН'!$G$5-'СЕТ СН'!$G$21</f>
        <v>4903.7168140100002</v>
      </c>
      <c r="F57" s="36">
        <f>SUMIFS(СВЦЭМ!$D$39:$D$782,СВЦЭМ!$A$39:$A$782,$A57,СВЦЭМ!$B$39:$B$782,F$47)+'СЕТ СН'!$G$11+СВЦЭМ!$D$10+'СЕТ СН'!$G$5-'СЕТ СН'!$G$21</f>
        <v>4932.5136406599995</v>
      </c>
      <c r="G57" s="36">
        <f>SUMIFS(СВЦЭМ!$D$39:$D$782,СВЦЭМ!$A$39:$A$782,$A57,СВЦЭМ!$B$39:$B$782,G$47)+'СЕТ СН'!$G$11+СВЦЭМ!$D$10+'СЕТ СН'!$G$5-'СЕТ СН'!$G$21</f>
        <v>4913.3086498899993</v>
      </c>
      <c r="H57" s="36">
        <f>SUMIFS(СВЦЭМ!$D$39:$D$782,СВЦЭМ!$A$39:$A$782,$A57,СВЦЭМ!$B$39:$B$782,H$47)+'СЕТ СН'!$G$11+СВЦЭМ!$D$10+'СЕТ СН'!$G$5-'СЕТ СН'!$G$21</f>
        <v>4882.08153279</v>
      </c>
      <c r="I57" s="36">
        <f>SUMIFS(СВЦЭМ!$D$39:$D$782,СВЦЭМ!$A$39:$A$782,$A57,СВЦЭМ!$B$39:$B$782,I$47)+'СЕТ СН'!$G$11+СВЦЭМ!$D$10+'СЕТ СН'!$G$5-'СЕТ СН'!$G$21</f>
        <v>4813.5109404899995</v>
      </c>
      <c r="J57" s="36">
        <f>SUMIFS(СВЦЭМ!$D$39:$D$782,СВЦЭМ!$A$39:$A$782,$A57,СВЦЭМ!$B$39:$B$782,J$47)+'СЕТ СН'!$G$11+СВЦЭМ!$D$10+'СЕТ СН'!$G$5-'СЕТ СН'!$G$21</f>
        <v>4719.5054582800003</v>
      </c>
      <c r="K57" s="36">
        <f>SUMIFS(СВЦЭМ!$D$39:$D$782,СВЦЭМ!$A$39:$A$782,$A57,СВЦЭМ!$B$39:$B$782,K$47)+'СЕТ СН'!$G$11+СВЦЭМ!$D$10+'СЕТ СН'!$G$5-'СЕТ СН'!$G$21</f>
        <v>4644.3661028400002</v>
      </c>
      <c r="L57" s="36">
        <f>SUMIFS(СВЦЭМ!$D$39:$D$782,СВЦЭМ!$A$39:$A$782,$A57,СВЦЭМ!$B$39:$B$782,L$47)+'СЕТ СН'!$G$11+СВЦЭМ!$D$10+'СЕТ СН'!$G$5-'СЕТ СН'!$G$21</f>
        <v>4552.3812066600003</v>
      </c>
      <c r="M57" s="36">
        <f>SUMIFS(СВЦЭМ!$D$39:$D$782,СВЦЭМ!$A$39:$A$782,$A57,СВЦЭМ!$B$39:$B$782,M$47)+'СЕТ СН'!$G$11+СВЦЭМ!$D$10+'СЕТ СН'!$G$5-'СЕТ СН'!$G$21</f>
        <v>4545.63204795</v>
      </c>
      <c r="N57" s="36">
        <f>SUMIFS(СВЦЭМ!$D$39:$D$782,СВЦЭМ!$A$39:$A$782,$A57,СВЦЭМ!$B$39:$B$782,N$47)+'СЕТ СН'!$G$11+СВЦЭМ!$D$10+'СЕТ СН'!$G$5-'СЕТ СН'!$G$21</f>
        <v>4541.0250965799996</v>
      </c>
      <c r="O57" s="36">
        <f>SUMIFS(СВЦЭМ!$D$39:$D$782,СВЦЭМ!$A$39:$A$782,$A57,СВЦЭМ!$B$39:$B$782,O$47)+'СЕТ СН'!$G$11+СВЦЭМ!$D$10+'СЕТ СН'!$G$5-'СЕТ СН'!$G$21</f>
        <v>4532.7072580699996</v>
      </c>
      <c r="P57" s="36">
        <f>SUMIFS(СВЦЭМ!$D$39:$D$782,СВЦЭМ!$A$39:$A$782,$A57,СВЦЭМ!$B$39:$B$782,P$47)+'СЕТ СН'!$G$11+СВЦЭМ!$D$10+'СЕТ СН'!$G$5-'СЕТ СН'!$G$21</f>
        <v>4534.4693576999998</v>
      </c>
      <c r="Q57" s="36">
        <f>SUMIFS(СВЦЭМ!$D$39:$D$782,СВЦЭМ!$A$39:$A$782,$A57,СВЦЭМ!$B$39:$B$782,Q$47)+'СЕТ СН'!$G$11+СВЦЭМ!$D$10+'СЕТ СН'!$G$5-'СЕТ СН'!$G$21</f>
        <v>4542.8845440499999</v>
      </c>
      <c r="R57" s="36">
        <f>SUMIFS(СВЦЭМ!$D$39:$D$782,СВЦЭМ!$A$39:$A$782,$A57,СВЦЭМ!$B$39:$B$782,R$47)+'СЕТ СН'!$G$11+СВЦЭМ!$D$10+'СЕТ СН'!$G$5-'СЕТ СН'!$G$21</f>
        <v>4552.2537224799999</v>
      </c>
      <c r="S57" s="36">
        <f>SUMIFS(СВЦЭМ!$D$39:$D$782,СВЦЭМ!$A$39:$A$782,$A57,СВЦЭМ!$B$39:$B$782,S$47)+'СЕТ СН'!$G$11+СВЦЭМ!$D$10+'СЕТ СН'!$G$5-'СЕТ СН'!$G$21</f>
        <v>4538.1095747299996</v>
      </c>
      <c r="T57" s="36">
        <f>SUMIFS(СВЦЭМ!$D$39:$D$782,СВЦЭМ!$A$39:$A$782,$A57,СВЦЭМ!$B$39:$B$782,T$47)+'СЕТ СН'!$G$11+СВЦЭМ!$D$10+'СЕТ СН'!$G$5-'СЕТ СН'!$G$21</f>
        <v>4526.91701706</v>
      </c>
      <c r="U57" s="36">
        <f>SUMIFS(СВЦЭМ!$D$39:$D$782,СВЦЭМ!$A$39:$A$782,$A57,СВЦЭМ!$B$39:$B$782,U$47)+'СЕТ СН'!$G$11+СВЦЭМ!$D$10+'СЕТ СН'!$G$5-'СЕТ СН'!$G$21</f>
        <v>4554.4301201600001</v>
      </c>
      <c r="V57" s="36">
        <f>SUMIFS(СВЦЭМ!$D$39:$D$782,СВЦЭМ!$A$39:$A$782,$A57,СВЦЭМ!$B$39:$B$782,V$47)+'СЕТ СН'!$G$11+СВЦЭМ!$D$10+'СЕТ СН'!$G$5-'СЕТ СН'!$G$21</f>
        <v>4544.7739710999995</v>
      </c>
      <c r="W57" s="36">
        <f>SUMIFS(СВЦЭМ!$D$39:$D$782,СВЦЭМ!$A$39:$A$782,$A57,СВЦЭМ!$B$39:$B$782,W$47)+'СЕТ СН'!$G$11+СВЦЭМ!$D$10+'СЕТ СН'!$G$5-'СЕТ СН'!$G$21</f>
        <v>4526.2297679000003</v>
      </c>
      <c r="X57" s="36">
        <f>SUMIFS(СВЦЭМ!$D$39:$D$782,СВЦЭМ!$A$39:$A$782,$A57,СВЦЭМ!$B$39:$B$782,X$47)+'СЕТ СН'!$G$11+СВЦЭМ!$D$10+'СЕТ СН'!$G$5-'СЕТ СН'!$G$21</f>
        <v>4562.31597461</v>
      </c>
      <c r="Y57" s="36">
        <f>SUMIFS(СВЦЭМ!$D$39:$D$782,СВЦЭМ!$A$39:$A$782,$A57,СВЦЭМ!$B$39:$B$782,Y$47)+'СЕТ СН'!$G$11+СВЦЭМ!$D$10+'СЕТ СН'!$G$5-'СЕТ СН'!$G$21</f>
        <v>4676.6109646899995</v>
      </c>
    </row>
    <row r="58" spans="1:25" ht="15.75" x14ac:dyDescent="0.2">
      <c r="A58" s="35">
        <f t="shared" si="1"/>
        <v>45515</v>
      </c>
      <c r="B58" s="36">
        <f>SUMIFS(СВЦЭМ!$D$39:$D$782,СВЦЭМ!$A$39:$A$782,$A58,СВЦЭМ!$B$39:$B$782,B$47)+'СЕТ СН'!$G$11+СВЦЭМ!$D$10+'СЕТ СН'!$G$5-'СЕТ СН'!$G$21</f>
        <v>4739.8760323200004</v>
      </c>
      <c r="C58" s="36">
        <f>SUMIFS(СВЦЭМ!$D$39:$D$782,СВЦЭМ!$A$39:$A$782,$A58,СВЦЭМ!$B$39:$B$782,C$47)+'СЕТ СН'!$G$11+СВЦЭМ!$D$10+'СЕТ СН'!$G$5-'СЕТ СН'!$G$21</f>
        <v>4796.8511171199998</v>
      </c>
      <c r="D58" s="36">
        <f>SUMIFS(СВЦЭМ!$D$39:$D$782,СВЦЭМ!$A$39:$A$782,$A58,СВЦЭМ!$B$39:$B$782,D$47)+'СЕТ СН'!$G$11+СВЦЭМ!$D$10+'СЕТ СН'!$G$5-'СЕТ СН'!$G$21</f>
        <v>4845.4939953899993</v>
      </c>
      <c r="E58" s="36">
        <f>SUMIFS(СВЦЭМ!$D$39:$D$782,СВЦЭМ!$A$39:$A$782,$A58,СВЦЭМ!$B$39:$B$782,E$47)+'СЕТ СН'!$G$11+СВЦЭМ!$D$10+'СЕТ СН'!$G$5-'СЕТ СН'!$G$21</f>
        <v>4873.3930985400002</v>
      </c>
      <c r="F58" s="36">
        <f>SUMIFS(СВЦЭМ!$D$39:$D$782,СВЦЭМ!$A$39:$A$782,$A58,СВЦЭМ!$B$39:$B$782,F$47)+'СЕТ СН'!$G$11+СВЦЭМ!$D$10+'СЕТ СН'!$G$5-'СЕТ СН'!$G$21</f>
        <v>4887.8061808299999</v>
      </c>
      <c r="G58" s="36">
        <f>SUMIFS(СВЦЭМ!$D$39:$D$782,СВЦЭМ!$A$39:$A$782,$A58,СВЦЭМ!$B$39:$B$782,G$47)+'СЕТ СН'!$G$11+СВЦЭМ!$D$10+'СЕТ СН'!$G$5-'СЕТ СН'!$G$21</f>
        <v>4874.7948939999997</v>
      </c>
      <c r="H58" s="36">
        <f>SUMIFS(СВЦЭМ!$D$39:$D$782,СВЦЭМ!$A$39:$A$782,$A58,СВЦЭМ!$B$39:$B$782,H$47)+'СЕТ СН'!$G$11+СВЦЭМ!$D$10+'СЕТ СН'!$G$5-'СЕТ СН'!$G$21</f>
        <v>4862.9944268500003</v>
      </c>
      <c r="I58" s="36">
        <f>SUMIFS(СВЦЭМ!$D$39:$D$782,СВЦЭМ!$A$39:$A$782,$A58,СВЦЭМ!$B$39:$B$782,I$47)+'СЕТ СН'!$G$11+СВЦЭМ!$D$10+'СЕТ СН'!$G$5-'СЕТ СН'!$G$21</f>
        <v>4826.90780748</v>
      </c>
      <c r="J58" s="36">
        <f>SUMIFS(СВЦЭМ!$D$39:$D$782,СВЦЭМ!$A$39:$A$782,$A58,СВЦЭМ!$B$39:$B$782,J$47)+'СЕТ СН'!$G$11+СВЦЭМ!$D$10+'СЕТ СН'!$G$5-'СЕТ СН'!$G$21</f>
        <v>4758.20059588</v>
      </c>
      <c r="K58" s="36">
        <f>SUMIFS(СВЦЭМ!$D$39:$D$782,СВЦЭМ!$A$39:$A$782,$A58,СВЦЭМ!$B$39:$B$782,K$47)+'СЕТ СН'!$G$11+СВЦЭМ!$D$10+'СЕТ СН'!$G$5-'СЕТ СН'!$G$21</f>
        <v>4680.3520895299998</v>
      </c>
      <c r="L58" s="36">
        <f>SUMIFS(СВЦЭМ!$D$39:$D$782,СВЦЭМ!$A$39:$A$782,$A58,СВЦЭМ!$B$39:$B$782,L$47)+'СЕТ СН'!$G$11+СВЦЭМ!$D$10+'СЕТ СН'!$G$5-'СЕТ СН'!$G$21</f>
        <v>4632.6994948900001</v>
      </c>
      <c r="M58" s="36">
        <f>SUMIFS(СВЦЭМ!$D$39:$D$782,СВЦЭМ!$A$39:$A$782,$A58,СВЦЭМ!$B$39:$B$782,M$47)+'СЕТ СН'!$G$11+СВЦЭМ!$D$10+'СЕТ СН'!$G$5-'СЕТ СН'!$G$21</f>
        <v>4613.2491059000004</v>
      </c>
      <c r="N58" s="36">
        <f>SUMIFS(СВЦЭМ!$D$39:$D$782,СВЦЭМ!$A$39:$A$782,$A58,СВЦЭМ!$B$39:$B$782,N$47)+'СЕТ СН'!$G$11+СВЦЭМ!$D$10+'СЕТ СН'!$G$5-'СЕТ СН'!$G$21</f>
        <v>4584.1259164599996</v>
      </c>
      <c r="O58" s="36">
        <f>SUMIFS(СВЦЭМ!$D$39:$D$782,СВЦЭМ!$A$39:$A$782,$A58,СВЦЭМ!$B$39:$B$782,O$47)+'СЕТ СН'!$G$11+СВЦЭМ!$D$10+'СЕТ СН'!$G$5-'СЕТ СН'!$G$21</f>
        <v>4578.4023796000001</v>
      </c>
      <c r="P58" s="36">
        <f>SUMIFS(СВЦЭМ!$D$39:$D$782,СВЦЭМ!$A$39:$A$782,$A58,СВЦЭМ!$B$39:$B$782,P$47)+'СЕТ СН'!$G$11+СВЦЭМ!$D$10+'СЕТ СН'!$G$5-'СЕТ СН'!$G$21</f>
        <v>4597.3367404700002</v>
      </c>
      <c r="Q58" s="36">
        <f>SUMIFS(СВЦЭМ!$D$39:$D$782,СВЦЭМ!$A$39:$A$782,$A58,СВЦЭМ!$B$39:$B$782,Q$47)+'СЕТ СН'!$G$11+СВЦЭМ!$D$10+'СЕТ СН'!$G$5-'СЕТ СН'!$G$21</f>
        <v>4603.2571231399997</v>
      </c>
      <c r="R58" s="36">
        <f>SUMIFS(СВЦЭМ!$D$39:$D$782,СВЦЭМ!$A$39:$A$782,$A58,СВЦЭМ!$B$39:$B$782,R$47)+'СЕТ СН'!$G$11+СВЦЭМ!$D$10+'СЕТ СН'!$G$5-'СЕТ СН'!$G$21</f>
        <v>4613.0177228699995</v>
      </c>
      <c r="S58" s="36">
        <f>SUMIFS(СВЦЭМ!$D$39:$D$782,СВЦЭМ!$A$39:$A$782,$A58,СВЦЭМ!$B$39:$B$782,S$47)+'СЕТ СН'!$G$11+СВЦЭМ!$D$10+'СЕТ СН'!$G$5-'СЕТ СН'!$G$21</f>
        <v>4578.4417268099996</v>
      </c>
      <c r="T58" s="36">
        <f>SUMIFS(СВЦЭМ!$D$39:$D$782,СВЦЭМ!$A$39:$A$782,$A58,СВЦЭМ!$B$39:$B$782,T$47)+'СЕТ СН'!$G$11+СВЦЭМ!$D$10+'СЕТ СН'!$G$5-'СЕТ СН'!$G$21</f>
        <v>4559.6007292499999</v>
      </c>
      <c r="U58" s="36">
        <f>SUMIFS(СВЦЭМ!$D$39:$D$782,СВЦЭМ!$A$39:$A$782,$A58,СВЦЭМ!$B$39:$B$782,U$47)+'СЕТ СН'!$G$11+СВЦЭМ!$D$10+'СЕТ СН'!$G$5-'СЕТ СН'!$G$21</f>
        <v>4568.6628979999996</v>
      </c>
      <c r="V58" s="36">
        <f>SUMIFS(СВЦЭМ!$D$39:$D$782,СВЦЭМ!$A$39:$A$782,$A58,СВЦЭМ!$B$39:$B$782,V$47)+'СЕТ СН'!$G$11+СВЦЭМ!$D$10+'СЕТ СН'!$G$5-'СЕТ СН'!$G$21</f>
        <v>4567.1345321600002</v>
      </c>
      <c r="W58" s="36">
        <f>SUMIFS(СВЦЭМ!$D$39:$D$782,СВЦЭМ!$A$39:$A$782,$A58,СВЦЭМ!$B$39:$B$782,W$47)+'СЕТ СН'!$G$11+СВЦЭМ!$D$10+'СЕТ СН'!$G$5-'СЕТ СН'!$G$21</f>
        <v>4552.1012865399998</v>
      </c>
      <c r="X58" s="36">
        <f>SUMIFS(СВЦЭМ!$D$39:$D$782,СВЦЭМ!$A$39:$A$782,$A58,СВЦЭМ!$B$39:$B$782,X$47)+'СЕТ СН'!$G$11+СВЦЭМ!$D$10+'СЕТ СН'!$G$5-'СЕТ СН'!$G$21</f>
        <v>4618.8123552099996</v>
      </c>
      <c r="Y58" s="36">
        <f>SUMIFS(СВЦЭМ!$D$39:$D$782,СВЦЭМ!$A$39:$A$782,$A58,СВЦЭМ!$B$39:$B$782,Y$47)+'СЕТ СН'!$G$11+СВЦЭМ!$D$10+'СЕТ СН'!$G$5-'СЕТ СН'!$G$21</f>
        <v>4701.6619145300001</v>
      </c>
    </row>
    <row r="59" spans="1:25" ht="15.75" x14ac:dyDescent="0.2">
      <c r="A59" s="35">
        <f t="shared" si="1"/>
        <v>45516</v>
      </c>
      <c r="B59" s="36">
        <f>SUMIFS(СВЦЭМ!$D$39:$D$782,СВЦЭМ!$A$39:$A$782,$A59,СВЦЭМ!$B$39:$B$782,B$47)+'СЕТ СН'!$G$11+СВЦЭМ!$D$10+'СЕТ СН'!$G$5-'СЕТ СН'!$G$21</f>
        <v>4777.5614898000003</v>
      </c>
      <c r="C59" s="36">
        <f>SUMIFS(СВЦЭМ!$D$39:$D$782,СВЦЭМ!$A$39:$A$782,$A59,СВЦЭМ!$B$39:$B$782,C$47)+'СЕТ СН'!$G$11+СВЦЭМ!$D$10+'СЕТ СН'!$G$5-'СЕТ СН'!$G$21</f>
        <v>4848.9923434899993</v>
      </c>
      <c r="D59" s="36">
        <f>SUMIFS(СВЦЭМ!$D$39:$D$782,СВЦЭМ!$A$39:$A$782,$A59,СВЦЭМ!$B$39:$B$782,D$47)+'СЕТ СН'!$G$11+СВЦЭМ!$D$10+'СЕТ СН'!$G$5-'СЕТ СН'!$G$21</f>
        <v>4892.3006937600003</v>
      </c>
      <c r="E59" s="36">
        <f>SUMIFS(СВЦЭМ!$D$39:$D$782,СВЦЭМ!$A$39:$A$782,$A59,СВЦЭМ!$B$39:$B$782,E$47)+'СЕТ СН'!$G$11+СВЦЭМ!$D$10+'СЕТ СН'!$G$5-'СЕТ СН'!$G$21</f>
        <v>4915.4340389999998</v>
      </c>
      <c r="F59" s="36">
        <f>SUMIFS(СВЦЭМ!$D$39:$D$782,СВЦЭМ!$A$39:$A$782,$A59,СВЦЭМ!$B$39:$B$782,F$47)+'СЕТ СН'!$G$11+СВЦЭМ!$D$10+'СЕТ СН'!$G$5-'СЕТ СН'!$G$21</f>
        <v>4927.7028967999995</v>
      </c>
      <c r="G59" s="36">
        <f>SUMIFS(СВЦЭМ!$D$39:$D$782,СВЦЭМ!$A$39:$A$782,$A59,СВЦЭМ!$B$39:$B$782,G$47)+'СЕТ СН'!$G$11+СВЦЭМ!$D$10+'СЕТ СН'!$G$5-'СЕТ СН'!$G$21</f>
        <v>4916.5886236799997</v>
      </c>
      <c r="H59" s="36">
        <f>SUMIFS(СВЦЭМ!$D$39:$D$782,СВЦЭМ!$A$39:$A$782,$A59,СВЦЭМ!$B$39:$B$782,H$47)+'СЕТ СН'!$G$11+СВЦЭМ!$D$10+'СЕТ СН'!$G$5-'СЕТ СН'!$G$21</f>
        <v>4865.2022238999998</v>
      </c>
      <c r="I59" s="36">
        <f>SUMIFS(СВЦЭМ!$D$39:$D$782,СВЦЭМ!$A$39:$A$782,$A59,СВЦЭМ!$B$39:$B$782,I$47)+'СЕТ СН'!$G$11+СВЦЭМ!$D$10+'СЕТ СН'!$G$5-'СЕТ СН'!$G$21</f>
        <v>4781.2814789999993</v>
      </c>
      <c r="J59" s="36">
        <f>SUMIFS(СВЦЭМ!$D$39:$D$782,СВЦЭМ!$A$39:$A$782,$A59,СВЦЭМ!$B$39:$B$782,J$47)+'СЕТ СН'!$G$11+СВЦЭМ!$D$10+'СЕТ СН'!$G$5-'СЕТ СН'!$G$21</f>
        <v>4708.5556735299997</v>
      </c>
      <c r="K59" s="36">
        <f>SUMIFS(СВЦЭМ!$D$39:$D$782,СВЦЭМ!$A$39:$A$782,$A59,СВЦЭМ!$B$39:$B$782,K$47)+'СЕТ СН'!$G$11+СВЦЭМ!$D$10+'СЕТ СН'!$G$5-'СЕТ СН'!$G$21</f>
        <v>4617.0890915399996</v>
      </c>
      <c r="L59" s="36">
        <f>SUMIFS(СВЦЭМ!$D$39:$D$782,СВЦЭМ!$A$39:$A$782,$A59,СВЦЭМ!$B$39:$B$782,L$47)+'СЕТ СН'!$G$11+СВЦЭМ!$D$10+'СЕТ СН'!$G$5-'СЕТ СН'!$G$21</f>
        <v>4589.0633107599997</v>
      </c>
      <c r="M59" s="36">
        <f>SUMIFS(СВЦЭМ!$D$39:$D$782,СВЦЭМ!$A$39:$A$782,$A59,СВЦЭМ!$B$39:$B$782,M$47)+'СЕТ СН'!$G$11+СВЦЭМ!$D$10+'СЕТ СН'!$G$5-'СЕТ СН'!$G$21</f>
        <v>4576.9518615500001</v>
      </c>
      <c r="N59" s="36">
        <f>SUMIFS(СВЦЭМ!$D$39:$D$782,СВЦЭМ!$A$39:$A$782,$A59,СВЦЭМ!$B$39:$B$782,N$47)+'СЕТ СН'!$G$11+СВЦЭМ!$D$10+'СЕТ СН'!$G$5-'СЕТ СН'!$G$21</f>
        <v>4563.3969083699994</v>
      </c>
      <c r="O59" s="36">
        <f>SUMIFS(СВЦЭМ!$D$39:$D$782,СВЦЭМ!$A$39:$A$782,$A59,СВЦЭМ!$B$39:$B$782,O$47)+'СЕТ СН'!$G$11+СВЦЭМ!$D$10+'СЕТ СН'!$G$5-'СЕТ СН'!$G$21</f>
        <v>4563.7748173500004</v>
      </c>
      <c r="P59" s="36">
        <f>SUMIFS(СВЦЭМ!$D$39:$D$782,СВЦЭМ!$A$39:$A$782,$A59,СВЦЭМ!$B$39:$B$782,P$47)+'СЕТ СН'!$G$11+СВЦЭМ!$D$10+'СЕТ СН'!$G$5-'СЕТ СН'!$G$21</f>
        <v>4563.9297939799999</v>
      </c>
      <c r="Q59" s="36">
        <f>SUMIFS(СВЦЭМ!$D$39:$D$782,СВЦЭМ!$A$39:$A$782,$A59,СВЦЭМ!$B$39:$B$782,Q$47)+'СЕТ СН'!$G$11+СВЦЭМ!$D$10+'СЕТ СН'!$G$5-'СЕТ СН'!$G$21</f>
        <v>4555.7823921500003</v>
      </c>
      <c r="R59" s="36">
        <f>SUMIFS(СВЦЭМ!$D$39:$D$782,СВЦЭМ!$A$39:$A$782,$A59,СВЦЭМ!$B$39:$B$782,R$47)+'СЕТ СН'!$G$11+СВЦЭМ!$D$10+'СЕТ СН'!$G$5-'СЕТ СН'!$G$21</f>
        <v>4561.7526427699995</v>
      </c>
      <c r="S59" s="36">
        <f>SUMIFS(СВЦЭМ!$D$39:$D$782,СВЦЭМ!$A$39:$A$782,$A59,СВЦЭМ!$B$39:$B$782,S$47)+'СЕТ СН'!$G$11+СВЦЭМ!$D$10+'СЕТ СН'!$G$5-'СЕТ СН'!$G$21</f>
        <v>4523.8799409499998</v>
      </c>
      <c r="T59" s="36">
        <f>SUMIFS(СВЦЭМ!$D$39:$D$782,СВЦЭМ!$A$39:$A$782,$A59,СВЦЭМ!$B$39:$B$782,T$47)+'СЕТ СН'!$G$11+СВЦЭМ!$D$10+'СЕТ СН'!$G$5-'СЕТ СН'!$G$21</f>
        <v>4501.6075359099996</v>
      </c>
      <c r="U59" s="36">
        <f>SUMIFS(СВЦЭМ!$D$39:$D$782,СВЦЭМ!$A$39:$A$782,$A59,СВЦЭМ!$B$39:$B$782,U$47)+'СЕТ СН'!$G$11+СВЦЭМ!$D$10+'СЕТ СН'!$G$5-'СЕТ СН'!$G$21</f>
        <v>4512.1226756199994</v>
      </c>
      <c r="V59" s="36">
        <f>SUMIFS(СВЦЭМ!$D$39:$D$782,СВЦЭМ!$A$39:$A$782,$A59,СВЦЭМ!$B$39:$B$782,V$47)+'СЕТ СН'!$G$11+СВЦЭМ!$D$10+'СЕТ СН'!$G$5-'СЕТ СН'!$G$21</f>
        <v>4527.9752247999995</v>
      </c>
      <c r="W59" s="36">
        <f>SUMIFS(СВЦЭМ!$D$39:$D$782,СВЦЭМ!$A$39:$A$782,$A59,СВЦЭМ!$B$39:$B$782,W$47)+'СЕТ СН'!$G$11+СВЦЭМ!$D$10+'СЕТ СН'!$G$5-'СЕТ СН'!$G$21</f>
        <v>4519.9275274699994</v>
      </c>
      <c r="X59" s="36">
        <f>SUMIFS(СВЦЭМ!$D$39:$D$782,СВЦЭМ!$A$39:$A$782,$A59,СВЦЭМ!$B$39:$B$782,X$47)+'СЕТ СН'!$G$11+СВЦЭМ!$D$10+'СЕТ СН'!$G$5-'СЕТ СН'!$G$21</f>
        <v>4565.0841174500001</v>
      </c>
      <c r="Y59" s="36">
        <f>SUMIFS(СВЦЭМ!$D$39:$D$782,СВЦЭМ!$A$39:$A$782,$A59,СВЦЭМ!$B$39:$B$782,Y$47)+'СЕТ СН'!$G$11+СВЦЭМ!$D$10+'СЕТ СН'!$G$5-'СЕТ СН'!$G$21</f>
        <v>4640.5218807399997</v>
      </c>
    </row>
    <row r="60" spans="1:25" ht="15.75" x14ac:dyDescent="0.2">
      <c r="A60" s="35">
        <f t="shared" si="1"/>
        <v>45517</v>
      </c>
      <c r="B60" s="36">
        <f>SUMIFS(СВЦЭМ!$D$39:$D$782,СВЦЭМ!$A$39:$A$782,$A60,СВЦЭМ!$B$39:$B$782,B$47)+'СЕТ СН'!$G$11+СВЦЭМ!$D$10+'СЕТ СН'!$G$5-'СЕТ СН'!$G$21</f>
        <v>4738.4452717799995</v>
      </c>
      <c r="C60" s="36">
        <f>SUMIFS(СВЦЭМ!$D$39:$D$782,СВЦЭМ!$A$39:$A$782,$A60,СВЦЭМ!$B$39:$B$782,C$47)+'СЕТ СН'!$G$11+СВЦЭМ!$D$10+'СЕТ СН'!$G$5-'СЕТ СН'!$G$21</f>
        <v>4874.7443760099995</v>
      </c>
      <c r="D60" s="36">
        <f>SUMIFS(СВЦЭМ!$D$39:$D$782,СВЦЭМ!$A$39:$A$782,$A60,СВЦЭМ!$B$39:$B$782,D$47)+'СЕТ СН'!$G$11+СВЦЭМ!$D$10+'СЕТ СН'!$G$5-'СЕТ СН'!$G$21</f>
        <v>4948.42790608</v>
      </c>
      <c r="E60" s="36">
        <f>SUMIFS(СВЦЭМ!$D$39:$D$782,СВЦЭМ!$A$39:$A$782,$A60,СВЦЭМ!$B$39:$B$782,E$47)+'СЕТ СН'!$G$11+СВЦЭМ!$D$10+'СЕТ СН'!$G$5-'СЕТ СН'!$G$21</f>
        <v>4989.37494401</v>
      </c>
      <c r="F60" s="36">
        <f>SUMIFS(СВЦЭМ!$D$39:$D$782,СВЦЭМ!$A$39:$A$782,$A60,СВЦЭМ!$B$39:$B$782,F$47)+'СЕТ СН'!$G$11+СВЦЭМ!$D$10+'СЕТ СН'!$G$5-'СЕТ СН'!$G$21</f>
        <v>4993.7370974699998</v>
      </c>
      <c r="G60" s="36">
        <f>SUMIFS(СВЦЭМ!$D$39:$D$782,СВЦЭМ!$A$39:$A$782,$A60,СВЦЭМ!$B$39:$B$782,G$47)+'СЕТ СН'!$G$11+СВЦЭМ!$D$10+'СЕТ СН'!$G$5-'СЕТ СН'!$G$21</f>
        <v>4988.9960841499997</v>
      </c>
      <c r="H60" s="36">
        <f>SUMIFS(СВЦЭМ!$D$39:$D$782,СВЦЭМ!$A$39:$A$782,$A60,СВЦЭМ!$B$39:$B$782,H$47)+'СЕТ СН'!$G$11+СВЦЭМ!$D$10+'СЕТ СН'!$G$5-'СЕТ СН'!$G$21</f>
        <v>4984.1530338699995</v>
      </c>
      <c r="I60" s="36">
        <f>SUMIFS(СВЦЭМ!$D$39:$D$782,СВЦЭМ!$A$39:$A$782,$A60,СВЦЭМ!$B$39:$B$782,I$47)+'СЕТ СН'!$G$11+СВЦЭМ!$D$10+'СЕТ СН'!$G$5-'СЕТ СН'!$G$21</f>
        <v>4858.2583257699998</v>
      </c>
      <c r="J60" s="36">
        <f>SUMIFS(СВЦЭМ!$D$39:$D$782,СВЦЭМ!$A$39:$A$782,$A60,СВЦЭМ!$B$39:$B$782,J$47)+'СЕТ СН'!$G$11+СВЦЭМ!$D$10+'СЕТ СН'!$G$5-'СЕТ СН'!$G$21</f>
        <v>4735.94957376</v>
      </c>
      <c r="K60" s="36">
        <f>SUMIFS(СВЦЭМ!$D$39:$D$782,СВЦЭМ!$A$39:$A$782,$A60,СВЦЭМ!$B$39:$B$782,K$47)+'СЕТ СН'!$G$11+СВЦЭМ!$D$10+'СЕТ СН'!$G$5-'СЕТ СН'!$G$21</f>
        <v>4645.7222989599995</v>
      </c>
      <c r="L60" s="36">
        <f>SUMIFS(СВЦЭМ!$D$39:$D$782,СВЦЭМ!$A$39:$A$782,$A60,СВЦЭМ!$B$39:$B$782,L$47)+'СЕТ СН'!$G$11+СВЦЭМ!$D$10+'СЕТ СН'!$G$5-'СЕТ СН'!$G$21</f>
        <v>4592.1213296299993</v>
      </c>
      <c r="M60" s="36">
        <f>SUMIFS(СВЦЭМ!$D$39:$D$782,СВЦЭМ!$A$39:$A$782,$A60,СВЦЭМ!$B$39:$B$782,M$47)+'СЕТ СН'!$G$11+СВЦЭМ!$D$10+'СЕТ СН'!$G$5-'СЕТ СН'!$G$21</f>
        <v>4592.06695984</v>
      </c>
      <c r="N60" s="36">
        <f>SUMIFS(СВЦЭМ!$D$39:$D$782,СВЦЭМ!$A$39:$A$782,$A60,СВЦЭМ!$B$39:$B$782,N$47)+'СЕТ СН'!$G$11+СВЦЭМ!$D$10+'СЕТ СН'!$G$5-'СЕТ СН'!$G$21</f>
        <v>4592.7945262399999</v>
      </c>
      <c r="O60" s="36">
        <f>SUMIFS(СВЦЭМ!$D$39:$D$782,СВЦЭМ!$A$39:$A$782,$A60,СВЦЭМ!$B$39:$B$782,O$47)+'СЕТ СН'!$G$11+СВЦЭМ!$D$10+'СЕТ СН'!$G$5-'СЕТ СН'!$G$21</f>
        <v>4574.5695764800003</v>
      </c>
      <c r="P60" s="36">
        <f>SUMIFS(СВЦЭМ!$D$39:$D$782,СВЦЭМ!$A$39:$A$782,$A60,СВЦЭМ!$B$39:$B$782,P$47)+'СЕТ СН'!$G$11+СВЦЭМ!$D$10+'СЕТ СН'!$G$5-'СЕТ СН'!$G$21</f>
        <v>4577.44670038</v>
      </c>
      <c r="Q60" s="36">
        <f>SUMIFS(СВЦЭМ!$D$39:$D$782,СВЦЭМ!$A$39:$A$782,$A60,СВЦЭМ!$B$39:$B$782,Q$47)+'СЕТ СН'!$G$11+СВЦЭМ!$D$10+'СЕТ СН'!$G$5-'СЕТ СН'!$G$21</f>
        <v>4584.4642413799993</v>
      </c>
      <c r="R60" s="36">
        <f>SUMIFS(СВЦЭМ!$D$39:$D$782,СВЦЭМ!$A$39:$A$782,$A60,СВЦЭМ!$B$39:$B$782,R$47)+'СЕТ СН'!$G$11+СВЦЭМ!$D$10+'СЕТ СН'!$G$5-'СЕТ СН'!$G$21</f>
        <v>4603.6474380599993</v>
      </c>
      <c r="S60" s="36">
        <f>SUMIFS(СВЦЭМ!$D$39:$D$782,СВЦЭМ!$A$39:$A$782,$A60,СВЦЭМ!$B$39:$B$782,S$47)+'СЕТ СН'!$G$11+СВЦЭМ!$D$10+'СЕТ СН'!$G$5-'СЕТ СН'!$G$21</f>
        <v>4565.2698138599999</v>
      </c>
      <c r="T60" s="36">
        <f>SUMIFS(СВЦЭМ!$D$39:$D$782,СВЦЭМ!$A$39:$A$782,$A60,СВЦЭМ!$B$39:$B$782,T$47)+'СЕТ СН'!$G$11+СВЦЭМ!$D$10+'СЕТ СН'!$G$5-'СЕТ СН'!$G$21</f>
        <v>4552.50497344</v>
      </c>
      <c r="U60" s="36">
        <f>SUMIFS(СВЦЭМ!$D$39:$D$782,СВЦЭМ!$A$39:$A$782,$A60,СВЦЭМ!$B$39:$B$782,U$47)+'СЕТ СН'!$G$11+СВЦЭМ!$D$10+'СЕТ СН'!$G$5-'СЕТ СН'!$G$21</f>
        <v>4591.5863555899996</v>
      </c>
      <c r="V60" s="36">
        <f>SUMIFS(СВЦЭМ!$D$39:$D$782,СВЦЭМ!$A$39:$A$782,$A60,СВЦЭМ!$B$39:$B$782,V$47)+'СЕТ СН'!$G$11+СВЦЭМ!$D$10+'СЕТ СН'!$G$5-'СЕТ СН'!$G$21</f>
        <v>4592.4218795799998</v>
      </c>
      <c r="W60" s="36">
        <f>SUMIFS(СВЦЭМ!$D$39:$D$782,СВЦЭМ!$A$39:$A$782,$A60,СВЦЭМ!$B$39:$B$782,W$47)+'СЕТ СН'!$G$11+СВЦЭМ!$D$10+'СЕТ СН'!$G$5-'СЕТ СН'!$G$21</f>
        <v>4585.7814451599997</v>
      </c>
      <c r="X60" s="36">
        <f>SUMIFS(СВЦЭМ!$D$39:$D$782,СВЦЭМ!$A$39:$A$782,$A60,СВЦЭМ!$B$39:$B$782,X$47)+'СЕТ СН'!$G$11+СВЦЭМ!$D$10+'СЕТ СН'!$G$5-'СЕТ СН'!$G$21</f>
        <v>4660.4358995599996</v>
      </c>
      <c r="Y60" s="36">
        <f>SUMIFS(СВЦЭМ!$D$39:$D$782,СВЦЭМ!$A$39:$A$782,$A60,СВЦЭМ!$B$39:$B$782,Y$47)+'СЕТ СН'!$G$11+СВЦЭМ!$D$10+'СЕТ СН'!$G$5-'СЕТ СН'!$G$21</f>
        <v>4716.3404969200001</v>
      </c>
    </row>
    <row r="61" spans="1:25" ht="15.75" x14ac:dyDescent="0.2">
      <c r="A61" s="35">
        <f t="shared" si="1"/>
        <v>45518</v>
      </c>
      <c r="B61" s="36">
        <f>SUMIFS(СВЦЭМ!$D$39:$D$782,СВЦЭМ!$A$39:$A$782,$A61,СВЦЭМ!$B$39:$B$782,B$47)+'СЕТ СН'!$G$11+СВЦЭМ!$D$10+'СЕТ СН'!$G$5-'СЕТ СН'!$G$21</f>
        <v>4886.7486152599995</v>
      </c>
      <c r="C61" s="36">
        <f>SUMIFS(СВЦЭМ!$D$39:$D$782,СВЦЭМ!$A$39:$A$782,$A61,СВЦЭМ!$B$39:$B$782,C$47)+'СЕТ СН'!$G$11+СВЦЭМ!$D$10+'СЕТ СН'!$G$5-'СЕТ СН'!$G$21</f>
        <v>4989.02019647</v>
      </c>
      <c r="D61" s="36">
        <f>SUMIFS(СВЦЭМ!$D$39:$D$782,СВЦЭМ!$A$39:$A$782,$A61,СВЦЭМ!$B$39:$B$782,D$47)+'СЕТ СН'!$G$11+СВЦЭМ!$D$10+'СЕТ СН'!$G$5-'СЕТ СН'!$G$21</f>
        <v>5083.7871605500004</v>
      </c>
      <c r="E61" s="36">
        <f>SUMIFS(СВЦЭМ!$D$39:$D$782,СВЦЭМ!$A$39:$A$782,$A61,СВЦЭМ!$B$39:$B$782,E$47)+'СЕТ СН'!$G$11+СВЦЭМ!$D$10+'СЕТ СН'!$G$5-'СЕТ СН'!$G$21</f>
        <v>5155.0425499900002</v>
      </c>
      <c r="F61" s="36">
        <f>SUMIFS(СВЦЭМ!$D$39:$D$782,СВЦЭМ!$A$39:$A$782,$A61,СВЦЭМ!$B$39:$B$782,F$47)+'СЕТ СН'!$G$11+СВЦЭМ!$D$10+'СЕТ СН'!$G$5-'СЕТ СН'!$G$21</f>
        <v>5162.7906039600002</v>
      </c>
      <c r="G61" s="36">
        <f>SUMIFS(СВЦЭМ!$D$39:$D$782,СВЦЭМ!$A$39:$A$782,$A61,СВЦЭМ!$B$39:$B$782,G$47)+'СЕТ СН'!$G$11+СВЦЭМ!$D$10+'СЕТ СН'!$G$5-'СЕТ СН'!$G$21</f>
        <v>5136.83782625</v>
      </c>
      <c r="H61" s="36">
        <f>SUMIFS(СВЦЭМ!$D$39:$D$782,СВЦЭМ!$A$39:$A$782,$A61,СВЦЭМ!$B$39:$B$782,H$47)+'СЕТ СН'!$G$11+СВЦЭМ!$D$10+'СЕТ СН'!$G$5-'СЕТ СН'!$G$21</f>
        <v>5126.6687235600002</v>
      </c>
      <c r="I61" s="36">
        <f>SUMIFS(СВЦЭМ!$D$39:$D$782,СВЦЭМ!$A$39:$A$782,$A61,СВЦЭМ!$B$39:$B$782,I$47)+'СЕТ СН'!$G$11+СВЦЭМ!$D$10+'СЕТ СН'!$G$5-'СЕТ СН'!$G$21</f>
        <v>5054.0043685299997</v>
      </c>
      <c r="J61" s="36">
        <f>SUMIFS(СВЦЭМ!$D$39:$D$782,СВЦЭМ!$A$39:$A$782,$A61,СВЦЭМ!$B$39:$B$782,J$47)+'СЕТ СН'!$G$11+СВЦЭМ!$D$10+'СЕТ СН'!$G$5-'СЕТ СН'!$G$21</f>
        <v>4935.6663649599996</v>
      </c>
      <c r="K61" s="36">
        <f>SUMIFS(СВЦЭМ!$D$39:$D$782,СВЦЭМ!$A$39:$A$782,$A61,СВЦЭМ!$B$39:$B$782,K$47)+'СЕТ СН'!$G$11+СВЦЭМ!$D$10+'СЕТ СН'!$G$5-'СЕТ СН'!$G$21</f>
        <v>4843.2358044399998</v>
      </c>
      <c r="L61" s="36">
        <f>SUMIFS(СВЦЭМ!$D$39:$D$782,СВЦЭМ!$A$39:$A$782,$A61,СВЦЭМ!$B$39:$B$782,L$47)+'СЕТ СН'!$G$11+СВЦЭМ!$D$10+'СЕТ СН'!$G$5-'СЕТ СН'!$G$21</f>
        <v>4772.7161829699999</v>
      </c>
      <c r="M61" s="36">
        <f>SUMIFS(СВЦЭМ!$D$39:$D$782,СВЦЭМ!$A$39:$A$782,$A61,СВЦЭМ!$B$39:$B$782,M$47)+'СЕТ СН'!$G$11+СВЦЭМ!$D$10+'СЕТ СН'!$G$5-'СЕТ СН'!$G$21</f>
        <v>4751.3250490299997</v>
      </c>
      <c r="N61" s="36">
        <f>SUMIFS(СВЦЭМ!$D$39:$D$782,СВЦЭМ!$A$39:$A$782,$A61,СВЦЭМ!$B$39:$B$782,N$47)+'СЕТ СН'!$G$11+СВЦЭМ!$D$10+'СЕТ СН'!$G$5-'СЕТ СН'!$G$21</f>
        <v>4756.9121483099998</v>
      </c>
      <c r="O61" s="36">
        <f>SUMIFS(СВЦЭМ!$D$39:$D$782,СВЦЭМ!$A$39:$A$782,$A61,СВЦЭМ!$B$39:$B$782,O$47)+'СЕТ СН'!$G$11+СВЦЭМ!$D$10+'СЕТ СН'!$G$5-'СЕТ СН'!$G$21</f>
        <v>4747.40569246</v>
      </c>
      <c r="P61" s="36">
        <f>SUMIFS(СВЦЭМ!$D$39:$D$782,СВЦЭМ!$A$39:$A$782,$A61,СВЦЭМ!$B$39:$B$782,P$47)+'СЕТ СН'!$G$11+СВЦЭМ!$D$10+'СЕТ СН'!$G$5-'СЕТ СН'!$G$21</f>
        <v>4739.2341345999994</v>
      </c>
      <c r="Q61" s="36">
        <f>SUMIFS(СВЦЭМ!$D$39:$D$782,СВЦЭМ!$A$39:$A$782,$A61,СВЦЭМ!$B$39:$B$782,Q$47)+'СЕТ СН'!$G$11+СВЦЭМ!$D$10+'СЕТ СН'!$G$5-'СЕТ СН'!$G$21</f>
        <v>4743.0880245600001</v>
      </c>
      <c r="R61" s="36">
        <f>SUMIFS(СВЦЭМ!$D$39:$D$782,СВЦЭМ!$A$39:$A$782,$A61,СВЦЭМ!$B$39:$B$782,R$47)+'СЕТ СН'!$G$11+СВЦЭМ!$D$10+'СЕТ СН'!$G$5-'СЕТ СН'!$G$21</f>
        <v>4750.56917548</v>
      </c>
      <c r="S61" s="36">
        <f>SUMIFS(СВЦЭМ!$D$39:$D$782,СВЦЭМ!$A$39:$A$782,$A61,СВЦЭМ!$B$39:$B$782,S$47)+'СЕТ СН'!$G$11+СВЦЭМ!$D$10+'СЕТ СН'!$G$5-'СЕТ СН'!$G$21</f>
        <v>4755.5337583</v>
      </c>
      <c r="T61" s="36">
        <f>SUMIFS(СВЦЭМ!$D$39:$D$782,СВЦЭМ!$A$39:$A$782,$A61,СВЦЭМ!$B$39:$B$782,T$47)+'СЕТ СН'!$G$11+СВЦЭМ!$D$10+'СЕТ СН'!$G$5-'СЕТ СН'!$G$21</f>
        <v>4742.3889938100001</v>
      </c>
      <c r="U61" s="36">
        <f>SUMIFS(СВЦЭМ!$D$39:$D$782,СВЦЭМ!$A$39:$A$782,$A61,СВЦЭМ!$B$39:$B$782,U$47)+'СЕТ СН'!$G$11+СВЦЭМ!$D$10+'СЕТ СН'!$G$5-'СЕТ СН'!$G$21</f>
        <v>4751.3447603799996</v>
      </c>
      <c r="V61" s="36">
        <f>SUMIFS(СВЦЭМ!$D$39:$D$782,СВЦЭМ!$A$39:$A$782,$A61,СВЦЭМ!$B$39:$B$782,V$47)+'СЕТ СН'!$G$11+СВЦЭМ!$D$10+'СЕТ СН'!$G$5-'СЕТ СН'!$G$21</f>
        <v>4761.9872559699998</v>
      </c>
      <c r="W61" s="36">
        <f>SUMIFS(СВЦЭМ!$D$39:$D$782,СВЦЭМ!$A$39:$A$782,$A61,СВЦЭМ!$B$39:$B$782,W$47)+'СЕТ СН'!$G$11+СВЦЭМ!$D$10+'СЕТ СН'!$G$5-'СЕТ СН'!$G$21</f>
        <v>4750.8888525499997</v>
      </c>
      <c r="X61" s="36">
        <f>SUMIFS(СВЦЭМ!$D$39:$D$782,СВЦЭМ!$A$39:$A$782,$A61,СВЦЭМ!$B$39:$B$782,X$47)+'СЕТ СН'!$G$11+СВЦЭМ!$D$10+'СЕТ СН'!$G$5-'СЕТ СН'!$G$21</f>
        <v>4828.7810954899996</v>
      </c>
      <c r="Y61" s="36">
        <f>SUMIFS(СВЦЭМ!$D$39:$D$782,СВЦЭМ!$A$39:$A$782,$A61,СВЦЭМ!$B$39:$B$782,Y$47)+'СЕТ СН'!$G$11+СВЦЭМ!$D$10+'СЕТ СН'!$G$5-'СЕТ СН'!$G$21</f>
        <v>4933.5813590799999</v>
      </c>
    </row>
    <row r="62" spans="1:25" ht="15.75" x14ac:dyDescent="0.2">
      <c r="A62" s="35">
        <f t="shared" si="1"/>
        <v>45519</v>
      </c>
      <c r="B62" s="36">
        <f>SUMIFS(СВЦЭМ!$D$39:$D$782,СВЦЭМ!$A$39:$A$782,$A62,СВЦЭМ!$B$39:$B$782,B$47)+'СЕТ СН'!$G$11+СВЦЭМ!$D$10+'СЕТ СН'!$G$5-'СЕТ СН'!$G$21</f>
        <v>4983.6637313399997</v>
      </c>
      <c r="C62" s="36">
        <f>SUMIFS(СВЦЭМ!$D$39:$D$782,СВЦЭМ!$A$39:$A$782,$A62,СВЦЭМ!$B$39:$B$782,C$47)+'СЕТ СН'!$G$11+СВЦЭМ!$D$10+'СЕТ СН'!$G$5-'СЕТ СН'!$G$21</f>
        <v>5046.5915432799993</v>
      </c>
      <c r="D62" s="36">
        <f>SUMIFS(СВЦЭМ!$D$39:$D$782,СВЦЭМ!$A$39:$A$782,$A62,СВЦЭМ!$B$39:$B$782,D$47)+'СЕТ СН'!$G$11+СВЦЭМ!$D$10+'СЕТ СН'!$G$5-'СЕТ СН'!$G$21</f>
        <v>5089.5931068199998</v>
      </c>
      <c r="E62" s="36">
        <f>SUMIFS(СВЦЭМ!$D$39:$D$782,СВЦЭМ!$A$39:$A$782,$A62,СВЦЭМ!$B$39:$B$782,E$47)+'СЕТ СН'!$G$11+СВЦЭМ!$D$10+'СЕТ СН'!$G$5-'СЕТ СН'!$G$21</f>
        <v>5099.9327132300004</v>
      </c>
      <c r="F62" s="36">
        <f>SUMIFS(СВЦЭМ!$D$39:$D$782,СВЦЭМ!$A$39:$A$782,$A62,СВЦЭМ!$B$39:$B$782,F$47)+'СЕТ СН'!$G$11+СВЦЭМ!$D$10+'СЕТ СН'!$G$5-'СЕТ СН'!$G$21</f>
        <v>5102.5762453000007</v>
      </c>
      <c r="G62" s="36">
        <f>SUMIFS(СВЦЭМ!$D$39:$D$782,СВЦЭМ!$A$39:$A$782,$A62,СВЦЭМ!$B$39:$B$782,G$47)+'СЕТ СН'!$G$11+СВЦЭМ!$D$10+'СЕТ СН'!$G$5-'СЕТ СН'!$G$21</f>
        <v>5080.8352559200002</v>
      </c>
      <c r="H62" s="36">
        <f>SUMIFS(СВЦЭМ!$D$39:$D$782,СВЦЭМ!$A$39:$A$782,$A62,СВЦЭМ!$B$39:$B$782,H$47)+'СЕТ СН'!$G$11+СВЦЭМ!$D$10+'СЕТ СН'!$G$5-'СЕТ СН'!$G$21</f>
        <v>5042.6395633900001</v>
      </c>
      <c r="I62" s="36">
        <f>SUMIFS(СВЦЭМ!$D$39:$D$782,СВЦЭМ!$A$39:$A$782,$A62,СВЦЭМ!$B$39:$B$782,I$47)+'СЕТ СН'!$G$11+СВЦЭМ!$D$10+'СЕТ СН'!$G$5-'СЕТ СН'!$G$21</f>
        <v>4963.6455301999995</v>
      </c>
      <c r="J62" s="36">
        <f>SUMIFS(СВЦЭМ!$D$39:$D$782,СВЦЭМ!$A$39:$A$782,$A62,СВЦЭМ!$B$39:$B$782,J$47)+'СЕТ СН'!$G$11+СВЦЭМ!$D$10+'СЕТ СН'!$G$5-'СЕТ СН'!$G$21</f>
        <v>4897.4655155099999</v>
      </c>
      <c r="K62" s="36">
        <f>SUMIFS(СВЦЭМ!$D$39:$D$782,СВЦЭМ!$A$39:$A$782,$A62,СВЦЭМ!$B$39:$B$782,K$47)+'СЕТ СН'!$G$11+СВЦЭМ!$D$10+'СЕТ СН'!$G$5-'СЕТ СН'!$G$21</f>
        <v>4809.96130541</v>
      </c>
      <c r="L62" s="36">
        <f>SUMIFS(СВЦЭМ!$D$39:$D$782,СВЦЭМ!$A$39:$A$782,$A62,СВЦЭМ!$B$39:$B$782,L$47)+'СЕТ СН'!$G$11+СВЦЭМ!$D$10+'СЕТ СН'!$G$5-'СЕТ СН'!$G$21</f>
        <v>4804.8486772599999</v>
      </c>
      <c r="M62" s="36">
        <f>SUMIFS(СВЦЭМ!$D$39:$D$782,СВЦЭМ!$A$39:$A$782,$A62,СВЦЭМ!$B$39:$B$782,M$47)+'СЕТ СН'!$G$11+СВЦЭМ!$D$10+'СЕТ СН'!$G$5-'СЕТ СН'!$G$21</f>
        <v>4828.8646471100001</v>
      </c>
      <c r="N62" s="36">
        <f>SUMIFS(СВЦЭМ!$D$39:$D$782,СВЦЭМ!$A$39:$A$782,$A62,СВЦЭМ!$B$39:$B$782,N$47)+'СЕТ СН'!$G$11+СВЦЭМ!$D$10+'СЕТ СН'!$G$5-'СЕТ СН'!$G$21</f>
        <v>4819.3604704099998</v>
      </c>
      <c r="O62" s="36">
        <f>SUMIFS(СВЦЭМ!$D$39:$D$782,СВЦЭМ!$A$39:$A$782,$A62,СВЦЭМ!$B$39:$B$782,O$47)+'СЕТ СН'!$G$11+СВЦЭМ!$D$10+'СЕТ СН'!$G$5-'СЕТ СН'!$G$21</f>
        <v>4808.6540845599993</v>
      </c>
      <c r="P62" s="36">
        <f>SUMIFS(СВЦЭМ!$D$39:$D$782,СВЦЭМ!$A$39:$A$782,$A62,СВЦЭМ!$B$39:$B$782,P$47)+'СЕТ СН'!$G$11+СВЦЭМ!$D$10+'СЕТ СН'!$G$5-'СЕТ СН'!$G$21</f>
        <v>4810.5012760600002</v>
      </c>
      <c r="Q62" s="36">
        <f>SUMIFS(СВЦЭМ!$D$39:$D$782,СВЦЭМ!$A$39:$A$782,$A62,СВЦЭМ!$B$39:$B$782,Q$47)+'СЕТ СН'!$G$11+СВЦЭМ!$D$10+'СЕТ СН'!$G$5-'СЕТ СН'!$G$21</f>
        <v>4798.6424964299995</v>
      </c>
      <c r="R62" s="36">
        <f>SUMIFS(СВЦЭМ!$D$39:$D$782,СВЦЭМ!$A$39:$A$782,$A62,СВЦЭМ!$B$39:$B$782,R$47)+'СЕТ СН'!$G$11+СВЦЭМ!$D$10+'СЕТ СН'!$G$5-'СЕТ СН'!$G$21</f>
        <v>4808.6447224099993</v>
      </c>
      <c r="S62" s="36">
        <f>SUMIFS(СВЦЭМ!$D$39:$D$782,СВЦЭМ!$A$39:$A$782,$A62,СВЦЭМ!$B$39:$B$782,S$47)+'СЕТ СН'!$G$11+СВЦЭМ!$D$10+'СЕТ СН'!$G$5-'СЕТ СН'!$G$21</f>
        <v>4817.0369439200003</v>
      </c>
      <c r="T62" s="36">
        <f>SUMIFS(СВЦЭМ!$D$39:$D$782,СВЦЭМ!$A$39:$A$782,$A62,СВЦЭМ!$B$39:$B$782,T$47)+'СЕТ СН'!$G$11+СВЦЭМ!$D$10+'СЕТ СН'!$G$5-'СЕТ СН'!$G$21</f>
        <v>4790.2339152499999</v>
      </c>
      <c r="U62" s="36">
        <f>SUMIFS(СВЦЭМ!$D$39:$D$782,СВЦЭМ!$A$39:$A$782,$A62,СВЦЭМ!$B$39:$B$782,U$47)+'СЕТ СН'!$G$11+СВЦЭМ!$D$10+'СЕТ СН'!$G$5-'СЕТ СН'!$G$21</f>
        <v>4794.5742580799997</v>
      </c>
      <c r="V62" s="36">
        <f>SUMIFS(СВЦЭМ!$D$39:$D$782,СВЦЭМ!$A$39:$A$782,$A62,СВЦЭМ!$B$39:$B$782,V$47)+'СЕТ СН'!$G$11+СВЦЭМ!$D$10+'СЕТ СН'!$G$5-'СЕТ СН'!$G$21</f>
        <v>4813.5552871500004</v>
      </c>
      <c r="W62" s="36">
        <f>SUMIFS(СВЦЭМ!$D$39:$D$782,СВЦЭМ!$A$39:$A$782,$A62,СВЦЭМ!$B$39:$B$782,W$47)+'СЕТ СН'!$G$11+СВЦЭМ!$D$10+'СЕТ СН'!$G$5-'СЕТ СН'!$G$21</f>
        <v>4805.7473006700002</v>
      </c>
      <c r="X62" s="36">
        <f>SUMIFS(СВЦЭМ!$D$39:$D$782,СВЦЭМ!$A$39:$A$782,$A62,СВЦЭМ!$B$39:$B$782,X$47)+'СЕТ СН'!$G$11+СВЦЭМ!$D$10+'СЕТ СН'!$G$5-'СЕТ СН'!$G$21</f>
        <v>4886.1900025300001</v>
      </c>
      <c r="Y62" s="36">
        <f>SUMIFS(СВЦЭМ!$D$39:$D$782,СВЦЭМ!$A$39:$A$782,$A62,СВЦЭМ!$B$39:$B$782,Y$47)+'СЕТ СН'!$G$11+СВЦЭМ!$D$10+'СЕТ СН'!$G$5-'СЕТ СН'!$G$21</f>
        <v>4960.8445854399997</v>
      </c>
    </row>
    <row r="63" spans="1:25" ht="15.75" x14ac:dyDescent="0.2">
      <c r="A63" s="35">
        <f t="shared" si="1"/>
        <v>45520</v>
      </c>
      <c r="B63" s="36">
        <f>SUMIFS(СВЦЭМ!$D$39:$D$782,СВЦЭМ!$A$39:$A$782,$A63,СВЦЭМ!$B$39:$B$782,B$47)+'СЕТ СН'!$G$11+СВЦЭМ!$D$10+'СЕТ СН'!$G$5-'СЕТ СН'!$G$21</f>
        <v>5121.6557210600004</v>
      </c>
      <c r="C63" s="36">
        <f>SUMIFS(СВЦЭМ!$D$39:$D$782,СВЦЭМ!$A$39:$A$782,$A63,СВЦЭМ!$B$39:$B$782,C$47)+'СЕТ СН'!$G$11+СВЦЭМ!$D$10+'СЕТ СН'!$G$5-'СЕТ СН'!$G$21</f>
        <v>5114.4608336199999</v>
      </c>
      <c r="D63" s="36">
        <f>SUMIFS(СВЦЭМ!$D$39:$D$782,СВЦЭМ!$A$39:$A$782,$A63,СВЦЭМ!$B$39:$B$782,D$47)+'СЕТ СН'!$G$11+СВЦЭМ!$D$10+'СЕТ СН'!$G$5-'СЕТ СН'!$G$21</f>
        <v>5150.1293256600002</v>
      </c>
      <c r="E63" s="36">
        <f>SUMIFS(СВЦЭМ!$D$39:$D$782,СВЦЭМ!$A$39:$A$782,$A63,СВЦЭМ!$B$39:$B$782,E$47)+'СЕТ СН'!$G$11+СВЦЭМ!$D$10+'СЕТ СН'!$G$5-'СЕТ СН'!$G$21</f>
        <v>5082.6752544600004</v>
      </c>
      <c r="F63" s="36">
        <f>SUMIFS(СВЦЭМ!$D$39:$D$782,СВЦЭМ!$A$39:$A$782,$A63,СВЦЭМ!$B$39:$B$782,F$47)+'СЕТ СН'!$G$11+СВЦЭМ!$D$10+'СЕТ СН'!$G$5-'СЕТ СН'!$G$21</f>
        <v>5056.0747894400001</v>
      </c>
      <c r="G63" s="36">
        <f>SUMIFS(СВЦЭМ!$D$39:$D$782,СВЦЭМ!$A$39:$A$782,$A63,СВЦЭМ!$B$39:$B$782,G$47)+'СЕТ СН'!$G$11+СВЦЭМ!$D$10+'СЕТ СН'!$G$5-'СЕТ СН'!$G$21</f>
        <v>5001.94061504</v>
      </c>
      <c r="H63" s="36">
        <f>SUMIFS(СВЦЭМ!$D$39:$D$782,СВЦЭМ!$A$39:$A$782,$A63,СВЦЭМ!$B$39:$B$782,H$47)+'СЕТ СН'!$G$11+СВЦЭМ!$D$10+'СЕТ СН'!$G$5-'СЕТ СН'!$G$21</f>
        <v>4960.3904875899998</v>
      </c>
      <c r="I63" s="36">
        <f>SUMIFS(СВЦЭМ!$D$39:$D$782,СВЦЭМ!$A$39:$A$782,$A63,СВЦЭМ!$B$39:$B$782,I$47)+'СЕТ СН'!$G$11+СВЦЭМ!$D$10+'СЕТ СН'!$G$5-'СЕТ СН'!$G$21</f>
        <v>4865.6484305599997</v>
      </c>
      <c r="J63" s="36">
        <f>SUMIFS(СВЦЭМ!$D$39:$D$782,СВЦЭМ!$A$39:$A$782,$A63,СВЦЭМ!$B$39:$B$782,J$47)+'СЕТ СН'!$G$11+СВЦЭМ!$D$10+'СЕТ СН'!$G$5-'СЕТ СН'!$G$21</f>
        <v>4780.4288475399999</v>
      </c>
      <c r="K63" s="36">
        <f>SUMIFS(СВЦЭМ!$D$39:$D$782,СВЦЭМ!$A$39:$A$782,$A63,СВЦЭМ!$B$39:$B$782,K$47)+'СЕТ СН'!$G$11+СВЦЭМ!$D$10+'СЕТ СН'!$G$5-'СЕТ СН'!$G$21</f>
        <v>4668.4492289</v>
      </c>
      <c r="L63" s="36">
        <f>SUMIFS(СВЦЭМ!$D$39:$D$782,СВЦЭМ!$A$39:$A$782,$A63,СВЦЭМ!$B$39:$B$782,L$47)+'СЕТ СН'!$G$11+СВЦЭМ!$D$10+'СЕТ СН'!$G$5-'СЕТ СН'!$G$21</f>
        <v>4635.3168109600001</v>
      </c>
      <c r="M63" s="36">
        <f>SUMIFS(СВЦЭМ!$D$39:$D$782,СВЦЭМ!$A$39:$A$782,$A63,СВЦЭМ!$B$39:$B$782,M$47)+'СЕТ СН'!$G$11+СВЦЭМ!$D$10+'СЕТ СН'!$G$5-'СЕТ СН'!$G$21</f>
        <v>4631.7511507299996</v>
      </c>
      <c r="N63" s="36">
        <f>SUMIFS(СВЦЭМ!$D$39:$D$782,СВЦЭМ!$A$39:$A$782,$A63,СВЦЭМ!$B$39:$B$782,N$47)+'СЕТ СН'!$G$11+СВЦЭМ!$D$10+'СЕТ СН'!$G$5-'СЕТ СН'!$G$21</f>
        <v>4627.9676494599998</v>
      </c>
      <c r="O63" s="36">
        <f>SUMIFS(СВЦЭМ!$D$39:$D$782,СВЦЭМ!$A$39:$A$782,$A63,СВЦЭМ!$B$39:$B$782,O$47)+'СЕТ СН'!$G$11+СВЦЭМ!$D$10+'СЕТ СН'!$G$5-'СЕТ СН'!$G$21</f>
        <v>4647.0800931499998</v>
      </c>
      <c r="P63" s="36">
        <f>SUMIFS(СВЦЭМ!$D$39:$D$782,СВЦЭМ!$A$39:$A$782,$A63,СВЦЭМ!$B$39:$B$782,P$47)+'СЕТ СН'!$G$11+СВЦЭМ!$D$10+'СЕТ СН'!$G$5-'СЕТ СН'!$G$21</f>
        <v>4683.2857493000001</v>
      </c>
      <c r="Q63" s="36">
        <f>SUMIFS(СВЦЭМ!$D$39:$D$782,СВЦЭМ!$A$39:$A$782,$A63,СВЦЭМ!$B$39:$B$782,Q$47)+'СЕТ СН'!$G$11+СВЦЭМ!$D$10+'СЕТ СН'!$G$5-'СЕТ СН'!$G$21</f>
        <v>4702.2097864699999</v>
      </c>
      <c r="R63" s="36">
        <f>SUMIFS(СВЦЭМ!$D$39:$D$782,СВЦЭМ!$A$39:$A$782,$A63,СВЦЭМ!$B$39:$B$782,R$47)+'СЕТ СН'!$G$11+СВЦЭМ!$D$10+'СЕТ СН'!$G$5-'СЕТ СН'!$G$21</f>
        <v>4705.0109916499996</v>
      </c>
      <c r="S63" s="36">
        <f>SUMIFS(СВЦЭМ!$D$39:$D$782,СВЦЭМ!$A$39:$A$782,$A63,СВЦЭМ!$B$39:$B$782,S$47)+'СЕТ СН'!$G$11+СВЦЭМ!$D$10+'СЕТ СН'!$G$5-'СЕТ СН'!$G$21</f>
        <v>4626.4916543299996</v>
      </c>
      <c r="T63" s="36">
        <f>SUMIFS(СВЦЭМ!$D$39:$D$782,СВЦЭМ!$A$39:$A$782,$A63,СВЦЭМ!$B$39:$B$782,T$47)+'СЕТ СН'!$G$11+СВЦЭМ!$D$10+'СЕТ СН'!$G$5-'СЕТ СН'!$G$21</f>
        <v>4603.17048316</v>
      </c>
      <c r="U63" s="36">
        <f>SUMIFS(СВЦЭМ!$D$39:$D$782,СВЦЭМ!$A$39:$A$782,$A63,СВЦЭМ!$B$39:$B$782,U$47)+'СЕТ СН'!$G$11+СВЦЭМ!$D$10+'СЕТ СН'!$G$5-'СЕТ СН'!$G$21</f>
        <v>4622.77632249</v>
      </c>
      <c r="V63" s="36">
        <f>SUMIFS(СВЦЭМ!$D$39:$D$782,СВЦЭМ!$A$39:$A$782,$A63,СВЦЭМ!$B$39:$B$782,V$47)+'СЕТ СН'!$G$11+СВЦЭМ!$D$10+'СЕТ СН'!$G$5-'СЕТ СН'!$G$21</f>
        <v>4664.0021088800004</v>
      </c>
      <c r="W63" s="36">
        <f>SUMIFS(СВЦЭМ!$D$39:$D$782,СВЦЭМ!$A$39:$A$782,$A63,СВЦЭМ!$B$39:$B$782,W$47)+'СЕТ СН'!$G$11+СВЦЭМ!$D$10+'СЕТ СН'!$G$5-'СЕТ СН'!$G$21</f>
        <v>4672.3520707400003</v>
      </c>
      <c r="X63" s="36">
        <f>SUMIFS(СВЦЭМ!$D$39:$D$782,СВЦЭМ!$A$39:$A$782,$A63,СВЦЭМ!$B$39:$B$782,X$47)+'СЕТ СН'!$G$11+СВЦЭМ!$D$10+'СЕТ СН'!$G$5-'СЕТ СН'!$G$21</f>
        <v>4721.4640977599993</v>
      </c>
      <c r="Y63" s="36">
        <f>SUMIFS(СВЦЭМ!$D$39:$D$782,СВЦЭМ!$A$39:$A$782,$A63,СВЦЭМ!$B$39:$B$782,Y$47)+'СЕТ СН'!$G$11+СВЦЭМ!$D$10+'СЕТ СН'!$G$5-'СЕТ СН'!$G$21</f>
        <v>4784.2380919999996</v>
      </c>
    </row>
    <row r="64" spans="1:25" ht="15.75" x14ac:dyDescent="0.2">
      <c r="A64" s="35">
        <f t="shared" si="1"/>
        <v>45521</v>
      </c>
      <c r="B64" s="36">
        <f>SUMIFS(СВЦЭМ!$D$39:$D$782,СВЦЭМ!$A$39:$A$782,$A64,СВЦЭМ!$B$39:$B$782,B$47)+'СЕТ СН'!$G$11+СВЦЭМ!$D$10+'СЕТ СН'!$G$5-'СЕТ СН'!$G$21</f>
        <v>4839.9039749999993</v>
      </c>
      <c r="C64" s="36">
        <f>SUMIFS(СВЦЭМ!$D$39:$D$782,СВЦЭМ!$A$39:$A$782,$A64,СВЦЭМ!$B$39:$B$782,C$47)+'СЕТ СН'!$G$11+СВЦЭМ!$D$10+'СЕТ СН'!$G$5-'СЕТ СН'!$G$21</f>
        <v>4942.2762835699996</v>
      </c>
      <c r="D64" s="36">
        <f>SUMIFS(СВЦЭМ!$D$39:$D$782,СВЦЭМ!$A$39:$A$782,$A64,СВЦЭМ!$B$39:$B$782,D$47)+'СЕТ СН'!$G$11+СВЦЭМ!$D$10+'СЕТ СН'!$G$5-'СЕТ СН'!$G$21</f>
        <v>4982.9377771099998</v>
      </c>
      <c r="E64" s="36">
        <f>SUMIFS(СВЦЭМ!$D$39:$D$782,СВЦЭМ!$A$39:$A$782,$A64,СВЦЭМ!$B$39:$B$782,E$47)+'СЕТ СН'!$G$11+СВЦЭМ!$D$10+'СЕТ СН'!$G$5-'СЕТ СН'!$G$21</f>
        <v>4992.0657119799998</v>
      </c>
      <c r="F64" s="36">
        <f>SUMIFS(СВЦЭМ!$D$39:$D$782,СВЦЭМ!$A$39:$A$782,$A64,СВЦЭМ!$B$39:$B$782,F$47)+'СЕТ СН'!$G$11+СВЦЭМ!$D$10+'СЕТ СН'!$G$5-'СЕТ СН'!$G$21</f>
        <v>5007.6414433299997</v>
      </c>
      <c r="G64" s="36">
        <f>SUMIFS(СВЦЭМ!$D$39:$D$782,СВЦЭМ!$A$39:$A$782,$A64,СВЦЭМ!$B$39:$B$782,G$47)+'СЕТ СН'!$G$11+СВЦЭМ!$D$10+'СЕТ СН'!$G$5-'СЕТ СН'!$G$21</f>
        <v>4986.7312548699992</v>
      </c>
      <c r="H64" s="36">
        <f>SUMIFS(СВЦЭМ!$D$39:$D$782,СВЦЭМ!$A$39:$A$782,$A64,СВЦЭМ!$B$39:$B$782,H$47)+'СЕТ СН'!$G$11+СВЦЭМ!$D$10+'СЕТ СН'!$G$5-'СЕТ СН'!$G$21</f>
        <v>4976.7154475400002</v>
      </c>
      <c r="I64" s="36">
        <f>SUMIFS(СВЦЭМ!$D$39:$D$782,СВЦЭМ!$A$39:$A$782,$A64,СВЦЭМ!$B$39:$B$782,I$47)+'СЕТ СН'!$G$11+СВЦЭМ!$D$10+'СЕТ СН'!$G$5-'СЕТ СН'!$G$21</f>
        <v>4950.6432691099999</v>
      </c>
      <c r="J64" s="36">
        <f>SUMIFS(СВЦЭМ!$D$39:$D$782,СВЦЭМ!$A$39:$A$782,$A64,СВЦЭМ!$B$39:$B$782,J$47)+'СЕТ СН'!$G$11+СВЦЭМ!$D$10+'СЕТ СН'!$G$5-'СЕТ СН'!$G$21</f>
        <v>4840.3585734299995</v>
      </c>
      <c r="K64" s="36">
        <f>SUMIFS(СВЦЭМ!$D$39:$D$782,СВЦЭМ!$A$39:$A$782,$A64,СВЦЭМ!$B$39:$B$782,K$47)+'СЕТ СН'!$G$11+СВЦЭМ!$D$10+'СЕТ СН'!$G$5-'СЕТ СН'!$G$21</f>
        <v>4761.0734071099996</v>
      </c>
      <c r="L64" s="36">
        <f>SUMIFS(СВЦЭМ!$D$39:$D$782,СВЦЭМ!$A$39:$A$782,$A64,СВЦЭМ!$B$39:$B$782,L$47)+'СЕТ СН'!$G$11+СВЦЭМ!$D$10+'СЕТ СН'!$G$5-'СЕТ СН'!$G$21</f>
        <v>4692.73622333</v>
      </c>
      <c r="M64" s="36">
        <f>SUMIFS(СВЦЭМ!$D$39:$D$782,СВЦЭМ!$A$39:$A$782,$A64,СВЦЭМ!$B$39:$B$782,M$47)+'СЕТ СН'!$G$11+СВЦЭМ!$D$10+'СЕТ СН'!$G$5-'СЕТ СН'!$G$21</f>
        <v>4680.3271783599994</v>
      </c>
      <c r="N64" s="36">
        <f>SUMIFS(СВЦЭМ!$D$39:$D$782,СВЦЭМ!$A$39:$A$782,$A64,СВЦЭМ!$B$39:$B$782,N$47)+'СЕТ СН'!$G$11+СВЦЭМ!$D$10+'СЕТ СН'!$G$5-'СЕТ СН'!$G$21</f>
        <v>4673.6828440700001</v>
      </c>
      <c r="O64" s="36">
        <f>SUMIFS(СВЦЭМ!$D$39:$D$782,СВЦЭМ!$A$39:$A$782,$A64,СВЦЭМ!$B$39:$B$782,O$47)+'СЕТ СН'!$G$11+СВЦЭМ!$D$10+'СЕТ СН'!$G$5-'СЕТ СН'!$G$21</f>
        <v>4672.8377033399993</v>
      </c>
      <c r="P64" s="36">
        <f>SUMIFS(СВЦЭМ!$D$39:$D$782,СВЦЭМ!$A$39:$A$782,$A64,СВЦЭМ!$B$39:$B$782,P$47)+'СЕТ СН'!$G$11+СВЦЭМ!$D$10+'СЕТ СН'!$G$5-'СЕТ СН'!$G$21</f>
        <v>4672.25001797</v>
      </c>
      <c r="Q64" s="36">
        <f>SUMIFS(СВЦЭМ!$D$39:$D$782,СВЦЭМ!$A$39:$A$782,$A64,СВЦЭМ!$B$39:$B$782,Q$47)+'СЕТ СН'!$G$11+СВЦЭМ!$D$10+'СЕТ СН'!$G$5-'СЕТ СН'!$G$21</f>
        <v>4682.8076561500002</v>
      </c>
      <c r="R64" s="36">
        <f>SUMIFS(СВЦЭМ!$D$39:$D$782,СВЦЭМ!$A$39:$A$782,$A64,СВЦЭМ!$B$39:$B$782,R$47)+'СЕТ СН'!$G$11+СВЦЭМ!$D$10+'СЕТ СН'!$G$5-'СЕТ СН'!$G$21</f>
        <v>4705.5796417900001</v>
      </c>
      <c r="S64" s="36">
        <f>SUMIFS(СВЦЭМ!$D$39:$D$782,СВЦЭМ!$A$39:$A$782,$A64,СВЦЭМ!$B$39:$B$782,S$47)+'СЕТ СН'!$G$11+СВЦЭМ!$D$10+'СЕТ СН'!$G$5-'СЕТ СН'!$G$21</f>
        <v>4686.54733975</v>
      </c>
      <c r="T64" s="36">
        <f>SUMIFS(СВЦЭМ!$D$39:$D$782,СВЦЭМ!$A$39:$A$782,$A64,СВЦЭМ!$B$39:$B$782,T$47)+'СЕТ СН'!$G$11+СВЦЭМ!$D$10+'СЕТ СН'!$G$5-'СЕТ СН'!$G$21</f>
        <v>4671.5933990799995</v>
      </c>
      <c r="U64" s="36">
        <f>SUMIFS(СВЦЭМ!$D$39:$D$782,СВЦЭМ!$A$39:$A$782,$A64,СВЦЭМ!$B$39:$B$782,U$47)+'СЕТ СН'!$G$11+СВЦЭМ!$D$10+'СЕТ СН'!$G$5-'СЕТ СН'!$G$21</f>
        <v>4667.5356329099995</v>
      </c>
      <c r="V64" s="36">
        <f>SUMIFS(СВЦЭМ!$D$39:$D$782,СВЦЭМ!$A$39:$A$782,$A64,СВЦЭМ!$B$39:$B$782,V$47)+'СЕТ СН'!$G$11+СВЦЭМ!$D$10+'СЕТ СН'!$G$5-'СЕТ СН'!$G$21</f>
        <v>4668.77609785</v>
      </c>
      <c r="W64" s="36">
        <f>SUMIFS(СВЦЭМ!$D$39:$D$782,СВЦЭМ!$A$39:$A$782,$A64,СВЦЭМ!$B$39:$B$782,W$47)+'СЕТ СН'!$G$11+СВЦЭМ!$D$10+'СЕТ СН'!$G$5-'СЕТ СН'!$G$21</f>
        <v>4656.1617036199996</v>
      </c>
      <c r="X64" s="36">
        <f>SUMIFS(СВЦЭМ!$D$39:$D$782,СВЦЭМ!$A$39:$A$782,$A64,СВЦЭМ!$B$39:$B$782,X$47)+'СЕТ СН'!$G$11+СВЦЭМ!$D$10+'СЕТ СН'!$G$5-'СЕТ СН'!$G$21</f>
        <v>4711.7419657600003</v>
      </c>
      <c r="Y64" s="36">
        <f>SUMIFS(СВЦЭМ!$D$39:$D$782,СВЦЭМ!$A$39:$A$782,$A64,СВЦЭМ!$B$39:$B$782,Y$47)+'СЕТ СН'!$G$11+СВЦЭМ!$D$10+'СЕТ СН'!$G$5-'СЕТ СН'!$G$21</f>
        <v>4791.9564988399998</v>
      </c>
    </row>
    <row r="65" spans="1:26" ht="15.75" x14ac:dyDescent="0.2">
      <c r="A65" s="35">
        <f t="shared" si="1"/>
        <v>45522</v>
      </c>
      <c r="B65" s="36">
        <f>SUMIFS(СВЦЭМ!$D$39:$D$782,СВЦЭМ!$A$39:$A$782,$A65,СВЦЭМ!$B$39:$B$782,B$47)+'СЕТ СН'!$G$11+СВЦЭМ!$D$10+'СЕТ СН'!$G$5-'СЕТ СН'!$G$21</f>
        <v>4782.5376226899998</v>
      </c>
      <c r="C65" s="36">
        <f>SUMIFS(СВЦЭМ!$D$39:$D$782,СВЦЭМ!$A$39:$A$782,$A65,СВЦЭМ!$B$39:$B$782,C$47)+'СЕТ СН'!$G$11+СВЦЭМ!$D$10+'СЕТ СН'!$G$5-'СЕТ СН'!$G$21</f>
        <v>4877.4512875199998</v>
      </c>
      <c r="D65" s="36">
        <f>SUMIFS(СВЦЭМ!$D$39:$D$782,СВЦЭМ!$A$39:$A$782,$A65,СВЦЭМ!$B$39:$B$782,D$47)+'СЕТ СН'!$G$11+СВЦЭМ!$D$10+'СЕТ СН'!$G$5-'СЕТ СН'!$G$21</f>
        <v>4936.8558051599994</v>
      </c>
      <c r="E65" s="36">
        <f>SUMIFS(СВЦЭМ!$D$39:$D$782,СВЦЭМ!$A$39:$A$782,$A65,СВЦЭМ!$B$39:$B$782,E$47)+'СЕТ СН'!$G$11+СВЦЭМ!$D$10+'СЕТ СН'!$G$5-'СЕТ СН'!$G$21</f>
        <v>4960.8815758800001</v>
      </c>
      <c r="F65" s="36">
        <f>SUMIFS(СВЦЭМ!$D$39:$D$782,СВЦЭМ!$A$39:$A$782,$A65,СВЦЭМ!$B$39:$B$782,F$47)+'СЕТ СН'!$G$11+СВЦЭМ!$D$10+'СЕТ СН'!$G$5-'СЕТ СН'!$G$21</f>
        <v>4988.8454014999998</v>
      </c>
      <c r="G65" s="36">
        <f>SUMIFS(СВЦЭМ!$D$39:$D$782,СВЦЭМ!$A$39:$A$782,$A65,СВЦЭМ!$B$39:$B$782,G$47)+'СЕТ СН'!$G$11+СВЦЭМ!$D$10+'СЕТ СН'!$G$5-'СЕТ СН'!$G$21</f>
        <v>4971.3403602600001</v>
      </c>
      <c r="H65" s="36">
        <f>SUMIFS(СВЦЭМ!$D$39:$D$782,СВЦЭМ!$A$39:$A$782,$A65,СВЦЭМ!$B$39:$B$782,H$47)+'СЕТ СН'!$G$11+СВЦЭМ!$D$10+'СЕТ СН'!$G$5-'СЕТ СН'!$G$21</f>
        <v>4953.3138049899999</v>
      </c>
      <c r="I65" s="36">
        <f>SUMIFS(СВЦЭМ!$D$39:$D$782,СВЦЭМ!$A$39:$A$782,$A65,СВЦЭМ!$B$39:$B$782,I$47)+'СЕТ СН'!$G$11+СВЦЭМ!$D$10+'СЕТ СН'!$G$5-'СЕТ СН'!$G$21</f>
        <v>4897.3604373799999</v>
      </c>
      <c r="J65" s="36">
        <f>SUMIFS(СВЦЭМ!$D$39:$D$782,СВЦЭМ!$A$39:$A$782,$A65,СВЦЭМ!$B$39:$B$782,J$47)+'СЕТ СН'!$G$11+СВЦЭМ!$D$10+'СЕТ СН'!$G$5-'СЕТ СН'!$G$21</f>
        <v>4799.1238031100002</v>
      </c>
      <c r="K65" s="36">
        <f>SUMIFS(СВЦЭМ!$D$39:$D$782,СВЦЭМ!$A$39:$A$782,$A65,СВЦЭМ!$B$39:$B$782,K$47)+'СЕТ СН'!$G$11+СВЦЭМ!$D$10+'СЕТ СН'!$G$5-'СЕТ СН'!$G$21</f>
        <v>4720.8220812999998</v>
      </c>
      <c r="L65" s="36">
        <f>SUMIFS(СВЦЭМ!$D$39:$D$782,СВЦЭМ!$A$39:$A$782,$A65,СВЦЭМ!$B$39:$B$782,L$47)+'СЕТ СН'!$G$11+СВЦЭМ!$D$10+'СЕТ СН'!$G$5-'СЕТ СН'!$G$21</f>
        <v>4677.8517709499993</v>
      </c>
      <c r="M65" s="36">
        <f>SUMIFS(СВЦЭМ!$D$39:$D$782,СВЦЭМ!$A$39:$A$782,$A65,СВЦЭМ!$B$39:$B$782,M$47)+'СЕТ СН'!$G$11+СВЦЭМ!$D$10+'СЕТ СН'!$G$5-'СЕТ СН'!$G$21</f>
        <v>4659.6362562199993</v>
      </c>
      <c r="N65" s="36">
        <f>SUMIFS(СВЦЭМ!$D$39:$D$782,СВЦЭМ!$A$39:$A$782,$A65,СВЦЭМ!$B$39:$B$782,N$47)+'СЕТ СН'!$G$11+СВЦЭМ!$D$10+'СЕТ СН'!$G$5-'СЕТ СН'!$G$21</f>
        <v>4637.6713756199997</v>
      </c>
      <c r="O65" s="36">
        <f>SUMIFS(СВЦЭМ!$D$39:$D$782,СВЦЭМ!$A$39:$A$782,$A65,СВЦЭМ!$B$39:$B$782,O$47)+'СЕТ СН'!$G$11+СВЦЭМ!$D$10+'СЕТ СН'!$G$5-'СЕТ СН'!$G$21</f>
        <v>4654.4080458600001</v>
      </c>
      <c r="P65" s="36">
        <f>SUMIFS(СВЦЭМ!$D$39:$D$782,СВЦЭМ!$A$39:$A$782,$A65,СВЦЭМ!$B$39:$B$782,P$47)+'СЕТ СН'!$G$11+СВЦЭМ!$D$10+'СЕТ СН'!$G$5-'СЕТ СН'!$G$21</f>
        <v>4702.9715956099999</v>
      </c>
      <c r="Q65" s="36">
        <f>SUMIFS(СВЦЭМ!$D$39:$D$782,СВЦЭМ!$A$39:$A$782,$A65,СВЦЭМ!$B$39:$B$782,Q$47)+'СЕТ СН'!$G$11+СВЦЭМ!$D$10+'СЕТ СН'!$G$5-'СЕТ СН'!$G$21</f>
        <v>4735.82741773</v>
      </c>
      <c r="R65" s="36">
        <f>SUMIFS(СВЦЭМ!$D$39:$D$782,СВЦЭМ!$A$39:$A$782,$A65,СВЦЭМ!$B$39:$B$782,R$47)+'СЕТ СН'!$G$11+СВЦЭМ!$D$10+'СЕТ СН'!$G$5-'СЕТ СН'!$G$21</f>
        <v>4734.7375460699996</v>
      </c>
      <c r="S65" s="36">
        <f>SUMIFS(СВЦЭМ!$D$39:$D$782,СВЦЭМ!$A$39:$A$782,$A65,СВЦЭМ!$B$39:$B$782,S$47)+'СЕТ СН'!$G$11+СВЦЭМ!$D$10+'СЕТ СН'!$G$5-'СЕТ СН'!$G$21</f>
        <v>4737.2582024699996</v>
      </c>
      <c r="T65" s="36">
        <f>SUMIFS(СВЦЭМ!$D$39:$D$782,СВЦЭМ!$A$39:$A$782,$A65,СВЦЭМ!$B$39:$B$782,T$47)+'СЕТ СН'!$G$11+СВЦЭМ!$D$10+'СЕТ СН'!$G$5-'СЕТ СН'!$G$21</f>
        <v>4715.7676187899997</v>
      </c>
      <c r="U65" s="36">
        <f>SUMIFS(СВЦЭМ!$D$39:$D$782,СВЦЭМ!$A$39:$A$782,$A65,СВЦЭМ!$B$39:$B$782,U$47)+'СЕТ СН'!$G$11+СВЦЭМ!$D$10+'СЕТ СН'!$G$5-'СЕТ СН'!$G$21</f>
        <v>4713.2067487599998</v>
      </c>
      <c r="V65" s="36">
        <f>SUMIFS(СВЦЭМ!$D$39:$D$782,СВЦЭМ!$A$39:$A$782,$A65,СВЦЭМ!$B$39:$B$782,V$47)+'СЕТ СН'!$G$11+СВЦЭМ!$D$10+'СЕТ СН'!$G$5-'СЕТ СН'!$G$21</f>
        <v>4721.7236792599997</v>
      </c>
      <c r="W65" s="36">
        <f>SUMIFS(СВЦЭМ!$D$39:$D$782,СВЦЭМ!$A$39:$A$782,$A65,СВЦЭМ!$B$39:$B$782,W$47)+'СЕТ СН'!$G$11+СВЦЭМ!$D$10+'СЕТ СН'!$G$5-'СЕТ СН'!$G$21</f>
        <v>4707.3810115599999</v>
      </c>
      <c r="X65" s="36">
        <f>SUMIFS(СВЦЭМ!$D$39:$D$782,СВЦЭМ!$A$39:$A$782,$A65,СВЦЭМ!$B$39:$B$782,X$47)+'СЕТ СН'!$G$11+СВЦЭМ!$D$10+'СЕТ СН'!$G$5-'СЕТ СН'!$G$21</f>
        <v>4770.5422752599998</v>
      </c>
      <c r="Y65" s="36">
        <f>SUMIFS(СВЦЭМ!$D$39:$D$782,СВЦЭМ!$A$39:$A$782,$A65,СВЦЭМ!$B$39:$B$782,Y$47)+'СЕТ СН'!$G$11+СВЦЭМ!$D$10+'СЕТ СН'!$G$5-'СЕТ СН'!$G$21</f>
        <v>4845.5512525699996</v>
      </c>
    </row>
    <row r="66" spans="1:26" ht="15.75" x14ac:dyDescent="0.2">
      <c r="A66" s="35">
        <f t="shared" si="1"/>
        <v>45523</v>
      </c>
      <c r="B66" s="36">
        <f>SUMIFS(СВЦЭМ!$D$39:$D$782,СВЦЭМ!$A$39:$A$782,$A66,СВЦЭМ!$B$39:$B$782,B$47)+'СЕТ СН'!$G$11+СВЦЭМ!$D$10+'СЕТ СН'!$G$5-'СЕТ СН'!$G$21</f>
        <v>4921.2558601199999</v>
      </c>
      <c r="C66" s="36">
        <f>SUMIFS(СВЦЭМ!$D$39:$D$782,СВЦЭМ!$A$39:$A$782,$A66,СВЦЭМ!$B$39:$B$782,C$47)+'СЕТ СН'!$G$11+СВЦЭМ!$D$10+'СЕТ СН'!$G$5-'СЕТ СН'!$G$21</f>
        <v>5043.5875156599996</v>
      </c>
      <c r="D66" s="36">
        <f>SUMIFS(СВЦЭМ!$D$39:$D$782,СВЦЭМ!$A$39:$A$782,$A66,СВЦЭМ!$B$39:$B$782,D$47)+'СЕТ СН'!$G$11+СВЦЭМ!$D$10+'СЕТ СН'!$G$5-'СЕТ СН'!$G$21</f>
        <v>5076.7096643100003</v>
      </c>
      <c r="E66" s="36">
        <f>SUMIFS(СВЦЭМ!$D$39:$D$782,СВЦЭМ!$A$39:$A$782,$A66,СВЦЭМ!$B$39:$B$782,E$47)+'СЕТ СН'!$G$11+СВЦЭМ!$D$10+'СЕТ СН'!$G$5-'СЕТ СН'!$G$21</f>
        <v>5038.9566074199993</v>
      </c>
      <c r="F66" s="36">
        <f>SUMIFS(СВЦЭМ!$D$39:$D$782,СВЦЭМ!$A$39:$A$782,$A66,СВЦЭМ!$B$39:$B$782,F$47)+'СЕТ СН'!$G$11+СВЦЭМ!$D$10+'СЕТ СН'!$G$5-'СЕТ СН'!$G$21</f>
        <v>5046.0348025799995</v>
      </c>
      <c r="G66" s="36">
        <f>SUMIFS(СВЦЭМ!$D$39:$D$782,СВЦЭМ!$A$39:$A$782,$A66,СВЦЭМ!$B$39:$B$782,G$47)+'СЕТ СН'!$G$11+СВЦЭМ!$D$10+'СЕТ СН'!$G$5-'СЕТ СН'!$G$21</f>
        <v>5046.1685810300005</v>
      </c>
      <c r="H66" s="36">
        <f>SUMIFS(СВЦЭМ!$D$39:$D$782,СВЦЭМ!$A$39:$A$782,$A66,СВЦЭМ!$B$39:$B$782,H$47)+'СЕТ СН'!$G$11+СВЦЭМ!$D$10+'СЕТ СН'!$G$5-'СЕТ СН'!$G$21</f>
        <v>5056.9715418800006</v>
      </c>
      <c r="I66" s="36">
        <f>SUMIFS(СВЦЭМ!$D$39:$D$782,СВЦЭМ!$A$39:$A$782,$A66,СВЦЭМ!$B$39:$B$782,I$47)+'СЕТ СН'!$G$11+СВЦЭМ!$D$10+'СЕТ СН'!$G$5-'СЕТ СН'!$G$21</f>
        <v>4989.5974510899996</v>
      </c>
      <c r="J66" s="36">
        <f>SUMIFS(СВЦЭМ!$D$39:$D$782,СВЦЭМ!$A$39:$A$782,$A66,СВЦЭМ!$B$39:$B$782,J$47)+'СЕТ СН'!$G$11+СВЦЭМ!$D$10+'СЕТ СН'!$G$5-'СЕТ СН'!$G$21</f>
        <v>4816.3391132699999</v>
      </c>
      <c r="K66" s="36">
        <f>SUMIFS(СВЦЭМ!$D$39:$D$782,СВЦЭМ!$A$39:$A$782,$A66,СВЦЭМ!$B$39:$B$782,K$47)+'СЕТ СН'!$G$11+СВЦЭМ!$D$10+'СЕТ СН'!$G$5-'СЕТ СН'!$G$21</f>
        <v>4775.7301311900001</v>
      </c>
      <c r="L66" s="36">
        <f>SUMIFS(СВЦЭМ!$D$39:$D$782,СВЦЭМ!$A$39:$A$782,$A66,СВЦЭМ!$B$39:$B$782,L$47)+'СЕТ СН'!$G$11+СВЦЭМ!$D$10+'СЕТ СН'!$G$5-'СЕТ СН'!$G$21</f>
        <v>4769.1258185500001</v>
      </c>
      <c r="M66" s="36">
        <f>SUMIFS(СВЦЭМ!$D$39:$D$782,СВЦЭМ!$A$39:$A$782,$A66,СВЦЭМ!$B$39:$B$782,M$47)+'СЕТ СН'!$G$11+СВЦЭМ!$D$10+'СЕТ СН'!$G$5-'СЕТ СН'!$G$21</f>
        <v>4758.2112336499995</v>
      </c>
      <c r="N66" s="36">
        <f>SUMIFS(СВЦЭМ!$D$39:$D$782,СВЦЭМ!$A$39:$A$782,$A66,СВЦЭМ!$B$39:$B$782,N$47)+'СЕТ СН'!$G$11+СВЦЭМ!$D$10+'СЕТ СН'!$G$5-'СЕТ СН'!$G$21</f>
        <v>4747.66785265</v>
      </c>
      <c r="O66" s="36">
        <f>SUMIFS(СВЦЭМ!$D$39:$D$782,СВЦЭМ!$A$39:$A$782,$A66,СВЦЭМ!$B$39:$B$782,O$47)+'СЕТ СН'!$G$11+СВЦЭМ!$D$10+'СЕТ СН'!$G$5-'СЕТ СН'!$G$21</f>
        <v>4737.8320413499996</v>
      </c>
      <c r="P66" s="36">
        <f>SUMIFS(СВЦЭМ!$D$39:$D$782,СВЦЭМ!$A$39:$A$782,$A66,СВЦЭМ!$B$39:$B$782,P$47)+'СЕТ СН'!$G$11+СВЦЭМ!$D$10+'СЕТ СН'!$G$5-'СЕТ СН'!$G$21</f>
        <v>4747.27222876</v>
      </c>
      <c r="Q66" s="36">
        <f>SUMIFS(СВЦЭМ!$D$39:$D$782,СВЦЭМ!$A$39:$A$782,$A66,СВЦЭМ!$B$39:$B$782,Q$47)+'СЕТ СН'!$G$11+СВЦЭМ!$D$10+'СЕТ СН'!$G$5-'СЕТ СН'!$G$21</f>
        <v>4737.8053639</v>
      </c>
      <c r="R66" s="36">
        <f>SUMIFS(СВЦЭМ!$D$39:$D$782,СВЦЭМ!$A$39:$A$782,$A66,СВЦЭМ!$B$39:$B$782,R$47)+'СЕТ СН'!$G$11+СВЦЭМ!$D$10+'СЕТ СН'!$G$5-'СЕТ СН'!$G$21</f>
        <v>4743.9431630899999</v>
      </c>
      <c r="S66" s="36">
        <f>SUMIFS(СВЦЭМ!$D$39:$D$782,СВЦЭМ!$A$39:$A$782,$A66,СВЦЭМ!$B$39:$B$782,S$47)+'СЕТ СН'!$G$11+СВЦЭМ!$D$10+'СЕТ СН'!$G$5-'СЕТ СН'!$G$21</f>
        <v>4731.9388746799996</v>
      </c>
      <c r="T66" s="36">
        <f>SUMIFS(СВЦЭМ!$D$39:$D$782,СВЦЭМ!$A$39:$A$782,$A66,СВЦЭМ!$B$39:$B$782,T$47)+'СЕТ СН'!$G$11+СВЦЭМ!$D$10+'СЕТ СН'!$G$5-'СЕТ СН'!$G$21</f>
        <v>4698.4491439200001</v>
      </c>
      <c r="U66" s="36">
        <f>SUMIFS(СВЦЭМ!$D$39:$D$782,СВЦЭМ!$A$39:$A$782,$A66,СВЦЭМ!$B$39:$B$782,U$47)+'СЕТ СН'!$G$11+СВЦЭМ!$D$10+'СЕТ СН'!$G$5-'СЕТ СН'!$G$21</f>
        <v>4727.1618581799994</v>
      </c>
      <c r="V66" s="36">
        <f>SUMIFS(СВЦЭМ!$D$39:$D$782,СВЦЭМ!$A$39:$A$782,$A66,СВЦЭМ!$B$39:$B$782,V$47)+'СЕТ СН'!$G$11+СВЦЭМ!$D$10+'СЕТ СН'!$G$5-'СЕТ СН'!$G$21</f>
        <v>4736.3036151599999</v>
      </c>
      <c r="W66" s="36">
        <f>SUMIFS(СВЦЭМ!$D$39:$D$782,СВЦЭМ!$A$39:$A$782,$A66,СВЦЭМ!$B$39:$B$782,W$47)+'СЕТ СН'!$G$11+СВЦЭМ!$D$10+'СЕТ СН'!$G$5-'СЕТ СН'!$G$21</f>
        <v>4701.7200779799996</v>
      </c>
      <c r="X66" s="36">
        <f>SUMIFS(СВЦЭМ!$D$39:$D$782,СВЦЭМ!$A$39:$A$782,$A66,СВЦЭМ!$B$39:$B$782,X$47)+'СЕТ СН'!$G$11+СВЦЭМ!$D$10+'СЕТ СН'!$G$5-'СЕТ СН'!$G$21</f>
        <v>4752.47789233</v>
      </c>
      <c r="Y66" s="36">
        <f>SUMIFS(СВЦЭМ!$D$39:$D$782,СВЦЭМ!$A$39:$A$782,$A66,СВЦЭМ!$B$39:$B$782,Y$47)+'СЕТ СН'!$G$11+СВЦЭМ!$D$10+'СЕТ СН'!$G$5-'СЕТ СН'!$G$21</f>
        <v>4835.46564846</v>
      </c>
    </row>
    <row r="67" spans="1:26" ht="15.75" x14ac:dyDescent="0.2">
      <c r="A67" s="35">
        <f t="shared" si="1"/>
        <v>45524</v>
      </c>
      <c r="B67" s="36">
        <f>SUMIFS(СВЦЭМ!$D$39:$D$782,СВЦЭМ!$A$39:$A$782,$A67,СВЦЭМ!$B$39:$B$782,B$47)+'СЕТ СН'!$G$11+СВЦЭМ!$D$10+'СЕТ СН'!$G$5-'СЕТ СН'!$G$21</f>
        <v>4822.20065583</v>
      </c>
      <c r="C67" s="36">
        <f>SUMIFS(СВЦЭМ!$D$39:$D$782,СВЦЭМ!$A$39:$A$782,$A67,СВЦЭМ!$B$39:$B$782,C$47)+'СЕТ СН'!$G$11+СВЦЭМ!$D$10+'СЕТ СН'!$G$5-'СЕТ СН'!$G$21</f>
        <v>4922.1239088100001</v>
      </c>
      <c r="D67" s="36">
        <f>SUMIFS(СВЦЭМ!$D$39:$D$782,СВЦЭМ!$A$39:$A$782,$A67,СВЦЭМ!$B$39:$B$782,D$47)+'СЕТ СН'!$G$11+СВЦЭМ!$D$10+'СЕТ СН'!$G$5-'СЕТ СН'!$G$21</f>
        <v>4984.7959400999998</v>
      </c>
      <c r="E67" s="36">
        <f>SUMIFS(СВЦЭМ!$D$39:$D$782,СВЦЭМ!$A$39:$A$782,$A67,СВЦЭМ!$B$39:$B$782,E$47)+'СЕТ СН'!$G$11+СВЦЭМ!$D$10+'СЕТ СН'!$G$5-'СЕТ СН'!$G$21</f>
        <v>5015.8832628499995</v>
      </c>
      <c r="F67" s="36">
        <f>SUMIFS(СВЦЭМ!$D$39:$D$782,СВЦЭМ!$A$39:$A$782,$A67,СВЦЭМ!$B$39:$B$782,F$47)+'СЕТ СН'!$G$11+СВЦЭМ!$D$10+'СЕТ СН'!$G$5-'СЕТ СН'!$G$21</f>
        <v>5013.0042117800003</v>
      </c>
      <c r="G67" s="36">
        <f>SUMIFS(СВЦЭМ!$D$39:$D$782,СВЦЭМ!$A$39:$A$782,$A67,СВЦЭМ!$B$39:$B$782,G$47)+'СЕТ СН'!$G$11+СВЦЭМ!$D$10+'СЕТ СН'!$G$5-'СЕТ СН'!$G$21</f>
        <v>4995.8419959299999</v>
      </c>
      <c r="H67" s="36">
        <f>SUMIFS(СВЦЭМ!$D$39:$D$782,СВЦЭМ!$A$39:$A$782,$A67,СВЦЭМ!$B$39:$B$782,H$47)+'СЕТ СН'!$G$11+СВЦЭМ!$D$10+'СЕТ СН'!$G$5-'СЕТ СН'!$G$21</f>
        <v>4981.5476662900001</v>
      </c>
      <c r="I67" s="36">
        <f>SUMIFS(СВЦЭМ!$D$39:$D$782,СВЦЭМ!$A$39:$A$782,$A67,СВЦЭМ!$B$39:$B$782,I$47)+'СЕТ СН'!$G$11+СВЦЭМ!$D$10+'СЕТ СН'!$G$5-'СЕТ СН'!$G$21</f>
        <v>4868.3351432500003</v>
      </c>
      <c r="J67" s="36">
        <f>SUMIFS(СВЦЭМ!$D$39:$D$782,СВЦЭМ!$A$39:$A$782,$A67,СВЦЭМ!$B$39:$B$782,J$47)+'СЕТ СН'!$G$11+СВЦЭМ!$D$10+'СЕТ СН'!$G$5-'СЕТ СН'!$G$21</f>
        <v>4745.8605353499997</v>
      </c>
      <c r="K67" s="36">
        <f>SUMIFS(СВЦЭМ!$D$39:$D$782,СВЦЭМ!$A$39:$A$782,$A67,СВЦЭМ!$B$39:$B$782,K$47)+'СЕТ СН'!$G$11+СВЦЭМ!$D$10+'СЕТ СН'!$G$5-'СЕТ СН'!$G$21</f>
        <v>4645.7381253099993</v>
      </c>
      <c r="L67" s="36">
        <f>SUMIFS(СВЦЭМ!$D$39:$D$782,СВЦЭМ!$A$39:$A$782,$A67,СВЦЭМ!$B$39:$B$782,L$47)+'СЕТ СН'!$G$11+СВЦЭМ!$D$10+'СЕТ СН'!$G$5-'СЕТ СН'!$G$21</f>
        <v>4623.2106304199997</v>
      </c>
      <c r="M67" s="36">
        <f>SUMIFS(СВЦЭМ!$D$39:$D$782,СВЦЭМ!$A$39:$A$782,$A67,СВЦЭМ!$B$39:$B$782,M$47)+'СЕТ СН'!$G$11+СВЦЭМ!$D$10+'СЕТ СН'!$G$5-'СЕТ СН'!$G$21</f>
        <v>4616.7673766299995</v>
      </c>
      <c r="N67" s="36">
        <f>SUMIFS(СВЦЭМ!$D$39:$D$782,СВЦЭМ!$A$39:$A$782,$A67,СВЦЭМ!$B$39:$B$782,N$47)+'СЕТ СН'!$G$11+СВЦЭМ!$D$10+'СЕТ СН'!$G$5-'СЕТ СН'!$G$21</f>
        <v>4623.9997593299995</v>
      </c>
      <c r="O67" s="36">
        <f>SUMIFS(СВЦЭМ!$D$39:$D$782,СВЦЭМ!$A$39:$A$782,$A67,СВЦЭМ!$B$39:$B$782,O$47)+'СЕТ СН'!$G$11+СВЦЭМ!$D$10+'СЕТ СН'!$G$5-'СЕТ СН'!$G$21</f>
        <v>4600.1763099399996</v>
      </c>
      <c r="P67" s="36">
        <f>SUMIFS(СВЦЭМ!$D$39:$D$782,СВЦЭМ!$A$39:$A$782,$A67,СВЦЭМ!$B$39:$B$782,P$47)+'СЕТ СН'!$G$11+СВЦЭМ!$D$10+'СЕТ СН'!$G$5-'СЕТ СН'!$G$21</f>
        <v>4601.6555297300001</v>
      </c>
      <c r="Q67" s="36">
        <f>SUMIFS(СВЦЭМ!$D$39:$D$782,СВЦЭМ!$A$39:$A$782,$A67,СВЦЭМ!$B$39:$B$782,Q$47)+'СЕТ СН'!$G$11+СВЦЭМ!$D$10+'СЕТ СН'!$G$5-'СЕТ СН'!$G$21</f>
        <v>4597.5562669800001</v>
      </c>
      <c r="R67" s="36">
        <f>SUMIFS(СВЦЭМ!$D$39:$D$782,СВЦЭМ!$A$39:$A$782,$A67,СВЦЭМ!$B$39:$B$782,R$47)+'СЕТ СН'!$G$11+СВЦЭМ!$D$10+'СЕТ СН'!$G$5-'СЕТ СН'!$G$21</f>
        <v>4617.0331675300004</v>
      </c>
      <c r="S67" s="36">
        <f>SUMIFS(СВЦЭМ!$D$39:$D$782,СВЦЭМ!$A$39:$A$782,$A67,СВЦЭМ!$B$39:$B$782,S$47)+'СЕТ СН'!$G$11+СВЦЭМ!$D$10+'СЕТ СН'!$G$5-'СЕТ СН'!$G$21</f>
        <v>4604.2966169299998</v>
      </c>
      <c r="T67" s="36">
        <f>SUMIFS(СВЦЭМ!$D$39:$D$782,СВЦЭМ!$A$39:$A$782,$A67,СВЦЭМ!$B$39:$B$782,T$47)+'СЕТ СН'!$G$11+СВЦЭМ!$D$10+'СЕТ СН'!$G$5-'СЕТ СН'!$G$21</f>
        <v>4583.9813744900002</v>
      </c>
      <c r="U67" s="36">
        <f>SUMIFS(СВЦЭМ!$D$39:$D$782,СВЦЭМ!$A$39:$A$782,$A67,СВЦЭМ!$B$39:$B$782,U$47)+'СЕТ СН'!$G$11+СВЦЭМ!$D$10+'СЕТ СН'!$G$5-'СЕТ СН'!$G$21</f>
        <v>4603.40026502</v>
      </c>
      <c r="V67" s="36">
        <f>SUMIFS(СВЦЭМ!$D$39:$D$782,СВЦЭМ!$A$39:$A$782,$A67,СВЦЭМ!$B$39:$B$782,V$47)+'СЕТ СН'!$G$11+СВЦЭМ!$D$10+'СЕТ СН'!$G$5-'СЕТ СН'!$G$21</f>
        <v>4585.9353790599998</v>
      </c>
      <c r="W67" s="36">
        <f>SUMIFS(СВЦЭМ!$D$39:$D$782,СВЦЭМ!$A$39:$A$782,$A67,СВЦЭМ!$B$39:$B$782,W$47)+'СЕТ СН'!$G$11+СВЦЭМ!$D$10+'СЕТ СН'!$G$5-'СЕТ СН'!$G$21</f>
        <v>4583.4097535800001</v>
      </c>
      <c r="X67" s="36">
        <f>SUMIFS(СВЦЭМ!$D$39:$D$782,СВЦЭМ!$A$39:$A$782,$A67,СВЦЭМ!$B$39:$B$782,X$47)+'СЕТ СН'!$G$11+СВЦЭМ!$D$10+'СЕТ СН'!$G$5-'СЕТ СН'!$G$21</f>
        <v>4676.1576458399995</v>
      </c>
      <c r="Y67" s="36">
        <f>SUMIFS(СВЦЭМ!$D$39:$D$782,СВЦЭМ!$A$39:$A$782,$A67,СВЦЭМ!$B$39:$B$782,Y$47)+'СЕТ СН'!$G$11+СВЦЭМ!$D$10+'СЕТ СН'!$G$5-'СЕТ СН'!$G$21</f>
        <v>4819.7760648399999</v>
      </c>
    </row>
    <row r="68" spans="1:26" ht="15.75" x14ac:dyDescent="0.2">
      <c r="A68" s="35">
        <f t="shared" si="1"/>
        <v>45525</v>
      </c>
      <c r="B68" s="36">
        <f>SUMIFS(СВЦЭМ!$D$39:$D$782,СВЦЭМ!$A$39:$A$782,$A68,СВЦЭМ!$B$39:$B$782,B$47)+'СЕТ СН'!$G$11+СВЦЭМ!$D$10+'СЕТ СН'!$G$5-'СЕТ СН'!$G$21</f>
        <v>5014.4731608799993</v>
      </c>
      <c r="C68" s="36">
        <f>SUMIFS(СВЦЭМ!$D$39:$D$782,СВЦЭМ!$A$39:$A$782,$A68,СВЦЭМ!$B$39:$B$782,C$47)+'СЕТ СН'!$G$11+СВЦЭМ!$D$10+'СЕТ СН'!$G$5-'СЕТ СН'!$G$21</f>
        <v>5053.1207404199995</v>
      </c>
      <c r="D68" s="36">
        <f>SUMIFS(СВЦЭМ!$D$39:$D$782,СВЦЭМ!$A$39:$A$782,$A68,СВЦЭМ!$B$39:$B$782,D$47)+'СЕТ СН'!$G$11+СВЦЭМ!$D$10+'СЕТ СН'!$G$5-'СЕТ СН'!$G$21</f>
        <v>5101.4168637000002</v>
      </c>
      <c r="E68" s="36">
        <f>SUMIFS(СВЦЭМ!$D$39:$D$782,СВЦЭМ!$A$39:$A$782,$A68,СВЦЭМ!$B$39:$B$782,E$47)+'СЕТ СН'!$G$11+СВЦЭМ!$D$10+'СЕТ СН'!$G$5-'СЕТ СН'!$G$21</f>
        <v>5062.1037837700005</v>
      </c>
      <c r="F68" s="36">
        <f>SUMIFS(СВЦЭМ!$D$39:$D$782,СВЦЭМ!$A$39:$A$782,$A68,СВЦЭМ!$B$39:$B$782,F$47)+'СЕТ СН'!$G$11+СВЦЭМ!$D$10+'СЕТ СН'!$G$5-'СЕТ СН'!$G$21</f>
        <v>5046.1842812100003</v>
      </c>
      <c r="G68" s="36">
        <f>SUMIFS(СВЦЭМ!$D$39:$D$782,СВЦЭМ!$A$39:$A$782,$A68,СВЦЭМ!$B$39:$B$782,G$47)+'СЕТ СН'!$G$11+СВЦЭМ!$D$10+'СЕТ СН'!$G$5-'СЕТ СН'!$G$21</f>
        <v>5007.4432504300003</v>
      </c>
      <c r="H68" s="36">
        <f>SUMIFS(СВЦЭМ!$D$39:$D$782,СВЦЭМ!$A$39:$A$782,$A68,СВЦЭМ!$B$39:$B$782,H$47)+'СЕТ СН'!$G$11+СВЦЭМ!$D$10+'СЕТ СН'!$G$5-'СЕТ СН'!$G$21</f>
        <v>4996.3254990799996</v>
      </c>
      <c r="I68" s="36">
        <f>SUMIFS(СВЦЭМ!$D$39:$D$782,СВЦЭМ!$A$39:$A$782,$A68,СВЦЭМ!$B$39:$B$782,I$47)+'СЕТ СН'!$G$11+СВЦЭМ!$D$10+'СЕТ СН'!$G$5-'СЕТ СН'!$G$21</f>
        <v>4872.6734740800002</v>
      </c>
      <c r="J68" s="36">
        <f>SUMIFS(СВЦЭМ!$D$39:$D$782,СВЦЭМ!$A$39:$A$782,$A68,СВЦЭМ!$B$39:$B$782,J$47)+'СЕТ СН'!$G$11+СВЦЭМ!$D$10+'СЕТ СН'!$G$5-'СЕТ СН'!$G$21</f>
        <v>4786.5379467399998</v>
      </c>
      <c r="K68" s="36">
        <f>SUMIFS(СВЦЭМ!$D$39:$D$782,СВЦЭМ!$A$39:$A$782,$A68,СВЦЭМ!$B$39:$B$782,K$47)+'СЕТ СН'!$G$11+СВЦЭМ!$D$10+'СЕТ СН'!$G$5-'СЕТ СН'!$G$21</f>
        <v>4710.3616744299998</v>
      </c>
      <c r="L68" s="36">
        <f>SUMIFS(СВЦЭМ!$D$39:$D$782,СВЦЭМ!$A$39:$A$782,$A68,СВЦЭМ!$B$39:$B$782,L$47)+'СЕТ СН'!$G$11+СВЦЭМ!$D$10+'СЕТ СН'!$G$5-'СЕТ СН'!$G$21</f>
        <v>4695.1057145799996</v>
      </c>
      <c r="M68" s="36">
        <f>SUMIFS(СВЦЭМ!$D$39:$D$782,СВЦЭМ!$A$39:$A$782,$A68,СВЦЭМ!$B$39:$B$782,M$47)+'СЕТ СН'!$G$11+СВЦЭМ!$D$10+'СЕТ СН'!$G$5-'СЕТ СН'!$G$21</f>
        <v>4696.6146083799995</v>
      </c>
      <c r="N68" s="36">
        <f>SUMIFS(СВЦЭМ!$D$39:$D$782,СВЦЭМ!$A$39:$A$782,$A68,СВЦЭМ!$B$39:$B$782,N$47)+'СЕТ СН'!$G$11+СВЦЭМ!$D$10+'СЕТ СН'!$G$5-'СЕТ СН'!$G$21</f>
        <v>4688.9131297099993</v>
      </c>
      <c r="O68" s="36">
        <f>SUMIFS(СВЦЭМ!$D$39:$D$782,СВЦЭМ!$A$39:$A$782,$A68,СВЦЭМ!$B$39:$B$782,O$47)+'СЕТ СН'!$G$11+СВЦЭМ!$D$10+'СЕТ СН'!$G$5-'СЕТ СН'!$G$21</f>
        <v>4672.7233071800001</v>
      </c>
      <c r="P68" s="36">
        <f>SUMIFS(СВЦЭМ!$D$39:$D$782,СВЦЭМ!$A$39:$A$782,$A68,СВЦЭМ!$B$39:$B$782,P$47)+'СЕТ СН'!$G$11+СВЦЭМ!$D$10+'СЕТ СН'!$G$5-'СЕТ СН'!$G$21</f>
        <v>4710.6061906300001</v>
      </c>
      <c r="Q68" s="36">
        <f>SUMIFS(СВЦЭМ!$D$39:$D$782,СВЦЭМ!$A$39:$A$782,$A68,СВЦЭМ!$B$39:$B$782,Q$47)+'СЕТ СН'!$G$11+СВЦЭМ!$D$10+'СЕТ СН'!$G$5-'СЕТ СН'!$G$21</f>
        <v>4733.6528721100003</v>
      </c>
      <c r="R68" s="36">
        <f>SUMIFS(СВЦЭМ!$D$39:$D$782,СВЦЭМ!$A$39:$A$782,$A68,СВЦЭМ!$B$39:$B$782,R$47)+'СЕТ СН'!$G$11+СВЦЭМ!$D$10+'СЕТ СН'!$G$5-'СЕТ СН'!$G$21</f>
        <v>4727.9658554999996</v>
      </c>
      <c r="S68" s="36">
        <f>SUMIFS(СВЦЭМ!$D$39:$D$782,СВЦЭМ!$A$39:$A$782,$A68,СВЦЭМ!$B$39:$B$782,S$47)+'СЕТ СН'!$G$11+СВЦЭМ!$D$10+'СЕТ СН'!$G$5-'СЕТ СН'!$G$21</f>
        <v>4727.4938726499995</v>
      </c>
      <c r="T68" s="36">
        <f>SUMIFS(СВЦЭМ!$D$39:$D$782,СВЦЭМ!$A$39:$A$782,$A68,СВЦЭМ!$B$39:$B$782,T$47)+'СЕТ СН'!$G$11+СВЦЭМ!$D$10+'СЕТ СН'!$G$5-'СЕТ СН'!$G$21</f>
        <v>4720.2547008900001</v>
      </c>
      <c r="U68" s="36">
        <f>SUMIFS(СВЦЭМ!$D$39:$D$782,СВЦЭМ!$A$39:$A$782,$A68,СВЦЭМ!$B$39:$B$782,U$47)+'СЕТ СН'!$G$11+СВЦЭМ!$D$10+'СЕТ СН'!$G$5-'СЕТ СН'!$G$21</f>
        <v>4731.6087473600001</v>
      </c>
      <c r="V68" s="36">
        <f>SUMIFS(СВЦЭМ!$D$39:$D$782,СВЦЭМ!$A$39:$A$782,$A68,СВЦЭМ!$B$39:$B$782,V$47)+'СЕТ СН'!$G$11+СВЦЭМ!$D$10+'СЕТ СН'!$G$5-'СЕТ СН'!$G$21</f>
        <v>4723.6578887599999</v>
      </c>
      <c r="W68" s="36">
        <f>SUMIFS(СВЦЭМ!$D$39:$D$782,СВЦЭМ!$A$39:$A$782,$A68,СВЦЭМ!$B$39:$B$782,W$47)+'СЕТ СН'!$G$11+СВЦЭМ!$D$10+'СЕТ СН'!$G$5-'СЕТ СН'!$G$21</f>
        <v>4718.2764161199993</v>
      </c>
      <c r="X68" s="36">
        <f>SUMIFS(СВЦЭМ!$D$39:$D$782,СВЦЭМ!$A$39:$A$782,$A68,СВЦЭМ!$B$39:$B$782,X$47)+'СЕТ СН'!$G$11+СВЦЭМ!$D$10+'СЕТ СН'!$G$5-'СЕТ СН'!$G$21</f>
        <v>4737.1594807299998</v>
      </c>
      <c r="Y68" s="36">
        <f>SUMIFS(СВЦЭМ!$D$39:$D$782,СВЦЭМ!$A$39:$A$782,$A68,СВЦЭМ!$B$39:$B$782,Y$47)+'СЕТ СН'!$G$11+СВЦЭМ!$D$10+'СЕТ СН'!$G$5-'СЕТ СН'!$G$21</f>
        <v>4773.4954910099996</v>
      </c>
    </row>
    <row r="69" spans="1:26" ht="15.75" x14ac:dyDescent="0.2">
      <c r="A69" s="35">
        <f t="shared" si="1"/>
        <v>45526</v>
      </c>
      <c r="B69" s="36">
        <f>SUMIFS(СВЦЭМ!$D$39:$D$782,СВЦЭМ!$A$39:$A$782,$A69,СВЦЭМ!$B$39:$B$782,B$47)+'СЕТ СН'!$G$11+СВЦЭМ!$D$10+'СЕТ СН'!$G$5-'СЕТ СН'!$G$21</f>
        <v>4720.5122693699996</v>
      </c>
      <c r="C69" s="36">
        <f>SUMIFS(СВЦЭМ!$D$39:$D$782,СВЦЭМ!$A$39:$A$782,$A69,СВЦЭМ!$B$39:$B$782,C$47)+'СЕТ СН'!$G$11+СВЦЭМ!$D$10+'СЕТ СН'!$G$5-'СЕТ СН'!$G$21</f>
        <v>4807.65758972</v>
      </c>
      <c r="D69" s="36">
        <f>SUMIFS(СВЦЭМ!$D$39:$D$782,СВЦЭМ!$A$39:$A$782,$A69,СВЦЭМ!$B$39:$B$782,D$47)+'СЕТ СН'!$G$11+СВЦЭМ!$D$10+'СЕТ СН'!$G$5-'СЕТ СН'!$G$21</f>
        <v>4851.4602130200001</v>
      </c>
      <c r="E69" s="36">
        <f>SUMIFS(СВЦЭМ!$D$39:$D$782,СВЦЭМ!$A$39:$A$782,$A69,СВЦЭМ!$B$39:$B$782,E$47)+'СЕТ СН'!$G$11+СВЦЭМ!$D$10+'СЕТ СН'!$G$5-'СЕТ СН'!$G$21</f>
        <v>4883.6606983000001</v>
      </c>
      <c r="F69" s="36">
        <f>SUMIFS(СВЦЭМ!$D$39:$D$782,СВЦЭМ!$A$39:$A$782,$A69,СВЦЭМ!$B$39:$B$782,F$47)+'СЕТ СН'!$G$11+СВЦЭМ!$D$10+'СЕТ СН'!$G$5-'СЕТ СН'!$G$21</f>
        <v>4879.3610144799995</v>
      </c>
      <c r="G69" s="36">
        <f>SUMIFS(СВЦЭМ!$D$39:$D$782,СВЦЭМ!$A$39:$A$782,$A69,СВЦЭМ!$B$39:$B$782,G$47)+'СЕТ СН'!$G$11+СВЦЭМ!$D$10+'СЕТ СН'!$G$5-'СЕТ СН'!$G$21</f>
        <v>4848.3538591199995</v>
      </c>
      <c r="H69" s="36">
        <f>SUMIFS(СВЦЭМ!$D$39:$D$782,СВЦЭМ!$A$39:$A$782,$A69,СВЦЭМ!$B$39:$B$782,H$47)+'СЕТ СН'!$G$11+СВЦЭМ!$D$10+'СЕТ СН'!$G$5-'СЕТ СН'!$G$21</f>
        <v>4815.6468661199997</v>
      </c>
      <c r="I69" s="36">
        <f>SUMIFS(СВЦЭМ!$D$39:$D$782,СВЦЭМ!$A$39:$A$782,$A69,СВЦЭМ!$B$39:$B$782,I$47)+'СЕТ СН'!$G$11+СВЦЭМ!$D$10+'СЕТ СН'!$G$5-'СЕТ СН'!$G$21</f>
        <v>4730.8903682700002</v>
      </c>
      <c r="J69" s="36">
        <f>SUMIFS(СВЦЭМ!$D$39:$D$782,СВЦЭМ!$A$39:$A$782,$A69,СВЦЭМ!$B$39:$B$782,J$47)+'СЕТ СН'!$G$11+СВЦЭМ!$D$10+'СЕТ СН'!$G$5-'СЕТ СН'!$G$21</f>
        <v>4631.9534395000001</v>
      </c>
      <c r="K69" s="36">
        <f>SUMIFS(СВЦЭМ!$D$39:$D$782,СВЦЭМ!$A$39:$A$782,$A69,СВЦЭМ!$B$39:$B$782,K$47)+'СЕТ СН'!$G$11+СВЦЭМ!$D$10+'СЕТ СН'!$G$5-'СЕТ СН'!$G$21</f>
        <v>4560.3623119699996</v>
      </c>
      <c r="L69" s="36">
        <f>SUMIFS(СВЦЭМ!$D$39:$D$782,СВЦЭМ!$A$39:$A$782,$A69,СВЦЭМ!$B$39:$B$782,L$47)+'СЕТ СН'!$G$11+СВЦЭМ!$D$10+'СЕТ СН'!$G$5-'СЕТ СН'!$G$21</f>
        <v>4524.85704025</v>
      </c>
      <c r="M69" s="36">
        <f>SUMIFS(СВЦЭМ!$D$39:$D$782,СВЦЭМ!$A$39:$A$782,$A69,СВЦЭМ!$B$39:$B$782,M$47)+'СЕТ СН'!$G$11+СВЦЭМ!$D$10+'СЕТ СН'!$G$5-'СЕТ СН'!$G$21</f>
        <v>4532.5902342600002</v>
      </c>
      <c r="N69" s="36">
        <f>SUMIFS(СВЦЭМ!$D$39:$D$782,СВЦЭМ!$A$39:$A$782,$A69,СВЦЭМ!$B$39:$B$782,N$47)+'СЕТ СН'!$G$11+СВЦЭМ!$D$10+'СЕТ СН'!$G$5-'СЕТ СН'!$G$21</f>
        <v>4525.6822651100001</v>
      </c>
      <c r="O69" s="36">
        <f>SUMIFS(СВЦЭМ!$D$39:$D$782,СВЦЭМ!$A$39:$A$782,$A69,СВЦЭМ!$B$39:$B$782,O$47)+'СЕТ СН'!$G$11+СВЦЭМ!$D$10+'СЕТ СН'!$G$5-'СЕТ СН'!$G$21</f>
        <v>4529.8329954599994</v>
      </c>
      <c r="P69" s="36">
        <f>SUMIFS(СВЦЭМ!$D$39:$D$782,СВЦЭМ!$A$39:$A$782,$A69,СВЦЭМ!$B$39:$B$782,P$47)+'СЕТ СН'!$G$11+СВЦЭМ!$D$10+'СЕТ СН'!$G$5-'СЕТ СН'!$G$21</f>
        <v>4537.8014823899994</v>
      </c>
      <c r="Q69" s="36">
        <f>SUMIFS(СВЦЭМ!$D$39:$D$782,СВЦЭМ!$A$39:$A$782,$A69,СВЦЭМ!$B$39:$B$782,Q$47)+'СЕТ СН'!$G$11+СВЦЭМ!$D$10+'СЕТ СН'!$G$5-'СЕТ СН'!$G$21</f>
        <v>4541.2795778399995</v>
      </c>
      <c r="R69" s="36">
        <f>SUMIFS(СВЦЭМ!$D$39:$D$782,СВЦЭМ!$A$39:$A$782,$A69,СВЦЭМ!$B$39:$B$782,R$47)+'СЕТ СН'!$G$11+СВЦЭМ!$D$10+'СЕТ СН'!$G$5-'СЕТ СН'!$G$21</f>
        <v>4553.8514159699998</v>
      </c>
      <c r="S69" s="36">
        <f>SUMIFS(СВЦЭМ!$D$39:$D$782,СВЦЭМ!$A$39:$A$782,$A69,СВЦЭМ!$B$39:$B$782,S$47)+'СЕТ СН'!$G$11+СВЦЭМ!$D$10+'СЕТ СН'!$G$5-'СЕТ СН'!$G$21</f>
        <v>4544.7156627599998</v>
      </c>
      <c r="T69" s="36">
        <f>SUMIFS(СВЦЭМ!$D$39:$D$782,СВЦЭМ!$A$39:$A$782,$A69,СВЦЭМ!$B$39:$B$782,T$47)+'СЕТ СН'!$G$11+СВЦЭМ!$D$10+'СЕТ СН'!$G$5-'СЕТ СН'!$G$21</f>
        <v>4541.8406550999998</v>
      </c>
      <c r="U69" s="36">
        <f>SUMIFS(СВЦЭМ!$D$39:$D$782,СВЦЭМ!$A$39:$A$782,$A69,СВЦЭМ!$B$39:$B$782,U$47)+'СЕТ СН'!$G$11+СВЦЭМ!$D$10+'СЕТ СН'!$G$5-'СЕТ СН'!$G$21</f>
        <v>4546.6047644199998</v>
      </c>
      <c r="V69" s="36">
        <f>SUMIFS(СВЦЭМ!$D$39:$D$782,СВЦЭМ!$A$39:$A$782,$A69,СВЦЭМ!$B$39:$B$782,V$47)+'СЕТ СН'!$G$11+СВЦЭМ!$D$10+'СЕТ СН'!$G$5-'СЕТ СН'!$G$21</f>
        <v>4533.9094798599999</v>
      </c>
      <c r="W69" s="36">
        <f>SUMIFS(СВЦЭМ!$D$39:$D$782,СВЦЭМ!$A$39:$A$782,$A69,СВЦЭМ!$B$39:$B$782,W$47)+'СЕТ СН'!$G$11+СВЦЭМ!$D$10+'СЕТ СН'!$G$5-'СЕТ СН'!$G$21</f>
        <v>4529.5144310899996</v>
      </c>
      <c r="X69" s="36">
        <f>SUMIFS(СВЦЭМ!$D$39:$D$782,СВЦЭМ!$A$39:$A$782,$A69,СВЦЭМ!$B$39:$B$782,X$47)+'СЕТ СН'!$G$11+СВЦЭМ!$D$10+'СЕТ СН'!$G$5-'СЕТ СН'!$G$21</f>
        <v>4603.2440749500001</v>
      </c>
      <c r="Y69" s="36">
        <f>SUMIFS(СВЦЭМ!$D$39:$D$782,СВЦЭМ!$A$39:$A$782,$A69,СВЦЭМ!$B$39:$B$782,Y$47)+'СЕТ СН'!$G$11+СВЦЭМ!$D$10+'СЕТ СН'!$G$5-'СЕТ СН'!$G$21</f>
        <v>4642.3973964500001</v>
      </c>
    </row>
    <row r="70" spans="1:26" ht="15.75" x14ac:dyDescent="0.2">
      <c r="A70" s="35">
        <f t="shared" si="1"/>
        <v>45527</v>
      </c>
      <c r="B70" s="36">
        <f>SUMIFS(СВЦЭМ!$D$39:$D$782,СВЦЭМ!$A$39:$A$782,$A70,СВЦЭМ!$B$39:$B$782,B$47)+'СЕТ СН'!$G$11+СВЦЭМ!$D$10+'СЕТ СН'!$G$5-'СЕТ СН'!$G$21</f>
        <v>4794.0323711799992</v>
      </c>
      <c r="C70" s="36">
        <f>SUMIFS(СВЦЭМ!$D$39:$D$782,СВЦЭМ!$A$39:$A$782,$A70,СВЦЭМ!$B$39:$B$782,C$47)+'СЕТ СН'!$G$11+СВЦЭМ!$D$10+'СЕТ СН'!$G$5-'СЕТ СН'!$G$21</f>
        <v>4900.8993368199999</v>
      </c>
      <c r="D70" s="36">
        <f>SUMIFS(СВЦЭМ!$D$39:$D$782,СВЦЭМ!$A$39:$A$782,$A70,СВЦЭМ!$B$39:$B$782,D$47)+'СЕТ СН'!$G$11+СВЦЭМ!$D$10+'СЕТ СН'!$G$5-'СЕТ СН'!$G$21</f>
        <v>4927.7935743999997</v>
      </c>
      <c r="E70" s="36">
        <f>SUMIFS(СВЦЭМ!$D$39:$D$782,СВЦЭМ!$A$39:$A$782,$A70,СВЦЭМ!$B$39:$B$782,E$47)+'СЕТ СН'!$G$11+СВЦЭМ!$D$10+'СЕТ СН'!$G$5-'СЕТ СН'!$G$21</f>
        <v>4955.4283873999993</v>
      </c>
      <c r="F70" s="36">
        <f>SUMIFS(СВЦЭМ!$D$39:$D$782,СВЦЭМ!$A$39:$A$782,$A70,СВЦЭМ!$B$39:$B$782,F$47)+'СЕТ СН'!$G$11+СВЦЭМ!$D$10+'СЕТ СН'!$G$5-'СЕТ СН'!$G$21</f>
        <v>4964.8443114900001</v>
      </c>
      <c r="G70" s="36">
        <f>SUMIFS(СВЦЭМ!$D$39:$D$782,СВЦЭМ!$A$39:$A$782,$A70,СВЦЭМ!$B$39:$B$782,G$47)+'СЕТ СН'!$G$11+СВЦЭМ!$D$10+'СЕТ СН'!$G$5-'СЕТ СН'!$G$21</f>
        <v>4950.6542249100003</v>
      </c>
      <c r="H70" s="36">
        <f>SUMIFS(СВЦЭМ!$D$39:$D$782,СВЦЭМ!$A$39:$A$782,$A70,СВЦЭМ!$B$39:$B$782,H$47)+'СЕТ СН'!$G$11+СВЦЭМ!$D$10+'СЕТ СН'!$G$5-'СЕТ СН'!$G$21</f>
        <v>4928.1283854399999</v>
      </c>
      <c r="I70" s="36">
        <f>SUMIFS(СВЦЭМ!$D$39:$D$782,СВЦЭМ!$A$39:$A$782,$A70,СВЦЭМ!$B$39:$B$782,I$47)+'СЕТ СН'!$G$11+СВЦЭМ!$D$10+'СЕТ СН'!$G$5-'СЕТ СН'!$G$21</f>
        <v>4839.1913462599996</v>
      </c>
      <c r="J70" s="36">
        <f>SUMIFS(СВЦЭМ!$D$39:$D$782,СВЦЭМ!$A$39:$A$782,$A70,СВЦЭМ!$B$39:$B$782,J$47)+'СЕТ СН'!$G$11+СВЦЭМ!$D$10+'СЕТ СН'!$G$5-'СЕТ СН'!$G$21</f>
        <v>4728.2159146899994</v>
      </c>
      <c r="K70" s="36">
        <f>SUMIFS(СВЦЭМ!$D$39:$D$782,СВЦЭМ!$A$39:$A$782,$A70,СВЦЭМ!$B$39:$B$782,K$47)+'СЕТ СН'!$G$11+СВЦЭМ!$D$10+'СЕТ СН'!$G$5-'СЕТ СН'!$G$21</f>
        <v>4628.7814746699996</v>
      </c>
      <c r="L70" s="36">
        <f>SUMIFS(СВЦЭМ!$D$39:$D$782,СВЦЭМ!$A$39:$A$782,$A70,СВЦЭМ!$B$39:$B$782,L$47)+'СЕТ СН'!$G$11+СВЦЭМ!$D$10+'СЕТ СН'!$G$5-'СЕТ СН'!$G$21</f>
        <v>4619.8455356499999</v>
      </c>
      <c r="M70" s="36">
        <f>SUMIFS(СВЦЭМ!$D$39:$D$782,СВЦЭМ!$A$39:$A$782,$A70,СВЦЭМ!$B$39:$B$782,M$47)+'СЕТ СН'!$G$11+СВЦЭМ!$D$10+'СЕТ СН'!$G$5-'СЕТ СН'!$G$21</f>
        <v>4614.85015828</v>
      </c>
      <c r="N70" s="36">
        <f>SUMIFS(СВЦЭМ!$D$39:$D$782,СВЦЭМ!$A$39:$A$782,$A70,СВЦЭМ!$B$39:$B$782,N$47)+'СЕТ СН'!$G$11+СВЦЭМ!$D$10+'СЕТ СН'!$G$5-'СЕТ СН'!$G$21</f>
        <v>4610.7860294900001</v>
      </c>
      <c r="O70" s="36">
        <f>SUMIFS(СВЦЭМ!$D$39:$D$782,СВЦЭМ!$A$39:$A$782,$A70,СВЦЭМ!$B$39:$B$782,O$47)+'СЕТ СН'!$G$11+СВЦЭМ!$D$10+'СЕТ СН'!$G$5-'СЕТ СН'!$G$21</f>
        <v>4621.3030158900001</v>
      </c>
      <c r="P70" s="36">
        <f>SUMIFS(СВЦЭМ!$D$39:$D$782,СВЦЭМ!$A$39:$A$782,$A70,СВЦЭМ!$B$39:$B$782,P$47)+'СЕТ СН'!$G$11+СВЦЭМ!$D$10+'СЕТ СН'!$G$5-'СЕТ СН'!$G$21</f>
        <v>4636.08256721</v>
      </c>
      <c r="Q70" s="36">
        <f>SUMIFS(СВЦЭМ!$D$39:$D$782,СВЦЭМ!$A$39:$A$782,$A70,СВЦЭМ!$B$39:$B$782,Q$47)+'СЕТ СН'!$G$11+СВЦЭМ!$D$10+'СЕТ СН'!$G$5-'СЕТ СН'!$G$21</f>
        <v>4623.5706733899997</v>
      </c>
      <c r="R70" s="36">
        <f>SUMIFS(СВЦЭМ!$D$39:$D$782,СВЦЭМ!$A$39:$A$782,$A70,СВЦЭМ!$B$39:$B$782,R$47)+'СЕТ СН'!$G$11+СВЦЭМ!$D$10+'СЕТ СН'!$G$5-'СЕТ СН'!$G$21</f>
        <v>4612.3605049199996</v>
      </c>
      <c r="S70" s="36">
        <f>SUMIFS(СВЦЭМ!$D$39:$D$782,СВЦЭМ!$A$39:$A$782,$A70,СВЦЭМ!$B$39:$B$782,S$47)+'СЕТ СН'!$G$11+СВЦЭМ!$D$10+'СЕТ СН'!$G$5-'СЕТ СН'!$G$21</f>
        <v>4635.4093051199998</v>
      </c>
      <c r="T70" s="36">
        <f>SUMIFS(СВЦЭМ!$D$39:$D$782,СВЦЭМ!$A$39:$A$782,$A70,СВЦЭМ!$B$39:$B$782,T$47)+'СЕТ СН'!$G$11+СВЦЭМ!$D$10+'СЕТ СН'!$G$5-'СЕТ СН'!$G$21</f>
        <v>4623.8155386399994</v>
      </c>
      <c r="U70" s="36">
        <f>SUMIFS(СВЦЭМ!$D$39:$D$782,СВЦЭМ!$A$39:$A$782,$A70,СВЦЭМ!$B$39:$B$782,U$47)+'СЕТ СН'!$G$11+СВЦЭМ!$D$10+'СЕТ СН'!$G$5-'СЕТ СН'!$G$21</f>
        <v>4629.8217732100002</v>
      </c>
      <c r="V70" s="36">
        <f>SUMIFS(СВЦЭМ!$D$39:$D$782,СВЦЭМ!$A$39:$A$782,$A70,СВЦЭМ!$B$39:$B$782,V$47)+'СЕТ СН'!$G$11+СВЦЭМ!$D$10+'СЕТ СН'!$G$5-'СЕТ СН'!$G$21</f>
        <v>4626.1773211099999</v>
      </c>
      <c r="W70" s="36">
        <f>SUMIFS(СВЦЭМ!$D$39:$D$782,СВЦЭМ!$A$39:$A$782,$A70,СВЦЭМ!$B$39:$B$782,W$47)+'СЕТ СН'!$G$11+СВЦЭМ!$D$10+'СЕТ СН'!$G$5-'СЕТ СН'!$G$21</f>
        <v>4628.8415201999996</v>
      </c>
      <c r="X70" s="36">
        <f>SUMIFS(СВЦЭМ!$D$39:$D$782,СВЦЭМ!$A$39:$A$782,$A70,СВЦЭМ!$B$39:$B$782,X$47)+'СЕТ СН'!$G$11+СВЦЭМ!$D$10+'СЕТ СН'!$G$5-'СЕТ СН'!$G$21</f>
        <v>4699.21719613</v>
      </c>
      <c r="Y70" s="36">
        <f>SUMIFS(СВЦЭМ!$D$39:$D$782,СВЦЭМ!$A$39:$A$782,$A70,СВЦЭМ!$B$39:$B$782,Y$47)+'СЕТ СН'!$G$11+СВЦЭМ!$D$10+'СЕТ СН'!$G$5-'СЕТ СН'!$G$21</f>
        <v>4800.6478716299998</v>
      </c>
    </row>
    <row r="71" spans="1:26" ht="15.75" x14ac:dyDescent="0.2">
      <c r="A71" s="35">
        <f t="shared" si="1"/>
        <v>45528</v>
      </c>
      <c r="B71" s="36">
        <f>SUMIFS(СВЦЭМ!$D$39:$D$782,СВЦЭМ!$A$39:$A$782,$A71,СВЦЭМ!$B$39:$B$782,B$47)+'СЕТ СН'!$G$11+СВЦЭМ!$D$10+'СЕТ СН'!$G$5-'СЕТ СН'!$G$21</f>
        <v>4769.9068455399993</v>
      </c>
      <c r="C71" s="36">
        <f>SUMIFS(СВЦЭМ!$D$39:$D$782,СВЦЭМ!$A$39:$A$782,$A71,СВЦЭМ!$B$39:$B$782,C$47)+'СЕТ СН'!$G$11+СВЦЭМ!$D$10+'СЕТ СН'!$G$5-'СЕТ СН'!$G$21</f>
        <v>4839.9263897700002</v>
      </c>
      <c r="D71" s="36">
        <f>SUMIFS(СВЦЭМ!$D$39:$D$782,СВЦЭМ!$A$39:$A$782,$A71,СВЦЭМ!$B$39:$B$782,D$47)+'СЕТ СН'!$G$11+СВЦЭМ!$D$10+'СЕТ СН'!$G$5-'СЕТ СН'!$G$21</f>
        <v>4875.1520607900002</v>
      </c>
      <c r="E71" s="36">
        <f>SUMIFS(СВЦЭМ!$D$39:$D$782,СВЦЭМ!$A$39:$A$782,$A71,СВЦЭМ!$B$39:$B$782,E$47)+'СЕТ СН'!$G$11+СВЦЭМ!$D$10+'СЕТ СН'!$G$5-'СЕТ СН'!$G$21</f>
        <v>4917.1918593499995</v>
      </c>
      <c r="F71" s="36">
        <f>SUMIFS(СВЦЭМ!$D$39:$D$782,СВЦЭМ!$A$39:$A$782,$A71,СВЦЭМ!$B$39:$B$782,F$47)+'СЕТ СН'!$G$11+СВЦЭМ!$D$10+'СЕТ СН'!$G$5-'СЕТ СН'!$G$21</f>
        <v>4922.3916789300001</v>
      </c>
      <c r="G71" s="36">
        <f>SUMIFS(СВЦЭМ!$D$39:$D$782,СВЦЭМ!$A$39:$A$782,$A71,СВЦЭМ!$B$39:$B$782,G$47)+'СЕТ СН'!$G$11+СВЦЭМ!$D$10+'СЕТ СН'!$G$5-'СЕТ СН'!$G$21</f>
        <v>4903.6194596799996</v>
      </c>
      <c r="H71" s="36">
        <f>SUMIFS(СВЦЭМ!$D$39:$D$782,СВЦЭМ!$A$39:$A$782,$A71,СВЦЭМ!$B$39:$B$782,H$47)+'СЕТ СН'!$G$11+СВЦЭМ!$D$10+'СЕТ СН'!$G$5-'СЕТ СН'!$G$21</f>
        <v>4877.7589249800003</v>
      </c>
      <c r="I71" s="36">
        <f>SUMIFS(СВЦЭМ!$D$39:$D$782,СВЦЭМ!$A$39:$A$782,$A71,СВЦЭМ!$B$39:$B$782,I$47)+'СЕТ СН'!$G$11+СВЦЭМ!$D$10+'СЕТ СН'!$G$5-'СЕТ СН'!$G$21</f>
        <v>4788.3677475300001</v>
      </c>
      <c r="J71" s="36">
        <f>SUMIFS(СВЦЭМ!$D$39:$D$782,СВЦЭМ!$A$39:$A$782,$A71,СВЦЭМ!$B$39:$B$782,J$47)+'СЕТ СН'!$G$11+СВЦЭМ!$D$10+'СЕТ СН'!$G$5-'СЕТ СН'!$G$21</f>
        <v>4687.5593931799995</v>
      </c>
      <c r="K71" s="36">
        <f>SUMIFS(СВЦЭМ!$D$39:$D$782,СВЦЭМ!$A$39:$A$782,$A71,СВЦЭМ!$B$39:$B$782,K$47)+'СЕТ СН'!$G$11+СВЦЭМ!$D$10+'СЕТ СН'!$G$5-'СЕТ СН'!$G$21</f>
        <v>4576.1186778900001</v>
      </c>
      <c r="L71" s="36">
        <f>SUMIFS(СВЦЭМ!$D$39:$D$782,СВЦЭМ!$A$39:$A$782,$A71,СВЦЭМ!$B$39:$B$782,L$47)+'СЕТ СН'!$G$11+СВЦЭМ!$D$10+'СЕТ СН'!$G$5-'СЕТ СН'!$G$21</f>
        <v>4543.4386175500003</v>
      </c>
      <c r="M71" s="36">
        <f>SUMIFS(СВЦЭМ!$D$39:$D$782,СВЦЭМ!$A$39:$A$782,$A71,СВЦЭМ!$B$39:$B$782,M$47)+'СЕТ СН'!$G$11+СВЦЭМ!$D$10+'СЕТ СН'!$G$5-'СЕТ СН'!$G$21</f>
        <v>4567.50430306</v>
      </c>
      <c r="N71" s="36">
        <f>SUMIFS(СВЦЭМ!$D$39:$D$782,СВЦЭМ!$A$39:$A$782,$A71,СВЦЭМ!$B$39:$B$782,N$47)+'СЕТ СН'!$G$11+СВЦЭМ!$D$10+'СЕТ СН'!$G$5-'СЕТ СН'!$G$21</f>
        <v>4656.3727696599999</v>
      </c>
      <c r="O71" s="36">
        <f>SUMIFS(СВЦЭМ!$D$39:$D$782,СВЦЭМ!$A$39:$A$782,$A71,СВЦЭМ!$B$39:$B$782,O$47)+'СЕТ СН'!$G$11+СВЦЭМ!$D$10+'СЕТ СН'!$G$5-'СЕТ СН'!$G$21</f>
        <v>4644.1064508500003</v>
      </c>
      <c r="P71" s="36">
        <f>SUMIFS(СВЦЭМ!$D$39:$D$782,СВЦЭМ!$A$39:$A$782,$A71,СВЦЭМ!$B$39:$B$782,P$47)+'СЕТ СН'!$G$11+СВЦЭМ!$D$10+'СЕТ СН'!$G$5-'СЕТ СН'!$G$21</f>
        <v>4650.5328102499998</v>
      </c>
      <c r="Q71" s="36">
        <f>SUMIFS(СВЦЭМ!$D$39:$D$782,СВЦЭМ!$A$39:$A$782,$A71,СВЦЭМ!$B$39:$B$782,Q$47)+'СЕТ СН'!$G$11+СВЦЭМ!$D$10+'СЕТ СН'!$G$5-'СЕТ СН'!$G$21</f>
        <v>4664.2407795999998</v>
      </c>
      <c r="R71" s="36">
        <f>SUMIFS(СВЦЭМ!$D$39:$D$782,СВЦЭМ!$A$39:$A$782,$A71,СВЦЭМ!$B$39:$B$782,R$47)+'СЕТ СН'!$G$11+СВЦЭМ!$D$10+'СЕТ СН'!$G$5-'СЕТ СН'!$G$21</f>
        <v>4665.6747334199999</v>
      </c>
      <c r="S71" s="36">
        <f>SUMIFS(СВЦЭМ!$D$39:$D$782,СВЦЭМ!$A$39:$A$782,$A71,СВЦЭМ!$B$39:$B$782,S$47)+'СЕТ СН'!$G$11+СВЦЭМ!$D$10+'СЕТ СН'!$G$5-'СЕТ СН'!$G$21</f>
        <v>4678.4387289200004</v>
      </c>
      <c r="T71" s="36">
        <f>SUMIFS(СВЦЭМ!$D$39:$D$782,СВЦЭМ!$A$39:$A$782,$A71,СВЦЭМ!$B$39:$B$782,T$47)+'СЕТ СН'!$G$11+СВЦЭМ!$D$10+'СЕТ СН'!$G$5-'СЕТ СН'!$G$21</f>
        <v>4663.8428861299999</v>
      </c>
      <c r="U71" s="36">
        <f>SUMIFS(СВЦЭМ!$D$39:$D$782,СВЦЭМ!$A$39:$A$782,$A71,СВЦЭМ!$B$39:$B$782,U$47)+'СЕТ СН'!$G$11+СВЦЭМ!$D$10+'СЕТ СН'!$G$5-'СЕТ СН'!$G$21</f>
        <v>4679.3890037799993</v>
      </c>
      <c r="V71" s="36">
        <f>SUMIFS(СВЦЭМ!$D$39:$D$782,СВЦЭМ!$A$39:$A$782,$A71,СВЦЭМ!$B$39:$B$782,V$47)+'СЕТ СН'!$G$11+СВЦЭМ!$D$10+'СЕТ СН'!$G$5-'СЕТ СН'!$G$21</f>
        <v>4683.2997092299993</v>
      </c>
      <c r="W71" s="36">
        <f>SUMIFS(СВЦЭМ!$D$39:$D$782,СВЦЭМ!$A$39:$A$782,$A71,СВЦЭМ!$B$39:$B$782,W$47)+'СЕТ СН'!$G$11+СВЦЭМ!$D$10+'СЕТ СН'!$G$5-'СЕТ СН'!$G$21</f>
        <v>4671.6678687499998</v>
      </c>
      <c r="X71" s="36">
        <f>SUMIFS(СВЦЭМ!$D$39:$D$782,СВЦЭМ!$A$39:$A$782,$A71,СВЦЭМ!$B$39:$B$782,X$47)+'СЕТ СН'!$G$11+СВЦЭМ!$D$10+'СЕТ СН'!$G$5-'СЕТ СН'!$G$21</f>
        <v>4714.81779852</v>
      </c>
      <c r="Y71" s="36">
        <f>SUMIFS(СВЦЭМ!$D$39:$D$782,СВЦЭМ!$A$39:$A$782,$A71,СВЦЭМ!$B$39:$B$782,Y$47)+'СЕТ СН'!$G$11+СВЦЭМ!$D$10+'СЕТ СН'!$G$5-'СЕТ СН'!$G$21</f>
        <v>4796.1118981999998</v>
      </c>
    </row>
    <row r="72" spans="1:26" ht="15.75" x14ac:dyDescent="0.2">
      <c r="A72" s="35">
        <f t="shared" si="1"/>
        <v>45529</v>
      </c>
      <c r="B72" s="36">
        <f>SUMIFS(СВЦЭМ!$D$39:$D$782,СВЦЭМ!$A$39:$A$782,$A72,СВЦЭМ!$B$39:$B$782,B$47)+'СЕТ СН'!$G$11+СВЦЭМ!$D$10+'СЕТ СН'!$G$5-'СЕТ СН'!$G$21</f>
        <v>4775.0973164799998</v>
      </c>
      <c r="C72" s="36">
        <f>SUMIFS(СВЦЭМ!$D$39:$D$782,СВЦЭМ!$A$39:$A$782,$A72,СВЦЭМ!$B$39:$B$782,C$47)+'СЕТ СН'!$G$11+СВЦЭМ!$D$10+'СЕТ СН'!$G$5-'СЕТ СН'!$G$21</f>
        <v>4832.7635283700001</v>
      </c>
      <c r="D72" s="36">
        <f>SUMIFS(СВЦЭМ!$D$39:$D$782,СВЦЭМ!$A$39:$A$782,$A72,СВЦЭМ!$B$39:$B$782,D$47)+'СЕТ СН'!$G$11+СВЦЭМ!$D$10+'СЕТ СН'!$G$5-'СЕТ СН'!$G$21</f>
        <v>4854.1784748399996</v>
      </c>
      <c r="E72" s="36">
        <f>SUMIFS(СВЦЭМ!$D$39:$D$782,СВЦЭМ!$A$39:$A$782,$A72,СВЦЭМ!$B$39:$B$782,E$47)+'СЕТ СН'!$G$11+СВЦЭМ!$D$10+'СЕТ СН'!$G$5-'СЕТ СН'!$G$21</f>
        <v>4863.7805406899997</v>
      </c>
      <c r="F72" s="36">
        <f>SUMIFS(СВЦЭМ!$D$39:$D$782,СВЦЭМ!$A$39:$A$782,$A72,СВЦЭМ!$B$39:$B$782,F$47)+'СЕТ СН'!$G$11+СВЦЭМ!$D$10+'СЕТ СН'!$G$5-'СЕТ СН'!$G$21</f>
        <v>4911.2564400800002</v>
      </c>
      <c r="G72" s="36">
        <f>SUMIFS(СВЦЭМ!$D$39:$D$782,СВЦЭМ!$A$39:$A$782,$A72,СВЦЭМ!$B$39:$B$782,G$47)+'СЕТ СН'!$G$11+СВЦЭМ!$D$10+'СЕТ СН'!$G$5-'СЕТ СН'!$G$21</f>
        <v>4900.2655343299994</v>
      </c>
      <c r="H72" s="36">
        <f>SUMIFS(СВЦЭМ!$D$39:$D$782,СВЦЭМ!$A$39:$A$782,$A72,СВЦЭМ!$B$39:$B$782,H$47)+'СЕТ СН'!$G$11+СВЦЭМ!$D$10+'СЕТ СН'!$G$5-'СЕТ СН'!$G$21</f>
        <v>4877.6786750199999</v>
      </c>
      <c r="I72" s="36">
        <f>SUMIFS(СВЦЭМ!$D$39:$D$782,СВЦЭМ!$A$39:$A$782,$A72,СВЦЭМ!$B$39:$B$782,I$47)+'СЕТ СН'!$G$11+СВЦЭМ!$D$10+'СЕТ СН'!$G$5-'СЕТ СН'!$G$21</f>
        <v>4825.7610128199995</v>
      </c>
      <c r="J72" s="36">
        <f>SUMIFS(СВЦЭМ!$D$39:$D$782,СВЦЭМ!$A$39:$A$782,$A72,СВЦЭМ!$B$39:$B$782,J$47)+'СЕТ СН'!$G$11+СВЦЭМ!$D$10+'СЕТ СН'!$G$5-'СЕТ СН'!$G$21</f>
        <v>4746.7368546799999</v>
      </c>
      <c r="K72" s="36">
        <f>SUMIFS(СВЦЭМ!$D$39:$D$782,СВЦЭМ!$A$39:$A$782,$A72,СВЦЭМ!$B$39:$B$782,K$47)+'СЕТ СН'!$G$11+СВЦЭМ!$D$10+'СЕТ СН'!$G$5-'СЕТ СН'!$G$21</f>
        <v>4663.5429765600002</v>
      </c>
      <c r="L72" s="36">
        <f>SUMIFS(СВЦЭМ!$D$39:$D$782,СВЦЭМ!$A$39:$A$782,$A72,СВЦЭМ!$B$39:$B$782,L$47)+'СЕТ СН'!$G$11+СВЦЭМ!$D$10+'СЕТ СН'!$G$5-'СЕТ СН'!$G$21</f>
        <v>4599.2646049199993</v>
      </c>
      <c r="M72" s="36">
        <f>SUMIFS(СВЦЭМ!$D$39:$D$782,СВЦЭМ!$A$39:$A$782,$A72,СВЦЭМ!$B$39:$B$782,M$47)+'СЕТ СН'!$G$11+СВЦЭМ!$D$10+'СЕТ СН'!$G$5-'СЕТ СН'!$G$21</f>
        <v>4569.9537421200002</v>
      </c>
      <c r="N72" s="36">
        <f>SUMIFS(СВЦЭМ!$D$39:$D$782,СВЦЭМ!$A$39:$A$782,$A72,СВЦЭМ!$B$39:$B$782,N$47)+'СЕТ СН'!$G$11+СВЦЭМ!$D$10+'СЕТ СН'!$G$5-'СЕТ СН'!$G$21</f>
        <v>4559.6346384600001</v>
      </c>
      <c r="O72" s="36">
        <f>SUMIFS(СВЦЭМ!$D$39:$D$782,СВЦЭМ!$A$39:$A$782,$A72,СВЦЭМ!$B$39:$B$782,O$47)+'СЕТ СН'!$G$11+СВЦЭМ!$D$10+'СЕТ СН'!$G$5-'СЕТ СН'!$G$21</f>
        <v>4560.1668009300001</v>
      </c>
      <c r="P72" s="36">
        <f>SUMIFS(СВЦЭМ!$D$39:$D$782,СВЦЭМ!$A$39:$A$782,$A72,СВЦЭМ!$B$39:$B$782,P$47)+'СЕТ СН'!$G$11+СВЦЭМ!$D$10+'СЕТ СН'!$G$5-'СЕТ СН'!$G$21</f>
        <v>4562.3135862999998</v>
      </c>
      <c r="Q72" s="36">
        <f>SUMIFS(СВЦЭМ!$D$39:$D$782,СВЦЭМ!$A$39:$A$782,$A72,СВЦЭМ!$B$39:$B$782,Q$47)+'СЕТ СН'!$G$11+СВЦЭМ!$D$10+'СЕТ СН'!$G$5-'СЕТ СН'!$G$21</f>
        <v>4565.0716209900002</v>
      </c>
      <c r="R72" s="36">
        <f>SUMIFS(СВЦЭМ!$D$39:$D$782,СВЦЭМ!$A$39:$A$782,$A72,СВЦЭМ!$B$39:$B$782,R$47)+'СЕТ СН'!$G$11+СВЦЭМ!$D$10+'СЕТ СН'!$G$5-'СЕТ СН'!$G$21</f>
        <v>4588.7016258999993</v>
      </c>
      <c r="S72" s="36">
        <f>SUMIFS(СВЦЭМ!$D$39:$D$782,СВЦЭМ!$A$39:$A$782,$A72,СВЦЭМ!$B$39:$B$782,S$47)+'СЕТ СН'!$G$11+СВЦЭМ!$D$10+'СЕТ СН'!$G$5-'СЕТ СН'!$G$21</f>
        <v>4570.7362287199994</v>
      </c>
      <c r="T72" s="36">
        <f>SUMIFS(СВЦЭМ!$D$39:$D$782,СВЦЭМ!$A$39:$A$782,$A72,СВЦЭМ!$B$39:$B$782,T$47)+'СЕТ СН'!$G$11+СВЦЭМ!$D$10+'СЕТ СН'!$G$5-'СЕТ СН'!$G$21</f>
        <v>4555.0563373899995</v>
      </c>
      <c r="U72" s="36">
        <f>SUMIFS(СВЦЭМ!$D$39:$D$782,СВЦЭМ!$A$39:$A$782,$A72,СВЦЭМ!$B$39:$B$782,U$47)+'СЕТ СН'!$G$11+СВЦЭМ!$D$10+'СЕТ СН'!$G$5-'СЕТ СН'!$G$21</f>
        <v>4554.6152559000002</v>
      </c>
      <c r="V72" s="36">
        <f>SUMIFS(СВЦЭМ!$D$39:$D$782,СВЦЭМ!$A$39:$A$782,$A72,СВЦЭМ!$B$39:$B$782,V$47)+'СЕТ СН'!$G$11+СВЦЭМ!$D$10+'СЕТ СН'!$G$5-'СЕТ СН'!$G$21</f>
        <v>4547.5460951300001</v>
      </c>
      <c r="W72" s="36">
        <f>SUMIFS(СВЦЭМ!$D$39:$D$782,СВЦЭМ!$A$39:$A$782,$A72,СВЦЭМ!$B$39:$B$782,W$47)+'СЕТ СН'!$G$11+СВЦЭМ!$D$10+'СЕТ СН'!$G$5-'СЕТ СН'!$G$21</f>
        <v>4532.2763046099999</v>
      </c>
      <c r="X72" s="36">
        <f>SUMIFS(СВЦЭМ!$D$39:$D$782,СВЦЭМ!$A$39:$A$782,$A72,СВЦЭМ!$B$39:$B$782,X$47)+'СЕТ СН'!$G$11+СВЦЭМ!$D$10+'СЕТ СН'!$G$5-'СЕТ СН'!$G$21</f>
        <v>4606.5986755899994</v>
      </c>
      <c r="Y72" s="36">
        <f>SUMIFS(СВЦЭМ!$D$39:$D$782,СВЦЭМ!$A$39:$A$782,$A72,СВЦЭМ!$B$39:$B$782,Y$47)+'СЕТ СН'!$G$11+СВЦЭМ!$D$10+'СЕТ СН'!$G$5-'СЕТ СН'!$G$21</f>
        <v>4693.62848837</v>
      </c>
    </row>
    <row r="73" spans="1:26" ht="15.75" x14ac:dyDescent="0.2">
      <c r="A73" s="35">
        <f t="shared" si="1"/>
        <v>45530</v>
      </c>
      <c r="B73" s="36">
        <f>SUMIFS(СВЦЭМ!$D$39:$D$782,СВЦЭМ!$A$39:$A$782,$A73,СВЦЭМ!$B$39:$B$782,B$47)+'СЕТ СН'!$G$11+СВЦЭМ!$D$10+'СЕТ СН'!$G$5-'СЕТ СН'!$G$21</f>
        <v>4779.4667184199998</v>
      </c>
      <c r="C73" s="36">
        <f>SUMIFS(СВЦЭМ!$D$39:$D$782,СВЦЭМ!$A$39:$A$782,$A73,СВЦЭМ!$B$39:$B$782,C$47)+'СЕТ СН'!$G$11+СВЦЭМ!$D$10+'СЕТ СН'!$G$5-'СЕТ СН'!$G$21</f>
        <v>4869.6034817500004</v>
      </c>
      <c r="D73" s="36">
        <f>SUMIFS(СВЦЭМ!$D$39:$D$782,СВЦЭМ!$A$39:$A$782,$A73,СВЦЭМ!$B$39:$B$782,D$47)+'СЕТ СН'!$G$11+СВЦЭМ!$D$10+'СЕТ СН'!$G$5-'СЕТ СН'!$G$21</f>
        <v>4907.6988623500001</v>
      </c>
      <c r="E73" s="36">
        <f>SUMIFS(СВЦЭМ!$D$39:$D$782,СВЦЭМ!$A$39:$A$782,$A73,СВЦЭМ!$B$39:$B$782,E$47)+'СЕТ СН'!$G$11+СВЦЭМ!$D$10+'СЕТ СН'!$G$5-'СЕТ СН'!$G$21</f>
        <v>4920.0869208399999</v>
      </c>
      <c r="F73" s="36">
        <f>SUMIFS(СВЦЭМ!$D$39:$D$782,СВЦЭМ!$A$39:$A$782,$A73,СВЦЭМ!$B$39:$B$782,F$47)+'СЕТ СН'!$G$11+СВЦЭМ!$D$10+'СЕТ СН'!$G$5-'СЕТ СН'!$G$21</f>
        <v>4934.30382852</v>
      </c>
      <c r="G73" s="36">
        <f>SUMIFS(СВЦЭМ!$D$39:$D$782,СВЦЭМ!$A$39:$A$782,$A73,СВЦЭМ!$B$39:$B$782,G$47)+'СЕТ СН'!$G$11+СВЦЭМ!$D$10+'СЕТ СН'!$G$5-'СЕТ СН'!$G$21</f>
        <v>4899.1593569999995</v>
      </c>
      <c r="H73" s="36">
        <f>SUMIFS(СВЦЭМ!$D$39:$D$782,СВЦЭМ!$A$39:$A$782,$A73,СВЦЭМ!$B$39:$B$782,H$47)+'СЕТ СН'!$G$11+СВЦЭМ!$D$10+'СЕТ СН'!$G$5-'СЕТ СН'!$G$21</f>
        <v>4864.6042575800002</v>
      </c>
      <c r="I73" s="36">
        <f>SUMIFS(СВЦЭМ!$D$39:$D$782,СВЦЭМ!$A$39:$A$782,$A73,СВЦЭМ!$B$39:$B$782,I$47)+'СЕТ СН'!$G$11+СВЦЭМ!$D$10+'СЕТ СН'!$G$5-'СЕТ СН'!$G$21</f>
        <v>4773.0629807099995</v>
      </c>
      <c r="J73" s="36">
        <f>SUMIFS(СВЦЭМ!$D$39:$D$782,СВЦЭМ!$A$39:$A$782,$A73,СВЦЭМ!$B$39:$B$782,J$47)+'СЕТ СН'!$G$11+СВЦЭМ!$D$10+'СЕТ СН'!$G$5-'СЕТ СН'!$G$21</f>
        <v>4664.5048503299995</v>
      </c>
      <c r="K73" s="36">
        <f>SUMIFS(СВЦЭМ!$D$39:$D$782,СВЦЭМ!$A$39:$A$782,$A73,СВЦЭМ!$B$39:$B$782,K$47)+'СЕТ СН'!$G$11+СВЦЭМ!$D$10+'СЕТ СН'!$G$5-'СЕТ СН'!$G$21</f>
        <v>4583.9347675700001</v>
      </c>
      <c r="L73" s="36">
        <f>SUMIFS(СВЦЭМ!$D$39:$D$782,СВЦЭМ!$A$39:$A$782,$A73,СВЦЭМ!$B$39:$B$782,L$47)+'СЕТ СН'!$G$11+СВЦЭМ!$D$10+'СЕТ СН'!$G$5-'СЕТ СН'!$G$21</f>
        <v>4572.8602118599993</v>
      </c>
      <c r="M73" s="36">
        <f>SUMIFS(СВЦЭМ!$D$39:$D$782,СВЦЭМ!$A$39:$A$782,$A73,СВЦЭМ!$B$39:$B$782,M$47)+'СЕТ СН'!$G$11+СВЦЭМ!$D$10+'СЕТ СН'!$G$5-'СЕТ СН'!$G$21</f>
        <v>4556.3473929599995</v>
      </c>
      <c r="N73" s="36">
        <f>SUMIFS(СВЦЭМ!$D$39:$D$782,СВЦЭМ!$A$39:$A$782,$A73,СВЦЭМ!$B$39:$B$782,N$47)+'СЕТ СН'!$G$11+СВЦЭМ!$D$10+'СЕТ СН'!$G$5-'СЕТ СН'!$G$21</f>
        <v>4557.9033828699994</v>
      </c>
      <c r="O73" s="36">
        <f>SUMIFS(СВЦЭМ!$D$39:$D$782,СВЦЭМ!$A$39:$A$782,$A73,СВЦЭМ!$B$39:$B$782,O$47)+'СЕТ СН'!$G$11+СВЦЭМ!$D$10+'СЕТ СН'!$G$5-'СЕТ СН'!$G$21</f>
        <v>4556.0034996899994</v>
      </c>
      <c r="P73" s="36">
        <f>SUMIFS(СВЦЭМ!$D$39:$D$782,СВЦЭМ!$A$39:$A$782,$A73,СВЦЭМ!$B$39:$B$782,P$47)+'СЕТ СН'!$G$11+СВЦЭМ!$D$10+'СЕТ СН'!$G$5-'СЕТ СН'!$G$21</f>
        <v>4561.0110371999999</v>
      </c>
      <c r="Q73" s="36">
        <f>SUMIFS(СВЦЭМ!$D$39:$D$782,СВЦЭМ!$A$39:$A$782,$A73,СВЦЭМ!$B$39:$B$782,Q$47)+'СЕТ СН'!$G$11+СВЦЭМ!$D$10+'СЕТ СН'!$G$5-'СЕТ СН'!$G$21</f>
        <v>4557.7606205699994</v>
      </c>
      <c r="R73" s="36">
        <f>SUMIFS(СВЦЭМ!$D$39:$D$782,СВЦЭМ!$A$39:$A$782,$A73,СВЦЭМ!$B$39:$B$782,R$47)+'СЕТ СН'!$G$11+СВЦЭМ!$D$10+'СЕТ СН'!$G$5-'СЕТ СН'!$G$21</f>
        <v>4560.5993958999998</v>
      </c>
      <c r="S73" s="36">
        <f>SUMIFS(СВЦЭМ!$D$39:$D$782,СВЦЭМ!$A$39:$A$782,$A73,СВЦЭМ!$B$39:$B$782,S$47)+'СЕТ СН'!$G$11+СВЦЭМ!$D$10+'СЕТ СН'!$G$5-'СЕТ СН'!$G$21</f>
        <v>4574.6660794700001</v>
      </c>
      <c r="T73" s="36">
        <f>SUMIFS(СВЦЭМ!$D$39:$D$782,СВЦЭМ!$A$39:$A$782,$A73,СВЦЭМ!$B$39:$B$782,T$47)+'СЕТ СН'!$G$11+СВЦЭМ!$D$10+'СЕТ СН'!$G$5-'СЕТ СН'!$G$21</f>
        <v>4560.8028208199994</v>
      </c>
      <c r="U73" s="36">
        <f>SUMIFS(СВЦЭМ!$D$39:$D$782,СВЦЭМ!$A$39:$A$782,$A73,СВЦЭМ!$B$39:$B$782,U$47)+'СЕТ СН'!$G$11+СВЦЭМ!$D$10+'СЕТ СН'!$G$5-'СЕТ СН'!$G$21</f>
        <v>4562.80248605</v>
      </c>
      <c r="V73" s="36">
        <f>SUMIFS(СВЦЭМ!$D$39:$D$782,СВЦЭМ!$A$39:$A$782,$A73,СВЦЭМ!$B$39:$B$782,V$47)+'СЕТ СН'!$G$11+СВЦЭМ!$D$10+'СЕТ СН'!$G$5-'СЕТ СН'!$G$21</f>
        <v>4552.73906618</v>
      </c>
      <c r="W73" s="36">
        <f>SUMIFS(СВЦЭМ!$D$39:$D$782,СВЦЭМ!$A$39:$A$782,$A73,СВЦЭМ!$B$39:$B$782,W$47)+'СЕТ СН'!$G$11+СВЦЭМ!$D$10+'СЕТ СН'!$G$5-'СЕТ СН'!$G$21</f>
        <v>4554.2679780899998</v>
      </c>
      <c r="X73" s="36">
        <f>SUMIFS(СВЦЭМ!$D$39:$D$782,СВЦЭМ!$A$39:$A$782,$A73,СВЦЭМ!$B$39:$B$782,X$47)+'СЕТ СН'!$G$11+СВЦЭМ!$D$10+'СЕТ СН'!$G$5-'СЕТ СН'!$G$21</f>
        <v>4621.0454150999994</v>
      </c>
      <c r="Y73" s="36">
        <f>SUMIFS(СВЦЭМ!$D$39:$D$782,СВЦЭМ!$A$39:$A$782,$A73,СВЦЭМ!$B$39:$B$782,Y$47)+'СЕТ СН'!$G$11+СВЦЭМ!$D$10+'СЕТ СН'!$G$5-'СЕТ СН'!$G$21</f>
        <v>4671.5298144400003</v>
      </c>
    </row>
    <row r="74" spans="1:26" ht="15.75" x14ac:dyDescent="0.2">
      <c r="A74" s="35">
        <f t="shared" si="1"/>
        <v>45531</v>
      </c>
      <c r="B74" s="36">
        <f>SUMIFS(СВЦЭМ!$D$39:$D$782,СВЦЭМ!$A$39:$A$782,$A74,СВЦЭМ!$B$39:$B$782,B$47)+'СЕТ СН'!$G$11+СВЦЭМ!$D$10+'СЕТ СН'!$G$5-'СЕТ СН'!$G$21</f>
        <v>4602.5773494699997</v>
      </c>
      <c r="C74" s="36">
        <f>SUMIFS(СВЦЭМ!$D$39:$D$782,СВЦЭМ!$A$39:$A$782,$A74,СВЦЭМ!$B$39:$B$782,C$47)+'СЕТ СН'!$G$11+СВЦЭМ!$D$10+'СЕТ СН'!$G$5-'СЕТ СН'!$G$21</f>
        <v>4634.32880544</v>
      </c>
      <c r="D74" s="36">
        <f>SUMIFS(СВЦЭМ!$D$39:$D$782,СВЦЭМ!$A$39:$A$782,$A74,СВЦЭМ!$B$39:$B$782,D$47)+'СЕТ СН'!$G$11+СВЦЭМ!$D$10+'СЕТ СН'!$G$5-'СЕТ СН'!$G$21</f>
        <v>4691.2986611599999</v>
      </c>
      <c r="E74" s="36">
        <f>SUMIFS(СВЦЭМ!$D$39:$D$782,СВЦЭМ!$A$39:$A$782,$A74,СВЦЭМ!$B$39:$B$782,E$47)+'СЕТ СН'!$G$11+СВЦЭМ!$D$10+'СЕТ СН'!$G$5-'СЕТ СН'!$G$21</f>
        <v>4713.9139956700001</v>
      </c>
      <c r="F74" s="36">
        <f>SUMIFS(СВЦЭМ!$D$39:$D$782,СВЦЭМ!$A$39:$A$782,$A74,СВЦЭМ!$B$39:$B$782,F$47)+'СЕТ СН'!$G$11+СВЦЭМ!$D$10+'СЕТ СН'!$G$5-'СЕТ СН'!$G$21</f>
        <v>4717.1705748699997</v>
      </c>
      <c r="G74" s="36">
        <f>SUMIFS(СВЦЭМ!$D$39:$D$782,СВЦЭМ!$A$39:$A$782,$A74,СВЦЭМ!$B$39:$B$782,G$47)+'СЕТ СН'!$G$11+СВЦЭМ!$D$10+'СЕТ СН'!$G$5-'СЕТ СН'!$G$21</f>
        <v>4692.1939336400001</v>
      </c>
      <c r="H74" s="36">
        <f>SUMIFS(СВЦЭМ!$D$39:$D$782,СВЦЭМ!$A$39:$A$782,$A74,СВЦЭМ!$B$39:$B$782,H$47)+'СЕТ СН'!$G$11+СВЦЭМ!$D$10+'СЕТ СН'!$G$5-'СЕТ СН'!$G$21</f>
        <v>4699.13659181</v>
      </c>
      <c r="I74" s="36">
        <f>SUMIFS(СВЦЭМ!$D$39:$D$782,СВЦЭМ!$A$39:$A$782,$A74,СВЦЭМ!$B$39:$B$782,I$47)+'СЕТ СН'!$G$11+СВЦЭМ!$D$10+'СЕТ СН'!$G$5-'СЕТ СН'!$G$21</f>
        <v>4602.6428894399996</v>
      </c>
      <c r="J74" s="36">
        <f>SUMIFS(СВЦЭМ!$D$39:$D$782,СВЦЭМ!$A$39:$A$782,$A74,СВЦЭМ!$B$39:$B$782,J$47)+'СЕТ СН'!$G$11+СВЦЭМ!$D$10+'СЕТ СН'!$G$5-'СЕТ СН'!$G$21</f>
        <v>4514.7473098800001</v>
      </c>
      <c r="K74" s="36">
        <f>SUMIFS(СВЦЭМ!$D$39:$D$782,СВЦЭМ!$A$39:$A$782,$A74,СВЦЭМ!$B$39:$B$782,K$47)+'СЕТ СН'!$G$11+СВЦЭМ!$D$10+'СЕТ СН'!$G$5-'СЕТ СН'!$G$21</f>
        <v>4426.5041448900001</v>
      </c>
      <c r="L74" s="36">
        <f>SUMIFS(СВЦЭМ!$D$39:$D$782,СВЦЭМ!$A$39:$A$782,$A74,СВЦЭМ!$B$39:$B$782,L$47)+'СЕТ СН'!$G$11+СВЦЭМ!$D$10+'СЕТ СН'!$G$5-'СЕТ СН'!$G$21</f>
        <v>4368.63481004</v>
      </c>
      <c r="M74" s="36">
        <f>SUMIFS(СВЦЭМ!$D$39:$D$782,СВЦЭМ!$A$39:$A$782,$A74,СВЦЭМ!$B$39:$B$782,M$47)+'СЕТ СН'!$G$11+СВЦЭМ!$D$10+'СЕТ СН'!$G$5-'СЕТ СН'!$G$21</f>
        <v>4359.4085878200003</v>
      </c>
      <c r="N74" s="36">
        <f>SUMIFS(СВЦЭМ!$D$39:$D$782,СВЦЭМ!$A$39:$A$782,$A74,СВЦЭМ!$B$39:$B$782,N$47)+'СЕТ СН'!$G$11+СВЦЭМ!$D$10+'СЕТ СН'!$G$5-'СЕТ СН'!$G$21</f>
        <v>4363.7107996100003</v>
      </c>
      <c r="O74" s="36">
        <f>SUMIFS(СВЦЭМ!$D$39:$D$782,СВЦЭМ!$A$39:$A$782,$A74,СВЦЭМ!$B$39:$B$782,O$47)+'СЕТ СН'!$G$11+СВЦЭМ!$D$10+'СЕТ СН'!$G$5-'СЕТ СН'!$G$21</f>
        <v>4358.5392073699995</v>
      </c>
      <c r="P74" s="36">
        <f>SUMIFS(СВЦЭМ!$D$39:$D$782,СВЦЭМ!$A$39:$A$782,$A74,СВЦЭМ!$B$39:$B$782,P$47)+'СЕТ СН'!$G$11+СВЦЭМ!$D$10+'СЕТ СН'!$G$5-'СЕТ СН'!$G$21</f>
        <v>4357.2369366000003</v>
      </c>
      <c r="Q74" s="36">
        <f>SUMIFS(СВЦЭМ!$D$39:$D$782,СВЦЭМ!$A$39:$A$782,$A74,СВЦЭМ!$B$39:$B$782,Q$47)+'СЕТ СН'!$G$11+СВЦЭМ!$D$10+'СЕТ СН'!$G$5-'СЕТ СН'!$G$21</f>
        <v>4359.6734600999998</v>
      </c>
      <c r="R74" s="36">
        <f>SUMIFS(СВЦЭМ!$D$39:$D$782,СВЦЭМ!$A$39:$A$782,$A74,СВЦЭМ!$B$39:$B$782,R$47)+'СЕТ СН'!$G$11+СВЦЭМ!$D$10+'СЕТ СН'!$G$5-'СЕТ СН'!$G$21</f>
        <v>4368.6912748599998</v>
      </c>
      <c r="S74" s="36">
        <f>SUMIFS(СВЦЭМ!$D$39:$D$782,СВЦЭМ!$A$39:$A$782,$A74,СВЦЭМ!$B$39:$B$782,S$47)+'СЕТ СН'!$G$11+СВЦЭМ!$D$10+'СЕТ СН'!$G$5-'СЕТ СН'!$G$21</f>
        <v>4358.3021121399997</v>
      </c>
      <c r="T74" s="36">
        <f>SUMIFS(СВЦЭМ!$D$39:$D$782,СВЦЭМ!$A$39:$A$782,$A74,СВЦЭМ!$B$39:$B$782,T$47)+'СЕТ СН'!$G$11+СВЦЭМ!$D$10+'СЕТ СН'!$G$5-'СЕТ СН'!$G$21</f>
        <v>4348.8382764299995</v>
      </c>
      <c r="U74" s="36">
        <f>SUMIFS(СВЦЭМ!$D$39:$D$782,СВЦЭМ!$A$39:$A$782,$A74,СВЦЭМ!$B$39:$B$782,U$47)+'СЕТ СН'!$G$11+СВЦЭМ!$D$10+'СЕТ СН'!$G$5-'СЕТ СН'!$G$21</f>
        <v>4390.5341400199995</v>
      </c>
      <c r="V74" s="36">
        <f>SUMIFS(СВЦЭМ!$D$39:$D$782,СВЦЭМ!$A$39:$A$782,$A74,СВЦЭМ!$B$39:$B$782,V$47)+'СЕТ СН'!$G$11+СВЦЭМ!$D$10+'СЕТ СН'!$G$5-'СЕТ СН'!$G$21</f>
        <v>4377.8758495299999</v>
      </c>
      <c r="W74" s="36">
        <f>SUMIFS(СВЦЭМ!$D$39:$D$782,СВЦЭМ!$A$39:$A$782,$A74,СВЦЭМ!$B$39:$B$782,W$47)+'СЕТ СН'!$G$11+СВЦЭМ!$D$10+'СЕТ СН'!$G$5-'СЕТ СН'!$G$21</f>
        <v>4384.2897066699998</v>
      </c>
      <c r="X74" s="36">
        <f>SUMIFS(СВЦЭМ!$D$39:$D$782,СВЦЭМ!$A$39:$A$782,$A74,СВЦЭМ!$B$39:$B$782,X$47)+'СЕТ СН'!$G$11+СВЦЭМ!$D$10+'СЕТ СН'!$G$5-'СЕТ СН'!$G$21</f>
        <v>4448.0401257899994</v>
      </c>
      <c r="Y74" s="36">
        <f>SUMIFS(СВЦЭМ!$D$39:$D$782,СВЦЭМ!$A$39:$A$782,$A74,СВЦЭМ!$B$39:$B$782,Y$47)+'СЕТ СН'!$G$11+СВЦЭМ!$D$10+'СЕТ СН'!$G$5-'СЕТ СН'!$G$21</f>
        <v>4513.66175647</v>
      </c>
    </row>
    <row r="75" spans="1:26" ht="15.75" x14ac:dyDescent="0.2">
      <c r="A75" s="35">
        <f t="shared" si="1"/>
        <v>45532</v>
      </c>
      <c r="B75" s="36">
        <f>SUMIFS(СВЦЭМ!$D$39:$D$782,СВЦЭМ!$A$39:$A$782,$A75,СВЦЭМ!$B$39:$B$782,B$47)+'СЕТ СН'!$G$11+СВЦЭМ!$D$10+'СЕТ СН'!$G$5-'СЕТ СН'!$G$21</f>
        <v>4642.7890857599996</v>
      </c>
      <c r="C75" s="36">
        <f>SUMIFS(СВЦЭМ!$D$39:$D$782,СВЦЭМ!$A$39:$A$782,$A75,СВЦЭМ!$B$39:$B$782,C$47)+'СЕТ СН'!$G$11+СВЦЭМ!$D$10+'СЕТ СН'!$G$5-'СЕТ СН'!$G$21</f>
        <v>4686.3895415299994</v>
      </c>
      <c r="D75" s="36">
        <f>SUMIFS(СВЦЭМ!$D$39:$D$782,СВЦЭМ!$A$39:$A$782,$A75,СВЦЭМ!$B$39:$B$782,D$47)+'СЕТ СН'!$G$11+СВЦЭМ!$D$10+'СЕТ СН'!$G$5-'СЕТ СН'!$G$21</f>
        <v>4712.1216000999993</v>
      </c>
      <c r="E75" s="36">
        <f>SUMIFS(СВЦЭМ!$D$39:$D$782,СВЦЭМ!$A$39:$A$782,$A75,СВЦЭМ!$B$39:$B$782,E$47)+'СЕТ СН'!$G$11+СВЦЭМ!$D$10+'СЕТ СН'!$G$5-'СЕТ СН'!$G$21</f>
        <v>4738.1954364499998</v>
      </c>
      <c r="F75" s="36">
        <f>SUMIFS(СВЦЭМ!$D$39:$D$782,СВЦЭМ!$A$39:$A$782,$A75,СВЦЭМ!$B$39:$B$782,F$47)+'СЕТ СН'!$G$11+СВЦЭМ!$D$10+'СЕТ СН'!$G$5-'СЕТ СН'!$G$21</f>
        <v>4761.5737605799995</v>
      </c>
      <c r="G75" s="36">
        <f>SUMIFS(СВЦЭМ!$D$39:$D$782,СВЦЭМ!$A$39:$A$782,$A75,СВЦЭМ!$B$39:$B$782,G$47)+'СЕТ СН'!$G$11+СВЦЭМ!$D$10+'СЕТ СН'!$G$5-'СЕТ СН'!$G$21</f>
        <v>4734.9689403100001</v>
      </c>
      <c r="H75" s="36">
        <f>SUMIFS(СВЦЭМ!$D$39:$D$782,СВЦЭМ!$A$39:$A$782,$A75,СВЦЭМ!$B$39:$B$782,H$47)+'СЕТ СН'!$G$11+СВЦЭМ!$D$10+'СЕТ СН'!$G$5-'СЕТ СН'!$G$21</f>
        <v>4705.1112765099997</v>
      </c>
      <c r="I75" s="36">
        <f>SUMIFS(СВЦЭМ!$D$39:$D$782,СВЦЭМ!$A$39:$A$782,$A75,СВЦЭМ!$B$39:$B$782,I$47)+'СЕТ СН'!$G$11+СВЦЭМ!$D$10+'СЕТ СН'!$G$5-'СЕТ СН'!$G$21</f>
        <v>4623.2242213</v>
      </c>
      <c r="J75" s="36">
        <f>SUMIFS(СВЦЭМ!$D$39:$D$782,СВЦЭМ!$A$39:$A$782,$A75,СВЦЭМ!$B$39:$B$782,J$47)+'СЕТ СН'!$G$11+СВЦЭМ!$D$10+'СЕТ СН'!$G$5-'СЕТ СН'!$G$21</f>
        <v>4567.9840213999996</v>
      </c>
      <c r="K75" s="36">
        <f>SUMIFS(СВЦЭМ!$D$39:$D$782,СВЦЭМ!$A$39:$A$782,$A75,СВЦЭМ!$B$39:$B$782,K$47)+'СЕТ СН'!$G$11+СВЦЭМ!$D$10+'СЕТ СН'!$G$5-'СЕТ СН'!$G$21</f>
        <v>4485.1989860200001</v>
      </c>
      <c r="L75" s="36">
        <f>SUMIFS(СВЦЭМ!$D$39:$D$782,СВЦЭМ!$A$39:$A$782,$A75,СВЦЭМ!$B$39:$B$782,L$47)+'СЕТ СН'!$G$11+СВЦЭМ!$D$10+'СЕТ СН'!$G$5-'СЕТ СН'!$G$21</f>
        <v>4471.6960963199999</v>
      </c>
      <c r="M75" s="36">
        <f>SUMIFS(СВЦЭМ!$D$39:$D$782,СВЦЭМ!$A$39:$A$782,$A75,СВЦЭМ!$B$39:$B$782,M$47)+'СЕТ СН'!$G$11+СВЦЭМ!$D$10+'СЕТ СН'!$G$5-'СЕТ СН'!$G$21</f>
        <v>4461.2200709199997</v>
      </c>
      <c r="N75" s="36">
        <f>SUMIFS(СВЦЭМ!$D$39:$D$782,СВЦЭМ!$A$39:$A$782,$A75,СВЦЭМ!$B$39:$B$782,N$47)+'СЕТ СН'!$G$11+СВЦЭМ!$D$10+'СЕТ СН'!$G$5-'СЕТ СН'!$G$21</f>
        <v>4456.4973559600003</v>
      </c>
      <c r="O75" s="36">
        <f>SUMIFS(СВЦЭМ!$D$39:$D$782,СВЦЭМ!$A$39:$A$782,$A75,СВЦЭМ!$B$39:$B$782,O$47)+'СЕТ СН'!$G$11+СВЦЭМ!$D$10+'СЕТ СН'!$G$5-'СЕТ СН'!$G$21</f>
        <v>4451.3056809999998</v>
      </c>
      <c r="P75" s="36">
        <f>SUMIFS(СВЦЭМ!$D$39:$D$782,СВЦЭМ!$A$39:$A$782,$A75,СВЦЭМ!$B$39:$B$782,P$47)+'СЕТ СН'!$G$11+СВЦЭМ!$D$10+'СЕТ СН'!$G$5-'СЕТ СН'!$G$21</f>
        <v>4451.9233616299998</v>
      </c>
      <c r="Q75" s="36">
        <f>SUMIFS(СВЦЭМ!$D$39:$D$782,СВЦЭМ!$A$39:$A$782,$A75,СВЦЭМ!$B$39:$B$782,Q$47)+'СЕТ СН'!$G$11+СВЦЭМ!$D$10+'СЕТ СН'!$G$5-'СЕТ СН'!$G$21</f>
        <v>4457.97525881</v>
      </c>
      <c r="R75" s="36">
        <f>SUMIFS(СВЦЭМ!$D$39:$D$782,СВЦЭМ!$A$39:$A$782,$A75,СВЦЭМ!$B$39:$B$782,R$47)+'СЕТ СН'!$G$11+СВЦЭМ!$D$10+'СЕТ СН'!$G$5-'СЕТ СН'!$G$21</f>
        <v>4466.1475243799996</v>
      </c>
      <c r="S75" s="36">
        <f>SUMIFS(СВЦЭМ!$D$39:$D$782,СВЦЭМ!$A$39:$A$782,$A75,СВЦЭМ!$B$39:$B$782,S$47)+'СЕТ СН'!$G$11+СВЦЭМ!$D$10+'СЕТ СН'!$G$5-'СЕТ СН'!$G$21</f>
        <v>4444.65127699</v>
      </c>
      <c r="T75" s="36">
        <f>SUMIFS(СВЦЭМ!$D$39:$D$782,СВЦЭМ!$A$39:$A$782,$A75,СВЦЭМ!$B$39:$B$782,T$47)+'СЕТ СН'!$G$11+СВЦЭМ!$D$10+'СЕТ СН'!$G$5-'СЕТ СН'!$G$21</f>
        <v>4436.4481545600001</v>
      </c>
      <c r="U75" s="36">
        <f>SUMIFS(СВЦЭМ!$D$39:$D$782,СВЦЭМ!$A$39:$A$782,$A75,СВЦЭМ!$B$39:$B$782,U$47)+'СЕТ СН'!$G$11+СВЦЭМ!$D$10+'СЕТ СН'!$G$5-'СЕТ СН'!$G$21</f>
        <v>4445.8779686999997</v>
      </c>
      <c r="V75" s="36">
        <f>SUMIFS(СВЦЭМ!$D$39:$D$782,СВЦЭМ!$A$39:$A$782,$A75,СВЦЭМ!$B$39:$B$782,V$47)+'СЕТ СН'!$G$11+СВЦЭМ!$D$10+'СЕТ СН'!$G$5-'СЕТ СН'!$G$21</f>
        <v>4424.1457159900001</v>
      </c>
      <c r="W75" s="36">
        <f>SUMIFS(СВЦЭМ!$D$39:$D$782,СВЦЭМ!$A$39:$A$782,$A75,СВЦЭМ!$B$39:$B$782,W$47)+'СЕТ СН'!$G$11+СВЦЭМ!$D$10+'СЕТ СН'!$G$5-'СЕТ СН'!$G$21</f>
        <v>4433.0336842199995</v>
      </c>
      <c r="X75" s="36">
        <f>SUMIFS(СВЦЭМ!$D$39:$D$782,СВЦЭМ!$A$39:$A$782,$A75,СВЦЭМ!$B$39:$B$782,X$47)+'СЕТ СН'!$G$11+СВЦЭМ!$D$10+'СЕТ СН'!$G$5-'СЕТ СН'!$G$21</f>
        <v>4500.2325283099999</v>
      </c>
      <c r="Y75" s="36">
        <f>SUMIFS(СВЦЭМ!$D$39:$D$782,СВЦЭМ!$A$39:$A$782,$A75,СВЦЭМ!$B$39:$B$782,Y$47)+'СЕТ СН'!$G$11+СВЦЭМ!$D$10+'СЕТ СН'!$G$5-'СЕТ СН'!$G$21</f>
        <v>4519.0395450199994</v>
      </c>
    </row>
    <row r="76" spans="1:26" ht="15.75" x14ac:dyDescent="0.2">
      <c r="A76" s="35">
        <f t="shared" si="1"/>
        <v>45533</v>
      </c>
      <c r="B76" s="36">
        <f>SUMIFS(СВЦЭМ!$D$39:$D$782,СВЦЭМ!$A$39:$A$782,$A76,СВЦЭМ!$B$39:$B$782,B$47)+'СЕТ СН'!$G$11+СВЦЭМ!$D$10+'СЕТ СН'!$G$5-'СЕТ СН'!$G$21</f>
        <v>4561.1289585499999</v>
      </c>
      <c r="C76" s="36">
        <f>SUMIFS(СВЦЭМ!$D$39:$D$782,СВЦЭМ!$A$39:$A$782,$A76,СВЦЭМ!$B$39:$B$782,C$47)+'СЕТ СН'!$G$11+СВЦЭМ!$D$10+'СЕТ СН'!$G$5-'СЕТ СН'!$G$21</f>
        <v>4672.1907783199995</v>
      </c>
      <c r="D76" s="36">
        <f>SUMIFS(СВЦЭМ!$D$39:$D$782,СВЦЭМ!$A$39:$A$782,$A76,СВЦЭМ!$B$39:$B$782,D$47)+'СЕТ СН'!$G$11+СВЦЭМ!$D$10+'СЕТ СН'!$G$5-'СЕТ СН'!$G$21</f>
        <v>4796.9755290200001</v>
      </c>
      <c r="E76" s="36">
        <f>SUMIFS(СВЦЭМ!$D$39:$D$782,СВЦЭМ!$A$39:$A$782,$A76,СВЦЭМ!$B$39:$B$782,E$47)+'СЕТ СН'!$G$11+СВЦЭМ!$D$10+'СЕТ СН'!$G$5-'СЕТ СН'!$G$21</f>
        <v>4837.8318389599999</v>
      </c>
      <c r="F76" s="36">
        <f>SUMIFS(СВЦЭМ!$D$39:$D$782,СВЦЭМ!$A$39:$A$782,$A76,СВЦЭМ!$B$39:$B$782,F$47)+'СЕТ СН'!$G$11+СВЦЭМ!$D$10+'СЕТ СН'!$G$5-'СЕТ СН'!$G$21</f>
        <v>4852.7727375599998</v>
      </c>
      <c r="G76" s="36">
        <f>SUMIFS(СВЦЭМ!$D$39:$D$782,СВЦЭМ!$A$39:$A$782,$A76,СВЦЭМ!$B$39:$B$782,G$47)+'СЕТ СН'!$G$11+СВЦЭМ!$D$10+'СЕТ СН'!$G$5-'СЕТ СН'!$G$21</f>
        <v>4824.5354025799998</v>
      </c>
      <c r="H76" s="36">
        <f>SUMIFS(СВЦЭМ!$D$39:$D$782,СВЦЭМ!$A$39:$A$782,$A76,СВЦЭМ!$B$39:$B$782,H$47)+'СЕТ СН'!$G$11+СВЦЭМ!$D$10+'СЕТ СН'!$G$5-'СЕТ СН'!$G$21</f>
        <v>4775.2344743699996</v>
      </c>
      <c r="I76" s="36">
        <f>SUMIFS(СВЦЭМ!$D$39:$D$782,СВЦЭМ!$A$39:$A$782,$A76,СВЦЭМ!$B$39:$B$782,I$47)+'СЕТ СН'!$G$11+СВЦЭМ!$D$10+'СЕТ СН'!$G$5-'СЕТ СН'!$G$21</f>
        <v>4718.1557820999997</v>
      </c>
      <c r="J76" s="36">
        <f>SUMIFS(СВЦЭМ!$D$39:$D$782,СВЦЭМ!$A$39:$A$782,$A76,СВЦЭМ!$B$39:$B$782,J$47)+'СЕТ СН'!$G$11+СВЦЭМ!$D$10+'СЕТ СН'!$G$5-'СЕТ СН'!$G$21</f>
        <v>4620.5574210499999</v>
      </c>
      <c r="K76" s="36">
        <f>SUMIFS(СВЦЭМ!$D$39:$D$782,СВЦЭМ!$A$39:$A$782,$A76,СВЦЭМ!$B$39:$B$782,K$47)+'СЕТ СН'!$G$11+СВЦЭМ!$D$10+'СЕТ СН'!$G$5-'СЕТ СН'!$G$21</f>
        <v>4530.4845086699997</v>
      </c>
      <c r="L76" s="36">
        <f>SUMIFS(СВЦЭМ!$D$39:$D$782,СВЦЭМ!$A$39:$A$782,$A76,СВЦЭМ!$B$39:$B$782,L$47)+'СЕТ СН'!$G$11+СВЦЭМ!$D$10+'СЕТ СН'!$G$5-'СЕТ СН'!$G$21</f>
        <v>4461.8050699400001</v>
      </c>
      <c r="M76" s="36">
        <f>SUMIFS(СВЦЭМ!$D$39:$D$782,СВЦЭМ!$A$39:$A$782,$A76,СВЦЭМ!$B$39:$B$782,M$47)+'СЕТ СН'!$G$11+СВЦЭМ!$D$10+'СЕТ СН'!$G$5-'СЕТ СН'!$G$21</f>
        <v>4447.6603449899994</v>
      </c>
      <c r="N76" s="36">
        <f>SUMIFS(СВЦЭМ!$D$39:$D$782,СВЦЭМ!$A$39:$A$782,$A76,СВЦЭМ!$B$39:$B$782,N$47)+'СЕТ СН'!$G$11+СВЦЭМ!$D$10+'СЕТ СН'!$G$5-'СЕТ СН'!$G$21</f>
        <v>4461.49161654</v>
      </c>
      <c r="O76" s="36">
        <f>SUMIFS(СВЦЭМ!$D$39:$D$782,СВЦЭМ!$A$39:$A$782,$A76,СВЦЭМ!$B$39:$B$782,O$47)+'СЕТ СН'!$G$11+СВЦЭМ!$D$10+'СЕТ СН'!$G$5-'СЕТ СН'!$G$21</f>
        <v>4476.6506302099997</v>
      </c>
      <c r="P76" s="36">
        <f>SUMIFS(СВЦЭМ!$D$39:$D$782,СВЦЭМ!$A$39:$A$782,$A76,СВЦЭМ!$B$39:$B$782,P$47)+'СЕТ СН'!$G$11+СВЦЭМ!$D$10+'СЕТ СН'!$G$5-'СЕТ СН'!$G$21</f>
        <v>4481.9764836599998</v>
      </c>
      <c r="Q76" s="36">
        <f>SUMIFS(СВЦЭМ!$D$39:$D$782,СВЦЭМ!$A$39:$A$782,$A76,СВЦЭМ!$B$39:$B$782,Q$47)+'СЕТ СН'!$G$11+СВЦЭМ!$D$10+'СЕТ СН'!$G$5-'СЕТ СН'!$G$21</f>
        <v>4480.3446203900003</v>
      </c>
      <c r="R76" s="36">
        <f>SUMIFS(СВЦЭМ!$D$39:$D$782,СВЦЭМ!$A$39:$A$782,$A76,СВЦЭМ!$B$39:$B$782,R$47)+'СЕТ СН'!$G$11+СВЦЭМ!$D$10+'СЕТ СН'!$G$5-'СЕТ СН'!$G$21</f>
        <v>4491.2633651899996</v>
      </c>
      <c r="S76" s="36">
        <f>SUMIFS(СВЦЭМ!$D$39:$D$782,СВЦЭМ!$A$39:$A$782,$A76,СВЦЭМ!$B$39:$B$782,S$47)+'СЕТ СН'!$G$11+СВЦЭМ!$D$10+'СЕТ СН'!$G$5-'СЕТ СН'!$G$21</f>
        <v>4469.2619608799996</v>
      </c>
      <c r="T76" s="36">
        <f>SUMIFS(СВЦЭМ!$D$39:$D$782,СВЦЭМ!$A$39:$A$782,$A76,СВЦЭМ!$B$39:$B$782,T$47)+'СЕТ СН'!$G$11+СВЦЭМ!$D$10+'СЕТ СН'!$G$5-'СЕТ СН'!$G$21</f>
        <v>4466.3334995699997</v>
      </c>
      <c r="U76" s="36">
        <f>SUMIFS(СВЦЭМ!$D$39:$D$782,СВЦЭМ!$A$39:$A$782,$A76,СВЦЭМ!$B$39:$B$782,U$47)+'СЕТ СН'!$G$11+СВЦЭМ!$D$10+'СЕТ СН'!$G$5-'СЕТ СН'!$G$21</f>
        <v>4478.2315519099993</v>
      </c>
      <c r="V76" s="36">
        <f>SUMIFS(СВЦЭМ!$D$39:$D$782,СВЦЭМ!$A$39:$A$782,$A76,СВЦЭМ!$B$39:$B$782,V$47)+'СЕТ СН'!$G$11+СВЦЭМ!$D$10+'СЕТ СН'!$G$5-'СЕТ СН'!$G$21</f>
        <v>4462.3733461900001</v>
      </c>
      <c r="W76" s="36">
        <f>SUMIFS(СВЦЭМ!$D$39:$D$782,СВЦЭМ!$A$39:$A$782,$A76,СВЦЭМ!$B$39:$B$782,W$47)+'СЕТ СН'!$G$11+СВЦЭМ!$D$10+'СЕТ СН'!$G$5-'СЕТ СН'!$G$21</f>
        <v>4466.3506688799998</v>
      </c>
      <c r="X76" s="36">
        <f>SUMIFS(СВЦЭМ!$D$39:$D$782,СВЦЭМ!$A$39:$A$782,$A76,СВЦЭМ!$B$39:$B$782,X$47)+'СЕТ СН'!$G$11+СВЦЭМ!$D$10+'СЕТ СН'!$G$5-'СЕТ СН'!$G$21</f>
        <v>4538.9571723299996</v>
      </c>
      <c r="Y76" s="36">
        <f>SUMIFS(СВЦЭМ!$D$39:$D$782,СВЦЭМ!$A$39:$A$782,$A76,СВЦЭМ!$B$39:$B$782,Y$47)+'СЕТ СН'!$G$11+СВЦЭМ!$D$10+'СЕТ СН'!$G$5-'СЕТ СН'!$G$21</f>
        <v>4605.0163154000002</v>
      </c>
    </row>
    <row r="77" spans="1:26" ht="15.75" x14ac:dyDescent="0.2">
      <c r="A77" s="35">
        <f t="shared" si="1"/>
        <v>45534</v>
      </c>
      <c r="B77" s="36">
        <f>SUMIFS(СВЦЭМ!$D$39:$D$782,СВЦЭМ!$A$39:$A$782,$A77,СВЦЭМ!$B$39:$B$782,B$47)+'СЕТ СН'!$G$11+СВЦЭМ!$D$10+'СЕТ СН'!$G$5-'СЕТ СН'!$G$21</f>
        <v>4676.7408425699996</v>
      </c>
      <c r="C77" s="36">
        <f>SUMIFS(СВЦЭМ!$D$39:$D$782,СВЦЭМ!$A$39:$A$782,$A77,СВЦЭМ!$B$39:$B$782,C$47)+'СЕТ СН'!$G$11+СВЦЭМ!$D$10+'СЕТ СН'!$G$5-'СЕТ СН'!$G$21</f>
        <v>4747.9900298499997</v>
      </c>
      <c r="D77" s="36">
        <f>SUMIFS(СВЦЭМ!$D$39:$D$782,СВЦЭМ!$A$39:$A$782,$A77,СВЦЭМ!$B$39:$B$782,D$47)+'СЕТ СН'!$G$11+СВЦЭМ!$D$10+'СЕТ СН'!$G$5-'СЕТ СН'!$G$21</f>
        <v>4764.0781984799996</v>
      </c>
      <c r="E77" s="36">
        <f>SUMIFS(СВЦЭМ!$D$39:$D$782,СВЦЭМ!$A$39:$A$782,$A77,СВЦЭМ!$B$39:$B$782,E$47)+'СЕТ СН'!$G$11+СВЦЭМ!$D$10+'СЕТ СН'!$G$5-'СЕТ СН'!$G$21</f>
        <v>4784.9618086199998</v>
      </c>
      <c r="F77" s="36">
        <f>SUMIFS(СВЦЭМ!$D$39:$D$782,СВЦЭМ!$A$39:$A$782,$A77,СВЦЭМ!$B$39:$B$782,F$47)+'СЕТ СН'!$G$11+СВЦЭМ!$D$10+'СЕТ СН'!$G$5-'СЕТ СН'!$G$21</f>
        <v>4779.9708274099994</v>
      </c>
      <c r="G77" s="36">
        <f>SUMIFS(СВЦЭМ!$D$39:$D$782,СВЦЭМ!$A$39:$A$782,$A77,СВЦЭМ!$B$39:$B$782,G$47)+'СЕТ СН'!$G$11+СВЦЭМ!$D$10+'СЕТ СН'!$G$5-'СЕТ СН'!$G$21</f>
        <v>4774.1339834399996</v>
      </c>
      <c r="H77" s="36">
        <f>SUMIFS(СВЦЭМ!$D$39:$D$782,СВЦЭМ!$A$39:$A$782,$A77,СВЦЭМ!$B$39:$B$782,H$47)+'СЕТ СН'!$G$11+СВЦЭМ!$D$10+'СЕТ СН'!$G$5-'СЕТ СН'!$G$21</f>
        <v>4741.6428508299996</v>
      </c>
      <c r="I77" s="36">
        <f>SUMIFS(СВЦЭМ!$D$39:$D$782,СВЦЭМ!$A$39:$A$782,$A77,СВЦЭМ!$B$39:$B$782,I$47)+'СЕТ СН'!$G$11+СВЦЭМ!$D$10+'СЕТ СН'!$G$5-'СЕТ СН'!$G$21</f>
        <v>4649.1562893</v>
      </c>
      <c r="J77" s="36">
        <f>SUMIFS(СВЦЭМ!$D$39:$D$782,СВЦЭМ!$A$39:$A$782,$A77,СВЦЭМ!$B$39:$B$782,J$47)+'СЕТ СН'!$G$11+СВЦЭМ!$D$10+'СЕТ СН'!$G$5-'СЕТ СН'!$G$21</f>
        <v>4554.0367821199998</v>
      </c>
      <c r="K77" s="36">
        <f>SUMIFS(СВЦЭМ!$D$39:$D$782,СВЦЭМ!$A$39:$A$782,$A77,СВЦЭМ!$B$39:$B$782,K$47)+'СЕТ СН'!$G$11+СВЦЭМ!$D$10+'СЕТ СН'!$G$5-'СЕТ СН'!$G$21</f>
        <v>4479.4913416199997</v>
      </c>
      <c r="L77" s="36">
        <f>SUMIFS(СВЦЭМ!$D$39:$D$782,СВЦЭМ!$A$39:$A$782,$A77,СВЦЭМ!$B$39:$B$782,L$47)+'СЕТ СН'!$G$11+СВЦЭМ!$D$10+'СЕТ СН'!$G$5-'СЕТ СН'!$G$21</f>
        <v>4450.6391848699996</v>
      </c>
      <c r="M77" s="36">
        <f>SUMIFS(СВЦЭМ!$D$39:$D$782,СВЦЭМ!$A$39:$A$782,$A77,СВЦЭМ!$B$39:$B$782,M$47)+'СЕТ СН'!$G$11+СВЦЭМ!$D$10+'СЕТ СН'!$G$5-'СЕТ СН'!$G$21</f>
        <v>4460.6850978900002</v>
      </c>
      <c r="N77" s="36">
        <f>SUMIFS(СВЦЭМ!$D$39:$D$782,СВЦЭМ!$A$39:$A$782,$A77,СВЦЭМ!$B$39:$B$782,N$47)+'СЕТ СН'!$G$11+СВЦЭМ!$D$10+'СЕТ СН'!$G$5-'СЕТ СН'!$G$21</f>
        <v>4458.7407123699995</v>
      </c>
      <c r="O77" s="36">
        <f>SUMIFS(СВЦЭМ!$D$39:$D$782,СВЦЭМ!$A$39:$A$782,$A77,СВЦЭМ!$B$39:$B$782,O$47)+'СЕТ СН'!$G$11+СВЦЭМ!$D$10+'СЕТ СН'!$G$5-'СЕТ СН'!$G$21</f>
        <v>4466.6670823699997</v>
      </c>
      <c r="P77" s="36">
        <f>SUMIFS(СВЦЭМ!$D$39:$D$782,СВЦЭМ!$A$39:$A$782,$A77,СВЦЭМ!$B$39:$B$782,P$47)+'СЕТ СН'!$G$11+СВЦЭМ!$D$10+'СЕТ СН'!$G$5-'СЕТ СН'!$G$21</f>
        <v>4467.5209399099995</v>
      </c>
      <c r="Q77" s="36">
        <f>SUMIFS(СВЦЭМ!$D$39:$D$782,СВЦЭМ!$A$39:$A$782,$A77,СВЦЭМ!$B$39:$B$782,Q$47)+'СЕТ СН'!$G$11+СВЦЭМ!$D$10+'СЕТ СН'!$G$5-'СЕТ СН'!$G$21</f>
        <v>4472.7160907699999</v>
      </c>
      <c r="R77" s="36">
        <f>SUMIFS(СВЦЭМ!$D$39:$D$782,СВЦЭМ!$A$39:$A$782,$A77,СВЦЭМ!$B$39:$B$782,R$47)+'СЕТ СН'!$G$11+СВЦЭМ!$D$10+'СЕТ СН'!$G$5-'СЕТ СН'!$G$21</f>
        <v>4466.3454472899994</v>
      </c>
      <c r="S77" s="36">
        <f>SUMIFS(СВЦЭМ!$D$39:$D$782,СВЦЭМ!$A$39:$A$782,$A77,СВЦЭМ!$B$39:$B$782,S$47)+'СЕТ СН'!$G$11+СВЦЭМ!$D$10+'СЕТ СН'!$G$5-'СЕТ СН'!$G$21</f>
        <v>4475.4015322400001</v>
      </c>
      <c r="T77" s="36">
        <f>SUMIFS(СВЦЭМ!$D$39:$D$782,СВЦЭМ!$A$39:$A$782,$A77,СВЦЭМ!$B$39:$B$782,T$47)+'СЕТ СН'!$G$11+СВЦЭМ!$D$10+'СЕТ СН'!$G$5-'СЕТ СН'!$G$21</f>
        <v>4475.2313163999997</v>
      </c>
      <c r="U77" s="36">
        <f>SUMIFS(СВЦЭМ!$D$39:$D$782,СВЦЭМ!$A$39:$A$782,$A77,СВЦЭМ!$B$39:$B$782,U$47)+'СЕТ СН'!$G$11+СВЦЭМ!$D$10+'СЕТ СН'!$G$5-'СЕТ СН'!$G$21</f>
        <v>4480.1129325399997</v>
      </c>
      <c r="V77" s="36">
        <f>SUMIFS(СВЦЭМ!$D$39:$D$782,СВЦЭМ!$A$39:$A$782,$A77,СВЦЭМ!$B$39:$B$782,V$47)+'СЕТ СН'!$G$11+СВЦЭМ!$D$10+'СЕТ СН'!$G$5-'СЕТ СН'!$G$21</f>
        <v>4461.08365538</v>
      </c>
      <c r="W77" s="36">
        <f>SUMIFS(СВЦЭМ!$D$39:$D$782,СВЦЭМ!$A$39:$A$782,$A77,СВЦЭМ!$B$39:$B$782,W$47)+'СЕТ СН'!$G$11+СВЦЭМ!$D$10+'СЕТ СН'!$G$5-'СЕТ СН'!$G$21</f>
        <v>4467.0132690399996</v>
      </c>
      <c r="X77" s="36">
        <f>SUMIFS(СВЦЭМ!$D$39:$D$782,СВЦЭМ!$A$39:$A$782,$A77,СВЦЭМ!$B$39:$B$782,X$47)+'СЕТ СН'!$G$11+СВЦЭМ!$D$10+'СЕТ СН'!$G$5-'СЕТ СН'!$G$21</f>
        <v>4535.1668615999997</v>
      </c>
      <c r="Y77" s="36">
        <f>SUMIFS(СВЦЭМ!$D$39:$D$782,СВЦЭМ!$A$39:$A$782,$A77,СВЦЭМ!$B$39:$B$782,Y$47)+'СЕТ СН'!$G$11+СВЦЭМ!$D$10+'СЕТ СН'!$G$5-'СЕТ СН'!$G$21</f>
        <v>4605.9190254999994</v>
      </c>
    </row>
    <row r="78" spans="1:26" ht="15.75" x14ac:dyDescent="0.2">
      <c r="A78" s="35">
        <f t="shared" si="1"/>
        <v>45535</v>
      </c>
      <c r="B78" s="36">
        <f>SUMIFS(СВЦЭМ!$D$39:$D$782,СВЦЭМ!$A$39:$A$782,$A78,СВЦЭМ!$B$39:$B$782,B$47)+'СЕТ СН'!$G$11+СВЦЭМ!$D$10+'СЕТ СН'!$G$5-'СЕТ СН'!$G$21</f>
        <v>4641.2568732999998</v>
      </c>
      <c r="C78" s="36">
        <f>SUMIFS(СВЦЭМ!$D$39:$D$782,СВЦЭМ!$A$39:$A$782,$A78,СВЦЭМ!$B$39:$B$782,C$47)+'СЕТ СН'!$G$11+СВЦЭМ!$D$10+'СЕТ СН'!$G$5-'СЕТ СН'!$G$21</f>
        <v>4683.7929537299997</v>
      </c>
      <c r="D78" s="36">
        <f>SUMIFS(СВЦЭМ!$D$39:$D$782,СВЦЭМ!$A$39:$A$782,$A78,СВЦЭМ!$B$39:$B$782,D$47)+'СЕТ СН'!$G$11+СВЦЭМ!$D$10+'СЕТ СН'!$G$5-'СЕТ СН'!$G$21</f>
        <v>4691.2079064199997</v>
      </c>
      <c r="E78" s="36">
        <f>SUMIFS(СВЦЭМ!$D$39:$D$782,СВЦЭМ!$A$39:$A$782,$A78,СВЦЭМ!$B$39:$B$782,E$47)+'СЕТ СН'!$G$11+СВЦЭМ!$D$10+'СЕТ СН'!$G$5-'СЕТ СН'!$G$21</f>
        <v>4694.3310303999997</v>
      </c>
      <c r="F78" s="36">
        <f>SUMIFS(СВЦЭМ!$D$39:$D$782,СВЦЭМ!$A$39:$A$782,$A78,СВЦЭМ!$B$39:$B$782,F$47)+'СЕТ СН'!$G$11+СВЦЭМ!$D$10+'СЕТ СН'!$G$5-'СЕТ СН'!$G$21</f>
        <v>4689.0777068400002</v>
      </c>
      <c r="G78" s="36">
        <f>SUMIFS(СВЦЭМ!$D$39:$D$782,СВЦЭМ!$A$39:$A$782,$A78,СВЦЭМ!$B$39:$B$782,G$47)+'СЕТ СН'!$G$11+СВЦЭМ!$D$10+'СЕТ СН'!$G$5-'СЕТ СН'!$G$21</f>
        <v>4667.7918565299997</v>
      </c>
      <c r="H78" s="36">
        <f>SUMIFS(СВЦЭМ!$D$39:$D$782,СВЦЭМ!$A$39:$A$782,$A78,СВЦЭМ!$B$39:$B$782,H$47)+'СЕТ СН'!$G$11+СВЦЭМ!$D$10+'СЕТ СН'!$G$5-'СЕТ СН'!$G$21</f>
        <v>4660.4880829100002</v>
      </c>
      <c r="I78" s="36">
        <f>SUMIFS(СВЦЭМ!$D$39:$D$782,СВЦЭМ!$A$39:$A$782,$A78,СВЦЭМ!$B$39:$B$782,I$47)+'СЕТ СН'!$G$11+СВЦЭМ!$D$10+'СЕТ СН'!$G$5-'СЕТ СН'!$G$21</f>
        <v>4564.4433896800001</v>
      </c>
      <c r="J78" s="36">
        <f>SUMIFS(СВЦЭМ!$D$39:$D$782,СВЦЭМ!$A$39:$A$782,$A78,СВЦЭМ!$B$39:$B$782,J$47)+'СЕТ СН'!$G$11+СВЦЭМ!$D$10+'СЕТ СН'!$G$5-'СЕТ СН'!$G$21</f>
        <v>4558.5321582999995</v>
      </c>
      <c r="K78" s="36">
        <f>SUMIFS(СВЦЭМ!$D$39:$D$782,СВЦЭМ!$A$39:$A$782,$A78,СВЦЭМ!$B$39:$B$782,K$47)+'СЕТ СН'!$G$11+СВЦЭМ!$D$10+'СЕТ СН'!$G$5-'СЕТ СН'!$G$21</f>
        <v>4515.0004289999997</v>
      </c>
      <c r="L78" s="36">
        <f>SUMIFS(СВЦЭМ!$D$39:$D$782,СВЦЭМ!$A$39:$A$782,$A78,СВЦЭМ!$B$39:$B$782,L$47)+'СЕТ СН'!$G$11+СВЦЭМ!$D$10+'СЕТ СН'!$G$5-'СЕТ СН'!$G$21</f>
        <v>4507.8686488000003</v>
      </c>
      <c r="M78" s="36">
        <f>SUMIFS(СВЦЭМ!$D$39:$D$782,СВЦЭМ!$A$39:$A$782,$A78,СВЦЭМ!$B$39:$B$782,M$47)+'СЕТ СН'!$G$11+СВЦЭМ!$D$10+'СЕТ СН'!$G$5-'СЕТ СН'!$G$21</f>
        <v>4483.43893991</v>
      </c>
      <c r="N78" s="36">
        <f>SUMIFS(СВЦЭМ!$D$39:$D$782,СВЦЭМ!$A$39:$A$782,$A78,СВЦЭМ!$B$39:$B$782,N$47)+'СЕТ СН'!$G$11+СВЦЭМ!$D$10+'СЕТ СН'!$G$5-'СЕТ СН'!$G$21</f>
        <v>4483.5961334499998</v>
      </c>
      <c r="O78" s="36">
        <f>SUMIFS(СВЦЭМ!$D$39:$D$782,СВЦЭМ!$A$39:$A$782,$A78,СВЦЭМ!$B$39:$B$782,O$47)+'СЕТ СН'!$G$11+СВЦЭМ!$D$10+'СЕТ СН'!$G$5-'СЕТ СН'!$G$21</f>
        <v>4472.2006987999994</v>
      </c>
      <c r="P78" s="36">
        <f>SUMIFS(СВЦЭМ!$D$39:$D$782,СВЦЭМ!$A$39:$A$782,$A78,СВЦЭМ!$B$39:$B$782,P$47)+'СЕТ СН'!$G$11+СВЦЭМ!$D$10+'СЕТ СН'!$G$5-'СЕТ СН'!$G$21</f>
        <v>4484.3241453800001</v>
      </c>
      <c r="Q78" s="36">
        <f>SUMIFS(СВЦЭМ!$D$39:$D$782,СВЦЭМ!$A$39:$A$782,$A78,СВЦЭМ!$B$39:$B$782,Q$47)+'СЕТ СН'!$G$11+СВЦЭМ!$D$10+'СЕТ СН'!$G$5-'СЕТ СН'!$G$21</f>
        <v>4483.6787605099998</v>
      </c>
      <c r="R78" s="36">
        <f>SUMIFS(СВЦЭМ!$D$39:$D$782,СВЦЭМ!$A$39:$A$782,$A78,СВЦЭМ!$B$39:$B$782,R$47)+'СЕТ СН'!$G$11+СВЦЭМ!$D$10+'СЕТ СН'!$G$5-'СЕТ СН'!$G$21</f>
        <v>4490.6170979899998</v>
      </c>
      <c r="S78" s="36">
        <f>SUMIFS(СВЦЭМ!$D$39:$D$782,СВЦЭМ!$A$39:$A$782,$A78,СВЦЭМ!$B$39:$B$782,S$47)+'СЕТ СН'!$G$11+СВЦЭМ!$D$10+'СЕТ СН'!$G$5-'СЕТ СН'!$G$21</f>
        <v>4482.5395998599997</v>
      </c>
      <c r="T78" s="36">
        <f>SUMIFS(СВЦЭМ!$D$39:$D$782,СВЦЭМ!$A$39:$A$782,$A78,СВЦЭМ!$B$39:$B$782,T$47)+'СЕТ СН'!$G$11+СВЦЭМ!$D$10+'СЕТ СН'!$G$5-'СЕТ СН'!$G$21</f>
        <v>4470.2408009600003</v>
      </c>
      <c r="U78" s="36">
        <f>SUMIFS(СВЦЭМ!$D$39:$D$782,СВЦЭМ!$A$39:$A$782,$A78,СВЦЭМ!$B$39:$B$782,U$47)+'СЕТ СН'!$G$11+СВЦЭМ!$D$10+'СЕТ СН'!$G$5-'СЕТ СН'!$G$21</f>
        <v>4485.6793581100001</v>
      </c>
      <c r="V78" s="36">
        <f>SUMIFS(СВЦЭМ!$D$39:$D$782,СВЦЭМ!$A$39:$A$782,$A78,СВЦЭМ!$B$39:$B$782,V$47)+'СЕТ СН'!$G$11+СВЦЭМ!$D$10+'СЕТ СН'!$G$5-'СЕТ СН'!$G$21</f>
        <v>4462.35032202</v>
      </c>
      <c r="W78" s="36">
        <f>SUMIFS(СВЦЭМ!$D$39:$D$782,СВЦЭМ!$A$39:$A$782,$A78,СВЦЭМ!$B$39:$B$782,W$47)+'СЕТ СН'!$G$11+СВЦЭМ!$D$10+'СЕТ СН'!$G$5-'СЕТ СН'!$G$21</f>
        <v>4477.4828756400002</v>
      </c>
      <c r="X78" s="36">
        <f>SUMIFS(СВЦЭМ!$D$39:$D$782,СВЦЭМ!$A$39:$A$782,$A78,СВЦЭМ!$B$39:$B$782,X$47)+'СЕТ СН'!$G$11+СВЦЭМ!$D$10+'СЕТ СН'!$G$5-'СЕТ СН'!$G$21</f>
        <v>4532.5847506800001</v>
      </c>
      <c r="Y78" s="36">
        <f>SUMIFS(СВЦЭМ!$D$39:$D$782,СВЦЭМ!$A$39:$A$782,$A78,СВЦЭМ!$B$39:$B$782,Y$47)+'СЕТ СН'!$G$11+СВЦЭМ!$D$10+'СЕТ СН'!$G$5-'СЕТ СН'!$G$21</f>
        <v>4625.3806762300001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СН'!$H$11+СВЦЭМ!$D$10+'СЕТ СН'!$H$5-'СЕТ СН'!$H$21</f>
        <v>5041.9799031800003</v>
      </c>
      <c r="C84" s="36">
        <f>SUMIFS(СВЦЭМ!$D$39:$D$782,СВЦЭМ!$A$39:$A$782,$A84,СВЦЭМ!$B$39:$B$782,C$83)+'СЕТ СН'!$H$11+СВЦЭМ!$D$10+'СЕТ СН'!$H$5-'СЕТ СН'!$H$21</f>
        <v>5140.0530995999998</v>
      </c>
      <c r="D84" s="36">
        <f>SUMIFS(СВЦЭМ!$D$39:$D$782,СВЦЭМ!$A$39:$A$782,$A84,СВЦЭМ!$B$39:$B$782,D$83)+'СЕТ СН'!$H$11+СВЦЭМ!$D$10+'СЕТ СН'!$H$5-'СЕТ СН'!$H$21</f>
        <v>5196.4759589499999</v>
      </c>
      <c r="E84" s="36">
        <f>SUMIFS(СВЦЭМ!$D$39:$D$782,СВЦЭМ!$A$39:$A$782,$A84,СВЦЭМ!$B$39:$B$782,E$83)+'СЕТ СН'!$H$11+СВЦЭМ!$D$10+'СЕТ СН'!$H$5-'СЕТ СН'!$H$21</f>
        <v>5218.0266592600001</v>
      </c>
      <c r="F84" s="36">
        <f>SUMIFS(СВЦЭМ!$D$39:$D$782,СВЦЭМ!$A$39:$A$782,$A84,СВЦЭМ!$B$39:$B$782,F$83)+'СЕТ СН'!$H$11+СВЦЭМ!$D$10+'СЕТ СН'!$H$5-'СЕТ СН'!$H$21</f>
        <v>5242.0859163700006</v>
      </c>
      <c r="G84" s="36">
        <f>SUMIFS(СВЦЭМ!$D$39:$D$782,СВЦЭМ!$A$39:$A$782,$A84,СВЦЭМ!$B$39:$B$782,G$83)+'СЕТ СН'!$H$11+СВЦЭМ!$D$10+'СЕТ СН'!$H$5-'СЕТ СН'!$H$21</f>
        <v>5227.5869232700006</v>
      </c>
      <c r="H84" s="36">
        <f>SUMIFS(СВЦЭМ!$D$39:$D$782,СВЦЭМ!$A$39:$A$782,$A84,СВЦЭМ!$B$39:$B$782,H$83)+'СЕТ СН'!$H$11+СВЦЭМ!$D$10+'СЕТ СН'!$H$5-'СЕТ СН'!$H$21</f>
        <v>5189.5214828999997</v>
      </c>
      <c r="I84" s="36">
        <f>SUMIFS(СВЦЭМ!$D$39:$D$782,СВЦЭМ!$A$39:$A$782,$A84,СВЦЭМ!$B$39:$B$782,I$83)+'СЕТ СН'!$H$11+СВЦЭМ!$D$10+'СЕТ СН'!$H$5-'СЕТ СН'!$H$21</f>
        <v>5104.2033845599999</v>
      </c>
      <c r="J84" s="36">
        <f>SUMIFS(СВЦЭМ!$D$39:$D$782,СВЦЭМ!$A$39:$A$782,$A84,СВЦЭМ!$B$39:$B$782,J$83)+'СЕТ СН'!$H$11+СВЦЭМ!$D$10+'СЕТ СН'!$H$5-'СЕТ СН'!$H$21</f>
        <v>4975.1017007600003</v>
      </c>
      <c r="K84" s="36">
        <f>SUMIFS(СВЦЭМ!$D$39:$D$782,СВЦЭМ!$A$39:$A$782,$A84,СВЦЭМ!$B$39:$B$782,K$83)+'СЕТ СН'!$H$11+СВЦЭМ!$D$10+'СЕТ СН'!$H$5-'СЕТ СН'!$H$21</f>
        <v>4873.52480904</v>
      </c>
      <c r="L84" s="36">
        <f>SUMIFS(СВЦЭМ!$D$39:$D$782,СВЦЭМ!$A$39:$A$782,$A84,СВЦЭМ!$B$39:$B$782,L$83)+'СЕТ СН'!$H$11+СВЦЭМ!$D$10+'СЕТ СН'!$H$5-'СЕТ СН'!$H$21</f>
        <v>4811.2115616800002</v>
      </c>
      <c r="M84" s="36">
        <f>SUMIFS(СВЦЭМ!$D$39:$D$782,СВЦЭМ!$A$39:$A$782,$A84,СВЦЭМ!$B$39:$B$782,M$83)+'СЕТ СН'!$H$11+СВЦЭМ!$D$10+'СЕТ СН'!$H$5-'СЕТ СН'!$H$21</f>
        <v>4842.5761762500006</v>
      </c>
      <c r="N84" s="36">
        <f>SUMIFS(СВЦЭМ!$D$39:$D$782,СВЦЭМ!$A$39:$A$782,$A84,СВЦЭМ!$B$39:$B$782,N$83)+'СЕТ СН'!$H$11+СВЦЭМ!$D$10+'СЕТ СН'!$H$5-'СЕТ СН'!$H$21</f>
        <v>4877.8481022300002</v>
      </c>
      <c r="O84" s="36">
        <f>SUMIFS(СВЦЭМ!$D$39:$D$782,СВЦЭМ!$A$39:$A$782,$A84,СВЦЭМ!$B$39:$B$782,O$83)+'СЕТ СН'!$H$11+СВЦЭМ!$D$10+'СЕТ СН'!$H$5-'СЕТ СН'!$H$21</f>
        <v>4879.3336751400002</v>
      </c>
      <c r="P84" s="36">
        <f>SUMIFS(СВЦЭМ!$D$39:$D$782,СВЦЭМ!$A$39:$A$782,$A84,СВЦЭМ!$B$39:$B$782,P$83)+'СЕТ СН'!$H$11+СВЦЭМ!$D$10+'СЕТ СН'!$H$5-'СЕТ СН'!$H$21</f>
        <v>4878.6852443799999</v>
      </c>
      <c r="Q84" s="36">
        <f>SUMIFS(СВЦЭМ!$D$39:$D$782,СВЦЭМ!$A$39:$A$782,$A84,СВЦЭМ!$B$39:$B$782,Q$83)+'СЕТ СН'!$H$11+СВЦЭМ!$D$10+'СЕТ СН'!$H$5-'СЕТ СН'!$H$21</f>
        <v>4869.6349918899996</v>
      </c>
      <c r="R84" s="36">
        <f>SUMIFS(СВЦЭМ!$D$39:$D$782,СВЦЭМ!$A$39:$A$782,$A84,СВЦЭМ!$B$39:$B$782,R$83)+'СЕТ СН'!$H$11+СВЦЭМ!$D$10+'СЕТ СН'!$H$5-'СЕТ СН'!$H$21</f>
        <v>4886.3815708500006</v>
      </c>
      <c r="S84" s="36">
        <f>SUMIFS(СВЦЭМ!$D$39:$D$782,СВЦЭМ!$A$39:$A$782,$A84,СВЦЭМ!$B$39:$B$782,S$83)+'СЕТ СН'!$H$11+СВЦЭМ!$D$10+'СЕТ СН'!$H$5-'СЕТ СН'!$H$21</f>
        <v>4886.7986065300001</v>
      </c>
      <c r="T84" s="36">
        <f>SUMIFS(СВЦЭМ!$D$39:$D$782,СВЦЭМ!$A$39:$A$782,$A84,СВЦЭМ!$B$39:$B$782,T$83)+'СЕТ СН'!$H$11+СВЦЭМ!$D$10+'СЕТ СН'!$H$5-'СЕТ СН'!$H$21</f>
        <v>4882.2310453600003</v>
      </c>
      <c r="U84" s="36">
        <f>SUMIFS(СВЦЭМ!$D$39:$D$782,СВЦЭМ!$A$39:$A$782,$A84,СВЦЭМ!$B$39:$B$782,U$83)+'СЕТ СН'!$H$11+СВЦЭМ!$D$10+'СЕТ СН'!$H$5-'СЕТ СН'!$H$21</f>
        <v>4887.4375356099999</v>
      </c>
      <c r="V84" s="36">
        <f>SUMIFS(СВЦЭМ!$D$39:$D$782,СВЦЭМ!$A$39:$A$782,$A84,СВЦЭМ!$B$39:$B$782,V$83)+'СЕТ СН'!$H$11+СВЦЭМ!$D$10+'СЕТ СН'!$H$5-'СЕТ СН'!$H$21</f>
        <v>4901.8911343099999</v>
      </c>
      <c r="W84" s="36">
        <f>SUMIFS(СВЦЭМ!$D$39:$D$782,СВЦЭМ!$A$39:$A$782,$A84,СВЦЭМ!$B$39:$B$782,W$83)+'СЕТ СН'!$H$11+СВЦЭМ!$D$10+'СЕТ СН'!$H$5-'СЕТ СН'!$H$21</f>
        <v>4869.5851576900004</v>
      </c>
      <c r="X84" s="36">
        <f>SUMIFS(СВЦЭМ!$D$39:$D$782,СВЦЭМ!$A$39:$A$782,$A84,СВЦЭМ!$B$39:$B$782,X$83)+'СЕТ СН'!$H$11+СВЦЭМ!$D$10+'СЕТ СН'!$H$5-'СЕТ СН'!$H$21</f>
        <v>4955.4142009699999</v>
      </c>
      <c r="Y84" s="36">
        <f>SUMIFS(СВЦЭМ!$D$39:$D$782,СВЦЭМ!$A$39:$A$782,$A84,СВЦЭМ!$B$39:$B$782,Y$83)+'СЕТ СН'!$H$11+СВЦЭМ!$D$10+'СЕТ СН'!$H$5-'СЕТ СН'!$H$21</f>
        <v>5066.2987935199999</v>
      </c>
      <c r="AA84" s="45"/>
    </row>
    <row r="85" spans="1:27" ht="15.75" x14ac:dyDescent="0.2">
      <c r="A85" s="35">
        <f>A84+1</f>
        <v>45506</v>
      </c>
      <c r="B85" s="36">
        <f>SUMIFS(СВЦЭМ!$D$39:$D$782,СВЦЭМ!$A$39:$A$782,$A85,СВЦЭМ!$B$39:$B$782,B$83)+'СЕТ СН'!$H$11+СВЦЭМ!$D$10+'СЕТ СН'!$H$5-'СЕТ СН'!$H$21</f>
        <v>5005.4124935099999</v>
      </c>
      <c r="C85" s="36">
        <f>SUMIFS(СВЦЭМ!$D$39:$D$782,СВЦЭМ!$A$39:$A$782,$A85,СВЦЭМ!$B$39:$B$782,C$83)+'СЕТ СН'!$H$11+СВЦЭМ!$D$10+'СЕТ СН'!$H$5-'СЕТ СН'!$H$21</f>
        <v>5087.37121166</v>
      </c>
      <c r="D85" s="36">
        <f>SUMIFS(СВЦЭМ!$D$39:$D$782,СВЦЭМ!$A$39:$A$782,$A85,СВЦЭМ!$B$39:$B$782,D$83)+'СЕТ СН'!$H$11+СВЦЭМ!$D$10+'СЕТ СН'!$H$5-'СЕТ СН'!$H$21</f>
        <v>5135.9952287599999</v>
      </c>
      <c r="E85" s="36">
        <f>SUMIFS(СВЦЭМ!$D$39:$D$782,СВЦЭМ!$A$39:$A$782,$A85,СВЦЭМ!$B$39:$B$782,E$83)+'СЕТ СН'!$H$11+СВЦЭМ!$D$10+'СЕТ СН'!$H$5-'СЕТ СН'!$H$21</f>
        <v>5164.8256834900003</v>
      </c>
      <c r="F85" s="36">
        <f>SUMIFS(СВЦЭМ!$D$39:$D$782,СВЦЭМ!$A$39:$A$782,$A85,СВЦЭМ!$B$39:$B$782,F$83)+'СЕТ СН'!$H$11+СВЦЭМ!$D$10+'СЕТ СН'!$H$5-'СЕТ СН'!$H$21</f>
        <v>5183.5574900299998</v>
      </c>
      <c r="G85" s="36">
        <f>SUMIFS(СВЦЭМ!$D$39:$D$782,СВЦЭМ!$A$39:$A$782,$A85,СВЦЭМ!$B$39:$B$782,G$83)+'СЕТ СН'!$H$11+СВЦЭМ!$D$10+'СЕТ СН'!$H$5-'СЕТ СН'!$H$21</f>
        <v>5167.8509258300001</v>
      </c>
      <c r="H85" s="36">
        <f>SUMIFS(СВЦЭМ!$D$39:$D$782,СВЦЭМ!$A$39:$A$782,$A85,СВЦЭМ!$B$39:$B$782,H$83)+'СЕТ СН'!$H$11+СВЦЭМ!$D$10+'СЕТ СН'!$H$5-'СЕТ СН'!$H$21</f>
        <v>5124.0489503999997</v>
      </c>
      <c r="I85" s="36">
        <f>SUMIFS(СВЦЭМ!$D$39:$D$782,СВЦЭМ!$A$39:$A$782,$A85,СВЦЭМ!$B$39:$B$782,I$83)+'СЕТ СН'!$H$11+СВЦЭМ!$D$10+'СЕТ СН'!$H$5-'СЕТ СН'!$H$21</f>
        <v>5035.9112244500002</v>
      </c>
      <c r="J85" s="36">
        <f>SUMIFS(СВЦЭМ!$D$39:$D$782,СВЦЭМ!$A$39:$A$782,$A85,СВЦЭМ!$B$39:$B$782,J$83)+'СЕТ СН'!$H$11+СВЦЭМ!$D$10+'СЕТ СН'!$H$5-'СЕТ СН'!$H$21</f>
        <v>4944.6380043600002</v>
      </c>
      <c r="K85" s="36">
        <f>SUMIFS(СВЦЭМ!$D$39:$D$782,СВЦЭМ!$A$39:$A$782,$A85,СВЦЭМ!$B$39:$B$782,K$83)+'СЕТ СН'!$H$11+СВЦЭМ!$D$10+'СЕТ СН'!$H$5-'СЕТ СН'!$H$21</f>
        <v>4876.6569916200006</v>
      </c>
      <c r="L85" s="36">
        <f>SUMIFS(СВЦЭМ!$D$39:$D$782,СВЦЭМ!$A$39:$A$782,$A85,СВЦЭМ!$B$39:$B$782,L$83)+'СЕТ СН'!$H$11+СВЦЭМ!$D$10+'СЕТ СН'!$H$5-'СЕТ СН'!$H$21</f>
        <v>4833.1038854500002</v>
      </c>
      <c r="M85" s="36">
        <f>SUMIFS(СВЦЭМ!$D$39:$D$782,СВЦЭМ!$A$39:$A$782,$A85,СВЦЭМ!$B$39:$B$782,M$83)+'СЕТ СН'!$H$11+СВЦЭМ!$D$10+'СЕТ СН'!$H$5-'СЕТ СН'!$H$21</f>
        <v>4819.5686329300006</v>
      </c>
      <c r="N85" s="36">
        <f>SUMIFS(СВЦЭМ!$D$39:$D$782,СВЦЭМ!$A$39:$A$782,$A85,СВЦЭМ!$B$39:$B$782,N$83)+'СЕТ СН'!$H$11+СВЦЭМ!$D$10+'СЕТ СН'!$H$5-'СЕТ СН'!$H$21</f>
        <v>4825.1882842300001</v>
      </c>
      <c r="O85" s="36">
        <f>SUMIFS(СВЦЭМ!$D$39:$D$782,СВЦЭМ!$A$39:$A$782,$A85,СВЦЭМ!$B$39:$B$782,O$83)+'СЕТ СН'!$H$11+СВЦЭМ!$D$10+'СЕТ СН'!$H$5-'СЕТ СН'!$H$21</f>
        <v>4829.2502356300001</v>
      </c>
      <c r="P85" s="36">
        <f>SUMIFS(СВЦЭМ!$D$39:$D$782,СВЦЭМ!$A$39:$A$782,$A85,СВЦЭМ!$B$39:$B$782,P$83)+'СЕТ СН'!$H$11+СВЦЭМ!$D$10+'СЕТ СН'!$H$5-'СЕТ СН'!$H$21</f>
        <v>4830.4004792899996</v>
      </c>
      <c r="Q85" s="36">
        <f>SUMIFS(СВЦЭМ!$D$39:$D$782,СВЦЭМ!$A$39:$A$782,$A85,СВЦЭМ!$B$39:$B$782,Q$83)+'СЕТ СН'!$H$11+СВЦЭМ!$D$10+'СЕТ СН'!$H$5-'СЕТ СН'!$H$21</f>
        <v>4828.0704548699996</v>
      </c>
      <c r="R85" s="36">
        <f>SUMIFS(СВЦЭМ!$D$39:$D$782,СВЦЭМ!$A$39:$A$782,$A85,СВЦЭМ!$B$39:$B$782,R$83)+'СЕТ СН'!$H$11+СВЦЭМ!$D$10+'СЕТ СН'!$H$5-'СЕТ СН'!$H$21</f>
        <v>4824.22508887</v>
      </c>
      <c r="S85" s="36">
        <f>SUMIFS(СВЦЭМ!$D$39:$D$782,СВЦЭМ!$A$39:$A$782,$A85,СВЦЭМ!$B$39:$B$782,S$83)+'СЕТ СН'!$H$11+СВЦЭМ!$D$10+'СЕТ СН'!$H$5-'СЕТ СН'!$H$21</f>
        <v>4823.6507492999999</v>
      </c>
      <c r="T85" s="36">
        <f>SUMIFS(СВЦЭМ!$D$39:$D$782,СВЦЭМ!$A$39:$A$782,$A85,СВЦЭМ!$B$39:$B$782,T$83)+'СЕТ СН'!$H$11+СВЦЭМ!$D$10+'СЕТ СН'!$H$5-'СЕТ СН'!$H$21</f>
        <v>4818.60549541</v>
      </c>
      <c r="U85" s="36">
        <f>SUMIFS(СВЦЭМ!$D$39:$D$782,СВЦЭМ!$A$39:$A$782,$A85,СВЦЭМ!$B$39:$B$782,U$83)+'СЕТ СН'!$H$11+СВЦЭМ!$D$10+'СЕТ СН'!$H$5-'СЕТ СН'!$H$21</f>
        <v>4844.1920373299999</v>
      </c>
      <c r="V85" s="36">
        <f>SUMIFS(СВЦЭМ!$D$39:$D$782,СВЦЭМ!$A$39:$A$782,$A85,СВЦЭМ!$B$39:$B$782,V$83)+'СЕТ СН'!$H$11+СВЦЭМ!$D$10+'СЕТ СН'!$H$5-'СЕТ СН'!$H$21</f>
        <v>4860.9601712900003</v>
      </c>
      <c r="W85" s="36">
        <f>SUMIFS(СВЦЭМ!$D$39:$D$782,СВЦЭМ!$A$39:$A$782,$A85,СВЦЭМ!$B$39:$B$782,W$83)+'СЕТ СН'!$H$11+СВЦЭМ!$D$10+'СЕТ СН'!$H$5-'СЕТ СН'!$H$21</f>
        <v>4836.63427993</v>
      </c>
      <c r="X85" s="36">
        <f>SUMIFS(СВЦЭМ!$D$39:$D$782,СВЦЭМ!$A$39:$A$782,$A85,СВЦЭМ!$B$39:$B$782,X$83)+'СЕТ СН'!$H$11+СВЦЭМ!$D$10+'СЕТ СН'!$H$5-'СЕТ СН'!$H$21</f>
        <v>4868.1343618499996</v>
      </c>
      <c r="Y85" s="36">
        <f>SUMIFS(СВЦЭМ!$D$39:$D$782,СВЦЭМ!$A$39:$A$782,$A85,СВЦЭМ!$B$39:$B$782,Y$83)+'СЕТ СН'!$H$11+СВЦЭМ!$D$10+'СЕТ СН'!$H$5-'СЕТ СН'!$H$21</f>
        <v>4927.8926262599998</v>
      </c>
    </row>
    <row r="86" spans="1:27" ht="15.75" x14ac:dyDescent="0.2">
      <c r="A86" s="35">
        <f t="shared" ref="A86:A114" si="2">A85+1</f>
        <v>45507</v>
      </c>
      <c r="B86" s="36">
        <f>SUMIFS(СВЦЭМ!$D$39:$D$782,СВЦЭМ!$A$39:$A$782,$A86,СВЦЭМ!$B$39:$B$782,B$83)+'СЕТ СН'!$H$11+СВЦЭМ!$D$10+'СЕТ СН'!$H$5-'СЕТ СН'!$H$21</f>
        <v>5001.4797475100004</v>
      </c>
      <c r="C86" s="36">
        <f>SUMIFS(СВЦЭМ!$D$39:$D$782,СВЦЭМ!$A$39:$A$782,$A86,СВЦЭМ!$B$39:$B$782,C$83)+'СЕТ СН'!$H$11+СВЦЭМ!$D$10+'СЕТ СН'!$H$5-'СЕТ СН'!$H$21</f>
        <v>5130.4452545100003</v>
      </c>
      <c r="D86" s="36">
        <f>SUMIFS(СВЦЭМ!$D$39:$D$782,СВЦЭМ!$A$39:$A$782,$A86,СВЦЭМ!$B$39:$B$782,D$83)+'СЕТ СН'!$H$11+СВЦЭМ!$D$10+'СЕТ СН'!$H$5-'СЕТ СН'!$H$21</f>
        <v>5237.9226039200003</v>
      </c>
      <c r="E86" s="36">
        <f>SUMIFS(СВЦЭМ!$D$39:$D$782,СВЦЭМ!$A$39:$A$782,$A86,СВЦЭМ!$B$39:$B$782,E$83)+'СЕТ СН'!$H$11+СВЦЭМ!$D$10+'СЕТ СН'!$H$5-'СЕТ СН'!$H$21</f>
        <v>5321.1275882700002</v>
      </c>
      <c r="F86" s="36">
        <f>SUMIFS(СВЦЭМ!$D$39:$D$782,СВЦЭМ!$A$39:$A$782,$A86,СВЦЭМ!$B$39:$B$782,F$83)+'СЕТ СН'!$H$11+СВЦЭМ!$D$10+'СЕТ СН'!$H$5-'СЕТ СН'!$H$21</f>
        <v>5318.4890034600003</v>
      </c>
      <c r="G86" s="36">
        <f>SUMIFS(СВЦЭМ!$D$39:$D$782,СВЦЭМ!$A$39:$A$782,$A86,СВЦЭМ!$B$39:$B$782,G$83)+'СЕТ СН'!$H$11+СВЦЭМ!$D$10+'СЕТ СН'!$H$5-'СЕТ СН'!$H$21</f>
        <v>5273.8560429700001</v>
      </c>
      <c r="H86" s="36">
        <f>SUMIFS(СВЦЭМ!$D$39:$D$782,СВЦЭМ!$A$39:$A$782,$A86,СВЦЭМ!$B$39:$B$782,H$83)+'СЕТ СН'!$H$11+СВЦЭМ!$D$10+'СЕТ СН'!$H$5-'СЕТ СН'!$H$21</f>
        <v>5249.7584463599997</v>
      </c>
      <c r="I86" s="36">
        <f>SUMIFS(СВЦЭМ!$D$39:$D$782,СВЦЭМ!$A$39:$A$782,$A86,СВЦЭМ!$B$39:$B$782,I$83)+'СЕТ СН'!$H$11+СВЦЭМ!$D$10+'СЕТ СН'!$H$5-'СЕТ СН'!$H$21</f>
        <v>5126.5918109699996</v>
      </c>
      <c r="J86" s="36">
        <f>SUMIFS(СВЦЭМ!$D$39:$D$782,СВЦЭМ!$A$39:$A$782,$A86,СВЦЭМ!$B$39:$B$782,J$83)+'СЕТ СН'!$H$11+СВЦЭМ!$D$10+'СЕТ СН'!$H$5-'СЕТ СН'!$H$21</f>
        <v>5049.6962088600003</v>
      </c>
      <c r="K86" s="36">
        <f>SUMIFS(СВЦЭМ!$D$39:$D$782,СВЦЭМ!$A$39:$A$782,$A86,СВЦЭМ!$B$39:$B$782,K$83)+'СЕТ СН'!$H$11+СВЦЭМ!$D$10+'СЕТ СН'!$H$5-'СЕТ СН'!$H$21</f>
        <v>4945.3533170199998</v>
      </c>
      <c r="L86" s="36">
        <f>SUMIFS(СВЦЭМ!$D$39:$D$782,СВЦЭМ!$A$39:$A$782,$A86,СВЦЭМ!$B$39:$B$782,L$83)+'СЕТ СН'!$H$11+СВЦЭМ!$D$10+'СЕТ СН'!$H$5-'СЕТ СН'!$H$21</f>
        <v>4829.5388154399998</v>
      </c>
      <c r="M86" s="36">
        <f>SUMIFS(СВЦЭМ!$D$39:$D$782,СВЦЭМ!$A$39:$A$782,$A86,СВЦЭМ!$B$39:$B$782,M$83)+'СЕТ СН'!$H$11+СВЦЭМ!$D$10+'СЕТ СН'!$H$5-'СЕТ СН'!$H$21</f>
        <v>4807.3718243399999</v>
      </c>
      <c r="N86" s="36">
        <f>SUMIFS(СВЦЭМ!$D$39:$D$782,СВЦЭМ!$A$39:$A$782,$A86,СВЦЭМ!$B$39:$B$782,N$83)+'СЕТ СН'!$H$11+СВЦЭМ!$D$10+'СЕТ СН'!$H$5-'СЕТ СН'!$H$21</f>
        <v>4813.3871954099995</v>
      </c>
      <c r="O86" s="36">
        <f>SUMIFS(СВЦЭМ!$D$39:$D$782,СВЦЭМ!$A$39:$A$782,$A86,СВЦЭМ!$B$39:$B$782,O$83)+'СЕТ СН'!$H$11+СВЦЭМ!$D$10+'СЕТ СН'!$H$5-'СЕТ СН'!$H$21</f>
        <v>4822.9105510999998</v>
      </c>
      <c r="P86" s="36">
        <f>SUMIFS(СВЦЭМ!$D$39:$D$782,СВЦЭМ!$A$39:$A$782,$A86,СВЦЭМ!$B$39:$B$782,P$83)+'СЕТ СН'!$H$11+СВЦЭМ!$D$10+'СЕТ СН'!$H$5-'СЕТ СН'!$H$21</f>
        <v>4824.4697025699998</v>
      </c>
      <c r="Q86" s="36">
        <f>SUMIFS(СВЦЭМ!$D$39:$D$782,СВЦЭМ!$A$39:$A$782,$A86,СВЦЭМ!$B$39:$B$782,Q$83)+'СЕТ СН'!$H$11+СВЦЭМ!$D$10+'СЕТ СН'!$H$5-'СЕТ СН'!$H$21</f>
        <v>4829.9067868100001</v>
      </c>
      <c r="R86" s="36">
        <f>SUMIFS(СВЦЭМ!$D$39:$D$782,СВЦЭМ!$A$39:$A$782,$A86,СВЦЭМ!$B$39:$B$782,R$83)+'СЕТ СН'!$H$11+СВЦЭМ!$D$10+'СЕТ СН'!$H$5-'СЕТ СН'!$H$21</f>
        <v>4855.7143288799998</v>
      </c>
      <c r="S86" s="36">
        <f>SUMIFS(СВЦЭМ!$D$39:$D$782,СВЦЭМ!$A$39:$A$782,$A86,СВЦЭМ!$B$39:$B$782,S$83)+'СЕТ СН'!$H$11+СВЦЭМ!$D$10+'СЕТ СН'!$H$5-'СЕТ СН'!$H$21</f>
        <v>4840.0415369500006</v>
      </c>
      <c r="T86" s="36">
        <f>SUMIFS(СВЦЭМ!$D$39:$D$782,СВЦЭМ!$A$39:$A$782,$A86,СВЦЭМ!$B$39:$B$782,T$83)+'СЕТ СН'!$H$11+СВЦЭМ!$D$10+'СЕТ СН'!$H$5-'СЕТ СН'!$H$21</f>
        <v>4828.0182648500004</v>
      </c>
      <c r="U86" s="36">
        <f>SUMIFS(СВЦЭМ!$D$39:$D$782,СВЦЭМ!$A$39:$A$782,$A86,СВЦЭМ!$B$39:$B$782,U$83)+'СЕТ СН'!$H$11+СВЦЭМ!$D$10+'СЕТ СН'!$H$5-'СЕТ СН'!$H$21</f>
        <v>4872.0427156699998</v>
      </c>
      <c r="V86" s="36">
        <f>SUMIFS(СВЦЭМ!$D$39:$D$782,СВЦЭМ!$A$39:$A$782,$A86,СВЦЭМ!$B$39:$B$782,V$83)+'СЕТ СН'!$H$11+СВЦЭМ!$D$10+'СЕТ СН'!$H$5-'СЕТ СН'!$H$21</f>
        <v>4879.8235493000002</v>
      </c>
      <c r="W86" s="36">
        <f>SUMIFS(СВЦЭМ!$D$39:$D$782,СВЦЭМ!$A$39:$A$782,$A86,СВЦЭМ!$B$39:$B$782,W$83)+'СЕТ СН'!$H$11+СВЦЭМ!$D$10+'СЕТ СН'!$H$5-'СЕТ СН'!$H$21</f>
        <v>4849.9469121700004</v>
      </c>
      <c r="X86" s="36">
        <f>SUMIFS(СВЦЭМ!$D$39:$D$782,СВЦЭМ!$A$39:$A$782,$A86,СВЦЭМ!$B$39:$B$782,X$83)+'СЕТ СН'!$H$11+СВЦЭМ!$D$10+'СЕТ СН'!$H$5-'СЕТ СН'!$H$21</f>
        <v>4925.62698912</v>
      </c>
      <c r="Y86" s="36">
        <f>SUMIFS(СВЦЭМ!$D$39:$D$782,СВЦЭМ!$A$39:$A$782,$A86,СВЦЭМ!$B$39:$B$782,Y$83)+'СЕТ СН'!$H$11+СВЦЭМ!$D$10+'СЕТ СН'!$H$5-'СЕТ СН'!$H$21</f>
        <v>5020.8049188499999</v>
      </c>
    </row>
    <row r="87" spans="1:27" ht="15.75" x14ac:dyDescent="0.2">
      <c r="A87" s="35">
        <f t="shared" si="2"/>
        <v>45508</v>
      </c>
      <c r="B87" s="36">
        <f>SUMIFS(СВЦЭМ!$D$39:$D$782,СВЦЭМ!$A$39:$A$782,$A87,СВЦЭМ!$B$39:$B$782,B$83)+'СЕТ СН'!$H$11+СВЦЭМ!$D$10+'СЕТ СН'!$H$5-'СЕТ СН'!$H$21</f>
        <v>5100.9502225599999</v>
      </c>
      <c r="C87" s="36">
        <f>SUMIFS(СВЦЭМ!$D$39:$D$782,СВЦЭМ!$A$39:$A$782,$A87,СВЦЭМ!$B$39:$B$782,C$83)+'СЕТ СН'!$H$11+СВЦЭМ!$D$10+'СЕТ СН'!$H$5-'СЕТ СН'!$H$21</f>
        <v>5142.7640574100005</v>
      </c>
      <c r="D87" s="36">
        <f>SUMIFS(СВЦЭМ!$D$39:$D$782,СВЦЭМ!$A$39:$A$782,$A87,СВЦЭМ!$B$39:$B$782,D$83)+'СЕТ СН'!$H$11+СВЦЭМ!$D$10+'СЕТ СН'!$H$5-'СЕТ СН'!$H$21</f>
        <v>5186.0516779099999</v>
      </c>
      <c r="E87" s="36">
        <f>SUMIFS(СВЦЭМ!$D$39:$D$782,СВЦЭМ!$A$39:$A$782,$A87,СВЦЭМ!$B$39:$B$782,E$83)+'СЕТ СН'!$H$11+СВЦЭМ!$D$10+'СЕТ СН'!$H$5-'СЕТ СН'!$H$21</f>
        <v>5206.1151004599997</v>
      </c>
      <c r="F87" s="36">
        <f>SUMIFS(СВЦЭМ!$D$39:$D$782,СВЦЭМ!$A$39:$A$782,$A87,СВЦЭМ!$B$39:$B$782,F$83)+'СЕТ СН'!$H$11+СВЦЭМ!$D$10+'СЕТ СН'!$H$5-'СЕТ СН'!$H$21</f>
        <v>5225.8966893500001</v>
      </c>
      <c r="G87" s="36">
        <f>SUMIFS(СВЦЭМ!$D$39:$D$782,СВЦЭМ!$A$39:$A$782,$A87,СВЦЭМ!$B$39:$B$782,G$83)+'СЕТ СН'!$H$11+СВЦЭМ!$D$10+'СЕТ СН'!$H$5-'СЕТ СН'!$H$21</f>
        <v>5218.1546015800004</v>
      </c>
      <c r="H87" s="36">
        <f>SUMIFS(СВЦЭМ!$D$39:$D$782,СВЦЭМ!$A$39:$A$782,$A87,СВЦЭМ!$B$39:$B$782,H$83)+'СЕТ СН'!$H$11+СВЦЭМ!$D$10+'СЕТ СН'!$H$5-'СЕТ СН'!$H$21</f>
        <v>5195.8588241699999</v>
      </c>
      <c r="I87" s="36">
        <f>SUMIFS(СВЦЭМ!$D$39:$D$782,СВЦЭМ!$A$39:$A$782,$A87,СВЦЭМ!$B$39:$B$782,I$83)+'СЕТ СН'!$H$11+СВЦЭМ!$D$10+'СЕТ СН'!$H$5-'СЕТ СН'!$H$21</f>
        <v>5146.9503648</v>
      </c>
      <c r="J87" s="36">
        <f>SUMIFS(СВЦЭМ!$D$39:$D$782,СВЦЭМ!$A$39:$A$782,$A87,СВЦЭМ!$B$39:$B$782,J$83)+'СЕТ СН'!$H$11+СВЦЭМ!$D$10+'СЕТ СН'!$H$5-'СЕТ СН'!$H$21</f>
        <v>5075.0895564800003</v>
      </c>
      <c r="K87" s="36">
        <f>SUMIFS(СВЦЭМ!$D$39:$D$782,СВЦЭМ!$A$39:$A$782,$A87,СВЦЭМ!$B$39:$B$782,K$83)+'СЕТ СН'!$H$11+СВЦЭМ!$D$10+'СЕТ СН'!$H$5-'СЕТ СН'!$H$21</f>
        <v>4959.6759064799999</v>
      </c>
      <c r="L87" s="36">
        <f>SUMIFS(СВЦЭМ!$D$39:$D$782,СВЦЭМ!$A$39:$A$782,$A87,СВЦЭМ!$B$39:$B$782,L$83)+'СЕТ СН'!$H$11+СВЦЭМ!$D$10+'СЕТ СН'!$H$5-'СЕТ СН'!$H$21</f>
        <v>4873.2976287199999</v>
      </c>
      <c r="M87" s="36">
        <f>SUMIFS(СВЦЭМ!$D$39:$D$782,СВЦЭМ!$A$39:$A$782,$A87,СВЦЭМ!$B$39:$B$782,M$83)+'СЕТ СН'!$H$11+СВЦЭМ!$D$10+'СЕТ СН'!$H$5-'СЕТ СН'!$H$21</f>
        <v>4845.7270368299996</v>
      </c>
      <c r="N87" s="36">
        <f>SUMIFS(СВЦЭМ!$D$39:$D$782,СВЦЭМ!$A$39:$A$782,$A87,СВЦЭМ!$B$39:$B$782,N$83)+'СЕТ СН'!$H$11+СВЦЭМ!$D$10+'СЕТ СН'!$H$5-'СЕТ СН'!$H$21</f>
        <v>4846.3299172400002</v>
      </c>
      <c r="O87" s="36">
        <f>SUMIFS(СВЦЭМ!$D$39:$D$782,СВЦЭМ!$A$39:$A$782,$A87,СВЦЭМ!$B$39:$B$782,O$83)+'СЕТ СН'!$H$11+СВЦЭМ!$D$10+'СЕТ СН'!$H$5-'СЕТ СН'!$H$21</f>
        <v>4862.0495421899996</v>
      </c>
      <c r="P87" s="36">
        <f>SUMIFS(СВЦЭМ!$D$39:$D$782,СВЦЭМ!$A$39:$A$782,$A87,СВЦЭМ!$B$39:$B$782,P$83)+'СЕТ СН'!$H$11+СВЦЭМ!$D$10+'СЕТ СН'!$H$5-'СЕТ СН'!$H$21</f>
        <v>4879.2471681099996</v>
      </c>
      <c r="Q87" s="36">
        <f>SUMIFS(СВЦЭМ!$D$39:$D$782,СВЦЭМ!$A$39:$A$782,$A87,СВЦЭМ!$B$39:$B$782,Q$83)+'СЕТ СН'!$H$11+СВЦЭМ!$D$10+'СЕТ СН'!$H$5-'СЕТ СН'!$H$21</f>
        <v>4882.7641293400002</v>
      </c>
      <c r="R87" s="36">
        <f>SUMIFS(СВЦЭМ!$D$39:$D$782,СВЦЭМ!$A$39:$A$782,$A87,СВЦЭМ!$B$39:$B$782,R$83)+'СЕТ СН'!$H$11+СВЦЭМ!$D$10+'СЕТ СН'!$H$5-'СЕТ СН'!$H$21</f>
        <v>4927.1836898399997</v>
      </c>
      <c r="S87" s="36">
        <f>SUMIFS(СВЦЭМ!$D$39:$D$782,СВЦЭМ!$A$39:$A$782,$A87,СВЦЭМ!$B$39:$B$782,S$83)+'СЕТ СН'!$H$11+СВЦЭМ!$D$10+'СЕТ СН'!$H$5-'СЕТ СН'!$H$21</f>
        <v>4905.7203048199999</v>
      </c>
      <c r="T87" s="36">
        <f>SUMIFS(СВЦЭМ!$D$39:$D$782,СВЦЭМ!$A$39:$A$782,$A87,СВЦЭМ!$B$39:$B$782,T$83)+'СЕТ СН'!$H$11+СВЦЭМ!$D$10+'СЕТ СН'!$H$5-'СЕТ СН'!$H$21</f>
        <v>4891.3265932599998</v>
      </c>
      <c r="U87" s="36">
        <f>SUMIFS(СВЦЭМ!$D$39:$D$782,СВЦЭМ!$A$39:$A$782,$A87,СВЦЭМ!$B$39:$B$782,U$83)+'СЕТ СН'!$H$11+СВЦЭМ!$D$10+'СЕТ СН'!$H$5-'СЕТ СН'!$H$21</f>
        <v>4907.6335937200001</v>
      </c>
      <c r="V87" s="36">
        <f>SUMIFS(СВЦЭМ!$D$39:$D$782,СВЦЭМ!$A$39:$A$782,$A87,СВЦЭМ!$B$39:$B$782,V$83)+'СЕТ СН'!$H$11+СВЦЭМ!$D$10+'СЕТ СН'!$H$5-'СЕТ СН'!$H$21</f>
        <v>4917.2206576099998</v>
      </c>
      <c r="W87" s="36">
        <f>SUMIFS(СВЦЭМ!$D$39:$D$782,СВЦЭМ!$A$39:$A$782,$A87,СВЦЭМ!$B$39:$B$782,W$83)+'СЕТ СН'!$H$11+СВЦЭМ!$D$10+'СЕТ СН'!$H$5-'СЕТ СН'!$H$21</f>
        <v>4874.34531642</v>
      </c>
      <c r="X87" s="36">
        <f>SUMIFS(СВЦЭМ!$D$39:$D$782,СВЦЭМ!$A$39:$A$782,$A87,СВЦЭМ!$B$39:$B$782,X$83)+'СЕТ СН'!$H$11+СВЦЭМ!$D$10+'СЕТ СН'!$H$5-'СЕТ СН'!$H$21</f>
        <v>4926.9187451799999</v>
      </c>
      <c r="Y87" s="36">
        <f>SUMIFS(СВЦЭМ!$D$39:$D$782,СВЦЭМ!$A$39:$A$782,$A87,СВЦЭМ!$B$39:$B$782,Y$83)+'СЕТ СН'!$H$11+СВЦЭМ!$D$10+'СЕТ СН'!$H$5-'СЕТ СН'!$H$21</f>
        <v>5043.3650773899999</v>
      </c>
    </row>
    <row r="88" spans="1:27" ht="15.75" x14ac:dyDescent="0.2">
      <c r="A88" s="35">
        <f t="shared" si="2"/>
        <v>45509</v>
      </c>
      <c r="B88" s="36">
        <f>SUMIFS(СВЦЭМ!$D$39:$D$782,СВЦЭМ!$A$39:$A$782,$A88,СВЦЭМ!$B$39:$B$782,B$83)+'СЕТ СН'!$H$11+СВЦЭМ!$D$10+'СЕТ СН'!$H$5-'СЕТ СН'!$H$21</f>
        <v>5104.7458008200001</v>
      </c>
      <c r="C88" s="36">
        <f>SUMIFS(СВЦЭМ!$D$39:$D$782,СВЦЭМ!$A$39:$A$782,$A88,СВЦЭМ!$B$39:$B$782,C$83)+'СЕТ СН'!$H$11+СВЦЭМ!$D$10+'СЕТ СН'!$H$5-'СЕТ СН'!$H$21</f>
        <v>5210.1434937100003</v>
      </c>
      <c r="D88" s="36">
        <f>SUMIFS(СВЦЭМ!$D$39:$D$782,СВЦЭМ!$A$39:$A$782,$A88,СВЦЭМ!$B$39:$B$782,D$83)+'СЕТ СН'!$H$11+СВЦЭМ!$D$10+'СЕТ СН'!$H$5-'СЕТ СН'!$H$21</f>
        <v>5288.7232623600003</v>
      </c>
      <c r="E88" s="36">
        <f>SUMIFS(СВЦЭМ!$D$39:$D$782,СВЦЭМ!$A$39:$A$782,$A88,СВЦЭМ!$B$39:$B$782,E$83)+'СЕТ СН'!$H$11+СВЦЭМ!$D$10+'СЕТ СН'!$H$5-'СЕТ СН'!$H$21</f>
        <v>5306.8966238000003</v>
      </c>
      <c r="F88" s="36">
        <f>SUMIFS(СВЦЭМ!$D$39:$D$782,СВЦЭМ!$A$39:$A$782,$A88,СВЦЭМ!$B$39:$B$782,F$83)+'СЕТ СН'!$H$11+СВЦЭМ!$D$10+'СЕТ СН'!$H$5-'СЕТ СН'!$H$21</f>
        <v>5314.2393902000003</v>
      </c>
      <c r="G88" s="36">
        <f>SUMIFS(СВЦЭМ!$D$39:$D$782,СВЦЭМ!$A$39:$A$782,$A88,СВЦЭМ!$B$39:$B$782,G$83)+'СЕТ СН'!$H$11+СВЦЭМ!$D$10+'СЕТ СН'!$H$5-'СЕТ СН'!$H$21</f>
        <v>5305.6784590300003</v>
      </c>
      <c r="H88" s="36">
        <f>SUMIFS(СВЦЭМ!$D$39:$D$782,СВЦЭМ!$A$39:$A$782,$A88,СВЦЭМ!$B$39:$B$782,H$83)+'СЕТ СН'!$H$11+СВЦЭМ!$D$10+'СЕТ СН'!$H$5-'СЕТ СН'!$H$21</f>
        <v>5255.55025501</v>
      </c>
      <c r="I88" s="36">
        <f>SUMIFS(СВЦЭМ!$D$39:$D$782,СВЦЭМ!$A$39:$A$782,$A88,СВЦЭМ!$B$39:$B$782,I$83)+'СЕТ СН'!$H$11+СВЦЭМ!$D$10+'СЕТ СН'!$H$5-'СЕТ СН'!$H$21</f>
        <v>5189.44695426</v>
      </c>
      <c r="J88" s="36">
        <f>SUMIFS(СВЦЭМ!$D$39:$D$782,СВЦЭМ!$A$39:$A$782,$A88,СВЦЭМ!$B$39:$B$782,J$83)+'СЕТ СН'!$H$11+СВЦЭМ!$D$10+'СЕТ СН'!$H$5-'СЕТ СН'!$H$21</f>
        <v>5063.4135737100005</v>
      </c>
      <c r="K88" s="36">
        <f>SUMIFS(СВЦЭМ!$D$39:$D$782,СВЦЭМ!$A$39:$A$782,$A88,СВЦЭМ!$B$39:$B$782,K$83)+'СЕТ СН'!$H$11+СВЦЭМ!$D$10+'СЕТ СН'!$H$5-'СЕТ СН'!$H$21</f>
        <v>4986.0537394599996</v>
      </c>
      <c r="L88" s="36">
        <f>SUMIFS(СВЦЭМ!$D$39:$D$782,СВЦЭМ!$A$39:$A$782,$A88,СВЦЭМ!$B$39:$B$782,L$83)+'СЕТ СН'!$H$11+СВЦЭМ!$D$10+'СЕТ СН'!$H$5-'СЕТ СН'!$H$21</f>
        <v>4942.9819809600003</v>
      </c>
      <c r="M88" s="36">
        <f>SUMIFS(СВЦЭМ!$D$39:$D$782,СВЦЭМ!$A$39:$A$782,$A88,СВЦЭМ!$B$39:$B$782,M$83)+'СЕТ СН'!$H$11+СВЦЭМ!$D$10+'СЕТ СН'!$H$5-'СЕТ СН'!$H$21</f>
        <v>4905.5067125799997</v>
      </c>
      <c r="N88" s="36">
        <f>SUMIFS(СВЦЭМ!$D$39:$D$782,СВЦЭМ!$A$39:$A$782,$A88,СВЦЭМ!$B$39:$B$782,N$83)+'СЕТ СН'!$H$11+СВЦЭМ!$D$10+'СЕТ СН'!$H$5-'СЕТ СН'!$H$21</f>
        <v>4914.36193258</v>
      </c>
      <c r="O88" s="36">
        <f>SUMIFS(СВЦЭМ!$D$39:$D$782,СВЦЭМ!$A$39:$A$782,$A88,СВЦЭМ!$B$39:$B$782,O$83)+'СЕТ СН'!$H$11+СВЦЭМ!$D$10+'СЕТ СН'!$H$5-'СЕТ СН'!$H$21</f>
        <v>4914.7788881400002</v>
      </c>
      <c r="P88" s="36">
        <f>SUMIFS(СВЦЭМ!$D$39:$D$782,СВЦЭМ!$A$39:$A$782,$A88,СВЦЭМ!$B$39:$B$782,P$83)+'СЕТ СН'!$H$11+СВЦЭМ!$D$10+'СЕТ СН'!$H$5-'СЕТ СН'!$H$21</f>
        <v>4897.0090804400006</v>
      </c>
      <c r="Q88" s="36">
        <f>SUMIFS(СВЦЭМ!$D$39:$D$782,СВЦЭМ!$A$39:$A$782,$A88,СВЦЭМ!$B$39:$B$782,Q$83)+'СЕТ СН'!$H$11+СВЦЭМ!$D$10+'СЕТ СН'!$H$5-'СЕТ СН'!$H$21</f>
        <v>4921.3937502200006</v>
      </c>
      <c r="R88" s="36">
        <f>SUMIFS(СВЦЭМ!$D$39:$D$782,СВЦЭМ!$A$39:$A$782,$A88,СВЦЭМ!$B$39:$B$782,R$83)+'СЕТ СН'!$H$11+СВЦЭМ!$D$10+'СЕТ СН'!$H$5-'СЕТ СН'!$H$21</f>
        <v>4929.4009736899998</v>
      </c>
      <c r="S88" s="36">
        <f>SUMIFS(СВЦЭМ!$D$39:$D$782,СВЦЭМ!$A$39:$A$782,$A88,СВЦЭМ!$B$39:$B$782,S$83)+'СЕТ СН'!$H$11+СВЦЭМ!$D$10+'СЕТ СН'!$H$5-'СЕТ СН'!$H$21</f>
        <v>4927.2491984400003</v>
      </c>
      <c r="T88" s="36">
        <f>SUMIFS(СВЦЭМ!$D$39:$D$782,СВЦЭМ!$A$39:$A$782,$A88,СВЦЭМ!$B$39:$B$782,T$83)+'СЕТ СН'!$H$11+СВЦЭМ!$D$10+'СЕТ СН'!$H$5-'СЕТ СН'!$H$21</f>
        <v>4919.0091243400002</v>
      </c>
      <c r="U88" s="36">
        <f>SUMIFS(СВЦЭМ!$D$39:$D$782,СВЦЭМ!$A$39:$A$782,$A88,СВЦЭМ!$B$39:$B$782,U$83)+'СЕТ СН'!$H$11+СВЦЭМ!$D$10+'СЕТ СН'!$H$5-'СЕТ СН'!$H$21</f>
        <v>4922.0338340500002</v>
      </c>
      <c r="V88" s="36">
        <f>SUMIFS(СВЦЭМ!$D$39:$D$782,СВЦЭМ!$A$39:$A$782,$A88,СВЦЭМ!$B$39:$B$782,V$83)+'СЕТ СН'!$H$11+СВЦЭМ!$D$10+'СЕТ СН'!$H$5-'СЕТ СН'!$H$21</f>
        <v>4928.5708619400002</v>
      </c>
      <c r="W88" s="36">
        <f>SUMIFS(СВЦЭМ!$D$39:$D$782,СВЦЭМ!$A$39:$A$782,$A88,СВЦЭМ!$B$39:$B$782,W$83)+'СЕТ СН'!$H$11+СВЦЭМ!$D$10+'СЕТ СН'!$H$5-'СЕТ СН'!$H$21</f>
        <v>4897.79714418</v>
      </c>
      <c r="X88" s="36">
        <f>SUMIFS(СВЦЭМ!$D$39:$D$782,СВЦЭМ!$A$39:$A$782,$A88,СВЦЭМ!$B$39:$B$782,X$83)+'СЕТ СН'!$H$11+СВЦЭМ!$D$10+'СЕТ СН'!$H$5-'СЕТ СН'!$H$21</f>
        <v>4947.4833448999998</v>
      </c>
      <c r="Y88" s="36">
        <f>SUMIFS(СВЦЭМ!$D$39:$D$782,СВЦЭМ!$A$39:$A$782,$A88,СВЦЭМ!$B$39:$B$782,Y$83)+'СЕТ СН'!$H$11+СВЦЭМ!$D$10+'СЕТ СН'!$H$5-'СЕТ СН'!$H$21</f>
        <v>5044.5400696699999</v>
      </c>
    </row>
    <row r="89" spans="1:27" ht="15.75" x14ac:dyDescent="0.2">
      <c r="A89" s="35">
        <f t="shared" si="2"/>
        <v>45510</v>
      </c>
      <c r="B89" s="36">
        <f>SUMIFS(СВЦЭМ!$D$39:$D$782,СВЦЭМ!$A$39:$A$782,$A89,СВЦЭМ!$B$39:$B$782,B$83)+'СЕТ СН'!$H$11+СВЦЭМ!$D$10+'СЕТ СН'!$H$5-'СЕТ СН'!$H$21</f>
        <v>5143.6923563300006</v>
      </c>
      <c r="C89" s="36">
        <f>SUMIFS(СВЦЭМ!$D$39:$D$782,СВЦЭМ!$A$39:$A$782,$A89,СВЦЭМ!$B$39:$B$782,C$83)+'СЕТ СН'!$H$11+СВЦЭМ!$D$10+'СЕТ СН'!$H$5-'СЕТ СН'!$H$21</f>
        <v>5219.8915902999997</v>
      </c>
      <c r="D89" s="36">
        <f>SUMIFS(СВЦЭМ!$D$39:$D$782,СВЦЭМ!$A$39:$A$782,$A89,СВЦЭМ!$B$39:$B$782,D$83)+'СЕТ СН'!$H$11+СВЦЭМ!$D$10+'СЕТ СН'!$H$5-'СЕТ СН'!$H$21</f>
        <v>5259.0234210500003</v>
      </c>
      <c r="E89" s="36">
        <f>SUMIFS(СВЦЭМ!$D$39:$D$782,СВЦЭМ!$A$39:$A$782,$A89,СВЦЭМ!$B$39:$B$782,E$83)+'СЕТ СН'!$H$11+СВЦЭМ!$D$10+'СЕТ СН'!$H$5-'СЕТ СН'!$H$21</f>
        <v>5290.2892591600003</v>
      </c>
      <c r="F89" s="36">
        <f>SUMIFS(СВЦЭМ!$D$39:$D$782,СВЦЭМ!$A$39:$A$782,$A89,СВЦЭМ!$B$39:$B$782,F$83)+'СЕТ СН'!$H$11+СВЦЭМ!$D$10+'СЕТ СН'!$H$5-'СЕТ СН'!$H$21</f>
        <v>5285.6786624100005</v>
      </c>
      <c r="G89" s="36">
        <f>SUMIFS(СВЦЭМ!$D$39:$D$782,СВЦЭМ!$A$39:$A$782,$A89,СВЦЭМ!$B$39:$B$782,G$83)+'СЕТ СН'!$H$11+СВЦЭМ!$D$10+'СЕТ СН'!$H$5-'СЕТ СН'!$H$21</f>
        <v>5253.8391202299999</v>
      </c>
      <c r="H89" s="36">
        <f>SUMIFS(СВЦЭМ!$D$39:$D$782,СВЦЭМ!$A$39:$A$782,$A89,СВЦЭМ!$B$39:$B$782,H$83)+'СЕТ СН'!$H$11+СВЦЭМ!$D$10+'СЕТ СН'!$H$5-'СЕТ СН'!$H$21</f>
        <v>5204.70141926</v>
      </c>
      <c r="I89" s="36">
        <f>SUMIFS(СВЦЭМ!$D$39:$D$782,СВЦЭМ!$A$39:$A$782,$A89,СВЦЭМ!$B$39:$B$782,I$83)+'СЕТ СН'!$H$11+СВЦЭМ!$D$10+'СЕТ СН'!$H$5-'СЕТ СН'!$H$21</f>
        <v>5120.3694106100002</v>
      </c>
      <c r="J89" s="36">
        <f>SUMIFS(СВЦЭМ!$D$39:$D$782,СВЦЭМ!$A$39:$A$782,$A89,СВЦЭМ!$B$39:$B$782,J$83)+'СЕТ СН'!$H$11+СВЦЭМ!$D$10+'СЕТ СН'!$H$5-'СЕТ СН'!$H$21</f>
        <v>5017.3044433100004</v>
      </c>
      <c r="K89" s="36">
        <f>SUMIFS(СВЦЭМ!$D$39:$D$782,СВЦЭМ!$A$39:$A$782,$A89,СВЦЭМ!$B$39:$B$782,K$83)+'СЕТ СН'!$H$11+СВЦЭМ!$D$10+'СЕТ СН'!$H$5-'СЕТ СН'!$H$21</f>
        <v>4940.6162967600003</v>
      </c>
      <c r="L89" s="36">
        <f>SUMIFS(СВЦЭМ!$D$39:$D$782,СВЦЭМ!$A$39:$A$782,$A89,СВЦЭМ!$B$39:$B$782,L$83)+'СЕТ СН'!$H$11+СВЦЭМ!$D$10+'СЕТ СН'!$H$5-'СЕТ СН'!$H$21</f>
        <v>4906.2977848400005</v>
      </c>
      <c r="M89" s="36">
        <f>SUMIFS(СВЦЭМ!$D$39:$D$782,СВЦЭМ!$A$39:$A$782,$A89,СВЦЭМ!$B$39:$B$782,M$83)+'СЕТ СН'!$H$11+СВЦЭМ!$D$10+'СЕТ СН'!$H$5-'СЕТ СН'!$H$21</f>
        <v>4906.9136026899996</v>
      </c>
      <c r="N89" s="36">
        <f>SUMIFS(СВЦЭМ!$D$39:$D$782,СВЦЭМ!$A$39:$A$782,$A89,СВЦЭМ!$B$39:$B$782,N$83)+'СЕТ СН'!$H$11+СВЦЭМ!$D$10+'СЕТ СН'!$H$5-'СЕТ СН'!$H$21</f>
        <v>4892.3861642299998</v>
      </c>
      <c r="O89" s="36">
        <f>SUMIFS(СВЦЭМ!$D$39:$D$782,СВЦЭМ!$A$39:$A$782,$A89,СВЦЭМ!$B$39:$B$782,O$83)+'СЕТ СН'!$H$11+СВЦЭМ!$D$10+'СЕТ СН'!$H$5-'СЕТ СН'!$H$21</f>
        <v>4881.9579222800003</v>
      </c>
      <c r="P89" s="36">
        <f>SUMIFS(СВЦЭМ!$D$39:$D$782,СВЦЭМ!$A$39:$A$782,$A89,СВЦЭМ!$B$39:$B$782,P$83)+'СЕТ СН'!$H$11+СВЦЭМ!$D$10+'СЕТ СН'!$H$5-'СЕТ СН'!$H$21</f>
        <v>4879.8646681199998</v>
      </c>
      <c r="Q89" s="36">
        <f>SUMIFS(СВЦЭМ!$D$39:$D$782,СВЦЭМ!$A$39:$A$782,$A89,СВЦЭМ!$B$39:$B$782,Q$83)+'СЕТ СН'!$H$11+СВЦЭМ!$D$10+'СЕТ СН'!$H$5-'СЕТ СН'!$H$21</f>
        <v>4853.8712739599996</v>
      </c>
      <c r="R89" s="36">
        <f>SUMIFS(СВЦЭМ!$D$39:$D$782,СВЦЭМ!$A$39:$A$782,$A89,СВЦЭМ!$B$39:$B$782,R$83)+'СЕТ СН'!$H$11+СВЦЭМ!$D$10+'СЕТ СН'!$H$5-'СЕТ СН'!$H$21</f>
        <v>4871.7733034699995</v>
      </c>
      <c r="S89" s="36">
        <f>SUMIFS(СВЦЭМ!$D$39:$D$782,СВЦЭМ!$A$39:$A$782,$A89,СВЦЭМ!$B$39:$B$782,S$83)+'СЕТ СН'!$H$11+СВЦЭМ!$D$10+'СЕТ СН'!$H$5-'СЕТ СН'!$H$21</f>
        <v>4876.9681164900003</v>
      </c>
      <c r="T89" s="36">
        <f>SUMIFS(СВЦЭМ!$D$39:$D$782,СВЦЭМ!$A$39:$A$782,$A89,СВЦЭМ!$B$39:$B$782,T$83)+'СЕТ СН'!$H$11+СВЦЭМ!$D$10+'СЕТ СН'!$H$5-'СЕТ СН'!$H$21</f>
        <v>4864.4340558800004</v>
      </c>
      <c r="U89" s="36">
        <f>SUMIFS(СВЦЭМ!$D$39:$D$782,СВЦЭМ!$A$39:$A$782,$A89,СВЦЭМ!$B$39:$B$782,U$83)+'СЕТ СН'!$H$11+СВЦЭМ!$D$10+'СЕТ СН'!$H$5-'СЕТ СН'!$H$21</f>
        <v>4869.6660343900003</v>
      </c>
      <c r="V89" s="36">
        <f>SUMIFS(СВЦЭМ!$D$39:$D$782,СВЦЭМ!$A$39:$A$782,$A89,СВЦЭМ!$B$39:$B$782,V$83)+'СЕТ СН'!$H$11+СВЦЭМ!$D$10+'СЕТ СН'!$H$5-'СЕТ СН'!$H$21</f>
        <v>4878.72994896</v>
      </c>
      <c r="W89" s="36">
        <f>SUMIFS(СВЦЭМ!$D$39:$D$782,СВЦЭМ!$A$39:$A$782,$A89,СВЦЭМ!$B$39:$B$782,W$83)+'СЕТ СН'!$H$11+СВЦЭМ!$D$10+'СЕТ СН'!$H$5-'СЕТ СН'!$H$21</f>
        <v>4875.6640341299999</v>
      </c>
      <c r="X89" s="36">
        <f>SUMIFS(СВЦЭМ!$D$39:$D$782,СВЦЭМ!$A$39:$A$782,$A89,СВЦЭМ!$B$39:$B$782,X$83)+'СЕТ СН'!$H$11+СВЦЭМ!$D$10+'СЕТ СН'!$H$5-'СЕТ СН'!$H$21</f>
        <v>4936.3763791800002</v>
      </c>
      <c r="Y89" s="36">
        <f>SUMIFS(СВЦЭМ!$D$39:$D$782,СВЦЭМ!$A$39:$A$782,$A89,СВЦЭМ!$B$39:$B$782,Y$83)+'СЕТ СН'!$H$11+СВЦЭМ!$D$10+'СЕТ СН'!$H$5-'СЕТ СН'!$H$21</f>
        <v>5007.9184351900003</v>
      </c>
    </row>
    <row r="90" spans="1:27" ht="15.75" x14ac:dyDescent="0.2">
      <c r="A90" s="35">
        <f t="shared" si="2"/>
        <v>45511</v>
      </c>
      <c r="B90" s="36">
        <f>SUMIFS(СВЦЭМ!$D$39:$D$782,СВЦЭМ!$A$39:$A$782,$A90,СВЦЭМ!$B$39:$B$782,B$83)+'СЕТ СН'!$H$11+СВЦЭМ!$D$10+'СЕТ СН'!$H$5-'СЕТ СН'!$H$21</f>
        <v>5077.8020456100003</v>
      </c>
      <c r="C90" s="36">
        <f>SUMIFS(СВЦЭМ!$D$39:$D$782,СВЦЭМ!$A$39:$A$782,$A90,СВЦЭМ!$B$39:$B$782,C$83)+'СЕТ СН'!$H$11+СВЦЭМ!$D$10+'СЕТ СН'!$H$5-'СЕТ СН'!$H$21</f>
        <v>5167.6700202600005</v>
      </c>
      <c r="D90" s="36">
        <f>SUMIFS(СВЦЭМ!$D$39:$D$782,СВЦЭМ!$A$39:$A$782,$A90,СВЦЭМ!$B$39:$B$782,D$83)+'СЕТ СН'!$H$11+СВЦЭМ!$D$10+'СЕТ СН'!$H$5-'СЕТ СН'!$H$21</f>
        <v>5228.78271804</v>
      </c>
      <c r="E90" s="36">
        <f>SUMIFS(СВЦЭМ!$D$39:$D$782,СВЦЭМ!$A$39:$A$782,$A90,СВЦЭМ!$B$39:$B$782,E$83)+'СЕТ СН'!$H$11+СВЦЭМ!$D$10+'СЕТ СН'!$H$5-'СЕТ СН'!$H$21</f>
        <v>5252.1189827600001</v>
      </c>
      <c r="F90" s="36">
        <f>SUMIFS(СВЦЭМ!$D$39:$D$782,СВЦЭМ!$A$39:$A$782,$A90,СВЦЭМ!$B$39:$B$782,F$83)+'СЕТ СН'!$H$11+СВЦЭМ!$D$10+'СЕТ СН'!$H$5-'СЕТ СН'!$H$21</f>
        <v>5282.1901313799999</v>
      </c>
      <c r="G90" s="36">
        <f>SUMIFS(СВЦЭМ!$D$39:$D$782,СВЦЭМ!$A$39:$A$782,$A90,СВЦЭМ!$B$39:$B$782,G$83)+'СЕТ СН'!$H$11+СВЦЭМ!$D$10+'СЕТ СН'!$H$5-'СЕТ СН'!$H$21</f>
        <v>5251.56185964</v>
      </c>
      <c r="H90" s="36">
        <f>SUMIFS(СВЦЭМ!$D$39:$D$782,СВЦЭМ!$A$39:$A$782,$A90,СВЦЭМ!$B$39:$B$782,H$83)+'СЕТ СН'!$H$11+СВЦЭМ!$D$10+'СЕТ СН'!$H$5-'СЕТ СН'!$H$21</f>
        <v>5216.25338878</v>
      </c>
      <c r="I90" s="36">
        <f>SUMIFS(СВЦЭМ!$D$39:$D$782,СВЦЭМ!$A$39:$A$782,$A90,СВЦЭМ!$B$39:$B$782,I$83)+'СЕТ СН'!$H$11+СВЦЭМ!$D$10+'СЕТ СН'!$H$5-'СЕТ СН'!$H$21</f>
        <v>5127.7779925100003</v>
      </c>
      <c r="J90" s="36">
        <f>SUMIFS(СВЦЭМ!$D$39:$D$782,СВЦЭМ!$A$39:$A$782,$A90,СВЦЭМ!$B$39:$B$782,J$83)+'СЕТ СН'!$H$11+СВЦЭМ!$D$10+'СЕТ СН'!$H$5-'СЕТ СН'!$H$21</f>
        <v>5029.2585019400003</v>
      </c>
      <c r="K90" s="36">
        <f>SUMIFS(СВЦЭМ!$D$39:$D$782,СВЦЭМ!$A$39:$A$782,$A90,СВЦЭМ!$B$39:$B$782,K$83)+'СЕТ СН'!$H$11+СВЦЭМ!$D$10+'СЕТ СН'!$H$5-'СЕТ СН'!$H$21</f>
        <v>4948.7376110700006</v>
      </c>
      <c r="L90" s="36">
        <f>SUMIFS(СВЦЭМ!$D$39:$D$782,СВЦЭМ!$A$39:$A$782,$A90,СВЦЭМ!$B$39:$B$782,L$83)+'СЕТ СН'!$H$11+СВЦЭМ!$D$10+'СЕТ СН'!$H$5-'СЕТ СН'!$H$21</f>
        <v>4929.1027975300003</v>
      </c>
      <c r="M90" s="36">
        <f>SUMIFS(СВЦЭМ!$D$39:$D$782,СВЦЭМ!$A$39:$A$782,$A90,СВЦЭМ!$B$39:$B$782,M$83)+'СЕТ СН'!$H$11+СВЦЭМ!$D$10+'СЕТ СН'!$H$5-'СЕТ СН'!$H$21</f>
        <v>4909.9194366400006</v>
      </c>
      <c r="N90" s="36">
        <f>SUMIFS(СВЦЭМ!$D$39:$D$782,СВЦЭМ!$A$39:$A$782,$A90,СВЦЭМ!$B$39:$B$782,N$83)+'СЕТ СН'!$H$11+СВЦЭМ!$D$10+'СЕТ СН'!$H$5-'СЕТ СН'!$H$21</f>
        <v>4888.0696691100002</v>
      </c>
      <c r="O90" s="36">
        <f>SUMIFS(СВЦЭМ!$D$39:$D$782,СВЦЭМ!$A$39:$A$782,$A90,СВЦЭМ!$B$39:$B$782,O$83)+'СЕТ СН'!$H$11+СВЦЭМ!$D$10+'СЕТ СН'!$H$5-'СЕТ СН'!$H$21</f>
        <v>4892.6615430000002</v>
      </c>
      <c r="P90" s="36">
        <f>SUMIFS(СВЦЭМ!$D$39:$D$782,СВЦЭМ!$A$39:$A$782,$A90,СВЦЭМ!$B$39:$B$782,P$83)+'СЕТ СН'!$H$11+СВЦЭМ!$D$10+'СЕТ СН'!$H$5-'СЕТ СН'!$H$21</f>
        <v>4902.4905832200002</v>
      </c>
      <c r="Q90" s="36">
        <f>SUMIFS(СВЦЭМ!$D$39:$D$782,СВЦЭМ!$A$39:$A$782,$A90,СВЦЭМ!$B$39:$B$782,Q$83)+'СЕТ СН'!$H$11+СВЦЭМ!$D$10+'СЕТ СН'!$H$5-'СЕТ СН'!$H$21</f>
        <v>4908.3786893699998</v>
      </c>
      <c r="R90" s="36">
        <f>SUMIFS(СВЦЭМ!$D$39:$D$782,СВЦЭМ!$A$39:$A$782,$A90,СВЦЭМ!$B$39:$B$782,R$83)+'СЕТ СН'!$H$11+СВЦЭМ!$D$10+'СЕТ СН'!$H$5-'СЕТ СН'!$H$21</f>
        <v>4918.77890544</v>
      </c>
      <c r="S90" s="36">
        <f>SUMIFS(СВЦЭМ!$D$39:$D$782,СВЦЭМ!$A$39:$A$782,$A90,СВЦЭМ!$B$39:$B$782,S$83)+'СЕТ СН'!$H$11+СВЦЭМ!$D$10+'СЕТ СН'!$H$5-'СЕТ СН'!$H$21</f>
        <v>4913.5050561899998</v>
      </c>
      <c r="T90" s="36">
        <f>SUMIFS(СВЦЭМ!$D$39:$D$782,СВЦЭМ!$A$39:$A$782,$A90,СВЦЭМ!$B$39:$B$782,T$83)+'СЕТ СН'!$H$11+СВЦЭМ!$D$10+'СЕТ СН'!$H$5-'СЕТ СН'!$H$21</f>
        <v>4903.17088083</v>
      </c>
      <c r="U90" s="36">
        <f>SUMIFS(СВЦЭМ!$D$39:$D$782,СВЦЭМ!$A$39:$A$782,$A90,СВЦЭМ!$B$39:$B$782,U$83)+'СЕТ СН'!$H$11+СВЦЭМ!$D$10+'СЕТ СН'!$H$5-'СЕТ СН'!$H$21</f>
        <v>4916.6955360600004</v>
      </c>
      <c r="V90" s="36">
        <f>SUMIFS(СВЦЭМ!$D$39:$D$782,СВЦЭМ!$A$39:$A$782,$A90,СВЦЭМ!$B$39:$B$782,V$83)+'СЕТ СН'!$H$11+СВЦЭМ!$D$10+'СЕТ СН'!$H$5-'СЕТ СН'!$H$21</f>
        <v>4928.2808313900005</v>
      </c>
      <c r="W90" s="36">
        <f>SUMIFS(СВЦЭМ!$D$39:$D$782,СВЦЭМ!$A$39:$A$782,$A90,СВЦЭМ!$B$39:$B$782,W$83)+'СЕТ СН'!$H$11+СВЦЭМ!$D$10+'СЕТ СН'!$H$5-'СЕТ СН'!$H$21</f>
        <v>4913.1354860499996</v>
      </c>
      <c r="X90" s="36">
        <f>SUMIFS(СВЦЭМ!$D$39:$D$782,СВЦЭМ!$A$39:$A$782,$A90,СВЦЭМ!$B$39:$B$782,X$83)+'СЕТ СН'!$H$11+СВЦЭМ!$D$10+'СЕТ СН'!$H$5-'СЕТ СН'!$H$21</f>
        <v>4963.2332750900005</v>
      </c>
      <c r="Y90" s="36">
        <f>SUMIFS(СВЦЭМ!$D$39:$D$782,СВЦЭМ!$A$39:$A$782,$A90,СВЦЭМ!$B$39:$B$782,Y$83)+'СЕТ СН'!$H$11+СВЦЭМ!$D$10+'СЕТ СН'!$H$5-'СЕТ СН'!$H$21</f>
        <v>5000.8723981399999</v>
      </c>
    </row>
    <row r="91" spans="1:27" ht="15.75" x14ac:dyDescent="0.2">
      <c r="A91" s="35">
        <f t="shared" si="2"/>
        <v>45512</v>
      </c>
      <c r="B91" s="36">
        <f>SUMIFS(СВЦЭМ!$D$39:$D$782,СВЦЭМ!$A$39:$A$782,$A91,СВЦЭМ!$B$39:$B$782,B$83)+'СЕТ СН'!$H$11+СВЦЭМ!$D$10+'СЕТ СН'!$H$5-'СЕТ СН'!$H$21</f>
        <v>5144.4455682899998</v>
      </c>
      <c r="C91" s="36">
        <f>SUMIFS(СВЦЭМ!$D$39:$D$782,СВЦЭМ!$A$39:$A$782,$A91,СВЦЭМ!$B$39:$B$782,C$83)+'СЕТ СН'!$H$11+СВЦЭМ!$D$10+'СЕТ СН'!$H$5-'СЕТ СН'!$H$21</f>
        <v>5231.6202199199997</v>
      </c>
      <c r="D91" s="36">
        <f>SUMIFS(СВЦЭМ!$D$39:$D$782,СВЦЭМ!$A$39:$A$782,$A91,СВЦЭМ!$B$39:$B$782,D$83)+'СЕТ СН'!$H$11+СВЦЭМ!$D$10+'СЕТ СН'!$H$5-'СЕТ СН'!$H$21</f>
        <v>5295.0738861299997</v>
      </c>
      <c r="E91" s="36">
        <f>SUMIFS(СВЦЭМ!$D$39:$D$782,СВЦЭМ!$A$39:$A$782,$A91,СВЦЭМ!$B$39:$B$782,E$83)+'СЕТ СН'!$H$11+СВЦЭМ!$D$10+'СЕТ СН'!$H$5-'СЕТ СН'!$H$21</f>
        <v>5298.5566779299998</v>
      </c>
      <c r="F91" s="36">
        <f>SUMIFS(СВЦЭМ!$D$39:$D$782,СВЦЭМ!$A$39:$A$782,$A91,СВЦЭМ!$B$39:$B$782,F$83)+'СЕТ СН'!$H$11+СВЦЭМ!$D$10+'СЕТ СН'!$H$5-'СЕТ СН'!$H$21</f>
        <v>5298.00505995</v>
      </c>
      <c r="G91" s="36">
        <f>SUMIFS(СВЦЭМ!$D$39:$D$782,СВЦЭМ!$A$39:$A$782,$A91,СВЦЭМ!$B$39:$B$782,G$83)+'СЕТ СН'!$H$11+СВЦЭМ!$D$10+'СЕТ СН'!$H$5-'СЕТ СН'!$H$21</f>
        <v>5298.0515149599996</v>
      </c>
      <c r="H91" s="36">
        <f>SUMIFS(СВЦЭМ!$D$39:$D$782,СВЦЭМ!$A$39:$A$782,$A91,СВЦЭМ!$B$39:$B$782,H$83)+'СЕТ СН'!$H$11+СВЦЭМ!$D$10+'СЕТ СН'!$H$5-'СЕТ СН'!$H$21</f>
        <v>5229.7353708400005</v>
      </c>
      <c r="I91" s="36">
        <f>SUMIFS(СВЦЭМ!$D$39:$D$782,СВЦЭМ!$A$39:$A$782,$A91,СВЦЭМ!$B$39:$B$782,I$83)+'СЕТ СН'!$H$11+СВЦЭМ!$D$10+'СЕТ СН'!$H$5-'СЕТ СН'!$H$21</f>
        <v>5149.52862379</v>
      </c>
      <c r="J91" s="36">
        <f>SUMIFS(СВЦЭМ!$D$39:$D$782,СВЦЭМ!$A$39:$A$782,$A91,СВЦЭМ!$B$39:$B$782,J$83)+'СЕТ СН'!$H$11+СВЦЭМ!$D$10+'СЕТ СН'!$H$5-'СЕТ СН'!$H$21</f>
        <v>5042.0296004800002</v>
      </c>
      <c r="K91" s="36">
        <f>SUMIFS(СВЦЭМ!$D$39:$D$782,СВЦЭМ!$A$39:$A$782,$A91,СВЦЭМ!$B$39:$B$782,K$83)+'СЕТ СН'!$H$11+СВЦЭМ!$D$10+'СЕТ СН'!$H$5-'СЕТ СН'!$H$21</f>
        <v>4985.8322504999996</v>
      </c>
      <c r="L91" s="36">
        <f>SUMIFS(СВЦЭМ!$D$39:$D$782,СВЦЭМ!$A$39:$A$782,$A91,СВЦЭМ!$B$39:$B$782,L$83)+'СЕТ СН'!$H$11+СВЦЭМ!$D$10+'СЕТ СН'!$H$5-'СЕТ СН'!$H$21</f>
        <v>4948.0922142700001</v>
      </c>
      <c r="M91" s="36">
        <f>SUMIFS(СВЦЭМ!$D$39:$D$782,СВЦЭМ!$A$39:$A$782,$A91,СВЦЭМ!$B$39:$B$782,M$83)+'СЕТ СН'!$H$11+СВЦЭМ!$D$10+'СЕТ СН'!$H$5-'СЕТ СН'!$H$21</f>
        <v>4949.8210687400006</v>
      </c>
      <c r="N91" s="36">
        <f>SUMIFS(СВЦЭМ!$D$39:$D$782,СВЦЭМ!$A$39:$A$782,$A91,СВЦЭМ!$B$39:$B$782,N$83)+'СЕТ СН'!$H$11+СВЦЭМ!$D$10+'СЕТ СН'!$H$5-'СЕТ СН'!$H$21</f>
        <v>4947.9522339300001</v>
      </c>
      <c r="O91" s="36">
        <f>SUMIFS(СВЦЭМ!$D$39:$D$782,СВЦЭМ!$A$39:$A$782,$A91,СВЦЭМ!$B$39:$B$782,O$83)+'СЕТ СН'!$H$11+СВЦЭМ!$D$10+'СЕТ СН'!$H$5-'СЕТ СН'!$H$21</f>
        <v>4951.4785152200002</v>
      </c>
      <c r="P91" s="36">
        <f>SUMIFS(СВЦЭМ!$D$39:$D$782,СВЦЭМ!$A$39:$A$782,$A91,СВЦЭМ!$B$39:$B$782,P$83)+'СЕТ СН'!$H$11+СВЦЭМ!$D$10+'СЕТ СН'!$H$5-'СЕТ СН'!$H$21</f>
        <v>4958.4967665900003</v>
      </c>
      <c r="Q91" s="36">
        <f>SUMIFS(СВЦЭМ!$D$39:$D$782,СВЦЭМ!$A$39:$A$782,$A91,СВЦЭМ!$B$39:$B$782,Q$83)+'СЕТ СН'!$H$11+СВЦЭМ!$D$10+'СЕТ СН'!$H$5-'СЕТ СН'!$H$21</f>
        <v>4964.8120055500003</v>
      </c>
      <c r="R91" s="36">
        <f>SUMIFS(СВЦЭМ!$D$39:$D$782,СВЦЭМ!$A$39:$A$782,$A91,СВЦЭМ!$B$39:$B$782,R$83)+'СЕТ СН'!$H$11+СВЦЭМ!$D$10+'СЕТ СН'!$H$5-'СЕТ СН'!$H$21</f>
        <v>4979.97826222</v>
      </c>
      <c r="S91" s="36">
        <f>SUMIFS(СВЦЭМ!$D$39:$D$782,СВЦЭМ!$A$39:$A$782,$A91,СВЦЭМ!$B$39:$B$782,S$83)+'СЕТ СН'!$H$11+СВЦЭМ!$D$10+'СЕТ СН'!$H$5-'СЕТ СН'!$H$21</f>
        <v>4962.5825595400001</v>
      </c>
      <c r="T91" s="36">
        <f>SUMIFS(СВЦЭМ!$D$39:$D$782,СВЦЭМ!$A$39:$A$782,$A91,СВЦЭМ!$B$39:$B$782,T$83)+'СЕТ СН'!$H$11+СВЦЭМ!$D$10+'СЕТ СН'!$H$5-'СЕТ СН'!$H$21</f>
        <v>4955.9437537100002</v>
      </c>
      <c r="U91" s="36">
        <f>SUMIFS(СВЦЭМ!$D$39:$D$782,СВЦЭМ!$A$39:$A$782,$A91,СВЦЭМ!$B$39:$B$782,U$83)+'СЕТ СН'!$H$11+СВЦЭМ!$D$10+'СЕТ СН'!$H$5-'СЕТ СН'!$H$21</f>
        <v>4966.7414158499996</v>
      </c>
      <c r="V91" s="36">
        <f>SUMIFS(СВЦЭМ!$D$39:$D$782,СВЦЭМ!$A$39:$A$782,$A91,СВЦЭМ!$B$39:$B$782,V$83)+'СЕТ СН'!$H$11+СВЦЭМ!$D$10+'СЕТ СН'!$H$5-'СЕТ СН'!$H$21</f>
        <v>4971.77248117</v>
      </c>
      <c r="W91" s="36">
        <f>SUMIFS(СВЦЭМ!$D$39:$D$782,СВЦЭМ!$A$39:$A$782,$A91,СВЦЭМ!$B$39:$B$782,W$83)+'СЕТ СН'!$H$11+СВЦЭМ!$D$10+'СЕТ СН'!$H$5-'СЕТ СН'!$H$21</f>
        <v>4970.6029160799999</v>
      </c>
      <c r="X91" s="36">
        <f>SUMIFS(СВЦЭМ!$D$39:$D$782,СВЦЭМ!$A$39:$A$782,$A91,СВЦЭМ!$B$39:$B$782,X$83)+'СЕТ СН'!$H$11+СВЦЭМ!$D$10+'СЕТ СН'!$H$5-'СЕТ СН'!$H$21</f>
        <v>5017.1744192200003</v>
      </c>
      <c r="Y91" s="36">
        <f>SUMIFS(СВЦЭМ!$D$39:$D$782,СВЦЭМ!$A$39:$A$782,$A91,СВЦЭМ!$B$39:$B$782,Y$83)+'СЕТ СН'!$H$11+СВЦЭМ!$D$10+'СЕТ СН'!$H$5-'СЕТ СН'!$H$21</f>
        <v>5102.5869174099998</v>
      </c>
    </row>
    <row r="92" spans="1:27" ht="15.75" x14ac:dyDescent="0.2">
      <c r="A92" s="35">
        <f t="shared" si="2"/>
        <v>45513</v>
      </c>
      <c r="B92" s="36">
        <f>SUMIFS(СВЦЭМ!$D$39:$D$782,СВЦЭМ!$A$39:$A$782,$A92,СВЦЭМ!$B$39:$B$782,B$83)+'СЕТ СН'!$H$11+СВЦЭМ!$D$10+'СЕТ СН'!$H$5-'СЕТ СН'!$H$21</f>
        <v>5077.9879213799995</v>
      </c>
      <c r="C92" s="36">
        <f>SUMIFS(СВЦЭМ!$D$39:$D$782,СВЦЭМ!$A$39:$A$782,$A92,СВЦЭМ!$B$39:$B$782,C$83)+'СЕТ СН'!$H$11+СВЦЭМ!$D$10+'СЕТ СН'!$H$5-'СЕТ СН'!$H$21</f>
        <v>5183.6896043500001</v>
      </c>
      <c r="D92" s="36">
        <f>SUMIFS(СВЦЭМ!$D$39:$D$782,СВЦЭМ!$A$39:$A$782,$A92,СВЦЭМ!$B$39:$B$782,D$83)+'СЕТ СН'!$H$11+СВЦЭМ!$D$10+'СЕТ СН'!$H$5-'СЕТ СН'!$H$21</f>
        <v>5291.6990276300003</v>
      </c>
      <c r="E92" s="36">
        <f>SUMIFS(СВЦЭМ!$D$39:$D$782,СВЦЭМ!$A$39:$A$782,$A92,СВЦЭМ!$B$39:$B$782,E$83)+'СЕТ СН'!$H$11+СВЦЭМ!$D$10+'СЕТ СН'!$H$5-'СЕТ СН'!$H$21</f>
        <v>5329.1165713400005</v>
      </c>
      <c r="F92" s="36">
        <f>SUMIFS(СВЦЭМ!$D$39:$D$782,СВЦЭМ!$A$39:$A$782,$A92,СВЦЭМ!$B$39:$B$782,F$83)+'СЕТ СН'!$H$11+СВЦЭМ!$D$10+'СЕТ СН'!$H$5-'СЕТ СН'!$H$21</f>
        <v>5334.2276961500002</v>
      </c>
      <c r="G92" s="36">
        <f>SUMIFS(СВЦЭМ!$D$39:$D$782,СВЦЭМ!$A$39:$A$782,$A92,СВЦЭМ!$B$39:$B$782,G$83)+'СЕТ СН'!$H$11+СВЦЭМ!$D$10+'СЕТ СН'!$H$5-'СЕТ СН'!$H$21</f>
        <v>5326.0544340200004</v>
      </c>
      <c r="H92" s="36">
        <f>SUMIFS(СВЦЭМ!$D$39:$D$782,СВЦЭМ!$A$39:$A$782,$A92,СВЦЭМ!$B$39:$B$782,H$83)+'СЕТ СН'!$H$11+СВЦЭМ!$D$10+'СЕТ СН'!$H$5-'СЕТ СН'!$H$21</f>
        <v>5293.5159636999997</v>
      </c>
      <c r="I92" s="36">
        <f>SUMIFS(СВЦЭМ!$D$39:$D$782,СВЦЭМ!$A$39:$A$782,$A92,СВЦЭМ!$B$39:$B$782,I$83)+'СЕТ СН'!$H$11+СВЦЭМ!$D$10+'СЕТ СН'!$H$5-'СЕТ СН'!$H$21</f>
        <v>5193.37546939</v>
      </c>
      <c r="J92" s="36">
        <f>SUMIFS(СВЦЭМ!$D$39:$D$782,СВЦЭМ!$A$39:$A$782,$A92,СВЦЭМ!$B$39:$B$782,J$83)+'СЕТ СН'!$H$11+СВЦЭМ!$D$10+'СЕТ СН'!$H$5-'СЕТ СН'!$H$21</f>
        <v>5117.8681749500001</v>
      </c>
      <c r="K92" s="36">
        <f>SUMIFS(СВЦЭМ!$D$39:$D$782,СВЦЭМ!$A$39:$A$782,$A92,СВЦЭМ!$B$39:$B$782,K$83)+'СЕТ СН'!$H$11+СВЦЭМ!$D$10+'СЕТ СН'!$H$5-'СЕТ СН'!$H$21</f>
        <v>5026.7941608600004</v>
      </c>
      <c r="L92" s="36">
        <f>SUMIFS(СВЦЭМ!$D$39:$D$782,СВЦЭМ!$A$39:$A$782,$A92,СВЦЭМ!$B$39:$B$782,L$83)+'СЕТ СН'!$H$11+СВЦЭМ!$D$10+'СЕТ СН'!$H$5-'СЕТ СН'!$H$21</f>
        <v>5008.8056099000005</v>
      </c>
      <c r="M92" s="36">
        <f>SUMIFS(СВЦЭМ!$D$39:$D$782,СВЦЭМ!$A$39:$A$782,$A92,СВЦЭМ!$B$39:$B$782,M$83)+'СЕТ СН'!$H$11+СВЦЭМ!$D$10+'СЕТ СН'!$H$5-'СЕТ СН'!$H$21</f>
        <v>5004.3107369400004</v>
      </c>
      <c r="N92" s="36">
        <f>SUMIFS(СВЦЭМ!$D$39:$D$782,СВЦЭМ!$A$39:$A$782,$A92,СВЦЭМ!$B$39:$B$782,N$83)+'СЕТ СН'!$H$11+СВЦЭМ!$D$10+'СЕТ СН'!$H$5-'СЕТ СН'!$H$21</f>
        <v>5001.7790813400006</v>
      </c>
      <c r="O92" s="36">
        <f>SUMIFS(СВЦЭМ!$D$39:$D$782,СВЦЭМ!$A$39:$A$782,$A92,СВЦЭМ!$B$39:$B$782,O$83)+'СЕТ СН'!$H$11+СВЦЭМ!$D$10+'СЕТ СН'!$H$5-'СЕТ СН'!$H$21</f>
        <v>4993.5467763100005</v>
      </c>
      <c r="P92" s="36">
        <f>SUMIFS(СВЦЭМ!$D$39:$D$782,СВЦЭМ!$A$39:$A$782,$A92,СВЦЭМ!$B$39:$B$782,P$83)+'СЕТ СН'!$H$11+СВЦЭМ!$D$10+'СЕТ СН'!$H$5-'СЕТ СН'!$H$21</f>
        <v>5009.9548011500001</v>
      </c>
      <c r="Q92" s="36">
        <f>SUMIFS(СВЦЭМ!$D$39:$D$782,СВЦЭМ!$A$39:$A$782,$A92,СВЦЭМ!$B$39:$B$782,Q$83)+'СЕТ СН'!$H$11+СВЦЭМ!$D$10+'СЕТ СН'!$H$5-'СЕТ СН'!$H$21</f>
        <v>5020.6642087800001</v>
      </c>
      <c r="R92" s="36">
        <f>SUMIFS(СВЦЭМ!$D$39:$D$782,СВЦЭМ!$A$39:$A$782,$A92,СВЦЭМ!$B$39:$B$782,R$83)+'СЕТ СН'!$H$11+СВЦЭМ!$D$10+'СЕТ СН'!$H$5-'СЕТ СН'!$H$21</f>
        <v>5026.39003839</v>
      </c>
      <c r="S92" s="36">
        <f>SUMIFS(СВЦЭМ!$D$39:$D$782,СВЦЭМ!$A$39:$A$782,$A92,СВЦЭМ!$B$39:$B$782,S$83)+'СЕТ СН'!$H$11+СВЦЭМ!$D$10+'СЕТ СН'!$H$5-'СЕТ СН'!$H$21</f>
        <v>5017.1242838600001</v>
      </c>
      <c r="T92" s="36">
        <f>SUMIFS(СВЦЭМ!$D$39:$D$782,СВЦЭМ!$A$39:$A$782,$A92,СВЦЭМ!$B$39:$B$782,T$83)+'СЕТ СН'!$H$11+СВЦЭМ!$D$10+'СЕТ СН'!$H$5-'СЕТ СН'!$H$21</f>
        <v>4998.7834927499998</v>
      </c>
      <c r="U92" s="36">
        <f>SUMIFS(СВЦЭМ!$D$39:$D$782,СВЦЭМ!$A$39:$A$782,$A92,СВЦЭМ!$B$39:$B$782,U$83)+'СЕТ СН'!$H$11+СВЦЭМ!$D$10+'СЕТ СН'!$H$5-'СЕТ СН'!$H$21</f>
        <v>5000.8766425900003</v>
      </c>
      <c r="V92" s="36">
        <f>SUMIFS(СВЦЭМ!$D$39:$D$782,СВЦЭМ!$A$39:$A$782,$A92,СВЦЭМ!$B$39:$B$782,V$83)+'СЕТ СН'!$H$11+СВЦЭМ!$D$10+'СЕТ СН'!$H$5-'СЕТ СН'!$H$21</f>
        <v>5052.8305884800002</v>
      </c>
      <c r="W92" s="36">
        <f>SUMIFS(СВЦЭМ!$D$39:$D$782,СВЦЭМ!$A$39:$A$782,$A92,СВЦЭМ!$B$39:$B$782,W$83)+'СЕТ СН'!$H$11+СВЦЭМ!$D$10+'СЕТ СН'!$H$5-'СЕТ СН'!$H$21</f>
        <v>5021.5767031300002</v>
      </c>
      <c r="X92" s="36">
        <f>SUMIFS(СВЦЭМ!$D$39:$D$782,СВЦЭМ!$A$39:$A$782,$A92,СВЦЭМ!$B$39:$B$782,X$83)+'СЕТ СН'!$H$11+СВЦЭМ!$D$10+'СЕТ СН'!$H$5-'СЕТ СН'!$H$21</f>
        <v>5095.3071766600006</v>
      </c>
      <c r="Y92" s="36">
        <f>SUMIFS(СВЦЭМ!$D$39:$D$782,СВЦЭМ!$A$39:$A$782,$A92,СВЦЭМ!$B$39:$B$782,Y$83)+'СЕТ СН'!$H$11+СВЦЭМ!$D$10+'СЕТ СН'!$H$5-'СЕТ СН'!$H$21</f>
        <v>5144.8232721599998</v>
      </c>
    </row>
    <row r="93" spans="1:27" ht="15.75" x14ac:dyDescent="0.2">
      <c r="A93" s="35">
        <f t="shared" si="2"/>
        <v>45514</v>
      </c>
      <c r="B93" s="36">
        <f>SUMIFS(СВЦЭМ!$D$39:$D$782,СВЦЭМ!$A$39:$A$782,$A93,СВЦЭМ!$B$39:$B$782,B$83)+'СЕТ СН'!$H$11+СВЦЭМ!$D$10+'СЕТ СН'!$H$5-'СЕТ СН'!$H$21</f>
        <v>5141.2290906799999</v>
      </c>
      <c r="C93" s="36">
        <f>SUMIFS(СВЦЭМ!$D$39:$D$782,СВЦЭМ!$A$39:$A$782,$A93,СВЦЭМ!$B$39:$B$782,C$83)+'СЕТ СН'!$H$11+СВЦЭМ!$D$10+'СЕТ СН'!$H$5-'СЕТ СН'!$H$21</f>
        <v>5132.9688878799998</v>
      </c>
      <c r="D93" s="36">
        <f>SUMIFS(СВЦЭМ!$D$39:$D$782,СВЦЭМ!$A$39:$A$782,$A93,СВЦЭМ!$B$39:$B$782,D$83)+'СЕТ СН'!$H$11+СВЦЭМ!$D$10+'СЕТ СН'!$H$5-'СЕТ СН'!$H$21</f>
        <v>5187.6421534399997</v>
      </c>
      <c r="E93" s="36">
        <f>SUMIFS(СВЦЭМ!$D$39:$D$782,СВЦЭМ!$A$39:$A$782,$A93,СВЦЭМ!$B$39:$B$782,E$83)+'СЕТ СН'!$H$11+СВЦЭМ!$D$10+'СЕТ СН'!$H$5-'СЕТ СН'!$H$21</f>
        <v>5227.9168140100001</v>
      </c>
      <c r="F93" s="36">
        <f>SUMIFS(СВЦЭМ!$D$39:$D$782,СВЦЭМ!$A$39:$A$782,$A93,СВЦЭМ!$B$39:$B$782,F$83)+'СЕТ СН'!$H$11+СВЦЭМ!$D$10+'СЕТ СН'!$H$5-'СЕТ СН'!$H$21</f>
        <v>5256.7136406600002</v>
      </c>
      <c r="G93" s="36">
        <f>SUMIFS(СВЦЭМ!$D$39:$D$782,СВЦЭМ!$A$39:$A$782,$A93,СВЦЭМ!$B$39:$B$782,G$83)+'СЕТ СН'!$H$11+СВЦЭМ!$D$10+'СЕТ СН'!$H$5-'СЕТ СН'!$H$21</f>
        <v>5237.50864989</v>
      </c>
      <c r="H93" s="36">
        <f>SUMIFS(СВЦЭМ!$D$39:$D$782,СВЦЭМ!$A$39:$A$782,$A93,СВЦЭМ!$B$39:$B$782,H$83)+'СЕТ СН'!$H$11+СВЦЭМ!$D$10+'СЕТ СН'!$H$5-'СЕТ СН'!$H$21</f>
        <v>5206.2815327899998</v>
      </c>
      <c r="I93" s="36">
        <f>SUMIFS(СВЦЭМ!$D$39:$D$782,СВЦЭМ!$A$39:$A$782,$A93,СВЦЭМ!$B$39:$B$782,I$83)+'СЕТ СН'!$H$11+СВЦЭМ!$D$10+'СЕТ СН'!$H$5-'СЕТ СН'!$H$21</f>
        <v>5137.7109404900002</v>
      </c>
      <c r="J93" s="36">
        <f>SUMIFS(СВЦЭМ!$D$39:$D$782,СВЦЭМ!$A$39:$A$782,$A93,СВЦЭМ!$B$39:$B$782,J$83)+'СЕТ СН'!$H$11+СВЦЭМ!$D$10+'СЕТ СН'!$H$5-'СЕТ СН'!$H$21</f>
        <v>5043.7054582800001</v>
      </c>
      <c r="K93" s="36">
        <f>SUMIFS(СВЦЭМ!$D$39:$D$782,СВЦЭМ!$A$39:$A$782,$A93,СВЦЭМ!$B$39:$B$782,K$83)+'СЕТ СН'!$H$11+СВЦЭМ!$D$10+'СЕТ СН'!$H$5-'СЕТ СН'!$H$21</f>
        <v>4968.56610284</v>
      </c>
      <c r="L93" s="36">
        <f>SUMIFS(СВЦЭМ!$D$39:$D$782,СВЦЭМ!$A$39:$A$782,$A93,СВЦЭМ!$B$39:$B$782,L$83)+'СЕТ СН'!$H$11+СВЦЭМ!$D$10+'СЕТ СН'!$H$5-'СЕТ СН'!$H$21</f>
        <v>4876.5812066600001</v>
      </c>
      <c r="M93" s="36">
        <f>SUMIFS(СВЦЭМ!$D$39:$D$782,СВЦЭМ!$A$39:$A$782,$A93,СВЦЭМ!$B$39:$B$782,M$83)+'СЕТ СН'!$H$11+СВЦЭМ!$D$10+'СЕТ СН'!$H$5-'СЕТ СН'!$H$21</f>
        <v>4869.8320479499998</v>
      </c>
      <c r="N93" s="36">
        <f>SUMIFS(СВЦЭМ!$D$39:$D$782,СВЦЭМ!$A$39:$A$782,$A93,СВЦЭМ!$B$39:$B$782,N$83)+'СЕТ СН'!$H$11+СВЦЭМ!$D$10+'СЕТ СН'!$H$5-'СЕТ СН'!$H$21</f>
        <v>4865.2250965800004</v>
      </c>
      <c r="O93" s="36">
        <f>SUMIFS(СВЦЭМ!$D$39:$D$782,СВЦЭМ!$A$39:$A$782,$A93,СВЦЭМ!$B$39:$B$782,O$83)+'СЕТ СН'!$H$11+СВЦЭМ!$D$10+'СЕТ СН'!$H$5-'СЕТ СН'!$H$21</f>
        <v>4856.9072580700004</v>
      </c>
      <c r="P93" s="36">
        <f>SUMIFS(СВЦЭМ!$D$39:$D$782,СВЦЭМ!$A$39:$A$782,$A93,СВЦЭМ!$B$39:$B$782,P$83)+'СЕТ СН'!$H$11+СВЦЭМ!$D$10+'СЕТ СН'!$H$5-'СЕТ СН'!$H$21</f>
        <v>4858.6693577000005</v>
      </c>
      <c r="Q93" s="36">
        <f>SUMIFS(СВЦЭМ!$D$39:$D$782,СВЦЭМ!$A$39:$A$782,$A93,СВЦЭМ!$B$39:$B$782,Q$83)+'СЕТ СН'!$H$11+СВЦЭМ!$D$10+'СЕТ СН'!$H$5-'СЕТ СН'!$H$21</f>
        <v>4867.0845440499997</v>
      </c>
      <c r="R93" s="36">
        <f>SUMIFS(СВЦЭМ!$D$39:$D$782,СВЦЭМ!$A$39:$A$782,$A93,СВЦЭМ!$B$39:$B$782,R$83)+'СЕТ СН'!$H$11+СВЦЭМ!$D$10+'СЕТ СН'!$H$5-'СЕТ СН'!$H$21</f>
        <v>4876.4537224800006</v>
      </c>
      <c r="S93" s="36">
        <f>SUMIFS(СВЦЭМ!$D$39:$D$782,СВЦЭМ!$A$39:$A$782,$A93,СВЦЭМ!$B$39:$B$782,S$83)+'СЕТ СН'!$H$11+СВЦЭМ!$D$10+'СЕТ СН'!$H$5-'СЕТ СН'!$H$21</f>
        <v>4862.3095747300003</v>
      </c>
      <c r="T93" s="36">
        <f>SUMIFS(СВЦЭМ!$D$39:$D$782,СВЦЭМ!$A$39:$A$782,$A93,СВЦЭМ!$B$39:$B$782,T$83)+'СЕТ СН'!$H$11+СВЦЭМ!$D$10+'СЕТ СН'!$H$5-'СЕТ СН'!$H$21</f>
        <v>4851.1170170599999</v>
      </c>
      <c r="U93" s="36">
        <f>SUMIFS(СВЦЭМ!$D$39:$D$782,СВЦЭМ!$A$39:$A$782,$A93,СВЦЭМ!$B$39:$B$782,U$83)+'СЕТ СН'!$H$11+СВЦЭМ!$D$10+'СЕТ СН'!$H$5-'СЕТ СН'!$H$21</f>
        <v>4878.6301201599999</v>
      </c>
      <c r="V93" s="36">
        <f>SUMIFS(СВЦЭМ!$D$39:$D$782,СВЦЭМ!$A$39:$A$782,$A93,СВЦЭМ!$B$39:$B$782,V$83)+'СЕТ СН'!$H$11+СВЦЭМ!$D$10+'СЕТ СН'!$H$5-'СЕТ СН'!$H$21</f>
        <v>4868.9739711000002</v>
      </c>
      <c r="W93" s="36">
        <f>SUMIFS(СВЦЭМ!$D$39:$D$782,СВЦЭМ!$A$39:$A$782,$A93,СВЦЭМ!$B$39:$B$782,W$83)+'СЕТ СН'!$H$11+СВЦЭМ!$D$10+'СЕТ СН'!$H$5-'СЕТ СН'!$H$21</f>
        <v>4850.4297679000001</v>
      </c>
      <c r="X93" s="36">
        <f>SUMIFS(СВЦЭМ!$D$39:$D$782,СВЦЭМ!$A$39:$A$782,$A93,СВЦЭМ!$B$39:$B$782,X$83)+'СЕТ СН'!$H$11+СВЦЭМ!$D$10+'СЕТ СН'!$H$5-'СЕТ СН'!$H$21</f>
        <v>4886.5159746099998</v>
      </c>
      <c r="Y93" s="36">
        <f>SUMIFS(СВЦЭМ!$D$39:$D$782,СВЦЭМ!$A$39:$A$782,$A93,СВЦЭМ!$B$39:$B$782,Y$83)+'СЕТ СН'!$H$11+СВЦЭМ!$D$10+'СЕТ СН'!$H$5-'СЕТ СН'!$H$21</f>
        <v>5000.8109646900002</v>
      </c>
    </row>
    <row r="94" spans="1:27" ht="15.75" x14ac:dyDescent="0.2">
      <c r="A94" s="35">
        <f t="shared" si="2"/>
        <v>45515</v>
      </c>
      <c r="B94" s="36">
        <f>SUMIFS(СВЦЭМ!$D$39:$D$782,СВЦЭМ!$A$39:$A$782,$A94,СВЦЭМ!$B$39:$B$782,B$83)+'СЕТ СН'!$H$11+СВЦЭМ!$D$10+'СЕТ СН'!$H$5-'СЕТ СН'!$H$21</f>
        <v>5064.0760323200002</v>
      </c>
      <c r="C94" s="36">
        <f>SUMIFS(СВЦЭМ!$D$39:$D$782,СВЦЭМ!$A$39:$A$782,$A94,СВЦЭМ!$B$39:$B$782,C$83)+'СЕТ СН'!$H$11+СВЦЭМ!$D$10+'СЕТ СН'!$H$5-'СЕТ СН'!$H$21</f>
        <v>5121.0511171199996</v>
      </c>
      <c r="D94" s="36">
        <f>SUMIFS(СВЦЭМ!$D$39:$D$782,СВЦЭМ!$A$39:$A$782,$A94,СВЦЭМ!$B$39:$B$782,D$83)+'СЕТ СН'!$H$11+СВЦЭМ!$D$10+'СЕТ СН'!$H$5-'СЕТ СН'!$H$21</f>
        <v>5169.6939953900001</v>
      </c>
      <c r="E94" s="36">
        <f>SUMIFS(СВЦЭМ!$D$39:$D$782,СВЦЭМ!$A$39:$A$782,$A94,СВЦЭМ!$B$39:$B$782,E$83)+'СЕТ СН'!$H$11+СВЦЭМ!$D$10+'СЕТ СН'!$H$5-'СЕТ СН'!$H$21</f>
        <v>5197.59309854</v>
      </c>
      <c r="F94" s="36">
        <f>SUMIFS(СВЦЭМ!$D$39:$D$782,СВЦЭМ!$A$39:$A$782,$A94,СВЦЭМ!$B$39:$B$782,F$83)+'СЕТ СН'!$H$11+СВЦЭМ!$D$10+'СЕТ СН'!$H$5-'СЕТ СН'!$H$21</f>
        <v>5212.0061808299997</v>
      </c>
      <c r="G94" s="36">
        <f>SUMIFS(СВЦЭМ!$D$39:$D$782,СВЦЭМ!$A$39:$A$782,$A94,СВЦЭМ!$B$39:$B$782,G$83)+'СЕТ СН'!$H$11+СВЦЭМ!$D$10+'СЕТ СН'!$H$5-'СЕТ СН'!$H$21</f>
        <v>5198.9948940000004</v>
      </c>
      <c r="H94" s="36">
        <f>SUMIFS(СВЦЭМ!$D$39:$D$782,СВЦЭМ!$A$39:$A$782,$A94,СВЦЭМ!$B$39:$B$782,H$83)+'СЕТ СН'!$H$11+СВЦЭМ!$D$10+'СЕТ СН'!$H$5-'СЕТ СН'!$H$21</f>
        <v>5187.1944268500001</v>
      </c>
      <c r="I94" s="36">
        <f>SUMIFS(СВЦЭМ!$D$39:$D$782,СВЦЭМ!$A$39:$A$782,$A94,СВЦЭМ!$B$39:$B$782,I$83)+'СЕТ СН'!$H$11+СВЦЭМ!$D$10+'СЕТ СН'!$H$5-'СЕТ СН'!$H$21</f>
        <v>5151.1078074799998</v>
      </c>
      <c r="J94" s="36">
        <f>SUMIFS(СВЦЭМ!$D$39:$D$782,СВЦЭМ!$A$39:$A$782,$A94,СВЦЭМ!$B$39:$B$782,J$83)+'СЕТ СН'!$H$11+СВЦЭМ!$D$10+'СЕТ СН'!$H$5-'СЕТ СН'!$H$21</f>
        <v>5082.4005958799999</v>
      </c>
      <c r="K94" s="36">
        <f>SUMIFS(СВЦЭМ!$D$39:$D$782,СВЦЭМ!$A$39:$A$782,$A94,СВЦЭМ!$B$39:$B$782,K$83)+'СЕТ СН'!$H$11+СВЦЭМ!$D$10+'СЕТ СН'!$H$5-'СЕТ СН'!$H$21</f>
        <v>5004.5520895299996</v>
      </c>
      <c r="L94" s="36">
        <f>SUMIFS(СВЦЭМ!$D$39:$D$782,СВЦЭМ!$A$39:$A$782,$A94,СВЦЭМ!$B$39:$B$782,L$83)+'СЕТ СН'!$H$11+СВЦЭМ!$D$10+'СЕТ СН'!$H$5-'СЕТ СН'!$H$21</f>
        <v>4956.8994948899999</v>
      </c>
      <c r="M94" s="36">
        <f>SUMIFS(СВЦЭМ!$D$39:$D$782,СВЦЭМ!$A$39:$A$782,$A94,СВЦЭМ!$B$39:$B$782,M$83)+'СЕТ СН'!$H$11+СВЦЭМ!$D$10+'СЕТ СН'!$H$5-'СЕТ СН'!$H$21</f>
        <v>4937.4491059000002</v>
      </c>
      <c r="N94" s="36">
        <f>SUMIFS(СВЦЭМ!$D$39:$D$782,СВЦЭМ!$A$39:$A$782,$A94,СВЦЭМ!$B$39:$B$782,N$83)+'СЕТ СН'!$H$11+СВЦЭМ!$D$10+'СЕТ СН'!$H$5-'СЕТ СН'!$H$21</f>
        <v>4908.3259164600004</v>
      </c>
      <c r="O94" s="36">
        <f>SUMIFS(СВЦЭМ!$D$39:$D$782,СВЦЭМ!$A$39:$A$782,$A94,СВЦЭМ!$B$39:$B$782,O$83)+'СЕТ СН'!$H$11+СВЦЭМ!$D$10+'СЕТ СН'!$H$5-'СЕТ СН'!$H$21</f>
        <v>4902.6023795999999</v>
      </c>
      <c r="P94" s="36">
        <f>SUMIFS(СВЦЭМ!$D$39:$D$782,СВЦЭМ!$A$39:$A$782,$A94,СВЦЭМ!$B$39:$B$782,P$83)+'СЕТ СН'!$H$11+СВЦЭМ!$D$10+'СЕТ СН'!$H$5-'СЕТ СН'!$H$21</f>
        <v>4921.53674047</v>
      </c>
      <c r="Q94" s="36">
        <f>SUMIFS(СВЦЭМ!$D$39:$D$782,СВЦЭМ!$A$39:$A$782,$A94,СВЦЭМ!$B$39:$B$782,Q$83)+'СЕТ СН'!$H$11+СВЦЭМ!$D$10+'СЕТ СН'!$H$5-'СЕТ СН'!$H$21</f>
        <v>4927.4571231400005</v>
      </c>
      <c r="R94" s="36">
        <f>SUMIFS(СВЦЭМ!$D$39:$D$782,СВЦЭМ!$A$39:$A$782,$A94,СВЦЭМ!$B$39:$B$782,R$83)+'СЕТ СН'!$H$11+СВЦЭМ!$D$10+'СЕТ СН'!$H$5-'СЕТ СН'!$H$21</f>
        <v>4937.2177228700002</v>
      </c>
      <c r="S94" s="36">
        <f>SUMIFS(СВЦЭМ!$D$39:$D$782,СВЦЭМ!$A$39:$A$782,$A94,СВЦЭМ!$B$39:$B$782,S$83)+'СЕТ СН'!$H$11+СВЦЭМ!$D$10+'СЕТ СН'!$H$5-'СЕТ СН'!$H$21</f>
        <v>4902.6417268100004</v>
      </c>
      <c r="T94" s="36">
        <f>SUMIFS(СВЦЭМ!$D$39:$D$782,СВЦЭМ!$A$39:$A$782,$A94,СВЦЭМ!$B$39:$B$782,T$83)+'СЕТ СН'!$H$11+СВЦЭМ!$D$10+'СЕТ СН'!$H$5-'СЕТ СН'!$H$21</f>
        <v>4883.8007292500006</v>
      </c>
      <c r="U94" s="36">
        <f>SUMIFS(СВЦЭМ!$D$39:$D$782,СВЦЭМ!$A$39:$A$782,$A94,СВЦЭМ!$B$39:$B$782,U$83)+'СЕТ СН'!$H$11+СВЦЭМ!$D$10+'СЕТ СН'!$H$5-'СЕТ СН'!$H$21</f>
        <v>4892.8628980000003</v>
      </c>
      <c r="V94" s="36">
        <f>SUMIFS(СВЦЭМ!$D$39:$D$782,СВЦЭМ!$A$39:$A$782,$A94,СВЦЭМ!$B$39:$B$782,V$83)+'СЕТ СН'!$H$11+СВЦЭМ!$D$10+'СЕТ СН'!$H$5-'СЕТ СН'!$H$21</f>
        <v>4891.33453216</v>
      </c>
      <c r="W94" s="36">
        <f>SUMIFS(СВЦЭМ!$D$39:$D$782,СВЦЭМ!$A$39:$A$782,$A94,СВЦЭМ!$B$39:$B$782,W$83)+'СЕТ СН'!$H$11+СВЦЭМ!$D$10+'СЕТ СН'!$H$5-'СЕТ СН'!$H$21</f>
        <v>4876.3012865399996</v>
      </c>
      <c r="X94" s="36">
        <f>SUMIFS(СВЦЭМ!$D$39:$D$782,СВЦЭМ!$A$39:$A$782,$A94,СВЦЭМ!$B$39:$B$782,X$83)+'СЕТ СН'!$H$11+СВЦЭМ!$D$10+'СЕТ СН'!$H$5-'СЕТ СН'!$H$21</f>
        <v>4943.0123552100004</v>
      </c>
      <c r="Y94" s="36">
        <f>SUMIFS(СВЦЭМ!$D$39:$D$782,СВЦЭМ!$A$39:$A$782,$A94,СВЦЭМ!$B$39:$B$782,Y$83)+'СЕТ СН'!$H$11+СВЦЭМ!$D$10+'СЕТ СН'!$H$5-'СЕТ СН'!$H$21</f>
        <v>5025.8619145299999</v>
      </c>
    </row>
    <row r="95" spans="1:27" ht="15.75" x14ac:dyDescent="0.2">
      <c r="A95" s="35">
        <f t="shared" si="2"/>
        <v>45516</v>
      </c>
      <c r="B95" s="36">
        <f>SUMIFS(СВЦЭМ!$D$39:$D$782,СВЦЭМ!$A$39:$A$782,$A95,СВЦЭМ!$B$39:$B$782,B$83)+'СЕТ СН'!$H$11+СВЦЭМ!$D$10+'СЕТ СН'!$H$5-'СЕТ СН'!$H$21</f>
        <v>5101.7614898000002</v>
      </c>
      <c r="C95" s="36">
        <f>SUMIFS(СВЦЭМ!$D$39:$D$782,СВЦЭМ!$A$39:$A$782,$A95,СВЦЭМ!$B$39:$B$782,C$83)+'СЕТ СН'!$H$11+СВЦЭМ!$D$10+'СЕТ СН'!$H$5-'СЕТ СН'!$H$21</f>
        <v>5173.19234349</v>
      </c>
      <c r="D95" s="36">
        <f>SUMIFS(СВЦЭМ!$D$39:$D$782,СВЦЭМ!$A$39:$A$782,$A95,СВЦЭМ!$B$39:$B$782,D$83)+'СЕТ СН'!$H$11+СВЦЭМ!$D$10+'СЕТ СН'!$H$5-'СЕТ СН'!$H$21</f>
        <v>5216.5006937600001</v>
      </c>
      <c r="E95" s="36">
        <f>SUMIFS(СВЦЭМ!$D$39:$D$782,СВЦЭМ!$A$39:$A$782,$A95,СВЦЭМ!$B$39:$B$782,E$83)+'СЕТ СН'!$H$11+СВЦЭМ!$D$10+'СЕТ СН'!$H$5-'СЕТ СН'!$H$21</f>
        <v>5239.6340390000005</v>
      </c>
      <c r="F95" s="36">
        <f>SUMIFS(СВЦЭМ!$D$39:$D$782,СВЦЭМ!$A$39:$A$782,$A95,СВЦЭМ!$B$39:$B$782,F$83)+'СЕТ СН'!$H$11+СВЦЭМ!$D$10+'СЕТ СН'!$H$5-'СЕТ СН'!$H$21</f>
        <v>5251.9028968000002</v>
      </c>
      <c r="G95" s="36">
        <f>SUMIFS(СВЦЭМ!$D$39:$D$782,СВЦЭМ!$A$39:$A$782,$A95,СВЦЭМ!$B$39:$B$782,G$83)+'СЕТ СН'!$H$11+СВЦЭМ!$D$10+'СЕТ СН'!$H$5-'СЕТ СН'!$H$21</f>
        <v>5240.7886236800005</v>
      </c>
      <c r="H95" s="36">
        <f>SUMIFS(СВЦЭМ!$D$39:$D$782,СВЦЭМ!$A$39:$A$782,$A95,СВЦЭМ!$B$39:$B$782,H$83)+'СЕТ СН'!$H$11+СВЦЭМ!$D$10+'СЕТ СН'!$H$5-'СЕТ СН'!$H$21</f>
        <v>5189.4022239000005</v>
      </c>
      <c r="I95" s="36">
        <f>SUMIFS(СВЦЭМ!$D$39:$D$782,СВЦЭМ!$A$39:$A$782,$A95,СВЦЭМ!$B$39:$B$782,I$83)+'СЕТ СН'!$H$11+СВЦЭМ!$D$10+'СЕТ СН'!$H$5-'СЕТ СН'!$H$21</f>
        <v>5105.481479</v>
      </c>
      <c r="J95" s="36">
        <f>SUMIFS(СВЦЭМ!$D$39:$D$782,СВЦЭМ!$A$39:$A$782,$A95,СВЦЭМ!$B$39:$B$782,J$83)+'СЕТ СН'!$H$11+СВЦЭМ!$D$10+'СЕТ СН'!$H$5-'СЕТ СН'!$H$21</f>
        <v>5032.7556735300004</v>
      </c>
      <c r="K95" s="36">
        <f>SUMIFS(СВЦЭМ!$D$39:$D$782,СВЦЭМ!$A$39:$A$782,$A95,СВЦЭМ!$B$39:$B$782,K$83)+'СЕТ СН'!$H$11+СВЦЭМ!$D$10+'СЕТ СН'!$H$5-'СЕТ СН'!$H$21</f>
        <v>4941.2890915400003</v>
      </c>
      <c r="L95" s="36">
        <f>SUMIFS(СВЦЭМ!$D$39:$D$782,СВЦЭМ!$A$39:$A$782,$A95,СВЦЭМ!$B$39:$B$782,L$83)+'СЕТ СН'!$H$11+СВЦЭМ!$D$10+'СЕТ СН'!$H$5-'СЕТ СН'!$H$21</f>
        <v>4913.2633107600004</v>
      </c>
      <c r="M95" s="36">
        <f>SUMIFS(СВЦЭМ!$D$39:$D$782,СВЦЭМ!$A$39:$A$782,$A95,СВЦЭМ!$B$39:$B$782,M$83)+'СЕТ СН'!$H$11+СВЦЭМ!$D$10+'СЕТ СН'!$H$5-'СЕТ СН'!$H$21</f>
        <v>4901.1518615499999</v>
      </c>
      <c r="N95" s="36">
        <f>SUMIFS(СВЦЭМ!$D$39:$D$782,СВЦЭМ!$A$39:$A$782,$A95,СВЦЭМ!$B$39:$B$782,N$83)+'СЕТ СН'!$H$11+СВЦЭМ!$D$10+'СЕТ СН'!$H$5-'СЕТ СН'!$H$21</f>
        <v>4887.5969083700002</v>
      </c>
      <c r="O95" s="36">
        <f>SUMIFS(СВЦЭМ!$D$39:$D$782,СВЦЭМ!$A$39:$A$782,$A95,СВЦЭМ!$B$39:$B$782,O$83)+'СЕТ СН'!$H$11+СВЦЭМ!$D$10+'СЕТ СН'!$H$5-'СЕТ СН'!$H$21</f>
        <v>4887.9748173500002</v>
      </c>
      <c r="P95" s="36">
        <f>SUMIFS(СВЦЭМ!$D$39:$D$782,СВЦЭМ!$A$39:$A$782,$A95,СВЦЭМ!$B$39:$B$782,P$83)+'СЕТ СН'!$H$11+СВЦЭМ!$D$10+'СЕТ СН'!$H$5-'СЕТ СН'!$H$21</f>
        <v>4888.1297939800006</v>
      </c>
      <c r="Q95" s="36">
        <f>SUMIFS(СВЦЭМ!$D$39:$D$782,СВЦЭМ!$A$39:$A$782,$A95,СВЦЭМ!$B$39:$B$782,Q$83)+'СЕТ СН'!$H$11+СВЦЭМ!$D$10+'СЕТ СН'!$H$5-'СЕТ СН'!$H$21</f>
        <v>4879.9823921500001</v>
      </c>
      <c r="R95" s="36">
        <f>SUMIFS(СВЦЭМ!$D$39:$D$782,СВЦЭМ!$A$39:$A$782,$A95,СВЦЭМ!$B$39:$B$782,R$83)+'СЕТ СН'!$H$11+СВЦЭМ!$D$10+'СЕТ СН'!$H$5-'СЕТ СН'!$H$21</f>
        <v>4885.9526427700002</v>
      </c>
      <c r="S95" s="36">
        <f>SUMIFS(СВЦЭМ!$D$39:$D$782,СВЦЭМ!$A$39:$A$782,$A95,СВЦЭМ!$B$39:$B$782,S$83)+'СЕТ СН'!$H$11+СВЦЭМ!$D$10+'СЕТ СН'!$H$5-'СЕТ СН'!$H$21</f>
        <v>4848.0799409499996</v>
      </c>
      <c r="T95" s="36">
        <f>SUMIFS(СВЦЭМ!$D$39:$D$782,СВЦЭМ!$A$39:$A$782,$A95,СВЦЭМ!$B$39:$B$782,T$83)+'СЕТ СН'!$H$11+СВЦЭМ!$D$10+'СЕТ СН'!$H$5-'СЕТ СН'!$H$21</f>
        <v>4825.8075359100003</v>
      </c>
      <c r="U95" s="36">
        <f>SUMIFS(СВЦЭМ!$D$39:$D$782,СВЦЭМ!$A$39:$A$782,$A95,СВЦЭМ!$B$39:$B$782,U$83)+'СЕТ СН'!$H$11+СВЦЭМ!$D$10+'СЕТ СН'!$H$5-'СЕТ СН'!$H$21</f>
        <v>4836.3226756200002</v>
      </c>
      <c r="V95" s="36">
        <f>SUMIFS(СВЦЭМ!$D$39:$D$782,СВЦЭМ!$A$39:$A$782,$A95,СВЦЭМ!$B$39:$B$782,V$83)+'СЕТ СН'!$H$11+СВЦЭМ!$D$10+'СЕТ СН'!$H$5-'СЕТ СН'!$H$21</f>
        <v>4852.1752248000003</v>
      </c>
      <c r="W95" s="36">
        <f>SUMIFS(СВЦЭМ!$D$39:$D$782,СВЦЭМ!$A$39:$A$782,$A95,СВЦЭМ!$B$39:$B$782,W$83)+'СЕТ СН'!$H$11+СВЦЭМ!$D$10+'СЕТ СН'!$H$5-'СЕТ СН'!$H$21</f>
        <v>4844.1275274700001</v>
      </c>
      <c r="X95" s="36">
        <f>SUMIFS(СВЦЭМ!$D$39:$D$782,СВЦЭМ!$A$39:$A$782,$A95,СВЦЭМ!$B$39:$B$782,X$83)+'СЕТ СН'!$H$11+СВЦЭМ!$D$10+'СЕТ СН'!$H$5-'СЕТ СН'!$H$21</f>
        <v>4889.2841174499999</v>
      </c>
      <c r="Y95" s="36">
        <f>SUMIFS(СВЦЭМ!$D$39:$D$782,СВЦЭМ!$A$39:$A$782,$A95,СВЦЭМ!$B$39:$B$782,Y$83)+'СЕТ СН'!$H$11+СВЦЭМ!$D$10+'СЕТ СН'!$H$5-'СЕТ СН'!$H$21</f>
        <v>4964.7218807400004</v>
      </c>
    </row>
    <row r="96" spans="1:27" ht="15.75" x14ac:dyDescent="0.2">
      <c r="A96" s="35">
        <f t="shared" si="2"/>
        <v>45517</v>
      </c>
      <c r="B96" s="36">
        <f>SUMIFS(СВЦЭМ!$D$39:$D$782,СВЦЭМ!$A$39:$A$782,$A96,СВЦЭМ!$B$39:$B$782,B$83)+'СЕТ СН'!$H$11+СВЦЭМ!$D$10+'СЕТ СН'!$H$5-'СЕТ СН'!$H$21</f>
        <v>5062.6452717800003</v>
      </c>
      <c r="C96" s="36">
        <f>SUMIFS(СВЦЭМ!$D$39:$D$782,СВЦЭМ!$A$39:$A$782,$A96,СВЦЭМ!$B$39:$B$782,C$83)+'СЕТ СН'!$H$11+СВЦЭМ!$D$10+'СЕТ СН'!$H$5-'СЕТ СН'!$H$21</f>
        <v>5198.9443760100003</v>
      </c>
      <c r="D96" s="36">
        <f>SUMIFS(СВЦЭМ!$D$39:$D$782,СВЦЭМ!$A$39:$A$782,$A96,СВЦЭМ!$B$39:$B$782,D$83)+'СЕТ СН'!$H$11+СВЦЭМ!$D$10+'СЕТ СН'!$H$5-'СЕТ СН'!$H$21</f>
        <v>5272.6279060799998</v>
      </c>
      <c r="E96" s="36">
        <f>SUMIFS(СВЦЭМ!$D$39:$D$782,СВЦЭМ!$A$39:$A$782,$A96,СВЦЭМ!$B$39:$B$782,E$83)+'СЕТ СН'!$H$11+СВЦЭМ!$D$10+'СЕТ СН'!$H$5-'СЕТ СН'!$H$21</f>
        <v>5313.5749440099999</v>
      </c>
      <c r="F96" s="36">
        <f>SUMIFS(СВЦЭМ!$D$39:$D$782,СВЦЭМ!$A$39:$A$782,$A96,СВЦЭМ!$B$39:$B$782,F$83)+'СЕТ СН'!$H$11+СВЦЭМ!$D$10+'СЕТ СН'!$H$5-'СЕТ СН'!$H$21</f>
        <v>5317.9370974699996</v>
      </c>
      <c r="G96" s="36">
        <f>SUMIFS(СВЦЭМ!$D$39:$D$782,СВЦЭМ!$A$39:$A$782,$A96,СВЦЭМ!$B$39:$B$782,G$83)+'СЕТ СН'!$H$11+СВЦЭМ!$D$10+'СЕТ СН'!$H$5-'СЕТ СН'!$H$21</f>
        <v>5313.1960841500004</v>
      </c>
      <c r="H96" s="36">
        <f>SUMIFS(СВЦЭМ!$D$39:$D$782,СВЦЭМ!$A$39:$A$782,$A96,СВЦЭМ!$B$39:$B$782,H$83)+'СЕТ СН'!$H$11+СВЦЭМ!$D$10+'СЕТ СН'!$H$5-'СЕТ СН'!$H$21</f>
        <v>5308.3530338700002</v>
      </c>
      <c r="I96" s="36">
        <f>SUMIFS(СВЦЭМ!$D$39:$D$782,СВЦЭМ!$A$39:$A$782,$A96,СВЦЭМ!$B$39:$B$782,I$83)+'СЕТ СН'!$H$11+СВЦЭМ!$D$10+'СЕТ СН'!$H$5-'СЕТ СН'!$H$21</f>
        <v>5182.4583257699996</v>
      </c>
      <c r="J96" s="36">
        <f>SUMIFS(СВЦЭМ!$D$39:$D$782,СВЦЭМ!$A$39:$A$782,$A96,СВЦЭМ!$B$39:$B$782,J$83)+'СЕТ СН'!$H$11+СВЦЭМ!$D$10+'СЕТ СН'!$H$5-'СЕТ СН'!$H$21</f>
        <v>5060.1495737599998</v>
      </c>
      <c r="K96" s="36">
        <f>SUMIFS(СВЦЭМ!$D$39:$D$782,СВЦЭМ!$A$39:$A$782,$A96,СВЦЭМ!$B$39:$B$782,K$83)+'СЕТ СН'!$H$11+СВЦЭМ!$D$10+'СЕТ СН'!$H$5-'СЕТ СН'!$H$21</f>
        <v>4969.9222989600003</v>
      </c>
      <c r="L96" s="36">
        <f>SUMIFS(СВЦЭМ!$D$39:$D$782,СВЦЭМ!$A$39:$A$782,$A96,СВЦЭМ!$B$39:$B$782,L$83)+'СЕТ СН'!$H$11+СВЦЭМ!$D$10+'СЕТ СН'!$H$5-'СЕТ СН'!$H$21</f>
        <v>4916.32132963</v>
      </c>
      <c r="M96" s="36">
        <f>SUMIFS(СВЦЭМ!$D$39:$D$782,СВЦЭМ!$A$39:$A$782,$A96,СВЦЭМ!$B$39:$B$782,M$83)+'СЕТ СН'!$H$11+СВЦЭМ!$D$10+'СЕТ СН'!$H$5-'СЕТ СН'!$H$21</f>
        <v>4916.2669598399998</v>
      </c>
      <c r="N96" s="36">
        <f>SUMIFS(СВЦЭМ!$D$39:$D$782,СВЦЭМ!$A$39:$A$782,$A96,СВЦЭМ!$B$39:$B$782,N$83)+'СЕТ СН'!$H$11+СВЦЭМ!$D$10+'СЕТ СН'!$H$5-'СЕТ СН'!$H$21</f>
        <v>4916.9945262399997</v>
      </c>
      <c r="O96" s="36">
        <f>SUMIFS(СВЦЭМ!$D$39:$D$782,СВЦЭМ!$A$39:$A$782,$A96,СВЦЭМ!$B$39:$B$782,O$83)+'СЕТ СН'!$H$11+СВЦЭМ!$D$10+'СЕТ СН'!$H$5-'СЕТ СН'!$H$21</f>
        <v>4898.7695764800001</v>
      </c>
      <c r="P96" s="36">
        <f>SUMIFS(СВЦЭМ!$D$39:$D$782,СВЦЭМ!$A$39:$A$782,$A96,СВЦЭМ!$B$39:$B$782,P$83)+'СЕТ СН'!$H$11+СВЦЭМ!$D$10+'СЕТ СН'!$H$5-'СЕТ СН'!$H$21</f>
        <v>4901.6467003799999</v>
      </c>
      <c r="Q96" s="36">
        <f>SUMIFS(СВЦЭМ!$D$39:$D$782,СВЦЭМ!$A$39:$A$782,$A96,СВЦЭМ!$B$39:$B$782,Q$83)+'СЕТ СН'!$H$11+СВЦЭМ!$D$10+'СЕТ СН'!$H$5-'СЕТ СН'!$H$21</f>
        <v>4908.66424138</v>
      </c>
      <c r="R96" s="36">
        <f>SUMIFS(СВЦЭМ!$D$39:$D$782,СВЦЭМ!$A$39:$A$782,$A96,СВЦЭМ!$B$39:$B$782,R$83)+'СЕТ СН'!$H$11+СВЦЭМ!$D$10+'СЕТ СН'!$H$5-'СЕТ СН'!$H$21</f>
        <v>4927.8474380600001</v>
      </c>
      <c r="S96" s="36">
        <f>SUMIFS(СВЦЭМ!$D$39:$D$782,СВЦЭМ!$A$39:$A$782,$A96,СВЦЭМ!$B$39:$B$782,S$83)+'СЕТ СН'!$H$11+СВЦЭМ!$D$10+'СЕТ СН'!$H$5-'СЕТ СН'!$H$21</f>
        <v>4889.4698138599997</v>
      </c>
      <c r="T96" s="36">
        <f>SUMIFS(СВЦЭМ!$D$39:$D$782,СВЦЭМ!$A$39:$A$782,$A96,СВЦЭМ!$B$39:$B$782,T$83)+'СЕТ СН'!$H$11+СВЦЭМ!$D$10+'СЕТ СН'!$H$5-'СЕТ СН'!$H$21</f>
        <v>4876.7049734399998</v>
      </c>
      <c r="U96" s="36">
        <f>SUMIFS(СВЦЭМ!$D$39:$D$782,СВЦЭМ!$A$39:$A$782,$A96,СВЦЭМ!$B$39:$B$782,U$83)+'СЕТ СН'!$H$11+СВЦЭМ!$D$10+'СЕТ СН'!$H$5-'СЕТ СН'!$H$21</f>
        <v>4915.7863555900003</v>
      </c>
      <c r="V96" s="36">
        <f>SUMIFS(СВЦЭМ!$D$39:$D$782,СВЦЭМ!$A$39:$A$782,$A96,СВЦЭМ!$B$39:$B$782,V$83)+'СЕТ СН'!$H$11+СВЦЭМ!$D$10+'СЕТ СН'!$H$5-'СЕТ СН'!$H$21</f>
        <v>4916.6218795799996</v>
      </c>
      <c r="W96" s="36">
        <f>SUMIFS(СВЦЭМ!$D$39:$D$782,СВЦЭМ!$A$39:$A$782,$A96,СВЦЭМ!$B$39:$B$782,W$83)+'СЕТ СН'!$H$11+СВЦЭМ!$D$10+'СЕТ СН'!$H$5-'СЕТ СН'!$H$21</f>
        <v>4909.9814451599996</v>
      </c>
      <c r="X96" s="36">
        <f>SUMIFS(СВЦЭМ!$D$39:$D$782,СВЦЭМ!$A$39:$A$782,$A96,СВЦЭМ!$B$39:$B$782,X$83)+'СЕТ СН'!$H$11+СВЦЭМ!$D$10+'СЕТ СН'!$H$5-'СЕТ СН'!$H$21</f>
        <v>4984.6358995600003</v>
      </c>
      <c r="Y96" s="36">
        <f>SUMIFS(СВЦЭМ!$D$39:$D$782,СВЦЭМ!$A$39:$A$782,$A96,СВЦЭМ!$B$39:$B$782,Y$83)+'СЕТ СН'!$H$11+СВЦЭМ!$D$10+'СЕТ СН'!$H$5-'СЕТ СН'!$H$21</f>
        <v>5040.5404969199999</v>
      </c>
    </row>
    <row r="97" spans="1:25" ht="15.75" x14ac:dyDescent="0.2">
      <c r="A97" s="35">
        <f t="shared" si="2"/>
        <v>45518</v>
      </c>
      <c r="B97" s="36">
        <f>SUMIFS(СВЦЭМ!$D$39:$D$782,СВЦЭМ!$A$39:$A$782,$A97,СВЦЭМ!$B$39:$B$782,B$83)+'СЕТ СН'!$H$11+СВЦЭМ!$D$10+'СЕТ СН'!$H$5-'СЕТ СН'!$H$21</f>
        <v>5210.9486152600002</v>
      </c>
      <c r="C97" s="36">
        <f>SUMIFS(СВЦЭМ!$D$39:$D$782,СВЦЭМ!$A$39:$A$782,$A97,СВЦЭМ!$B$39:$B$782,C$83)+'СЕТ СН'!$H$11+СВЦЭМ!$D$10+'СЕТ СН'!$H$5-'СЕТ СН'!$H$21</f>
        <v>5313.2201964699998</v>
      </c>
      <c r="D97" s="36">
        <f>SUMIFS(СВЦЭМ!$D$39:$D$782,СВЦЭМ!$A$39:$A$782,$A97,СВЦЭМ!$B$39:$B$782,D$83)+'СЕТ СН'!$H$11+СВЦЭМ!$D$10+'СЕТ СН'!$H$5-'СЕТ СН'!$H$21</f>
        <v>5407.9871605500002</v>
      </c>
      <c r="E97" s="36">
        <f>SUMIFS(СВЦЭМ!$D$39:$D$782,СВЦЭМ!$A$39:$A$782,$A97,СВЦЭМ!$B$39:$B$782,E$83)+'СЕТ СН'!$H$11+СВЦЭМ!$D$10+'СЕТ СН'!$H$5-'СЕТ СН'!$H$21</f>
        <v>5479.24254999</v>
      </c>
      <c r="F97" s="36">
        <f>SUMIFS(СВЦЭМ!$D$39:$D$782,СВЦЭМ!$A$39:$A$782,$A97,СВЦЭМ!$B$39:$B$782,F$83)+'СЕТ СН'!$H$11+СВЦЭМ!$D$10+'СЕТ СН'!$H$5-'СЕТ СН'!$H$21</f>
        <v>5486.990603960001</v>
      </c>
      <c r="G97" s="36">
        <f>SUMIFS(СВЦЭМ!$D$39:$D$782,СВЦЭМ!$A$39:$A$782,$A97,СВЦЭМ!$B$39:$B$782,G$83)+'СЕТ СН'!$H$11+СВЦЭМ!$D$10+'СЕТ СН'!$H$5-'СЕТ СН'!$H$21</f>
        <v>5461.0378262499999</v>
      </c>
      <c r="H97" s="36">
        <f>SUMIFS(СВЦЭМ!$D$39:$D$782,СВЦЭМ!$A$39:$A$782,$A97,СВЦЭМ!$B$39:$B$782,H$83)+'СЕТ СН'!$H$11+СВЦЭМ!$D$10+'СЕТ СН'!$H$5-'СЕТ СН'!$H$21</f>
        <v>5450.8687235600009</v>
      </c>
      <c r="I97" s="36">
        <f>SUMIFS(СВЦЭМ!$D$39:$D$782,СВЦЭМ!$A$39:$A$782,$A97,СВЦЭМ!$B$39:$B$782,I$83)+'СЕТ СН'!$H$11+СВЦЭМ!$D$10+'СЕТ СН'!$H$5-'СЕТ СН'!$H$21</f>
        <v>5378.2043685299996</v>
      </c>
      <c r="J97" s="36">
        <f>SUMIFS(СВЦЭМ!$D$39:$D$782,СВЦЭМ!$A$39:$A$782,$A97,СВЦЭМ!$B$39:$B$782,J$83)+'СЕТ СН'!$H$11+СВЦЭМ!$D$10+'СЕТ СН'!$H$5-'СЕТ СН'!$H$21</f>
        <v>5259.8663649600003</v>
      </c>
      <c r="K97" s="36">
        <f>SUMIFS(СВЦЭМ!$D$39:$D$782,СВЦЭМ!$A$39:$A$782,$A97,СВЦЭМ!$B$39:$B$782,K$83)+'СЕТ СН'!$H$11+СВЦЭМ!$D$10+'СЕТ СН'!$H$5-'СЕТ СН'!$H$21</f>
        <v>5167.4358044399996</v>
      </c>
      <c r="L97" s="36">
        <f>SUMIFS(СВЦЭМ!$D$39:$D$782,СВЦЭМ!$A$39:$A$782,$A97,СВЦЭМ!$B$39:$B$782,L$83)+'СЕТ СН'!$H$11+СВЦЭМ!$D$10+'СЕТ СН'!$H$5-'СЕТ СН'!$H$21</f>
        <v>5096.9161829700006</v>
      </c>
      <c r="M97" s="36">
        <f>SUMIFS(СВЦЭМ!$D$39:$D$782,СВЦЭМ!$A$39:$A$782,$A97,СВЦЭМ!$B$39:$B$782,M$83)+'СЕТ СН'!$H$11+СВЦЭМ!$D$10+'СЕТ СН'!$H$5-'СЕТ СН'!$H$21</f>
        <v>5075.5250490300004</v>
      </c>
      <c r="N97" s="36">
        <f>SUMIFS(СВЦЭМ!$D$39:$D$782,СВЦЭМ!$A$39:$A$782,$A97,СВЦЭМ!$B$39:$B$782,N$83)+'СЕТ СН'!$H$11+СВЦЭМ!$D$10+'СЕТ СН'!$H$5-'СЕТ СН'!$H$21</f>
        <v>5081.1121483099996</v>
      </c>
      <c r="O97" s="36">
        <f>SUMIFS(СВЦЭМ!$D$39:$D$782,СВЦЭМ!$A$39:$A$782,$A97,СВЦЭМ!$B$39:$B$782,O$83)+'СЕТ СН'!$H$11+СВЦЭМ!$D$10+'СЕТ СН'!$H$5-'СЕТ СН'!$H$21</f>
        <v>5071.6056924599998</v>
      </c>
      <c r="P97" s="36">
        <f>SUMIFS(СВЦЭМ!$D$39:$D$782,СВЦЭМ!$A$39:$A$782,$A97,СВЦЭМ!$B$39:$B$782,P$83)+'СЕТ СН'!$H$11+СВЦЭМ!$D$10+'СЕТ СН'!$H$5-'СЕТ СН'!$H$21</f>
        <v>5063.4341346000001</v>
      </c>
      <c r="Q97" s="36">
        <f>SUMIFS(СВЦЭМ!$D$39:$D$782,СВЦЭМ!$A$39:$A$782,$A97,СВЦЭМ!$B$39:$B$782,Q$83)+'СЕТ СН'!$H$11+СВЦЭМ!$D$10+'СЕТ СН'!$H$5-'СЕТ СН'!$H$21</f>
        <v>5067.2880245599999</v>
      </c>
      <c r="R97" s="36">
        <f>SUMIFS(СВЦЭМ!$D$39:$D$782,СВЦЭМ!$A$39:$A$782,$A97,СВЦЭМ!$B$39:$B$782,R$83)+'СЕТ СН'!$H$11+СВЦЭМ!$D$10+'СЕТ СН'!$H$5-'СЕТ СН'!$H$21</f>
        <v>5074.7691754799998</v>
      </c>
      <c r="S97" s="36">
        <f>SUMIFS(СВЦЭМ!$D$39:$D$782,СВЦЭМ!$A$39:$A$782,$A97,СВЦЭМ!$B$39:$B$782,S$83)+'СЕТ СН'!$H$11+СВЦЭМ!$D$10+'СЕТ СН'!$H$5-'СЕТ СН'!$H$21</f>
        <v>5079.7337582999999</v>
      </c>
      <c r="T97" s="36">
        <f>SUMIFS(СВЦЭМ!$D$39:$D$782,СВЦЭМ!$A$39:$A$782,$A97,СВЦЭМ!$B$39:$B$782,T$83)+'СЕТ СН'!$H$11+СВЦЭМ!$D$10+'СЕТ СН'!$H$5-'СЕТ СН'!$H$21</f>
        <v>5066.5889938099999</v>
      </c>
      <c r="U97" s="36">
        <f>SUMIFS(СВЦЭМ!$D$39:$D$782,СВЦЭМ!$A$39:$A$782,$A97,СВЦЭМ!$B$39:$B$782,U$83)+'СЕТ СН'!$H$11+СВЦЭМ!$D$10+'СЕТ СН'!$H$5-'СЕТ СН'!$H$21</f>
        <v>5075.5447603800003</v>
      </c>
      <c r="V97" s="36">
        <f>SUMIFS(СВЦЭМ!$D$39:$D$782,СВЦЭМ!$A$39:$A$782,$A97,СВЦЭМ!$B$39:$B$782,V$83)+'СЕТ СН'!$H$11+СВЦЭМ!$D$10+'СЕТ СН'!$H$5-'СЕТ СН'!$H$21</f>
        <v>5086.1872559700005</v>
      </c>
      <c r="W97" s="36">
        <f>SUMIFS(СВЦЭМ!$D$39:$D$782,СВЦЭМ!$A$39:$A$782,$A97,СВЦЭМ!$B$39:$B$782,W$83)+'СЕТ СН'!$H$11+СВЦЭМ!$D$10+'СЕТ СН'!$H$5-'СЕТ СН'!$H$21</f>
        <v>5075.0888525500004</v>
      </c>
      <c r="X97" s="36">
        <f>SUMIFS(СВЦЭМ!$D$39:$D$782,СВЦЭМ!$A$39:$A$782,$A97,СВЦЭМ!$B$39:$B$782,X$83)+'СЕТ СН'!$H$11+СВЦЭМ!$D$10+'СЕТ СН'!$H$5-'СЕТ СН'!$H$21</f>
        <v>5152.9810954900004</v>
      </c>
      <c r="Y97" s="36">
        <f>SUMIFS(СВЦЭМ!$D$39:$D$782,СВЦЭМ!$A$39:$A$782,$A97,СВЦЭМ!$B$39:$B$782,Y$83)+'СЕТ СН'!$H$11+СВЦЭМ!$D$10+'СЕТ СН'!$H$5-'СЕТ СН'!$H$21</f>
        <v>5257.7813590799997</v>
      </c>
    </row>
    <row r="98" spans="1:25" ht="15.75" x14ac:dyDescent="0.2">
      <c r="A98" s="35">
        <f t="shared" si="2"/>
        <v>45519</v>
      </c>
      <c r="B98" s="36">
        <f>SUMIFS(СВЦЭМ!$D$39:$D$782,СВЦЭМ!$A$39:$A$782,$A98,СВЦЭМ!$B$39:$B$782,B$83)+'СЕТ СН'!$H$11+СВЦЭМ!$D$10+'СЕТ СН'!$H$5-'СЕТ СН'!$H$21</f>
        <v>5307.8637313400004</v>
      </c>
      <c r="C98" s="36">
        <f>SUMIFS(СВЦЭМ!$D$39:$D$782,СВЦЭМ!$A$39:$A$782,$A98,СВЦЭМ!$B$39:$B$782,C$83)+'СЕТ СН'!$H$11+СВЦЭМ!$D$10+'СЕТ СН'!$H$5-'СЕТ СН'!$H$21</f>
        <v>5370.79154328</v>
      </c>
      <c r="D98" s="36">
        <f>SUMIFS(СВЦЭМ!$D$39:$D$782,СВЦЭМ!$A$39:$A$782,$A98,СВЦЭМ!$B$39:$B$782,D$83)+'СЕТ СН'!$H$11+СВЦЭМ!$D$10+'СЕТ СН'!$H$5-'СЕТ СН'!$H$21</f>
        <v>5413.7931068199996</v>
      </c>
      <c r="E98" s="36">
        <f>SUMIFS(СВЦЭМ!$D$39:$D$782,СВЦЭМ!$A$39:$A$782,$A98,СВЦЭМ!$B$39:$B$782,E$83)+'СЕТ СН'!$H$11+СВЦЭМ!$D$10+'СЕТ СН'!$H$5-'СЕТ СН'!$H$21</f>
        <v>5424.1327132300003</v>
      </c>
      <c r="F98" s="36">
        <f>SUMIFS(СВЦЭМ!$D$39:$D$782,СВЦЭМ!$A$39:$A$782,$A98,СВЦЭМ!$B$39:$B$782,F$83)+'СЕТ СН'!$H$11+СВЦЭМ!$D$10+'СЕТ СН'!$H$5-'СЕТ СН'!$H$21</f>
        <v>5426.7762453000005</v>
      </c>
      <c r="G98" s="36">
        <f>SUMIFS(СВЦЭМ!$D$39:$D$782,СВЦЭМ!$A$39:$A$782,$A98,СВЦЭМ!$B$39:$B$782,G$83)+'СЕТ СН'!$H$11+СВЦЭМ!$D$10+'СЕТ СН'!$H$5-'СЕТ СН'!$H$21</f>
        <v>5405.0352559200001</v>
      </c>
      <c r="H98" s="36">
        <f>SUMIFS(СВЦЭМ!$D$39:$D$782,СВЦЭМ!$A$39:$A$782,$A98,СВЦЭМ!$B$39:$B$782,H$83)+'СЕТ СН'!$H$11+СВЦЭМ!$D$10+'СЕТ СН'!$H$5-'СЕТ СН'!$H$21</f>
        <v>5366.83956339</v>
      </c>
      <c r="I98" s="36">
        <f>SUMIFS(СВЦЭМ!$D$39:$D$782,СВЦЭМ!$A$39:$A$782,$A98,СВЦЭМ!$B$39:$B$782,I$83)+'СЕТ СН'!$H$11+СВЦЭМ!$D$10+'СЕТ СН'!$H$5-'СЕТ СН'!$H$21</f>
        <v>5287.8455302000002</v>
      </c>
      <c r="J98" s="36">
        <f>SUMIFS(СВЦЭМ!$D$39:$D$782,СВЦЭМ!$A$39:$A$782,$A98,СВЦЭМ!$B$39:$B$782,J$83)+'СЕТ СН'!$H$11+СВЦЭМ!$D$10+'СЕТ СН'!$H$5-'СЕТ СН'!$H$21</f>
        <v>5221.6655155099998</v>
      </c>
      <c r="K98" s="36">
        <f>SUMIFS(СВЦЭМ!$D$39:$D$782,СВЦЭМ!$A$39:$A$782,$A98,СВЦЭМ!$B$39:$B$782,K$83)+'СЕТ СН'!$H$11+СВЦЭМ!$D$10+'СЕТ СН'!$H$5-'СЕТ СН'!$H$21</f>
        <v>5134.1613054099998</v>
      </c>
      <c r="L98" s="36">
        <f>SUMIFS(СВЦЭМ!$D$39:$D$782,СВЦЭМ!$A$39:$A$782,$A98,СВЦЭМ!$B$39:$B$782,L$83)+'СЕТ СН'!$H$11+СВЦЭМ!$D$10+'СЕТ СН'!$H$5-'СЕТ СН'!$H$21</f>
        <v>5129.0486772599997</v>
      </c>
      <c r="M98" s="36">
        <f>SUMIFS(СВЦЭМ!$D$39:$D$782,СВЦЭМ!$A$39:$A$782,$A98,СВЦЭМ!$B$39:$B$782,M$83)+'СЕТ СН'!$H$11+СВЦЭМ!$D$10+'СЕТ СН'!$H$5-'СЕТ СН'!$H$21</f>
        <v>5153.0646471099999</v>
      </c>
      <c r="N98" s="36">
        <f>SUMIFS(СВЦЭМ!$D$39:$D$782,СВЦЭМ!$A$39:$A$782,$A98,СВЦЭМ!$B$39:$B$782,N$83)+'СЕТ СН'!$H$11+СВЦЭМ!$D$10+'СЕТ СН'!$H$5-'СЕТ СН'!$H$21</f>
        <v>5143.5604704100006</v>
      </c>
      <c r="O98" s="36">
        <f>SUMIFS(СВЦЭМ!$D$39:$D$782,СВЦЭМ!$A$39:$A$782,$A98,СВЦЭМ!$B$39:$B$782,O$83)+'СЕТ СН'!$H$11+СВЦЭМ!$D$10+'СЕТ СН'!$H$5-'СЕТ СН'!$H$21</f>
        <v>5132.85408456</v>
      </c>
      <c r="P98" s="36">
        <f>SUMIFS(СВЦЭМ!$D$39:$D$782,СВЦЭМ!$A$39:$A$782,$A98,СВЦЭМ!$B$39:$B$782,P$83)+'СЕТ СН'!$H$11+СВЦЭМ!$D$10+'СЕТ СН'!$H$5-'СЕТ СН'!$H$21</f>
        <v>5134.7012760600001</v>
      </c>
      <c r="Q98" s="36">
        <f>SUMIFS(СВЦЭМ!$D$39:$D$782,СВЦЭМ!$A$39:$A$782,$A98,СВЦЭМ!$B$39:$B$782,Q$83)+'СЕТ СН'!$H$11+СВЦЭМ!$D$10+'СЕТ СН'!$H$5-'СЕТ СН'!$H$21</f>
        <v>5122.8424964300002</v>
      </c>
      <c r="R98" s="36">
        <f>SUMIFS(СВЦЭМ!$D$39:$D$782,СВЦЭМ!$A$39:$A$782,$A98,СВЦЭМ!$B$39:$B$782,R$83)+'СЕТ СН'!$H$11+СВЦЭМ!$D$10+'СЕТ СН'!$H$5-'СЕТ СН'!$H$21</f>
        <v>5132.84472241</v>
      </c>
      <c r="S98" s="36">
        <f>SUMIFS(СВЦЭМ!$D$39:$D$782,СВЦЭМ!$A$39:$A$782,$A98,СВЦЭМ!$B$39:$B$782,S$83)+'СЕТ СН'!$H$11+СВЦЭМ!$D$10+'СЕТ СН'!$H$5-'СЕТ СН'!$H$21</f>
        <v>5141.2369439200002</v>
      </c>
      <c r="T98" s="36">
        <f>SUMIFS(СВЦЭМ!$D$39:$D$782,СВЦЭМ!$A$39:$A$782,$A98,СВЦЭМ!$B$39:$B$782,T$83)+'СЕТ СН'!$H$11+СВЦЭМ!$D$10+'СЕТ СН'!$H$5-'СЕТ СН'!$H$21</f>
        <v>5114.4339152499997</v>
      </c>
      <c r="U98" s="36">
        <f>SUMIFS(СВЦЭМ!$D$39:$D$782,СВЦЭМ!$A$39:$A$782,$A98,СВЦЭМ!$B$39:$B$782,U$83)+'СЕТ СН'!$H$11+СВЦЭМ!$D$10+'СЕТ СН'!$H$5-'СЕТ СН'!$H$21</f>
        <v>5118.7742580800004</v>
      </c>
      <c r="V98" s="36">
        <f>SUMIFS(СВЦЭМ!$D$39:$D$782,СВЦЭМ!$A$39:$A$782,$A98,СВЦЭМ!$B$39:$B$782,V$83)+'СЕТ СН'!$H$11+СВЦЭМ!$D$10+'СЕТ СН'!$H$5-'СЕТ СН'!$H$21</f>
        <v>5137.7552871500002</v>
      </c>
      <c r="W98" s="36">
        <f>SUMIFS(СВЦЭМ!$D$39:$D$782,СВЦЭМ!$A$39:$A$782,$A98,СВЦЭМ!$B$39:$B$782,W$83)+'СЕТ СН'!$H$11+СВЦЭМ!$D$10+'СЕТ СН'!$H$5-'СЕТ СН'!$H$21</f>
        <v>5129.94730067</v>
      </c>
      <c r="X98" s="36">
        <f>SUMIFS(СВЦЭМ!$D$39:$D$782,СВЦЭМ!$A$39:$A$782,$A98,СВЦЭМ!$B$39:$B$782,X$83)+'СЕТ СН'!$H$11+СВЦЭМ!$D$10+'СЕТ СН'!$H$5-'СЕТ СН'!$H$21</f>
        <v>5210.3900025299999</v>
      </c>
      <c r="Y98" s="36">
        <f>SUMIFS(СВЦЭМ!$D$39:$D$782,СВЦЭМ!$A$39:$A$782,$A98,СВЦЭМ!$B$39:$B$782,Y$83)+'СЕТ СН'!$H$11+СВЦЭМ!$D$10+'СЕТ СН'!$H$5-'СЕТ СН'!$H$21</f>
        <v>5285.0445854400004</v>
      </c>
    </row>
    <row r="99" spans="1:25" ht="15.75" x14ac:dyDescent="0.2">
      <c r="A99" s="35">
        <f t="shared" si="2"/>
        <v>45520</v>
      </c>
      <c r="B99" s="36">
        <f>SUMIFS(СВЦЭМ!$D$39:$D$782,СВЦЭМ!$A$39:$A$782,$A99,СВЦЭМ!$B$39:$B$782,B$83)+'СЕТ СН'!$H$11+СВЦЭМ!$D$10+'СЕТ СН'!$H$5-'СЕТ СН'!$H$21</f>
        <v>5445.8557210600002</v>
      </c>
      <c r="C99" s="36">
        <f>SUMIFS(СВЦЭМ!$D$39:$D$782,СВЦЭМ!$A$39:$A$782,$A99,СВЦЭМ!$B$39:$B$782,C$83)+'СЕТ СН'!$H$11+СВЦЭМ!$D$10+'СЕТ СН'!$H$5-'СЕТ СН'!$H$21</f>
        <v>5438.6608336200006</v>
      </c>
      <c r="D99" s="36">
        <f>SUMIFS(СВЦЭМ!$D$39:$D$782,СВЦЭМ!$A$39:$A$782,$A99,СВЦЭМ!$B$39:$B$782,D$83)+'СЕТ СН'!$H$11+СВЦЭМ!$D$10+'СЕТ СН'!$H$5-'СЕТ СН'!$H$21</f>
        <v>5474.3293256600009</v>
      </c>
      <c r="E99" s="36">
        <f>SUMIFS(СВЦЭМ!$D$39:$D$782,СВЦЭМ!$A$39:$A$782,$A99,СВЦЭМ!$B$39:$B$782,E$83)+'СЕТ СН'!$H$11+СВЦЭМ!$D$10+'СЕТ СН'!$H$5-'СЕТ СН'!$H$21</f>
        <v>5406.8752544600011</v>
      </c>
      <c r="F99" s="36">
        <f>SUMIFS(СВЦЭМ!$D$39:$D$782,СВЦЭМ!$A$39:$A$782,$A99,СВЦЭМ!$B$39:$B$782,F$83)+'СЕТ СН'!$H$11+СВЦЭМ!$D$10+'СЕТ СН'!$H$5-'СЕТ СН'!$H$21</f>
        <v>5380.2747894399999</v>
      </c>
      <c r="G99" s="36">
        <f>SUMIFS(СВЦЭМ!$D$39:$D$782,СВЦЭМ!$A$39:$A$782,$A99,СВЦЭМ!$B$39:$B$782,G$83)+'СЕТ СН'!$H$11+СВЦЭМ!$D$10+'СЕТ СН'!$H$5-'СЕТ СН'!$H$21</f>
        <v>5326.1406150399998</v>
      </c>
      <c r="H99" s="36">
        <f>SUMIFS(СВЦЭМ!$D$39:$D$782,СВЦЭМ!$A$39:$A$782,$A99,СВЦЭМ!$B$39:$B$782,H$83)+'СЕТ СН'!$H$11+СВЦЭМ!$D$10+'СЕТ СН'!$H$5-'СЕТ СН'!$H$21</f>
        <v>5284.5904875899996</v>
      </c>
      <c r="I99" s="36">
        <f>SUMIFS(СВЦЭМ!$D$39:$D$782,СВЦЭМ!$A$39:$A$782,$A99,СВЦЭМ!$B$39:$B$782,I$83)+'СЕТ СН'!$H$11+СВЦЭМ!$D$10+'СЕТ СН'!$H$5-'СЕТ СН'!$H$21</f>
        <v>5189.8484305599995</v>
      </c>
      <c r="J99" s="36">
        <f>SUMIFS(СВЦЭМ!$D$39:$D$782,СВЦЭМ!$A$39:$A$782,$A99,СВЦЭМ!$B$39:$B$782,J$83)+'СЕТ СН'!$H$11+СВЦЭМ!$D$10+'СЕТ СН'!$H$5-'СЕТ СН'!$H$21</f>
        <v>5104.6288475399997</v>
      </c>
      <c r="K99" s="36">
        <f>SUMIFS(СВЦЭМ!$D$39:$D$782,СВЦЭМ!$A$39:$A$782,$A99,СВЦЭМ!$B$39:$B$782,K$83)+'СЕТ СН'!$H$11+СВЦЭМ!$D$10+'СЕТ СН'!$H$5-'СЕТ СН'!$H$21</f>
        <v>4992.6492288999998</v>
      </c>
      <c r="L99" s="36">
        <f>SUMIFS(СВЦЭМ!$D$39:$D$782,СВЦЭМ!$A$39:$A$782,$A99,СВЦЭМ!$B$39:$B$782,L$83)+'СЕТ СН'!$H$11+СВЦЭМ!$D$10+'СЕТ СН'!$H$5-'СЕТ СН'!$H$21</f>
        <v>4959.5168109599999</v>
      </c>
      <c r="M99" s="36">
        <f>SUMIFS(СВЦЭМ!$D$39:$D$782,СВЦЭМ!$A$39:$A$782,$A99,СВЦЭМ!$B$39:$B$782,M$83)+'СЕТ СН'!$H$11+СВЦЭМ!$D$10+'СЕТ СН'!$H$5-'СЕТ СН'!$H$21</f>
        <v>4955.9511507300003</v>
      </c>
      <c r="N99" s="36">
        <f>SUMIFS(СВЦЭМ!$D$39:$D$782,СВЦЭМ!$A$39:$A$782,$A99,СВЦЭМ!$B$39:$B$782,N$83)+'СЕТ СН'!$H$11+СВЦЭМ!$D$10+'СЕТ СН'!$H$5-'СЕТ СН'!$H$21</f>
        <v>4952.1676494599997</v>
      </c>
      <c r="O99" s="36">
        <f>SUMIFS(СВЦЭМ!$D$39:$D$782,СВЦЭМ!$A$39:$A$782,$A99,СВЦЭМ!$B$39:$B$782,O$83)+'СЕТ СН'!$H$11+СВЦЭМ!$D$10+'СЕТ СН'!$H$5-'СЕТ СН'!$H$21</f>
        <v>4971.2800931500005</v>
      </c>
      <c r="P99" s="36">
        <f>SUMIFS(СВЦЭМ!$D$39:$D$782,СВЦЭМ!$A$39:$A$782,$A99,СВЦЭМ!$B$39:$B$782,P$83)+'СЕТ СН'!$H$11+СВЦЭМ!$D$10+'СЕТ СН'!$H$5-'СЕТ СН'!$H$21</f>
        <v>5007.4857493</v>
      </c>
      <c r="Q99" s="36">
        <f>SUMIFS(СВЦЭМ!$D$39:$D$782,СВЦЭМ!$A$39:$A$782,$A99,СВЦЭМ!$B$39:$B$782,Q$83)+'СЕТ СН'!$H$11+СВЦЭМ!$D$10+'СЕТ СН'!$H$5-'СЕТ СН'!$H$21</f>
        <v>5026.4097864699997</v>
      </c>
      <c r="R99" s="36">
        <f>SUMIFS(СВЦЭМ!$D$39:$D$782,СВЦЭМ!$A$39:$A$782,$A99,СВЦЭМ!$B$39:$B$782,R$83)+'СЕТ СН'!$H$11+СВЦЭМ!$D$10+'СЕТ СН'!$H$5-'СЕТ СН'!$H$21</f>
        <v>5029.2109916500003</v>
      </c>
      <c r="S99" s="36">
        <f>SUMIFS(СВЦЭМ!$D$39:$D$782,СВЦЭМ!$A$39:$A$782,$A99,СВЦЭМ!$B$39:$B$782,S$83)+'СЕТ СН'!$H$11+СВЦЭМ!$D$10+'СЕТ СН'!$H$5-'СЕТ СН'!$H$21</f>
        <v>4950.6916543300003</v>
      </c>
      <c r="T99" s="36">
        <f>SUMIFS(СВЦЭМ!$D$39:$D$782,СВЦЭМ!$A$39:$A$782,$A99,СВЦЭМ!$B$39:$B$782,T$83)+'СЕТ СН'!$H$11+СВЦЭМ!$D$10+'СЕТ СН'!$H$5-'СЕТ СН'!$H$21</f>
        <v>4927.3704831599998</v>
      </c>
      <c r="U99" s="36">
        <f>SUMIFS(СВЦЭМ!$D$39:$D$782,СВЦЭМ!$A$39:$A$782,$A99,СВЦЭМ!$B$39:$B$782,U$83)+'СЕТ СН'!$H$11+СВЦЭМ!$D$10+'СЕТ СН'!$H$5-'СЕТ СН'!$H$21</f>
        <v>4946.9763224899998</v>
      </c>
      <c r="V99" s="36">
        <f>SUMIFS(СВЦЭМ!$D$39:$D$782,СВЦЭМ!$A$39:$A$782,$A99,СВЦЭМ!$B$39:$B$782,V$83)+'СЕТ СН'!$H$11+СВЦЭМ!$D$10+'СЕТ СН'!$H$5-'СЕТ СН'!$H$21</f>
        <v>4988.2021088800002</v>
      </c>
      <c r="W99" s="36">
        <f>SUMIFS(СВЦЭМ!$D$39:$D$782,СВЦЭМ!$A$39:$A$782,$A99,СВЦЭМ!$B$39:$B$782,W$83)+'СЕТ СН'!$H$11+СВЦЭМ!$D$10+'СЕТ СН'!$H$5-'СЕТ СН'!$H$21</f>
        <v>4996.5520707400001</v>
      </c>
      <c r="X99" s="36">
        <f>SUMIFS(СВЦЭМ!$D$39:$D$782,СВЦЭМ!$A$39:$A$782,$A99,СВЦЭМ!$B$39:$B$782,X$83)+'СЕТ СН'!$H$11+СВЦЭМ!$D$10+'СЕТ СН'!$H$5-'СЕТ СН'!$H$21</f>
        <v>5045.66409776</v>
      </c>
      <c r="Y99" s="36">
        <f>SUMIFS(СВЦЭМ!$D$39:$D$782,СВЦЭМ!$A$39:$A$782,$A99,СВЦЭМ!$B$39:$B$782,Y$83)+'СЕТ СН'!$H$11+СВЦЭМ!$D$10+'СЕТ СН'!$H$5-'СЕТ СН'!$H$21</f>
        <v>5108.4380920000003</v>
      </c>
    </row>
    <row r="100" spans="1:25" ht="15.75" x14ac:dyDescent="0.2">
      <c r="A100" s="35">
        <f t="shared" si="2"/>
        <v>45521</v>
      </c>
      <c r="B100" s="36">
        <f>SUMIFS(СВЦЭМ!$D$39:$D$782,СВЦЭМ!$A$39:$A$782,$A100,СВЦЭМ!$B$39:$B$782,B$83)+'СЕТ СН'!$H$11+СВЦЭМ!$D$10+'СЕТ СН'!$H$5-'СЕТ СН'!$H$21</f>
        <v>5164.103975</v>
      </c>
      <c r="C100" s="36">
        <f>SUMIFS(СВЦЭМ!$D$39:$D$782,СВЦЭМ!$A$39:$A$782,$A100,СВЦЭМ!$B$39:$B$782,C$83)+'СЕТ СН'!$H$11+СВЦЭМ!$D$10+'СЕТ СН'!$H$5-'СЕТ СН'!$H$21</f>
        <v>5266.4762835700003</v>
      </c>
      <c r="D100" s="36">
        <f>SUMIFS(СВЦЭМ!$D$39:$D$782,СВЦЭМ!$A$39:$A$782,$A100,СВЦЭМ!$B$39:$B$782,D$83)+'СЕТ СН'!$H$11+СВЦЭМ!$D$10+'СЕТ СН'!$H$5-'СЕТ СН'!$H$21</f>
        <v>5307.1377771099997</v>
      </c>
      <c r="E100" s="36">
        <f>SUMIFS(СВЦЭМ!$D$39:$D$782,СВЦЭМ!$A$39:$A$782,$A100,СВЦЭМ!$B$39:$B$782,E$83)+'СЕТ СН'!$H$11+СВЦЭМ!$D$10+'СЕТ СН'!$H$5-'СЕТ СН'!$H$21</f>
        <v>5316.2657119800006</v>
      </c>
      <c r="F100" s="36">
        <f>SUMIFS(СВЦЭМ!$D$39:$D$782,СВЦЭМ!$A$39:$A$782,$A100,СВЦЭМ!$B$39:$B$782,F$83)+'СЕТ СН'!$H$11+СВЦЭМ!$D$10+'СЕТ СН'!$H$5-'СЕТ СН'!$H$21</f>
        <v>5331.8414433300004</v>
      </c>
      <c r="G100" s="36">
        <f>SUMIFS(СВЦЭМ!$D$39:$D$782,СВЦЭМ!$A$39:$A$782,$A100,СВЦЭМ!$B$39:$B$782,G$83)+'СЕТ СН'!$H$11+СВЦЭМ!$D$10+'СЕТ СН'!$H$5-'СЕТ СН'!$H$21</f>
        <v>5310.93125487</v>
      </c>
      <c r="H100" s="36">
        <f>SUMIFS(СВЦЭМ!$D$39:$D$782,СВЦЭМ!$A$39:$A$782,$A100,СВЦЭМ!$B$39:$B$782,H$83)+'СЕТ СН'!$H$11+СВЦЭМ!$D$10+'СЕТ СН'!$H$5-'СЕТ СН'!$H$21</f>
        <v>5300.9154475400001</v>
      </c>
      <c r="I100" s="36">
        <f>SUMIFS(СВЦЭМ!$D$39:$D$782,СВЦЭМ!$A$39:$A$782,$A100,СВЦЭМ!$B$39:$B$782,I$83)+'СЕТ СН'!$H$11+СВЦЭМ!$D$10+'СЕТ СН'!$H$5-'СЕТ СН'!$H$21</f>
        <v>5274.8432691100006</v>
      </c>
      <c r="J100" s="36">
        <f>SUMIFS(СВЦЭМ!$D$39:$D$782,СВЦЭМ!$A$39:$A$782,$A100,СВЦЭМ!$B$39:$B$782,J$83)+'СЕТ СН'!$H$11+СВЦЭМ!$D$10+'СЕТ СН'!$H$5-'СЕТ СН'!$H$21</f>
        <v>5164.5585734300003</v>
      </c>
      <c r="K100" s="36">
        <f>SUMIFS(СВЦЭМ!$D$39:$D$782,СВЦЭМ!$A$39:$A$782,$A100,СВЦЭМ!$B$39:$B$782,K$83)+'СЕТ СН'!$H$11+СВЦЭМ!$D$10+'СЕТ СН'!$H$5-'СЕТ СН'!$H$21</f>
        <v>5085.2734071100003</v>
      </c>
      <c r="L100" s="36">
        <f>SUMIFS(СВЦЭМ!$D$39:$D$782,СВЦЭМ!$A$39:$A$782,$A100,СВЦЭМ!$B$39:$B$782,L$83)+'СЕТ СН'!$H$11+СВЦЭМ!$D$10+'СЕТ СН'!$H$5-'СЕТ СН'!$H$21</f>
        <v>5016.9362233299998</v>
      </c>
      <c r="M100" s="36">
        <f>SUMIFS(СВЦЭМ!$D$39:$D$782,СВЦЭМ!$A$39:$A$782,$A100,СВЦЭМ!$B$39:$B$782,M$83)+'СЕТ СН'!$H$11+СВЦЭМ!$D$10+'СЕТ СН'!$H$5-'СЕТ СН'!$H$21</f>
        <v>5004.5271783600001</v>
      </c>
      <c r="N100" s="36">
        <f>SUMIFS(СВЦЭМ!$D$39:$D$782,СВЦЭМ!$A$39:$A$782,$A100,СВЦЭМ!$B$39:$B$782,N$83)+'СЕТ СН'!$H$11+СВЦЭМ!$D$10+'СЕТ СН'!$H$5-'СЕТ СН'!$H$21</f>
        <v>4997.8828440699999</v>
      </c>
      <c r="O100" s="36">
        <f>SUMIFS(СВЦЭМ!$D$39:$D$782,СВЦЭМ!$A$39:$A$782,$A100,СВЦЭМ!$B$39:$B$782,O$83)+'СЕТ СН'!$H$11+СВЦЭМ!$D$10+'СЕТ СН'!$H$5-'СЕТ СН'!$H$21</f>
        <v>4997.03770334</v>
      </c>
      <c r="P100" s="36">
        <f>SUMIFS(СВЦЭМ!$D$39:$D$782,СВЦЭМ!$A$39:$A$782,$A100,СВЦЭМ!$B$39:$B$782,P$83)+'СЕТ СН'!$H$11+СВЦЭМ!$D$10+'СЕТ СН'!$H$5-'СЕТ СН'!$H$21</f>
        <v>4996.4500179699999</v>
      </c>
      <c r="Q100" s="36">
        <f>SUMIFS(СВЦЭМ!$D$39:$D$782,СВЦЭМ!$A$39:$A$782,$A100,СВЦЭМ!$B$39:$B$782,Q$83)+'СЕТ СН'!$H$11+СВЦЭМ!$D$10+'СЕТ СН'!$H$5-'СЕТ СН'!$H$21</f>
        <v>5007.00765615</v>
      </c>
      <c r="R100" s="36">
        <f>SUMIFS(СВЦЭМ!$D$39:$D$782,СВЦЭМ!$A$39:$A$782,$A100,СВЦЭМ!$B$39:$B$782,R$83)+'СЕТ СН'!$H$11+СВЦЭМ!$D$10+'СЕТ СН'!$H$5-'СЕТ СН'!$H$21</f>
        <v>5029.7796417899999</v>
      </c>
      <c r="S100" s="36">
        <f>SUMIFS(СВЦЭМ!$D$39:$D$782,СВЦЭМ!$A$39:$A$782,$A100,СВЦЭМ!$B$39:$B$782,S$83)+'СЕТ СН'!$H$11+СВЦЭМ!$D$10+'СЕТ СН'!$H$5-'СЕТ СН'!$H$21</f>
        <v>5010.7473397499998</v>
      </c>
      <c r="T100" s="36">
        <f>SUMIFS(СВЦЭМ!$D$39:$D$782,СВЦЭМ!$A$39:$A$782,$A100,СВЦЭМ!$B$39:$B$782,T$83)+'СЕТ СН'!$H$11+СВЦЭМ!$D$10+'СЕТ СН'!$H$5-'СЕТ СН'!$H$21</f>
        <v>4995.7933990800002</v>
      </c>
      <c r="U100" s="36">
        <f>SUMIFS(СВЦЭМ!$D$39:$D$782,СВЦЭМ!$A$39:$A$782,$A100,СВЦЭМ!$B$39:$B$782,U$83)+'СЕТ СН'!$H$11+СВЦЭМ!$D$10+'СЕТ СН'!$H$5-'СЕТ СН'!$H$21</f>
        <v>4991.7356329100003</v>
      </c>
      <c r="V100" s="36">
        <f>SUMIFS(СВЦЭМ!$D$39:$D$782,СВЦЭМ!$A$39:$A$782,$A100,СВЦЭМ!$B$39:$B$782,V$83)+'СЕТ СН'!$H$11+СВЦЭМ!$D$10+'СЕТ СН'!$H$5-'СЕТ СН'!$H$21</f>
        <v>4992.9760978499999</v>
      </c>
      <c r="W100" s="36">
        <f>SUMIFS(СВЦЭМ!$D$39:$D$782,СВЦЭМ!$A$39:$A$782,$A100,СВЦЭМ!$B$39:$B$782,W$83)+'СЕТ СН'!$H$11+СВЦЭМ!$D$10+'СЕТ СН'!$H$5-'СЕТ СН'!$H$21</f>
        <v>4980.3617036200003</v>
      </c>
      <c r="X100" s="36">
        <f>SUMIFS(СВЦЭМ!$D$39:$D$782,СВЦЭМ!$A$39:$A$782,$A100,СВЦЭМ!$B$39:$B$782,X$83)+'СЕТ СН'!$H$11+СВЦЭМ!$D$10+'СЕТ СН'!$H$5-'СЕТ СН'!$H$21</f>
        <v>5035.9419657600001</v>
      </c>
      <c r="Y100" s="36">
        <f>SUMIFS(СВЦЭМ!$D$39:$D$782,СВЦЭМ!$A$39:$A$782,$A100,СВЦЭМ!$B$39:$B$782,Y$83)+'СЕТ СН'!$H$11+СВЦЭМ!$D$10+'СЕТ СН'!$H$5-'СЕТ СН'!$H$21</f>
        <v>5116.1564988400005</v>
      </c>
    </row>
    <row r="101" spans="1:25" ht="15.75" x14ac:dyDescent="0.2">
      <c r="A101" s="35">
        <f t="shared" si="2"/>
        <v>45522</v>
      </c>
      <c r="B101" s="36">
        <f>SUMIFS(СВЦЭМ!$D$39:$D$782,СВЦЭМ!$A$39:$A$782,$A101,СВЦЭМ!$B$39:$B$782,B$83)+'СЕТ СН'!$H$11+СВЦЭМ!$D$10+'СЕТ СН'!$H$5-'СЕТ СН'!$H$21</f>
        <v>5106.7376226899996</v>
      </c>
      <c r="C101" s="36">
        <f>SUMIFS(СВЦЭМ!$D$39:$D$782,СВЦЭМ!$A$39:$A$782,$A101,СВЦЭМ!$B$39:$B$782,C$83)+'СЕТ СН'!$H$11+СВЦЭМ!$D$10+'СЕТ СН'!$H$5-'СЕТ СН'!$H$21</f>
        <v>5201.6512875200006</v>
      </c>
      <c r="D101" s="36">
        <f>SUMIFS(СВЦЭМ!$D$39:$D$782,СВЦЭМ!$A$39:$A$782,$A101,СВЦЭМ!$B$39:$B$782,D$83)+'СЕТ СН'!$H$11+СВЦЭМ!$D$10+'СЕТ СН'!$H$5-'СЕТ СН'!$H$21</f>
        <v>5261.0558051600001</v>
      </c>
      <c r="E101" s="36">
        <f>SUMIFS(СВЦЭМ!$D$39:$D$782,СВЦЭМ!$A$39:$A$782,$A101,СВЦЭМ!$B$39:$B$782,E$83)+'СЕТ СН'!$H$11+СВЦЭМ!$D$10+'СЕТ СН'!$H$5-'СЕТ СН'!$H$21</f>
        <v>5285.0815758799999</v>
      </c>
      <c r="F101" s="36">
        <f>SUMIFS(СВЦЭМ!$D$39:$D$782,СВЦЭМ!$A$39:$A$782,$A101,СВЦЭМ!$B$39:$B$782,F$83)+'СЕТ СН'!$H$11+СВЦЭМ!$D$10+'СЕТ СН'!$H$5-'СЕТ СН'!$H$21</f>
        <v>5313.0454014999996</v>
      </c>
      <c r="G101" s="36">
        <f>SUMIFS(СВЦЭМ!$D$39:$D$782,СВЦЭМ!$A$39:$A$782,$A101,СВЦЭМ!$B$39:$B$782,G$83)+'СЕТ СН'!$H$11+СВЦЭМ!$D$10+'СЕТ СН'!$H$5-'СЕТ СН'!$H$21</f>
        <v>5295.5403602599999</v>
      </c>
      <c r="H101" s="36">
        <f>SUMIFS(СВЦЭМ!$D$39:$D$782,СВЦЭМ!$A$39:$A$782,$A101,СВЦЭМ!$B$39:$B$782,H$83)+'СЕТ СН'!$H$11+СВЦЭМ!$D$10+'СЕТ СН'!$H$5-'СЕТ СН'!$H$21</f>
        <v>5277.5138049899997</v>
      </c>
      <c r="I101" s="36">
        <f>SUMIFS(СВЦЭМ!$D$39:$D$782,СВЦЭМ!$A$39:$A$782,$A101,СВЦЭМ!$B$39:$B$782,I$83)+'СЕТ СН'!$H$11+СВЦЭМ!$D$10+'СЕТ СН'!$H$5-'СЕТ СН'!$H$21</f>
        <v>5221.5604373799997</v>
      </c>
      <c r="J101" s="36">
        <f>SUMIFS(СВЦЭМ!$D$39:$D$782,СВЦЭМ!$A$39:$A$782,$A101,СВЦЭМ!$B$39:$B$782,J$83)+'СЕТ СН'!$H$11+СВЦЭМ!$D$10+'СЕТ СН'!$H$5-'СЕТ СН'!$H$21</f>
        <v>5123.32380311</v>
      </c>
      <c r="K101" s="36">
        <f>SUMIFS(СВЦЭМ!$D$39:$D$782,СВЦЭМ!$A$39:$A$782,$A101,СВЦЭМ!$B$39:$B$782,K$83)+'СЕТ СН'!$H$11+СВЦЭМ!$D$10+'СЕТ СН'!$H$5-'СЕТ СН'!$H$21</f>
        <v>5045.0220812999996</v>
      </c>
      <c r="L101" s="36">
        <f>SUMIFS(СВЦЭМ!$D$39:$D$782,СВЦЭМ!$A$39:$A$782,$A101,СВЦЭМ!$B$39:$B$782,L$83)+'СЕТ СН'!$H$11+СВЦЭМ!$D$10+'СЕТ СН'!$H$5-'СЕТ СН'!$H$21</f>
        <v>5002.05177095</v>
      </c>
      <c r="M101" s="36">
        <f>SUMIFS(СВЦЭМ!$D$39:$D$782,СВЦЭМ!$A$39:$A$782,$A101,СВЦЭМ!$B$39:$B$782,M$83)+'СЕТ СН'!$H$11+СВЦЭМ!$D$10+'СЕТ СН'!$H$5-'СЕТ СН'!$H$21</f>
        <v>4983.83625622</v>
      </c>
      <c r="N101" s="36">
        <f>SUMIFS(СВЦЭМ!$D$39:$D$782,СВЦЭМ!$A$39:$A$782,$A101,СВЦЭМ!$B$39:$B$782,N$83)+'СЕТ СН'!$H$11+СВЦЭМ!$D$10+'СЕТ СН'!$H$5-'СЕТ СН'!$H$21</f>
        <v>4961.8713756199995</v>
      </c>
      <c r="O101" s="36">
        <f>SUMIFS(СВЦЭМ!$D$39:$D$782,СВЦЭМ!$A$39:$A$782,$A101,СВЦЭМ!$B$39:$B$782,O$83)+'СЕТ СН'!$H$11+СВЦЭМ!$D$10+'СЕТ СН'!$H$5-'СЕТ СН'!$H$21</f>
        <v>4978.6080458599999</v>
      </c>
      <c r="P101" s="36">
        <f>SUMIFS(СВЦЭМ!$D$39:$D$782,СВЦЭМ!$A$39:$A$782,$A101,СВЦЭМ!$B$39:$B$782,P$83)+'СЕТ СН'!$H$11+СВЦЭМ!$D$10+'СЕТ СН'!$H$5-'СЕТ СН'!$H$21</f>
        <v>5027.1715956099997</v>
      </c>
      <c r="Q101" s="36">
        <f>SUMIFS(СВЦЭМ!$D$39:$D$782,СВЦЭМ!$A$39:$A$782,$A101,СВЦЭМ!$B$39:$B$782,Q$83)+'СЕТ СН'!$H$11+СВЦЭМ!$D$10+'СЕТ СН'!$H$5-'СЕТ СН'!$H$21</f>
        <v>5060.0274177299998</v>
      </c>
      <c r="R101" s="36">
        <f>SUMIFS(СВЦЭМ!$D$39:$D$782,СВЦЭМ!$A$39:$A$782,$A101,СВЦЭМ!$B$39:$B$782,R$83)+'СЕТ СН'!$H$11+СВЦЭМ!$D$10+'СЕТ СН'!$H$5-'СЕТ СН'!$H$21</f>
        <v>5058.9375460700003</v>
      </c>
      <c r="S101" s="36">
        <f>SUMIFS(СВЦЭМ!$D$39:$D$782,СВЦЭМ!$A$39:$A$782,$A101,СВЦЭМ!$B$39:$B$782,S$83)+'СЕТ СН'!$H$11+СВЦЭМ!$D$10+'СЕТ СН'!$H$5-'СЕТ СН'!$H$21</f>
        <v>5061.4582024700003</v>
      </c>
      <c r="T101" s="36">
        <f>SUMIFS(СВЦЭМ!$D$39:$D$782,СВЦЭМ!$A$39:$A$782,$A101,СВЦЭМ!$B$39:$B$782,T$83)+'СЕТ СН'!$H$11+СВЦЭМ!$D$10+'СЕТ СН'!$H$5-'СЕТ СН'!$H$21</f>
        <v>5039.9676187900004</v>
      </c>
      <c r="U101" s="36">
        <f>SUMIFS(СВЦЭМ!$D$39:$D$782,СВЦЭМ!$A$39:$A$782,$A101,СВЦЭМ!$B$39:$B$782,U$83)+'СЕТ СН'!$H$11+СВЦЭМ!$D$10+'СЕТ СН'!$H$5-'СЕТ СН'!$H$21</f>
        <v>5037.4067487600005</v>
      </c>
      <c r="V101" s="36">
        <f>SUMIFS(СВЦЭМ!$D$39:$D$782,СВЦЭМ!$A$39:$A$782,$A101,СВЦЭМ!$B$39:$B$782,V$83)+'СЕТ СН'!$H$11+СВЦЭМ!$D$10+'СЕТ СН'!$H$5-'СЕТ СН'!$H$21</f>
        <v>5045.9236792600004</v>
      </c>
      <c r="W101" s="36">
        <f>SUMIFS(СВЦЭМ!$D$39:$D$782,СВЦЭМ!$A$39:$A$782,$A101,СВЦЭМ!$B$39:$B$782,W$83)+'СЕТ СН'!$H$11+СВЦЭМ!$D$10+'СЕТ СН'!$H$5-'СЕТ СН'!$H$21</f>
        <v>5031.5810115599998</v>
      </c>
      <c r="X101" s="36">
        <f>SUMIFS(СВЦЭМ!$D$39:$D$782,СВЦЭМ!$A$39:$A$782,$A101,СВЦЭМ!$B$39:$B$782,X$83)+'СЕТ СН'!$H$11+СВЦЭМ!$D$10+'СЕТ СН'!$H$5-'СЕТ СН'!$H$21</f>
        <v>5094.7422752599996</v>
      </c>
      <c r="Y101" s="36">
        <f>SUMIFS(СВЦЭМ!$D$39:$D$782,СВЦЭМ!$A$39:$A$782,$A101,СВЦЭМ!$B$39:$B$782,Y$83)+'СЕТ СН'!$H$11+СВЦЭМ!$D$10+'СЕТ СН'!$H$5-'СЕТ СН'!$H$21</f>
        <v>5169.7512525700004</v>
      </c>
    </row>
    <row r="102" spans="1:25" ht="15.75" x14ac:dyDescent="0.2">
      <c r="A102" s="35">
        <f t="shared" si="2"/>
        <v>45523</v>
      </c>
      <c r="B102" s="36">
        <f>SUMIFS(СВЦЭМ!$D$39:$D$782,СВЦЭМ!$A$39:$A$782,$A102,СВЦЭМ!$B$39:$B$782,B$83)+'СЕТ СН'!$H$11+СВЦЭМ!$D$10+'СЕТ СН'!$H$5-'СЕТ СН'!$H$21</f>
        <v>5245.4558601200006</v>
      </c>
      <c r="C102" s="36">
        <f>SUMIFS(СВЦЭМ!$D$39:$D$782,СВЦЭМ!$A$39:$A$782,$A102,СВЦЭМ!$B$39:$B$782,C$83)+'СЕТ СН'!$H$11+СВЦЭМ!$D$10+'СЕТ СН'!$H$5-'СЕТ СН'!$H$21</f>
        <v>5367.7875156600003</v>
      </c>
      <c r="D102" s="36">
        <f>SUMIFS(СВЦЭМ!$D$39:$D$782,СВЦЭМ!$A$39:$A$782,$A102,СВЦЭМ!$B$39:$B$782,D$83)+'СЕТ СН'!$H$11+СВЦЭМ!$D$10+'СЕТ СН'!$H$5-'СЕТ СН'!$H$21</f>
        <v>5400.9096643100002</v>
      </c>
      <c r="E102" s="36">
        <f>SUMIFS(СВЦЭМ!$D$39:$D$782,СВЦЭМ!$A$39:$A$782,$A102,СВЦЭМ!$B$39:$B$782,E$83)+'СЕТ СН'!$H$11+СВЦЭМ!$D$10+'СЕТ СН'!$H$5-'СЕТ СН'!$H$21</f>
        <v>5363.15660742</v>
      </c>
      <c r="F102" s="36">
        <f>SUMIFS(СВЦЭМ!$D$39:$D$782,СВЦЭМ!$A$39:$A$782,$A102,СВЦЭМ!$B$39:$B$782,F$83)+'СЕТ СН'!$H$11+СВЦЭМ!$D$10+'СЕТ СН'!$H$5-'СЕТ СН'!$H$21</f>
        <v>5370.2348025800002</v>
      </c>
      <c r="G102" s="36">
        <f>SUMIFS(СВЦЭМ!$D$39:$D$782,СВЦЭМ!$A$39:$A$782,$A102,СВЦЭМ!$B$39:$B$782,G$83)+'СЕТ СН'!$H$11+СВЦЭМ!$D$10+'СЕТ СН'!$H$5-'СЕТ СН'!$H$21</f>
        <v>5370.3685810300003</v>
      </c>
      <c r="H102" s="36">
        <f>SUMIFS(СВЦЭМ!$D$39:$D$782,СВЦЭМ!$A$39:$A$782,$A102,СВЦЭМ!$B$39:$B$782,H$83)+'СЕТ СН'!$H$11+СВЦЭМ!$D$10+'СЕТ СН'!$H$5-'СЕТ СН'!$H$21</f>
        <v>5381.1715418800004</v>
      </c>
      <c r="I102" s="36">
        <f>SUMIFS(СВЦЭМ!$D$39:$D$782,СВЦЭМ!$A$39:$A$782,$A102,СВЦЭМ!$B$39:$B$782,I$83)+'СЕТ СН'!$H$11+СВЦЭМ!$D$10+'СЕТ СН'!$H$5-'СЕТ СН'!$H$21</f>
        <v>5313.7974510900003</v>
      </c>
      <c r="J102" s="36">
        <f>SUMIFS(СВЦЭМ!$D$39:$D$782,СВЦЭМ!$A$39:$A$782,$A102,СВЦЭМ!$B$39:$B$782,J$83)+'СЕТ СН'!$H$11+СВЦЭМ!$D$10+'СЕТ СН'!$H$5-'СЕТ СН'!$H$21</f>
        <v>5140.5391132700006</v>
      </c>
      <c r="K102" s="36">
        <f>SUMIFS(СВЦЭМ!$D$39:$D$782,СВЦЭМ!$A$39:$A$782,$A102,СВЦЭМ!$B$39:$B$782,K$83)+'СЕТ СН'!$H$11+СВЦЭМ!$D$10+'СЕТ СН'!$H$5-'СЕТ СН'!$H$21</f>
        <v>5099.9301311899999</v>
      </c>
      <c r="L102" s="36">
        <f>SUMIFS(СВЦЭМ!$D$39:$D$782,СВЦЭМ!$A$39:$A$782,$A102,СВЦЭМ!$B$39:$B$782,L$83)+'СЕТ СН'!$H$11+СВЦЭМ!$D$10+'СЕТ СН'!$H$5-'СЕТ СН'!$H$21</f>
        <v>5093.3258185499999</v>
      </c>
      <c r="M102" s="36">
        <f>SUMIFS(СВЦЭМ!$D$39:$D$782,СВЦЭМ!$A$39:$A$782,$A102,СВЦЭМ!$B$39:$B$782,M$83)+'СЕТ СН'!$H$11+СВЦЭМ!$D$10+'СЕТ СН'!$H$5-'СЕТ СН'!$H$21</f>
        <v>5082.4112336500002</v>
      </c>
      <c r="N102" s="36">
        <f>SUMIFS(СВЦЭМ!$D$39:$D$782,СВЦЭМ!$A$39:$A$782,$A102,СВЦЭМ!$B$39:$B$782,N$83)+'СЕТ СН'!$H$11+СВЦЭМ!$D$10+'СЕТ СН'!$H$5-'СЕТ СН'!$H$21</f>
        <v>5071.8678526499998</v>
      </c>
      <c r="O102" s="36">
        <f>SUMIFS(СВЦЭМ!$D$39:$D$782,СВЦЭМ!$A$39:$A$782,$A102,СВЦЭМ!$B$39:$B$782,O$83)+'СЕТ СН'!$H$11+СВЦЭМ!$D$10+'СЕТ СН'!$H$5-'СЕТ СН'!$H$21</f>
        <v>5062.0320413500003</v>
      </c>
      <c r="P102" s="36">
        <f>SUMIFS(СВЦЭМ!$D$39:$D$782,СВЦЭМ!$A$39:$A$782,$A102,СВЦЭМ!$B$39:$B$782,P$83)+'СЕТ СН'!$H$11+СВЦЭМ!$D$10+'СЕТ СН'!$H$5-'СЕТ СН'!$H$21</f>
        <v>5071.4722287599998</v>
      </c>
      <c r="Q102" s="36">
        <f>SUMIFS(СВЦЭМ!$D$39:$D$782,СВЦЭМ!$A$39:$A$782,$A102,СВЦЭМ!$B$39:$B$782,Q$83)+'СЕТ СН'!$H$11+СВЦЭМ!$D$10+'СЕТ СН'!$H$5-'СЕТ СН'!$H$21</f>
        <v>5062.0053638999998</v>
      </c>
      <c r="R102" s="36">
        <f>SUMIFS(СВЦЭМ!$D$39:$D$782,СВЦЭМ!$A$39:$A$782,$A102,СВЦЭМ!$B$39:$B$782,R$83)+'СЕТ СН'!$H$11+СВЦЭМ!$D$10+'СЕТ СН'!$H$5-'СЕТ СН'!$H$21</f>
        <v>5068.1431630900006</v>
      </c>
      <c r="S102" s="36">
        <f>SUMIFS(СВЦЭМ!$D$39:$D$782,СВЦЭМ!$A$39:$A$782,$A102,СВЦЭМ!$B$39:$B$782,S$83)+'СЕТ СН'!$H$11+СВЦЭМ!$D$10+'СЕТ СН'!$H$5-'СЕТ СН'!$H$21</f>
        <v>5056.1388746800003</v>
      </c>
      <c r="T102" s="36">
        <f>SUMIFS(СВЦЭМ!$D$39:$D$782,СВЦЭМ!$A$39:$A$782,$A102,СВЦЭМ!$B$39:$B$782,T$83)+'СЕТ СН'!$H$11+СВЦЭМ!$D$10+'СЕТ СН'!$H$5-'СЕТ СН'!$H$21</f>
        <v>5022.6491439199999</v>
      </c>
      <c r="U102" s="36">
        <f>SUMIFS(СВЦЭМ!$D$39:$D$782,СВЦЭМ!$A$39:$A$782,$A102,СВЦЭМ!$B$39:$B$782,U$83)+'СЕТ СН'!$H$11+СВЦЭМ!$D$10+'СЕТ СН'!$H$5-'СЕТ СН'!$H$21</f>
        <v>5051.3618581800001</v>
      </c>
      <c r="V102" s="36">
        <f>SUMIFS(СВЦЭМ!$D$39:$D$782,СВЦЭМ!$A$39:$A$782,$A102,СВЦЭМ!$B$39:$B$782,V$83)+'СЕТ СН'!$H$11+СВЦЭМ!$D$10+'СЕТ СН'!$H$5-'СЕТ СН'!$H$21</f>
        <v>5060.5036151599998</v>
      </c>
      <c r="W102" s="36">
        <f>SUMIFS(СВЦЭМ!$D$39:$D$782,СВЦЭМ!$A$39:$A$782,$A102,СВЦЭМ!$B$39:$B$782,W$83)+'СЕТ СН'!$H$11+СВЦЭМ!$D$10+'СЕТ СН'!$H$5-'СЕТ СН'!$H$21</f>
        <v>5025.9200779800003</v>
      </c>
      <c r="X102" s="36">
        <f>SUMIFS(СВЦЭМ!$D$39:$D$782,СВЦЭМ!$A$39:$A$782,$A102,СВЦЭМ!$B$39:$B$782,X$83)+'СЕТ СН'!$H$11+СВЦЭМ!$D$10+'СЕТ СН'!$H$5-'СЕТ СН'!$H$21</f>
        <v>5076.6778923299998</v>
      </c>
      <c r="Y102" s="36">
        <f>SUMIFS(СВЦЭМ!$D$39:$D$782,СВЦЭМ!$A$39:$A$782,$A102,СВЦЭМ!$B$39:$B$782,Y$83)+'СЕТ СН'!$H$11+СВЦЭМ!$D$10+'СЕТ СН'!$H$5-'СЕТ СН'!$H$21</f>
        <v>5159.6656484599998</v>
      </c>
    </row>
    <row r="103" spans="1:25" ht="15.75" x14ac:dyDescent="0.2">
      <c r="A103" s="35">
        <f t="shared" si="2"/>
        <v>45524</v>
      </c>
      <c r="B103" s="36">
        <f>SUMIFS(СВЦЭМ!$D$39:$D$782,СВЦЭМ!$A$39:$A$782,$A103,СВЦЭМ!$B$39:$B$782,B$83)+'СЕТ СН'!$H$11+СВЦЭМ!$D$10+'СЕТ СН'!$H$5-'СЕТ СН'!$H$21</f>
        <v>5146.4006558299998</v>
      </c>
      <c r="C103" s="36">
        <f>SUMIFS(СВЦЭМ!$D$39:$D$782,СВЦЭМ!$A$39:$A$782,$A103,СВЦЭМ!$B$39:$B$782,C$83)+'СЕТ СН'!$H$11+СВЦЭМ!$D$10+'СЕТ СН'!$H$5-'СЕТ СН'!$H$21</f>
        <v>5246.3239088099999</v>
      </c>
      <c r="D103" s="36">
        <f>SUMIFS(СВЦЭМ!$D$39:$D$782,СВЦЭМ!$A$39:$A$782,$A103,СВЦЭМ!$B$39:$B$782,D$83)+'СЕТ СН'!$H$11+СВЦЭМ!$D$10+'СЕТ СН'!$H$5-'СЕТ СН'!$H$21</f>
        <v>5308.9959400999996</v>
      </c>
      <c r="E103" s="36">
        <f>SUMIFS(СВЦЭМ!$D$39:$D$782,СВЦЭМ!$A$39:$A$782,$A103,СВЦЭМ!$B$39:$B$782,E$83)+'СЕТ СН'!$H$11+СВЦЭМ!$D$10+'СЕТ СН'!$H$5-'СЕТ СН'!$H$21</f>
        <v>5340.0832628500002</v>
      </c>
      <c r="F103" s="36">
        <f>SUMIFS(СВЦЭМ!$D$39:$D$782,СВЦЭМ!$A$39:$A$782,$A103,СВЦЭМ!$B$39:$B$782,F$83)+'СЕТ СН'!$H$11+СВЦЭМ!$D$10+'СЕТ СН'!$H$5-'СЕТ СН'!$H$21</f>
        <v>5337.2042117800002</v>
      </c>
      <c r="G103" s="36">
        <f>SUMIFS(СВЦЭМ!$D$39:$D$782,СВЦЭМ!$A$39:$A$782,$A103,СВЦЭМ!$B$39:$B$782,G$83)+'СЕТ СН'!$H$11+СВЦЭМ!$D$10+'СЕТ СН'!$H$5-'СЕТ СН'!$H$21</f>
        <v>5320.0419959299998</v>
      </c>
      <c r="H103" s="36">
        <f>SUMIFS(СВЦЭМ!$D$39:$D$782,СВЦЭМ!$A$39:$A$782,$A103,СВЦЭМ!$B$39:$B$782,H$83)+'СЕТ СН'!$H$11+СВЦЭМ!$D$10+'СЕТ СН'!$H$5-'СЕТ СН'!$H$21</f>
        <v>5305.7476662899999</v>
      </c>
      <c r="I103" s="36">
        <f>SUMIFS(СВЦЭМ!$D$39:$D$782,СВЦЭМ!$A$39:$A$782,$A103,СВЦЭМ!$B$39:$B$782,I$83)+'СЕТ СН'!$H$11+СВЦЭМ!$D$10+'СЕТ СН'!$H$5-'СЕТ СН'!$H$21</f>
        <v>5192.5351432500001</v>
      </c>
      <c r="J103" s="36">
        <f>SUMIFS(СВЦЭМ!$D$39:$D$782,СВЦЭМ!$A$39:$A$782,$A103,СВЦЭМ!$B$39:$B$782,J$83)+'СЕТ СН'!$H$11+СВЦЭМ!$D$10+'СЕТ СН'!$H$5-'СЕТ СН'!$H$21</f>
        <v>5070.0605353499996</v>
      </c>
      <c r="K103" s="36">
        <f>SUMIFS(СВЦЭМ!$D$39:$D$782,СВЦЭМ!$A$39:$A$782,$A103,СВЦЭМ!$B$39:$B$782,K$83)+'СЕТ СН'!$H$11+СВЦЭМ!$D$10+'СЕТ СН'!$H$5-'СЕТ СН'!$H$21</f>
        <v>4969.93812531</v>
      </c>
      <c r="L103" s="36">
        <f>SUMIFS(СВЦЭМ!$D$39:$D$782,СВЦЭМ!$A$39:$A$782,$A103,СВЦЭМ!$B$39:$B$782,L$83)+'СЕТ СН'!$H$11+СВЦЭМ!$D$10+'СЕТ СН'!$H$5-'СЕТ СН'!$H$21</f>
        <v>4947.4106304200004</v>
      </c>
      <c r="M103" s="36">
        <f>SUMIFS(СВЦЭМ!$D$39:$D$782,СВЦЭМ!$A$39:$A$782,$A103,СВЦЭМ!$B$39:$B$782,M$83)+'СЕТ СН'!$H$11+СВЦЭМ!$D$10+'СЕТ СН'!$H$5-'СЕТ СН'!$H$21</f>
        <v>4940.9673766300002</v>
      </c>
      <c r="N103" s="36">
        <f>SUMIFS(СВЦЭМ!$D$39:$D$782,СВЦЭМ!$A$39:$A$782,$A103,СВЦЭМ!$B$39:$B$782,N$83)+'СЕТ СН'!$H$11+СВЦЭМ!$D$10+'СЕТ СН'!$H$5-'СЕТ СН'!$H$21</f>
        <v>4948.1997593300002</v>
      </c>
      <c r="O103" s="36">
        <f>SUMIFS(СВЦЭМ!$D$39:$D$782,СВЦЭМ!$A$39:$A$782,$A103,СВЦЭМ!$B$39:$B$782,O$83)+'СЕТ СН'!$H$11+СВЦЭМ!$D$10+'СЕТ СН'!$H$5-'СЕТ СН'!$H$21</f>
        <v>4924.3763099400003</v>
      </c>
      <c r="P103" s="36">
        <f>SUMIFS(СВЦЭМ!$D$39:$D$782,СВЦЭМ!$A$39:$A$782,$A103,СВЦЭМ!$B$39:$B$782,P$83)+'СЕТ СН'!$H$11+СВЦЭМ!$D$10+'СЕТ СН'!$H$5-'СЕТ СН'!$H$21</f>
        <v>4925.8555297299999</v>
      </c>
      <c r="Q103" s="36">
        <f>SUMIFS(СВЦЭМ!$D$39:$D$782,СВЦЭМ!$A$39:$A$782,$A103,СВЦЭМ!$B$39:$B$782,Q$83)+'СЕТ СН'!$H$11+СВЦЭМ!$D$10+'СЕТ СН'!$H$5-'СЕТ СН'!$H$21</f>
        <v>4921.75626698</v>
      </c>
      <c r="R103" s="36">
        <f>SUMIFS(СВЦЭМ!$D$39:$D$782,СВЦЭМ!$A$39:$A$782,$A103,СВЦЭМ!$B$39:$B$782,R$83)+'СЕТ СН'!$H$11+СВЦЭМ!$D$10+'СЕТ СН'!$H$5-'СЕТ СН'!$H$21</f>
        <v>4941.2331675300002</v>
      </c>
      <c r="S103" s="36">
        <f>SUMIFS(СВЦЭМ!$D$39:$D$782,СВЦЭМ!$A$39:$A$782,$A103,СВЦЭМ!$B$39:$B$782,S$83)+'СЕТ СН'!$H$11+СВЦЭМ!$D$10+'СЕТ СН'!$H$5-'СЕТ СН'!$H$21</f>
        <v>4928.4966169300005</v>
      </c>
      <c r="T103" s="36">
        <f>SUMIFS(СВЦЭМ!$D$39:$D$782,СВЦЭМ!$A$39:$A$782,$A103,СВЦЭМ!$B$39:$B$782,T$83)+'СЕТ СН'!$H$11+СВЦЭМ!$D$10+'СЕТ СН'!$H$5-'СЕТ СН'!$H$21</f>
        <v>4908.1813744900001</v>
      </c>
      <c r="U103" s="36">
        <f>SUMIFS(СВЦЭМ!$D$39:$D$782,СВЦЭМ!$A$39:$A$782,$A103,СВЦЭМ!$B$39:$B$782,U$83)+'СЕТ СН'!$H$11+СВЦЭМ!$D$10+'СЕТ СН'!$H$5-'СЕТ СН'!$H$21</f>
        <v>4927.6002650199998</v>
      </c>
      <c r="V103" s="36">
        <f>SUMIFS(СВЦЭМ!$D$39:$D$782,СВЦЭМ!$A$39:$A$782,$A103,СВЦЭМ!$B$39:$B$782,V$83)+'СЕТ СН'!$H$11+СВЦЭМ!$D$10+'СЕТ СН'!$H$5-'СЕТ СН'!$H$21</f>
        <v>4910.1353790600006</v>
      </c>
      <c r="W103" s="36">
        <f>SUMIFS(СВЦЭМ!$D$39:$D$782,СВЦЭМ!$A$39:$A$782,$A103,СВЦЭМ!$B$39:$B$782,W$83)+'СЕТ СН'!$H$11+СВЦЭМ!$D$10+'СЕТ СН'!$H$5-'СЕТ СН'!$H$21</f>
        <v>4907.60975358</v>
      </c>
      <c r="X103" s="36">
        <f>SUMIFS(СВЦЭМ!$D$39:$D$782,СВЦЭМ!$A$39:$A$782,$A103,СВЦЭМ!$B$39:$B$782,X$83)+'СЕТ СН'!$H$11+СВЦЭМ!$D$10+'СЕТ СН'!$H$5-'СЕТ СН'!$H$21</f>
        <v>5000.3576458400003</v>
      </c>
      <c r="Y103" s="36">
        <f>SUMIFS(СВЦЭМ!$D$39:$D$782,СВЦЭМ!$A$39:$A$782,$A103,СВЦЭМ!$B$39:$B$782,Y$83)+'СЕТ СН'!$H$11+СВЦЭМ!$D$10+'СЕТ СН'!$H$5-'СЕТ СН'!$H$21</f>
        <v>5143.9760648400006</v>
      </c>
    </row>
    <row r="104" spans="1:25" ht="15.75" x14ac:dyDescent="0.2">
      <c r="A104" s="35">
        <f t="shared" si="2"/>
        <v>45525</v>
      </c>
      <c r="B104" s="36">
        <f>SUMIFS(СВЦЭМ!$D$39:$D$782,СВЦЭМ!$A$39:$A$782,$A104,СВЦЭМ!$B$39:$B$782,B$83)+'СЕТ СН'!$H$11+СВЦЭМ!$D$10+'СЕТ СН'!$H$5-'СЕТ СН'!$H$21</f>
        <v>5338.6731608800001</v>
      </c>
      <c r="C104" s="36">
        <f>SUMIFS(СВЦЭМ!$D$39:$D$782,СВЦЭМ!$A$39:$A$782,$A104,СВЦЭМ!$B$39:$B$782,C$83)+'СЕТ СН'!$H$11+СВЦЭМ!$D$10+'СЕТ СН'!$H$5-'СЕТ СН'!$H$21</f>
        <v>5377.3207404200002</v>
      </c>
      <c r="D104" s="36">
        <f>SUMIFS(СВЦЭМ!$D$39:$D$782,СВЦЭМ!$A$39:$A$782,$A104,СВЦЭМ!$B$39:$B$782,D$83)+'СЕТ СН'!$H$11+СВЦЭМ!$D$10+'СЕТ СН'!$H$5-'СЕТ СН'!$H$21</f>
        <v>5425.616863700001</v>
      </c>
      <c r="E104" s="36">
        <f>SUMIFS(СВЦЭМ!$D$39:$D$782,СВЦЭМ!$A$39:$A$782,$A104,СВЦЭМ!$B$39:$B$782,E$83)+'СЕТ СН'!$H$11+СВЦЭМ!$D$10+'СЕТ СН'!$H$5-'СЕТ СН'!$H$21</f>
        <v>5386.3037837700003</v>
      </c>
      <c r="F104" s="36">
        <f>SUMIFS(СВЦЭМ!$D$39:$D$782,СВЦЭМ!$A$39:$A$782,$A104,СВЦЭМ!$B$39:$B$782,F$83)+'СЕТ СН'!$H$11+СВЦЭМ!$D$10+'СЕТ СН'!$H$5-'СЕТ СН'!$H$21</f>
        <v>5370.3842812100002</v>
      </c>
      <c r="G104" s="36">
        <f>SUMIFS(СВЦЭМ!$D$39:$D$782,СВЦЭМ!$A$39:$A$782,$A104,СВЦЭМ!$B$39:$B$782,G$83)+'СЕТ СН'!$H$11+СВЦЭМ!$D$10+'СЕТ СН'!$H$5-'СЕТ СН'!$H$21</f>
        <v>5331.6432504300001</v>
      </c>
      <c r="H104" s="36">
        <f>SUMIFS(СВЦЭМ!$D$39:$D$782,СВЦЭМ!$A$39:$A$782,$A104,СВЦЭМ!$B$39:$B$782,H$83)+'СЕТ СН'!$H$11+СВЦЭМ!$D$10+'СЕТ СН'!$H$5-'СЕТ СН'!$H$21</f>
        <v>5320.5254990800004</v>
      </c>
      <c r="I104" s="36">
        <f>SUMIFS(СВЦЭМ!$D$39:$D$782,СВЦЭМ!$A$39:$A$782,$A104,СВЦЭМ!$B$39:$B$782,I$83)+'СЕТ СН'!$H$11+СВЦЭМ!$D$10+'СЕТ СН'!$H$5-'СЕТ СН'!$H$21</f>
        <v>5196.8734740800001</v>
      </c>
      <c r="J104" s="36">
        <f>SUMIFS(СВЦЭМ!$D$39:$D$782,СВЦЭМ!$A$39:$A$782,$A104,СВЦЭМ!$B$39:$B$782,J$83)+'СЕТ СН'!$H$11+СВЦЭМ!$D$10+'СЕТ СН'!$H$5-'СЕТ СН'!$H$21</f>
        <v>5110.7379467400006</v>
      </c>
      <c r="K104" s="36">
        <f>SUMIFS(СВЦЭМ!$D$39:$D$782,СВЦЭМ!$A$39:$A$782,$A104,СВЦЭМ!$B$39:$B$782,K$83)+'СЕТ СН'!$H$11+СВЦЭМ!$D$10+'СЕТ СН'!$H$5-'СЕТ СН'!$H$21</f>
        <v>5034.5616744300005</v>
      </c>
      <c r="L104" s="36">
        <f>SUMIFS(СВЦЭМ!$D$39:$D$782,СВЦЭМ!$A$39:$A$782,$A104,СВЦЭМ!$B$39:$B$782,L$83)+'СЕТ СН'!$H$11+СВЦЭМ!$D$10+'СЕТ СН'!$H$5-'СЕТ СН'!$H$21</f>
        <v>5019.3057145800003</v>
      </c>
      <c r="M104" s="36">
        <f>SUMIFS(СВЦЭМ!$D$39:$D$782,СВЦЭМ!$A$39:$A$782,$A104,СВЦЭМ!$B$39:$B$782,M$83)+'СЕТ СН'!$H$11+СВЦЭМ!$D$10+'СЕТ СН'!$H$5-'СЕТ СН'!$H$21</f>
        <v>5020.8146083800002</v>
      </c>
      <c r="N104" s="36">
        <f>SUMIFS(СВЦЭМ!$D$39:$D$782,СВЦЭМ!$A$39:$A$782,$A104,СВЦЭМ!$B$39:$B$782,N$83)+'СЕТ СН'!$H$11+СВЦЭМ!$D$10+'СЕТ СН'!$H$5-'СЕТ СН'!$H$21</f>
        <v>5013.1131297100001</v>
      </c>
      <c r="O104" s="36">
        <f>SUMIFS(СВЦЭМ!$D$39:$D$782,СВЦЭМ!$A$39:$A$782,$A104,СВЦЭМ!$B$39:$B$782,O$83)+'СЕТ СН'!$H$11+СВЦЭМ!$D$10+'СЕТ СН'!$H$5-'СЕТ СН'!$H$21</f>
        <v>4996.9233071799999</v>
      </c>
      <c r="P104" s="36">
        <f>SUMIFS(СВЦЭМ!$D$39:$D$782,СВЦЭМ!$A$39:$A$782,$A104,СВЦЭМ!$B$39:$B$782,P$83)+'СЕТ СН'!$H$11+СВЦЭМ!$D$10+'СЕТ СН'!$H$5-'СЕТ СН'!$H$21</f>
        <v>5034.8061906299999</v>
      </c>
      <c r="Q104" s="36">
        <f>SUMIFS(СВЦЭМ!$D$39:$D$782,СВЦЭМ!$A$39:$A$782,$A104,СВЦЭМ!$B$39:$B$782,Q$83)+'СЕТ СН'!$H$11+СВЦЭМ!$D$10+'СЕТ СН'!$H$5-'СЕТ СН'!$H$21</f>
        <v>5057.8528721100001</v>
      </c>
      <c r="R104" s="36">
        <f>SUMIFS(СВЦЭМ!$D$39:$D$782,СВЦЭМ!$A$39:$A$782,$A104,СВЦЭМ!$B$39:$B$782,R$83)+'СЕТ СН'!$H$11+СВЦЭМ!$D$10+'СЕТ СН'!$H$5-'СЕТ СН'!$H$21</f>
        <v>5052.1658555000004</v>
      </c>
      <c r="S104" s="36">
        <f>SUMIFS(СВЦЭМ!$D$39:$D$782,СВЦЭМ!$A$39:$A$782,$A104,СВЦЭМ!$B$39:$B$782,S$83)+'СЕТ СН'!$H$11+СВЦЭМ!$D$10+'СЕТ СН'!$H$5-'СЕТ СН'!$H$21</f>
        <v>5051.6938726500002</v>
      </c>
      <c r="T104" s="36">
        <f>SUMIFS(СВЦЭМ!$D$39:$D$782,СВЦЭМ!$A$39:$A$782,$A104,СВЦЭМ!$B$39:$B$782,T$83)+'СЕТ СН'!$H$11+СВЦЭМ!$D$10+'СЕТ СН'!$H$5-'СЕТ СН'!$H$21</f>
        <v>5044.4547008899999</v>
      </c>
      <c r="U104" s="36">
        <f>SUMIFS(СВЦЭМ!$D$39:$D$782,СВЦЭМ!$A$39:$A$782,$A104,СВЦЭМ!$B$39:$B$782,U$83)+'СЕТ СН'!$H$11+СВЦЭМ!$D$10+'СЕТ СН'!$H$5-'СЕТ СН'!$H$21</f>
        <v>5055.8087473599999</v>
      </c>
      <c r="V104" s="36">
        <f>SUMIFS(СВЦЭМ!$D$39:$D$782,СВЦЭМ!$A$39:$A$782,$A104,СВЦЭМ!$B$39:$B$782,V$83)+'СЕТ СН'!$H$11+СВЦЭМ!$D$10+'СЕТ СН'!$H$5-'СЕТ СН'!$H$21</f>
        <v>5047.8578887599997</v>
      </c>
      <c r="W104" s="36">
        <f>SUMIFS(СВЦЭМ!$D$39:$D$782,СВЦЭМ!$A$39:$A$782,$A104,СВЦЭМ!$B$39:$B$782,W$83)+'СЕТ СН'!$H$11+СВЦЭМ!$D$10+'СЕТ СН'!$H$5-'СЕТ СН'!$H$21</f>
        <v>5042.4764161200001</v>
      </c>
      <c r="X104" s="36">
        <f>SUMIFS(СВЦЭМ!$D$39:$D$782,СВЦЭМ!$A$39:$A$782,$A104,СВЦЭМ!$B$39:$B$782,X$83)+'СЕТ СН'!$H$11+СВЦЭМ!$D$10+'СЕТ СН'!$H$5-'СЕТ СН'!$H$21</f>
        <v>5061.3594807299996</v>
      </c>
      <c r="Y104" s="36">
        <f>SUMIFS(СВЦЭМ!$D$39:$D$782,СВЦЭМ!$A$39:$A$782,$A104,СВЦЭМ!$B$39:$B$782,Y$83)+'СЕТ СН'!$H$11+СВЦЭМ!$D$10+'СЕТ СН'!$H$5-'СЕТ СН'!$H$21</f>
        <v>5097.6954910100003</v>
      </c>
    </row>
    <row r="105" spans="1:25" ht="15.75" x14ac:dyDescent="0.2">
      <c r="A105" s="35">
        <f t="shared" si="2"/>
        <v>45526</v>
      </c>
      <c r="B105" s="36">
        <f>SUMIFS(СВЦЭМ!$D$39:$D$782,СВЦЭМ!$A$39:$A$782,$A105,СВЦЭМ!$B$39:$B$782,B$83)+'СЕТ СН'!$H$11+СВЦЭМ!$D$10+'СЕТ СН'!$H$5-'СЕТ СН'!$H$21</f>
        <v>5044.7122693700003</v>
      </c>
      <c r="C105" s="36">
        <f>SUMIFS(СВЦЭМ!$D$39:$D$782,СВЦЭМ!$A$39:$A$782,$A105,СВЦЭМ!$B$39:$B$782,C$83)+'СЕТ СН'!$H$11+СВЦЭМ!$D$10+'СЕТ СН'!$H$5-'СЕТ СН'!$H$21</f>
        <v>5131.8575897199999</v>
      </c>
      <c r="D105" s="36">
        <f>SUMIFS(СВЦЭМ!$D$39:$D$782,СВЦЭМ!$A$39:$A$782,$A105,СВЦЭМ!$B$39:$B$782,D$83)+'СЕТ СН'!$H$11+СВЦЭМ!$D$10+'СЕТ СН'!$H$5-'СЕТ СН'!$H$21</f>
        <v>5175.6602130199999</v>
      </c>
      <c r="E105" s="36">
        <f>SUMIFS(СВЦЭМ!$D$39:$D$782,СВЦЭМ!$A$39:$A$782,$A105,СВЦЭМ!$B$39:$B$782,E$83)+'СЕТ СН'!$H$11+СВЦЭМ!$D$10+'СЕТ СН'!$H$5-'СЕТ СН'!$H$21</f>
        <v>5207.8606983</v>
      </c>
      <c r="F105" s="36">
        <f>SUMIFS(СВЦЭМ!$D$39:$D$782,СВЦЭМ!$A$39:$A$782,$A105,СВЦЭМ!$B$39:$B$782,F$83)+'СЕТ СН'!$H$11+СВЦЭМ!$D$10+'СЕТ СН'!$H$5-'СЕТ СН'!$H$21</f>
        <v>5203.5610144800003</v>
      </c>
      <c r="G105" s="36">
        <f>SUMIFS(СВЦЭМ!$D$39:$D$782,СВЦЭМ!$A$39:$A$782,$A105,СВЦЭМ!$B$39:$B$782,G$83)+'СЕТ СН'!$H$11+СВЦЭМ!$D$10+'СЕТ СН'!$H$5-'СЕТ СН'!$H$21</f>
        <v>5172.5538591200002</v>
      </c>
      <c r="H105" s="36">
        <f>SUMIFS(СВЦЭМ!$D$39:$D$782,СВЦЭМ!$A$39:$A$782,$A105,СВЦЭМ!$B$39:$B$782,H$83)+'СЕТ СН'!$H$11+СВЦЭМ!$D$10+'СЕТ СН'!$H$5-'СЕТ СН'!$H$21</f>
        <v>5139.8468661200004</v>
      </c>
      <c r="I105" s="36">
        <f>SUMIFS(СВЦЭМ!$D$39:$D$782,СВЦЭМ!$A$39:$A$782,$A105,СВЦЭМ!$B$39:$B$782,I$83)+'СЕТ СН'!$H$11+СВЦЭМ!$D$10+'СЕТ СН'!$H$5-'СЕТ СН'!$H$21</f>
        <v>5055.09036827</v>
      </c>
      <c r="J105" s="36">
        <f>SUMIFS(СВЦЭМ!$D$39:$D$782,СВЦЭМ!$A$39:$A$782,$A105,СВЦЭМ!$B$39:$B$782,J$83)+'СЕТ СН'!$H$11+СВЦЭМ!$D$10+'СЕТ СН'!$H$5-'СЕТ СН'!$H$21</f>
        <v>4956.1534394999999</v>
      </c>
      <c r="K105" s="36">
        <f>SUMIFS(СВЦЭМ!$D$39:$D$782,СВЦЭМ!$A$39:$A$782,$A105,СВЦЭМ!$B$39:$B$782,K$83)+'СЕТ СН'!$H$11+СВЦЭМ!$D$10+'СЕТ СН'!$H$5-'СЕТ СН'!$H$21</f>
        <v>4884.5623119700003</v>
      </c>
      <c r="L105" s="36">
        <f>SUMIFS(СВЦЭМ!$D$39:$D$782,СВЦЭМ!$A$39:$A$782,$A105,СВЦЭМ!$B$39:$B$782,L$83)+'СЕТ СН'!$H$11+СВЦЭМ!$D$10+'СЕТ СН'!$H$5-'СЕТ СН'!$H$21</f>
        <v>4849.0570402499998</v>
      </c>
      <c r="M105" s="36">
        <f>SUMIFS(СВЦЭМ!$D$39:$D$782,СВЦЭМ!$A$39:$A$782,$A105,СВЦЭМ!$B$39:$B$782,M$83)+'СЕТ СН'!$H$11+СВЦЭМ!$D$10+'СЕТ СН'!$H$5-'СЕТ СН'!$H$21</f>
        <v>4856.79023426</v>
      </c>
      <c r="N105" s="36">
        <f>SUMIFS(СВЦЭМ!$D$39:$D$782,СВЦЭМ!$A$39:$A$782,$A105,СВЦЭМ!$B$39:$B$782,N$83)+'СЕТ СН'!$H$11+СВЦЭМ!$D$10+'СЕТ СН'!$H$5-'СЕТ СН'!$H$21</f>
        <v>4849.8822651099999</v>
      </c>
      <c r="O105" s="36">
        <f>SUMIFS(СВЦЭМ!$D$39:$D$782,СВЦЭМ!$A$39:$A$782,$A105,СВЦЭМ!$B$39:$B$782,O$83)+'СЕТ СН'!$H$11+СВЦЭМ!$D$10+'СЕТ СН'!$H$5-'СЕТ СН'!$H$21</f>
        <v>4854.0329954600002</v>
      </c>
      <c r="P105" s="36">
        <f>SUMIFS(СВЦЭМ!$D$39:$D$782,СВЦЭМ!$A$39:$A$782,$A105,СВЦЭМ!$B$39:$B$782,P$83)+'СЕТ СН'!$H$11+СВЦЭМ!$D$10+'СЕТ СН'!$H$5-'СЕТ СН'!$H$21</f>
        <v>4862.0014823900001</v>
      </c>
      <c r="Q105" s="36">
        <f>SUMIFS(СВЦЭМ!$D$39:$D$782,СВЦЭМ!$A$39:$A$782,$A105,СВЦЭМ!$B$39:$B$782,Q$83)+'СЕТ СН'!$H$11+СВЦЭМ!$D$10+'СЕТ СН'!$H$5-'СЕТ СН'!$H$21</f>
        <v>4865.4795778400003</v>
      </c>
      <c r="R105" s="36">
        <f>SUMIFS(СВЦЭМ!$D$39:$D$782,СВЦЭМ!$A$39:$A$782,$A105,СВЦЭМ!$B$39:$B$782,R$83)+'СЕТ СН'!$H$11+СВЦЭМ!$D$10+'СЕТ СН'!$H$5-'СЕТ СН'!$H$21</f>
        <v>4878.0514159699997</v>
      </c>
      <c r="S105" s="36">
        <f>SUMIFS(СВЦЭМ!$D$39:$D$782,СВЦЭМ!$A$39:$A$782,$A105,СВЦЭМ!$B$39:$B$782,S$83)+'СЕТ СН'!$H$11+СВЦЭМ!$D$10+'СЕТ СН'!$H$5-'СЕТ СН'!$H$21</f>
        <v>4868.9156627600005</v>
      </c>
      <c r="T105" s="36">
        <f>SUMIFS(СВЦЭМ!$D$39:$D$782,СВЦЭМ!$A$39:$A$782,$A105,СВЦЭМ!$B$39:$B$782,T$83)+'СЕТ СН'!$H$11+СВЦЭМ!$D$10+'СЕТ СН'!$H$5-'СЕТ СН'!$H$21</f>
        <v>4866.0406550999996</v>
      </c>
      <c r="U105" s="36">
        <f>SUMIFS(СВЦЭМ!$D$39:$D$782,СВЦЭМ!$A$39:$A$782,$A105,СВЦЭМ!$B$39:$B$782,U$83)+'СЕТ СН'!$H$11+СВЦЭМ!$D$10+'СЕТ СН'!$H$5-'СЕТ СН'!$H$21</f>
        <v>4870.8047644199996</v>
      </c>
      <c r="V105" s="36">
        <f>SUMIFS(СВЦЭМ!$D$39:$D$782,СВЦЭМ!$A$39:$A$782,$A105,СВЦЭМ!$B$39:$B$782,V$83)+'СЕТ СН'!$H$11+СВЦЭМ!$D$10+'СЕТ СН'!$H$5-'СЕТ СН'!$H$21</f>
        <v>4858.1094798600006</v>
      </c>
      <c r="W105" s="36">
        <f>SUMIFS(СВЦЭМ!$D$39:$D$782,СВЦЭМ!$A$39:$A$782,$A105,СВЦЭМ!$B$39:$B$782,W$83)+'СЕТ СН'!$H$11+СВЦЭМ!$D$10+'СЕТ СН'!$H$5-'СЕТ СН'!$H$21</f>
        <v>4853.7144310900003</v>
      </c>
      <c r="X105" s="36">
        <f>SUMIFS(СВЦЭМ!$D$39:$D$782,СВЦЭМ!$A$39:$A$782,$A105,СВЦЭМ!$B$39:$B$782,X$83)+'СЕТ СН'!$H$11+СВЦЭМ!$D$10+'СЕТ СН'!$H$5-'СЕТ СН'!$H$21</f>
        <v>4927.44407495</v>
      </c>
      <c r="Y105" s="36">
        <f>SUMIFS(СВЦЭМ!$D$39:$D$782,СВЦЭМ!$A$39:$A$782,$A105,СВЦЭМ!$B$39:$B$782,Y$83)+'СЕТ СН'!$H$11+СВЦЭМ!$D$10+'СЕТ СН'!$H$5-'СЕТ СН'!$H$21</f>
        <v>4966.5973964499999</v>
      </c>
    </row>
    <row r="106" spans="1:25" ht="15.75" x14ac:dyDescent="0.2">
      <c r="A106" s="35">
        <f t="shared" si="2"/>
        <v>45527</v>
      </c>
      <c r="B106" s="36">
        <f>SUMIFS(СВЦЭМ!$D$39:$D$782,СВЦЭМ!$A$39:$A$782,$A106,СВЦЭМ!$B$39:$B$782,B$83)+'СЕТ СН'!$H$11+СВЦЭМ!$D$10+'СЕТ СН'!$H$5-'СЕТ СН'!$H$21</f>
        <v>5118.23237118</v>
      </c>
      <c r="C106" s="36">
        <f>SUMIFS(СВЦЭМ!$D$39:$D$782,СВЦЭМ!$A$39:$A$782,$A106,СВЦЭМ!$B$39:$B$782,C$83)+'СЕТ СН'!$H$11+СВЦЭМ!$D$10+'СЕТ СН'!$H$5-'СЕТ СН'!$H$21</f>
        <v>5225.0993368199997</v>
      </c>
      <c r="D106" s="36">
        <f>SUMIFS(СВЦЭМ!$D$39:$D$782,СВЦЭМ!$A$39:$A$782,$A106,СВЦЭМ!$B$39:$B$782,D$83)+'СЕТ СН'!$H$11+СВЦЭМ!$D$10+'СЕТ СН'!$H$5-'СЕТ СН'!$H$21</f>
        <v>5251.9935744000004</v>
      </c>
      <c r="E106" s="36">
        <f>SUMIFS(СВЦЭМ!$D$39:$D$782,СВЦЭМ!$A$39:$A$782,$A106,СВЦЭМ!$B$39:$B$782,E$83)+'СЕТ СН'!$H$11+СВЦЭМ!$D$10+'СЕТ СН'!$H$5-'СЕТ СН'!$H$21</f>
        <v>5279.6283874000001</v>
      </c>
      <c r="F106" s="36">
        <f>SUMIFS(СВЦЭМ!$D$39:$D$782,СВЦЭМ!$A$39:$A$782,$A106,СВЦЭМ!$B$39:$B$782,F$83)+'СЕТ СН'!$H$11+СВЦЭМ!$D$10+'СЕТ СН'!$H$5-'СЕТ СН'!$H$21</f>
        <v>5289.0443114899999</v>
      </c>
      <c r="G106" s="36">
        <f>SUMIFS(СВЦЭМ!$D$39:$D$782,СВЦЭМ!$A$39:$A$782,$A106,СВЦЭМ!$B$39:$B$782,G$83)+'СЕТ СН'!$H$11+СВЦЭМ!$D$10+'СЕТ СН'!$H$5-'СЕТ СН'!$H$21</f>
        <v>5274.8542249100001</v>
      </c>
      <c r="H106" s="36">
        <f>SUMIFS(СВЦЭМ!$D$39:$D$782,СВЦЭМ!$A$39:$A$782,$A106,СВЦЭМ!$B$39:$B$782,H$83)+'СЕТ СН'!$H$11+СВЦЭМ!$D$10+'СЕТ СН'!$H$5-'СЕТ СН'!$H$21</f>
        <v>5252.3283854399997</v>
      </c>
      <c r="I106" s="36">
        <f>SUMIFS(СВЦЭМ!$D$39:$D$782,СВЦЭМ!$A$39:$A$782,$A106,СВЦЭМ!$B$39:$B$782,I$83)+'СЕТ СН'!$H$11+СВЦЭМ!$D$10+'СЕТ СН'!$H$5-'СЕТ СН'!$H$21</f>
        <v>5163.3913462600003</v>
      </c>
      <c r="J106" s="36">
        <f>SUMIFS(СВЦЭМ!$D$39:$D$782,СВЦЭМ!$A$39:$A$782,$A106,СВЦЭМ!$B$39:$B$782,J$83)+'СЕТ СН'!$H$11+СВЦЭМ!$D$10+'СЕТ СН'!$H$5-'СЕТ СН'!$H$21</f>
        <v>5052.4159146900001</v>
      </c>
      <c r="K106" s="36">
        <f>SUMIFS(СВЦЭМ!$D$39:$D$782,СВЦЭМ!$A$39:$A$782,$A106,СВЦЭМ!$B$39:$B$782,K$83)+'СЕТ СН'!$H$11+СВЦЭМ!$D$10+'СЕТ СН'!$H$5-'СЕТ СН'!$H$21</f>
        <v>4952.9814746700004</v>
      </c>
      <c r="L106" s="36">
        <f>SUMIFS(СВЦЭМ!$D$39:$D$782,СВЦЭМ!$A$39:$A$782,$A106,СВЦЭМ!$B$39:$B$782,L$83)+'СЕТ СН'!$H$11+СВЦЭМ!$D$10+'СЕТ СН'!$H$5-'СЕТ СН'!$H$21</f>
        <v>4944.0455356500006</v>
      </c>
      <c r="M106" s="36">
        <f>SUMIFS(СВЦЭМ!$D$39:$D$782,СВЦЭМ!$A$39:$A$782,$A106,СВЦЭМ!$B$39:$B$782,M$83)+'СЕТ СН'!$H$11+СВЦЭМ!$D$10+'СЕТ СН'!$H$5-'СЕТ СН'!$H$21</f>
        <v>4939.0501582799998</v>
      </c>
      <c r="N106" s="36">
        <f>SUMIFS(СВЦЭМ!$D$39:$D$782,СВЦЭМ!$A$39:$A$782,$A106,СВЦЭМ!$B$39:$B$782,N$83)+'СЕТ СН'!$H$11+СВЦЭМ!$D$10+'СЕТ СН'!$H$5-'СЕТ СН'!$H$21</f>
        <v>4934.98602949</v>
      </c>
      <c r="O106" s="36">
        <f>SUMIFS(СВЦЭМ!$D$39:$D$782,СВЦЭМ!$A$39:$A$782,$A106,СВЦЭМ!$B$39:$B$782,O$83)+'СЕТ СН'!$H$11+СВЦЭМ!$D$10+'СЕТ СН'!$H$5-'СЕТ СН'!$H$21</f>
        <v>4945.5030158899999</v>
      </c>
      <c r="P106" s="36">
        <f>SUMIFS(СВЦЭМ!$D$39:$D$782,СВЦЭМ!$A$39:$A$782,$A106,СВЦЭМ!$B$39:$B$782,P$83)+'СЕТ СН'!$H$11+СВЦЭМ!$D$10+'СЕТ СН'!$H$5-'СЕТ СН'!$H$21</f>
        <v>4960.2825672099998</v>
      </c>
      <c r="Q106" s="36">
        <f>SUMIFS(СВЦЭМ!$D$39:$D$782,СВЦЭМ!$A$39:$A$782,$A106,СВЦЭМ!$B$39:$B$782,Q$83)+'СЕТ СН'!$H$11+СВЦЭМ!$D$10+'СЕТ СН'!$H$5-'СЕТ СН'!$H$21</f>
        <v>4947.7706733900004</v>
      </c>
      <c r="R106" s="36">
        <f>SUMIFS(СВЦЭМ!$D$39:$D$782,СВЦЭМ!$A$39:$A$782,$A106,СВЦЭМ!$B$39:$B$782,R$83)+'СЕТ СН'!$H$11+СВЦЭМ!$D$10+'СЕТ СН'!$H$5-'СЕТ СН'!$H$21</f>
        <v>4936.5605049200003</v>
      </c>
      <c r="S106" s="36">
        <f>SUMIFS(СВЦЭМ!$D$39:$D$782,СВЦЭМ!$A$39:$A$782,$A106,СВЦЭМ!$B$39:$B$782,S$83)+'СЕТ СН'!$H$11+СВЦЭМ!$D$10+'СЕТ СН'!$H$5-'СЕТ СН'!$H$21</f>
        <v>4959.6093051200005</v>
      </c>
      <c r="T106" s="36">
        <f>SUMIFS(СВЦЭМ!$D$39:$D$782,СВЦЭМ!$A$39:$A$782,$A106,СВЦЭМ!$B$39:$B$782,T$83)+'СЕТ СН'!$H$11+СВЦЭМ!$D$10+'СЕТ СН'!$H$5-'СЕТ СН'!$H$21</f>
        <v>4948.0155386400002</v>
      </c>
      <c r="U106" s="36">
        <f>SUMIFS(СВЦЭМ!$D$39:$D$782,СВЦЭМ!$A$39:$A$782,$A106,СВЦЭМ!$B$39:$B$782,U$83)+'СЕТ СН'!$H$11+СВЦЭМ!$D$10+'СЕТ СН'!$H$5-'СЕТ СН'!$H$21</f>
        <v>4954.02177321</v>
      </c>
      <c r="V106" s="36">
        <f>SUMIFS(СВЦЭМ!$D$39:$D$782,СВЦЭМ!$A$39:$A$782,$A106,СВЦЭМ!$B$39:$B$782,V$83)+'СЕТ СН'!$H$11+СВЦЭМ!$D$10+'СЕТ СН'!$H$5-'СЕТ СН'!$H$21</f>
        <v>4950.3773211099997</v>
      </c>
      <c r="W106" s="36">
        <f>SUMIFS(СВЦЭМ!$D$39:$D$782,СВЦЭМ!$A$39:$A$782,$A106,СВЦЭМ!$B$39:$B$782,W$83)+'СЕТ СН'!$H$11+СВЦЭМ!$D$10+'СЕТ СН'!$H$5-'СЕТ СН'!$H$21</f>
        <v>4953.0415202000004</v>
      </c>
      <c r="X106" s="36">
        <f>SUMIFS(СВЦЭМ!$D$39:$D$782,СВЦЭМ!$A$39:$A$782,$A106,СВЦЭМ!$B$39:$B$782,X$83)+'СЕТ СН'!$H$11+СВЦЭМ!$D$10+'СЕТ СН'!$H$5-'СЕТ СН'!$H$21</f>
        <v>5023.4171961299999</v>
      </c>
      <c r="Y106" s="36">
        <f>SUMIFS(СВЦЭМ!$D$39:$D$782,СВЦЭМ!$A$39:$A$782,$A106,СВЦЭМ!$B$39:$B$782,Y$83)+'СЕТ СН'!$H$11+СВЦЭМ!$D$10+'СЕТ СН'!$H$5-'СЕТ СН'!$H$21</f>
        <v>5124.8478716299996</v>
      </c>
    </row>
    <row r="107" spans="1:25" ht="15.75" x14ac:dyDescent="0.2">
      <c r="A107" s="35">
        <f t="shared" si="2"/>
        <v>45528</v>
      </c>
      <c r="B107" s="36">
        <f>SUMIFS(СВЦЭМ!$D$39:$D$782,СВЦЭМ!$A$39:$A$782,$A107,СВЦЭМ!$B$39:$B$782,B$83)+'СЕТ СН'!$H$11+СВЦЭМ!$D$10+'СЕТ СН'!$H$5-'СЕТ СН'!$H$21</f>
        <v>5094.10684554</v>
      </c>
      <c r="C107" s="36">
        <f>SUMIFS(СВЦЭМ!$D$39:$D$782,СВЦЭМ!$A$39:$A$782,$A107,СВЦЭМ!$B$39:$B$782,C$83)+'СЕТ СН'!$H$11+СВЦЭМ!$D$10+'СЕТ СН'!$H$5-'СЕТ СН'!$H$21</f>
        <v>5164.1263897700001</v>
      </c>
      <c r="D107" s="36">
        <f>SUMIFS(СВЦЭМ!$D$39:$D$782,СВЦЭМ!$A$39:$A$782,$A107,СВЦЭМ!$B$39:$B$782,D$83)+'СЕТ СН'!$H$11+СВЦЭМ!$D$10+'СЕТ СН'!$H$5-'СЕТ СН'!$H$21</f>
        <v>5199.35206079</v>
      </c>
      <c r="E107" s="36">
        <f>SUMIFS(СВЦЭМ!$D$39:$D$782,СВЦЭМ!$A$39:$A$782,$A107,СВЦЭМ!$B$39:$B$782,E$83)+'СЕТ СН'!$H$11+СВЦЭМ!$D$10+'СЕТ СН'!$H$5-'СЕТ СН'!$H$21</f>
        <v>5241.3918593500002</v>
      </c>
      <c r="F107" s="36">
        <f>SUMIFS(СВЦЭМ!$D$39:$D$782,СВЦЭМ!$A$39:$A$782,$A107,СВЦЭМ!$B$39:$B$782,F$83)+'СЕТ СН'!$H$11+СВЦЭМ!$D$10+'СЕТ СН'!$H$5-'СЕТ СН'!$H$21</f>
        <v>5246.5916789299999</v>
      </c>
      <c r="G107" s="36">
        <f>SUMIFS(СВЦЭМ!$D$39:$D$782,СВЦЭМ!$A$39:$A$782,$A107,СВЦЭМ!$B$39:$B$782,G$83)+'СЕТ СН'!$H$11+СВЦЭМ!$D$10+'СЕТ СН'!$H$5-'СЕТ СН'!$H$21</f>
        <v>5227.8194596800004</v>
      </c>
      <c r="H107" s="36">
        <f>SUMIFS(СВЦЭМ!$D$39:$D$782,СВЦЭМ!$A$39:$A$782,$A107,СВЦЭМ!$B$39:$B$782,H$83)+'СЕТ СН'!$H$11+СВЦЭМ!$D$10+'СЕТ СН'!$H$5-'СЕТ СН'!$H$21</f>
        <v>5201.9589249800001</v>
      </c>
      <c r="I107" s="36">
        <f>SUMIFS(СВЦЭМ!$D$39:$D$782,СВЦЭМ!$A$39:$A$782,$A107,СВЦЭМ!$B$39:$B$782,I$83)+'СЕТ СН'!$H$11+СВЦЭМ!$D$10+'СЕТ СН'!$H$5-'СЕТ СН'!$H$21</f>
        <v>5112.5677475299999</v>
      </c>
      <c r="J107" s="36">
        <f>SUMIFS(СВЦЭМ!$D$39:$D$782,СВЦЭМ!$A$39:$A$782,$A107,СВЦЭМ!$B$39:$B$782,J$83)+'СЕТ СН'!$H$11+СВЦЭМ!$D$10+'СЕТ СН'!$H$5-'СЕТ СН'!$H$21</f>
        <v>5011.7593931800002</v>
      </c>
      <c r="K107" s="36">
        <f>SUMIFS(СВЦЭМ!$D$39:$D$782,СВЦЭМ!$A$39:$A$782,$A107,СВЦЭМ!$B$39:$B$782,K$83)+'СЕТ СН'!$H$11+СВЦЭМ!$D$10+'СЕТ СН'!$H$5-'СЕТ СН'!$H$21</f>
        <v>4900.3186778899999</v>
      </c>
      <c r="L107" s="36">
        <f>SUMIFS(СВЦЭМ!$D$39:$D$782,СВЦЭМ!$A$39:$A$782,$A107,СВЦЭМ!$B$39:$B$782,L$83)+'СЕТ СН'!$H$11+СВЦЭМ!$D$10+'СЕТ СН'!$H$5-'СЕТ СН'!$H$21</f>
        <v>4867.6386175500002</v>
      </c>
      <c r="M107" s="36">
        <f>SUMIFS(СВЦЭМ!$D$39:$D$782,СВЦЭМ!$A$39:$A$782,$A107,СВЦЭМ!$B$39:$B$782,M$83)+'СЕТ СН'!$H$11+СВЦЭМ!$D$10+'СЕТ СН'!$H$5-'СЕТ СН'!$H$21</f>
        <v>4891.7043030599998</v>
      </c>
      <c r="N107" s="36">
        <f>SUMIFS(СВЦЭМ!$D$39:$D$782,СВЦЭМ!$A$39:$A$782,$A107,СВЦЭМ!$B$39:$B$782,N$83)+'СЕТ СН'!$H$11+СВЦЭМ!$D$10+'СЕТ СН'!$H$5-'СЕТ СН'!$H$21</f>
        <v>4980.5727696600006</v>
      </c>
      <c r="O107" s="36">
        <f>SUMIFS(СВЦЭМ!$D$39:$D$782,СВЦЭМ!$A$39:$A$782,$A107,СВЦЭМ!$B$39:$B$782,O$83)+'СЕТ СН'!$H$11+СВЦЭМ!$D$10+'СЕТ СН'!$H$5-'СЕТ СН'!$H$21</f>
        <v>4968.3064508500001</v>
      </c>
      <c r="P107" s="36">
        <f>SUMIFS(СВЦЭМ!$D$39:$D$782,СВЦЭМ!$A$39:$A$782,$A107,СВЦЭМ!$B$39:$B$782,P$83)+'СЕТ СН'!$H$11+СВЦЭМ!$D$10+'СЕТ СН'!$H$5-'СЕТ СН'!$H$21</f>
        <v>4974.7328102499996</v>
      </c>
      <c r="Q107" s="36">
        <f>SUMIFS(СВЦЭМ!$D$39:$D$782,СВЦЭМ!$A$39:$A$782,$A107,СВЦЭМ!$B$39:$B$782,Q$83)+'СЕТ СН'!$H$11+СВЦЭМ!$D$10+'СЕТ СН'!$H$5-'СЕТ СН'!$H$21</f>
        <v>4988.4407795999996</v>
      </c>
      <c r="R107" s="36">
        <f>SUMIFS(СВЦЭМ!$D$39:$D$782,СВЦЭМ!$A$39:$A$782,$A107,СВЦЭМ!$B$39:$B$782,R$83)+'СЕТ СН'!$H$11+СВЦЭМ!$D$10+'СЕТ СН'!$H$5-'СЕТ СН'!$H$21</f>
        <v>4989.8747334199998</v>
      </c>
      <c r="S107" s="36">
        <f>SUMIFS(СВЦЭМ!$D$39:$D$782,СВЦЭМ!$A$39:$A$782,$A107,СВЦЭМ!$B$39:$B$782,S$83)+'СЕТ СН'!$H$11+СВЦЭМ!$D$10+'СЕТ СН'!$H$5-'СЕТ СН'!$H$21</f>
        <v>5002.6387289200002</v>
      </c>
      <c r="T107" s="36">
        <f>SUMIFS(СВЦЭМ!$D$39:$D$782,СВЦЭМ!$A$39:$A$782,$A107,СВЦЭМ!$B$39:$B$782,T$83)+'СЕТ СН'!$H$11+СВЦЭМ!$D$10+'СЕТ СН'!$H$5-'СЕТ СН'!$H$21</f>
        <v>4988.0428861300006</v>
      </c>
      <c r="U107" s="36">
        <f>SUMIFS(СВЦЭМ!$D$39:$D$782,СВЦЭМ!$A$39:$A$782,$A107,СВЦЭМ!$B$39:$B$782,U$83)+'СЕТ СН'!$H$11+СВЦЭМ!$D$10+'СЕТ СН'!$H$5-'СЕТ СН'!$H$21</f>
        <v>5003.58900378</v>
      </c>
      <c r="V107" s="36">
        <f>SUMIFS(СВЦЭМ!$D$39:$D$782,СВЦЭМ!$A$39:$A$782,$A107,СВЦЭМ!$B$39:$B$782,V$83)+'СЕТ СН'!$H$11+СВЦЭМ!$D$10+'СЕТ СН'!$H$5-'СЕТ СН'!$H$21</f>
        <v>5007.49970923</v>
      </c>
      <c r="W107" s="36">
        <f>SUMIFS(СВЦЭМ!$D$39:$D$782,СВЦЭМ!$A$39:$A$782,$A107,СВЦЭМ!$B$39:$B$782,W$83)+'СЕТ СН'!$H$11+СВЦЭМ!$D$10+'СЕТ СН'!$H$5-'СЕТ СН'!$H$21</f>
        <v>4995.8678687499996</v>
      </c>
      <c r="X107" s="36">
        <f>SUMIFS(СВЦЭМ!$D$39:$D$782,СВЦЭМ!$A$39:$A$782,$A107,СВЦЭМ!$B$39:$B$782,X$83)+'СЕТ СН'!$H$11+СВЦЭМ!$D$10+'СЕТ СН'!$H$5-'СЕТ СН'!$H$21</f>
        <v>5039.0177985199998</v>
      </c>
      <c r="Y107" s="36">
        <f>SUMIFS(СВЦЭМ!$D$39:$D$782,СВЦЭМ!$A$39:$A$782,$A107,СВЦЭМ!$B$39:$B$782,Y$83)+'СЕТ СН'!$H$11+СВЦЭМ!$D$10+'СЕТ СН'!$H$5-'СЕТ СН'!$H$21</f>
        <v>5120.3118981999996</v>
      </c>
    </row>
    <row r="108" spans="1:25" ht="15.75" x14ac:dyDescent="0.2">
      <c r="A108" s="35">
        <f t="shared" si="2"/>
        <v>45529</v>
      </c>
      <c r="B108" s="36">
        <f>SUMIFS(СВЦЭМ!$D$39:$D$782,СВЦЭМ!$A$39:$A$782,$A108,СВЦЭМ!$B$39:$B$782,B$83)+'СЕТ СН'!$H$11+СВЦЭМ!$D$10+'СЕТ СН'!$H$5-'СЕТ СН'!$H$21</f>
        <v>5099.2973164800005</v>
      </c>
      <c r="C108" s="36">
        <f>SUMIFS(СВЦЭМ!$D$39:$D$782,СВЦЭМ!$A$39:$A$782,$A108,СВЦЭМ!$B$39:$B$782,C$83)+'СЕТ СН'!$H$11+СВЦЭМ!$D$10+'СЕТ СН'!$H$5-'СЕТ СН'!$H$21</f>
        <v>5156.9635283699999</v>
      </c>
      <c r="D108" s="36">
        <f>SUMIFS(СВЦЭМ!$D$39:$D$782,СВЦЭМ!$A$39:$A$782,$A108,СВЦЭМ!$B$39:$B$782,D$83)+'СЕТ СН'!$H$11+СВЦЭМ!$D$10+'СЕТ СН'!$H$5-'СЕТ СН'!$H$21</f>
        <v>5178.3784748400003</v>
      </c>
      <c r="E108" s="36">
        <f>SUMIFS(СВЦЭМ!$D$39:$D$782,СВЦЭМ!$A$39:$A$782,$A108,СВЦЭМ!$B$39:$B$782,E$83)+'СЕТ СН'!$H$11+СВЦЭМ!$D$10+'СЕТ СН'!$H$5-'СЕТ СН'!$H$21</f>
        <v>5187.9805406899995</v>
      </c>
      <c r="F108" s="36">
        <f>SUMIFS(СВЦЭМ!$D$39:$D$782,СВЦЭМ!$A$39:$A$782,$A108,СВЦЭМ!$B$39:$B$782,F$83)+'СЕТ СН'!$H$11+СВЦЭМ!$D$10+'СЕТ СН'!$H$5-'СЕТ СН'!$H$21</f>
        <v>5235.45644008</v>
      </c>
      <c r="G108" s="36">
        <f>SUMIFS(СВЦЭМ!$D$39:$D$782,СВЦЭМ!$A$39:$A$782,$A108,СВЦЭМ!$B$39:$B$782,G$83)+'СЕТ СН'!$H$11+СВЦЭМ!$D$10+'СЕТ СН'!$H$5-'СЕТ СН'!$H$21</f>
        <v>5224.4655343300001</v>
      </c>
      <c r="H108" s="36">
        <f>SUMIFS(СВЦЭМ!$D$39:$D$782,СВЦЭМ!$A$39:$A$782,$A108,СВЦЭМ!$B$39:$B$782,H$83)+'СЕТ СН'!$H$11+СВЦЭМ!$D$10+'СЕТ СН'!$H$5-'СЕТ СН'!$H$21</f>
        <v>5201.8786750199997</v>
      </c>
      <c r="I108" s="36">
        <f>SUMIFS(СВЦЭМ!$D$39:$D$782,СВЦЭМ!$A$39:$A$782,$A108,СВЦЭМ!$B$39:$B$782,I$83)+'СЕТ СН'!$H$11+СВЦЭМ!$D$10+'СЕТ СН'!$H$5-'СЕТ СН'!$H$21</f>
        <v>5149.9610128200002</v>
      </c>
      <c r="J108" s="36">
        <f>SUMIFS(СВЦЭМ!$D$39:$D$782,СВЦЭМ!$A$39:$A$782,$A108,СВЦЭМ!$B$39:$B$782,J$83)+'СЕТ СН'!$H$11+СВЦЭМ!$D$10+'СЕТ СН'!$H$5-'СЕТ СН'!$H$21</f>
        <v>5070.9368546799997</v>
      </c>
      <c r="K108" s="36">
        <f>SUMIFS(СВЦЭМ!$D$39:$D$782,СВЦЭМ!$A$39:$A$782,$A108,СВЦЭМ!$B$39:$B$782,K$83)+'СЕТ СН'!$H$11+СВЦЭМ!$D$10+'СЕТ СН'!$H$5-'СЕТ СН'!$H$21</f>
        <v>4987.74297656</v>
      </c>
      <c r="L108" s="36">
        <f>SUMIFS(СВЦЭМ!$D$39:$D$782,СВЦЭМ!$A$39:$A$782,$A108,СВЦЭМ!$B$39:$B$782,L$83)+'СЕТ СН'!$H$11+СВЦЭМ!$D$10+'СЕТ СН'!$H$5-'СЕТ СН'!$H$21</f>
        <v>4923.4646049200001</v>
      </c>
      <c r="M108" s="36">
        <f>SUMIFS(СВЦЭМ!$D$39:$D$782,СВЦЭМ!$A$39:$A$782,$A108,СВЦЭМ!$B$39:$B$782,M$83)+'СЕТ СН'!$H$11+СВЦЭМ!$D$10+'СЕТ СН'!$H$5-'СЕТ СН'!$H$21</f>
        <v>4894.1537421200001</v>
      </c>
      <c r="N108" s="36">
        <f>SUMIFS(СВЦЭМ!$D$39:$D$782,СВЦЭМ!$A$39:$A$782,$A108,СВЦЭМ!$B$39:$B$782,N$83)+'СЕТ СН'!$H$11+СВЦЭМ!$D$10+'СЕТ СН'!$H$5-'СЕТ СН'!$H$21</f>
        <v>4883.83463846</v>
      </c>
      <c r="O108" s="36">
        <f>SUMIFS(СВЦЭМ!$D$39:$D$782,СВЦЭМ!$A$39:$A$782,$A108,СВЦЭМ!$B$39:$B$782,O$83)+'СЕТ СН'!$H$11+СВЦЭМ!$D$10+'СЕТ СН'!$H$5-'СЕТ СН'!$H$21</f>
        <v>4884.36680093</v>
      </c>
      <c r="P108" s="36">
        <f>SUMIFS(СВЦЭМ!$D$39:$D$782,СВЦЭМ!$A$39:$A$782,$A108,СВЦЭМ!$B$39:$B$782,P$83)+'СЕТ СН'!$H$11+СВЦЭМ!$D$10+'СЕТ СН'!$H$5-'СЕТ СН'!$H$21</f>
        <v>4886.5135862999996</v>
      </c>
      <c r="Q108" s="36">
        <f>SUMIFS(СВЦЭМ!$D$39:$D$782,СВЦЭМ!$A$39:$A$782,$A108,СВЦЭМ!$B$39:$B$782,Q$83)+'СЕТ СН'!$H$11+СВЦЭМ!$D$10+'СЕТ СН'!$H$5-'СЕТ СН'!$H$21</f>
        <v>4889.27162099</v>
      </c>
      <c r="R108" s="36">
        <f>SUMIFS(СВЦЭМ!$D$39:$D$782,СВЦЭМ!$A$39:$A$782,$A108,СВЦЭМ!$B$39:$B$782,R$83)+'СЕТ СН'!$H$11+СВЦЭМ!$D$10+'СЕТ СН'!$H$5-'СЕТ СН'!$H$21</f>
        <v>4912.9016259</v>
      </c>
      <c r="S108" s="36">
        <f>SUMIFS(СВЦЭМ!$D$39:$D$782,СВЦЭМ!$A$39:$A$782,$A108,СВЦЭМ!$B$39:$B$782,S$83)+'СЕТ СН'!$H$11+СВЦЭМ!$D$10+'СЕТ СН'!$H$5-'СЕТ СН'!$H$21</f>
        <v>4894.9362287200001</v>
      </c>
      <c r="T108" s="36">
        <f>SUMIFS(СВЦЭМ!$D$39:$D$782,СВЦЭМ!$A$39:$A$782,$A108,СВЦЭМ!$B$39:$B$782,T$83)+'СЕТ СН'!$H$11+СВЦЭМ!$D$10+'СЕТ СН'!$H$5-'СЕТ СН'!$H$21</f>
        <v>4879.2563373900002</v>
      </c>
      <c r="U108" s="36">
        <f>SUMIFS(СВЦЭМ!$D$39:$D$782,СВЦЭМ!$A$39:$A$782,$A108,СВЦЭМ!$B$39:$B$782,U$83)+'СЕТ СН'!$H$11+СВЦЭМ!$D$10+'СЕТ СН'!$H$5-'СЕТ СН'!$H$21</f>
        <v>4878.8152559</v>
      </c>
      <c r="V108" s="36">
        <f>SUMIFS(СВЦЭМ!$D$39:$D$782,СВЦЭМ!$A$39:$A$782,$A108,СВЦЭМ!$B$39:$B$782,V$83)+'СЕТ СН'!$H$11+СВЦЭМ!$D$10+'СЕТ СН'!$H$5-'СЕТ СН'!$H$21</f>
        <v>4871.74609513</v>
      </c>
      <c r="W108" s="36">
        <f>SUMIFS(СВЦЭМ!$D$39:$D$782,СВЦЭМ!$A$39:$A$782,$A108,СВЦЭМ!$B$39:$B$782,W$83)+'СЕТ СН'!$H$11+СВЦЭМ!$D$10+'СЕТ СН'!$H$5-'СЕТ СН'!$H$21</f>
        <v>4856.4763046099997</v>
      </c>
      <c r="X108" s="36">
        <f>SUMIFS(СВЦЭМ!$D$39:$D$782,СВЦЭМ!$A$39:$A$782,$A108,СВЦЭМ!$B$39:$B$782,X$83)+'СЕТ СН'!$H$11+СВЦЭМ!$D$10+'СЕТ СН'!$H$5-'СЕТ СН'!$H$21</f>
        <v>4930.7986755900001</v>
      </c>
      <c r="Y108" s="36">
        <f>SUMIFS(СВЦЭМ!$D$39:$D$782,СВЦЭМ!$A$39:$A$782,$A108,СВЦЭМ!$B$39:$B$782,Y$83)+'СЕТ СН'!$H$11+СВЦЭМ!$D$10+'СЕТ СН'!$H$5-'СЕТ СН'!$H$21</f>
        <v>5017.8284883699998</v>
      </c>
    </row>
    <row r="109" spans="1:25" ht="15.75" x14ac:dyDescent="0.2">
      <c r="A109" s="35">
        <f t="shared" si="2"/>
        <v>45530</v>
      </c>
      <c r="B109" s="36">
        <f>SUMIFS(СВЦЭМ!$D$39:$D$782,СВЦЭМ!$A$39:$A$782,$A109,СВЦЭМ!$B$39:$B$782,B$83)+'СЕТ СН'!$H$11+СВЦЭМ!$D$10+'СЕТ СН'!$H$5-'СЕТ СН'!$H$21</f>
        <v>5103.6667184199996</v>
      </c>
      <c r="C109" s="36">
        <f>SUMIFS(СВЦЭМ!$D$39:$D$782,СВЦЭМ!$A$39:$A$782,$A109,СВЦЭМ!$B$39:$B$782,C$83)+'СЕТ СН'!$H$11+СВЦЭМ!$D$10+'СЕТ СН'!$H$5-'СЕТ СН'!$H$21</f>
        <v>5193.8034817500002</v>
      </c>
      <c r="D109" s="36">
        <f>SUMIFS(СВЦЭМ!$D$39:$D$782,СВЦЭМ!$A$39:$A$782,$A109,СВЦЭМ!$B$39:$B$782,D$83)+'СЕТ СН'!$H$11+СВЦЭМ!$D$10+'СЕТ СН'!$H$5-'СЕТ СН'!$H$21</f>
        <v>5231.8988623499999</v>
      </c>
      <c r="E109" s="36">
        <f>SUMIFS(СВЦЭМ!$D$39:$D$782,СВЦЭМ!$A$39:$A$782,$A109,СВЦЭМ!$B$39:$B$782,E$83)+'СЕТ СН'!$H$11+СВЦЭМ!$D$10+'СЕТ СН'!$H$5-'СЕТ СН'!$H$21</f>
        <v>5244.2869208399998</v>
      </c>
      <c r="F109" s="36">
        <f>SUMIFS(СВЦЭМ!$D$39:$D$782,СВЦЭМ!$A$39:$A$782,$A109,СВЦЭМ!$B$39:$B$782,F$83)+'СЕТ СН'!$H$11+СВЦЭМ!$D$10+'СЕТ СН'!$H$5-'СЕТ СН'!$H$21</f>
        <v>5258.5038285199998</v>
      </c>
      <c r="G109" s="36">
        <f>SUMIFS(СВЦЭМ!$D$39:$D$782,СВЦЭМ!$A$39:$A$782,$A109,СВЦЭМ!$B$39:$B$782,G$83)+'СЕТ СН'!$H$11+СВЦЭМ!$D$10+'СЕТ СН'!$H$5-'СЕТ СН'!$H$21</f>
        <v>5223.3593570000003</v>
      </c>
      <c r="H109" s="36">
        <f>SUMIFS(СВЦЭМ!$D$39:$D$782,СВЦЭМ!$A$39:$A$782,$A109,СВЦЭМ!$B$39:$B$782,H$83)+'СЕТ СН'!$H$11+СВЦЭМ!$D$10+'СЕТ СН'!$H$5-'СЕТ СН'!$H$21</f>
        <v>5188.80425758</v>
      </c>
      <c r="I109" s="36">
        <f>SUMIFS(СВЦЭМ!$D$39:$D$782,СВЦЭМ!$A$39:$A$782,$A109,СВЦЭМ!$B$39:$B$782,I$83)+'СЕТ СН'!$H$11+СВЦЭМ!$D$10+'СЕТ СН'!$H$5-'СЕТ СН'!$H$21</f>
        <v>5097.2629807100002</v>
      </c>
      <c r="J109" s="36">
        <f>SUMIFS(СВЦЭМ!$D$39:$D$782,СВЦЭМ!$A$39:$A$782,$A109,СВЦЭМ!$B$39:$B$782,J$83)+'СЕТ СН'!$H$11+СВЦЭМ!$D$10+'СЕТ СН'!$H$5-'СЕТ СН'!$H$21</f>
        <v>4988.7048503300002</v>
      </c>
      <c r="K109" s="36">
        <f>SUMIFS(СВЦЭМ!$D$39:$D$782,СВЦЭМ!$A$39:$A$782,$A109,СВЦЭМ!$B$39:$B$782,K$83)+'СЕТ СН'!$H$11+СВЦЭМ!$D$10+'СЕТ СН'!$H$5-'СЕТ СН'!$H$21</f>
        <v>4908.1347675699999</v>
      </c>
      <c r="L109" s="36">
        <f>SUMIFS(СВЦЭМ!$D$39:$D$782,СВЦЭМ!$A$39:$A$782,$A109,СВЦЭМ!$B$39:$B$782,L$83)+'СЕТ СН'!$H$11+СВЦЭМ!$D$10+'СЕТ СН'!$H$5-'СЕТ СН'!$H$21</f>
        <v>4897.06021186</v>
      </c>
      <c r="M109" s="36">
        <f>SUMIFS(СВЦЭМ!$D$39:$D$782,СВЦЭМ!$A$39:$A$782,$A109,СВЦЭМ!$B$39:$B$782,M$83)+'СЕТ СН'!$H$11+СВЦЭМ!$D$10+'СЕТ СН'!$H$5-'СЕТ СН'!$H$21</f>
        <v>4880.5473929600003</v>
      </c>
      <c r="N109" s="36">
        <f>SUMIFS(СВЦЭМ!$D$39:$D$782,СВЦЭМ!$A$39:$A$782,$A109,СВЦЭМ!$B$39:$B$782,N$83)+'СЕТ СН'!$H$11+СВЦЭМ!$D$10+'СЕТ СН'!$H$5-'СЕТ СН'!$H$21</f>
        <v>4882.1033828700001</v>
      </c>
      <c r="O109" s="36">
        <f>SUMIFS(СВЦЭМ!$D$39:$D$782,СВЦЭМ!$A$39:$A$782,$A109,СВЦЭМ!$B$39:$B$782,O$83)+'СЕТ СН'!$H$11+СВЦЭМ!$D$10+'СЕТ СН'!$H$5-'СЕТ СН'!$H$21</f>
        <v>4880.2034996900002</v>
      </c>
      <c r="P109" s="36">
        <f>SUMIFS(СВЦЭМ!$D$39:$D$782,СВЦЭМ!$A$39:$A$782,$A109,СВЦЭМ!$B$39:$B$782,P$83)+'СЕТ СН'!$H$11+СВЦЭМ!$D$10+'СЕТ СН'!$H$5-'СЕТ СН'!$H$21</f>
        <v>4885.2110372000006</v>
      </c>
      <c r="Q109" s="36">
        <f>SUMIFS(СВЦЭМ!$D$39:$D$782,СВЦЭМ!$A$39:$A$782,$A109,СВЦЭМ!$B$39:$B$782,Q$83)+'СЕТ СН'!$H$11+СВЦЭМ!$D$10+'СЕТ СН'!$H$5-'СЕТ СН'!$H$21</f>
        <v>4881.9606205700002</v>
      </c>
      <c r="R109" s="36">
        <f>SUMIFS(СВЦЭМ!$D$39:$D$782,СВЦЭМ!$A$39:$A$782,$A109,СВЦЭМ!$B$39:$B$782,R$83)+'СЕТ СН'!$H$11+СВЦЭМ!$D$10+'СЕТ СН'!$H$5-'СЕТ СН'!$H$21</f>
        <v>4884.7993958999996</v>
      </c>
      <c r="S109" s="36">
        <f>SUMIFS(СВЦЭМ!$D$39:$D$782,СВЦЭМ!$A$39:$A$782,$A109,СВЦЭМ!$B$39:$B$782,S$83)+'СЕТ СН'!$H$11+СВЦЭМ!$D$10+'СЕТ СН'!$H$5-'СЕТ СН'!$H$21</f>
        <v>4898.8660794699999</v>
      </c>
      <c r="T109" s="36">
        <f>SUMIFS(СВЦЭМ!$D$39:$D$782,СВЦЭМ!$A$39:$A$782,$A109,СВЦЭМ!$B$39:$B$782,T$83)+'СЕТ СН'!$H$11+СВЦЭМ!$D$10+'СЕТ СН'!$H$5-'СЕТ СН'!$H$21</f>
        <v>4885.0028208200001</v>
      </c>
      <c r="U109" s="36">
        <f>SUMIFS(СВЦЭМ!$D$39:$D$782,СВЦЭМ!$A$39:$A$782,$A109,СВЦЭМ!$B$39:$B$782,U$83)+'СЕТ СН'!$H$11+СВЦЭМ!$D$10+'СЕТ СН'!$H$5-'СЕТ СН'!$H$21</f>
        <v>4887.0024860499998</v>
      </c>
      <c r="V109" s="36">
        <f>SUMIFS(СВЦЭМ!$D$39:$D$782,СВЦЭМ!$A$39:$A$782,$A109,СВЦЭМ!$B$39:$B$782,V$83)+'СЕТ СН'!$H$11+СВЦЭМ!$D$10+'СЕТ СН'!$H$5-'СЕТ СН'!$H$21</f>
        <v>4876.9390661799998</v>
      </c>
      <c r="W109" s="36">
        <f>SUMIFS(СВЦЭМ!$D$39:$D$782,СВЦЭМ!$A$39:$A$782,$A109,СВЦЭМ!$B$39:$B$782,W$83)+'СЕТ СН'!$H$11+СВЦЭМ!$D$10+'СЕТ СН'!$H$5-'СЕТ СН'!$H$21</f>
        <v>4878.4679780900005</v>
      </c>
      <c r="X109" s="36">
        <f>SUMIFS(СВЦЭМ!$D$39:$D$782,СВЦЭМ!$A$39:$A$782,$A109,СВЦЭМ!$B$39:$B$782,X$83)+'СЕТ СН'!$H$11+СВЦЭМ!$D$10+'СЕТ СН'!$H$5-'СЕТ СН'!$H$21</f>
        <v>4945.2454151000002</v>
      </c>
      <c r="Y109" s="36">
        <f>SUMIFS(СВЦЭМ!$D$39:$D$782,СВЦЭМ!$A$39:$A$782,$A109,СВЦЭМ!$B$39:$B$782,Y$83)+'СЕТ СН'!$H$11+СВЦЭМ!$D$10+'СЕТ СН'!$H$5-'СЕТ СН'!$H$21</f>
        <v>4995.7298144400002</v>
      </c>
    </row>
    <row r="110" spans="1:25" ht="15.75" x14ac:dyDescent="0.2">
      <c r="A110" s="35">
        <f t="shared" si="2"/>
        <v>45531</v>
      </c>
      <c r="B110" s="36">
        <f>SUMIFS(СВЦЭМ!$D$39:$D$782,СВЦЭМ!$A$39:$A$782,$A110,СВЦЭМ!$B$39:$B$782,B$83)+'СЕТ СН'!$H$11+СВЦЭМ!$D$10+'СЕТ СН'!$H$5-'СЕТ СН'!$H$21</f>
        <v>4926.7773494699995</v>
      </c>
      <c r="C110" s="36">
        <f>SUMIFS(СВЦЭМ!$D$39:$D$782,СВЦЭМ!$A$39:$A$782,$A110,СВЦЭМ!$B$39:$B$782,C$83)+'СЕТ СН'!$H$11+СВЦЭМ!$D$10+'СЕТ СН'!$H$5-'СЕТ СН'!$H$21</f>
        <v>4958.5288054399998</v>
      </c>
      <c r="D110" s="36">
        <f>SUMIFS(СВЦЭМ!$D$39:$D$782,СВЦЭМ!$A$39:$A$782,$A110,СВЦЭМ!$B$39:$B$782,D$83)+'СЕТ СН'!$H$11+СВЦЭМ!$D$10+'СЕТ СН'!$H$5-'СЕТ СН'!$H$21</f>
        <v>5015.4986611599998</v>
      </c>
      <c r="E110" s="36">
        <f>SUMIFS(СВЦЭМ!$D$39:$D$782,СВЦЭМ!$A$39:$A$782,$A110,СВЦЭМ!$B$39:$B$782,E$83)+'СЕТ СН'!$H$11+СВЦЭМ!$D$10+'СЕТ СН'!$H$5-'СЕТ СН'!$H$21</f>
        <v>5038.1139956699999</v>
      </c>
      <c r="F110" s="36">
        <f>SUMIFS(СВЦЭМ!$D$39:$D$782,СВЦЭМ!$A$39:$A$782,$A110,СВЦЭМ!$B$39:$B$782,F$83)+'СЕТ СН'!$H$11+СВЦЭМ!$D$10+'СЕТ СН'!$H$5-'СЕТ СН'!$H$21</f>
        <v>5041.3705748700004</v>
      </c>
      <c r="G110" s="36">
        <f>SUMIFS(СВЦЭМ!$D$39:$D$782,СВЦЭМ!$A$39:$A$782,$A110,СВЦЭМ!$B$39:$B$782,G$83)+'СЕТ СН'!$H$11+СВЦЭМ!$D$10+'СЕТ СН'!$H$5-'СЕТ СН'!$H$21</f>
        <v>5016.3939336399999</v>
      </c>
      <c r="H110" s="36">
        <f>SUMIFS(СВЦЭМ!$D$39:$D$782,СВЦЭМ!$A$39:$A$782,$A110,СВЦЭМ!$B$39:$B$782,H$83)+'СЕТ СН'!$H$11+СВЦЭМ!$D$10+'СЕТ СН'!$H$5-'СЕТ СН'!$H$21</f>
        <v>5023.3365918099998</v>
      </c>
      <c r="I110" s="36">
        <f>SUMIFS(СВЦЭМ!$D$39:$D$782,СВЦЭМ!$A$39:$A$782,$A110,СВЦЭМ!$B$39:$B$782,I$83)+'СЕТ СН'!$H$11+СВЦЭМ!$D$10+'СЕТ СН'!$H$5-'СЕТ СН'!$H$21</f>
        <v>4926.8428894400004</v>
      </c>
      <c r="J110" s="36">
        <f>SUMIFS(СВЦЭМ!$D$39:$D$782,СВЦЭМ!$A$39:$A$782,$A110,СВЦЭМ!$B$39:$B$782,J$83)+'СЕТ СН'!$H$11+СВЦЭМ!$D$10+'СЕТ СН'!$H$5-'СЕТ СН'!$H$21</f>
        <v>4838.9473098799999</v>
      </c>
      <c r="K110" s="36">
        <f>SUMIFS(СВЦЭМ!$D$39:$D$782,СВЦЭМ!$A$39:$A$782,$A110,СВЦЭМ!$B$39:$B$782,K$83)+'СЕТ СН'!$H$11+СВЦЭМ!$D$10+'СЕТ СН'!$H$5-'СЕТ СН'!$H$21</f>
        <v>4750.70414489</v>
      </c>
      <c r="L110" s="36">
        <f>SUMIFS(СВЦЭМ!$D$39:$D$782,СВЦЭМ!$A$39:$A$782,$A110,СВЦЭМ!$B$39:$B$782,L$83)+'СЕТ СН'!$H$11+СВЦЭМ!$D$10+'СЕТ СН'!$H$5-'СЕТ СН'!$H$21</f>
        <v>4692.8348100399999</v>
      </c>
      <c r="M110" s="36">
        <f>SUMIFS(СВЦЭМ!$D$39:$D$782,СВЦЭМ!$A$39:$A$782,$A110,СВЦЭМ!$B$39:$B$782,M$83)+'СЕТ СН'!$H$11+СВЦЭМ!$D$10+'СЕТ СН'!$H$5-'СЕТ СН'!$H$21</f>
        <v>4683.6085878200001</v>
      </c>
      <c r="N110" s="36">
        <f>SUMIFS(СВЦЭМ!$D$39:$D$782,СВЦЭМ!$A$39:$A$782,$A110,СВЦЭМ!$B$39:$B$782,N$83)+'СЕТ СН'!$H$11+СВЦЭМ!$D$10+'СЕТ СН'!$H$5-'СЕТ СН'!$H$21</f>
        <v>4687.9107996100001</v>
      </c>
      <c r="O110" s="36">
        <f>SUMIFS(СВЦЭМ!$D$39:$D$782,СВЦЭМ!$A$39:$A$782,$A110,СВЦЭМ!$B$39:$B$782,O$83)+'СЕТ СН'!$H$11+СВЦЭМ!$D$10+'СЕТ СН'!$H$5-'СЕТ СН'!$H$21</f>
        <v>4682.7392073700003</v>
      </c>
      <c r="P110" s="36">
        <f>SUMIFS(СВЦЭМ!$D$39:$D$782,СВЦЭМ!$A$39:$A$782,$A110,СВЦЭМ!$B$39:$B$782,P$83)+'СЕТ СН'!$H$11+СВЦЭМ!$D$10+'СЕТ СН'!$H$5-'СЕТ СН'!$H$21</f>
        <v>4681.4369366000001</v>
      </c>
      <c r="Q110" s="36">
        <f>SUMIFS(СВЦЭМ!$D$39:$D$782,СВЦЭМ!$A$39:$A$782,$A110,СВЦЭМ!$B$39:$B$782,Q$83)+'СЕТ СН'!$H$11+СВЦЭМ!$D$10+'СЕТ СН'!$H$5-'СЕТ СН'!$H$21</f>
        <v>4683.8734600999996</v>
      </c>
      <c r="R110" s="36">
        <f>SUMIFS(СВЦЭМ!$D$39:$D$782,СВЦЭМ!$A$39:$A$782,$A110,СВЦЭМ!$B$39:$B$782,R$83)+'СЕТ СН'!$H$11+СВЦЭМ!$D$10+'СЕТ СН'!$H$5-'СЕТ СН'!$H$21</f>
        <v>4692.8912748599996</v>
      </c>
      <c r="S110" s="36">
        <f>SUMIFS(СВЦЭМ!$D$39:$D$782,СВЦЭМ!$A$39:$A$782,$A110,СВЦЭМ!$B$39:$B$782,S$83)+'СЕТ СН'!$H$11+СВЦЭМ!$D$10+'СЕТ СН'!$H$5-'СЕТ СН'!$H$21</f>
        <v>4682.5021121400005</v>
      </c>
      <c r="T110" s="36">
        <f>SUMIFS(СВЦЭМ!$D$39:$D$782,СВЦЭМ!$A$39:$A$782,$A110,СВЦЭМ!$B$39:$B$782,T$83)+'СЕТ СН'!$H$11+СВЦЭМ!$D$10+'СЕТ СН'!$H$5-'СЕТ СН'!$H$21</f>
        <v>4673.0382764300002</v>
      </c>
      <c r="U110" s="36">
        <f>SUMIFS(СВЦЭМ!$D$39:$D$782,СВЦЭМ!$A$39:$A$782,$A110,СВЦЭМ!$B$39:$B$782,U$83)+'СЕТ СН'!$H$11+СВЦЭМ!$D$10+'СЕТ СН'!$H$5-'СЕТ СН'!$H$21</f>
        <v>4714.7341400200003</v>
      </c>
      <c r="V110" s="36">
        <f>SUMIFS(СВЦЭМ!$D$39:$D$782,СВЦЭМ!$A$39:$A$782,$A110,СВЦЭМ!$B$39:$B$782,V$83)+'СЕТ СН'!$H$11+СВЦЭМ!$D$10+'СЕТ СН'!$H$5-'СЕТ СН'!$H$21</f>
        <v>4702.0758495299997</v>
      </c>
      <c r="W110" s="36">
        <f>SUMIFS(СВЦЭМ!$D$39:$D$782,СВЦЭМ!$A$39:$A$782,$A110,СВЦЭМ!$B$39:$B$782,W$83)+'СЕТ СН'!$H$11+СВЦЭМ!$D$10+'СЕТ СН'!$H$5-'СЕТ СН'!$H$21</f>
        <v>4708.4897066699996</v>
      </c>
      <c r="X110" s="36">
        <f>SUMIFS(СВЦЭМ!$D$39:$D$782,СВЦЭМ!$A$39:$A$782,$A110,СВЦЭМ!$B$39:$B$782,X$83)+'СЕТ СН'!$H$11+СВЦЭМ!$D$10+'СЕТ СН'!$H$5-'СЕТ СН'!$H$21</f>
        <v>4772.2401257900001</v>
      </c>
      <c r="Y110" s="36">
        <f>SUMIFS(СВЦЭМ!$D$39:$D$782,СВЦЭМ!$A$39:$A$782,$A110,СВЦЭМ!$B$39:$B$782,Y$83)+'СЕТ СН'!$H$11+СВЦЭМ!$D$10+'СЕТ СН'!$H$5-'СЕТ СН'!$H$21</f>
        <v>4837.8617564699998</v>
      </c>
    </row>
    <row r="111" spans="1:25" ht="15.75" x14ac:dyDescent="0.2">
      <c r="A111" s="35">
        <f t="shared" si="2"/>
        <v>45532</v>
      </c>
      <c r="B111" s="36">
        <f>SUMIFS(СВЦЭМ!$D$39:$D$782,СВЦЭМ!$A$39:$A$782,$A111,СВЦЭМ!$B$39:$B$782,B$83)+'СЕТ СН'!$H$11+СВЦЭМ!$D$10+'СЕТ СН'!$H$5-'СЕТ СН'!$H$21</f>
        <v>4966.9890857600003</v>
      </c>
      <c r="C111" s="36">
        <f>SUMIFS(СВЦЭМ!$D$39:$D$782,СВЦЭМ!$A$39:$A$782,$A111,СВЦЭМ!$B$39:$B$782,C$83)+'СЕТ СН'!$H$11+СВЦЭМ!$D$10+'СЕТ СН'!$H$5-'СЕТ СН'!$H$21</f>
        <v>5010.5895415300001</v>
      </c>
      <c r="D111" s="36">
        <f>SUMIFS(СВЦЭМ!$D$39:$D$782,СВЦЭМ!$A$39:$A$782,$A111,СВЦЭМ!$B$39:$B$782,D$83)+'СЕТ СН'!$H$11+СВЦЭМ!$D$10+'СЕТ СН'!$H$5-'СЕТ СН'!$H$21</f>
        <v>5036.3216001000001</v>
      </c>
      <c r="E111" s="36">
        <f>SUMIFS(СВЦЭМ!$D$39:$D$782,СВЦЭМ!$A$39:$A$782,$A111,СВЦЭМ!$B$39:$B$782,E$83)+'СЕТ СН'!$H$11+СВЦЭМ!$D$10+'СЕТ СН'!$H$5-'СЕТ СН'!$H$21</f>
        <v>5062.3954364500005</v>
      </c>
      <c r="F111" s="36">
        <f>SUMIFS(СВЦЭМ!$D$39:$D$782,СВЦЭМ!$A$39:$A$782,$A111,СВЦЭМ!$B$39:$B$782,F$83)+'СЕТ СН'!$H$11+СВЦЭМ!$D$10+'СЕТ СН'!$H$5-'СЕТ СН'!$H$21</f>
        <v>5085.7737605800003</v>
      </c>
      <c r="G111" s="36">
        <f>SUMIFS(СВЦЭМ!$D$39:$D$782,СВЦЭМ!$A$39:$A$782,$A111,СВЦЭМ!$B$39:$B$782,G$83)+'СЕТ СН'!$H$11+СВЦЭМ!$D$10+'СЕТ СН'!$H$5-'СЕТ СН'!$H$21</f>
        <v>5059.1689403099999</v>
      </c>
      <c r="H111" s="36">
        <f>SUMIFS(СВЦЭМ!$D$39:$D$782,СВЦЭМ!$A$39:$A$782,$A111,СВЦЭМ!$B$39:$B$782,H$83)+'СЕТ СН'!$H$11+СВЦЭМ!$D$10+'СЕТ СН'!$H$5-'СЕТ СН'!$H$21</f>
        <v>5029.3112765099995</v>
      </c>
      <c r="I111" s="36">
        <f>SUMIFS(СВЦЭМ!$D$39:$D$782,СВЦЭМ!$A$39:$A$782,$A111,СВЦЭМ!$B$39:$B$782,I$83)+'СЕТ СН'!$H$11+СВЦЭМ!$D$10+'СЕТ СН'!$H$5-'СЕТ СН'!$H$21</f>
        <v>4947.4242212999998</v>
      </c>
      <c r="J111" s="36">
        <f>SUMIFS(СВЦЭМ!$D$39:$D$782,СВЦЭМ!$A$39:$A$782,$A111,СВЦЭМ!$B$39:$B$782,J$83)+'СЕТ СН'!$H$11+СВЦЭМ!$D$10+'СЕТ СН'!$H$5-'СЕТ СН'!$H$21</f>
        <v>4892.1840214000003</v>
      </c>
      <c r="K111" s="36">
        <f>SUMIFS(СВЦЭМ!$D$39:$D$782,СВЦЭМ!$A$39:$A$782,$A111,СВЦЭМ!$B$39:$B$782,K$83)+'СЕТ СН'!$H$11+СВЦЭМ!$D$10+'СЕТ СН'!$H$5-'СЕТ СН'!$H$21</f>
        <v>4809.3989860199999</v>
      </c>
      <c r="L111" s="36">
        <f>SUMIFS(СВЦЭМ!$D$39:$D$782,СВЦЭМ!$A$39:$A$782,$A111,СВЦЭМ!$B$39:$B$782,L$83)+'СЕТ СН'!$H$11+СВЦЭМ!$D$10+'СЕТ СН'!$H$5-'СЕТ СН'!$H$21</f>
        <v>4795.8960963199997</v>
      </c>
      <c r="M111" s="36">
        <f>SUMIFS(СВЦЭМ!$D$39:$D$782,СВЦЭМ!$A$39:$A$782,$A111,СВЦЭМ!$B$39:$B$782,M$83)+'СЕТ СН'!$H$11+СВЦЭМ!$D$10+'СЕТ СН'!$H$5-'СЕТ СН'!$H$21</f>
        <v>4785.4200709200004</v>
      </c>
      <c r="N111" s="36">
        <f>SUMIFS(СВЦЭМ!$D$39:$D$782,СВЦЭМ!$A$39:$A$782,$A111,СВЦЭМ!$B$39:$B$782,N$83)+'СЕТ СН'!$H$11+СВЦЭМ!$D$10+'СЕТ СН'!$H$5-'СЕТ СН'!$H$21</f>
        <v>4780.6973559600001</v>
      </c>
      <c r="O111" s="36">
        <f>SUMIFS(СВЦЭМ!$D$39:$D$782,СВЦЭМ!$A$39:$A$782,$A111,СВЦЭМ!$B$39:$B$782,O$83)+'СЕТ СН'!$H$11+СВЦЭМ!$D$10+'СЕТ СН'!$H$5-'СЕТ СН'!$H$21</f>
        <v>4775.5056810000005</v>
      </c>
      <c r="P111" s="36">
        <f>SUMIFS(СВЦЭМ!$D$39:$D$782,СВЦЭМ!$A$39:$A$782,$A111,СВЦЭМ!$B$39:$B$782,P$83)+'СЕТ СН'!$H$11+СВЦЭМ!$D$10+'СЕТ СН'!$H$5-'СЕТ СН'!$H$21</f>
        <v>4776.1233616299996</v>
      </c>
      <c r="Q111" s="36">
        <f>SUMIFS(СВЦЭМ!$D$39:$D$782,СВЦЭМ!$A$39:$A$782,$A111,СВЦЭМ!$B$39:$B$782,Q$83)+'СЕТ СН'!$H$11+СВЦЭМ!$D$10+'СЕТ СН'!$H$5-'СЕТ СН'!$H$21</f>
        <v>4782.1752588099998</v>
      </c>
      <c r="R111" s="36">
        <f>SUMIFS(СВЦЭМ!$D$39:$D$782,СВЦЭМ!$A$39:$A$782,$A111,СВЦЭМ!$B$39:$B$782,R$83)+'СЕТ СН'!$H$11+СВЦЭМ!$D$10+'СЕТ СН'!$H$5-'СЕТ СН'!$H$21</f>
        <v>4790.3475243800003</v>
      </c>
      <c r="S111" s="36">
        <f>SUMIFS(СВЦЭМ!$D$39:$D$782,СВЦЭМ!$A$39:$A$782,$A111,СВЦЭМ!$B$39:$B$782,S$83)+'СЕТ СН'!$H$11+СВЦЭМ!$D$10+'СЕТ СН'!$H$5-'СЕТ СН'!$H$21</f>
        <v>4768.8512769899999</v>
      </c>
      <c r="T111" s="36">
        <f>SUMIFS(СВЦЭМ!$D$39:$D$782,СВЦЭМ!$A$39:$A$782,$A111,СВЦЭМ!$B$39:$B$782,T$83)+'СЕТ СН'!$H$11+СВЦЭМ!$D$10+'СЕТ СН'!$H$5-'СЕТ СН'!$H$21</f>
        <v>4760.64815456</v>
      </c>
      <c r="U111" s="36">
        <f>SUMIFS(СВЦЭМ!$D$39:$D$782,СВЦЭМ!$A$39:$A$782,$A111,СВЦЭМ!$B$39:$B$782,U$83)+'СЕТ СН'!$H$11+СВЦЭМ!$D$10+'СЕТ СН'!$H$5-'СЕТ СН'!$H$21</f>
        <v>4770.0779687000004</v>
      </c>
      <c r="V111" s="36">
        <f>SUMIFS(СВЦЭМ!$D$39:$D$782,СВЦЭМ!$A$39:$A$782,$A111,СВЦЭМ!$B$39:$B$782,V$83)+'СЕТ СН'!$H$11+СВЦЭМ!$D$10+'СЕТ СН'!$H$5-'СЕТ СН'!$H$21</f>
        <v>4748.3457159899999</v>
      </c>
      <c r="W111" s="36">
        <f>SUMIFS(СВЦЭМ!$D$39:$D$782,СВЦЭМ!$A$39:$A$782,$A111,СВЦЭМ!$B$39:$B$782,W$83)+'СЕТ СН'!$H$11+СВЦЭМ!$D$10+'СЕТ СН'!$H$5-'СЕТ СН'!$H$21</f>
        <v>4757.2336842200002</v>
      </c>
      <c r="X111" s="36">
        <f>SUMIFS(СВЦЭМ!$D$39:$D$782,СВЦЭМ!$A$39:$A$782,$A111,СВЦЭМ!$B$39:$B$782,X$83)+'СЕТ СН'!$H$11+СВЦЭМ!$D$10+'СЕТ СН'!$H$5-'СЕТ СН'!$H$21</f>
        <v>4824.4325283100006</v>
      </c>
      <c r="Y111" s="36">
        <f>SUMIFS(СВЦЭМ!$D$39:$D$782,СВЦЭМ!$A$39:$A$782,$A111,СВЦЭМ!$B$39:$B$782,Y$83)+'СЕТ СН'!$H$11+СВЦЭМ!$D$10+'СЕТ СН'!$H$5-'СЕТ СН'!$H$21</f>
        <v>4843.2395450200002</v>
      </c>
    </row>
    <row r="112" spans="1:25" ht="15.75" x14ac:dyDescent="0.2">
      <c r="A112" s="35">
        <f t="shared" si="2"/>
        <v>45533</v>
      </c>
      <c r="B112" s="36">
        <f>SUMIFS(СВЦЭМ!$D$39:$D$782,СВЦЭМ!$A$39:$A$782,$A112,СВЦЭМ!$B$39:$B$782,B$83)+'СЕТ СН'!$H$11+СВЦЭМ!$D$10+'СЕТ СН'!$H$5-'СЕТ СН'!$H$21</f>
        <v>4885.3289585500006</v>
      </c>
      <c r="C112" s="36">
        <f>SUMIFS(СВЦЭМ!$D$39:$D$782,СВЦЭМ!$A$39:$A$782,$A112,СВЦЭМ!$B$39:$B$782,C$83)+'СЕТ СН'!$H$11+СВЦЭМ!$D$10+'СЕТ СН'!$H$5-'СЕТ СН'!$H$21</f>
        <v>4996.3907783200002</v>
      </c>
      <c r="D112" s="36">
        <f>SUMIFS(СВЦЭМ!$D$39:$D$782,СВЦЭМ!$A$39:$A$782,$A112,СВЦЭМ!$B$39:$B$782,D$83)+'СЕТ СН'!$H$11+СВЦЭМ!$D$10+'СЕТ СН'!$H$5-'СЕТ СН'!$H$21</f>
        <v>5121.1755290199999</v>
      </c>
      <c r="E112" s="36">
        <f>SUMIFS(СВЦЭМ!$D$39:$D$782,СВЦЭМ!$A$39:$A$782,$A112,СВЦЭМ!$B$39:$B$782,E$83)+'СЕТ СН'!$H$11+СВЦЭМ!$D$10+'СЕТ СН'!$H$5-'СЕТ СН'!$H$21</f>
        <v>5162.0318389599997</v>
      </c>
      <c r="F112" s="36">
        <f>SUMIFS(СВЦЭМ!$D$39:$D$782,СВЦЭМ!$A$39:$A$782,$A112,СВЦЭМ!$B$39:$B$782,F$83)+'СЕТ СН'!$H$11+СВЦЭМ!$D$10+'СЕТ СН'!$H$5-'СЕТ СН'!$H$21</f>
        <v>5176.9727375599996</v>
      </c>
      <c r="G112" s="36">
        <f>SUMIFS(СВЦЭМ!$D$39:$D$782,СВЦЭМ!$A$39:$A$782,$A112,СВЦЭМ!$B$39:$B$782,G$83)+'СЕТ СН'!$H$11+СВЦЭМ!$D$10+'СЕТ СН'!$H$5-'СЕТ СН'!$H$21</f>
        <v>5148.7354025799996</v>
      </c>
      <c r="H112" s="36">
        <f>SUMIFS(СВЦЭМ!$D$39:$D$782,СВЦЭМ!$A$39:$A$782,$A112,СВЦЭМ!$B$39:$B$782,H$83)+'СЕТ СН'!$H$11+СВЦЭМ!$D$10+'СЕТ СН'!$H$5-'СЕТ СН'!$H$21</f>
        <v>5099.4344743700003</v>
      </c>
      <c r="I112" s="36">
        <f>SUMIFS(СВЦЭМ!$D$39:$D$782,СВЦЭМ!$A$39:$A$782,$A112,СВЦЭМ!$B$39:$B$782,I$83)+'СЕТ СН'!$H$11+СВЦЭМ!$D$10+'СЕТ СН'!$H$5-'СЕТ СН'!$H$21</f>
        <v>5042.3557821000004</v>
      </c>
      <c r="J112" s="36">
        <f>SUMIFS(СВЦЭМ!$D$39:$D$782,СВЦЭМ!$A$39:$A$782,$A112,СВЦЭМ!$B$39:$B$782,J$83)+'СЕТ СН'!$H$11+СВЦЭМ!$D$10+'СЕТ СН'!$H$5-'СЕТ СН'!$H$21</f>
        <v>4944.7574210500006</v>
      </c>
      <c r="K112" s="36">
        <f>SUMIFS(СВЦЭМ!$D$39:$D$782,СВЦЭМ!$A$39:$A$782,$A112,СВЦЭМ!$B$39:$B$782,K$83)+'СЕТ СН'!$H$11+СВЦЭМ!$D$10+'СЕТ СН'!$H$5-'СЕТ СН'!$H$21</f>
        <v>4854.6845086699996</v>
      </c>
      <c r="L112" s="36">
        <f>SUMIFS(СВЦЭМ!$D$39:$D$782,СВЦЭМ!$A$39:$A$782,$A112,СВЦЭМ!$B$39:$B$782,L$83)+'СЕТ СН'!$H$11+СВЦЭМ!$D$10+'СЕТ СН'!$H$5-'СЕТ СН'!$H$21</f>
        <v>4786.0050699399999</v>
      </c>
      <c r="M112" s="36">
        <f>SUMIFS(СВЦЭМ!$D$39:$D$782,СВЦЭМ!$A$39:$A$782,$A112,СВЦЭМ!$B$39:$B$782,M$83)+'СЕТ СН'!$H$11+СВЦЭМ!$D$10+'СЕТ СН'!$H$5-'СЕТ СН'!$H$21</f>
        <v>4771.8603449900002</v>
      </c>
      <c r="N112" s="36">
        <f>SUMIFS(СВЦЭМ!$D$39:$D$782,СВЦЭМ!$A$39:$A$782,$A112,СВЦЭМ!$B$39:$B$782,N$83)+'СЕТ СН'!$H$11+СВЦЭМ!$D$10+'СЕТ СН'!$H$5-'СЕТ СН'!$H$21</f>
        <v>4785.6916165399998</v>
      </c>
      <c r="O112" s="36">
        <f>SUMIFS(СВЦЭМ!$D$39:$D$782,СВЦЭМ!$A$39:$A$782,$A112,СВЦЭМ!$B$39:$B$782,O$83)+'СЕТ СН'!$H$11+СВЦЭМ!$D$10+'СЕТ СН'!$H$5-'СЕТ СН'!$H$21</f>
        <v>4800.8506302100004</v>
      </c>
      <c r="P112" s="36">
        <f>SUMIFS(СВЦЭМ!$D$39:$D$782,СВЦЭМ!$A$39:$A$782,$A112,СВЦЭМ!$B$39:$B$782,P$83)+'СЕТ СН'!$H$11+СВЦЭМ!$D$10+'СЕТ СН'!$H$5-'СЕТ СН'!$H$21</f>
        <v>4806.1764836599996</v>
      </c>
      <c r="Q112" s="36">
        <f>SUMIFS(СВЦЭМ!$D$39:$D$782,СВЦЭМ!$A$39:$A$782,$A112,СВЦЭМ!$B$39:$B$782,Q$83)+'СЕТ СН'!$H$11+СВЦЭМ!$D$10+'СЕТ СН'!$H$5-'СЕТ СН'!$H$21</f>
        <v>4804.5446203900001</v>
      </c>
      <c r="R112" s="36">
        <f>SUMIFS(СВЦЭМ!$D$39:$D$782,СВЦЭМ!$A$39:$A$782,$A112,СВЦЭМ!$B$39:$B$782,R$83)+'СЕТ СН'!$H$11+СВЦЭМ!$D$10+'СЕТ СН'!$H$5-'СЕТ СН'!$H$21</f>
        <v>4815.4633651900003</v>
      </c>
      <c r="S112" s="36">
        <f>SUMIFS(СВЦЭМ!$D$39:$D$782,СВЦЭМ!$A$39:$A$782,$A112,СВЦЭМ!$B$39:$B$782,S$83)+'СЕТ СН'!$H$11+СВЦЭМ!$D$10+'СЕТ СН'!$H$5-'СЕТ СН'!$H$21</f>
        <v>4793.4619608800003</v>
      </c>
      <c r="T112" s="36">
        <f>SUMIFS(СВЦЭМ!$D$39:$D$782,СВЦЭМ!$A$39:$A$782,$A112,СВЦЭМ!$B$39:$B$782,T$83)+'СЕТ СН'!$H$11+СВЦЭМ!$D$10+'СЕТ СН'!$H$5-'СЕТ СН'!$H$21</f>
        <v>4790.5334995699995</v>
      </c>
      <c r="U112" s="36">
        <f>SUMIFS(СВЦЭМ!$D$39:$D$782,СВЦЭМ!$A$39:$A$782,$A112,СВЦЭМ!$B$39:$B$782,U$83)+'СЕТ СН'!$H$11+СВЦЭМ!$D$10+'СЕТ СН'!$H$5-'СЕТ СН'!$H$21</f>
        <v>4802.4315519100001</v>
      </c>
      <c r="V112" s="36">
        <f>SUMIFS(СВЦЭМ!$D$39:$D$782,СВЦЭМ!$A$39:$A$782,$A112,СВЦЭМ!$B$39:$B$782,V$83)+'СЕТ СН'!$H$11+СВЦЭМ!$D$10+'СЕТ СН'!$H$5-'СЕТ СН'!$H$21</f>
        <v>4786.5733461899999</v>
      </c>
      <c r="W112" s="36">
        <f>SUMIFS(СВЦЭМ!$D$39:$D$782,СВЦЭМ!$A$39:$A$782,$A112,СВЦЭМ!$B$39:$B$782,W$83)+'СЕТ СН'!$H$11+СВЦЭМ!$D$10+'СЕТ СН'!$H$5-'СЕТ СН'!$H$21</f>
        <v>4790.5506688799996</v>
      </c>
      <c r="X112" s="36">
        <f>SUMIFS(СВЦЭМ!$D$39:$D$782,СВЦЭМ!$A$39:$A$782,$A112,СВЦЭМ!$B$39:$B$782,X$83)+'СЕТ СН'!$H$11+СВЦЭМ!$D$10+'СЕТ СН'!$H$5-'СЕТ СН'!$H$21</f>
        <v>4863.1571723300003</v>
      </c>
      <c r="Y112" s="36">
        <f>SUMIFS(СВЦЭМ!$D$39:$D$782,СВЦЭМ!$A$39:$A$782,$A112,СВЦЭМ!$B$39:$B$782,Y$83)+'СЕТ СН'!$H$11+СВЦЭМ!$D$10+'СЕТ СН'!$H$5-'СЕТ СН'!$H$21</f>
        <v>4929.2163154</v>
      </c>
    </row>
    <row r="113" spans="1:27" ht="15.75" x14ac:dyDescent="0.2">
      <c r="A113" s="35">
        <f t="shared" si="2"/>
        <v>45534</v>
      </c>
      <c r="B113" s="36">
        <f>SUMIFS(СВЦЭМ!$D$39:$D$782,СВЦЭМ!$A$39:$A$782,$A113,СВЦЭМ!$B$39:$B$782,B$83)+'СЕТ СН'!$H$11+СВЦЭМ!$D$10+'СЕТ СН'!$H$5-'СЕТ СН'!$H$21</f>
        <v>5000.9408425700003</v>
      </c>
      <c r="C113" s="36">
        <f>SUMIFS(СВЦЭМ!$D$39:$D$782,СВЦЭМ!$A$39:$A$782,$A113,СВЦЭМ!$B$39:$B$782,C$83)+'СЕТ СН'!$H$11+СВЦЭМ!$D$10+'СЕТ СН'!$H$5-'СЕТ СН'!$H$21</f>
        <v>5072.1900298500004</v>
      </c>
      <c r="D113" s="36">
        <f>SUMIFS(СВЦЭМ!$D$39:$D$782,СВЦЭМ!$A$39:$A$782,$A113,СВЦЭМ!$B$39:$B$782,D$83)+'СЕТ СН'!$H$11+СВЦЭМ!$D$10+'СЕТ СН'!$H$5-'СЕТ СН'!$H$21</f>
        <v>5088.2781984800004</v>
      </c>
      <c r="E113" s="36">
        <f>SUMIFS(СВЦЭМ!$D$39:$D$782,СВЦЭМ!$A$39:$A$782,$A113,СВЦЭМ!$B$39:$B$782,E$83)+'СЕТ СН'!$H$11+СВЦЭМ!$D$10+'СЕТ СН'!$H$5-'СЕТ СН'!$H$21</f>
        <v>5109.1618086199996</v>
      </c>
      <c r="F113" s="36">
        <f>SUMIFS(СВЦЭМ!$D$39:$D$782,СВЦЭМ!$A$39:$A$782,$A113,СВЦЭМ!$B$39:$B$782,F$83)+'СЕТ СН'!$H$11+СВЦЭМ!$D$10+'СЕТ СН'!$H$5-'СЕТ СН'!$H$21</f>
        <v>5104.1708274100001</v>
      </c>
      <c r="G113" s="36">
        <f>SUMIFS(СВЦЭМ!$D$39:$D$782,СВЦЭМ!$A$39:$A$782,$A113,СВЦЭМ!$B$39:$B$782,G$83)+'СЕТ СН'!$H$11+СВЦЭМ!$D$10+'СЕТ СН'!$H$5-'СЕТ СН'!$H$21</f>
        <v>5098.3339834400003</v>
      </c>
      <c r="H113" s="36">
        <f>SUMIFS(СВЦЭМ!$D$39:$D$782,СВЦЭМ!$A$39:$A$782,$A113,СВЦЭМ!$B$39:$B$782,H$83)+'СЕТ СН'!$H$11+СВЦЭМ!$D$10+'СЕТ СН'!$H$5-'СЕТ СН'!$H$21</f>
        <v>5065.8428508300003</v>
      </c>
      <c r="I113" s="36">
        <f>SUMIFS(СВЦЭМ!$D$39:$D$782,СВЦЭМ!$A$39:$A$782,$A113,СВЦЭМ!$B$39:$B$782,I$83)+'СЕТ СН'!$H$11+СВЦЭМ!$D$10+'СЕТ СН'!$H$5-'СЕТ СН'!$H$21</f>
        <v>4973.3562892999998</v>
      </c>
      <c r="J113" s="36">
        <f>SUMIFS(СВЦЭМ!$D$39:$D$782,СВЦЭМ!$A$39:$A$782,$A113,СВЦЭМ!$B$39:$B$782,J$83)+'СЕТ СН'!$H$11+СВЦЭМ!$D$10+'СЕТ СН'!$H$5-'СЕТ СН'!$H$21</f>
        <v>4878.2367821200005</v>
      </c>
      <c r="K113" s="36">
        <f>SUMIFS(СВЦЭМ!$D$39:$D$782,СВЦЭМ!$A$39:$A$782,$A113,СВЦЭМ!$B$39:$B$782,K$83)+'СЕТ СН'!$H$11+СВЦЭМ!$D$10+'СЕТ СН'!$H$5-'СЕТ СН'!$H$21</f>
        <v>4803.6913416200005</v>
      </c>
      <c r="L113" s="36">
        <f>SUMIFS(СВЦЭМ!$D$39:$D$782,СВЦЭМ!$A$39:$A$782,$A113,СВЦЭМ!$B$39:$B$782,L$83)+'СЕТ СН'!$H$11+СВЦЭМ!$D$10+'СЕТ СН'!$H$5-'СЕТ СН'!$H$21</f>
        <v>4774.8391848700003</v>
      </c>
      <c r="M113" s="36">
        <f>SUMIFS(СВЦЭМ!$D$39:$D$782,СВЦЭМ!$A$39:$A$782,$A113,СВЦЭМ!$B$39:$B$782,M$83)+'СЕТ СН'!$H$11+СВЦЭМ!$D$10+'СЕТ СН'!$H$5-'СЕТ СН'!$H$21</f>
        <v>4784.88509789</v>
      </c>
      <c r="N113" s="36">
        <f>SUMIFS(СВЦЭМ!$D$39:$D$782,СВЦЭМ!$A$39:$A$782,$A113,СВЦЭМ!$B$39:$B$782,N$83)+'СЕТ СН'!$H$11+СВЦЭМ!$D$10+'СЕТ СН'!$H$5-'СЕТ СН'!$H$21</f>
        <v>4782.9407123700003</v>
      </c>
      <c r="O113" s="36">
        <f>SUMIFS(СВЦЭМ!$D$39:$D$782,СВЦЭМ!$A$39:$A$782,$A113,СВЦЭМ!$B$39:$B$782,O$83)+'СЕТ СН'!$H$11+СВЦЭМ!$D$10+'СЕТ СН'!$H$5-'СЕТ СН'!$H$21</f>
        <v>4790.8670823700004</v>
      </c>
      <c r="P113" s="36">
        <f>SUMIFS(СВЦЭМ!$D$39:$D$782,СВЦЭМ!$A$39:$A$782,$A113,СВЦЭМ!$B$39:$B$782,P$83)+'СЕТ СН'!$H$11+СВЦЭМ!$D$10+'СЕТ СН'!$H$5-'СЕТ СН'!$H$21</f>
        <v>4791.7209399100002</v>
      </c>
      <c r="Q113" s="36">
        <f>SUMIFS(СВЦЭМ!$D$39:$D$782,СВЦЭМ!$A$39:$A$782,$A113,СВЦЭМ!$B$39:$B$782,Q$83)+'СЕТ СН'!$H$11+СВЦЭМ!$D$10+'СЕТ СН'!$H$5-'СЕТ СН'!$H$21</f>
        <v>4796.9160907699998</v>
      </c>
      <c r="R113" s="36">
        <f>SUMIFS(СВЦЭМ!$D$39:$D$782,СВЦЭМ!$A$39:$A$782,$A113,СВЦЭМ!$B$39:$B$782,R$83)+'СЕТ СН'!$H$11+СВЦЭМ!$D$10+'СЕТ СН'!$H$5-'СЕТ СН'!$H$21</f>
        <v>4790.5454472900001</v>
      </c>
      <c r="S113" s="36">
        <f>SUMIFS(СВЦЭМ!$D$39:$D$782,СВЦЭМ!$A$39:$A$782,$A113,СВЦЭМ!$B$39:$B$782,S$83)+'СЕТ СН'!$H$11+СВЦЭМ!$D$10+'СЕТ СН'!$H$5-'СЕТ СН'!$H$21</f>
        <v>4799.6015322399999</v>
      </c>
      <c r="T113" s="36">
        <f>SUMIFS(СВЦЭМ!$D$39:$D$782,СВЦЭМ!$A$39:$A$782,$A113,СВЦЭМ!$B$39:$B$782,T$83)+'СЕТ СН'!$H$11+СВЦЭМ!$D$10+'СЕТ СН'!$H$5-'СЕТ СН'!$H$21</f>
        <v>4799.4313163999996</v>
      </c>
      <c r="U113" s="36">
        <f>SUMIFS(СВЦЭМ!$D$39:$D$782,СВЦЭМ!$A$39:$A$782,$A113,СВЦЭМ!$B$39:$B$782,U$83)+'СЕТ СН'!$H$11+СВЦЭМ!$D$10+'СЕТ СН'!$H$5-'СЕТ СН'!$H$21</f>
        <v>4804.3129325400005</v>
      </c>
      <c r="V113" s="36">
        <f>SUMIFS(СВЦЭМ!$D$39:$D$782,СВЦЭМ!$A$39:$A$782,$A113,СВЦЭМ!$B$39:$B$782,V$83)+'СЕТ СН'!$H$11+СВЦЭМ!$D$10+'СЕТ СН'!$H$5-'СЕТ СН'!$H$21</f>
        <v>4785.2836553799998</v>
      </c>
      <c r="W113" s="36">
        <f>SUMIFS(СВЦЭМ!$D$39:$D$782,СВЦЭМ!$A$39:$A$782,$A113,СВЦЭМ!$B$39:$B$782,W$83)+'СЕТ СН'!$H$11+СВЦЭМ!$D$10+'СЕТ СН'!$H$5-'СЕТ СН'!$H$21</f>
        <v>4791.2132690400003</v>
      </c>
      <c r="X113" s="36">
        <f>SUMIFS(СВЦЭМ!$D$39:$D$782,СВЦЭМ!$A$39:$A$782,$A113,СВЦЭМ!$B$39:$B$782,X$83)+'СЕТ СН'!$H$11+СВЦЭМ!$D$10+'СЕТ СН'!$H$5-'СЕТ СН'!$H$21</f>
        <v>4859.3668615999995</v>
      </c>
      <c r="Y113" s="36">
        <f>SUMIFS(СВЦЭМ!$D$39:$D$782,СВЦЭМ!$A$39:$A$782,$A113,СВЦЭМ!$B$39:$B$782,Y$83)+'СЕТ СН'!$H$11+СВЦЭМ!$D$10+'СЕТ СН'!$H$5-'СЕТ СН'!$H$21</f>
        <v>4930.1190255000001</v>
      </c>
    </row>
    <row r="114" spans="1:27" ht="15.75" x14ac:dyDescent="0.2">
      <c r="A114" s="35">
        <f t="shared" si="2"/>
        <v>45535</v>
      </c>
      <c r="B114" s="36">
        <f>SUMIFS(СВЦЭМ!$D$39:$D$782,СВЦЭМ!$A$39:$A$782,$A114,СВЦЭМ!$B$39:$B$782,B$83)+'СЕТ СН'!$H$11+СВЦЭМ!$D$10+'СЕТ СН'!$H$5-'СЕТ СН'!$H$21</f>
        <v>4965.4568732999996</v>
      </c>
      <c r="C114" s="36">
        <f>SUMIFS(СВЦЭМ!$D$39:$D$782,СВЦЭМ!$A$39:$A$782,$A114,СВЦЭМ!$B$39:$B$782,C$83)+'СЕТ СН'!$H$11+СВЦЭМ!$D$10+'СЕТ СН'!$H$5-'СЕТ СН'!$H$21</f>
        <v>5007.9929537300004</v>
      </c>
      <c r="D114" s="36">
        <f>SUMIFS(СВЦЭМ!$D$39:$D$782,СВЦЭМ!$A$39:$A$782,$A114,СВЦЭМ!$B$39:$B$782,D$83)+'СЕТ СН'!$H$11+СВЦЭМ!$D$10+'СЕТ СН'!$H$5-'СЕТ СН'!$H$21</f>
        <v>5015.4079064199996</v>
      </c>
      <c r="E114" s="36">
        <f>SUMIFS(СВЦЭМ!$D$39:$D$782,СВЦЭМ!$A$39:$A$782,$A114,СВЦЭМ!$B$39:$B$782,E$83)+'СЕТ СН'!$H$11+СВЦЭМ!$D$10+'СЕТ СН'!$H$5-'СЕТ СН'!$H$21</f>
        <v>5018.5310304000004</v>
      </c>
      <c r="F114" s="36">
        <f>SUMIFS(СВЦЭМ!$D$39:$D$782,СВЦЭМ!$A$39:$A$782,$A114,СВЦЭМ!$B$39:$B$782,F$83)+'СЕТ СН'!$H$11+СВЦЭМ!$D$10+'СЕТ СН'!$H$5-'СЕТ СН'!$H$21</f>
        <v>5013.2777068400001</v>
      </c>
      <c r="G114" s="36">
        <f>SUMIFS(СВЦЭМ!$D$39:$D$782,СВЦЭМ!$A$39:$A$782,$A114,СВЦЭМ!$B$39:$B$782,G$83)+'СЕТ СН'!$H$11+СВЦЭМ!$D$10+'СЕТ СН'!$H$5-'СЕТ СН'!$H$21</f>
        <v>4991.9918565300004</v>
      </c>
      <c r="H114" s="36">
        <f>SUMIFS(СВЦЭМ!$D$39:$D$782,СВЦЭМ!$A$39:$A$782,$A114,СВЦЭМ!$B$39:$B$782,H$83)+'СЕТ СН'!$H$11+СВЦЭМ!$D$10+'СЕТ СН'!$H$5-'СЕТ СН'!$H$21</f>
        <v>4984.68808291</v>
      </c>
      <c r="I114" s="36">
        <f>SUMIFS(СВЦЭМ!$D$39:$D$782,СВЦЭМ!$A$39:$A$782,$A114,СВЦЭМ!$B$39:$B$782,I$83)+'СЕТ СН'!$H$11+СВЦЭМ!$D$10+'СЕТ СН'!$H$5-'СЕТ СН'!$H$21</f>
        <v>4888.6433896799999</v>
      </c>
      <c r="J114" s="36">
        <f>SUMIFS(СВЦЭМ!$D$39:$D$782,СВЦЭМ!$A$39:$A$782,$A114,СВЦЭМ!$B$39:$B$782,J$83)+'СЕТ СН'!$H$11+СВЦЭМ!$D$10+'СЕТ СН'!$H$5-'СЕТ СН'!$H$21</f>
        <v>4882.7321583000003</v>
      </c>
      <c r="K114" s="36">
        <f>SUMIFS(СВЦЭМ!$D$39:$D$782,СВЦЭМ!$A$39:$A$782,$A114,СВЦЭМ!$B$39:$B$782,K$83)+'СЕТ СН'!$H$11+СВЦЭМ!$D$10+'СЕТ СН'!$H$5-'СЕТ СН'!$H$21</f>
        <v>4839.2004290000004</v>
      </c>
      <c r="L114" s="36">
        <f>SUMIFS(СВЦЭМ!$D$39:$D$782,СВЦЭМ!$A$39:$A$782,$A114,СВЦЭМ!$B$39:$B$782,L$83)+'СЕТ СН'!$H$11+СВЦЭМ!$D$10+'СЕТ СН'!$H$5-'СЕТ СН'!$H$21</f>
        <v>4832.0686488000001</v>
      </c>
      <c r="M114" s="36">
        <f>SUMIFS(СВЦЭМ!$D$39:$D$782,СВЦЭМ!$A$39:$A$782,$A114,СВЦЭМ!$B$39:$B$782,M$83)+'СЕТ СН'!$H$11+СВЦЭМ!$D$10+'СЕТ СН'!$H$5-'СЕТ СН'!$H$21</f>
        <v>4807.6389399099999</v>
      </c>
      <c r="N114" s="36">
        <f>SUMIFS(СВЦЭМ!$D$39:$D$782,СВЦЭМ!$A$39:$A$782,$A114,СВЦЭМ!$B$39:$B$782,N$83)+'СЕТ СН'!$H$11+СВЦЭМ!$D$10+'СЕТ СН'!$H$5-'СЕТ СН'!$H$21</f>
        <v>4807.7961334499996</v>
      </c>
      <c r="O114" s="36">
        <f>SUMIFS(СВЦЭМ!$D$39:$D$782,СВЦЭМ!$A$39:$A$782,$A114,СВЦЭМ!$B$39:$B$782,O$83)+'СЕТ СН'!$H$11+СВЦЭМ!$D$10+'СЕТ СН'!$H$5-'СЕТ СН'!$H$21</f>
        <v>4796.4006988000001</v>
      </c>
      <c r="P114" s="36">
        <f>SUMIFS(СВЦЭМ!$D$39:$D$782,СВЦЭМ!$A$39:$A$782,$A114,СВЦЭМ!$B$39:$B$782,P$83)+'СЕТ СН'!$H$11+СВЦЭМ!$D$10+'СЕТ СН'!$H$5-'СЕТ СН'!$H$21</f>
        <v>4808.5241453799999</v>
      </c>
      <c r="Q114" s="36">
        <f>SUMIFS(СВЦЭМ!$D$39:$D$782,СВЦЭМ!$A$39:$A$782,$A114,СВЦЭМ!$B$39:$B$782,Q$83)+'СЕТ СН'!$H$11+СВЦЭМ!$D$10+'СЕТ СН'!$H$5-'СЕТ СН'!$H$21</f>
        <v>4807.8787605100006</v>
      </c>
      <c r="R114" s="36">
        <f>SUMIFS(СВЦЭМ!$D$39:$D$782,СВЦЭМ!$A$39:$A$782,$A114,СВЦЭМ!$B$39:$B$782,R$83)+'СЕТ СН'!$H$11+СВЦЭМ!$D$10+'СЕТ СН'!$H$5-'СЕТ СН'!$H$21</f>
        <v>4814.8170979900005</v>
      </c>
      <c r="S114" s="36">
        <f>SUMIFS(СВЦЭМ!$D$39:$D$782,СВЦЭМ!$A$39:$A$782,$A114,СВЦЭМ!$B$39:$B$782,S$83)+'СЕТ СН'!$H$11+СВЦЭМ!$D$10+'СЕТ СН'!$H$5-'СЕТ СН'!$H$21</f>
        <v>4806.7395998600005</v>
      </c>
      <c r="T114" s="36">
        <f>SUMIFS(СВЦЭМ!$D$39:$D$782,СВЦЭМ!$A$39:$A$782,$A114,СВЦЭМ!$B$39:$B$782,T$83)+'СЕТ СН'!$H$11+СВЦЭМ!$D$10+'СЕТ СН'!$H$5-'СЕТ СН'!$H$21</f>
        <v>4794.4408009600002</v>
      </c>
      <c r="U114" s="36">
        <f>SUMIFS(СВЦЭМ!$D$39:$D$782,СВЦЭМ!$A$39:$A$782,$A114,СВЦЭМ!$B$39:$B$782,U$83)+'СЕТ СН'!$H$11+СВЦЭМ!$D$10+'СЕТ СН'!$H$5-'СЕТ СН'!$H$21</f>
        <v>4809.8793581099999</v>
      </c>
      <c r="V114" s="36">
        <f>SUMIFS(СВЦЭМ!$D$39:$D$782,СВЦЭМ!$A$39:$A$782,$A114,СВЦЭМ!$B$39:$B$782,V$83)+'СЕТ СН'!$H$11+СВЦЭМ!$D$10+'СЕТ СН'!$H$5-'СЕТ СН'!$H$21</f>
        <v>4786.5503220199998</v>
      </c>
      <c r="W114" s="36">
        <f>SUMIFS(СВЦЭМ!$D$39:$D$782,СВЦЭМ!$A$39:$A$782,$A114,СВЦЭМ!$B$39:$B$782,W$83)+'СЕТ СН'!$H$11+СВЦЭМ!$D$10+'СЕТ СН'!$H$5-'СЕТ СН'!$H$21</f>
        <v>4801.68287564</v>
      </c>
      <c r="X114" s="36">
        <f>SUMIFS(СВЦЭМ!$D$39:$D$782,СВЦЭМ!$A$39:$A$782,$A114,СВЦЭМ!$B$39:$B$782,X$83)+'СЕТ СН'!$H$11+СВЦЭМ!$D$10+'СЕТ СН'!$H$5-'СЕТ СН'!$H$21</f>
        <v>4856.7847506799999</v>
      </c>
      <c r="Y114" s="36">
        <f>SUMIFS(СВЦЭМ!$D$39:$D$782,СВЦЭМ!$A$39:$A$782,$A114,СВЦЭМ!$B$39:$B$782,Y$83)+'СЕТ СН'!$H$11+СВЦЭМ!$D$10+'СЕТ СН'!$H$5-'СЕТ СН'!$H$21</f>
        <v>4949.5806762299999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СН'!$I$11+СВЦЭМ!$D$10+'СЕТ СН'!$I$5-'СЕТ СН'!$I$21</f>
        <v>5796.4699031800001</v>
      </c>
      <c r="C120" s="36">
        <f>SUMIFS(СВЦЭМ!$D$39:$D$782,СВЦЭМ!$A$39:$A$782,$A120,СВЦЭМ!$B$39:$B$782,C$119)+'СЕТ СН'!$I$11+СВЦЭМ!$D$10+'СЕТ СН'!$I$5-'СЕТ СН'!$I$21</f>
        <v>5894.5430995999996</v>
      </c>
      <c r="D120" s="36">
        <f>SUMIFS(СВЦЭМ!$D$39:$D$782,СВЦЭМ!$A$39:$A$782,$A120,СВЦЭМ!$B$39:$B$782,D$119)+'СЕТ СН'!$I$11+СВЦЭМ!$D$10+'СЕТ СН'!$I$5-'СЕТ СН'!$I$21</f>
        <v>5950.9659589499997</v>
      </c>
      <c r="E120" s="36">
        <f>SUMIFS(СВЦЭМ!$D$39:$D$782,СВЦЭМ!$A$39:$A$782,$A120,СВЦЭМ!$B$39:$B$782,E$119)+'СЕТ СН'!$I$11+СВЦЭМ!$D$10+'СЕТ СН'!$I$5-'СЕТ СН'!$I$21</f>
        <v>5972.5166592599999</v>
      </c>
      <c r="F120" s="36">
        <f>SUMIFS(СВЦЭМ!$D$39:$D$782,СВЦЭМ!$A$39:$A$782,$A120,СВЦЭМ!$B$39:$B$782,F$119)+'СЕТ СН'!$I$11+СВЦЭМ!$D$10+'СЕТ СН'!$I$5-'СЕТ СН'!$I$21</f>
        <v>5996.5759163700004</v>
      </c>
      <c r="G120" s="36">
        <f>SUMIFS(СВЦЭМ!$D$39:$D$782,СВЦЭМ!$A$39:$A$782,$A120,СВЦЭМ!$B$39:$B$782,G$119)+'СЕТ СН'!$I$11+СВЦЭМ!$D$10+'СЕТ СН'!$I$5-'СЕТ СН'!$I$21</f>
        <v>5982.0769232700004</v>
      </c>
      <c r="H120" s="36">
        <f>SUMIFS(СВЦЭМ!$D$39:$D$782,СВЦЭМ!$A$39:$A$782,$A120,СВЦЭМ!$B$39:$B$782,H$119)+'СЕТ СН'!$I$11+СВЦЭМ!$D$10+'СЕТ СН'!$I$5-'СЕТ СН'!$I$21</f>
        <v>5944.0114828999995</v>
      </c>
      <c r="I120" s="36">
        <f>SUMIFS(СВЦЭМ!$D$39:$D$782,СВЦЭМ!$A$39:$A$782,$A120,СВЦЭМ!$B$39:$B$782,I$119)+'СЕТ СН'!$I$11+СВЦЭМ!$D$10+'СЕТ СН'!$I$5-'СЕТ СН'!$I$21</f>
        <v>5858.6933845599997</v>
      </c>
      <c r="J120" s="36">
        <f>SUMIFS(СВЦЭМ!$D$39:$D$782,СВЦЭМ!$A$39:$A$782,$A120,СВЦЭМ!$B$39:$B$782,J$119)+'СЕТ СН'!$I$11+СВЦЭМ!$D$10+'СЕТ СН'!$I$5-'СЕТ СН'!$I$21</f>
        <v>5729.5917007600001</v>
      </c>
      <c r="K120" s="36">
        <f>SUMIFS(СВЦЭМ!$D$39:$D$782,СВЦЭМ!$A$39:$A$782,$A120,СВЦЭМ!$B$39:$B$782,K$119)+'СЕТ СН'!$I$11+СВЦЭМ!$D$10+'СЕТ СН'!$I$5-'СЕТ СН'!$I$21</f>
        <v>5628.0148090399998</v>
      </c>
      <c r="L120" s="36">
        <f>SUMIFS(СВЦЭМ!$D$39:$D$782,СВЦЭМ!$A$39:$A$782,$A120,СВЦЭМ!$B$39:$B$782,L$119)+'СЕТ СН'!$I$11+СВЦЭМ!$D$10+'СЕТ СН'!$I$5-'СЕТ СН'!$I$21</f>
        <v>5565.7015616799999</v>
      </c>
      <c r="M120" s="36">
        <f>SUMIFS(СВЦЭМ!$D$39:$D$782,СВЦЭМ!$A$39:$A$782,$A120,СВЦЭМ!$B$39:$B$782,M$119)+'СЕТ СН'!$I$11+СВЦЭМ!$D$10+'СЕТ СН'!$I$5-'СЕТ СН'!$I$21</f>
        <v>5597.0661762500004</v>
      </c>
      <c r="N120" s="36">
        <f>SUMIFS(СВЦЭМ!$D$39:$D$782,СВЦЭМ!$A$39:$A$782,$A120,СВЦЭМ!$B$39:$B$782,N$119)+'СЕТ СН'!$I$11+СВЦЭМ!$D$10+'СЕТ СН'!$I$5-'СЕТ СН'!$I$21</f>
        <v>5632.33810223</v>
      </c>
      <c r="O120" s="36">
        <f>SUMIFS(СВЦЭМ!$D$39:$D$782,СВЦЭМ!$A$39:$A$782,$A120,СВЦЭМ!$B$39:$B$782,O$119)+'СЕТ СН'!$I$11+СВЦЭМ!$D$10+'СЕТ СН'!$I$5-'СЕТ СН'!$I$21</f>
        <v>5633.82367514</v>
      </c>
      <c r="P120" s="36">
        <f>SUMIFS(СВЦЭМ!$D$39:$D$782,СВЦЭМ!$A$39:$A$782,$A120,СВЦЭМ!$B$39:$B$782,P$119)+'СЕТ СН'!$I$11+СВЦЭМ!$D$10+'СЕТ СН'!$I$5-'СЕТ СН'!$I$21</f>
        <v>5633.1752443799996</v>
      </c>
      <c r="Q120" s="36">
        <f>SUMIFS(СВЦЭМ!$D$39:$D$782,СВЦЭМ!$A$39:$A$782,$A120,СВЦЭМ!$B$39:$B$782,Q$119)+'СЕТ СН'!$I$11+СВЦЭМ!$D$10+'СЕТ СН'!$I$5-'СЕТ СН'!$I$21</f>
        <v>5624.1249918899994</v>
      </c>
      <c r="R120" s="36">
        <f>SUMIFS(СВЦЭМ!$D$39:$D$782,СВЦЭМ!$A$39:$A$782,$A120,СВЦЭМ!$B$39:$B$782,R$119)+'СЕТ СН'!$I$11+СВЦЭМ!$D$10+'СЕТ СН'!$I$5-'СЕТ СН'!$I$21</f>
        <v>5640.8715708500004</v>
      </c>
      <c r="S120" s="36">
        <f>SUMIFS(СВЦЭМ!$D$39:$D$782,СВЦЭМ!$A$39:$A$782,$A120,СВЦЭМ!$B$39:$B$782,S$119)+'СЕТ СН'!$I$11+СВЦЭМ!$D$10+'СЕТ СН'!$I$5-'СЕТ СН'!$I$21</f>
        <v>5641.2886065299999</v>
      </c>
      <c r="T120" s="36">
        <f>SUMIFS(СВЦЭМ!$D$39:$D$782,СВЦЭМ!$A$39:$A$782,$A120,СВЦЭМ!$B$39:$B$782,T$119)+'СЕТ СН'!$I$11+СВЦЭМ!$D$10+'СЕТ СН'!$I$5-'СЕТ СН'!$I$21</f>
        <v>5636.7210453600001</v>
      </c>
      <c r="U120" s="36">
        <f>SUMIFS(СВЦЭМ!$D$39:$D$782,СВЦЭМ!$A$39:$A$782,$A120,СВЦЭМ!$B$39:$B$782,U$119)+'СЕТ СН'!$I$11+СВЦЭМ!$D$10+'СЕТ СН'!$I$5-'СЕТ СН'!$I$21</f>
        <v>5641.9275356099997</v>
      </c>
      <c r="V120" s="36">
        <f>SUMIFS(СВЦЭМ!$D$39:$D$782,СВЦЭМ!$A$39:$A$782,$A120,СВЦЭМ!$B$39:$B$782,V$119)+'СЕТ СН'!$I$11+СВЦЭМ!$D$10+'СЕТ СН'!$I$5-'СЕТ СН'!$I$21</f>
        <v>5656.3811343099997</v>
      </c>
      <c r="W120" s="36">
        <f>SUMIFS(СВЦЭМ!$D$39:$D$782,СВЦЭМ!$A$39:$A$782,$A120,СВЦЭМ!$B$39:$B$782,W$119)+'СЕТ СН'!$I$11+СВЦЭМ!$D$10+'СЕТ СН'!$I$5-'СЕТ СН'!$I$21</f>
        <v>5624.0751576900002</v>
      </c>
      <c r="X120" s="36">
        <f>SUMIFS(СВЦЭМ!$D$39:$D$782,СВЦЭМ!$A$39:$A$782,$A120,СВЦЭМ!$B$39:$B$782,X$119)+'СЕТ СН'!$I$11+СВЦЭМ!$D$10+'СЕТ СН'!$I$5-'СЕТ СН'!$I$21</f>
        <v>5709.9042009699997</v>
      </c>
      <c r="Y120" s="36">
        <f>SUMIFS(СВЦЭМ!$D$39:$D$782,СВЦЭМ!$A$39:$A$782,$A120,СВЦЭМ!$B$39:$B$782,Y$119)+'СЕТ СН'!$I$11+СВЦЭМ!$D$10+'СЕТ СН'!$I$5-'СЕТ СН'!$I$21</f>
        <v>5820.7887935199997</v>
      </c>
      <c r="AA120" s="45"/>
    </row>
    <row r="121" spans="1:27" ht="15.75" x14ac:dyDescent="0.2">
      <c r="A121" s="35">
        <f>A120+1</f>
        <v>45506</v>
      </c>
      <c r="B121" s="36">
        <f>SUMIFS(СВЦЭМ!$D$39:$D$782,СВЦЭМ!$A$39:$A$782,$A121,СВЦЭМ!$B$39:$B$782,B$119)+'СЕТ СН'!$I$11+СВЦЭМ!$D$10+'СЕТ СН'!$I$5-'СЕТ СН'!$I$21</f>
        <v>5759.9024935099997</v>
      </c>
      <c r="C121" s="36">
        <f>SUMIFS(СВЦЭМ!$D$39:$D$782,СВЦЭМ!$A$39:$A$782,$A121,СВЦЭМ!$B$39:$B$782,C$119)+'СЕТ СН'!$I$11+СВЦЭМ!$D$10+'СЕТ СН'!$I$5-'СЕТ СН'!$I$21</f>
        <v>5841.8612116599998</v>
      </c>
      <c r="D121" s="36">
        <f>SUMIFS(СВЦЭМ!$D$39:$D$782,СВЦЭМ!$A$39:$A$782,$A121,СВЦЭМ!$B$39:$B$782,D$119)+'СЕТ СН'!$I$11+СВЦЭМ!$D$10+'СЕТ СН'!$I$5-'СЕТ СН'!$I$21</f>
        <v>5890.4852287599997</v>
      </c>
      <c r="E121" s="36">
        <f>SUMIFS(СВЦЭМ!$D$39:$D$782,СВЦЭМ!$A$39:$A$782,$A121,СВЦЭМ!$B$39:$B$782,E$119)+'СЕТ СН'!$I$11+СВЦЭМ!$D$10+'СЕТ СН'!$I$5-'СЕТ СН'!$I$21</f>
        <v>5919.3156834900001</v>
      </c>
      <c r="F121" s="36">
        <f>SUMIFS(СВЦЭМ!$D$39:$D$782,СВЦЭМ!$A$39:$A$782,$A121,СВЦЭМ!$B$39:$B$782,F$119)+'СЕТ СН'!$I$11+СВЦЭМ!$D$10+'СЕТ СН'!$I$5-'СЕТ СН'!$I$21</f>
        <v>5938.0474900299996</v>
      </c>
      <c r="G121" s="36">
        <f>SUMIFS(СВЦЭМ!$D$39:$D$782,СВЦЭМ!$A$39:$A$782,$A121,СВЦЭМ!$B$39:$B$782,G$119)+'СЕТ СН'!$I$11+СВЦЭМ!$D$10+'СЕТ СН'!$I$5-'СЕТ СН'!$I$21</f>
        <v>5922.3409258299998</v>
      </c>
      <c r="H121" s="36">
        <f>SUMIFS(СВЦЭМ!$D$39:$D$782,СВЦЭМ!$A$39:$A$782,$A121,СВЦЭМ!$B$39:$B$782,H$119)+'СЕТ СН'!$I$11+СВЦЭМ!$D$10+'СЕТ СН'!$I$5-'СЕТ СН'!$I$21</f>
        <v>5878.5389503999995</v>
      </c>
      <c r="I121" s="36">
        <f>SUMIFS(СВЦЭМ!$D$39:$D$782,СВЦЭМ!$A$39:$A$782,$A121,СВЦЭМ!$B$39:$B$782,I$119)+'СЕТ СН'!$I$11+СВЦЭМ!$D$10+'СЕТ СН'!$I$5-'СЕТ СН'!$I$21</f>
        <v>5790.40122445</v>
      </c>
      <c r="J121" s="36">
        <f>SUMIFS(СВЦЭМ!$D$39:$D$782,СВЦЭМ!$A$39:$A$782,$A121,СВЦЭМ!$B$39:$B$782,J$119)+'СЕТ СН'!$I$11+СВЦЭМ!$D$10+'СЕТ СН'!$I$5-'СЕТ СН'!$I$21</f>
        <v>5699.12800436</v>
      </c>
      <c r="K121" s="36">
        <f>SUMIFS(СВЦЭМ!$D$39:$D$782,СВЦЭМ!$A$39:$A$782,$A121,СВЦЭМ!$B$39:$B$782,K$119)+'СЕТ СН'!$I$11+СВЦЭМ!$D$10+'СЕТ СН'!$I$5-'СЕТ СН'!$I$21</f>
        <v>5631.1469916200003</v>
      </c>
      <c r="L121" s="36">
        <f>SUMIFS(СВЦЭМ!$D$39:$D$782,СВЦЭМ!$A$39:$A$782,$A121,СВЦЭМ!$B$39:$B$782,L$119)+'СЕТ СН'!$I$11+СВЦЭМ!$D$10+'СЕТ СН'!$I$5-'СЕТ СН'!$I$21</f>
        <v>5587.59388545</v>
      </c>
      <c r="M121" s="36">
        <f>SUMIFS(СВЦЭМ!$D$39:$D$782,СВЦЭМ!$A$39:$A$782,$A121,СВЦЭМ!$B$39:$B$782,M$119)+'СЕТ СН'!$I$11+СВЦЭМ!$D$10+'СЕТ СН'!$I$5-'СЕТ СН'!$I$21</f>
        <v>5574.0586329300004</v>
      </c>
      <c r="N121" s="36">
        <f>SUMIFS(СВЦЭМ!$D$39:$D$782,СВЦЭМ!$A$39:$A$782,$A121,СВЦЭМ!$B$39:$B$782,N$119)+'СЕТ СН'!$I$11+СВЦЭМ!$D$10+'СЕТ СН'!$I$5-'СЕТ СН'!$I$21</f>
        <v>5579.6782842299999</v>
      </c>
      <c r="O121" s="36">
        <f>SUMIFS(СВЦЭМ!$D$39:$D$782,СВЦЭМ!$A$39:$A$782,$A121,СВЦЭМ!$B$39:$B$782,O$119)+'СЕТ СН'!$I$11+СВЦЭМ!$D$10+'СЕТ СН'!$I$5-'СЕТ СН'!$I$21</f>
        <v>5583.7402356299999</v>
      </c>
      <c r="P121" s="36">
        <f>SUMIFS(СВЦЭМ!$D$39:$D$782,СВЦЭМ!$A$39:$A$782,$A121,СВЦЭМ!$B$39:$B$782,P$119)+'СЕТ СН'!$I$11+СВЦЭМ!$D$10+'СЕТ СН'!$I$5-'СЕТ СН'!$I$21</f>
        <v>5584.8904792899993</v>
      </c>
      <c r="Q121" s="36">
        <f>SUMIFS(СВЦЭМ!$D$39:$D$782,СВЦЭМ!$A$39:$A$782,$A121,СВЦЭМ!$B$39:$B$782,Q$119)+'СЕТ СН'!$I$11+СВЦЭМ!$D$10+'СЕТ СН'!$I$5-'СЕТ СН'!$I$21</f>
        <v>5582.5604548699994</v>
      </c>
      <c r="R121" s="36">
        <f>SUMIFS(СВЦЭМ!$D$39:$D$782,СВЦЭМ!$A$39:$A$782,$A121,СВЦЭМ!$B$39:$B$782,R$119)+'СЕТ СН'!$I$11+СВЦЭМ!$D$10+'СЕТ СН'!$I$5-'СЕТ СН'!$I$21</f>
        <v>5578.7150888699998</v>
      </c>
      <c r="S121" s="36">
        <f>SUMIFS(СВЦЭМ!$D$39:$D$782,СВЦЭМ!$A$39:$A$782,$A121,СВЦЭМ!$B$39:$B$782,S$119)+'СЕТ СН'!$I$11+СВЦЭМ!$D$10+'СЕТ СН'!$I$5-'СЕТ СН'!$I$21</f>
        <v>5578.1407492999997</v>
      </c>
      <c r="T121" s="36">
        <f>SUMIFS(СВЦЭМ!$D$39:$D$782,СВЦЭМ!$A$39:$A$782,$A121,СВЦЭМ!$B$39:$B$782,T$119)+'СЕТ СН'!$I$11+СВЦЭМ!$D$10+'СЕТ СН'!$I$5-'СЕТ СН'!$I$21</f>
        <v>5573.0954954099998</v>
      </c>
      <c r="U121" s="36">
        <f>SUMIFS(СВЦЭМ!$D$39:$D$782,СВЦЭМ!$A$39:$A$782,$A121,СВЦЭМ!$B$39:$B$782,U$119)+'СЕТ СН'!$I$11+СВЦЭМ!$D$10+'СЕТ СН'!$I$5-'СЕТ СН'!$I$21</f>
        <v>5598.6820373299997</v>
      </c>
      <c r="V121" s="36">
        <f>SUMIFS(СВЦЭМ!$D$39:$D$782,СВЦЭМ!$A$39:$A$782,$A121,СВЦЭМ!$B$39:$B$782,V$119)+'СЕТ СН'!$I$11+СВЦЭМ!$D$10+'СЕТ СН'!$I$5-'СЕТ СН'!$I$21</f>
        <v>5615.4501712900001</v>
      </c>
      <c r="W121" s="36">
        <f>SUMIFS(СВЦЭМ!$D$39:$D$782,СВЦЭМ!$A$39:$A$782,$A121,СВЦЭМ!$B$39:$B$782,W$119)+'СЕТ СН'!$I$11+СВЦЭМ!$D$10+'СЕТ СН'!$I$5-'СЕТ СН'!$I$21</f>
        <v>5591.1242799299998</v>
      </c>
      <c r="X121" s="36">
        <f>SUMIFS(СВЦЭМ!$D$39:$D$782,СВЦЭМ!$A$39:$A$782,$A121,СВЦЭМ!$B$39:$B$782,X$119)+'СЕТ СН'!$I$11+СВЦЭМ!$D$10+'СЕТ СН'!$I$5-'СЕТ СН'!$I$21</f>
        <v>5622.6243618499993</v>
      </c>
      <c r="Y121" s="36">
        <f>SUMIFS(СВЦЭМ!$D$39:$D$782,СВЦЭМ!$A$39:$A$782,$A121,СВЦЭМ!$B$39:$B$782,Y$119)+'СЕТ СН'!$I$11+СВЦЭМ!$D$10+'СЕТ СН'!$I$5-'СЕТ СН'!$I$21</f>
        <v>5682.3826262599996</v>
      </c>
    </row>
    <row r="122" spans="1:27" ht="15.75" x14ac:dyDescent="0.2">
      <c r="A122" s="35">
        <f t="shared" ref="A122:A150" si="3">A121+1</f>
        <v>45507</v>
      </c>
      <c r="B122" s="36">
        <f>SUMIFS(СВЦЭМ!$D$39:$D$782,СВЦЭМ!$A$39:$A$782,$A122,СВЦЭМ!$B$39:$B$782,B$119)+'СЕТ СН'!$I$11+СВЦЭМ!$D$10+'СЕТ СН'!$I$5-'СЕТ СН'!$I$21</f>
        <v>5755.9697475100002</v>
      </c>
      <c r="C122" s="36">
        <f>SUMIFS(СВЦЭМ!$D$39:$D$782,СВЦЭМ!$A$39:$A$782,$A122,СВЦЭМ!$B$39:$B$782,C$119)+'СЕТ СН'!$I$11+СВЦЭМ!$D$10+'СЕТ СН'!$I$5-'СЕТ СН'!$I$21</f>
        <v>5884.93525451</v>
      </c>
      <c r="D122" s="36">
        <f>SUMIFS(СВЦЭМ!$D$39:$D$782,СВЦЭМ!$A$39:$A$782,$A122,СВЦЭМ!$B$39:$B$782,D$119)+'СЕТ СН'!$I$11+СВЦЭМ!$D$10+'СЕТ СН'!$I$5-'СЕТ СН'!$I$21</f>
        <v>5992.41260392</v>
      </c>
      <c r="E122" s="36">
        <f>SUMIFS(СВЦЭМ!$D$39:$D$782,СВЦЭМ!$A$39:$A$782,$A122,СВЦЭМ!$B$39:$B$782,E$119)+'СЕТ СН'!$I$11+СВЦЭМ!$D$10+'СЕТ СН'!$I$5-'СЕТ СН'!$I$21</f>
        <v>6075.6175882699999</v>
      </c>
      <c r="F122" s="36">
        <f>SUMIFS(СВЦЭМ!$D$39:$D$782,СВЦЭМ!$A$39:$A$782,$A122,СВЦЭМ!$B$39:$B$782,F$119)+'СЕТ СН'!$I$11+СВЦЭМ!$D$10+'СЕТ СН'!$I$5-'СЕТ СН'!$I$21</f>
        <v>6072.9790034600001</v>
      </c>
      <c r="G122" s="36">
        <f>SUMIFS(СВЦЭМ!$D$39:$D$782,СВЦЭМ!$A$39:$A$782,$A122,СВЦЭМ!$B$39:$B$782,G$119)+'СЕТ СН'!$I$11+СВЦЭМ!$D$10+'СЕТ СН'!$I$5-'СЕТ СН'!$I$21</f>
        <v>6028.3460429699999</v>
      </c>
      <c r="H122" s="36">
        <f>SUMIFS(СВЦЭМ!$D$39:$D$782,СВЦЭМ!$A$39:$A$782,$A122,СВЦЭМ!$B$39:$B$782,H$119)+'СЕТ СН'!$I$11+СВЦЭМ!$D$10+'СЕТ СН'!$I$5-'СЕТ СН'!$I$21</f>
        <v>6004.2484463599994</v>
      </c>
      <c r="I122" s="36">
        <f>SUMIFS(СВЦЭМ!$D$39:$D$782,СВЦЭМ!$A$39:$A$782,$A122,СВЦЭМ!$B$39:$B$782,I$119)+'СЕТ СН'!$I$11+СВЦЭМ!$D$10+'СЕТ СН'!$I$5-'СЕТ СН'!$I$21</f>
        <v>5881.0818109699994</v>
      </c>
      <c r="J122" s="36">
        <f>SUMIFS(СВЦЭМ!$D$39:$D$782,СВЦЭМ!$A$39:$A$782,$A122,СВЦЭМ!$B$39:$B$782,J$119)+'СЕТ СН'!$I$11+СВЦЭМ!$D$10+'СЕТ СН'!$I$5-'СЕТ СН'!$I$21</f>
        <v>5804.1862088600001</v>
      </c>
      <c r="K122" s="36">
        <f>SUMIFS(СВЦЭМ!$D$39:$D$782,СВЦЭМ!$A$39:$A$782,$A122,СВЦЭМ!$B$39:$B$782,K$119)+'СЕТ СН'!$I$11+СВЦЭМ!$D$10+'СЕТ СН'!$I$5-'СЕТ СН'!$I$21</f>
        <v>5699.8433170199996</v>
      </c>
      <c r="L122" s="36">
        <f>SUMIFS(СВЦЭМ!$D$39:$D$782,СВЦЭМ!$A$39:$A$782,$A122,СВЦЭМ!$B$39:$B$782,L$119)+'СЕТ СН'!$I$11+СВЦЭМ!$D$10+'СЕТ СН'!$I$5-'СЕТ СН'!$I$21</f>
        <v>5584.0288154399996</v>
      </c>
      <c r="M122" s="36">
        <f>SUMIFS(СВЦЭМ!$D$39:$D$782,СВЦЭМ!$A$39:$A$782,$A122,СВЦЭМ!$B$39:$B$782,M$119)+'СЕТ СН'!$I$11+СВЦЭМ!$D$10+'СЕТ СН'!$I$5-'СЕТ СН'!$I$21</f>
        <v>5561.8618243399997</v>
      </c>
      <c r="N122" s="36">
        <f>SUMIFS(СВЦЭМ!$D$39:$D$782,СВЦЭМ!$A$39:$A$782,$A122,СВЦЭМ!$B$39:$B$782,N$119)+'СЕТ СН'!$I$11+СВЦЭМ!$D$10+'СЕТ СН'!$I$5-'СЕТ СН'!$I$21</f>
        <v>5567.8771954099993</v>
      </c>
      <c r="O122" s="36">
        <f>SUMIFS(СВЦЭМ!$D$39:$D$782,СВЦЭМ!$A$39:$A$782,$A122,СВЦЭМ!$B$39:$B$782,O$119)+'СЕТ СН'!$I$11+СВЦЭМ!$D$10+'СЕТ СН'!$I$5-'СЕТ СН'!$I$21</f>
        <v>5577.4005510999996</v>
      </c>
      <c r="P122" s="36">
        <f>SUMIFS(СВЦЭМ!$D$39:$D$782,СВЦЭМ!$A$39:$A$782,$A122,СВЦЭМ!$B$39:$B$782,P$119)+'СЕТ СН'!$I$11+СВЦЭМ!$D$10+'СЕТ СН'!$I$5-'СЕТ СН'!$I$21</f>
        <v>5578.9597025699995</v>
      </c>
      <c r="Q122" s="36">
        <f>SUMIFS(СВЦЭМ!$D$39:$D$782,СВЦЭМ!$A$39:$A$782,$A122,СВЦЭМ!$B$39:$B$782,Q$119)+'СЕТ СН'!$I$11+СВЦЭМ!$D$10+'СЕТ СН'!$I$5-'СЕТ СН'!$I$21</f>
        <v>5584.3967868099999</v>
      </c>
      <c r="R122" s="36">
        <f>SUMIFS(СВЦЭМ!$D$39:$D$782,СВЦЭМ!$A$39:$A$782,$A122,СВЦЭМ!$B$39:$B$782,R$119)+'СЕТ СН'!$I$11+СВЦЭМ!$D$10+'СЕТ СН'!$I$5-'СЕТ СН'!$I$21</f>
        <v>5610.2043288799996</v>
      </c>
      <c r="S122" s="36">
        <f>SUMIFS(СВЦЭМ!$D$39:$D$782,СВЦЭМ!$A$39:$A$782,$A122,СВЦЭМ!$B$39:$B$782,S$119)+'СЕТ СН'!$I$11+СВЦЭМ!$D$10+'СЕТ СН'!$I$5-'СЕТ СН'!$I$21</f>
        <v>5594.5315369500004</v>
      </c>
      <c r="T122" s="36">
        <f>SUMIFS(СВЦЭМ!$D$39:$D$782,СВЦЭМ!$A$39:$A$782,$A122,СВЦЭМ!$B$39:$B$782,T$119)+'СЕТ СН'!$I$11+СВЦЭМ!$D$10+'СЕТ СН'!$I$5-'СЕТ СН'!$I$21</f>
        <v>5582.5082648500002</v>
      </c>
      <c r="U122" s="36">
        <f>SUMIFS(СВЦЭМ!$D$39:$D$782,СВЦЭМ!$A$39:$A$782,$A122,СВЦЭМ!$B$39:$B$782,U$119)+'СЕТ СН'!$I$11+СВЦЭМ!$D$10+'СЕТ СН'!$I$5-'СЕТ СН'!$I$21</f>
        <v>5626.5327156699996</v>
      </c>
      <c r="V122" s="36">
        <f>SUMIFS(СВЦЭМ!$D$39:$D$782,СВЦЭМ!$A$39:$A$782,$A122,СВЦЭМ!$B$39:$B$782,V$119)+'СЕТ СН'!$I$11+СВЦЭМ!$D$10+'СЕТ СН'!$I$5-'СЕТ СН'!$I$21</f>
        <v>5634.3135493</v>
      </c>
      <c r="W122" s="36">
        <f>SUMIFS(СВЦЭМ!$D$39:$D$782,СВЦЭМ!$A$39:$A$782,$A122,СВЦЭМ!$B$39:$B$782,W$119)+'СЕТ СН'!$I$11+СВЦЭМ!$D$10+'СЕТ СН'!$I$5-'СЕТ СН'!$I$21</f>
        <v>5604.4369121700001</v>
      </c>
      <c r="X122" s="36">
        <f>SUMIFS(СВЦЭМ!$D$39:$D$782,СВЦЭМ!$A$39:$A$782,$A122,СВЦЭМ!$B$39:$B$782,X$119)+'СЕТ СН'!$I$11+СВЦЭМ!$D$10+'СЕТ СН'!$I$5-'СЕТ СН'!$I$21</f>
        <v>5680.1169891199997</v>
      </c>
      <c r="Y122" s="36">
        <f>SUMIFS(СВЦЭМ!$D$39:$D$782,СВЦЭМ!$A$39:$A$782,$A122,СВЦЭМ!$B$39:$B$782,Y$119)+'СЕТ СН'!$I$11+СВЦЭМ!$D$10+'СЕТ СН'!$I$5-'СЕТ СН'!$I$21</f>
        <v>5775.2949188499997</v>
      </c>
    </row>
    <row r="123" spans="1:27" ht="15.75" x14ac:dyDescent="0.2">
      <c r="A123" s="35">
        <f t="shared" si="3"/>
        <v>45508</v>
      </c>
      <c r="B123" s="36">
        <f>SUMIFS(СВЦЭМ!$D$39:$D$782,СВЦЭМ!$A$39:$A$782,$A123,СВЦЭМ!$B$39:$B$782,B$119)+'СЕТ СН'!$I$11+СВЦЭМ!$D$10+'СЕТ СН'!$I$5-'СЕТ СН'!$I$21</f>
        <v>5855.4402225599997</v>
      </c>
      <c r="C123" s="36">
        <f>SUMIFS(СВЦЭМ!$D$39:$D$782,СВЦЭМ!$A$39:$A$782,$A123,СВЦЭМ!$B$39:$B$782,C$119)+'СЕТ СН'!$I$11+СВЦЭМ!$D$10+'СЕТ СН'!$I$5-'СЕТ СН'!$I$21</f>
        <v>5897.2540574100003</v>
      </c>
      <c r="D123" s="36">
        <f>SUMIFS(СВЦЭМ!$D$39:$D$782,СВЦЭМ!$A$39:$A$782,$A123,СВЦЭМ!$B$39:$B$782,D$119)+'СЕТ СН'!$I$11+СВЦЭМ!$D$10+'СЕТ СН'!$I$5-'СЕТ СН'!$I$21</f>
        <v>5940.5416779099996</v>
      </c>
      <c r="E123" s="36">
        <f>SUMIFS(СВЦЭМ!$D$39:$D$782,СВЦЭМ!$A$39:$A$782,$A123,СВЦЭМ!$B$39:$B$782,E$119)+'СЕТ СН'!$I$11+СВЦЭМ!$D$10+'СЕТ СН'!$I$5-'СЕТ СН'!$I$21</f>
        <v>5960.6051004599994</v>
      </c>
      <c r="F123" s="36">
        <f>SUMIFS(СВЦЭМ!$D$39:$D$782,СВЦЭМ!$A$39:$A$782,$A123,СВЦЭМ!$B$39:$B$782,F$119)+'СЕТ СН'!$I$11+СВЦЭМ!$D$10+'СЕТ СН'!$I$5-'СЕТ СН'!$I$21</f>
        <v>5980.3866893499999</v>
      </c>
      <c r="G123" s="36">
        <f>SUMIFS(СВЦЭМ!$D$39:$D$782,СВЦЭМ!$A$39:$A$782,$A123,СВЦЭМ!$B$39:$B$782,G$119)+'СЕТ СН'!$I$11+СВЦЭМ!$D$10+'СЕТ СН'!$I$5-'СЕТ СН'!$I$21</f>
        <v>5972.6446015800002</v>
      </c>
      <c r="H123" s="36">
        <f>SUMIFS(СВЦЭМ!$D$39:$D$782,СВЦЭМ!$A$39:$A$782,$A123,СВЦЭМ!$B$39:$B$782,H$119)+'СЕТ СН'!$I$11+СВЦЭМ!$D$10+'СЕТ СН'!$I$5-'СЕТ СН'!$I$21</f>
        <v>5950.3488241699997</v>
      </c>
      <c r="I123" s="36">
        <f>SUMIFS(СВЦЭМ!$D$39:$D$782,СВЦЭМ!$A$39:$A$782,$A123,СВЦЭМ!$B$39:$B$782,I$119)+'СЕТ СН'!$I$11+СВЦЭМ!$D$10+'СЕТ СН'!$I$5-'СЕТ СН'!$I$21</f>
        <v>5901.4403647999998</v>
      </c>
      <c r="J123" s="36">
        <f>SUMIFS(СВЦЭМ!$D$39:$D$782,СВЦЭМ!$A$39:$A$782,$A123,СВЦЭМ!$B$39:$B$782,J$119)+'СЕТ СН'!$I$11+СВЦЭМ!$D$10+'СЕТ СН'!$I$5-'СЕТ СН'!$I$21</f>
        <v>5829.5795564800001</v>
      </c>
      <c r="K123" s="36">
        <f>SUMIFS(СВЦЭМ!$D$39:$D$782,СВЦЭМ!$A$39:$A$782,$A123,СВЦЭМ!$B$39:$B$782,K$119)+'СЕТ СН'!$I$11+СВЦЭМ!$D$10+'СЕТ СН'!$I$5-'СЕТ СН'!$I$21</f>
        <v>5714.1659064799996</v>
      </c>
      <c r="L123" s="36">
        <f>SUMIFS(СВЦЭМ!$D$39:$D$782,СВЦЭМ!$A$39:$A$782,$A123,СВЦЭМ!$B$39:$B$782,L$119)+'СЕТ СН'!$I$11+СВЦЭМ!$D$10+'СЕТ СН'!$I$5-'СЕТ СН'!$I$21</f>
        <v>5627.7876287199997</v>
      </c>
      <c r="M123" s="36">
        <f>SUMIFS(СВЦЭМ!$D$39:$D$782,СВЦЭМ!$A$39:$A$782,$A123,СВЦЭМ!$B$39:$B$782,M$119)+'СЕТ СН'!$I$11+СВЦЭМ!$D$10+'СЕТ СН'!$I$5-'СЕТ СН'!$I$21</f>
        <v>5600.2170368299994</v>
      </c>
      <c r="N123" s="36">
        <f>SUMIFS(СВЦЭМ!$D$39:$D$782,СВЦЭМ!$A$39:$A$782,$A123,СВЦЭМ!$B$39:$B$782,N$119)+'СЕТ СН'!$I$11+СВЦЭМ!$D$10+'СЕТ СН'!$I$5-'СЕТ СН'!$I$21</f>
        <v>5600.81991724</v>
      </c>
      <c r="O123" s="36">
        <f>SUMIFS(СВЦЭМ!$D$39:$D$782,СВЦЭМ!$A$39:$A$782,$A123,СВЦЭМ!$B$39:$B$782,O$119)+'СЕТ СН'!$I$11+СВЦЭМ!$D$10+'СЕТ СН'!$I$5-'СЕТ СН'!$I$21</f>
        <v>5616.5395421899993</v>
      </c>
      <c r="P123" s="36">
        <f>SUMIFS(СВЦЭМ!$D$39:$D$782,СВЦЭМ!$A$39:$A$782,$A123,СВЦЭМ!$B$39:$B$782,P$119)+'СЕТ СН'!$I$11+СВЦЭМ!$D$10+'СЕТ СН'!$I$5-'СЕТ СН'!$I$21</f>
        <v>5633.7371681099994</v>
      </c>
      <c r="Q123" s="36">
        <f>SUMIFS(СВЦЭМ!$D$39:$D$782,СВЦЭМ!$A$39:$A$782,$A123,СВЦЭМ!$B$39:$B$782,Q$119)+'СЕТ СН'!$I$11+СВЦЭМ!$D$10+'СЕТ СН'!$I$5-'СЕТ СН'!$I$21</f>
        <v>5637.25412934</v>
      </c>
      <c r="R123" s="36">
        <f>SUMIFS(СВЦЭМ!$D$39:$D$782,СВЦЭМ!$A$39:$A$782,$A123,СВЦЭМ!$B$39:$B$782,R$119)+'СЕТ СН'!$I$11+СВЦЭМ!$D$10+'СЕТ СН'!$I$5-'СЕТ СН'!$I$21</f>
        <v>5681.6736898399995</v>
      </c>
      <c r="S123" s="36">
        <f>SUMIFS(СВЦЭМ!$D$39:$D$782,СВЦЭМ!$A$39:$A$782,$A123,СВЦЭМ!$B$39:$B$782,S$119)+'СЕТ СН'!$I$11+СВЦЭМ!$D$10+'СЕТ СН'!$I$5-'СЕТ СН'!$I$21</f>
        <v>5660.2103048199997</v>
      </c>
      <c r="T123" s="36">
        <f>SUMIFS(СВЦЭМ!$D$39:$D$782,СВЦЭМ!$A$39:$A$782,$A123,СВЦЭМ!$B$39:$B$782,T$119)+'СЕТ СН'!$I$11+СВЦЭМ!$D$10+'СЕТ СН'!$I$5-'СЕТ СН'!$I$21</f>
        <v>5645.8165932599995</v>
      </c>
      <c r="U123" s="36">
        <f>SUMIFS(СВЦЭМ!$D$39:$D$782,СВЦЭМ!$A$39:$A$782,$A123,СВЦЭМ!$B$39:$B$782,U$119)+'СЕТ СН'!$I$11+СВЦЭМ!$D$10+'СЕТ СН'!$I$5-'СЕТ СН'!$I$21</f>
        <v>5662.1235937199999</v>
      </c>
      <c r="V123" s="36">
        <f>SUMIFS(СВЦЭМ!$D$39:$D$782,СВЦЭМ!$A$39:$A$782,$A123,СВЦЭМ!$B$39:$B$782,V$119)+'СЕТ СН'!$I$11+СВЦЭМ!$D$10+'СЕТ СН'!$I$5-'СЕТ СН'!$I$21</f>
        <v>5671.7106576099995</v>
      </c>
      <c r="W123" s="36">
        <f>SUMIFS(СВЦЭМ!$D$39:$D$782,СВЦЭМ!$A$39:$A$782,$A123,СВЦЭМ!$B$39:$B$782,W$119)+'СЕТ СН'!$I$11+СВЦЭМ!$D$10+'СЕТ СН'!$I$5-'СЕТ СН'!$I$21</f>
        <v>5628.8353164199998</v>
      </c>
      <c r="X123" s="36">
        <f>SUMIFS(СВЦЭМ!$D$39:$D$782,СВЦЭМ!$A$39:$A$782,$A123,СВЦЭМ!$B$39:$B$782,X$119)+'СЕТ СН'!$I$11+СВЦЭМ!$D$10+'СЕТ СН'!$I$5-'СЕТ СН'!$I$21</f>
        <v>5681.4087451799996</v>
      </c>
      <c r="Y123" s="36">
        <f>SUMIFS(СВЦЭМ!$D$39:$D$782,СВЦЭМ!$A$39:$A$782,$A123,СВЦЭМ!$B$39:$B$782,Y$119)+'СЕТ СН'!$I$11+СВЦЭМ!$D$10+'СЕТ СН'!$I$5-'СЕТ СН'!$I$21</f>
        <v>5797.8550773899997</v>
      </c>
    </row>
    <row r="124" spans="1:27" ht="15.75" x14ac:dyDescent="0.2">
      <c r="A124" s="35">
        <f t="shared" si="3"/>
        <v>45509</v>
      </c>
      <c r="B124" s="36">
        <f>SUMIFS(СВЦЭМ!$D$39:$D$782,СВЦЭМ!$A$39:$A$782,$A124,СВЦЭМ!$B$39:$B$782,B$119)+'СЕТ СН'!$I$11+СВЦЭМ!$D$10+'СЕТ СН'!$I$5-'СЕТ СН'!$I$21</f>
        <v>5859.2358008199999</v>
      </c>
      <c r="C124" s="36">
        <f>SUMIFS(СВЦЭМ!$D$39:$D$782,СВЦЭМ!$A$39:$A$782,$A124,СВЦЭМ!$B$39:$B$782,C$119)+'СЕТ СН'!$I$11+СВЦЭМ!$D$10+'СЕТ СН'!$I$5-'СЕТ СН'!$I$21</f>
        <v>5964.63349371</v>
      </c>
      <c r="D124" s="36">
        <f>SUMIFS(СВЦЭМ!$D$39:$D$782,СВЦЭМ!$A$39:$A$782,$A124,СВЦЭМ!$B$39:$B$782,D$119)+'СЕТ СН'!$I$11+СВЦЭМ!$D$10+'СЕТ СН'!$I$5-'СЕТ СН'!$I$21</f>
        <v>6043.21326236</v>
      </c>
      <c r="E124" s="36">
        <f>SUMIFS(СВЦЭМ!$D$39:$D$782,СВЦЭМ!$A$39:$A$782,$A124,СВЦЭМ!$B$39:$B$782,E$119)+'СЕТ СН'!$I$11+СВЦЭМ!$D$10+'СЕТ СН'!$I$5-'СЕТ СН'!$I$21</f>
        <v>6061.3866238000001</v>
      </c>
      <c r="F124" s="36">
        <f>SUMIFS(СВЦЭМ!$D$39:$D$782,СВЦЭМ!$A$39:$A$782,$A124,СВЦЭМ!$B$39:$B$782,F$119)+'СЕТ СН'!$I$11+СВЦЭМ!$D$10+'СЕТ СН'!$I$5-'СЕТ СН'!$I$21</f>
        <v>6068.7293902000001</v>
      </c>
      <c r="G124" s="36">
        <f>SUMIFS(СВЦЭМ!$D$39:$D$782,СВЦЭМ!$A$39:$A$782,$A124,СВЦЭМ!$B$39:$B$782,G$119)+'СЕТ СН'!$I$11+СВЦЭМ!$D$10+'СЕТ СН'!$I$5-'СЕТ СН'!$I$21</f>
        <v>6060.1684590300001</v>
      </c>
      <c r="H124" s="36">
        <f>SUMIFS(СВЦЭМ!$D$39:$D$782,СВЦЭМ!$A$39:$A$782,$A124,СВЦЭМ!$B$39:$B$782,H$119)+'СЕТ СН'!$I$11+СВЦЭМ!$D$10+'СЕТ СН'!$I$5-'СЕТ СН'!$I$21</f>
        <v>6010.0402550099998</v>
      </c>
      <c r="I124" s="36">
        <f>SUMIFS(СВЦЭМ!$D$39:$D$782,СВЦЭМ!$A$39:$A$782,$A124,СВЦЭМ!$B$39:$B$782,I$119)+'СЕТ СН'!$I$11+СВЦЭМ!$D$10+'СЕТ СН'!$I$5-'СЕТ СН'!$I$21</f>
        <v>5943.9369542599998</v>
      </c>
      <c r="J124" s="36">
        <f>SUMIFS(СВЦЭМ!$D$39:$D$782,СВЦЭМ!$A$39:$A$782,$A124,СВЦЭМ!$B$39:$B$782,J$119)+'СЕТ СН'!$I$11+СВЦЭМ!$D$10+'СЕТ СН'!$I$5-'СЕТ СН'!$I$21</f>
        <v>5817.9035737100003</v>
      </c>
      <c r="K124" s="36">
        <f>SUMIFS(СВЦЭМ!$D$39:$D$782,СВЦЭМ!$A$39:$A$782,$A124,СВЦЭМ!$B$39:$B$782,K$119)+'СЕТ СН'!$I$11+СВЦЭМ!$D$10+'СЕТ СН'!$I$5-'СЕТ СН'!$I$21</f>
        <v>5740.5437394599994</v>
      </c>
      <c r="L124" s="36">
        <f>SUMIFS(СВЦЭМ!$D$39:$D$782,СВЦЭМ!$A$39:$A$782,$A124,СВЦЭМ!$B$39:$B$782,L$119)+'СЕТ СН'!$I$11+СВЦЭМ!$D$10+'СЕТ СН'!$I$5-'СЕТ СН'!$I$21</f>
        <v>5697.4719809600001</v>
      </c>
      <c r="M124" s="36">
        <f>SUMIFS(СВЦЭМ!$D$39:$D$782,СВЦЭМ!$A$39:$A$782,$A124,СВЦЭМ!$B$39:$B$782,M$119)+'СЕТ СН'!$I$11+СВЦЭМ!$D$10+'СЕТ СН'!$I$5-'СЕТ СН'!$I$21</f>
        <v>5659.9967125799994</v>
      </c>
      <c r="N124" s="36">
        <f>SUMIFS(СВЦЭМ!$D$39:$D$782,СВЦЭМ!$A$39:$A$782,$A124,СВЦЭМ!$B$39:$B$782,N$119)+'СЕТ СН'!$I$11+СВЦЭМ!$D$10+'СЕТ СН'!$I$5-'СЕТ СН'!$I$21</f>
        <v>5668.8519325799998</v>
      </c>
      <c r="O124" s="36">
        <f>SUMIFS(СВЦЭМ!$D$39:$D$782,СВЦЭМ!$A$39:$A$782,$A124,СВЦЭМ!$B$39:$B$782,O$119)+'СЕТ СН'!$I$11+СВЦЭМ!$D$10+'СЕТ СН'!$I$5-'СЕТ СН'!$I$21</f>
        <v>5669.2688881399999</v>
      </c>
      <c r="P124" s="36">
        <f>SUMIFS(СВЦЭМ!$D$39:$D$782,СВЦЭМ!$A$39:$A$782,$A124,СВЦЭМ!$B$39:$B$782,P$119)+'СЕТ СН'!$I$11+СВЦЭМ!$D$10+'СЕТ СН'!$I$5-'СЕТ СН'!$I$21</f>
        <v>5651.4990804400004</v>
      </c>
      <c r="Q124" s="36">
        <f>SUMIFS(СВЦЭМ!$D$39:$D$782,СВЦЭМ!$A$39:$A$782,$A124,СВЦЭМ!$B$39:$B$782,Q$119)+'СЕТ СН'!$I$11+СВЦЭМ!$D$10+'СЕТ СН'!$I$5-'СЕТ СН'!$I$21</f>
        <v>5675.8837502200004</v>
      </c>
      <c r="R124" s="36">
        <f>SUMIFS(СВЦЭМ!$D$39:$D$782,СВЦЭМ!$A$39:$A$782,$A124,СВЦЭМ!$B$39:$B$782,R$119)+'СЕТ СН'!$I$11+СВЦЭМ!$D$10+'СЕТ СН'!$I$5-'СЕТ СН'!$I$21</f>
        <v>5683.8909736899996</v>
      </c>
      <c r="S124" s="36">
        <f>SUMIFS(СВЦЭМ!$D$39:$D$782,СВЦЭМ!$A$39:$A$782,$A124,СВЦЭМ!$B$39:$B$782,S$119)+'СЕТ СН'!$I$11+СВЦЭМ!$D$10+'СЕТ СН'!$I$5-'СЕТ СН'!$I$21</f>
        <v>5681.7391984400001</v>
      </c>
      <c r="T124" s="36">
        <f>SUMIFS(СВЦЭМ!$D$39:$D$782,СВЦЭМ!$A$39:$A$782,$A124,СВЦЭМ!$B$39:$B$782,T$119)+'СЕТ СН'!$I$11+СВЦЭМ!$D$10+'СЕТ СН'!$I$5-'СЕТ СН'!$I$21</f>
        <v>5673.49912434</v>
      </c>
      <c r="U124" s="36">
        <f>SUMIFS(СВЦЭМ!$D$39:$D$782,СВЦЭМ!$A$39:$A$782,$A124,СВЦЭМ!$B$39:$B$782,U$119)+'СЕТ СН'!$I$11+СВЦЭМ!$D$10+'СЕТ СН'!$I$5-'СЕТ СН'!$I$21</f>
        <v>5676.52383405</v>
      </c>
      <c r="V124" s="36">
        <f>SUMIFS(СВЦЭМ!$D$39:$D$782,СВЦЭМ!$A$39:$A$782,$A124,СВЦЭМ!$B$39:$B$782,V$119)+'СЕТ СН'!$I$11+СВЦЭМ!$D$10+'СЕТ СН'!$I$5-'СЕТ СН'!$I$21</f>
        <v>5683.06086194</v>
      </c>
      <c r="W124" s="36">
        <f>SUMIFS(СВЦЭМ!$D$39:$D$782,СВЦЭМ!$A$39:$A$782,$A124,СВЦЭМ!$B$39:$B$782,W$119)+'СЕТ СН'!$I$11+СВЦЭМ!$D$10+'СЕТ СН'!$I$5-'СЕТ СН'!$I$21</f>
        <v>5652.2871441799998</v>
      </c>
      <c r="X124" s="36">
        <f>SUMIFS(СВЦЭМ!$D$39:$D$782,СВЦЭМ!$A$39:$A$782,$A124,СВЦЭМ!$B$39:$B$782,X$119)+'СЕТ СН'!$I$11+СВЦЭМ!$D$10+'СЕТ СН'!$I$5-'СЕТ СН'!$I$21</f>
        <v>5701.9733448999996</v>
      </c>
      <c r="Y124" s="36">
        <f>SUMIFS(СВЦЭМ!$D$39:$D$782,СВЦЭМ!$A$39:$A$782,$A124,СВЦЭМ!$B$39:$B$782,Y$119)+'СЕТ СН'!$I$11+СВЦЭМ!$D$10+'СЕТ СН'!$I$5-'СЕТ СН'!$I$21</f>
        <v>5799.0300696699996</v>
      </c>
    </row>
    <row r="125" spans="1:27" ht="15.75" x14ac:dyDescent="0.2">
      <c r="A125" s="35">
        <f t="shared" si="3"/>
        <v>45510</v>
      </c>
      <c r="B125" s="36">
        <f>SUMIFS(СВЦЭМ!$D$39:$D$782,СВЦЭМ!$A$39:$A$782,$A125,СВЦЭМ!$B$39:$B$782,B$119)+'СЕТ СН'!$I$11+СВЦЭМ!$D$10+'СЕТ СН'!$I$5-'СЕТ СН'!$I$21</f>
        <v>5898.1823563300004</v>
      </c>
      <c r="C125" s="36">
        <f>SUMIFS(СВЦЭМ!$D$39:$D$782,СВЦЭМ!$A$39:$A$782,$A125,СВЦЭМ!$B$39:$B$782,C$119)+'СЕТ СН'!$I$11+СВЦЭМ!$D$10+'СЕТ СН'!$I$5-'СЕТ СН'!$I$21</f>
        <v>5974.3815902999995</v>
      </c>
      <c r="D125" s="36">
        <f>SUMIFS(СВЦЭМ!$D$39:$D$782,СВЦЭМ!$A$39:$A$782,$A125,СВЦЭМ!$B$39:$B$782,D$119)+'СЕТ СН'!$I$11+СВЦЭМ!$D$10+'СЕТ СН'!$I$5-'СЕТ СН'!$I$21</f>
        <v>6013.51342105</v>
      </c>
      <c r="E125" s="36">
        <f>SUMIFS(СВЦЭМ!$D$39:$D$782,СВЦЭМ!$A$39:$A$782,$A125,СВЦЭМ!$B$39:$B$782,E$119)+'СЕТ СН'!$I$11+СВЦЭМ!$D$10+'СЕТ СН'!$I$5-'СЕТ СН'!$I$21</f>
        <v>6044.77925916</v>
      </c>
      <c r="F125" s="36">
        <f>SUMIFS(СВЦЭМ!$D$39:$D$782,СВЦЭМ!$A$39:$A$782,$A125,СВЦЭМ!$B$39:$B$782,F$119)+'СЕТ СН'!$I$11+СВЦЭМ!$D$10+'СЕТ СН'!$I$5-'СЕТ СН'!$I$21</f>
        <v>6040.1686624100003</v>
      </c>
      <c r="G125" s="36">
        <f>SUMIFS(СВЦЭМ!$D$39:$D$782,СВЦЭМ!$A$39:$A$782,$A125,СВЦЭМ!$B$39:$B$782,G$119)+'СЕТ СН'!$I$11+СВЦЭМ!$D$10+'СЕТ СН'!$I$5-'СЕТ СН'!$I$21</f>
        <v>6008.3291202299997</v>
      </c>
      <c r="H125" s="36">
        <f>SUMIFS(СВЦЭМ!$D$39:$D$782,СВЦЭМ!$A$39:$A$782,$A125,СВЦЭМ!$B$39:$B$782,H$119)+'СЕТ СН'!$I$11+СВЦЭМ!$D$10+'СЕТ СН'!$I$5-'СЕТ СН'!$I$21</f>
        <v>5959.1914192599997</v>
      </c>
      <c r="I125" s="36">
        <f>SUMIFS(СВЦЭМ!$D$39:$D$782,СВЦЭМ!$A$39:$A$782,$A125,СВЦЭМ!$B$39:$B$782,I$119)+'СЕТ СН'!$I$11+СВЦЭМ!$D$10+'СЕТ СН'!$I$5-'СЕТ СН'!$I$21</f>
        <v>5874.8594106099999</v>
      </c>
      <c r="J125" s="36">
        <f>SUMIFS(СВЦЭМ!$D$39:$D$782,СВЦЭМ!$A$39:$A$782,$A125,СВЦЭМ!$B$39:$B$782,J$119)+'СЕТ СН'!$I$11+СВЦЭМ!$D$10+'СЕТ СН'!$I$5-'СЕТ СН'!$I$21</f>
        <v>5771.7944433100001</v>
      </c>
      <c r="K125" s="36">
        <f>SUMIFS(СВЦЭМ!$D$39:$D$782,СВЦЭМ!$A$39:$A$782,$A125,СВЦЭМ!$B$39:$B$782,K$119)+'СЕТ СН'!$I$11+СВЦЭМ!$D$10+'СЕТ СН'!$I$5-'СЕТ СН'!$I$21</f>
        <v>5695.1062967600001</v>
      </c>
      <c r="L125" s="36">
        <f>SUMIFS(СВЦЭМ!$D$39:$D$782,СВЦЭМ!$A$39:$A$782,$A125,СВЦЭМ!$B$39:$B$782,L$119)+'СЕТ СН'!$I$11+СВЦЭМ!$D$10+'СЕТ СН'!$I$5-'СЕТ СН'!$I$21</f>
        <v>5660.7877848400003</v>
      </c>
      <c r="M125" s="36">
        <f>SUMIFS(СВЦЭМ!$D$39:$D$782,СВЦЭМ!$A$39:$A$782,$A125,СВЦЭМ!$B$39:$B$782,M$119)+'СЕТ СН'!$I$11+СВЦЭМ!$D$10+'СЕТ СН'!$I$5-'СЕТ СН'!$I$21</f>
        <v>5661.4036026899994</v>
      </c>
      <c r="N125" s="36">
        <f>SUMIFS(СВЦЭМ!$D$39:$D$782,СВЦЭМ!$A$39:$A$782,$A125,СВЦЭМ!$B$39:$B$782,N$119)+'СЕТ СН'!$I$11+СВЦЭМ!$D$10+'СЕТ СН'!$I$5-'СЕТ СН'!$I$21</f>
        <v>5646.8761642299996</v>
      </c>
      <c r="O125" s="36">
        <f>SUMIFS(СВЦЭМ!$D$39:$D$782,СВЦЭМ!$A$39:$A$782,$A125,СВЦЭМ!$B$39:$B$782,O$119)+'СЕТ СН'!$I$11+СВЦЭМ!$D$10+'СЕТ СН'!$I$5-'СЕТ СН'!$I$21</f>
        <v>5636.4479222800001</v>
      </c>
      <c r="P125" s="36">
        <f>SUMIFS(СВЦЭМ!$D$39:$D$782,СВЦЭМ!$A$39:$A$782,$A125,СВЦЭМ!$B$39:$B$782,P$119)+'СЕТ СН'!$I$11+СВЦЭМ!$D$10+'СЕТ СН'!$I$5-'СЕТ СН'!$I$21</f>
        <v>5634.3546681199996</v>
      </c>
      <c r="Q125" s="36">
        <f>SUMIFS(СВЦЭМ!$D$39:$D$782,СВЦЭМ!$A$39:$A$782,$A125,СВЦЭМ!$B$39:$B$782,Q$119)+'СЕТ СН'!$I$11+СВЦЭМ!$D$10+'СЕТ СН'!$I$5-'СЕТ СН'!$I$21</f>
        <v>5608.3612739599994</v>
      </c>
      <c r="R125" s="36">
        <f>SUMIFS(СВЦЭМ!$D$39:$D$782,СВЦЭМ!$A$39:$A$782,$A125,СВЦЭМ!$B$39:$B$782,R$119)+'СЕТ СН'!$I$11+СВЦЭМ!$D$10+'СЕТ СН'!$I$5-'СЕТ СН'!$I$21</f>
        <v>5626.2633034699993</v>
      </c>
      <c r="S125" s="36">
        <f>SUMIFS(СВЦЭМ!$D$39:$D$782,СВЦЭМ!$A$39:$A$782,$A125,СВЦЭМ!$B$39:$B$782,S$119)+'СЕТ СН'!$I$11+СВЦЭМ!$D$10+'СЕТ СН'!$I$5-'СЕТ СН'!$I$21</f>
        <v>5631.4581164900001</v>
      </c>
      <c r="T125" s="36">
        <f>SUMIFS(СВЦЭМ!$D$39:$D$782,СВЦЭМ!$A$39:$A$782,$A125,СВЦЭМ!$B$39:$B$782,T$119)+'СЕТ СН'!$I$11+СВЦЭМ!$D$10+'СЕТ СН'!$I$5-'СЕТ СН'!$I$21</f>
        <v>5618.9240558800002</v>
      </c>
      <c r="U125" s="36">
        <f>SUMIFS(СВЦЭМ!$D$39:$D$782,СВЦЭМ!$A$39:$A$782,$A125,СВЦЭМ!$B$39:$B$782,U$119)+'СЕТ СН'!$I$11+СВЦЭМ!$D$10+'СЕТ СН'!$I$5-'СЕТ СН'!$I$21</f>
        <v>5624.1560343900001</v>
      </c>
      <c r="V125" s="36">
        <f>SUMIFS(СВЦЭМ!$D$39:$D$782,СВЦЭМ!$A$39:$A$782,$A125,СВЦЭМ!$B$39:$B$782,V$119)+'СЕТ СН'!$I$11+СВЦЭМ!$D$10+'СЕТ СН'!$I$5-'СЕТ СН'!$I$21</f>
        <v>5633.2199489599998</v>
      </c>
      <c r="W125" s="36">
        <f>SUMIFS(СВЦЭМ!$D$39:$D$782,СВЦЭМ!$A$39:$A$782,$A125,СВЦЭМ!$B$39:$B$782,W$119)+'СЕТ СН'!$I$11+СВЦЭМ!$D$10+'СЕТ СН'!$I$5-'СЕТ СН'!$I$21</f>
        <v>5630.1540341299997</v>
      </c>
      <c r="X125" s="36">
        <f>SUMIFS(СВЦЭМ!$D$39:$D$782,СВЦЭМ!$A$39:$A$782,$A125,СВЦЭМ!$B$39:$B$782,X$119)+'СЕТ СН'!$I$11+СВЦЭМ!$D$10+'СЕТ СН'!$I$5-'СЕТ СН'!$I$21</f>
        <v>5690.86637918</v>
      </c>
      <c r="Y125" s="36">
        <f>SUMIFS(СВЦЭМ!$D$39:$D$782,СВЦЭМ!$A$39:$A$782,$A125,СВЦЭМ!$B$39:$B$782,Y$119)+'СЕТ СН'!$I$11+СВЦЭМ!$D$10+'СЕТ СН'!$I$5-'СЕТ СН'!$I$21</f>
        <v>5762.4084351900001</v>
      </c>
    </row>
    <row r="126" spans="1:27" ht="15.75" x14ac:dyDescent="0.2">
      <c r="A126" s="35">
        <f t="shared" si="3"/>
        <v>45511</v>
      </c>
      <c r="B126" s="36">
        <f>SUMIFS(СВЦЭМ!$D$39:$D$782,СВЦЭМ!$A$39:$A$782,$A126,СВЦЭМ!$B$39:$B$782,B$119)+'СЕТ СН'!$I$11+СВЦЭМ!$D$10+'СЕТ СН'!$I$5-'СЕТ СН'!$I$21</f>
        <v>5832.2920456100001</v>
      </c>
      <c r="C126" s="36">
        <f>SUMIFS(СВЦЭМ!$D$39:$D$782,СВЦЭМ!$A$39:$A$782,$A126,СВЦЭМ!$B$39:$B$782,C$119)+'СЕТ СН'!$I$11+СВЦЭМ!$D$10+'СЕТ СН'!$I$5-'СЕТ СН'!$I$21</f>
        <v>5922.1600202600002</v>
      </c>
      <c r="D126" s="36">
        <f>SUMIFS(СВЦЭМ!$D$39:$D$782,СВЦЭМ!$A$39:$A$782,$A126,СВЦЭМ!$B$39:$B$782,D$119)+'СЕТ СН'!$I$11+СВЦЭМ!$D$10+'СЕТ СН'!$I$5-'СЕТ СН'!$I$21</f>
        <v>5983.2727180399997</v>
      </c>
      <c r="E126" s="36">
        <f>SUMIFS(СВЦЭМ!$D$39:$D$782,СВЦЭМ!$A$39:$A$782,$A126,СВЦЭМ!$B$39:$B$782,E$119)+'СЕТ СН'!$I$11+СВЦЭМ!$D$10+'СЕТ СН'!$I$5-'СЕТ СН'!$I$21</f>
        <v>6006.6089827599999</v>
      </c>
      <c r="F126" s="36">
        <f>SUMIFS(СВЦЭМ!$D$39:$D$782,СВЦЭМ!$A$39:$A$782,$A126,СВЦЭМ!$B$39:$B$782,F$119)+'СЕТ СН'!$I$11+СВЦЭМ!$D$10+'СЕТ СН'!$I$5-'СЕТ СН'!$I$21</f>
        <v>6036.6801313799997</v>
      </c>
      <c r="G126" s="36">
        <f>SUMIFS(СВЦЭМ!$D$39:$D$782,СВЦЭМ!$A$39:$A$782,$A126,СВЦЭМ!$B$39:$B$782,G$119)+'СЕТ СН'!$I$11+СВЦЭМ!$D$10+'СЕТ СН'!$I$5-'СЕТ СН'!$I$21</f>
        <v>6006.0518596399997</v>
      </c>
      <c r="H126" s="36">
        <f>SUMIFS(СВЦЭМ!$D$39:$D$782,СВЦЭМ!$A$39:$A$782,$A126,СВЦЭМ!$B$39:$B$782,H$119)+'СЕТ СН'!$I$11+СВЦЭМ!$D$10+'СЕТ СН'!$I$5-'СЕТ СН'!$I$21</f>
        <v>5970.7433887799998</v>
      </c>
      <c r="I126" s="36">
        <f>SUMIFS(СВЦЭМ!$D$39:$D$782,СВЦЭМ!$A$39:$A$782,$A126,СВЦЭМ!$B$39:$B$782,I$119)+'СЕТ СН'!$I$11+СВЦЭМ!$D$10+'СЕТ СН'!$I$5-'СЕТ СН'!$I$21</f>
        <v>5882.2679925100001</v>
      </c>
      <c r="J126" s="36">
        <f>SUMIFS(СВЦЭМ!$D$39:$D$782,СВЦЭМ!$A$39:$A$782,$A126,СВЦЭМ!$B$39:$B$782,J$119)+'СЕТ СН'!$I$11+СВЦЭМ!$D$10+'СЕТ СН'!$I$5-'СЕТ СН'!$I$21</f>
        <v>5783.7485019400001</v>
      </c>
      <c r="K126" s="36">
        <f>SUMIFS(СВЦЭМ!$D$39:$D$782,СВЦЭМ!$A$39:$A$782,$A126,СВЦЭМ!$B$39:$B$782,K$119)+'СЕТ СН'!$I$11+СВЦЭМ!$D$10+'СЕТ СН'!$I$5-'СЕТ СН'!$I$21</f>
        <v>5703.2276110700004</v>
      </c>
      <c r="L126" s="36">
        <f>SUMIFS(СВЦЭМ!$D$39:$D$782,СВЦЭМ!$A$39:$A$782,$A126,СВЦЭМ!$B$39:$B$782,L$119)+'СЕТ СН'!$I$11+СВЦЭМ!$D$10+'СЕТ СН'!$I$5-'СЕТ СН'!$I$21</f>
        <v>5683.5927975300001</v>
      </c>
      <c r="M126" s="36">
        <f>SUMIFS(СВЦЭМ!$D$39:$D$782,СВЦЭМ!$A$39:$A$782,$A126,СВЦЭМ!$B$39:$B$782,M$119)+'СЕТ СН'!$I$11+СВЦЭМ!$D$10+'СЕТ СН'!$I$5-'СЕТ СН'!$I$21</f>
        <v>5664.4094366400004</v>
      </c>
      <c r="N126" s="36">
        <f>SUMIFS(СВЦЭМ!$D$39:$D$782,СВЦЭМ!$A$39:$A$782,$A126,СВЦЭМ!$B$39:$B$782,N$119)+'СЕТ СН'!$I$11+СВЦЭМ!$D$10+'СЕТ СН'!$I$5-'СЕТ СН'!$I$21</f>
        <v>5642.55966911</v>
      </c>
      <c r="O126" s="36">
        <f>SUMIFS(СВЦЭМ!$D$39:$D$782,СВЦЭМ!$A$39:$A$782,$A126,СВЦЭМ!$B$39:$B$782,O$119)+'СЕТ СН'!$I$11+СВЦЭМ!$D$10+'СЕТ СН'!$I$5-'СЕТ СН'!$I$21</f>
        <v>5647.1515429999999</v>
      </c>
      <c r="P126" s="36">
        <f>SUMIFS(СВЦЭМ!$D$39:$D$782,СВЦЭМ!$A$39:$A$782,$A126,СВЦЭМ!$B$39:$B$782,P$119)+'СЕТ СН'!$I$11+СВЦЭМ!$D$10+'СЕТ СН'!$I$5-'СЕТ СН'!$I$21</f>
        <v>5656.98058322</v>
      </c>
      <c r="Q126" s="36">
        <f>SUMIFS(СВЦЭМ!$D$39:$D$782,СВЦЭМ!$A$39:$A$782,$A126,СВЦЭМ!$B$39:$B$782,Q$119)+'СЕТ СН'!$I$11+СВЦЭМ!$D$10+'СЕТ СН'!$I$5-'СЕТ СН'!$I$21</f>
        <v>5662.8686893699996</v>
      </c>
      <c r="R126" s="36">
        <f>SUMIFS(СВЦЭМ!$D$39:$D$782,СВЦЭМ!$A$39:$A$782,$A126,СВЦЭМ!$B$39:$B$782,R$119)+'СЕТ СН'!$I$11+СВЦЭМ!$D$10+'СЕТ СН'!$I$5-'СЕТ СН'!$I$21</f>
        <v>5673.2689054399998</v>
      </c>
      <c r="S126" s="36">
        <f>SUMIFS(СВЦЭМ!$D$39:$D$782,СВЦЭМ!$A$39:$A$782,$A126,СВЦЭМ!$B$39:$B$782,S$119)+'СЕТ СН'!$I$11+СВЦЭМ!$D$10+'СЕТ СН'!$I$5-'СЕТ СН'!$I$21</f>
        <v>5667.9950561899996</v>
      </c>
      <c r="T126" s="36">
        <f>SUMIFS(СВЦЭМ!$D$39:$D$782,СВЦЭМ!$A$39:$A$782,$A126,СВЦЭМ!$B$39:$B$782,T$119)+'СЕТ СН'!$I$11+СВЦЭМ!$D$10+'СЕТ СН'!$I$5-'СЕТ СН'!$I$21</f>
        <v>5657.6608808299998</v>
      </c>
      <c r="U126" s="36">
        <f>SUMIFS(СВЦЭМ!$D$39:$D$782,СВЦЭМ!$A$39:$A$782,$A126,СВЦЭМ!$B$39:$B$782,U$119)+'СЕТ СН'!$I$11+СВЦЭМ!$D$10+'СЕТ СН'!$I$5-'СЕТ СН'!$I$21</f>
        <v>5671.1855360600002</v>
      </c>
      <c r="V126" s="36">
        <f>SUMIFS(СВЦЭМ!$D$39:$D$782,СВЦЭМ!$A$39:$A$782,$A126,СВЦЭМ!$B$39:$B$782,V$119)+'СЕТ СН'!$I$11+СВЦЭМ!$D$10+'СЕТ СН'!$I$5-'СЕТ СН'!$I$21</f>
        <v>5682.7708313900002</v>
      </c>
      <c r="W126" s="36">
        <f>SUMIFS(СВЦЭМ!$D$39:$D$782,СВЦЭМ!$A$39:$A$782,$A126,СВЦЭМ!$B$39:$B$782,W$119)+'СЕТ СН'!$I$11+СВЦЭМ!$D$10+'СЕТ СН'!$I$5-'СЕТ СН'!$I$21</f>
        <v>5667.6254860499994</v>
      </c>
      <c r="X126" s="36">
        <f>SUMIFS(СВЦЭМ!$D$39:$D$782,СВЦЭМ!$A$39:$A$782,$A126,СВЦЭМ!$B$39:$B$782,X$119)+'СЕТ СН'!$I$11+СВЦЭМ!$D$10+'СЕТ СН'!$I$5-'СЕТ СН'!$I$21</f>
        <v>5717.7232750900002</v>
      </c>
      <c r="Y126" s="36">
        <f>SUMIFS(СВЦЭМ!$D$39:$D$782,СВЦЭМ!$A$39:$A$782,$A126,СВЦЭМ!$B$39:$B$782,Y$119)+'СЕТ СН'!$I$11+СВЦЭМ!$D$10+'СЕТ СН'!$I$5-'СЕТ СН'!$I$21</f>
        <v>5755.3623981399996</v>
      </c>
    </row>
    <row r="127" spans="1:27" ht="15.75" x14ac:dyDescent="0.2">
      <c r="A127" s="35">
        <f t="shared" si="3"/>
        <v>45512</v>
      </c>
      <c r="B127" s="36">
        <f>SUMIFS(СВЦЭМ!$D$39:$D$782,СВЦЭМ!$A$39:$A$782,$A127,СВЦЭМ!$B$39:$B$782,B$119)+'СЕТ СН'!$I$11+СВЦЭМ!$D$10+'СЕТ СН'!$I$5-'СЕТ СН'!$I$21</f>
        <v>5898.9355682899995</v>
      </c>
      <c r="C127" s="36">
        <f>SUMIFS(СВЦЭМ!$D$39:$D$782,СВЦЭМ!$A$39:$A$782,$A127,СВЦЭМ!$B$39:$B$782,C$119)+'СЕТ СН'!$I$11+СВЦЭМ!$D$10+'СЕТ СН'!$I$5-'СЕТ СН'!$I$21</f>
        <v>5986.1102199199995</v>
      </c>
      <c r="D127" s="36">
        <f>SUMIFS(СВЦЭМ!$D$39:$D$782,СВЦЭМ!$A$39:$A$782,$A127,СВЦЭМ!$B$39:$B$782,D$119)+'СЕТ СН'!$I$11+СВЦЭМ!$D$10+'СЕТ СН'!$I$5-'СЕТ СН'!$I$21</f>
        <v>6049.5638861299994</v>
      </c>
      <c r="E127" s="36">
        <f>SUMIFS(СВЦЭМ!$D$39:$D$782,СВЦЭМ!$A$39:$A$782,$A127,СВЦЭМ!$B$39:$B$782,E$119)+'СЕТ СН'!$I$11+СВЦЭМ!$D$10+'СЕТ СН'!$I$5-'СЕТ СН'!$I$21</f>
        <v>6053.0466779299995</v>
      </c>
      <c r="F127" s="36">
        <f>SUMIFS(СВЦЭМ!$D$39:$D$782,СВЦЭМ!$A$39:$A$782,$A127,СВЦЭМ!$B$39:$B$782,F$119)+'СЕТ СН'!$I$11+СВЦЭМ!$D$10+'СЕТ СН'!$I$5-'СЕТ СН'!$I$21</f>
        <v>6052.4950599499998</v>
      </c>
      <c r="G127" s="36">
        <f>SUMIFS(СВЦЭМ!$D$39:$D$782,СВЦЭМ!$A$39:$A$782,$A127,СВЦЭМ!$B$39:$B$782,G$119)+'СЕТ СН'!$I$11+СВЦЭМ!$D$10+'СЕТ СН'!$I$5-'СЕТ СН'!$I$21</f>
        <v>6052.5415149599994</v>
      </c>
      <c r="H127" s="36">
        <f>SUMIFS(СВЦЭМ!$D$39:$D$782,СВЦЭМ!$A$39:$A$782,$A127,СВЦЭМ!$B$39:$B$782,H$119)+'СЕТ СН'!$I$11+СВЦЭМ!$D$10+'СЕТ СН'!$I$5-'СЕТ СН'!$I$21</f>
        <v>5984.2253708400003</v>
      </c>
      <c r="I127" s="36">
        <f>SUMIFS(СВЦЭМ!$D$39:$D$782,СВЦЭМ!$A$39:$A$782,$A127,СВЦЭМ!$B$39:$B$782,I$119)+'СЕТ СН'!$I$11+СВЦЭМ!$D$10+'СЕТ СН'!$I$5-'СЕТ СН'!$I$21</f>
        <v>5904.0186237899998</v>
      </c>
      <c r="J127" s="36">
        <f>SUMIFS(СВЦЭМ!$D$39:$D$782,СВЦЭМ!$A$39:$A$782,$A127,СВЦЭМ!$B$39:$B$782,J$119)+'СЕТ СН'!$I$11+СВЦЭМ!$D$10+'СЕТ СН'!$I$5-'СЕТ СН'!$I$21</f>
        <v>5796.51960048</v>
      </c>
      <c r="K127" s="36">
        <f>SUMIFS(СВЦЭМ!$D$39:$D$782,СВЦЭМ!$A$39:$A$782,$A127,СВЦЭМ!$B$39:$B$782,K$119)+'СЕТ СН'!$I$11+СВЦЭМ!$D$10+'СЕТ СН'!$I$5-'СЕТ СН'!$I$21</f>
        <v>5740.3222504999994</v>
      </c>
      <c r="L127" s="36">
        <f>SUMIFS(СВЦЭМ!$D$39:$D$782,СВЦЭМ!$A$39:$A$782,$A127,СВЦЭМ!$B$39:$B$782,L$119)+'СЕТ СН'!$I$11+СВЦЭМ!$D$10+'СЕТ СН'!$I$5-'СЕТ СН'!$I$21</f>
        <v>5702.5822142699999</v>
      </c>
      <c r="M127" s="36">
        <f>SUMIFS(СВЦЭМ!$D$39:$D$782,СВЦЭМ!$A$39:$A$782,$A127,СВЦЭМ!$B$39:$B$782,M$119)+'СЕТ СН'!$I$11+СВЦЭМ!$D$10+'СЕТ СН'!$I$5-'СЕТ СН'!$I$21</f>
        <v>5704.3110687400003</v>
      </c>
      <c r="N127" s="36">
        <f>SUMIFS(СВЦЭМ!$D$39:$D$782,СВЦЭМ!$A$39:$A$782,$A127,СВЦЭМ!$B$39:$B$782,N$119)+'СЕТ СН'!$I$11+СВЦЭМ!$D$10+'СЕТ СН'!$I$5-'СЕТ СН'!$I$21</f>
        <v>5702.4422339299999</v>
      </c>
      <c r="O127" s="36">
        <f>SUMIFS(СВЦЭМ!$D$39:$D$782,СВЦЭМ!$A$39:$A$782,$A127,СВЦЭМ!$B$39:$B$782,O$119)+'СЕТ СН'!$I$11+СВЦЭМ!$D$10+'СЕТ СН'!$I$5-'СЕТ СН'!$I$21</f>
        <v>5705.96851522</v>
      </c>
      <c r="P127" s="36">
        <f>SUMIFS(СВЦЭМ!$D$39:$D$782,СВЦЭМ!$A$39:$A$782,$A127,СВЦЭМ!$B$39:$B$782,P$119)+'СЕТ СН'!$I$11+СВЦЭМ!$D$10+'СЕТ СН'!$I$5-'СЕТ СН'!$I$21</f>
        <v>5712.9867665900001</v>
      </c>
      <c r="Q127" s="36">
        <f>SUMIFS(СВЦЭМ!$D$39:$D$782,СВЦЭМ!$A$39:$A$782,$A127,СВЦЭМ!$B$39:$B$782,Q$119)+'СЕТ СН'!$I$11+СВЦЭМ!$D$10+'СЕТ СН'!$I$5-'СЕТ СН'!$I$21</f>
        <v>5719.3020055500001</v>
      </c>
      <c r="R127" s="36">
        <f>SUMIFS(СВЦЭМ!$D$39:$D$782,СВЦЭМ!$A$39:$A$782,$A127,СВЦЭМ!$B$39:$B$782,R$119)+'СЕТ СН'!$I$11+СВЦЭМ!$D$10+'СЕТ СН'!$I$5-'СЕТ СН'!$I$21</f>
        <v>5734.4682622199998</v>
      </c>
      <c r="S127" s="36">
        <f>SUMIFS(СВЦЭМ!$D$39:$D$782,СВЦЭМ!$A$39:$A$782,$A127,СВЦЭМ!$B$39:$B$782,S$119)+'СЕТ СН'!$I$11+СВЦЭМ!$D$10+'СЕТ СН'!$I$5-'СЕТ СН'!$I$21</f>
        <v>5717.0725595399999</v>
      </c>
      <c r="T127" s="36">
        <f>SUMIFS(СВЦЭМ!$D$39:$D$782,СВЦЭМ!$A$39:$A$782,$A127,СВЦЭМ!$B$39:$B$782,T$119)+'СЕТ СН'!$I$11+СВЦЭМ!$D$10+'СЕТ СН'!$I$5-'СЕТ СН'!$I$21</f>
        <v>5710.43375371</v>
      </c>
      <c r="U127" s="36">
        <f>SUMIFS(СВЦЭМ!$D$39:$D$782,СВЦЭМ!$A$39:$A$782,$A127,СВЦЭМ!$B$39:$B$782,U$119)+'СЕТ СН'!$I$11+СВЦЭМ!$D$10+'СЕТ СН'!$I$5-'СЕТ СН'!$I$21</f>
        <v>5721.2314158499994</v>
      </c>
      <c r="V127" s="36">
        <f>SUMIFS(СВЦЭМ!$D$39:$D$782,СВЦЭМ!$A$39:$A$782,$A127,СВЦЭМ!$B$39:$B$782,V$119)+'СЕТ СН'!$I$11+СВЦЭМ!$D$10+'СЕТ СН'!$I$5-'СЕТ СН'!$I$21</f>
        <v>5726.2624811699998</v>
      </c>
      <c r="W127" s="36">
        <f>SUMIFS(СВЦЭМ!$D$39:$D$782,СВЦЭМ!$A$39:$A$782,$A127,СВЦЭМ!$B$39:$B$782,W$119)+'СЕТ СН'!$I$11+СВЦЭМ!$D$10+'СЕТ СН'!$I$5-'СЕТ СН'!$I$21</f>
        <v>5725.0929160799997</v>
      </c>
      <c r="X127" s="36">
        <f>SUMIFS(СВЦЭМ!$D$39:$D$782,СВЦЭМ!$A$39:$A$782,$A127,СВЦЭМ!$B$39:$B$782,X$119)+'СЕТ СН'!$I$11+СВЦЭМ!$D$10+'СЕТ СН'!$I$5-'СЕТ СН'!$I$21</f>
        <v>5771.6644192200001</v>
      </c>
      <c r="Y127" s="36">
        <f>SUMIFS(СВЦЭМ!$D$39:$D$782,СВЦЭМ!$A$39:$A$782,$A127,СВЦЭМ!$B$39:$B$782,Y$119)+'СЕТ СН'!$I$11+СВЦЭМ!$D$10+'СЕТ СН'!$I$5-'СЕТ СН'!$I$21</f>
        <v>5857.0769174099996</v>
      </c>
    </row>
    <row r="128" spans="1:27" ht="15.75" x14ac:dyDescent="0.2">
      <c r="A128" s="35">
        <f t="shared" si="3"/>
        <v>45513</v>
      </c>
      <c r="B128" s="36">
        <f>SUMIFS(СВЦЭМ!$D$39:$D$782,СВЦЭМ!$A$39:$A$782,$A128,СВЦЭМ!$B$39:$B$782,B$119)+'СЕТ СН'!$I$11+СВЦЭМ!$D$10+'СЕТ СН'!$I$5-'СЕТ СН'!$I$21</f>
        <v>5832.4779213799993</v>
      </c>
      <c r="C128" s="36">
        <f>SUMIFS(СВЦЭМ!$D$39:$D$782,СВЦЭМ!$A$39:$A$782,$A128,СВЦЭМ!$B$39:$B$782,C$119)+'СЕТ СН'!$I$11+СВЦЭМ!$D$10+'СЕТ СН'!$I$5-'СЕТ СН'!$I$21</f>
        <v>5938.1796043499999</v>
      </c>
      <c r="D128" s="36">
        <f>SUMIFS(СВЦЭМ!$D$39:$D$782,СВЦЭМ!$A$39:$A$782,$A128,СВЦЭМ!$B$39:$B$782,D$119)+'СЕТ СН'!$I$11+СВЦЭМ!$D$10+'СЕТ СН'!$I$5-'СЕТ СН'!$I$21</f>
        <v>6046.1890276300001</v>
      </c>
      <c r="E128" s="36">
        <f>SUMIFS(СВЦЭМ!$D$39:$D$782,СВЦЭМ!$A$39:$A$782,$A128,СВЦЭМ!$B$39:$B$782,E$119)+'СЕТ СН'!$I$11+СВЦЭМ!$D$10+'СЕТ СН'!$I$5-'СЕТ СН'!$I$21</f>
        <v>6083.6065713400003</v>
      </c>
      <c r="F128" s="36">
        <f>SUMIFS(СВЦЭМ!$D$39:$D$782,СВЦЭМ!$A$39:$A$782,$A128,СВЦЭМ!$B$39:$B$782,F$119)+'СЕТ СН'!$I$11+СВЦЭМ!$D$10+'СЕТ СН'!$I$5-'СЕТ СН'!$I$21</f>
        <v>6088.7176961499999</v>
      </c>
      <c r="G128" s="36">
        <f>SUMIFS(СВЦЭМ!$D$39:$D$782,СВЦЭМ!$A$39:$A$782,$A128,СВЦЭМ!$B$39:$B$782,G$119)+'СЕТ СН'!$I$11+СВЦЭМ!$D$10+'СЕТ СН'!$I$5-'СЕТ СН'!$I$21</f>
        <v>6080.5444340200002</v>
      </c>
      <c r="H128" s="36">
        <f>SUMIFS(СВЦЭМ!$D$39:$D$782,СВЦЭМ!$A$39:$A$782,$A128,СВЦЭМ!$B$39:$B$782,H$119)+'СЕТ СН'!$I$11+СВЦЭМ!$D$10+'СЕТ СН'!$I$5-'СЕТ СН'!$I$21</f>
        <v>6048.0059636999995</v>
      </c>
      <c r="I128" s="36">
        <f>SUMIFS(СВЦЭМ!$D$39:$D$782,СВЦЭМ!$A$39:$A$782,$A128,СВЦЭМ!$B$39:$B$782,I$119)+'СЕТ СН'!$I$11+СВЦЭМ!$D$10+'СЕТ СН'!$I$5-'СЕТ СН'!$I$21</f>
        <v>5947.8654693899998</v>
      </c>
      <c r="J128" s="36">
        <f>SUMIFS(СВЦЭМ!$D$39:$D$782,СВЦЭМ!$A$39:$A$782,$A128,СВЦЭМ!$B$39:$B$782,J$119)+'СЕТ СН'!$I$11+СВЦЭМ!$D$10+'СЕТ СН'!$I$5-'СЕТ СН'!$I$21</f>
        <v>5872.3581749499999</v>
      </c>
      <c r="K128" s="36">
        <f>SUMIFS(СВЦЭМ!$D$39:$D$782,СВЦЭМ!$A$39:$A$782,$A128,СВЦЭМ!$B$39:$B$782,K$119)+'СЕТ СН'!$I$11+СВЦЭМ!$D$10+'СЕТ СН'!$I$5-'СЕТ СН'!$I$21</f>
        <v>5781.2841608600002</v>
      </c>
      <c r="L128" s="36">
        <f>SUMIFS(СВЦЭМ!$D$39:$D$782,СВЦЭМ!$A$39:$A$782,$A128,СВЦЭМ!$B$39:$B$782,L$119)+'СЕТ СН'!$I$11+СВЦЭМ!$D$10+'СЕТ СН'!$I$5-'СЕТ СН'!$I$21</f>
        <v>5763.2956099000003</v>
      </c>
      <c r="M128" s="36">
        <f>SUMIFS(СВЦЭМ!$D$39:$D$782,СВЦЭМ!$A$39:$A$782,$A128,СВЦЭМ!$B$39:$B$782,M$119)+'СЕТ СН'!$I$11+СВЦЭМ!$D$10+'СЕТ СН'!$I$5-'СЕТ СН'!$I$21</f>
        <v>5758.8007369400002</v>
      </c>
      <c r="N128" s="36">
        <f>SUMIFS(СВЦЭМ!$D$39:$D$782,СВЦЭМ!$A$39:$A$782,$A128,СВЦЭМ!$B$39:$B$782,N$119)+'СЕТ СН'!$I$11+СВЦЭМ!$D$10+'СЕТ СН'!$I$5-'СЕТ СН'!$I$21</f>
        <v>5756.2690813400004</v>
      </c>
      <c r="O128" s="36">
        <f>SUMIFS(СВЦЭМ!$D$39:$D$782,СВЦЭМ!$A$39:$A$782,$A128,СВЦЭМ!$B$39:$B$782,O$119)+'СЕТ СН'!$I$11+СВЦЭМ!$D$10+'СЕТ СН'!$I$5-'СЕТ СН'!$I$21</f>
        <v>5748.0367763100003</v>
      </c>
      <c r="P128" s="36">
        <f>SUMIFS(СВЦЭМ!$D$39:$D$782,СВЦЭМ!$A$39:$A$782,$A128,СВЦЭМ!$B$39:$B$782,P$119)+'СЕТ СН'!$I$11+СВЦЭМ!$D$10+'СЕТ СН'!$I$5-'СЕТ СН'!$I$21</f>
        <v>5764.4448011499999</v>
      </c>
      <c r="Q128" s="36">
        <f>SUMIFS(СВЦЭМ!$D$39:$D$782,СВЦЭМ!$A$39:$A$782,$A128,СВЦЭМ!$B$39:$B$782,Q$119)+'СЕТ СН'!$I$11+СВЦЭМ!$D$10+'СЕТ СН'!$I$5-'СЕТ СН'!$I$21</f>
        <v>5775.1542087799999</v>
      </c>
      <c r="R128" s="36">
        <f>SUMIFS(СВЦЭМ!$D$39:$D$782,СВЦЭМ!$A$39:$A$782,$A128,СВЦЭМ!$B$39:$B$782,R$119)+'СЕТ СН'!$I$11+СВЦЭМ!$D$10+'СЕТ СН'!$I$5-'СЕТ СН'!$I$21</f>
        <v>5780.8800383899998</v>
      </c>
      <c r="S128" s="36">
        <f>SUMIFS(СВЦЭМ!$D$39:$D$782,СВЦЭМ!$A$39:$A$782,$A128,СВЦЭМ!$B$39:$B$782,S$119)+'СЕТ СН'!$I$11+СВЦЭМ!$D$10+'СЕТ СН'!$I$5-'СЕТ СН'!$I$21</f>
        <v>5771.6142838599999</v>
      </c>
      <c r="T128" s="36">
        <f>SUMIFS(СВЦЭМ!$D$39:$D$782,СВЦЭМ!$A$39:$A$782,$A128,СВЦЭМ!$B$39:$B$782,T$119)+'СЕТ СН'!$I$11+СВЦЭМ!$D$10+'СЕТ СН'!$I$5-'СЕТ СН'!$I$21</f>
        <v>5753.2734927499996</v>
      </c>
      <c r="U128" s="36">
        <f>SUMIFS(СВЦЭМ!$D$39:$D$782,СВЦЭМ!$A$39:$A$782,$A128,СВЦЭМ!$B$39:$B$782,U$119)+'СЕТ СН'!$I$11+СВЦЭМ!$D$10+'СЕТ СН'!$I$5-'СЕТ СН'!$I$21</f>
        <v>5755.3666425900001</v>
      </c>
      <c r="V128" s="36">
        <f>SUMIFS(СВЦЭМ!$D$39:$D$782,СВЦЭМ!$A$39:$A$782,$A128,СВЦЭМ!$B$39:$B$782,V$119)+'СЕТ СН'!$I$11+СВЦЭМ!$D$10+'СЕТ СН'!$I$5-'СЕТ СН'!$I$21</f>
        <v>5807.32058848</v>
      </c>
      <c r="W128" s="36">
        <f>SUMIFS(СВЦЭМ!$D$39:$D$782,СВЦЭМ!$A$39:$A$782,$A128,СВЦЭМ!$B$39:$B$782,W$119)+'СЕТ СН'!$I$11+СВЦЭМ!$D$10+'СЕТ СН'!$I$5-'СЕТ СН'!$I$21</f>
        <v>5776.06670313</v>
      </c>
      <c r="X128" s="36">
        <f>SUMIFS(СВЦЭМ!$D$39:$D$782,СВЦЭМ!$A$39:$A$782,$A128,СВЦЭМ!$B$39:$B$782,X$119)+'СЕТ СН'!$I$11+СВЦЭМ!$D$10+'СЕТ СН'!$I$5-'СЕТ СН'!$I$21</f>
        <v>5849.7971766600003</v>
      </c>
      <c r="Y128" s="36">
        <f>SUMIFS(СВЦЭМ!$D$39:$D$782,СВЦЭМ!$A$39:$A$782,$A128,СВЦЭМ!$B$39:$B$782,Y$119)+'СЕТ СН'!$I$11+СВЦЭМ!$D$10+'СЕТ СН'!$I$5-'СЕТ СН'!$I$21</f>
        <v>5899.3132721599995</v>
      </c>
    </row>
    <row r="129" spans="1:25" ht="15.75" x14ac:dyDescent="0.2">
      <c r="A129" s="35">
        <f t="shared" si="3"/>
        <v>45514</v>
      </c>
      <c r="B129" s="36">
        <f>SUMIFS(СВЦЭМ!$D$39:$D$782,СВЦЭМ!$A$39:$A$782,$A129,СВЦЭМ!$B$39:$B$782,B$119)+'СЕТ СН'!$I$11+СВЦЭМ!$D$10+'СЕТ СН'!$I$5-'СЕТ СН'!$I$21</f>
        <v>5895.7190906799997</v>
      </c>
      <c r="C129" s="36">
        <f>SUMIFS(СВЦЭМ!$D$39:$D$782,СВЦЭМ!$A$39:$A$782,$A129,СВЦЭМ!$B$39:$B$782,C$119)+'СЕТ СН'!$I$11+СВЦЭМ!$D$10+'СЕТ СН'!$I$5-'СЕТ СН'!$I$21</f>
        <v>5887.4588878799996</v>
      </c>
      <c r="D129" s="36">
        <f>SUMIFS(СВЦЭМ!$D$39:$D$782,СВЦЭМ!$A$39:$A$782,$A129,СВЦЭМ!$B$39:$B$782,D$119)+'СЕТ СН'!$I$11+СВЦЭМ!$D$10+'СЕТ СН'!$I$5-'СЕТ СН'!$I$21</f>
        <v>5942.1321534399995</v>
      </c>
      <c r="E129" s="36">
        <f>SUMIFS(СВЦЭМ!$D$39:$D$782,СВЦЭМ!$A$39:$A$782,$A129,СВЦЭМ!$B$39:$B$782,E$119)+'СЕТ СН'!$I$11+СВЦЭМ!$D$10+'СЕТ СН'!$I$5-'СЕТ СН'!$I$21</f>
        <v>5982.4068140099998</v>
      </c>
      <c r="F129" s="36">
        <f>SUMIFS(СВЦЭМ!$D$39:$D$782,СВЦЭМ!$A$39:$A$782,$A129,СВЦЭМ!$B$39:$B$782,F$119)+'СЕТ СН'!$I$11+СВЦЭМ!$D$10+'СЕТ СН'!$I$5-'СЕТ СН'!$I$21</f>
        <v>6011.20364066</v>
      </c>
      <c r="G129" s="36">
        <f>SUMIFS(СВЦЭМ!$D$39:$D$782,СВЦЭМ!$A$39:$A$782,$A129,СВЦЭМ!$B$39:$B$782,G$119)+'СЕТ СН'!$I$11+СВЦЭМ!$D$10+'СЕТ СН'!$I$5-'СЕТ СН'!$I$21</f>
        <v>5991.9986498899998</v>
      </c>
      <c r="H129" s="36">
        <f>SUMIFS(СВЦЭМ!$D$39:$D$782,СВЦЭМ!$A$39:$A$782,$A129,СВЦЭМ!$B$39:$B$782,H$119)+'СЕТ СН'!$I$11+СВЦЭМ!$D$10+'СЕТ СН'!$I$5-'СЕТ СН'!$I$21</f>
        <v>5960.7715327899996</v>
      </c>
      <c r="I129" s="36">
        <f>SUMIFS(СВЦЭМ!$D$39:$D$782,СВЦЭМ!$A$39:$A$782,$A129,СВЦЭМ!$B$39:$B$782,I$119)+'СЕТ СН'!$I$11+СВЦЭМ!$D$10+'СЕТ СН'!$I$5-'СЕТ СН'!$I$21</f>
        <v>5892.20094049</v>
      </c>
      <c r="J129" s="36">
        <f>SUMIFS(СВЦЭМ!$D$39:$D$782,СВЦЭМ!$A$39:$A$782,$A129,СВЦЭМ!$B$39:$B$782,J$119)+'СЕТ СН'!$I$11+СВЦЭМ!$D$10+'СЕТ СН'!$I$5-'СЕТ СН'!$I$21</f>
        <v>5798.1954582799999</v>
      </c>
      <c r="K129" s="36">
        <f>SUMIFS(СВЦЭМ!$D$39:$D$782,СВЦЭМ!$A$39:$A$782,$A129,СВЦЭМ!$B$39:$B$782,K$119)+'СЕТ СН'!$I$11+СВЦЭМ!$D$10+'СЕТ СН'!$I$5-'СЕТ СН'!$I$21</f>
        <v>5723.0561028399998</v>
      </c>
      <c r="L129" s="36">
        <f>SUMIFS(СВЦЭМ!$D$39:$D$782,СВЦЭМ!$A$39:$A$782,$A129,СВЦЭМ!$B$39:$B$782,L$119)+'СЕТ СН'!$I$11+СВЦЭМ!$D$10+'СЕТ СН'!$I$5-'СЕТ СН'!$I$21</f>
        <v>5631.0712066599999</v>
      </c>
      <c r="M129" s="36">
        <f>SUMIFS(СВЦЭМ!$D$39:$D$782,СВЦЭМ!$A$39:$A$782,$A129,СВЦЭМ!$B$39:$B$782,M$119)+'СЕТ СН'!$I$11+СВЦЭМ!$D$10+'СЕТ СН'!$I$5-'СЕТ СН'!$I$21</f>
        <v>5624.3220479499996</v>
      </c>
      <c r="N129" s="36">
        <f>SUMIFS(СВЦЭМ!$D$39:$D$782,СВЦЭМ!$A$39:$A$782,$A129,СВЦЭМ!$B$39:$B$782,N$119)+'СЕТ СН'!$I$11+СВЦЭМ!$D$10+'СЕТ СН'!$I$5-'СЕТ СН'!$I$21</f>
        <v>5619.7150965800001</v>
      </c>
      <c r="O129" s="36">
        <f>SUMIFS(СВЦЭМ!$D$39:$D$782,СВЦЭМ!$A$39:$A$782,$A129,СВЦЭМ!$B$39:$B$782,O$119)+'СЕТ СН'!$I$11+СВЦЭМ!$D$10+'СЕТ СН'!$I$5-'СЕТ СН'!$I$21</f>
        <v>5611.3972580700001</v>
      </c>
      <c r="P129" s="36">
        <f>SUMIFS(СВЦЭМ!$D$39:$D$782,СВЦЭМ!$A$39:$A$782,$A129,СВЦЭМ!$B$39:$B$782,P$119)+'СЕТ СН'!$I$11+СВЦЭМ!$D$10+'СЕТ СН'!$I$5-'СЕТ СН'!$I$21</f>
        <v>5613.1593577000003</v>
      </c>
      <c r="Q129" s="36">
        <f>SUMIFS(СВЦЭМ!$D$39:$D$782,СВЦЭМ!$A$39:$A$782,$A129,СВЦЭМ!$B$39:$B$782,Q$119)+'СЕТ СН'!$I$11+СВЦЭМ!$D$10+'СЕТ СН'!$I$5-'СЕТ СН'!$I$21</f>
        <v>5621.5745440499995</v>
      </c>
      <c r="R129" s="36">
        <f>SUMIFS(СВЦЭМ!$D$39:$D$782,СВЦЭМ!$A$39:$A$782,$A129,СВЦЭМ!$B$39:$B$782,R$119)+'СЕТ СН'!$I$11+СВЦЭМ!$D$10+'СЕТ СН'!$I$5-'СЕТ СН'!$I$21</f>
        <v>5630.9437224800004</v>
      </c>
      <c r="S129" s="36">
        <f>SUMIFS(СВЦЭМ!$D$39:$D$782,СВЦЭМ!$A$39:$A$782,$A129,СВЦЭМ!$B$39:$B$782,S$119)+'СЕТ СН'!$I$11+СВЦЭМ!$D$10+'СЕТ СН'!$I$5-'СЕТ СН'!$I$21</f>
        <v>5616.7995747300001</v>
      </c>
      <c r="T129" s="36">
        <f>SUMIFS(СВЦЭМ!$D$39:$D$782,СВЦЭМ!$A$39:$A$782,$A129,СВЦЭМ!$B$39:$B$782,T$119)+'СЕТ СН'!$I$11+СВЦЭМ!$D$10+'СЕТ СН'!$I$5-'СЕТ СН'!$I$21</f>
        <v>5605.6070170599996</v>
      </c>
      <c r="U129" s="36">
        <f>SUMIFS(СВЦЭМ!$D$39:$D$782,СВЦЭМ!$A$39:$A$782,$A129,СВЦЭМ!$B$39:$B$782,U$119)+'СЕТ СН'!$I$11+СВЦЭМ!$D$10+'СЕТ СН'!$I$5-'СЕТ СН'!$I$21</f>
        <v>5633.1201201599997</v>
      </c>
      <c r="V129" s="36">
        <f>SUMIFS(СВЦЭМ!$D$39:$D$782,СВЦЭМ!$A$39:$A$782,$A129,СВЦЭМ!$B$39:$B$782,V$119)+'СЕТ СН'!$I$11+СВЦЭМ!$D$10+'СЕТ СН'!$I$5-'СЕТ СН'!$I$21</f>
        <v>5623.4639711</v>
      </c>
      <c r="W129" s="36">
        <f>SUMIFS(СВЦЭМ!$D$39:$D$782,СВЦЭМ!$A$39:$A$782,$A129,СВЦЭМ!$B$39:$B$782,W$119)+'СЕТ СН'!$I$11+СВЦЭМ!$D$10+'СЕТ СН'!$I$5-'СЕТ СН'!$I$21</f>
        <v>5604.9197678999999</v>
      </c>
      <c r="X129" s="36">
        <f>SUMIFS(СВЦЭМ!$D$39:$D$782,СВЦЭМ!$A$39:$A$782,$A129,СВЦЭМ!$B$39:$B$782,X$119)+'СЕТ СН'!$I$11+СВЦЭМ!$D$10+'СЕТ СН'!$I$5-'СЕТ СН'!$I$21</f>
        <v>5641.0059746099996</v>
      </c>
      <c r="Y129" s="36">
        <f>SUMIFS(СВЦЭМ!$D$39:$D$782,СВЦЭМ!$A$39:$A$782,$A129,СВЦЭМ!$B$39:$B$782,Y$119)+'СЕТ СН'!$I$11+СВЦЭМ!$D$10+'СЕТ СН'!$I$5-'СЕТ СН'!$I$21</f>
        <v>5755.30096469</v>
      </c>
    </row>
    <row r="130" spans="1:25" ht="15.75" x14ac:dyDescent="0.2">
      <c r="A130" s="35">
        <f t="shared" si="3"/>
        <v>45515</v>
      </c>
      <c r="B130" s="36">
        <f>SUMIFS(СВЦЭМ!$D$39:$D$782,СВЦЭМ!$A$39:$A$782,$A130,СВЦЭМ!$B$39:$B$782,B$119)+'СЕТ СН'!$I$11+СВЦЭМ!$D$10+'СЕТ СН'!$I$5-'СЕТ СН'!$I$21</f>
        <v>5818.56603232</v>
      </c>
      <c r="C130" s="36">
        <f>SUMIFS(СВЦЭМ!$D$39:$D$782,СВЦЭМ!$A$39:$A$782,$A130,СВЦЭМ!$B$39:$B$782,C$119)+'СЕТ СН'!$I$11+СВЦЭМ!$D$10+'СЕТ СН'!$I$5-'СЕТ СН'!$I$21</f>
        <v>5875.5411171199994</v>
      </c>
      <c r="D130" s="36">
        <f>SUMIFS(СВЦЭМ!$D$39:$D$782,СВЦЭМ!$A$39:$A$782,$A130,СВЦЭМ!$B$39:$B$782,D$119)+'СЕТ СН'!$I$11+СВЦЭМ!$D$10+'СЕТ СН'!$I$5-'СЕТ СН'!$I$21</f>
        <v>5924.1839953899998</v>
      </c>
      <c r="E130" s="36">
        <f>SUMIFS(СВЦЭМ!$D$39:$D$782,СВЦЭМ!$A$39:$A$782,$A130,СВЦЭМ!$B$39:$B$782,E$119)+'СЕТ СН'!$I$11+СВЦЭМ!$D$10+'СЕТ СН'!$I$5-'СЕТ СН'!$I$21</f>
        <v>5952.0830985399998</v>
      </c>
      <c r="F130" s="36">
        <f>SUMIFS(СВЦЭМ!$D$39:$D$782,СВЦЭМ!$A$39:$A$782,$A130,СВЦЭМ!$B$39:$B$782,F$119)+'СЕТ СН'!$I$11+СВЦЭМ!$D$10+'СЕТ СН'!$I$5-'СЕТ СН'!$I$21</f>
        <v>5966.4961808299995</v>
      </c>
      <c r="G130" s="36">
        <f>SUMIFS(СВЦЭМ!$D$39:$D$782,СВЦЭМ!$A$39:$A$782,$A130,СВЦЭМ!$B$39:$B$782,G$119)+'СЕТ СН'!$I$11+СВЦЭМ!$D$10+'СЕТ СН'!$I$5-'СЕТ СН'!$I$21</f>
        <v>5953.4848940000002</v>
      </c>
      <c r="H130" s="36">
        <f>SUMIFS(СВЦЭМ!$D$39:$D$782,СВЦЭМ!$A$39:$A$782,$A130,СВЦЭМ!$B$39:$B$782,H$119)+'СЕТ СН'!$I$11+СВЦЭМ!$D$10+'СЕТ СН'!$I$5-'СЕТ СН'!$I$21</f>
        <v>5941.6844268499999</v>
      </c>
      <c r="I130" s="36">
        <f>SUMIFS(СВЦЭМ!$D$39:$D$782,СВЦЭМ!$A$39:$A$782,$A130,СВЦЭМ!$B$39:$B$782,I$119)+'СЕТ СН'!$I$11+СВЦЭМ!$D$10+'СЕТ СН'!$I$5-'СЕТ СН'!$I$21</f>
        <v>5905.5978074799996</v>
      </c>
      <c r="J130" s="36">
        <f>SUMIFS(СВЦЭМ!$D$39:$D$782,СВЦЭМ!$A$39:$A$782,$A130,СВЦЭМ!$B$39:$B$782,J$119)+'СЕТ СН'!$I$11+СВЦЭМ!$D$10+'СЕТ СН'!$I$5-'СЕТ СН'!$I$21</f>
        <v>5836.8905958799996</v>
      </c>
      <c r="K130" s="36">
        <f>SUMIFS(СВЦЭМ!$D$39:$D$782,СВЦЭМ!$A$39:$A$782,$A130,СВЦЭМ!$B$39:$B$782,K$119)+'СЕТ СН'!$I$11+СВЦЭМ!$D$10+'СЕТ СН'!$I$5-'СЕТ СН'!$I$21</f>
        <v>5759.0420895299994</v>
      </c>
      <c r="L130" s="36">
        <f>SUMIFS(СВЦЭМ!$D$39:$D$782,СВЦЭМ!$A$39:$A$782,$A130,СВЦЭМ!$B$39:$B$782,L$119)+'СЕТ СН'!$I$11+СВЦЭМ!$D$10+'СЕТ СН'!$I$5-'СЕТ СН'!$I$21</f>
        <v>5711.3894948899997</v>
      </c>
      <c r="M130" s="36">
        <f>SUMIFS(СВЦЭМ!$D$39:$D$782,СВЦЭМ!$A$39:$A$782,$A130,СВЦЭМ!$B$39:$B$782,M$119)+'СЕТ СН'!$I$11+СВЦЭМ!$D$10+'СЕТ СН'!$I$5-'СЕТ СН'!$I$21</f>
        <v>5691.9391059</v>
      </c>
      <c r="N130" s="36">
        <f>SUMIFS(СВЦЭМ!$D$39:$D$782,СВЦЭМ!$A$39:$A$782,$A130,СВЦЭМ!$B$39:$B$782,N$119)+'СЕТ СН'!$I$11+СВЦЭМ!$D$10+'СЕТ СН'!$I$5-'СЕТ СН'!$I$21</f>
        <v>5662.8159164600002</v>
      </c>
      <c r="O130" s="36">
        <f>SUMIFS(СВЦЭМ!$D$39:$D$782,СВЦЭМ!$A$39:$A$782,$A130,СВЦЭМ!$B$39:$B$782,O$119)+'СЕТ СН'!$I$11+СВЦЭМ!$D$10+'СЕТ СН'!$I$5-'СЕТ СН'!$I$21</f>
        <v>5657.0923795999997</v>
      </c>
      <c r="P130" s="36">
        <f>SUMIFS(СВЦЭМ!$D$39:$D$782,СВЦЭМ!$A$39:$A$782,$A130,СВЦЭМ!$B$39:$B$782,P$119)+'СЕТ СН'!$I$11+СВЦЭМ!$D$10+'СЕТ СН'!$I$5-'СЕТ СН'!$I$21</f>
        <v>5676.0267404699998</v>
      </c>
      <c r="Q130" s="36">
        <f>SUMIFS(СВЦЭМ!$D$39:$D$782,СВЦЭМ!$A$39:$A$782,$A130,СВЦЭМ!$B$39:$B$782,Q$119)+'СЕТ СН'!$I$11+СВЦЭМ!$D$10+'СЕТ СН'!$I$5-'СЕТ СН'!$I$21</f>
        <v>5681.9471231400003</v>
      </c>
      <c r="R130" s="36">
        <f>SUMIFS(СВЦЭМ!$D$39:$D$782,СВЦЭМ!$A$39:$A$782,$A130,СВЦЭМ!$B$39:$B$782,R$119)+'СЕТ СН'!$I$11+СВЦЭМ!$D$10+'СЕТ СН'!$I$5-'СЕТ СН'!$I$21</f>
        <v>5691.70772287</v>
      </c>
      <c r="S130" s="36">
        <f>SUMIFS(СВЦЭМ!$D$39:$D$782,СВЦЭМ!$A$39:$A$782,$A130,СВЦЭМ!$B$39:$B$782,S$119)+'СЕТ СН'!$I$11+СВЦЭМ!$D$10+'СЕТ СН'!$I$5-'СЕТ СН'!$I$21</f>
        <v>5657.1317268100001</v>
      </c>
      <c r="T130" s="36">
        <f>SUMIFS(СВЦЭМ!$D$39:$D$782,СВЦЭМ!$A$39:$A$782,$A130,СВЦЭМ!$B$39:$B$782,T$119)+'СЕТ СН'!$I$11+СВЦЭМ!$D$10+'СЕТ СН'!$I$5-'СЕТ СН'!$I$21</f>
        <v>5638.2907292500004</v>
      </c>
      <c r="U130" s="36">
        <f>SUMIFS(СВЦЭМ!$D$39:$D$782,СВЦЭМ!$A$39:$A$782,$A130,СВЦЭМ!$B$39:$B$782,U$119)+'СЕТ СН'!$I$11+СВЦЭМ!$D$10+'СЕТ СН'!$I$5-'СЕТ СН'!$I$21</f>
        <v>5647.3528980000001</v>
      </c>
      <c r="V130" s="36">
        <f>SUMIFS(СВЦЭМ!$D$39:$D$782,СВЦЭМ!$A$39:$A$782,$A130,СВЦЭМ!$B$39:$B$782,V$119)+'СЕТ СН'!$I$11+СВЦЭМ!$D$10+'СЕТ СН'!$I$5-'СЕТ СН'!$I$21</f>
        <v>5645.8245321599998</v>
      </c>
      <c r="W130" s="36">
        <f>SUMIFS(СВЦЭМ!$D$39:$D$782,СВЦЭМ!$A$39:$A$782,$A130,СВЦЭМ!$B$39:$B$782,W$119)+'СЕТ СН'!$I$11+СВЦЭМ!$D$10+'СЕТ СН'!$I$5-'СЕТ СН'!$I$21</f>
        <v>5630.7912865399994</v>
      </c>
      <c r="X130" s="36">
        <f>SUMIFS(СВЦЭМ!$D$39:$D$782,СВЦЭМ!$A$39:$A$782,$A130,СВЦЭМ!$B$39:$B$782,X$119)+'СЕТ СН'!$I$11+СВЦЭМ!$D$10+'СЕТ СН'!$I$5-'СЕТ СН'!$I$21</f>
        <v>5697.5023552100001</v>
      </c>
      <c r="Y130" s="36">
        <f>SUMIFS(СВЦЭМ!$D$39:$D$782,СВЦЭМ!$A$39:$A$782,$A130,СВЦЭМ!$B$39:$B$782,Y$119)+'СЕТ СН'!$I$11+СВЦЭМ!$D$10+'СЕТ СН'!$I$5-'СЕТ СН'!$I$21</f>
        <v>5780.3519145299997</v>
      </c>
    </row>
    <row r="131" spans="1:25" ht="15.75" x14ac:dyDescent="0.2">
      <c r="A131" s="35">
        <f t="shared" si="3"/>
        <v>45516</v>
      </c>
      <c r="B131" s="36">
        <f>SUMIFS(СВЦЭМ!$D$39:$D$782,СВЦЭМ!$A$39:$A$782,$A131,СВЦЭМ!$B$39:$B$782,B$119)+'СЕТ СН'!$I$11+СВЦЭМ!$D$10+'СЕТ СН'!$I$5-'СЕТ СН'!$I$21</f>
        <v>5856.2514897999999</v>
      </c>
      <c r="C131" s="36">
        <f>SUMIFS(СВЦЭМ!$D$39:$D$782,СВЦЭМ!$A$39:$A$782,$A131,СВЦЭМ!$B$39:$B$782,C$119)+'СЕТ СН'!$I$11+СВЦЭМ!$D$10+'СЕТ СН'!$I$5-'СЕТ СН'!$I$21</f>
        <v>5927.6823434899998</v>
      </c>
      <c r="D131" s="36">
        <f>SUMIFS(СВЦЭМ!$D$39:$D$782,СВЦЭМ!$A$39:$A$782,$A131,СВЦЭМ!$B$39:$B$782,D$119)+'СЕТ СН'!$I$11+СВЦЭМ!$D$10+'СЕТ СН'!$I$5-'СЕТ СН'!$I$21</f>
        <v>5970.9906937599999</v>
      </c>
      <c r="E131" s="36">
        <f>SUMIFS(СВЦЭМ!$D$39:$D$782,СВЦЭМ!$A$39:$A$782,$A131,СВЦЭМ!$B$39:$B$782,E$119)+'СЕТ СН'!$I$11+СВЦЭМ!$D$10+'СЕТ СН'!$I$5-'СЕТ СН'!$I$21</f>
        <v>5994.1240390000003</v>
      </c>
      <c r="F131" s="36">
        <f>SUMIFS(СВЦЭМ!$D$39:$D$782,СВЦЭМ!$A$39:$A$782,$A131,СВЦЭМ!$B$39:$B$782,F$119)+'СЕТ СН'!$I$11+СВЦЭМ!$D$10+'СЕТ СН'!$I$5-'СЕТ СН'!$I$21</f>
        <v>6006.3928968</v>
      </c>
      <c r="G131" s="36">
        <f>SUMIFS(СВЦЭМ!$D$39:$D$782,СВЦЭМ!$A$39:$A$782,$A131,СВЦЭМ!$B$39:$B$782,G$119)+'СЕТ СН'!$I$11+СВЦЭМ!$D$10+'СЕТ СН'!$I$5-'СЕТ СН'!$I$21</f>
        <v>5995.2786236800002</v>
      </c>
      <c r="H131" s="36">
        <f>SUMIFS(СВЦЭМ!$D$39:$D$782,СВЦЭМ!$A$39:$A$782,$A131,СВЦЭМ!$B$39:$B$782,H$119)+'СЕТ СН'!$I$11+СВЦЭМ!$D$10+'СЕТ СН'!$I$5-'СЕТ СН'!$I$21</f>
        <v>5943.8922239000003</v>
      </c>
      <c r="I131" s="36">
        <f>SUMIFS(СВЦЭМ!$D$39:$D$782,СВЦЭМ!$A$39:$A$782,$A131,СВЦЭМ!$B$39:$B$782,I$119)+'СЕТ СН'!$I$11+СВЦЭМ!$D$10+'СЕТ СН'!$I$5-'СЕТ СН'!$I$21</f>
        <v>5859.9714789999998</v>
      </c>
      <c r="J131" s="36">
        <f>SUMIFS(СВЦЭМ!$D$39:$D$782,СВЦЭМ!$A$39:$A$782,$A131,СВЦЭМ!$B$39:$B$782,J$119)+'СЕТ СН'!$I$11+СВЦЭМ!$D$10+'СЕТ СН'!$I$5-'СЕТ СН'!$I$21</f>
        <v>5787.2456735300002</v>
      </c>
      <c r="K131" s="36">
        <f>SUMIFS(СВЦЭМ!$D$39:$D$782,СВЦЭМ!$A$39:$A$782,$A131,СВЦЭМ!$B$39:$B$782,K$119)+'СЕТ СН'!$I$11+СВЦЭМ!$D$10+'СЕТ СН'!$I$5-'СЕТ СН'!$I$21</f>
        <v>5695.7790915400001</v>
      </c>
      <c r="L131" s="36">
        <f>SUMIFS(СВЦЭМ!$D$39:$D$782,СВЦЭМ!$A$39:$A$782,$A131,СВЦЭМ!$B$39:$B$782,L$119)+'СЕТ СН'!$I$11+СВЦЭМ!$D$10+'СЕТ СН'!$I$5-'СЕТ СН'!$I$21</f>
        <v>5667.7533107600002</v>
      </c>
      <c r="M131" s="36">
        <f>SUMIFS(СВЦЭМ!$D$39:$D$782,СВЦЭМ!$A$39:$A$782,$A131,СВЦЭМ!$B$39:$B$782,M$119)+'СЕТ СН'!$I$11+СВЦЭМ!$D$10+'СЕТ СН'!$I$5-'СЕТ СН'!$I$21</f>
        <v>5655.6418615499997</v>
      </c>
      <c r="N131" s="36">
        <f>SUMIFS(СВЦЭМ!$D$39:$D$782,СВЦЭМ!$A$39:$A$782,$A131,СВЦЭМ!$B$39:$B$782,N$119)+'СЕТ СН'!$I$11+СВЦЭМ!$D$10+'СЕТ СН'!$I$5-'СЕТ СН'!$I$21</f>
        <v>5642.0869083699999</v>
      </c>
      <c r="O131" s="36">
        <f>SUMIFS(СВЦЭМ!$D$39:$D$782,СВЦЭМ!$A$39:$A$782,$A131,СВЦЭМ!$B$39:$B$782,O$119)+'СЕТ СН'!$I$11+СВЦЭМ!$D$10+'СЕТ СН'!$I$5-'СЕТ СН'!$I$21</f>
        <v>5642.46481735</v>
      </c>
      <c r="P131" s="36">
        <f>SUMIFS(СВЦЭМ!$D$39:$D$782,СВЦЭМ!$A$39:$A$782,$A131,СВЦЭМ!$B$39:$B$782,P$119)+'СЕТ СН'!$I$11+СВЦЭМ!$D$10+'СЕТ СН'!$I$5-'СЕТ СН'!$I$21</f>
        <v>5642.6197939800004</v>
      </c>
      <c r="Q131" s="36">
        <f>SUMIFS(СВЦЭМ!$D$39:$D$782,СВЦЭМ!$A$39:$A$782,$A131,СВЦЭМ!$B$39:$B$782,Q$119)+'СЕТ СН'!$I$11+СВЦЭМ!$D$10+'СЕТ СН'!$I$5-'СЕТ СН'!$I$21</f>
        <v>5634.4723921499999</v>
      </c>
      <c r="R131" s="36">
        <f>SUMIFS(СВЦЭМ!$D$39:$D$782,СВЦЭМ!$A$39:$A$782,$A131,СВЦЭМ!$B$39:$B$782,R$119)+'СЕТ СН'!$I$11+СВЦЭМ!$D$10+'СЕТ СН'!$I$5-'СЕТ СН'!$I$21</f>
        <v>5640.44264277</v>
      </c>
      <c r="S131" s="36">
        <f>SUMIFS(СВЦЭМ!$D$39:$D$782,СВЦЭМ!$A$39:$A$782,$A131,СВЦЭМ!$B$39:$B$782,S$119)+'СЕТ СН'!$I$11+СВЦЭМ!$D$10+'СЕТ СН'!$I$5-'СЕТ СН'!$I$21</f>
        <v>5602.5699409499994</v>
      </c>
      <c r="T131" s="36">
        <f>SUMIFS(СВЦЭМ!$D$39:$D$782,СВЦЭМ!$A$39:$A$782,$A131,СВЦЭМ!$B$39:$B$782,T$119)+'СЕТ СН'!$I$11+СВЦЭМ!$D$10+'СЕТ СН'!$I$5-'СЕТ СН'!$I$21</f>
        <v>5580.2975359100001</v>
      </c>
      <c r="U131" s="36">
        <f>SUMIFS(СВЦЭМ!$D$39:$D$782,СВЦЭМ!$A$39:$A$782,$A131,СВЦЭМ!$B$39:$B$782,U$119)+'СЕТ СН'!$I$11+СВЦЭМ!$D$10+'СЕТ СН'!$I$5-'СЕТ СН'!$I$21</f>
        <v>5590.8126756199999</v>
      </c>
      <c r="V131" s="36">
        <f>SUMIFS(СВЦЭМ!$D$39:$D$782,СВЦЭМ!$A$39:$A$782,$A131,СВЦЭМ!$B$39:$B$782,V$119)+'СЕТ СН'!$I$11+СВЦЭМ!$D$10+'СЕТ СН'!$I$5-'СЕТ СН'!$I$21</f>
        <v>5606.6652248</v>
      </c>
      <c r="W131" s="36">
        <f>SUMIFS(СВЦЭМ!$D$39:$D$782,СВЦЭМ!$A$39:$A$782,$A131,СВЦЭМ!$B$39:$B$782,W$119)+'СЕТ СН'!$I$11+СВЦЭМ!$D$10+'СЕТ СН'!$I$5-'СЕТ СН'!$I$21</f>
        <v>5598.6175274699999</v>
      </c>
      <c r="X131" s="36">
        <f>SUMIFS(СВЦЭМ!$D$39:$D$782,СВЦЭМ!$A$39:$A$782,$A131,СВЦЭМ!$B$39:$B$782,X$119)+'СЕТ СН'!$I$11+СВЦЭМ!$D$10+'СЕТ СН'!$I$5-'СЕТ СН'!$I$21</f>
        <v>5643.7741174499997</v>
      </c>
      <c r="Y131" s="36">
        <f>SUMIFS(СВЦЭМ!$D$39:$D$782,СВЦЭМ!$A$39:$A$782,$A131,СВЦЭМ!$B$39:$B$782,Y$119)+'СЕТ СН'!$I$11+СВЦЭМ!$D$10+'СЕТ СН'!$I$5-'СЕТ СН'!$I$21</f>
        <v>5719.2118807400002</v>
      </c>
    </row>
    <row r="132" spans="1:25" ht="15.75" x14ac:dyDescent="0.2">
      <c r="A132" s="35">
        <f t="shared" si="3"/>
        <v>45517</v>
      </c>
      <c r="B132" s="36">
        <f>SUMIFS(СВЦЭМ!$D$39:$D$782,СВЦЭМ!$A$39:$A$782,$A132,СВЦЭМ!$B$39:$B$782,B$119)+'СЕТ СН'!$I$11+СВЦЭМ!$D$10+'СЕТ СН'!$I$5-'СЕТ СН'!$I$21</f>
        <v>5817.13527178</v>
      </c>
      <c r="C132" s="36">
        <f>SUMIFS(СВЦЭМ!$D$39:$D$782,СВЦЭМ!$A$39:$A$782,$A132,СВЦЭМ!$B$39:$B$782,C$119)+'СЕТ СН'!$I$11+СВЦЭМ!$D$10+'СЕТ СН'!$I$5-'СЕТ СН'!$I$21</f>
        <v>5953.4343760100001</v>
      </c>
      <c r="D132" s="36">
        <f>SUMIFS(СВЦЭМ!$D$39:$D$782,СВЦЭМ!$A$39:$A$782,$A132,СВЦЭМ!$B$39:$B$782,D$119)+'СЕТ СН'!$I$11+СВЦЭМ!$D$10+'СЕТ СН'!$I$5-'СЕТ СН'!$I$21</f>
        <v>6027.1179060799996</v>
      </c>
      <c r="E132" s="36">
        <f>SUMIFS(СВЦЭМ!$D$39:$D$782,СВЦЭМ!$A$39:$A$782,$A132,СВЦЭМ!$B$39:$B$782,E$119)+'СЕТ СН'!$I$11+СВЦЭМ!$D$10+'СЕТ СН'!$I$5-'СЕТ СН'!$I$21</f>
        <v>6068.0649440099996</v>
      </c>
      <c r="F132" s="36">
        <f>SUMIFS(СВЦЭМ!$D$39:$D$782,СВЦЭМ!$A$39:$A$782,$A132,СВЦЭМ!$B$39:$B$782,F$119)+'СЕТ СН'!$I$11+СВЦЭМ!$D$10+'СЕТ СН'!$I$5-'СЕТ СН'!$I$21</f>
        <v>6072.4270974699994</v>
      </c>
      <c r="G132" s="36">
        <f>SUMIFS(СВЦЭМ!$D$39:$D$782,СВЦЭМ!$A$39:$A$782,$A132,СВЦЭМ!$B$39:$B$782,G$119)+'СЕТ СН'!$I$11+СВЦЭМ!$D$10+'СЕТ СН'!$I$5-'СЕТ СН'!$I$21</f>
        <v>6067.6860841500002</v>
      </c>
      <c r="H132" s="36">
        <f>SUMIFS(СВЦЭМ!$D$39:$D$782,СВЦЭМ!$A$39:$A$782,$A132,СВЦЭМ!$B$39:$B$782,H$119)+'СЕТ СН'!$I$11+СВЦЭМ!$D$10+'СЕТ СН'!$I$5-'СЕТ СН'!$I$21</f>
        <v>6062.84303387</v>
      </c>
      <c r="I132" s="36">
        <f>SUMIFS(СВЦЭМ!$D$39:$D$782,СВЦЭМ!$A$39:$A$782,$A132,СВЦЭМ!$B$39:$B$782,I$119)+'СЕТ СН'!$I$11+СВЦЭМ!$D$10+'СЕТ СН'!$I$5-'СЕТ СН'!$I$21</f>
        <v>5936.9483257699994</v>
      </c>
      <c r="J132" s="36">
        <f>SUMIFS(СВЦЭМ!$D$39:$D$782,СВЦЭМ!$A$39:$A$782,$A132,СВЦЭМ!$B$39:$B$782,J$119)+'СЕТ СН'!$I$11+СВЦЭМ!$D$10+'СЕТ СН'!$I$5-'СЕТ СН'!$I$21</f>
        <v>5814.6395737599996</v>
      </c>
      <c r="K132" s="36">
        <f>SUMIFS(СВЦЭМ!$D$39:$D$782,СВЦЭМ!$A$39:$A$782,$A132,СВЦЭМ!$B$39:$B$782,K$119)+'СЕТ СН'!$I$11+СВЦЭМ!$D$10+'СЕТ СН'!$I$5-'СЕТ СН'!$I$21</f>
        <v>5724.41229896</v>
      </c>
      <c r="L132" s="36">
        <f>SUMIFS(СВЦЭМ!$D$39:$D$782,СВЦЭМ!$A$39:$A$782,$A132,СВЦЭМ!$B$39:$B$782,L$119)+'СЕТ СН'!$I$11+СВЦЭМ!$D$10+'СЕТ СН'!$I$5-'СЕТ СН'!$I$21</f>
        <v>5670.8113296299998</v>
      </c>
      <c r="M132" s="36">
        <f>SUMIFS(СВЦЭМ!$D$39:$D$782,СВЦЭМ!$A$39:$A$782,$A132,СВЦЭМ!$B$39:$B$782,M$119)+'СЕТ СН'!$I$11+СВЦЭМ!$D$10+'СЕТ СН'!$I$5-'СЕТ СН'!$I$21</f>
        <v>5670.7569598399996</v>
      </c>
      <c r="N132" s="36">
        <f>SUMIFS(СВЦЭМ!$D$39:$D$782,СВЦЭМ!$A$39:$A$782,$A132,СВЦЭМ!$B$39:$B$782,N$119)+'СЕТ СН'!$I$11+СВЦЭМ!$D$10+'СЕТ СН'!$I$5-'СЕТ СН'!$I$21</f>
        <v>5671.4845262399995</v>
      </c>
      <c r="O132" s="36">
        <f>SUMIFS(СВЦЭМ!$D$39:$D$782,СВЦЭМ!$A$39:$A$782,$A132,СВЦЭМ!$B$39:$B$782,O$119)+'СЕТ СН'!$I$11+СВЦЭМ!$D$10+'СЕТ СН'!$I$5-'СЕТ СН'!$I$21</f>
        <v>5653.2595764799999</v>
      </c>
      <c r="P132" s="36">
        <f>SUMIFS(СВЦЭМ!$D$39:$D$782,СВЦЭМ!$A$39:$A$782,$A132,СВЦЭМ!$B$39:$B$782,P$119)+'СЕТ СН'!$I$11+СВЦЭМ!$D$10+'СЕТ СН'!$I$5-'СЕТ СН'!$I$21</f>
        <v>5656.1367003799996</v>
      </c>
      <c r="Q132" s="36">
        <f>SUMIFS(СВЦЭМ!$D$39:$D$782,СВЦЭМ!$A$39:$A$782,$A132,СВЦЭМ!$B$39:$B$782,Q$119)+'СЕТ СН'!$I$11+СВЦЭМ!$D$10+'СЕТ СН'!$I$5-'СЕТ СН'!$I$21</f>
        <v>5663.1542413799998</v>
      </c>
      <c r="R132" s="36">
        <f>SUMIFS(СВЦЭМ!$D$39:$D$782,СВЦЭМ!$A$39:$A$782,$A132,СВЦЭМ!$B$39:$B$782,R$119)+'СЕТ СН'!$I$11+СВЦЭМ!$D$10+'СЕТ СН'!$I$5-'СЕТ СН'!$I$21</f>
        <v>5682.3374380599998</v>
      </c>
      <c r="S132" s="36">
        <f>SUMIFS(СВЦЭМ!$D$39:$D$782,СВЦЭМ!$A$39:$A$782,$A132,СВЦЭМ!$B$39:$B$782,S$119)+'СЕТ СН'!$I$11+СВЦЭМ!$D$10+'СЕТ СН'!$I$5-'СЕТ СН'!$I$21</f>
        <v>5643.9598138599995</v>
      </c>
      <c r="T132" s="36">
        <f>SUMIFS(СВЦЭМ!$D$39:$D$782,СВЦЭМ!$A$39:$A$782,$A132,СВЦЭМ!$B$39:$B$782,T$119)+'СЕТ СН'!$I$11+СВЦЭМ!$D$10+'СЕТ СН'!$I$5-'СЕТ СН'!$I$21</f>
        <v>5631.1949734399996</v>
      </c>
      <c r="U132" s="36">
        <f>SUMIFS(СВЦЭМ!$D$39:$D$782,СВЦЭМ!$A$39:$A$782,$A132,СВЦЭМ!$B$39:$B$782,U$119)+'СЕТ СН'!$I$11+СВЦЭМ!$D$10+'СЕТ СН'!$I$5-'СЕТ СН'!$I$21</f>
        <v>5670.2763555900001</v>
      </c>
      <c r="V132" s="36">
        <f>SUMIFS(СВЦЭМ!$D$39:$D$782,СВЦЭМ!$A$39:$A$782,$A132,СВЦЭМ!$B$39:$B$782,V$119)+'СЕТ СН'!$I$11+СВЦЭМ!$D$10+'СЕТ СН'!$I$5-'СЕТ СН'!$I$21</f>
        <v>5671.1118795799994</v>
      </c>
      <c r="W132" s="36">
        <f>SUMIFS(СВЦЭМ!$D$39:$D$782,СВЦЭМ!$A$39:$A$782,$A132,СВЦЭМ!$B$39:$B$782,W$119)+'СЕТ СН'!$I$11+СВЦЭМ!$D$10+'СЕТ СН'!$I$5-'СЕТ СН'!$I$21</f>
        <v>5664.4714451599993</v>
      </c>
      <c r="X132" s="36">
        <f>SUMIFS(СВЦЭМ!$D$39:$D$782,СВЦЭМ!$A$39:$A$782,$A132,СВЦЭМ!$B$39:$B$782,X$119)+'СЕТ СН'!$I$11+СВЦЭМ!$D$10+'СЕТ СН'!$I$5-'СЕТ СН'!$I$21</f>
        <v>5739.1258995600001</v>
      </c>
      <c r="Y132" s="36">
        <f>SUMIFS(СВЦЭМ!$D$39:$D$782,СВЦЭМ!$A$39:$A$782,$A132,СВЦЭМ!$B$39:$B$782,Y$119)+'СЕТ СН'!$I$11+СВЦЭМ!$D$10+'СЕТ СН'!$I$5-'СЕТ СН'!$I$21</f>
        <v>5795.0304969199997</v>
      </c>
    </row>
    <row r="133" spans="1:25" ht="15.75" x14ac:dyDescent="0.2">
      <c r="A133" s="35">
        <f t="shared" si="3"/>
        <v>45518</v>
      </c>
      <c r="B133" s="36">
        <f>SUMIFS(СВЦЭМ!$D$39:$D$782,СВЦЭМ!$A$39:$A$782,$A133,СВЦЭМ!$B$39:$B$782,B$119)+'СЕТ СН'!$I$11+СВЦЭМ!$D$10+'СЕТ СН'!$I$5-'СЕТ СН'!$I$21</f>
        <v>5965.43861526</v>
      </c>
      <c r="C133" s="36">
        <f>SUMIFS(СВЦЭМ!$D$39:$D$782,СВЦЭМ!$A$39:$A$782,$A133,СВЦЭМ!$B$39:$B$782,C$119)+'СЕТ СН'!$I$11+СВЦЭМ!$D$10+'СЕТ СН'!$I$5-'СЕТ СН'!$I$21</f>
        <v>6067.7101964699996</v>
      </c>
      <c r="D133" s="36">
        <f>SUMIFS(СВЦЭМ!$D$39:$D$782,СВЦЭМ!$A$39:$A$782,$A133,СВЦЭМ!$B$39:$B$782,D$119)+'СЕТ СН'!$I$11+СВЦЭМ!$D$10+'СЕТ СН'!$I$5-'СЕТ СН'!$I$21</f>
        <v>6162.47716055</v>
      </c>
      <c r="E133" s="36">
        <f>SUMIFS(СВЦЭМ!$D$39:$D$782,СВЦЭМ!$A$39:$A$782,$A133,СВЦЭМ!$B$39:$B$782,E$119)+'СЕТ СН'!$I$11+СВЦЭМ!$D$10+'СЕТ СН'!$I$5-'СЕТ СН'!$I$21</f>
        <v>6233.7325499899998</v>
      </c>
      <c r="F133" s="36">
        <f>SUMIFS(СВЦЭМ!$D$39:$D$782,СВЦЭМ!$A$39:$A$782,$A133,СВЦЭМ!$B$39:$B$782,F$119)+'СЕТ СН'!$I$11+СВЦЭМ!$D$10+'СЕТ СН'!$I$5-'СЕТ СН'!$I$21</f>
        <v>6241.4806039600007</v>
      </c>
      <c r="G133" s="36">
        <f>SUMIFS(СВЦЭМ!$D$39:$D$782,СВЦЭМ!$A$39:$A$782,$A133,СВЦЭМ!$B$39:$B$782,G$119)+'СЕТ СН'!$I$11+СВЦЭМ!$D$10+'СЕТ СН'!$I$5-'СЕТ СН'!$I$21</f>
        <v>6215.5278262499996</v>
      </c>
      <c r="H133" s="36">
        <f>SUMIFS(СВЦЭМ!$D$39:$D$782,СВЦЭМ!$A$39:$A$782,$A133,СВЦЭМ!$B$39:$B$782,H$119)+'СЕТ СН'!$I$11+СВЦЭМ!$D$10+'СЕТ СН'!$I$5-'СЕТ СН'!$I$21</f>
        <v>6205.3587235600007</v>
      </c>
      <c r="I133" s="36">
        <f>SUMIFS(СВЦЭМ!$D$39:$D$782,СВЦЭМ!$A$39:$A$782,$A133,СВЦЭМ!$B$39:$B$782,I$119)+'СЕТ СН'!$I$11+СВЦЭМ!$D$10+'СЕТ СН'!$I$5-'СЕТ СН'!$I$21</f>
        <v>6132.6943685299993</v>
      </c>
      <c r="J133" s="36">
        <f>SUMIFS(СВЦЭМ!$D$39:$D$782,СВЦЭМ!$A$39:$A$782,$A133,СВЦЭМ!$B$39:$B$782,J$119)+'СЕТ СН'!$I$11+СВЦЭМ!$D$10+'СЕТ СН'!$I$5-'СЕТ СН'!$I$21</f>
        <v>6014.3563649600001</v>
      </c>
      <c r="K133" s="36">
        <f>SUMIFS(СВЦЭМ!$D$39:$D$782,СВЦЭМ!$A$39:$A$782,$A133,СВЦЭМ!$B$39:$B$782,K$119)+'СЕТ СН'!$I$11+СВЦЭМ!$D$10+'СЕТ СН'!$I$5-'СЕТ СН'!$I$21</f>
        <v>5921.9258044399994</v>
      </c>
      <c r="L133" s="36">
        <f>SUMIFS(СВЦЭМ!$D$39:$D$782,СВЦЭМ!$A$39:$A$782,$A133,СВЦЭМ!$B$39:$B$782,L$119)+'СЕТ СН'!$I$11+СВЦЭМ!$D$10+'СЕТ СН'!$I$5-'СЕТ СН'!$I$21</f>
        <v>5851.4061829700004</v>
      </c>
      <c r="M133" s="36">
        <f>SUMIFS(СВЦЭМ!$D$39:$D$782,СВЦЭМ!$A$39:$A$782,$A133,СВЦЭМ!$B$39:$B$782,M$119)+'СЕТ СН'!$I$11+СВЦЭМ!$D$10+'СЕТ СН'!$I$5-'СЕТ СН'!$I$21</f>
        <v>5830.0150490300002</v>
      </c>
      <c r="N133" s="36">
        <f>SUMIFS(СВЦЭМ!$D$39:$D$782,СВЦЭМ!$A$39:$A$782,$A133,СВЦЭМ!$B$39:$B$782,N$119)+'СЕТ СН'!$I$11+СВЦЭМ!$D$10+'СЕТ СН'!$I$5-'СЕТ СН'!$I$21</f>
        <v>5835.6021483099994</v>
      </c>
      <c r="O133" s="36">
        <f>SUMIFS(СВЦЭМ!$D$39:$D$782,СВЦЭМ!$A$39:$A$782,$A133,СВЦЭМ!$B$39:$B$782,O$119)+'СЕТ СН'!$I$11+СВЦЭМ!$D$10+'СЕТ СН'!$I$5-'СЕТ СН'!$I$21</f>
        <v>5826.0956924599996</v>
      </c>
      <c r="P133" s="36">
        <f>SUMIFS(СВЦЭМ!$D$39:$D$782,СВЦЭМ!$A$39:$A$782,$A133,СВЦЭМ!$B$39:$B$782,P$119)+'СЕТ СН'!$I$11+СВЦЭМ!$D$10+'СЕТ СН'!$I$5-'СЕТ СН'!$I$21</f>
        <v>5817.9241345999999</v>
      </c>
      <c r="Q133" s="36">
        <f>SUMIFS(СВЦЭМ!$D$39:$D$782,СВЦЭМ!$A$39:$A$782,$A133,СВЦЭМ!$B$39:$B$782,Q$119)+'СЕТ СН'!$I$11+СВЦЭМ!$D$10+'СЕТ СН'!$I$5-'СЕТ СН'!$I$21</f>
        <v>5821.7780245599997</v>
      </c>
      <c r="R133" s="36">
        <f>SUMIFS(СВЦЭМ!$D$39:$D$782,СВЦЭМ!$A$39:$A$782,$A133,СВЦЭМ!$B$39:$B$782,R$119)+'СЕТ СН'!$I$11+СВЦЭМ!$D$10+'СЕТ СН'!$I$5-'СЕТ СН'!$I$21</f>
        <v>5829.2591754799996</v>
      </c>
      <c r="S133" s="36">
        <f>SUMIFS(СВЦЭМ!$D$39:$D$782,СВЦЭМ!$A$39:$A$782,$A133,СВЦЭМ!$B$39:$B$782,S$119)+'СЕТ СН'!$I$11+СВЦЭМ!$D$10+'СЕТ СН'!$I$5-'СЕТ СН'!$I$21</f>
        <v>5834.2237582999996</v>
      </c>
      <c r="T133" s="36">
        <f>SUMIFS(СВЦЭМ!$D$39:$D$782,СВЦЭМ!$A$39:$A$782,$A133,СВЦЭМ!$B$39:$B$782,T$119)+'СЕТ СН'!$I$11+СВЦЭМ!$D$10+'СЕТ СН'!$I$5-'СЕТ СН'!$I$21</f>
        <v>5821.0789938099997</v>
      </c>
      <c r="U133" s="36">
        <f>SUMIFS(СВЦЭМ!$D$39:$D$782,СВЦЭМ!$A$39:$A$782,$A133,СВЦЭМ!$B$39:$B$782,U$119)+'СЕТ СН'!$I$11+СВЦЭМ!$D$10+'СЕТ СН'!$I$5-'СЕТ СН'!$I$21</f>
        <v>5830.0347603800001</v>
      </c>
      <c r="V133" s="36">
        <f>SUMIFS(СВЦЭМ!$D$39:$D$782,СВЦЭМ!$A$39:$A$782,$A133,СВЦЭМ!$B$39:$B$782,V$119)+'СЕТ СН'!$I$11+СВЦЭМ!$D$10+'СЕТ СН'!$I$5-'СЕТ СН'!$I$21</f>
        <v>5840.6772559700003</v>
      </c>
      <c r="W133" s="36">
        <f>SUMIFS(СВЦЭМ!$D$39:$D$782,СВЦЭМ!$A$39:$A$782,$A133,СВЦЭМ!$B$39:$B$782,W$119)+'СЕТ СН'!$I$11+СВЦЭМ!$D$10+'СЕТ СН'!$I$5-'СЕТ СН'!$I$21</f>
        <v>5829.5788525500002</v>
      </c>
      <c r="X133" s="36">
        <f>SUMIFS(СВЦЭМ!$D$39:$D$782,СВЦЭМ!$A$39:$A$782,$A133,СВЦЭМ!$B$39:$B$782,X$119)+'СЕТ СН'!$I$11+СВЦЭМ!$D$10+'СЕТ СН'!$I$5-'СЕТ СН'!$I$21</f>
        <v>5907.4710954900002</v>
      </c>
      <c r="Y133" s="36">
        <f>SUMIFS(СВЦЭМ!$D$39:$D$782,СВЦЭМ!$A$39:$A$782,$A133,СВЦЭМ!$B$39:$B$782,Y$119)+'СЕТ СН'!$I$11+СВЦЭМ!$D$10+'СЕТ СН'!$I$5-'СЕТ СН'!$I$21</f>
        <v>6012.2713590799995</v>
      </c>
    </row>
    <row r="134" spans="1:25" ht="15.75" x14ac:dyDescent="0.2">
      <c r="A134" s="35">
        <f t="shared" si="3"/>
        <v>45519</v>
      </c>
      <c r="B134" s="36">
        <f>SUMIFS(СВЦЭМ!$D$39:$D$782,СВЦЭМ!$A$39:$A$782,$A134,СВЦЭМ!$B$39:$B$782,B$119)+'СЕТ СН'!$I$11+СВЦЭМ!$D$10+'СЕТ СН'!$I$5-'СЕТ СН'!$I$21</f>
        <v>6062.3537313400002</v>
      </c>
      <c r="C134" s="36">
        <f>SUMIFS(СВЦЭМ!$D$39:$D$782,СВЦЭМ!$A$39:$A$782,$A134,СВЦЭМ!$B$39:$B$782,C$119)+'СЕТ СН'!$I$11+СВЦЭМ!$D$10+'СЕТ СН'!$I$5-'СЕТ СН'!$I$21</f>
        <v>6125.2815432799998</v>
      </c>
      <c r="D134" s="36">
        <f>SUMIFS(СВЦЭМ!$D$39:$D$782,СВЦЭМ!$A$39:$A$782,$A134,СВЦЭМ!$B$39:$B$782,D$119)+'СЕТ СН'!$I$11+СВЦЭМ!$D$10+'СЕТ СН'!$I$5-'СЕТ СН'!$I$21</f>
        <v>6168.2831068199994</v>
      </c>
      <c r="E134" s="36">
        <f>SUMIFS(СВЦЭМ!$D$39:$D$782,СВЦЭМ!$A$39:$A$782,$A134,СВЦЭМ!$B$39:$B$782,E$119)+'СЕТ СН'!$I$11+СВЦЭМ!$D$10+'СЕТ СН'!$I$5-'СЕТ СН'!$I$21</f>
        <v>6178.62271323</v>
      </c>
      <c r="F134" s="36">
        <f>SUMIFS(СВЦЭМ!$D$39:$D$782,СВЦЭМ!$A$39:$A$782,$A134,СВЦЭМ!$B$39:$B$782,F$119)+'СЕТ СН'!$I$11+СВЦЭМ!$D$10+'СЕТ СН'!$I$5-'СЕТ СН'!$I$21</f>
        <v>6181.2662453000003</v>
      </c>
      <c r="G134" s="36">
        <f>SUMIFS(СВЦЭМ!$D$39:$D$782,СВЦЭМ!$A$39:$A$782,$A134,СВЦЭМ!$B$39:$B$782,G$119)+'СЕТ СН'!$I$11+СВЦЭМ!$D$10+'СЕТ СН'!$I$5-'СЕТ СН'!$I$21</f>
        <v>6159.5252559199998</v>
      </c>
      <c r="H134" s="36">
        <f>SUMIFS(СВЦЭМ!$D$39:$D$782,СВЦЭМ!$A$39:$A$782,$A134,СВЦЭМ!$B$39:$B$782,H$119)+'СЕТ СН'!$I$11+СВЦЭМ!$D$10+'СЕТ СН'!$I$5-'СЕТ СН'!$I$21</f>
        <v>6121.3295633899997</v>
      </c>
      <c r="I134" s="36">
        <f>SUMIFS(СВЦЭМ!$D$39:$D$782,СВЦЭМ!$A$39:$A$782,$A134,СВЦЭМ!$B$39:$B$782,I$119)+'СЕТ СН'!$I$11+СВЦЭМ!$D$10+'СЕТ СН'!$I$5-'СЕТ СН'!$I$21</f>
        <v>6042.3355302</v>
      </c>
      <c r="J134" s="36">
        <f>SUMIFS(СВЦЭМ!$D$39:$D$782,СВЦЭМ!$A$39:$A$782,$A134,СВЦЭМ!$B$39:$B$782,J$119)+'СЕТ СН'!$I$11+СВЦЭМ!$D$10+'СЕТ СН'!$I$5-'СЕТ СН'!$I$21</f>
        <v>5976.1555155099995</v>
      </c>
      <c r="K134" s="36">
        <f>SUMIFS(СВЦЭМ!$D$39:$D$782,СВЦЭМ!$A$39:$A$782,$A134,СВЦЭМ!$B$39:$B$782,K$119)+'СЕТ СН'!$I$11+СВЦЭМ!$D$10+'СЕТ СН'!$I$5-'СЕТ СН'!$I$21</f>
        <v>5888.6513054099996</v>
      </c>
      <c r="L134" s="36">
        <f>SUMIFS(СВЦЭМ!$D$39:$D$782,СВЦЭМ!$A$39:$A$782,$A134,СВЦЭМ!$B$39:$B$782,L$119)+'СЕТ СН'!$I$11+СВЦЭМ!$D$10+'СЕТ СН'!$I$5-'СЕТ СН'!$I$21</f>
        <v>5883.5386772599995</v>
      </c>
      <c r="M134" s="36">
        <f>SUMIFS(СВЦЭМ!$D$39:$D$782,СВЦЭМ!$A$39:$A$782,$A134,СВЦЭМ!$B$39:$B$782,M$119)+'СЕТ СН'!$I$11+СВЦЭМ!$D$10+'СЕТ СН'!$I$5-'СЕТ СН'!$I$21</f>
        <v>5907.5546471099997</v>
      </c>
      <c r="N134" s="36">
        <f>SUMIFS(СВЦЭМ!$D$39:$D$782,СВЦЭМ!$A$39:$A$782,$A134,СВЦЭМ!$B$39:$B$782,N$119)+'СЕТ СН'!$I$11+СВЦЭМ!$D$10+'СЕТ СН'!$I$5-'СЕТ СН'!$I$21</f>
        <v>5898.0504704100003</v>
      </c>
      <c r="O134" s="36">
        <f>SUMIFS(СВЦЭМ!$D$39:$D$782,СВЦЭМ!$A$39:$A$782,$A134,СВЦЭМ!$B$39:$B$782,O$119)+'СЕТ СН'!$I$11+СВЦЭМ!$D$10+'СЕТ СН'!$I$5-'СЕТ СН'!$I$21</f>
        <v>5887.3440845599998</v>
      </c>
      <c r="P134" s="36">
        <f>SUMIFS(СВЦЭМ!$D$39:$D$782,СВЦЭМ!$A$39:$A$782,$A134,СВЦЭМ!$B$39:$B$782,P$119)+'СЕТ СН'!$I$11+СВЦЭМ!$D$10+'СЕТ СН'!$I$5-'СЕТ СН'!$I$21</f>
        <v>5889.1912760599998</v>
      </c>
      <c r="Q134" s="36">
        <f>SUMIFS(СВЦЭМ!$D$39:$D$782,СВЦЭМ!$A$39:$A$782,$A134,СВЦЭМ!$B$39:$B$782,Q$119)+'СЕТ СН'!$I$11+СВЦЭМ!$D$10+'СЕТ СН'!$I$5-'СЕТ СН'!$I$21</f>
        <v>5877.33249643</v>
      </c>
      <c r="R134" s="36">
        <f>SUMIFS(СВЦЭМ!$D$39:$D$782,СВЦЭМ!$A$39:$A$782,$A134,СВЦЭМ!$B$39:$B$782,R$119)+'СЕТ СН'!$I$11+СВЦЭМ!$D$10+'СЕТ СН'!$I$5-'СЕТ СН'!$I$21</f>
        <v>5887.3347224099998</v>
      </c>
      <c r="S134" s="36">
        <f>SUMIFS(СВЦЭМ!$D$39:$D$782,СВЦЭМ!$A$39:$A$782,$A134,СВЦЭМ!$B$39:$B$782,S$119)+'СЕТ СН'!$I$11+СВЦЭМ!$D$10+'СЕТ СН'!$I$5-'СЕТ СН'!$I$21</f>
        <v>5895.7269439199999</v>
      </c>
      <c r="T134" s="36">
        <f>SUMIFS(СВЦЭМ!$D$39:$D$782,СВЦЭМ!$A$39:$A$782,$A134,СВЦЭМ!$B$39:$B$782,T$119)+'СЕТ СН'!$I$11+СВЦЭМ!$D$10+'СЕТ СН'!$I$5-'СЕТ СН'!$I$21</f>
        <v>5868.9239152499995</v>
      </c>
      <c r="U134" s="36">
        <f>SUMIFS(СВЦЭМ!$D$39:$D$782,СВЦЭМ!$A$39:$A$782,$A134,СВЦЭМ!$B$39:$B$782,U$119)+'СЕТ СН'!$I$11+СВЦЭМ!$D$10+'СЕТ СН'!$I$5-'СЕТ СН'!$I$21</f>
        <v>5873.2642580800002</v>
      </c>
      <c r="V134" s="36">
        <f>SUMIFS(СВЦЭМ!$D$39:$D$782,СВЦЭМ!$A$39:$A$782,$A134,СВЦЭМ!$B$39:$B$782,V$119)+'СЕТ СН'!$I$11+СВЦЭМ!$D$10+'СЕТ СН'!$I$5-'СЕТ СН'!$I$21</f>
        <v>5892.24528715</v>
      </c>
      <c r="W134" s="36">
        <f>SUMIFS(СВЦЭМ!$D$39:$D$782,СВЦЭМ!$A$39:$A$782,$A134,СВЦЭМ!$B$39:$B$782,W$119)+'СЕТ СН'!$I$11+СВЦЭМ!$D$10+'СЕТ СН'!$I$5-'СЕТ СН'!$I$21</f>
        <v>5884.4373006699998</v>
      </c>
      <c r="X134" s="36">
        <f>SUMIFS(СВЦЭМ!$D$39:$D$782,СВЦЭМ!$A$39:$A$782,$A134,СВЦЭМ!$B$39:$B$782,X$119)+'СЕТ СН'!$I$11+СВЦЭМ!$D$10+'СЕТ СН'!$I$5-'СЕТ СН'!$I$21</f>
        <v>5964.8800025299997</v>
      </c>
      <c r="Y134" s="36">
        <f>SUMIFS(СВЦЭМ!$D$39:$D$782,СВЦЭМ!$A$39:$A$782,$A134,СВЦЭМ!$B$39:$B$782,Y$119)+'СЕТ СН'!$I$11+СВЦЭМ!$D$10+'СЕТ СН'!$I$5-'СЕТ СН'!$I$21</f>
        <v>6039.5345854400002</v>
      </c>
    </row>
    <row r="135" spans="1:25" ht="15.75" x14ac:dyDescent="0.2">
      <c r="A135" s="35">
        <f t="shared" si="3"/>
        <v>45520</v>
      </c>
      <c r="B135" s="36">
        <f>SUMIFS(СВЦЭМ!$D$39:$D$782,СВЦЭМ!$A$39:$A$782,$A135,СВЦЭМ!$B$39:$B$782,B$119)+'СЕТ СН'!$I$11+СВЦЭМ!$D$10+'СЕТ СН'!$I$5-'СЕТ СН'!$I$21</f>
        <v>6200.34572106</v>
      </c>
      <c r="C135" s="36">
        <f>SUMIFS(СВЦЭМ!$D$39:$D$782,СВЦЭМ!$A$39:$A$782,$A135,СВЦЭМ!$B$39:$B$782,C$119)+'СЕТ СН'!$I$11+СВЦЭМ!$D$10+'СЕТ СН'!$I$5-'СЕТ СН'!$I$21</f>
        <v>6193.1508336200004</v>
      </c>
      <c r="D135" s="36">
        <f>SUMIFS(СВЦЭМ!$D$39:$D$782,СВЦЭМ!$A$39:$A$782,$A135,СВЦЭМ!$B$39:$B$782,D$119)+'СЕТ СН'!$I$11+СВЦЭМ!$D$10+'СЕТ СН'!$I$5-'СЕТ СН'!$I$21</f>
        <v>6228.8193256600007</v>
      </c>
      <c r="E135" s="36">
        <f>SUMIFS(СВЦЭМ!$D$39:$D$782,СВЦЭМ!$A$39:$A$782,$A135,СВЦЭМ!$B$39:$B$782,E$119)+'СЕТ СН'!$I$11+СВЦЭМ!$D$10+'СЕТ СН'!$I$5-'СЕТ СН'!$I$21</f>
        <v>6161.3652544600009</v>
      </c>
      <c r="F135" s="36">
        <f>SUMIFS(СВЦЭМ!$D$39:$D$782,СВЦЭМ!$A$39:$A$782,$A135,СВЦЭМ!$B$39:$B$782,F$119)+'СЕТ СН'!$I$11+СВЦЭМ!$D$10+'СЕТ СН'!$I$5-'СЕТ СН'!$I$21</f>
        <v>6134.7647894399997</v>
      </c>
      <c r="G135" s="36">
        <f>SUMIFS(СВЦЭМ!$D$39:$D$782,СВЦЭМ!$A$39:$A$782,$A135,СВЦЭМ!$B$39:$B$782,G$119)+'СЕТ СН'!$I$11+СВЦЭМ!$D$10+'СЕТ СН'!$I$5-'СЕТ СН'!$I$21</f>
        <v>6080.6306150399996</v>
      </c>
      <c r="H135" s="36">
        <f>SUMIFS(СВЦЭМ!$D$39:$D$782,СВЦЭМ!$A$39:$A$782,$A135,СВЦЭМ!$B$39:$B$782,H$119)+'СЕТ СН'!$I$11+СВЦЭМ!$D$10+'СЕТ СН'!$I$5-'СЕТ СН'!$I$21</f>
        <v>6039.0804875899994</v>
      </c>
      <c r="I135" s="36">
        <f>SUMIFS(СВЦЭМ!$D$39:$D$782,СВЦЭМ!$A$39:$A$782,$A135,СВЦЭМ!$B$39:$B$782,I$119)+'СЕТ СН'!$I$11+СВЦЭМ!$D$10+'СЕТ СН'!$I$5-'СЕТ СН'!$I$21</f>
        <v>5944.3384305599993</v>
      </c>
      <c r="J135" s="36">
        <f>SUMIFS(СВЦЭМ!$D$39:$D$782,СВЦЭМ!$A$39:$A$782,$A135,СВЦЭМ!$B$39:$B$782,J$119)+'СЕТ СН'!$I$11+СВЦЭМ!$D$10+'СЕТ СН'!$I$5-'СЕТ СН'!$I$21</f>
        <v>5859.1188475399995</v>
      </c>
      <c r="K135" s="36">
        <f>SUMIFS(СВЦЭМ!$D$39:$D$782,СВЦЭМ!$A$39:$A$782,$A135,СВЦЭМ!$B$39:$B$782,K$119)+'СЕТ СН'!$I$11+СВЦЭМ!$D$10+'СЕТ СН'!$I$5-'СЕТ СН'!$I$21</f>
        <v>5747.1392288999996</v>
      </c>
      <c r="L135" s="36">
        <f>SUMIFS(СВЦЭМ!$D$39:$D$782,СВЦЭМ!$A$39:$A$782,$A135,СВЦЭМ!$B$39:$B$782,L$119)+'СЕТ СН'!$I$11+СВЦЭМ!$D$10+'СЕТ СН'!$I$5-'СЕТ СН'!$I$21</f>
        <v>5714.0068109599997</v>
      </c>
      <c r="M135" s="36">
        <f>SUMIFS(СВЦЭМ!$D$39:$D$782,СВЦЭМ!$A$39:$A$782,$A135,СВЦЭМ!$B$39:$B$782,M$119)+'СЕТ СН'!$I$11+СВЦЭМ!$D$10+'СЕТ СН'!$I$5-'СЕТ СН'!$I$21</f>
        <v>5710.4411507300001</v>
      </c>
      <c r="N135" s="36">
        <f>SUMIFS(СВЦЭМ!$D$39:$D$782,СВЦЭМ!$A$39:$A$782,$A135,СВЦЭМ!$B$39:$B$782,N$119)+'СЕТ СН'!$I$11+СВЦЭМ!$D$10+'СЕТ СН'!$I$5-'СЕТ СН'!$I$21</f>
        <v>5706.6576494599994</v>
      </c>
      <c r="O135" s="36">
        <f>SUMIFS(СВЦЭМ!$D$39:$D$782,СВЦЭМ!$A$39:$A$782,$A135,СВЦЭМ!$B$39:$B$782,O$119)+'СЕТ СН'!$I$11+СВЦЭМ!$D$10+'СЕТ СН'!$I$5-'СЕТ СН'!$I$21</f>
        <v>5725.7700931500003</v>
      </c>
      <c r="P135" s="36">
        <f>SUMIFS(СВЦЭМ!$D$39:$D$782,СВЦЭМ!$A$39:$A$782,$A135,СВЦЭМ!$B$39:$B$782,P$119)+'СЕТ СН'!$I$11+СВЦЭМ!$D$10+'СЕТ СН'!$I$5-'СЕТ СН'!$I$21</f>
        <v>5761.9757492999997</v>
      </c>
      <c r="Q135" s="36">
        <f>SUMIFS(СВЦЭМ!$D$39:$D$782,СВЦЭМ!$A$39:$A$782,$A135,СВЦЭМ!$B$39:$B$782,Q$119)+'СЕТ СН'!$I$11+СВЦЭМ!$D$10+'СЕТ СН'!$I$5-'СЕТ СН'!$I$21</f>
        <v>5780.8997864699995</v>
      </c>
      <c r="R135" s="36">
        <f>SUMIFS(СВЦЭМ!$D$39:$D$782,СВЦЭМ!$A$39:$A$782,$A135,СВЦЭМ!$B$39:$B$782,R$119)+'СЕТ СН'!$I$11+СВЦЭМ!$D$10+'СЕТ СН'!$I$5-'СЕТ СН'!$I$21</f>
        <v>5783.7009916500001</v>
      </c>
      <c r="S135" s="36">
        <f>SUMIFS(СВЦЭМ!$D$39:$D$782,СВЦЭМ!$A$39:$A$782,$A135,СВЦЭМ!$B$39:$B$782,S$119)+'СЕТ СН'!$I$11+СВЦЭМ!$D$10+'СЕТ СН'!$I$5-'СЕТ СН'!$I$21</f>
        <v>5705.1816543300001</v>
      </c>
      <c r="T135" s="36">
        <f>SUMIFS(СВЦЭМ!$D$39:$D$782,СВЦЭМ!$A$39:$A$782,$A135,СВЦЭМ!$B$39:$B$782,T$119)+'СЕТ СН'!$I$11+СВЦЭМ!$D$10+'СЕТ СН'!$I$5-'СЕТ СН'!$I$21</f>
        <v>5681.8604831599996</v>
      </c>
      <c r="U135" s="36">
        <f>SUMIFS(СВЦЭМ!$D$39:$D$782,СВЦЭМ!$A$39:$A$782,$A135,СВЦЭМ!$B$39:$B$782,U$119)+'СЕТ СН'!$I$11+СВЦЭМ!$D$10+'СЕТ СН'!$I$5-'СЕТ СН'!$I$21</f>
        <v>5701.4663224899996</v>
      </c>
      <c r="V135" s="36">
        <f>SUMIFS(СВЦЭМ!$D$39:$D$782,СВЦЭМ!$A$39:$A$782,$A135,СВЦЭМ!$B$39:$B$782,V$119)+'СЕТ СН'!$I$11+СВЦЭМ!$D$10+'СЕТ СН'!$I$5-'СЕТ СН'!$I$21</f>
        <v>5742.69210888</v>
      </c>
      <c r="W135" s="36">
        <f>SUMIFS(СВЦЭМ!$D$39:$D$782,СВЦЭМ!$A$39:$A$782,$A135,СВЦЭМ!$B$39:$B$782,W$119)+'СЕТ СН'!$I$11+СВЦЭМ!$D$10+'СЕТ СН'!$I$5-'СЕТ СН'!$I$21</f>
        <v>5751.0420707399999</v>
      </c>
      <c r="X135" s="36">
        <f>SUMIFS(СВЦЭМ!$D$39:$D$782,СВЦЭМ!$A$39:$A$782,$A135,СВЦЭМ!$B$39:$B$782,X$119)+'СЕТ СН'!$I$11+СВЦЭМ!$D$10+'СЕТ СН'!$I$5-'СЕТ СН'!$I$21</f>
        <v>5800.1540977599998</v>
      </c>
      <c r="Y135" s="36">
        <f>SUMIFS(СВЦЭМ!$D$39:$D$782,СВЦЭМ!$A$39:$A$782,$A135,СВЦЭМ!$B$39:$B$782,Y$119)+'СЕТ СН'!$I$11+СВЦЭМ!$D$10+'СЕТ СН'!$I$5-'СЕТ СН'!$I$21</f>
        <v>5862.9280920000001</v>
      </c>
    </row>
    <row r="136" spans="1:25" ht="15.75" x14ac:dyDescent="0.2">
      <c r="A136" s="35">
        <f t="shared" si="3"/>
        <v>45521</v>
      </c>
      <c r="B136" s="36">
        <f>SUMIFS(СВЦЭМ!$D$39:$D$782,СВЦЭМ!$A$39:$A$782,$A136,СВЦЭМ!$B$39:$B$782,B$119)+'СЕТ СН'!$I$11+СВЦЭМ!$D$10+'СЕТ СН'!$I$5-'СЕТ СН'!$I$21</f>
        <v>5918.5939749999998</v>
      </c>
      <c r="C136" s="36">
        <f>SUMIFS(СВЦЭМ!$D$39:$D$782,СВЦЭМ!$A$39:$A$782,$A136,СВЦЭМ!$B$39:$B$782,C$119)+'СЕТ СН'!$I$11+СВЦЭМ!$D$10+'СЕТ СН'!$I$5-'СЕТ СН'!$I$21</f>
        <v>6020.9662835700001</v>
      </c>
      <c r="D136" s="36">
        <f>SUMIFS(СВЦЭМ!$D$39:$D$782,СВЦЭМ!$A$39:$A$782,$A136,СВЦЭМ!$B$39:$B$782,D$119)+'СЕТ СН'!$I$11+СВЦЭМ!$D$10+'СЕТ СН'!$I$5-'СЕТ СН'!$I$21</f>
        <v>6061.6277771099994</v>
      </c>
      <c r="E136" s="36">
        <f>SUMIFS(СВЦЭМ!$D$39:$D$782,СВЦЭМ!$A$39:$A$782,$A136,СВЦЭМ!$B$39:$B$782,E$119)+'СЕТ СН'!$I$11+СВЦЭМ!$D$10+'СЕТ СН'!$I$5-'СЕТ СН'!$I$21</f>
        <v>6070.7557119800003</v>
      </c>
      <c r="F136" s="36">
        <f>SUMIFS(СВЦЭМ!$D$39:$D$782,СВЦЭМ!$A$39:$A$782,$A136,СВЦЭМ!$B$39:$B$782,F$119)+'СЕТ СН'!$I$11+СВЦЭМ!$D$10+'СЕТ СН'!$I$5-'СЕТ СН'!$I$21</f>
        <v>6086.3314433300002</v>
      </c>
      <c r="G136" s="36">
        <f>SUMIFS(СВЦЭМ!$D$39:$D$782,СВЦЭМ!$A$39:$A$782,$A136,СВЦЭМ!$B$39:$B$782,G$119)+'СЕТ СН'!$I$11+СВЦЭМ!$D$10+'СЕТ СН'!$I$5-'СЕТ СН'!$I$21</f>
        <v>6065.4212548699998</v>
      </c>
      <c r="H136" s="36">
        <f>SUMIFS(СВЦЭМ!$D$39:$D$782,СВЦЭМ!$A$39:$A$782,$A136,СВЦЭМ!$B$39:$B$782,H$119)+'СЕТ СН'!$I$11+СВЦЭМ!$D$10+'СЕТ СН'!$I$5-'СЕТ СН'!$I$21</f>
        <v>6055.4054475399998</v>
      </c>
      <c r="I136" s="36">
        <f>SUMIFS(СВЦЭМ!$D$39:$D$782,СВЦЭМ!$A$39:$A$782,$A136,СВЦЭМ!$B$39:$B$782,I$119)+'СЕТ СН'!$I$11+СВЦЭМ!$D$10+'СЕТ СН'!$I$5-'СЕТ СН'!$I$21</f>
        <v>6029.3332691100004</v>
      </c>
      <c r="J136" s="36">
        <f>SUMIFS(СВЦЭМ!$D$39:$D$782,СВЦЭМ!$A$39:$A$782,$A136,СВЦЭМ!$B$39:$B$782,J$119)+'СЕТ СН'!$I$11+СВЦЭМ!$D$10+'СЕТ СН'!$I$5-'СЕТ СН'!$I$21</f>
        <v>5919.04857343</v>
      </c>
      <c r="K136" s="36">
        <f>SUMIFS(СВЦЭМ!$D$39:$D$782,СВЦЭМ!$A$39:$A$782,$A136,СВЦЭМ!$B$39:$B$782,K$119)+'СЕТ СН'!$I$11+СВЦЭМ!$D$10+'СЕТ СН'!$I$5-'СЕТ СН'!$I$21</f>
        <v>5839.7634071100001</v>
      </c>
      <c r="L136" s="36">
        <f>SUMIFS(СВЦЭМ!$D$39:$D$782,СВЦЭМ!$A$39:$A$782,$A136,СВЦЭМ!$B$39:$B$782,L$119)+'СЕТ СН'!$I$11+СВЦЭМ!$D$10+'СЕТ СН'!$I$5-'СЕТ СН'!$I$21</f>
        <v>5771.4262233299996</v>
      </c>
      <c r="M136" s="36">
        <f>SUMIFS(СВЦЭМ!$D$39:$D$782,СВЦЭМ!$A$39:$A$782,$A136,СВЦЭМ!$B$39:$B$782,M$119)+'СЕТ СН'!$I$11+СВЦЭМ!$D$10+'СЕТ СН'!$I$5-'СЕТ СН'!$I$21</f>
        <v>5759.0171783599999</v>
      </c>
      <c r="N136" s="36">
        <f>SUMIFS(СВЦЭМ!$D$39:$D$782,СВЦЭМ!$A$39:$A$782,$A136,СВЦЭМ!$B$39:$B$782,N$119)+'СЕТ СН'!$I$11+СВЦЭМ!$D$10+'СЕТ СН'!$I$5-'СЕТ СН'!$I$21</f>
        <v>5752.3728440699997</v>
      </c>
      <c r="O136" s="36">
        <f>SUMIFS(СВЦЭМ!$D$39:$D$782,СВЦЭМ!$A$39:$A$782,$A136,СВЦЭМ!$B$39:$B$782,O$119)+'СЕТ СН'!$I$11+СВЦЭМ!$D$10+'СЕТ СН'!$I$5-'СЕТ СН'!$I$21</f>
        <v>5751.5277033399998</v>
      </c>
      <c r="P136" s="36">
        <f>SUMIFS(СВЦЭМ!$D$39:$D$782,СВЦЭМ!$A$39:$A$782,$A136,СВЦЭМ!$B$39:$B$782,P$119)+'СЕТ СН'!$I$11+СВЦЭМ!$D$10+'СЕТ СН'!$I$5-'СЕТ СН'!$I$21</f>
        <v>5750.9400179699996</v>
      </c>
      <c r="Q136" s="36">
        <f>SUMIFS(СВЦЭМ!$D$39:$D$782,СВЦЭМ!$A$39:$A$782,$A136,СВЦЭМ!$B$39:$B$782,Q$119)+'СЕТ СН'!$I$11+СВЦЭМ!$D$10+'СЕТ СН'!$I$5-'СЕТ СН'!$I$21</f>
        <v>5761.4976561499998</v>
      </c>
      <c r="R136" s="36">
        <f>SUMIFS(СВЦЭМ!$D$39:$D$782,СВЦЭМ!$A$39:$A$782,$A136,СВЦЭМ!$B$39:$B$782,R$119)+'СЕТ СН'!$I$11+СВЦЭМ!$D$10+'СЕТ СН'!$I$5-'СЕТ СН'!$I$21</f>
        <v>5784.2696417899997</v>
      </c>
      <c r="S136" s="36">
        <f>SUMIFS(СВЦЭМ!$D$39:$D$782,СВЦЭМ!$A$39:$A$782,$A136,СВЦЭМ!$B$39:$B$782,S$119)+'СЕТ СН'!$I$11+СВЦЭМ!$D$10+'СЕТ СН'!$I$5-'СЕТ СН'!$I$21</f>
        <v>5765.2373397499996</v>
      </c>
      <c r="T136" s="36">
        <f>SUMIFS(СВЦЭМ!$D$39:$D$782,СВЦЭМ!$A$39:$A$782,$A136,СВЦЭМ!$B$39:$B$782,T$119)+'СЕТ СН'!$I$11+СВЦЭМ!$D$10+'СЕТ СН'!$I$5-'СЕТ СН'!$I$21</f>
        <v>5750.28339908</v>
      </c>
      <c r="U136" s="36">
        <f>SUMIFS(СВЦЭМ!$D$39:$D$782,СВЦЭМ!$A$39:$A$782,$A136,СВЦЭМ!$B$39:$B$782,U$119)+'СЕТ СН'!$I$11+СВЦЭМ!$D$10+'СЕТ СН'!$I$5-'СЕТ СН'!$I$21</f>
        <v>5746.2256329100001</v>
      </c>
      <c r="V136" s="36">
        <f>SUMIFS(СВЦЭМ!$D$39:$D$782,СВЦЭМ!$A$39:$A$782,$A136,СВЦЭМ!$B$39:$B$782,V$119)+'СЕТ СН'!$I$11+СВЦЭМ!$D$10+'СЕТ СН'!$I$5-'СЕТ СН'!$I$21</f>
        <v>5747.4660978499996</v>
      </c>
      <c r="W136" s="36">
        <f>SUMIFS(СВЦЭМ!$D$39:$D$782,СВЦЭМ!$A$39:$A$782,$A136,СВЦЭМ!$B$39:$B$782,W$119)+'СЕТ СН'!$I$11+СВЦЭМ!$D$10+'СЕТ СН'!$I$5-'СЕТ СН'!$I$21</f>
        <v>5734.8517036200001</v>
      </c>
      <c r="X136" s="36">
        <f>SUMIFS(СВЦЭМ!$D$39:$D$782,СВЦЭМ!$A$39:$A$782,$A136,СВЦЭМ!$B$39:$B$782,X$119)+'СЕТ СН'!$I$11+СВЦЭМ!$D$10+'СЕТ СН'!$I$5-'СЕТ СН'!$I$21</f>
        <v>5790.4319657599999</v>
      </c>
      <c r="Y136" s="36">
        <f>SUMIFS(СВЦЭМ!$D$39:$D$782,СВЦЭМ!$A$39:$A$782,$A136,СВЦЭМ!$B$39:$B$782,Y$119)+'СЕТ СН'!$I$11+СВЦЭМ!$D$10+'СЕТ СН'!$I$5-'СЕТ СН'!$I$21</f>
        <v>5870.6464988400003</v>
      </c>
    </row>
    <row r="137" spans="1:25" ht="15.75" x14ac:dyDescent="0.2">
      <c r="A137" s="35">
        <f t="shared" si="3"/>
        <v>45522</v>
      </c>
      <c r="B137" s="36">
        <f>SUMIFS(СВЦЭМ!$D$39:$D$782,СВЦЭМ!$A$39:$A$782,$A137,СВЦЭМ!$B$39:$B$782,B$119)+'СЕТ СН'!$I$11+СВЦЭМ!$D$10+'СЕТ СН'!$I$5-'СЕТ СН'!$I$21</f>
        <v>5861.2276226899994</v>
      </c>
      <c r="C137" s="36">
        <f>SUMIFS(СВЦЭМ!$D$39:$D$782,СВЦЭМ!$A$39:$A$782,$A137,СВЦЭМ!$B$39:$B$782,C$119)+'СЕТ СН'!$I$11+СВЦЭМ!$D$10+'СЕТ СН'!$I$5-'СЕТ СН'!$I$21</f>
        <v>5956.1412875200003</v>
      </c>
      <c r="D137" s="36">
        <f>SUMIFS(СВЦЭМ!$D$39:$D$782,СВЦЭМ!$A$39:$A$782,$A137,СВЦЭМ!$B$39:$B$782,D$119)+'СЕТ СН'!$I$11+СВЦЭМ!$D$10+'СЕТ СН'!$I$5-'СЕТ СН'!$I$21</f>
        <v>6015.5458051599999</v>
      </c>
      <c r="E137" s="36">
        <f>SUMIFS(СВЦЭМ!$D$39:$D$782,СВЦЭМ!$A$39:$A$782,$A137,СВЦЭМ!$B$39:$B$782,E$119)+'СЕТ СН'!$I$11+СВЦЭМ!$D$10+'СЕТ СН'!$I$5-'СЕТ СН'!$I$21</f>
        <v>6039.5715758799997</v>
      </c>
      <c r="F137" s="36">
        <f>SUMIFS(СВЦЭМ!$D$39:$D$782,СВЦЭМ!$A$39:$A$782,$A137,СВЦЭМ!$B$39:$B$782,F$119)+'СЕТ СН'!$I$11+СВЦЭМ!$D$10+'СЕТ СН'!$I$5-'СЕТ СН'!$I$21</f>
        <v>6067.5354014999994</v>
      </c>
      <c r="G137" s="36">
        <f>SUMIFS(СВЦЭМ!$D$39:$D$782,СВЦЭМ!$A$39:$A$782,$A137,СВЦЭМ!$B$39:$B$782,G$119)+'СЕТ СН'!$I$11+СВЦЭМ!$D$10+'СЕТ СН'!$I$5-'СЕТ СН'!$I$21</f>
        <v>6050.0303602599997</v>
      </c>
      <c r="H137" s="36">
        <f>SUMIFS(СВЦЭМ!$D$39:$D$782,СВЦЭМ!$A$39:$A$782,$A137,СВЦЭМ!$B$39:$B$782,H$119)+'СЕТ СН'!$I$11+СВЦЭМ!$D$10+'СЕТ СН'!$I$5-'СЕТ СН'!$I$21</f>
        <v>6032.0038049899995</v>
      </c>
      <c r="I137" s="36">
        <f>SUMIFS(СВЦЭМ!$D$39:$D$782,СВЦЭМ!$A$39:$A$782,$A137,СВЦЭМ!$B$39:$B$782,I$119)+'СЕТ СН'!$I$11+СВЦЭМ!$D$10+'СЕТ СН'!$I$5-'СЕТ СН'!$I$21</f>
        <v>5976.0504373799995</v>
      </c>
      <c r="J137" s="36">
        <f>SUMIFS(СВЦЭМ!$D$39:$D$782,СВЦЭМ!$A$39:$A$782,$A137,СВЦЭМ!$B$39:$B$782,J$119)+'СЕТ СН'!$I$11+СВЦЭМ!$D$10+'СЕТ СН'!$I$5-'СЕТ СН'!$I$21</f>
        <v>5877.8138031099998</v>
      </c>
      <c r="K137" s="36">
        <f>SUMIFS(СВЦЭМ!$D$39:$D$782,СВЦЭМ!$A$39:$A$782,$A137,СВЦЭМ!$B$39:$B$782,K$119)+'СЕТ СН'!$I$11+СВЦЭМ!$D$10+'СЕТ СН'!$I$5-'СЕТ СН'!$I$21</f>
        <v>5799.5120812999994</v>
      </c>
      <c r="L137" s="36">
        <f>SUMIFS(СВЦЭМ!$D$39:$D$782,СВЦЭМ!$A$39:$A$782,$A137,СВЦЭМ!$B$39:$B$782,L$119)+'СЕТ СН'!$I$11+СВЦЭМ!$D$10+'СЕТ СН'!$I$5-'СЕТ СН'!$I$21</f>
        <v>5756.5417709499998</v>
      </c>
      <c r="M137" s="36">
        <f>SUMIFS(СВЦЭМ!$D$39:$D$782,СВЦЭМ!$A$39:$A$782,$A137,СВЦЭМ!$B$39:$B$782,M$119)+'СЕТ СН'!$I$11+СВЦЭМ!$D$10+'СЕТ СН'!$I$5-'СЕТ СН'!$I$21</f>
        <v>5738.3262562199998</v>
      </c>
      <c r="N137" s="36">
        <f>SUMIFS(СВЦЭМ!$D$39:$D$782,СВЦЭМ!$A$39:$A$782,$A137,СВЦЭМ!$B$39:$B$782,N$119)+'СЕТ СН'!$I$11+СВЦЭМ!$D$10+'СЕТ СН'!$I$5-'СЕТ СН'!$I$21</f>
        <v>5716.3613756199993</v>
      </c>
      <c r="O137" s="36">
        <f>SUMIFS(СВЦЭМ!$D$39:$D$782,СВЦЭМ!$A$39:$A$782,$A137,СВЦЭМ!$B$39:$B$782,O$119)+'СЕТ СН'!$I$11+СВЦЭМ!$D$10+'СЕТ СН'!$I$5-'СЕТ СН'!$I$21</f>
        <v>5733.0980458599997</v>
      </c>
      <c r="P137" s="36">
        <f>SUMIFS(СВЦЭМ!$D$39:$D$782,СВЦЭМ!$A$39:$A$782,$A137,СВЦЭМ!$B$39:$B$782,P$119)+'СЕТ СН'!$I$11+СВЦЭМ!$D$10+'СЕТ СН'!$I$5-'СЕТ СН'!$I$21</f>
        <v>5781.6615956099995</v>
      </c>
      <c r="Q137" s="36">
        <f>SUMIFS(СВЦЭМ!$D$39:$D$782,СВЦЭМ!$A$39:$A$782,$A137,СВЦЭМ!$B$39:$B$782,Q$119)+'СЕТ СН'!$I$11+СВЦЭМ!$D$10+'СЕТ СН'!$I$5-'СЕТ СН'!$I$21</f>
        <v>5814.5174177299996</v>
      </c>
      <c r="R137" s="36">
        <f>SUMIFS(СВЦЭМ!$D$39:$D$782,СВЦЭМ!$A$39:$A$782,$A137,СВЦЭМ!$B$39:$B$782,R$119)+'СЕТ СН'!$I$11+СВЦЭМ!$D$10+'СЕТ СН'!$I$5-'СЕТ СН'!$I$21</f>
        <v>5813.4275460700001</v>
      </c>
      <c r="S137" s="36">
        <f>SUMIFS(СВЦЭМ!$D$39:$D$782,СВЦЭМ!$A$39:$A$782,$A137,СВЦЭМ!$B$39:$B$782,S$119)+'СЕТ СН'!$I$11+СВЦЭМ!$D$10+'СЕТ СН'!$I$5-'СЕТ СН'!$I$21</f>
        <v>5815.9482024700001</v>
      </c>
      <c r="T137" s="36">
        <f>SUMIFS(СВЦЭМ!$D$39:$D$782,СВЦЭМ!$A$39:$A$782,$A137,СВЦЭМ!$B$39:$B$782,T$119)+'СЕТ СН'!$I$11+СВЦЭМ!$D$10+'СЕТ СН'!$I$5-'СЕТ СН'!$I$21</f>
        <v>5794.4576187900002</v>
      </c>
      <c r="U137" s="36">
        <f>SUMIFS(СВЦЭМ!$D$39:$D$782,СВЦЭМ!$A$39:$A$782,$A137,СВЦЭМ!$B$39:$B$782,U$119)+'СЕТ СН'!$I$11+СВЦЭМ!$D$10+'СЕТ СН'!$I$5-'СЕТ СН'!$I$21</f>
        <v>5791.8967487600003</v>
      </c>
      <c r="V137" s="36">
        <f>SUMIFS(СВЦЭМ!$D$39:$D$782,СВЦЭМ!$A$39:$A$782,$A137,СВЦЭМ!$B$39:$B$782,V$119)+'СЕТ СН'!$I$11+СВЦЭМ!$D$10+'СЕТ СН'!$I$5-'СЕТ СН'!$I$21</f>
        <v>5800.4136792600002</v>
      </c>
      <c r="W137" s="36">
        <f>SUMIFS(СВЦЭМ!$D$39:$D$782,СВЦЭМ!$A$39:$A$782,$A137,СВЦЭМ!$B$39:$B$782,W$119)+'СЕТ СН'!$I$11+СВЦЭМ!$D$10+'СЕТ СН'!$I$5-'СЕТ СН'!$I$21</f>
        <v>5786.0710115599995</v>
      </c>
      <c r="X137" s="36">
        <f>SUMIFS(СВЦЭМ!$D$39:$D$782,СВЦЭМ!$A$39:$A$782,$A137,СВЦЭМ!$B$39:$B$782,X$119)+'СЕТ СН'!$I$11+СВЦЭМ!$D$10+'СЕТ СН'!$I$5-'СЕТ СН'!$I$21</f>
        <v>5849.2322752599994</v>
      </c>
      <c r="Y137" s="36">
        <f>SUMIFS(СВЦЭМ!$D$39:$D$782,СВЦЭМ!$A$39:$A$782,$A137,СВЦЭМ!$B$39:$B$782,Y$119)+'СЕТ СН'!$I$11+СВЦЭМ!$D$10+'СЕТ СН'!$I$5-'СЕТ СН'!$I$21</f>
        <v>5924.2412525700001</v>
      </c>
    </row>
    <row r="138" spans="1:25" ht="15.75" x14ac:dyDescent="0.2">
      <c r="A138" s="35">
        <f t="shared" si="3"/>
        <v>45523</v>
      </c>
      <c r="B138" s="36">
        <f>SUMIFS(СВЦЭМ!$D$39:$D$782,СВЦЭМ!$A$39:$A$782,$A138,СВЦЭМ!$B$39:$B$782,B$119)+'СЕТ СН'!$I$11+СВЦЭМ!$D$10+'СЕТ СН'!$I$5-'СЕТ СН'!$I$21</f>
        <v>5999.9458601200004</v>
      </c>
      <c r="C138" s="36">
        <f>SUMIFS(СВЦЭМ!$D$39:$D$782,СВЦЭМ!$A$39:$A$782,$A138,СВЦЭМ!$B$39:$B$782,C$119)+'СЕТ СН'!$I$11+СВЦЭМ!$D$10+'СЕТ СН'!$I$5-'СЕТ СН'!$I$21</f>
        <v>6122.2775156600001</v>
      </c>
      <c r="D138" s="36">
        <f>SUMIFS(СВЦЭМ!$D$39:$D$782,СВЦЭМ!$A$39:$A$782,$A138,СВЦЭМ!$B$39:$B$782,D$119)+'СЕТ СН'!$I$11+СВЦЭМ!$D$10+'СЕТ СН'!$I$5-'СЕТ СН'!$I$21</f>
        <v>6155.3996643099999</v>
      </c>
      <c r="E138" s="36">
        <f>SUMIFS(СВЦЭМ!$D$39:$D$782,СВЦЭМ!$A$39:$A$782,$A138,СВЦЭМ!$B$39:$B$782,E$119)+'СЕТ СН'!$I$11+СВЦЭМ!$D$10+'СЕТ СН'!$I$5-'СЕТ СН'!$I$21</f>
        <v>6117.6466074199998</v>
      </c>
      <c r="F138" s="36">
        <f>SUMIFS(СВЦЭМ!$D$39:$D$782,СВЦЭМ!$A$39:$A$782,$A138,СВЦЭМ!$B$39:$B$782,F$119)+'СЕТ СН'!$I$11+СВЦЭМ!$D$10+'СЕТ СН'!$I$5-'СЕТ СН'!$I$21</f>
        <v>6124.72480258</v>
      </c>
      <c r="G138" s="36">
        <f>SUMIFS(СВЦЭМ!$D$39:$D$782,СВЦЭМ!$A$39:$A$782,$A138,СВЦЭМ!$B$39:$B$782,G$119)+'СЕТ СН'!$I$11+СВЦЭМ!$D$10+'СЕТ СН'!$I$5-'СЕТ СН'!$I$21</f>
        <v>6124.8585810300001</v>
      </c>
      <c r="H138" s="36">
        <f>SUMIFS(СВЦЭМ!$D$39:$D$782,СВЦЭМ!$A$39:$A$782,$A138,СВЦЭМ!$B$39:$B$782,H$119)+'СЕТ СН'!$I$11+СВЦЭМ!$D$10+'СЕТ СН'!$I$5-'СЕТ СН'!$I$21</f>
        <v>6135.6615418800002</v>
      </c>
      <c r="I138" s="36">
        <f>SUMIFS(СВЦЭМ!$D$39:$D$782,СВЦЭМ!$A$39:$A$782,$A138,СВЦЭМ!$B$39:$B$782,I$119)+'СЕТ СН'!$I$11+СВЦЭМ!$D$10+'СЕТ СН'!$I$5-'СЕТ СН'!$I$21</f>
        <v>6068.2874510900001</v>
      </c>
      <c r="J138" s="36">
        <f>SUMIFS(СВЦЭМ!$D$39:$D$782,СВЦЭМ!$A$39:$A$782,$A138,СВЦЭМ!$B$39:$B$782,J$119)+'СЕТ СН'!$I$11+СВЦЭМ!$D$10+'СЕТ СН'!$I$5-'СЕТ СН'!$I$21</f>
        <v>5895.0291132700004</v>
      </c>
      <c r="K138" s="36">
        <f>SUMIFS(СВЦЭМ!$D$39:$D$782,СВЦЭМ!$A$39:$A$782,$A138,СВЦЭМ!$B$39:$B$782,K$119)+'СЕТ СН'!$I$11+СВЦЭМ!$D$10+'СЕТ СН'!$I$5-'СЕТ СН'!$I$21</f>
        <v>5854.4201311899997</v>
      </c>
      <c r="L138" s="36">
        <f>SUMIFS(СВЦЭМ!$D$39:$D$782,СВЦЭМ!$A$39:$A$782,$A138,СВЦЭМ!$B$39:$B$782,L$119)+'СЕТ СН'!$I$11+СВЦЭМ!$D$10+'СЕТ СН'!$I$5-'СЕТ СН'!$I$21</f>
        <v>5847.8158185499997</v>
      </c>
      <c r="M138" s="36">
        <f>SUMIFS(СВЦЭМ!$D$39:$D$782,СВЦЭМ!$A$39:$A$782,$A138,СВЦЭМ!$B$39:$B$782,M$119)+'СЕТ СН'!$I$11+СВЦЭМ!$D$10+'СЕТ СН'!$I$5-'СЕТ СН'!$I$21</f>
        <v>5836.90123365</v>
      </c>
      <c r="N138" s="36">
        <f>SUMIFS(СВЦЭМ!$D$39:$D$782,СВЦЭМ!$A$39:$A$782,$A138,СВЦЭМ!$B$39:$B$782,N$119)+'СЕТ СН'!$I$11+СВЦЭМ!$D$10+'СЕТ СН'!$I$5-'СЕТ СН'!$I$21</f>
        <v>5826.3578526499996</v>
      </c>
      <c r="O138" s="36">
        <f>SUMIFS(СВЦЭМ!$D$39:$D$782,СВЦЭМ!$A$39:$A$782,$A138,СВЦЭМ!$B$39:$B$782,O$119)+'СЕТ СН'!$I$11+СВЦЭМ!$D$10+'СЕТ СН'!$I$5-'СЕТ СН'!$I$21</f>
        <v>5816.5220413500001</v>
      </c>
      <c r="P138" s="36">
        <f>SUMIFS(СВЦЭМ!$D$39:$D$782,СВЦЭМ!$A$39:$A$782,$A138,СВЦЭМ!$B$39:$B$782,P$119)+'СЕТ СН'!$I$11+СВЦЭМ!$D$10+'СЕТ СН'!$I$5-'СЕТ СН'!$I$21</f>
        <v>5825.9622287599996</v>
      </c>
      <c r="Q138" s="36">
        <f>SUMIFS(СВЦЭМ!$D$39:$D$782,СВЦЭМ!$A$39:$A$782,$A138,СВЦЭМ!$B$39:$B$782,Q$119)+'СЕТ СН'!$I$11+СВЦЭМ!$D$10+'СЕТ СН'!$I$5-'СЕТ СН'!$I$21</f>
        <v>5816.4953638999996</v>
      </c>
      <c r="R138" s="36">
        <f>SUMIFS(СВЦЭМ!$D$39:$D$782,СВЦЭМ!$A$39:$A$782,$A138,СВЦЭМ!$B$39:$B$782,R$119)+'СЕТ СН'!$I$11+СВЦЭМ!$D$10+'СЕТ СН'!$I$5-'СЕТ СН'!$I$21</f>
        <v>5822.6331630900004</v>
      </c>
      <c r="S138" s="36">
        <f>SUMIFS(СВЦЭМ!$D$39:$D$782,СВЦЭМ!$A$39:$A$782,$A138,СВЦЭМ!$B$39:$B$782,S$119)+'СЕТ СН'!$I$11+СВЦЭМ!$D$10+'СЕТ СН'!$I$5-'СЕТ СН'!$I$21</f>
        <v>5810.6288746800001</v>
      </c>
      <c r="T138" s="36">
        <f>SUMIFS(СВЦЭМ!$D$39:$D$782,СВЦЭМ!$A$39:$A$782,$A138,СВЦЭМ!$B$39:$B$782,T$119)+'СЕТ СН'!$I$11+СВЦЭМ!$D$10+'СЕТ СН'!$I$5-'СЕТ СН'!$I$21</f>
        <v>5777.1391439199997</v>
      </c>
      <c r="U138" s="36">
        <f>SUMIFS(СВЦЭМ!$D$39:$D$782,СВЦЭМ!$A$39:$A$782,$A138,СВЦЭМ!$B$39:$B$782,U$119)+'СЕТ СН'!$I$11+СВЦЭМ!$D$10+'СЕТ СН'!$I$5-'СЕТ СН'!$I$21</f>
        <v>5805.8518581799999</v>
      </c>
      <c r="V138" s="36">
        <f>SUMIFS(СВЦЭМ!$D$39:$D$782,СВЦЭМ!$A$39:$A$782,$A138,СВЦЭМ!$B$39:$B$782,V$119)+'СЕТ СН'!$I$11+СВЦЭМ!$D$10+'СЕТ СН'!$I$5-'СЕТ СН'!$I$21</f>
        <v>5814.9936151599995</v>
      </c>
      <c r="W138" s="36">
        <f>SUMIFS(СВЦЭМ!$D$39:$D$782,СВЦЭМ!$A$39:$A$782,$A138,СВЦЭМ!$B$39:$B$782,W$119)+'СЕТ СН'!$I$11+СВЦЭМ!$D$10+'СЕТ СН'!$I$5-'СЕТ СН'!$I$21</f>
        <v>5780.4100779800001</v>
      </c>
      <c r="X138" s="36">
        <f>SUMIFS(СВЦЭМ!$D$39:$D$782,СВЦЭМ!$A$39:$A$782,$A138,СВЦЭМ!$B$39:$B$782,X$119)+'СЕТ СН'!$I$11+СВЦЭМ!$D$10+'СЕТ СН'!$I$5-'СЕТ СН'!$I$21</f>
        <v>5831.1678923299996</v>
      </c>
      <c r="Y138" s="36">
        <f>SUMIFS(СВЦЭМ!$D$39:$D$782,СВЦЭМ!$A$39:$A$782,$A138,СВЦЭМ!$B$39:$B$782,Y$119)+'СЕТ СН'!$I$11+СВЦЭМ!$D$10+'СЕТ СН'!$I$5-'СЕТ СН'!$I$21</f>
        <v>5914.1556484599996</v>
      </c>
    </row>
    <row r="139" spans="1:25" ht="15.75" x14ac:dyDescent="0.2">
      <c r="A139" s="35">
        <f t="shared" si="3"/>
        <v>45524</v>
      </c>
      <c r="B139" s="36">
        <f>SUMIFS(СВЦЭМ!$D$39:$D$782,СВЦЭМ!$A$39:$A$782,$A139,СВЦЭМ!$B$39:$B$782,B$119)+'СЕТ СН'!$I$11+СВЦЭМ!$D$10+'СЕТ СН'!$I$5-'СЕТ СН'!$I$21</f>
        <v>5900.8906558299996</v>
      </c>
      <c r="C139" s="36">
        <f>SUMIFS(СВЦЭМ!$D$39:$D$782,СВЦЭМ!$A$39:$A$782,$A139,СВЦЭМ!$B$39:$B$782,C$119)+'СЕТ СН'!$I$11+СВЦЭМ!$D$10+'СЕТ СН'!$I$5-'СЕТ СН'!$I$21</f>
        <v>6000.8139088099997</v>
      </c>
      <c r="D139" s="36">
        <f>SUMIFS(СВЦЭМ!$D$39:$D$782,СВЦЭМ!$A$39:$A$782,$A139,СВЦЭМ!$B$39:$B$782,D$119)+'СЕТ СН'!$I$11+СВЦЭМ!$D$10+'СЕТ СН'!$I$5-'СЕТ СН'!$I$21</f>
        <v>6063.4859400999994</v>
      </c>
      <c r="E139" s="36">
        <f>SUMIFS(СВЦЭМ!$D$39:$D$782,СВЦЭМ!$A$39:$A$782,$A139,СВЦЭМ!$B$39:$B$782,E$119)+'СЕТ СН'!$I$11+СВЦЭМ!$D$10+'СЕТ СН'!$I$5-'СЕТ СН'!$I$21</f>
        <v>6094.57326285</v>
      </c>
      <c r="F139" s="36">
        <f>SUMIFS(СВЦЭМ!$D$39:$D$782,СВЦЭМ!$A$39:$A$782,$A139,СВЦЭМ!$B$39:$B$782,F$119)+'СЕТ СН'!$I$11+СВЦЭМ!$D$10+'СЕТ СН'!$I$5-'СЕТ СН'!$I$21</f>
        <v>6091.6942117799999</v>
      </c>
      <c r="G139" s="36">
        <f>SUMIFS(СВЦЭМ!$D$39:$D$782,СВЦЭМ!$A$39:$A$782,$A139,СВЦЭМ!$B$39:$B$782,G$119)+'СЕТ СН'!$I$11+СВЦЭМ!$D$10+'СЕТ СН'!$I$5-'СЕТ СН'!$I$21</f>
        <v>6074.5319959299995</v>
      </c>
      <c r="H139" s="36">
        <f>SUMIFS(СВЦЭМ!$D$39:$D$782,СВЦЭМ!$A$39:$A$782,$A139,СВЦЭМ!$B$39:$B$782,H$119)+'СЕТ СН'!$I$11+СВЦЭМ!$D$10+'СЕТ СН'!$I$5-'СЕТ СН'!$I$21</f>
        <v>6060.2376662899997</v>
      </c>
      <c r="I139" s="36">
        <f>SUMIFS(СВЦЭМ!$D$39:$D$782,СВЦЭМ!$A$39:$A$782,$A139,СВЦЭМ!$B$39:$B$782,I$119)+'СЕТ СН'!$I$11+СВЦЭМ!$D$10+'СЕТ СН'!$I$5-'СЕТ СН'!$I$21</f>
        <v>5947.0251432499999</v>
      </c>
      <c r="J139" s="36">
        <f>SUMIFS(СВЦЭМ!$D$39:$D$782,СВЦЭМ!$A$39:$A$782,$A139,СВЦЭМ!$B$39:$B$782,J$119)+'СЕТ СН'!$I$11+СВЦЭМ!$D$10+'СЕТ СН'!$I$5-'СЕТ СН'!$I$21</f>
        <v>5824.5505353499993</v>
      </c>
      <c r="K139" s="36">
        <f>SUMIFS(СВЦЭМ!$D$39:$D$782,СВЦЭМ!$A$39:$A$782,$A139,СВЦЭМ!$B$39:$B$782,K$119)+'СЕТ СН'!$I$11+СВЦЭМ!$D$10+'СЕТ СН'!$I$5-'СЕТ СН'!$I$21</f>
        <v>5724.4281253099998</v>
      </c>
      <c r="L139" s="36">
        <f>SUMIFS(СВЦЭМ!$D$39:$D$782,СВЦЭМ!$A$39:$A$782,$A139,СВЦЭМ!$B$39:$B$782,L$119)+'СЕТ СН'!$I$11+СВЦЭМ!$D$10+'СЕТ СН'!$I$5-'СЕТ СН'!$I$21</f>
        <v>5701.9006304200002</v>
      </c>
      <c r="M139" s="36">
        <f>SUMIFS(СВЦЭМ!$D$39:$D$782,СВЦЭМ!$A$39:$A$782,$A139,СВЦЭМ!$B$39:$B$782,M$119)+'СЕТ СН'!$I$11+СВЦЭМ!$D$10+'СЕТ СН'!$I$5-'СЕТ СН'!$I$21</f>
        <v>5695.45737663</v>
      </c>
      <c r="N139" s="36">
        <f>SUMIFS(СВЦЭМ!$D$39:$D$782,СВЦЭМ!$A$39:$A$782,$A139,СВЦЭМ!$B$39:$B$782,N$119)+'СЕТ СН'!$I$11+СВЦЭМ!$D$10+'СЕТ СН'!$I$5-'СЕТ СН'!$I$21</f>
        <v>5702.68975933</v>
      </c>
      <c r="O139" s="36">
        <f>SUMIFS(СВЦЭМ!$D$39:$D$782,СВЦЭМ!$A$39:$A$782,$A139,СВЦЭМ!$B$39:$B$782,O$119)+'СЕТ СН'!$I$11+СВЦЭМ!$D$10+'СЕТ СН'!$I$5-'СЕТ СН'!$I$21</f>
        <v>5678.8663099400001</v>
      </c>
      <c r="P139" s="36">
        <f>SUMIFS(СВЦЭМ!$D$39:$D$782,СВЦЭМ!$A$39:$A$782,$A139,СВЦЭМ!$B$39:$B$782,P$119)+'СЕТ СН'!$I$11+СВЦЭМ!$D$10+'СЕТ СН'!$I$5-'СЕТ СН'!$I$21</f>
        <v>5680.3455297299997</v>
      </c>
      <c r="Q139" s="36">
        <f>SUMIFS(СВЦЭМ!$D$39:$D$782,СВЦЭМ!$A$39:$A$782,$A139,СВЦЭМ!$B$39:$B$782,Q$119)+'СЕТ СН'!$I$11+СВЦЭМ!$D$10+'СЕТ СН'!$I$5-'СЕТ СН'!$I$21</f>
        <v>5676.2462669799997</v>
      </c>
      <c r="R139" s="36">
        <f>SUMIFS(СВЦЭМ!$D$39:$D$782,СВЦЭМ!$A$39:$A$782,$A139,СВЦЭМ!$B$39:$B$782,R$119)+'СЕТ СН'!$I$11+СВЦЭМ!$D$10+'СЕТ СН'!$I$5-'СЕТ СН'!$I$21</f>
        <v>5695.72316753</v>
      </c>
      <c r="S139" s="36">
        <f>SUMIFS(СВЦЭМ!$D$39:$D$782,СВЦЭМ!$A$39:$A$782,$A139,СВЦЭМ!$B$39:$B$782,S$119)+'СЕТ СН'!$I$11+СВЦЭМ!$D$10+'СЕТ СН'!$I$5-'СЕТ СН'!$I$21</f>
        <v>5682.9866169300003</v>
      </c>
      <c r="T139" s="36">
        <f>SUMIFS(СВЦЭМ!$D$39:$D$782,СВЦЭМ!$A$39:$A$782,$A139,СВЦЭМ!$B$39:$B$782,T$119)+'СЕТ СН'!$I$11+СВЦЭМ!$D$10+'СЕТ СН'!$I$5-'СЕТ СН'!$I$21</f>
        <v>5662.6713744899998</v>
      </c>
      <c r="U139" s="36">
        <f>SUMIFS(СВЦЭМ!$D$39:$D$782,СВЦЭМ!$A$39:$A$782,$A139,СВЦЭМ!$B$39:$B$782,U$119)+'СЕТ СН'!$I$11+СВЦЭМ!$D$10+'СЕТ СН'!$I$5-'СЕТ СН'!$I$21</f>
        <v>5682.0902650199996</v>
      </c>
      <c r="V139" s="36">
        <f>SUMIFS(СВЦЭМ!$D$39:$D$782,СВЦЭМ!$A$39:$A$782,$A139,СВЦЭМ!$B$39:$B$782,V$119)+'СЕТ СН'!$I$11+СВЦЭМ!$D$10+'СЕТ СН'!$I$5-'СЕТ СН'!$I$21</f>
        <v>5664.6253790600003</v>
      </c>
      <c r="W139" s="36">
        <f>SUMIFS(СВЦЭМ!$D$39:$D$782,СВЦЭМ!$A$39:$A$782,$A139,СВЦЭМ!$B$39:$B$782,W$119)+'СЕТ СН'!$I$11+СВЦЭМ!$D$10+'СЕТ СН'!$I$5-'СЕТ СН'!$I$21</f>
        <v>5662.0997535799997</v>
      </c>
      <c r="X139" s="36">
        <f>SUMIFS(СВЦЭМ!$D$39:$D$782,СВЦЭМ!$A$39:$A$782,$A139,СВЦЭМ!$B$39:$B$782,X$119)+'СЕТ СН'!$I$11+СВЦЭМ!$D$10+'СЕТ СН'!$I$5-'СЕТ СН'!$I$21</f>
        <v>5754.84764584</v>
      </c>
      <c r="Y139" s="36">
        <f>SUMIFS(СВЦЭМ!$D$39:$D$782,СВЦЭМ!$A$39:$A$782,$A139,СВЦЭМ!$B$39:$B$782,Y$119)+'СЕТ СН'!$I$11+СВЦЭМ!$D$10+'СЕТ СН'!$I$5-'СЕТ СН'!$I$21</f>
        <v>5898.4660648400004</v>
      </c>
    </row>
    <row r="140" spans="1:25" ht="15.75" x14ac:dyDescent="0.2">
      <c r="A140" s="35">
        <f t="shared" si="3"/>
        <v>45525</v>
      </c>
      <c r="B140" s="36">
        <f>SUMIFS(СВЦЭМ!$D$39:$D$782,СВЦЭМ!$A$39:$A$782,$A140,СВЦЭМ!$B$39:$B$782,B$119)+'СЕТ СН'!$I$11+СВЦЭМ!$D$10+'СЕТ СН'!$I$5-'СЕТ СН'!$I$21</f>
        <v>6093.1631608799999</v>
      </c>
      <c r="C140" s="36">
        <f>SUMIFS(СВЦЭМ!$D$39:$D$782,СВЦЭМ!$A$39:$A$782,$A140,СВЦЭМ!$B$39:$B$782,C$119)+'СЕТ СН'!$I$11+СВЦЭМ!$D$10+'СЕТ СН'!$I$5-'СЕТ СН'!$I$21</f>
        <v>6131.81074042</v>
      </c>
      <c r="D140" s="36">
        <f>SUMIFS(СВЦЭМ!$D$39:$D$782,СВЦЭМ!$A$39:$A$782,$A140,СВЦЭМ!$B$39:$B$782,D$119)+'СЕТ СН'!$I$11+СВЦЭМ!$D$10+'СЕТ СН'!$I$5-'СЕТ СН'!$I$21</f>
        <v>6180.1068637000008</v>
      </c>
      <c r="E140" s="36">
        <f>SUMIFS(СВЦЭМ!$D$39:$D$782,СВЦЭМ!$A$39:$A$782,$A140,СВЦЭМ!$B$39:$B$782,E$119)+'СЕТ СН'!$I$11+СВЦЭМ!$D$10+'СЕТ СН'!$I$5-'СЕТ СН'!$I$21</f>
        <v>6140.7937837700001</v>
      </c>
      <c r="F140" s="36">
        <f>SUMIFS(СВЦЭМ!$D$39:$D$782,СВЦЭМ!$A$39:$A$782,$A140,СВЦЭМ!$B$39:$B$782,F$119)+'СЕТ СН'!$I$11+СВЦЭМ!$D$10+'СЕТ СН'!$I$5-'СЕТ СН'!$I$21</f>
        <v>6124.8742812099999</v>
      </c>
      <c r="G140" s="36">
        <f>SUMIFS(СВЦЭМ!$D$39:$D$782,СВЦЭМ!$A$39:$A$782,$A140,СВЦЭМ!$B$39:$B$782,G$119)+'СЕТ СН'!$I$11+СВЦЭМ!$D$10+'СЕТ СН'!$I$5-'СЕТ СН'!$I$21</f>
        <v>6086.1332504299999</v>
      </c>
      <c r="H140" s="36">
        <f>SUMIFS(СВЦЭМ!$D$39:$D$782,СВЦЭМ!$A$39:$A$782,$A140,СВЦЭМ!$B$39:$B$782,H$119)+'СЕТ СН'!$I$11+СВЦЭМ!$D$10+'СЕТ СН'!$I$5-'СЕТ СН'!$I$21</f>
        <v>6075.0154990800002</v>
      </c>
      <c r="I140" s="36">
        <f>SUMIFS(СВЦЭМ!$D$39:$D$782,СВЦЭМ!$A$39:$A$782,$A140,СВЦЭМ!$B$39:$B$782,I$119)+'СЕТ СН'!$I$11+СВЦЭМ!$D$10+'СЕТ СН'!$I$5-'СЕТ СН'!$I$21</f>
        <v>5951.3634740799998</v>
      </c>
      <c r="J140" s="36">
        <f>SUMIFS(СВЦЭМ!$D$39:$D$782,СВЦЭМ!$A$39:$A$782,$A140,СВЦЭМ!$B$39:$B$782,J$119)+'СЕТ СН'!$I$11+СВЦЭМ!$D$10+'СЕТ СН'!$I$5-'СЕТ СН'!$I$21</f>
        <v>5865.2279467400003</v>
      </c>
      <c r="K140" s="36">
        <f>SUMIFS(СВЦЭМ!$D$39:$D$782,СВЦЭМ!$A$39:$A$782,$A140,СВЦЭМ!$B$39:$B$782,K$119)+'СЕТ СН'!$I$11+СВЦЭМ!$D$10+'СЕТ СН'!$I$5-'СЕТ СН'!$I$21</f>
        <v>5789.0516744300003</v>
      </c>
      <c r="L140" s="36">
        <f>SUMIFS(СВЦЭМ!$D$39:$D$782,СВЦЭМ!$A$39:$A$782,$A140,СВЦЭМ!$B$39:$B$782,L$119)+'СЕТ СН'!$I$11+СВЦЭМ!$D$10+'СЕТ СН'!$I$5-'СЕТ СН'!$I$21</f>
        <v>5773.7957145800001</v>
      </c>
      <c r="M140" s="36">
        <f>SUMIFS(СВЦЭМ!$D$39:$D$782,СВЦЭМ!$A$39:$A$782,$A140,СВЦЭМ!$B$39:$B$782,M$119)+'СЕТ СН'!$I$11+СВЦЭМ!$D$10+'СЕТ СН'!$I$5-'СЕТ СН'!$I$21</f>
        <v>5775.30460838</v>
      </c>
      <c r="N140" s="36">
        <f>SUMIFS(СВЦЭМ!$D$39:$D$782,СВЦЭМ!$A$39:$A$782,$A140,СВЦЭМ!$B$39:$B$782,N$119)+'СЕТ СН'!$I$11+СВЦЭМ!$D$10+'СЕТ СН'!$I$5-'СЕТ СН'!$I$21</f>
        <v>5767.6031297099998</v>
      </c>
      <c r="O140" s="36">
        <f>SUMIFS(СВЦЭМ!$D$39:$D$782,СВЦЭМ!$A$39:$A$782,$A140,СВЦЭМ!$B$39:$B$782,O$119)+'СЕТ СН'!$I$11+СВЦЭМ!$D$10+'СЕТ СН'!$I$5-'СЕТ СН'!$I$21</f>
        <v>5751.4133071799997</v>
      </c>
      <c r="P140" s="36">
        <f>SUMIFS(СВЦЭМ!$D$39:$D$782,СВЦЭМ!$A$39:$A$782,$A140,СВЦЭМ!$B$39:$B$782,P$119)+'СЕТ СН'!$I$11+СВЦЭМ!$D$10+'СЕТ СН'!$I$5-'СЕТ СН'!$I$21</f>
        <v>5789.2961906299997</v>
      </c>
      <c r="Q140" s="36">
        <f>SUMIFS(СВЦЭМ!$D$39:$D$782,СВЦЭМ!$A$39:$A$782,$A140,СВЦЭМ!$B$39:$B$782,Q$119)+'СЕТ СН'!$I$11+СВЦЭМ!$D$10+'СЕТ СН'!$I$5-'СЕТ СН'!$I$21</f>
        <v>5812.3428721099999</v>
      </c>
      <c r="R140" s="36">
        <f>SUMIFS(СВЦЭМ!$D$39:$D$782,СВЦЭМ!$A$39:$A$782,$A140,СВЦЭМ!$B$39:$B$782,R$119)+'СЕТ СН'!$I$11+СВЦЭМ!$D$10+'СЕТ СН'!$I$5-'СЕТ СН'!$I$21</f>
        <v>5806.6558555000001</v>
      </c>
      <c r="S140" s="36">
        <f>SUMIFS(СВЦЭМ!$D$39:$D$782,СВЦЭМ!$A$39:$A$782,$A140,СВЦЭМ!$B$39:$B$782,S$119)+'СЕТ СН'!$I$11+СВЦЭМ!$D$10+'СЕТ СН'!$I$5-'СЕТ СН'!$I$21</f>
        <v>5806.18387265</v>
      </c>
      <c r="T140" s="36">
        <f>SUMIFS(СВЦЭМ!$D$39:$D$782,СВЦЭМ!$A$39:$A$782,$A140,СВЦЭМ!$B$39:$B$782,T$119)+'СЕТ СН'!$I$11+СВЦЭМ!$D$10+'СЕТ СН'!$I$5-'СЕТ СН'!$I$21</f>
        <v>5798.9447008899997</v>
      </c>
      <c r="U140" s="36">
        <f>SUMIFS(СВЦЭМ!$D$39:$D$782,СВЦЭМ!$A$39:$A$782,$A140,СВЦЭМ!$B$39:$B$782,U$119)+'СЕТ СН'!$I$11+СВЦЭМ!$D$10+'СЕТ СН'!$I$5-'СЕТ СН'!$I$21</f>
        <v>5810.2987473599997</v>
      </c>
      <c r="V140" s="36">
        <f>SUMIFS(СВЦЭМ!$D$39:$D$782,СВЦЭМ!$A$39:$A$782,$A140,СВЦЭМ!$B$39:$B$782,V$119)+'СЕТ СН'!$I$11+СВЦЭМ!$D$10+'СЕТ СН'!$I$5-'СЕТ СН'!$I$21</f>
        <v>5802.3478887599995</v>
      </c>
      <c r="W140" s="36">
        <f>SUMIFS(СВЦЭМ!$D$39:$D$782,СВЦЭМ!$A$39:$A$782,$A140,СВЦЭМ!$B$39:$B$782,W$119)+'СЕТ СН'!$I$11+СВЦЭМ!$D$10+'СЕТ СН'!$I$5-'СЕТ СН'!$I$21</f>
        <v>5796.9664161199998</v>
      </c>
      <c r="X140" s="36">
        <f>SUMIFS(СВЦЭМ!$D$39:$D$782,СВЦЭМ!$A$39:$A$782,$A140,СВЦЭМ!$B$39:$B$782,X$119)+'СЕТ СН'!$I$11+СВЦЭМ!$D$10+'СЕТ СН'!$I$5-'СЕТ СН'!$I$21</f>
        <v>5815.8494807299994</v>
      </c>
      <c r="Y140" s="36">
        <f>SUMIFS(СВЦЭМ!$D$39:$D$782,СВЦЭМ!$A$39:$A$782,$A140,СВЦЭМ!$B$39:$B$782,Y$119)+'СЕТ СН'!$I$11+СВЦЭМ!$D$10+'СЕТ СН'!$I$5-'СЕТ СН'!$I$21</f>
        <v>5852.1854910100001</v>
      </c>
    </row>
    <row r="141" spans="1:25" ht="15.75" x14ac:dyDescent="0.2">
      <c r="A141" s="35">
        <f t="shared" si="3"/>
        <v>45526</v>
      </c>
      <c r="B141" s="36">
        <f>SUMIFS(СВЦЭМ!$D$39:$D$782,СВЦЭМ!$A$39:$A$782,$A141,СВЦЭМ!$B$39:$B$782,B$119)+'СЕТ СН'!$I$11+СВЦЭМ!$D$10+'СЕТ СН'!$I$5-'СЕТ СН'!$I$21</f>
        <v>5799.2022693700001</v>
      </c>
      <c r="C141" s="36">
        <f>SUMIFS(СВЦЭМ!$D$39:$D$782,СВЦЭМ!$A$39:$A$782,$A141,СВЦЭМ!$B$39:$B$782,C$119)+'СЕТ СН'!$I$11+СВЦЭМ!$D$10+'СЕТ СН'!$I$5-'СЕТ СН'!$I$21</f>
        <v>5886.3475897199996</v>
      </c>
      <c r="D141" s="36">
        <f>SUMIFS(СВЦЭМ!$D$39:$D$782,СВЦЭМ!$A$39:$A$782,$A141,СВЦЭМ!$B$39:$B$782,D$119)+'СЕТ СН'!$I$11+СВЦЭМ!$D$10+'СЕТ СН'!$I$5-'СЕТ СН'!$I$21</f>
        <v>5930.1502130199997</v>
      </c>
      <c r="E141" s="36">
        <f>SUMIFS(СВЦЭМ!$D$39:$D$782,СВЦЭМ!$A$39:$A$782,$A141,СВЦЭМ!$B$39:$B$782,E$119)+'СЕТ СН'!$I$11+СВЦЭМ!$D$10+'СЕТ СН'!$I$5-'СЕТ СН'!$I$21</f>
        <v>5962.3506982999997</v>
      </c>
      <c r="F141" s="36">
        <f>SUMIFS(СВЦЭМ!$D$39:$D$782,СВЦЭМ!$A$39:$A$782,$A141,СВЦЭМ!$B$39:$B$782,F$119)+'СЕТ СН'!$I$11+СВЦЭМ!$D$10+'СЕТ СН'!$I$5-'СЕТ СН'!$I$21</f>
        <v>5958.05101448</v>
      </c>
      <c r="G141" s="36">
        <f>SUMIFS(СВЦЭМ!$D$39:$D$782,СВЦЭМ!$A$39:$A$782,$A141,СВЦЭМ!$B$39:$B$782,G$119)+'СЕТ СН'!$I$11+СВЦЭМ!$D$10+'СЕТ СН'!$I$5-'СЕТ СН'!$I$21</f>
        <v>5927.04385912</v>
      </c>
      <c r="H141" s="36">
        <f>SUMIFS(СВЦЭМ!$D$39:$D$782,СВЦЭМ!$A$39:$A$782,$A141,СВЦЭМ!$B$39:$B$782,H$119)+'СЕТ СН'!$I$11+СВЦЭМ!$D$10+'СЕТ СН'!$I$5-'СЕТ СН'!$I$21</f>
        <v>5894.3368661200002</v>
      </c>
      <c r="I141" s="36">
        <f>SUMIFS(СВЦЭМ!$D$39:$D$782,СВЦЭМ!$A$39:$A$782,$A141,СВЦЭМ!$B$39:$B$782,I$119)+'СЕТ СН'!$I$11+СВЦЭМ!$D$10+'СЕТ СН'!$I$5-'СЕТ СН'!$I$21</f>
        <v>5809.5803682699998</v>
      </c>
      <c r="J141" s="36">
        <f>SUMIFS(СВЦЭМ!$D$39:$D$782,СВЦЭМ!$A$39:$A$782,$A141,СВЦЭМ!$B$39:$B$782,J$119)+'СЕТ СН'!$I$11+СВЦЭМ!$D$10+'СЕТ СН'!$I$5-'СЕТ СН'!$I$21</f>
        <v>5710.6434394999997</v>
      </c>
      <c r="K141" s="36">
        <f>SUMIFS(СВЦЭМ!$D$39:$D$782,СВЦЭМ!$A$39:$A$782,$A141,СВЦЭМ!$B$39:$B$782,K$119)+'СЕТ СН'!$I$11+СВЦЭМ!$D$10+'СЕТ СН'!$I$5-'СЕТ СН'!$I$21</f>
        <v>5639.0523119700001</v>
      </c>
      <c r="L141" s="36">
        <f>SUMIFS(СВЦЭМ!$D$39:$D$782,СВЦЭМ!$A$39:$A$782,$A141,СВЦЭМ!$B$39:$B$782,L$119)+'СЕТ СН'!$I$11+СВЦЭМ!$D$10+'СЕТ СН'!$I$5-'СЕТ СН'!$I$21</f>
        <v>5603.5470402499996</v>
      </c>
      <c r="M141" s="36">
        <f>SUMIFS(СВЦЭМ!$D$39:$D$782,СВЦЭМ!$A$39:$A$782,$A141,СВЦЭМ!$B$39:$B$782,M$119)+'СЕТ СН'!$I$11+СВЦЭМ!$D$10+'СЕТ СН'!$I$5-'СЕТ СН'!$I$21</f>
        <v>5611.2802342599998</v>
      </c>
      <c r="N141" s="36">
        <f>SUMIFS(СВЦЭМ!$D$39:$D$782,СВЦЭМ!$A$39:$A$782,$A141,СВЦЭМ!$B$39:$B$782,N$119)+'СЕТ СН'!$I$11+СВЦЭМ!$D$10+'СЕТ СН'!$I$5-'СЕТ СН'!$I$21</f>
        <v>5604.3722651099997</v>
      </c>
      <c r="O141" s="36">
        <f>SUMIFS(СВЦЭМ!$D$39:$D$782,СВЦЭМ!$A$39:$A$782,$A141,СВЦЭМ!$B$39:$B$782,O$119)+'СЕТ СН'!$I$11+СВЦЭМ!$D$10+'СЕТ СН'!$I$5-'СЕТ СН'!$I$21</f>
        <v>5608.5229954599999</v>
      </c>
      <c r="P141" s="36">
        <f>SUMIFS(СВЦЭМ!$D$39:$D$782,СВЦЭМ!$A$39:$A$782,$A141,СВЦЭМ!$B$39:$B$782,P$119)+'СЕТ СН'!$I$11+СВЦЭМ!$D$10+'СЕТ СН'!$I$5-'СЕТ СН'!$I$21</f>
        <v>5616.4914823899999</v>
      </c>
      <c r="Q141" s="36">
        <f>SUMIFS(СВЦЭМ!$D$39:$D$782,СВЦЭМ!$A$39:$A$782,$A141,СВЦЭМ!$B$39:$B$782,Q$119)+'СЕТ СН'!$I$11+СВЦЭМ!$D$10+'СЕТ СН'!$I$5-'СЕТ СН'!$I$21</f>
        <v>5619.9695778400001</v>
      </c>
      <c r="R141" s="36">
        <f>SUMIFS(СВЦЭМ!$D$39:$D$782,СВЦЭМ!$A$39:$A$782,$A141,СВЦЭМ!$B$39:$B$782,R$119)+'СЕТ СН'!$I$11+СВЦЭМ!$D$10+'СЕТ СН'!$I$5-'СЕТ СН'!$I$21</f>
        <v>5632.5414159699994</v>
      </c>
      <c r="S141" s="36">
        <f>SUMIFS(СВЦЭМ!$D$39:$D$782,СВЦЭМ!$A$39:$A$782,$A141,СВЦЭМ!$B$39:$B$782,S$119)+'СЕТ СН'!$I$11+СВЦЭМ!$D$10+'СЕТ СН'!$I$5-'СЕТ СН'!$I$21</f>
        <v>5623.4056627600003</v>
      </c>
      <c r="T141" s="36">
        <f>SUMIFS(СВЦЭМ!$D$39:$D$782,СВЦЭМ!$A$39:$A$782,$A141,СВЦЭМ!$B$39:$B$782,T$119)+'СЕТ СН'!$I$11+СВЦЭМ!$D$10+'СЕТ СН'!$I$5-'СЕТ СН'!$I$21</f>
        <v>5620.5306550999994</v>
      </c>
      <c r="U141" s="36">
        <f>SUMIFS(СВЦЭМ!$D$39:$D$782,СВЦЭМ!$A$39:$A$782,$A141,СВЦЭМ!$B$39:$B$782,U$119)+'СЕТ СН'!$I$11+СВЦЭМ!$D$10+'СЕТ СН'!$I$5-'СЕТ СН'!$I$21</f>
        <v>5625.2947644199994</v>
      </c>
      <c r="V141" s="36">
        <f>SUMIFS(СВЦЭМ!$D$39:$D$782,СВЦЭМ!$A$39:$A$782,$A141,СВЦЭМ!$B$39:$B$782,V$119)+'СЕТ СН'!$I$11+СВЦЭМ!$D$10+'СЕТ СН'!$I$5-'СЕТ СН'!$I$21</f>
        <v>5612.5994798600004</v>
      </c>
      <c r="W141" s="36">
        <f>SUMIFS(СВЦЭМ!$D$39:$D$782,СВЦЭМ!$A$39:$A$782,$A141,СВЦЭМ!$B$39:$B$782,W$119)+'СЕТ СН'!$I$11+СВЦЭМ!$D$10+'СЕТ СН'!$I$5-'СЕТ СН'!$I$21</f>
        <v>5608.2044310900001</v>
      </c>
      <c r="X141" s="36">
        <f>SUMIFS(СВЦЭМ!$D$39:$D$782,СВЦЭМ!$A$39:$A$782,$A141,СВЦЭМ!$B$39:$B$782,X$119)+'СЕТ СН'!$I$11+СВЦЭМ!$D$10+'СЕТ СН'!$I$5-'СЕТ СН'!$I$21</f>
        <v>5681.9340749499997</v>
      </c>
      <c r="Y141" s="36">
        <f>SUMIFS(СВЦЭМ!$D$39:$D$782,СВЦЭМ!$A$39:$A$782,$A141,СВЦЭМ!$B$39:$B$782,Y$119)+'СЕТ СН'!$I$11+СВЦЭМ!$D$10+'СЕТ СН'!$I$5-'СЕТ СН'!$I$21</f>
        <v>5721.0873964499997</v>
      </c>
    </row>
    <row r="142" spans="1:25" ht="15.75" x14ac:dyDescent="0.2">
      <c r="A142" s="35">
        <f t="shared" si="3"/>
        <v>45527</v>
      </c>
      <c r="B142" s="36">
        <f>SUMIFS(СВЦЭМ!$D$39:$D$782,СВЦЭМ!$A$39:$A$782,$A142,СВЦЭМ!$B$39:$B$782,B$119)+'СЕТ СН'!$I$11+СВЦЭМ!$D$10+'СЕТ СН'!$I$5-'СЕТ СН'!$I$21</f>
        <v>5872.7223711799998</v>
      </c>
      <c r="C142" s="36">
        <f>SUMIFS(СВЦЭМ!$D$39:$D$782,СВЦЭМ!$A$39:$A$782,$A142,СВЦЭМ!$B$39:$B$782,C$119)+'СЕТ СН'!$I$11+СВЦЭМ!$D$10+'СЕТ СН'!$I$5-'СЕТ СН'!$I$21</f>
        <v>5979.5893368199995</v>
      </c>
      <c r="D142" s="36">
        <f>SUMIFS(СВЦЭМ!$D$39:$D$782,СВЦЭМ!$A$39:$A$782,$A142,СВЦЭМ!$B$39:$B$782,D$119)+'СЕТ СН'!$I$11+СВЦЭМ!$D$10+'СЕТ СН'!$I$5-'СЕТ СН'!$I$21</f>
        <v>6006.4835744000002</v>
      </c>
      <c r="E142" s="36">
        <f>SUMIFS(СВЦЭМ!$D$39:$D$782,СВЦЭМ!$A$39:$A$782,$A142,СВЦЭМ!$B$39:$B$782,E$119)+'СЕТ СН'!$I$11+СВЦЭМ!$D$10+'СЕТ СН'!$I$5-'СЕТ СН'!$I$21</f>
        <v>6034.1183873999998</v>
      </c>
      <c r="F142" s="36">
        <f>SUMIFS(СВЦЭМ!$D$39:$D$782,СВЦЭМ!$A$39:$A$782,$A142,СВЦЭМ!$B$39:$B$782,F$119)+'СЕТ СН'!$I$11+СВЦЭМ!$D$10+'СЕТ СН'!$I$5-'СЕТ СН'!$I$21</f>
        <v>6043.5343114899997</v>
      </c>
      <c r="G142" s="36">
        <f>SUMIFS(СВЦЭМ!$D$39:$D$782,СВЦЭМ!$A$39:$A$782,$A142,СВЦЭМ!$B$39:$B$782,G$119)+'СЕТ СН'!$I$11+СВЦЭМ!$D$10+'СЕТ СН'!$I$5-'СЕТ СН'!$I$21</f>
        <v>6029.3442249099999</v>
      </c>
      <c r="H142" s="36">
        <f>SUMIFS(СВЦЭМ!$D$39:$D$782,СВЦЭМ!$A$39:$A$782,$A142,СВЦЭМ!$B$39:$B$782,H$119)+'СЕТ СН'!$I$11+СВЦЭМ!$D$10+'СЕТ СН'!$I$5-'СЕТ СН'!$I$21</f>
        <v>6006.8183854399995</v>
      </c>
      <c r="I142" s="36">
        <f>SUMIFS(СВЦЭМ!$D$39:$D$782,СВЦЭМ!$A$39:$A$782,$A142,СВЦЭМ!$B$39:$B$782,I$119)+'СЕТ СН'!$I$11+СВЦЭМ!$D$10+'СЕТ СН'!$I$5-'СЕТ СН'!$I$21</f>
        <v>5917.8813462600001</v>
      </c>
      <c r="J142" s="36">
        <f>SUMIFS(СВЦЭМ!$D$39:$D$782,СВЦЭМ!$A$39:$A$782,$A142,СВЦЭМ!$B$39:$B$782,J$119)+'СЕТ СН'!$I$11+СВЦЭМ!$D$10+'СЕТ СН'!$I$5-'СЕТ СН'!$I$21</f>
        <v>5806.9059146899999</v>
      </c>
      <c r="K142" s="36">
        <f>SUMIFS(СВЦЭМ!$D$39:$D$782,СВЦЭМ!$A$39:$A$782,$A142,СВЦЭМ!$B$39:$B$782,K$119)+'СЕТ СН'!$I$11+СВЦЭМ!$D$10+'СЕТ СН'!$I$5-'СЕТ СН'!$I$21</f>
        <v>5707.4714746700001</v>
      </c>
      <c r="L142" s="36">
        <f>SUMIFS(СВЦЭМ!$D$39:$D$782,СВЦЭМ!$A$39:$A$782,$A142,СВЦЭМ!$B$39:$B$782,L$119)+'СЕТ СН'!$I$11+СВЦЭМ!$D$10+'СЕТ СН'!$I$5-'СЕТ СН'!$I$21</f>
        <v>5698.5355356500004</v>
      </c>
      <c r="M142" s="36">
        <f>SUMIFS(СВЦЭМ!$D$39:$D$782,СВЦЭМ!$A$39:$A$782,$A142,СВЦЭМ!$B$39:$B$782,M$119)+'СЕТ СН'!$I$11+СВЦЭМ!$D$10+'СЕТ СН'!$I$5-'СЕТ СН'!$I$21</f>
        <v>5693.5401582799996</v>
      </c>
      <c r="N142" s="36">
        <f>SUMIFS(СВЦЭМ!$D$39:$D$782,СВЦЭМ!$A$39:$A$782,$A142,СВЦЭМ!$B$39:$B$782,N$119)+'СЕТ СН'!$I$11+СВЦЭМ!$D$10+'СЕТ СН'!$I$5-'СЕТ СН'!$I$21</f>
        <v>5689.4760294899997</v>
      </c>
      <c r="O142" s="36">
        <f>SUMIFS(СВЦЭМ!$D$39:$D$782,СВЦЭМ!$A$39:$A$782,$A142,СВЦЭМ!$B$39:$B$782,O$119)+'СЕТ СН'!$I$11+СВЦЭМ!$D$10+'СЕТ СН'!$I$5-'СЕТ СН'!$I$21</f>
        <v>5699.9930158899997</v>
      </c>
      <c r="P142" s="36">
        <f>SUMIFS(СВЦЭМ!$D$39:$D$782,СВЦЭМ!$A$39:$A$782,$A142,СВЦЭМ!$B$39:$B$782,P$119)+'СЕТ СН'!$I$11+СВЦЭМ!$D$10+'СЕТ СН'!$I$5-'СЕТ СН'!$I$21</f>
        <v>5714.7725672099996</v>
      </c>
      <c r="Q142" s="36">
        <f>SUMIFS(СВЦЭМ!$D$39:$D$782,СВЦЭМ!$A$39:$A$782,$A142,СВЦЭМ!$B$39:$B$782,Q$119)+'СЕТ СН'!$I$11+СВЦЭМ!$D$10+'СЕТ СН'!$I$5-'СЕТ СН'!$I$21</f>
        <v>5702.2606733900002</v>
      </c>
      <c r="R142" s="36">
        <f>SUMIFS(СВЦЭМ!$D$39:$D$782,СВЦЭМ!$A$39:$A$782,$A142,СВЦЭМ!$B$39:$B$782,R$119)+'СЕТ СН'!$I$11+СВЦЭМ!$D$10+'СЕТ СН'!$I$5-'СЕТ СН'!$I$21</f>
        <v>5691.0505049200001</v>
      </c>
      <c r="S142" s="36">
        <f>SUMIFS(СВЦЭМ!$D$39:$D$782,СВЦЭМ!$A$39:$A$782,$A142,СВЦЭМ!$B$39:$B$782,S$119)+'СЕТ СН'!$I$11+СВЦЭМ!$D$10+'СЕТ СН'!$I$5-'СЕТ СН'!$I$21</f>
        <v>5714.0993051200003</v>
      </c>
      <c r="T142" s="36">
        <f>SUMIFS(СВЦЭМ!$D$39:$D$782,СВЦЭМ!$A$39:$A$782,$A142,СВЦЭМ!$B$39:$B$782,T$119)+'СЕТ СН'!$I$11+СВЦЭМ!$D$10+'СЕТ СН'!$I$5-'СЕТ СН'!$I$21</f>
        <v>5702.5055386399999</v>
      </c>
      <c r="U142" s="36">
        <f>SUMIFS(СВЦЭМ!$D$39:$D$782,СВЦЭМ!$A$39:$A$782,$A142,СВЦЭМ!$B$39:$B$782,U$119)+'СЕТ СН'!$I$11+СВЦЭМ!$D$10+'СЕТ СН'!$I$5-'СЕТ СН'!$I$21</f>
        <v>5708.5117732099998</v>
      </c>
      <c r="V142" s="36">
        <f>SUMIFS(СВЦЭМ!$D$39:$D$782,СВЦЭМ!$A$39:$A$782,$A142,СВЦЭМ!$B$39:$B$782,V$119)+'СЕТ СН'!$I$11+СВЦЭМ!$D$10+'СЕТ СН'!$I$5-'СЕТ СН'!$I$21</f>
        <v>5704.8673211099995</v>
      </c>
      <c r="W142" s="36">
        <f>SUMIFS(СВЦЭМ!$D$39:$D$782,СВЦЭМ!$A$39:$A$782,$A142,СВЦЭМ!$B$39:$B$782,W$119)+'СЕТ СН'!$I$11+СВЦЭМ!$D$10+'СЕТ СН'!$I$5-'СЕТ СН'!$I$21</f>
        <v>5707.5315202000002</v>
      </c>
      <c r="X142" s="36">
        <f>SUMIFS(СВЦЭМ!$D$39:$D$782,СВЦЭМ!$A$39:$A$782,$A142,СВЦЭМ!$B$39:$B$782,X$119)+'СЕТ СН'!$I$11+СВЦЭМ!$D$10+'СЕТ СН'!$I$5-'СЕТ СН'!$I$21</f>
        <v>5777.9071961299996</v>
      </c>
      <c r="Y142" s="36">
        <f>SUMIFS(СВЦЭМ!$D$39:$D$782,СВЦЭМ!$A$39:$A$782,$A142,СВЦЭМ!$B$39:$B$782,Y$119)+'СЕТ СН'!$I$11+СВЦЭМ!$D$10+'СЕТ СН'!$I$5-'СЕТ СН'!$I$21</f>
        <v>5879.3378716299994</v>
      </c>
    </row>
    <row r="143" spans="1:25" ht="15.75" x14ac:dyDescent="0.2">
      <c r="A143" s="35">
        <f t="shared" si="3"/>
        <v>45528</v>
      </c>
      <c r="B143" s="36">
        <f>SUMIFS(СВЦЭМ!$D$39:$D$782,СВЦЭМ!$A$39:$A$782,$A143,СВЦЭМ!$B$39:$B$782,B$119)+'СЕТ СН'!$I$11+СВЦЭМ!$D$10+'СЕТ СН'!$I$5-'СЕТ СН'!$I$21</f>
        <v>5848.5968455399998</v>
      </c>
      <c r="C143" s="36">
        <f>SUMIFS(СВЦЭМ!$D$39:$D$782,СВЦЭМ!$A$39:$A$782,$A143,СВЦЭМ!$B$39:$B$782,C$119)+'СЕТ СН'!$I$11+СВЦЭМ!$D$10+'СЕТ СН'!$I$5-'СЕТ СН'!$I$21</f>
        <v>5918.6163897699998</v>
      </c>
      <c r="D143" s="36">
        <f>SUMIFS(СВЦЭМ!$D$39:$D$782,СВЦЭМ!$A$39:$A$782,$A143,СВЦЭМ!$B$39:$B$782,D$119)+'СЕТ СН'!$I$11+СВЦЭМ!$D$10+'СЕТ СН'!$I$5-'СЕТ СН'!$I$21</f>
        <v>5953.8420607899998</v>
      </c>
      <c r="E143" s="36">
        <f>SUMIFS(СВЦЭМ!$D$39:$D$782,СВЦЭМ!$A$39:$A$782,$A143,СВЦЭМ!$B$39:$B$782,E$119)+'СЕТ СН'!$I$11+СВЦЭМ!$D$10+'СЕТ СН'!$I$5-'СЕТ СН'!$I$21</f>
        <v>5995.88185935</v>
      </c>
      <c r="F143" s="36">
        <f>SUMIFS(СВЦЭМ!$D$39:$D$782,СВЦЭМ!$A$39:$A$782,$A143,СВЦЭМ!$B$39:$B$782,F$119)+'СЕТ СН'!$I$11+СВЦЭМ!$D$10+'СЕТ СН'!$I$5-'СЕТ СН'!$I$21</f>
        <v>6001.0816789299997</v>
      </c>
      <c r="G143" s="36">
        <f>SUMIFS(СВЦЭМ!$D$39:$D$782,СВЦЭМ!$A$39:$A$782,$A143,СВЦЭМ!$B$39:$B$782,G$119)+'СЕТ СН'!$I$11+СВЦЭМ!$D$10+'СЕТ СН'!$I$5-'СЕТ СН'!$I$21</f>
        <v>5982.3094596800001</v>
      </c>
      <c r="H143" s="36">
        <f>SUMIFS(СВЦЭМ!$D$39:$D$782,СВЦЭМ!$A$39:$A$782,$A143,СВЦЭМ!$B$39:$B$782,H$119)+'СЕТ СН'!$I$11+СВЦЭМ!$D$10+'СЕТ СН'!$I$5-'СЕТ СН'!$I$21</f>
        <v>5956.4489249799999</v>
      </c>
      <c r="I143" s="36">
        <f>SUMIFS(СВЦЭМ!$D$39:$D$782,СВЦЭМ!$A$39:$A$782,$A143,СВЦЭМ!$B$39:$B$782,I$119)+'СЕТ СН'!$I$11+СВЦЭМ!$D$10+'СЕТ СН'!$I$5-'СЕТ СН'!$I$21</f>
        <v>5867.0577475299997</v>
      </c>
      <c r="J143" s="36">
        <f>SUMIFS(СВЦЭМ!$D$39:$D$782,СВЦЭМ!$A$39:$A$782,$A143,СВЦЭМ!$B$39:$B$782,J$119)+'СЕТ СН'!$I$11+СВЦЭМ!$D$10+'СЕТ СН'!$I$5-'СЕТ СН'!$I$21</f>
        <v>5766.24939318</v>
      </c>
      <c r="K143" s="36">
        <f>SUMIFS(СВЦЭМ!$D$39:$D$782,СВЦЭМ!$A$39:$A$782,$A143,СВЦЭМ!$B$39:$B$782,K$119)+'СЕТ СН'!$I$11+СВЦЭМ!$D$10+'СЕТ СН'!$I$5-'СЕТ СН'!$I$21</f>
        <v>5654.8086778899997</v>
      </c>
      <c r="L143" s="36">
        <f>SUMIFS(СВЦЭМ!$D$39:$D$782,СВЦЭМ!$A$39:$A$782,$A143,СВЦЭМ!$B$39:$B$782,L$119)+'СЕТ СН'!$I$11+СВЦЭМ!$D$10+'СЕТ СН'!$I$5-'СЕТ СН'!$I$21</f>
        <v>5622.1286175499999</v>
      </c>
      <c r="M143" s="36">
        <f>SUMIFS(СВЦЭМ!$D$39:$D$782,СВЦЭМ!$A$39:$A$782,$A143,СВЦЭМ!$B$39:$B$782,M$119)+'СЕТ СН'!$I$11+СВЦЭМ!$D$10+'СЕТ СН'!$I$5-'СЕТ СН'!$I$21</f>
        <v>5646.1943030599996</v>
      </c>
      <c r="N143" s="36">
        <f>SUMIFS(СВЦЭМ!$D$39:$D$782,СВЦЭМ!$A$39:$A$782,$A143,СВЦЭМ!$B$39:$B$782,N$119)+'СЕТ СН'!$I$11+СВЦЭМ!$D$10+'СЕТ СН'!$I$5-'СЕТ СН'!$I$21</f>
        <v>5735.0627696600004</v>
      </c>
      <c r="O143" s="36">
        <f>SUMIFS(СВЦЭМ!$D$39:$D$782,СВЦЭМ!$A$39:$A$782,$A143,СВЦЭМ!$B$39:$B$782,O$119)+'СЕТ СН'!$I$11+СВЦЭМ!$D$10+'СЕТ СН'!$I$5-'СЕТ СН'!$I$21</f>
        <v>5722.7964508499999</v>
      </c>
      <c r="P143" s="36">
        <f>SUMIFS(СВЦЭМ!$D$39:$D$782,СВЦЭМ!$A$39:$A$782,$A143,СВЦЭМ!$B$39:$B$782,P$119)+'СЕТ СН'!$I$11+СВЦЭМ!$D$10+'СЕТ СН'!$I$5-'СЕТ СН'!$I$21</f>
        <v>5729.2228102499994</v>
      </c>
      <c r="Q143" s="36">
        <f>SUMIFS(СВЦЭМ!$D$39:$D$782,СВЦЭМ!$A$39:$A$782,$A143,СВЦЭМ!$B$39:$B$782,Q$119)+'СЕТ СН'!$I$11+СВЦЭМ!$D$10+'СЕТ СН'!$I$5-'СЕТ СН'!$I$21</f>
        <v>5742.9307795999994</v>
      </c>
      <c r="R143" s="36">
        <f>SUMIFS(СВЦЭМ!$D$39:$D$782,СВЦЭМ!$A$39:$A$782,$A143,СВЦЭМ!$B$39:$B$782,R$119)+'СЕТ СН'!$I$11+СВЦЭМ!$D$10+'СЕТ СН'!$I$5-'СЕТ СН'!$I$21</f>
        <v>5744.3647334199995</v>
      </c>
      <c r="S143" s="36">
        <f>SUMIFS(СВЦЭМ!$D$39:$D$782,СВЦЭМ!$A$39:$A$782,$A143,СВЦЭМ!$B$39:$B$782,S$119)+'СЕТ СН'!$I$11+СВЦЭМ!$D$10+'СЕТ СН'!$I$5-'СЕТ СН'!$I$21</f>
        <v>5757.12872892</v>
      </c>
      <c r="T143" s="36">
        <f>SUMIFS(СВЦЭМ!$D$39:$D$782,СВЦЭМ!$A$39:$A$782,$A143,СВЦЭМ!$B$39:$B$782,T$119)+'СЕТ СН'!$I$11+СВЦЭМ!$D$10+'СЕТ СН'!$I$5-'СЕТ СН'!$I$21</f>
        <v>5742.5328861300004</v>
      </c>
      <c r="U143" s="36">
        <f>SUMIFS(СВЦЭМ!$D$39:$D$782,СВЦЭМ!$A$39:$A$782,$A143,СВЦЭМ!$B$39:$B$782,U$119)+'СЕТ СН'!$I$11+СВЦЭМ!$D$10+'СЕТ СН'!$I$5-'СЕТ СН'!$I$21</f>
        <v>5758.0790037799998</v>
      </c>
      <c r="V143" s="36">
        <f>SUMIFS(СВЦЭМ!$D$39:$D$782,СВЦЭМ!$A$39:$A$782,$A143,СВЦЭМ!$B$39:$B$782,V$119)+'СЕТ СН'!$I$11+СВЦЭМ!$D$10+'СЕТ СН'!$I$5-'СЕТ СН'!$I$21</f>
        <v>5761.9897092299998</v>
      </c>
      <c r="W143" s="36">
        <f>SUMIFS(СВЦЭМ!$D$39:$D$782,СВЦЭМ!$A$39:$A$782,$A143,СВЦЭМ!$B$39:$B$782,W$119)+'СЕТ СН'!$I$11+СВЦЭМ!$D$10+'СЕТ СН'!$I$5-'СЕТ СН'!$I$21</f>
        <v>5750.3578687499994</v>
      </c>
      <c r="X143" s="36">
        <f>SUMIFS(СВЦЭМ!$D$39:$D$782,СВЦЭМ!$A$39:$A$782,$A143,СВЦЭМ!$B$39:$B$782,X$119)+'СЕТ СН'!$I$11+СВЦЭМ!$D$10+'СЕТ СН'!$I$5-'СЕТ СН'!$I$21</f>
        <v>5793.5077985199996</v>
      </c>
      <c r="Y143" s="36">
        <f>SUMIFS(СВЦЭМ!$D$39:$D$782,СВЦЭМ!$A$39:$A$782,$A143,СВЦЭМ!$B$39:$B$782,Y$119)+'СЕТ СН'!$I$11+СВЦЭМ!$D$10+'СЕТ СН'!$I$5-'СЕТ СН'!$I$21</f>
        <v>5874.8018981999994</v>
      </c>
    </row>
    <row r="144" spans="1:25" ht="15.75" x14ac:dyDescent="0.2">
      <c r="A144" s="35">
        <f t="shared" si="3"/>
        <v>45529</v>
      </c>
      <c r="B144" s="36">
        <f>SUMIFS(СВЦЭМ!$D$39:$D$782,СВЦЭМ!$A$39:$A$782,$A144,СВЦЭМ!$B$39:$B$782,B$119)+'СЕТ СН'!$I$11+СВЦЭМ!$D$10+'СЕТ СН'!$I$5-'СЕТ СН'!$I$21</f>
        <v>5853.7873164800003</v>
      </c>
      <c r="C144" s="36">
        <f>SUMIFS(СВЦЭМ!$D$39:$D$782,СВЦЭМ!$A$39:$A$782,$A144,СВЦЭМ!$B$39:$B$782,C$119)+'СЕТ СН'!$I$11+СВЦЭМ!$D$10+'СЕТ СН'!$I$5-'СЕТ СН'!$I$21</f>
        <v>5911.4535283699997</v>
      </c>
      <c r="D144" s="36">
        <f>SUMIFS(СВЦЭМ!$D$39:$D$782,СВЦЭМ!$A$39:$A$782,$A144,СВЦЭМ!$B$39:$B$782,D$119)+'СЕТ СН'!$I$11+СВЦЭМ!$D$10+'СЕТ СН'!$I$5-'СЕТ СН'!$I$21</f>
        <v>5932.8684748400001</v>
      </c>
      <c r="E144" s="36">
        <f>SUMIFS(СВЦЭМ!$D$39:$D$782,СВЦЭМ!$A$39:$A$782,$A144,СВЦЭМ!$B$39:$B$782,E$119)+'СЕТ СН'!$I$11+СВЦЭМ!$D$10+'СЕТ СН'!$I$5-'СЕТ СН'!$I$21</f>
        <v>5942.4705406899993</v>
      </c>
      <c r="F144" s="36">
        <f>SUMIFS(СВЦЭМ!$D$39:$D$782,СВЦЭМ!$A$39:$A$782,$A144,СВЦЭМ!$B$39:$B$782,F$119)+'СЕТ СН'!$I$11+СВЦЭМ!$D$10+'СЕТ СН'!$I$5-'СЕТ СН'!$I$21</f>
        <v>5989.9464400799998</v>
      </c>
      <c r="G144" s="36">
        <f>SUMIFS(СВЦЭМ!$D$39:$D$782,СВЦЭМ!$A$39:$A$782,$A144,СВЦЭМ!$B$39:$B$782,G$119)+'СЕТ СН'!$I$11+СВЦЭМ!$D$10+'СЕТ СН'!$I$5-'СЕТ СН'!$I$21</f>
        <v>5978.9555343299999</v>
      </c>
      <c r="H144" s="36">
        <f>SUMIFS(СВЦЭМ!$D$39:$D$782,СВЦЭМ!$A$39:$A$782,$A144,СВЦЭМ!$B$39:$B$782,H$119)+'СЕТ СН'!$I$11+СВЦЭМ!$D$10+'СЕТ СН'!$I$5-'СЕТ СН'!$I$21</f>
        <v>5956.3686750199995</v>
      </c>
      <c r="I144" s="36">
        <f>SUMIFS(СВЦЭМ!$D$39:$D$782,СВЦЭМ!$A$39:$A$782,$A144,СВЦЭМ!$B$39:$B$782,I$119)+'СЕТ СН'!$I$11+СВЦЭМ!$D$10+'СЕТ СН'!$I$5-'СЕТ СН'!$I$21</f>
        <v>5904.45101282</v>
      </c>
      <c r="J144" s="36">
        <f>SUMIFS(СВЦЭМ!$D$39:$D$782,СВЦЭМ!$A$39:$A$782,$A144,СВЦЭМ!$B$39:$B$782,J$119)+'СЕТ СН'!$I$11+СВЦЭМ!$D$10+'СЕТ СН'!$I$5-'СЕТ СН'!$I$21</f>
        <v>5825.4268546799995</v>
      </c>
      <c r="K144" s="36">
        <f>SUMIFS(СВЦЭМ!$D$39:$D$782,СВЦЭМ!$A$39:$A$782,$A144,СВЦЭМ!$B$39:$B$782,K$119)+'СЕТ СН'!$I$11+СВЦЭМ!$D$10+'СЕТ СН'!$I$5-'СЕТ СН'!$I$21</f>
        <v>5742.2329765599998</v>
      </c>
      <c r="L144" s="36">
        <f>SUMIFS(СВЦЭМ!$D$39:$D$782,СВЦЭМ!$A$39:$A$782,$A144,СВЦЭМ!$B$39:$B$782,L$119)+'СЕТ СН'!$I$11+СВЦЭМ!$D$10+'СЕТ СН'!$I$5-'СЕТ СН'!$I$21</f>
        <v>5677.9546049199998</v>
      </c>
      <c r="M144" s="36">
        <f>SUMIFS(СВЦЭМ!$D$39:$D$782,СВЦЭМ!$A$39:$A$782,$A144,СВЦЭМ!$B$39:$B$782,M$119)+'СЕТ СН'!$I$11+СВЦЭМ!$D$10+'СЕТ СН'!$I$5-'СЕТ СН'!$I$21</f>
        <v>5648.6437421199998</v>
      </c>
      <c r="N144" s="36">
        <f>SUMIFS(СВЦЭМ!$D$39:$D$782,СВЦЭМ!$A$39:$A$782,$A144,СВЦЭМ!$B$39:$B$782,N$119)+'СЕТ СН'!$I$11+СВЦЭМ!$D$10+'СЕТ СН'!$I$5-'СЕТ СН'!$I$21</f>
        <v>5638.3246384599997</v>
      </c>
      <c r="O144" s="36">
        <f>SUMIFS(СВЦЭМ!$D$39:$D$782,СВЦЭМ!$A$39:$A$782,$A144,СВЦЭМ!$B$39:$B$782,O$119)+'СЕТ СН'!$I$11+СВЦЭМ!$D$10+'СЕТ СН'!$I$5-'СЕТ СН'!$I$21</f>
        <v>5638.8568009299997</v>
      </c>
      <c r="P144" s="36">
        <f>SUMIFS(СВЦЭМ!$D$39:$D$782,СВЦЭМ!$A$39:$A$782,$A144,СВЦЭМ!$B$39:$B$782,P$119)+'СЕТ СН'!$I$11+СВЦЭМ!$D$10+'СЕТ СН'!$I$5-'СЕТ СН'!$I$21</f>
        <v>5641.0035862999994</v>
      </c>
      <c r="Q144" s="36">
        <f>SUMIFS(СВЦЭМ!$D$39:$D$782,СВЦЭМ!$A$39:$A$782,$A144,СВЦЭМ!$B$39:$B$782,Q$119)+'СЕТ СН'!$I$11+СВЦЭМ!$D$10+'СЕТ СН'!$I$5-'СЕТ СН'!$I$21</f>
        <v>5643.7616209899998</v>
      </c>
      <c r="R144" s="36">
        <f>SUMIFS(СВЦЭМ!$D$39:$D$782,СВЦЭМ!$A$39:$A$782,$A144,СВЦЭМ!$B$39:$B$782,R$119)+'СЕТ СН'!$I$11+СВЦЭМ!$D$10+'СЕТ СН'!$I$5-'СЕТ СН'!$I$21</f>
        <v>5667.3916258999998</v>
      </c>
      <c r="S144" s="36">
        <f>SUMIFS(СВЦЭМ!$D$39:$D$782,СВЦЭМ!$A$39:$A$782,$A144,СВЦЭМ!$B$39:$B$782,S$119)+'СЕТ СН'!$I$11+СВЦЭМ!$D$10+'СЕТ СН'!$I$5-'СЕТ СН'!$I$21</f>
        <v>5649.4262287199999</v>
      </c>
      <c r="T144" s="36">
        <f>SUMIFS(СВЦЭМ!$D$39:$D$782,СВЦЭМ!$A$39:$A$782,$A144,СВЦЭМ!$B$39:$B$782,T$119)+'СЕТ СН'!$I$11+СВЦЭМ!$D$10+'СЕТ СН'!$I$5-'СЕТ СН'!$I$21</f>
        <v>5633.74633739</v>
      </c>
      <c r="U144" s="36">
        <f>SUMIFS(СВЦЭМ!$D$39:$D$782,СВЦЭМ!$A$39:$A$782,$A144,СВЦЭМ!$B$39:$B$782,U$119)+'СЕТ СН'!$I$11+СВЦЭМ!$D$10+'СЕТ СН'!$I$5-'СЕТ СН'!$I$21</f>
        <v>5633.3052558999998</v>
      </c>
      <c r="V144" s="36">
        <f>SUMIFS(СВЦЭМ!$D$39:$D$782,СВЦЭМ!$A$39:$A$782,$A144,СВЦЭМ!$B$39:$B$782,V$119)+'СЕТ СН'!$I$11+СВЦЭМ!$D$10+'СЕТ СН'!$I$5-'СЕТ СН'!$I$21</f>
        <v>5626.2360951299997</v>
      </c>
      <c r="W144" s="36">
        <f>SUMIFS(СВЦЭМ!$D$39:$D$782,СВЦЭМ!$A$39:$A$782,$A144,СВЦЭМ!$B$39:$B$782,W$119)+'СЕТ СН'!$I$11+СВЦЭМ!$D$10+'СЕТ СН'!$I$5-'СЕТ СН'!$I$21</f>
        <v>5610.9663046099995</v>
      </c>
      <c r="X144" s="36">
        <f>SUMIFS(СВЦЭМ!$D$39:$D$782,СВЦЭМ!$A$39:$A$782,$A144,СВЦЭМ!$B$39:$B$782,X$119)+'СЕТ СН'!$I$11+СВЦЭМ!$D$10+'СЕТ СН'!$I$5-'СЕТ СН'!$I$21</f>
        <v>5685.2886755899999</v>
      </c>
      <c r="Y144" s="36">
        <f>SUMIFS(СВЦЭМ!$D$39:$D$782,СВЦЭМ!$A$39:$A$782,$A144,СВЦЭМ!$B$39:$B$782,Y$119)+'СЕТ СН'!$I$11+СВЦЭМ!$D$10+'СЕТ СН'!$I$5-'СЕТ СН'!$I$21</f>
        <v>5772.3184883699996</v>
      </c>
    </row>
    <row r="145" spans="1:27" ht="15.75" x14ac:dyDescent="0.2">
      <c r="A145" s="35">
        <f t="shared" si="3"/>
        <v>45530</v>
      </c>
      <c r="B145" s="36">
        <f>SUMIFS(СВЦЭМ!$D$39:$D$782,СВЦЭМ!$A$39:$A$782,$A145,СВЦЭМ!$B$39:$B$782,B$119)+'СЕТ СН'!$I$11+СВЦЭМ!$D$10+'СЕТ СН'!$I$5-'СЕТ СН'!$I$21</f>
        <v>5858.1567184199994</v>
      </c>
      <c r="C145" s="36">
        <f>SUMIFS(СВЦЭМ!$D$39:$D$782,СВЦЭМ!$A$39:$A$782,$A145,СВЦЭМ!$B$39:$B$782,C$119)+'СЕТ СН'!$I$11+СВЦЭМ!$D$10+'СЕТ СН'!$I$5-'СЕТ СН'!$I$21</f>
        <v>5948.29348175</v>
      </c>
      <c r="D145" s="36">
        <f>SUMIFS(СВЦЭМ!$D$39:$D$782,СВЦЭМ!$A$39:$A$782,$A145,СВЦЭМ!$B$39:$B$782,D$119)+'СЕТ СН'!$I$11+СВЦЭМ!$D$10+'СЕТ СН'!$I$5-'СЕТ СН'!$I$21</f>
        <v>5986.3888623499997</v>
      </c>
      <c r="E145" s="36">
        <f>SUMIFS(СВЦЭМ!$D$39:$D$782,СВЦЭМ!$A$39:$A$782,$A145,СВЦЭМ!$B$39:$B$782,E$119)+'СЕТ СН'!$I$11+СВЦЭМ!$D$10+'СЕТ СН'!$I$5-'СЕТ СН'!$I$21</f>
        <v>5998.7769208399995</v>
      </c>
      <c r="F145" s="36">
        <f>SUMIFS(СВЦЭМ!$D$39:$D$782,СВЦЭМ!$A$39:$A$782,$A145,СВЦЭМ!$B$39:$B$782,F$119)+'СЕТ СН'!$I$11+СВЦЭМ!$D$10+'СЕТ СН'!$I$5-'СЕТ СН'!$I$21</f>
        <v>6012.9938285199996</v>
      </c>
      <c r="G145" s="36">
        <f>SUMIFS(СВЦЭМ!$D$39:$D$782,СВЦЭМ!$A$39:$A$782,$A145,СВЦЭМ!$B$39:$B$782,G$119)+'СЕТ СН'!$I$11+СВЦЭМ!$D$10+'СЕТ СН'!$I$5-'СЕТ СН'!$I$21</f>
        <v>5977.8493570000001</v>
      </c>
      <c r="H145" s="36">
        <f>SUMIFS(СВЦЭМ!$D$39:$D$782,СВЦЭМ!$A$39:$A$782,$A145,СВЦЭМ!$B$39:$B$782,H$119)+'СЕТ СН'!$I$11+СВЦЭМ!$D$10+'СЕТ СН'!$I$5-'СЕТ СН'!$I$21</f>
        <v>5943.2942575799998</v>
      </c>
      <c r="I145" s="36">
        <f>SUMIFS(СВЦЭМ!$D$39:$D$782,СВЦЭМ!$A$39:$A$782,$A145,СВЦЭМ!$B$39:$B$782,I$119)+'СЕТ СН'!$I$11+СВЦЭМ!$D$10+'СЕТ СН'!$I$5-'СЕТ СН'!$I$21</f>
        <v>5851.75298071</v>
      </c>
      <c r="J145" s="36">
        <f>SUMIFS(СВЦЭМ!$D$39:$D$782,СВЦЭМ!$A$39:$A$782,$A145,СВЦЭМ!$B$39:$B$782,J$119)+'СЕТ СН'!$I$11+СВЦЭМ!$D$10+'СЕТ СН'!$I$5-'СЕТ СН'!$I$21</f>
        <v>5743.19485033</v>
      </c>
      <c r="K145" s="36">
        <f>SUMIFS(СВЦЭМ!$D$39:$D$782,СВЦЭМ!$A$39:$A$782,$A145,СВЦЭМ!$B$39:$B$782,K$119)+'СЕТ СН'!$I$11+СВЦЭМ!$D$10+'СЕТ СН'!$I$5-'СЕТ СН'!$I$21</f>
        <v>5662.6247675699997</v>
      </c>
      <c r="L145" s="36">
        <f>SUMIFS(СВЦЭМ!$D$39:$D$782,СВЦЭМ!$A$39:$A$782,$A145,СВЦЭМ!$B$39:$B$782,L$119)+'СЕТ СН'!$I$11+СВЦЭМ!$D$10+'СЕТ СН'!$I$5-'СЕТ СН'!$I$21</f>
        <v>5651.5502118599998</v>
      </c>
      <c r="M145" s="36">
        <f>SUMIFS(СВЦЭМ!$D$39:$D$782,СВЦЭМ!$A$39:$A$782,$A145,СВЦЭМ!$B$39:$B$782,M$119)+'СЕТ СН'!$I$11+СВЦЭМ!$D$10+'СЕТ СН'!$I$5-'СЕТ СН'!$I$21</f>
        <v>5635.03739296</v>
      </c>
      <c r="N145" s="36">
        <f>SUMIFS(СВЦЭМ!$D$39:$D$782,СВЦЭМ!$A$39:$A$782,$A145,СВЦЭМ!$B$39:$B$782,N$119)+'СЕТ СН'!$I$11+СВЦЭМ!$D$10+'СЕТ СН'!$I$5-'СЕТ СН'!$I$21</f>
        <v>5636.5933828699999</v>
      </c>
      <c r="O145" s="36">
        <f>SUMIFS(СВЦЭМ!$D$39:$D$782,СВЦЭМ!$A$39:$A$782,$A145,СВЦЭМ!$B$39:$B$782,O$119)+'СЕТ СН'!$I$11+СВЦЭМ!$D$10+'СЕТ СН'!$I$5-'СЕТ СН'!$I$21</f>
        <v>5634.69349969</v>
      </c>
      <c r="P145" s="36">
        <f>SUMIFS(СВЦЭМ!$D$39:$D$782,СВЦЭМ!$A$39:$A$782,$A145,СВЦЭМ!$B$39:$B$782,P$119)+'СЕТ СН'!$I$11+СВЦЭМ!$D$10+'СЕТ СН'!$I$5-'СЕТ СН'!$I$21</f>
        <v>5639.7010372000004</v>
      </c>
      <c r="Q145" s="36">
        <f>SUMIFS(СВЦЭМ!$D$39:$D$782,СВЦЭМ!$A$39:$A$782,$A145,СВЦЭМ!$B$39:$B$782,Q$119)+'СЕТ СН'!$I$11+СВЦЭМ!$D$10+'СЕТ СН'!$I$5-'СЕТ СН'!$I$21</f>
        <v>5636.45062057</v>
      </c>
      <c r="R145" s="36">
        <f>SUMIFS(СВЦЭМ!$D$39:$D$782,СВЦЭМ!$A$39:$A$782,$A145,СВЦЭМ!$B$39:$B$782,R$119)+'СЕТ СН'!$I$11+СВЦЭМ!$D$10+'СЕТ СН'!$I$5-'СЕТ СН'!$I$21</f>
        <v>5639.2893958999994</v>
      </c>
      <c r="S145" s="36">
        <f>SUMIFS(СВЦЭМ!$D$39:$D$782,СВЦЭМ!$A$39:$A$782,$A145,СВЦЭМ!$B$39:$B$782,S$119)+'СЕТ СН'!$I$11+СВЦЭМ!$D$10+'СЕТ СН'!$I$5-'СЕТ СН'!$I$21</f>
        <v>5653.3560794699997</v>
      </c>
      <c r="T145" s="36">
        <f>SUMIFS(СВЦЭМ!$D$39:$D$782,СВЦЭМ!$A$39:$A$782,$A145,СВЦЭМ!$B$39:$B$782,T$119)+'СЕТ СН'!$I$11+СВЦЭМ!$D$10+'СЕТ СН'!$I$5-'СЕТ СН'!$I$21</f>
        <v>5639.4928208199999</v>
      </c>
      <c r="U145" s="36">
        <f>SUMIFS(СВЦЭМ!$D$39:$D$782,СВЦЭМ!$A$39:$A$782,$A145,СВЦЭМ!$B$39:$B$782,U$119)+'СЕТ СН'!$I$11+СВЦЭМ!$D$10+'СЕТ СН'!$I$5-'СЕТ СН'!$I$21</f>
        <v>5641.4924860499996</v>
      </c>
      <c r="V145" s="36">
        <f>SUMIFS(СВЦЭМ!$D$39:$D$782,СВЦЭМ!$A$39:$A$782,$A145,СВЦЭМ!$B$39:$B$782,V$119)+'СЕТ СН'!$I$11+СВЦЭМ!$D$10+'СЕТ СН'!$I$5-'СЕТ СН'!$I$21</f>
        <v>5631.4290661799996</v>
      </c>
      <c r="W145" s="36">
        <f>SUMIFS(СВЦЭМ!$D$39:$D$782,СВЦЭМ!$A$39:$A$782,$A145,СВЦЭМ!$B$39:$B$782,W$119)+'СЕТ СН'!$I$11+СВЦЭМ!$D$10+'СЕТ СН'!$I$5-'СЕТ СН'!$I$21</f>
        <v>5632.9579780900003</v>
      </c>
      <c r="X145" s="36">
        <f>SUMIFS(СВЦЭМ!$D$39:$D$782,СВЦЭМ!$A$39:$A$782,$A145,СВЦЭМ!$B$39:$B$782,X$119)+'СЕТ СН'!$I$11+СВЦЭМ!$D$10+'СЕТ СН'!$I$5-'СЕТ СН'!$I$21</f>
        <v>5699.7354151</v>
      </c>
      <c r="Y145" s="36">
        <f>SUMIFS(СВЦЭМ!$D$39:$D$782,СВЦЭМ!$A$39:$A$782,$A145,СВЦЭМ!$B$39:$B$782,Y$119)+'СЕТ СН'!$I$11+СВЦЭМ!$D$10+'СЕТ СН'!$I$5-'СЕТ СН'!$I$21</f>
        <v>5750.2198144399999</v>
      </c>
    </row>
    <row r="146" spans="1:27" ht="15.75" x14ac:dyDescent="0.2">
      <c r="A146" s="35">
        <f t="shared" si="3"/>
        <v>45531</v>
      </c>
      <c r="B146" s="36">
        <f>SUMIFS(СВЦЭМ!$D$39:$D$782,СВЦЭМ!$A$39:$A$782,$A146,СВЦЭМ!$B$39:$B$782,B$119)+'СЕТ СН'!$I$11+СВЦЭМ!$D$10+'СЕТ СН'!$I$5-'СЕТ СН'!$I$21</f>
        <v>5681.2673494699993</v>
      </c>
      <c r="C146" s="36">
        <f>SUMIFS(СВЦЭМ!$D$39:$D$782,СВЦЭМ!$A$39:$A$782,$A146,СВЦЭМ!$B$39:$B$782,C$119)+'СЕТ СН'!$I$11+СВЦЭМ!$D$10+'СЕТ СН'!$I$5-'СЕТ СН'!$I$21</f>
        <v>5713.0188054399996</v>
      </c>
      <c r="D146" s="36">
        <f>SUMIFS(СВЦЭМ!$D$39:$D$782,СВЦЭМ!$A$39:$A$782,$A146,СВЦЭМ!$B$39:$B$782,D$119)+'СЕТ СН'!$I$11+СВЦЭМ!$D$10+'СЕТ СН'!$I$5-'СЕТ СН'!$I$21</f>
        <v>5769.9886611599995</v>
      </c>
      <c r="E146" s="36">
        <f>SUMIFS(СВЦЭМ!$D$39:$D$782,СВЦЭМ!$A$39:$A$782,$A146,СВЦЭМ!$B$39:$B$782,E$119)+'СЕТ СН'!$I$11+СВЦЭМ!$D$10+'СЕТ СН'!$I$5-'СЕТ СН'!$I$21</f>
        <v>5792.6039956699997</v>
      </c>
      <c r="F146" s="36">
        <f>SUMIFS(СВЦЭМ!$D$39:$D$782,СВЦЭМ!$A$39:$A$782,$A146,СВЦЭМ!$B$39:$B$782,F$119)+'СЕТ СН'!$I$11+СВЦЭМ!$D$10+'СЕТ СН'!$I$5-'СЕТ СН'!$I$21</f>
        <v>5795.8605748700002</v>
      </c>
      <c r="G146" s="36">
        <f>SUMIFS(СВЦЭМ!$D$39:$D$782,СВЦЭМ!$A$39:$A$782,$A146,СВЦЭМ!$B$39:$B$782,G$119)+'СЕТ СН'!$I$11+СВЦЭМ!$D$10+'СЕТ СН'!$I$5-'СЕТ СН'!$I$21</f>
        <v>5770.8839336399997</v>
      </c>
      <c r="H146" s="36">
        <f>SUMIFS(СВЦЭМ!$D$39:$D$782,СВЦЭМ!$A$39:$A$782,$A146,СВЦЭМ!$B$39:$B$782,H$119)+'СЕТ СН'!$I$11+СВЦЭМ!$D$10+'СЕТ СН'!$I$5-'СЕТ СН'!$I$21</f>
        <v>5777.8265918099996</v>
      </c>
      <c r="I146" s="36">
        <f>SUMIFS(СВЦЭМ!$D$39:$D$782,СВЦЭМ!$A$39:$A$782,$A146,СВЦЭМ!$B$39:$B$782,I$119)+'СЕТ СН'!$I$11+СВЦЭМ!$D$10+'СЕТ СН'!$I$5-'СЕТ СН'!$I$21</f>
        <v>5681.3328894400001</v>
      </c>
      <c r="J146" s="36">
        <f>SUMIFS(СВЦЭМ!$D$39:$D$782,СВЦЭМ!$A$39:$A$782,$A146,СВЦЭМ!$B$39:$B$782,J$119)+'СЕТ СН'!$I$11+СВЦЭМ!$D$10+'СЕТ СН'!$I$5-'СЕТ СН'!$I$21</f>
        <v>5593.4373098799997</v>
      </c>
      <c r="K146" s="36">
        <f>SUMIFS(СВЦЭМ!$D$39:$D$782,СВЦЭМ!$A$39:$A$782,$A146,СВЦЭМ!$B$39:$B$782,K$119)+'СЕТ СН'!$I$11+СВЦЭМ!$D$10+'СЕТ СН'!$I$5-'СЕТ СН'!$I$21</f>
        <v>5505.1941448899997</v>
      </c>
      <c r="L146" s="36">
        <f>SUMIFS(СВЦЭМ!$D$39:$D$782,СВЦЭМ!$A$39:$A$782,$A146,СВЦЭМ!$B$39:$B$782,L$119)+'СЕТ СН'!$I$11+СВЦЭМ!$D$10+'СЕТ СН'!$I$5-'СЕТ СН'!$I$21</f>
        <v>5447.3248100399996</v>
      </c>
      <c r="M146" s="36">
        <f>SUMIFS(СВЦЭМ!$D$39:$D$782,СВЦЭМ!$A$39:$A$782,$A146,СВЦЭМ!$B$39:$B$782,M$119)+'СЕТ СН'!$I$11+СВЦЭМ!$D$10+'СЕТ СН'!$I$5-'СЕТ СН'!$I$21</f>
        <v>5438.0985878199999</v>
      </c>
      <c r="N146" s="36">
        <f>SUMIFS(СВЦЭМ!$D$39:$D$782,СВЦЭМ!$A$39:$A$782,$A146,СВЦЭМ!$B$39:$B$782,N$119)+'СЕТ СН'!$I$11+СВЦЭМ!$D$10+'СЕТ СН'!$I$5-'СЕТ СН'!$I$21</f>
        <v>5442.4007996099999</v>
      </c>
      <c r="O146" s="36">
        <f>SUMIFS(СВЦЭМ!$D$39:$D$782,СВЦЭМ!$A$39:$A$782,$A146,СВЦЭМ!$B$39:$B$782,O$119)+'СЕТ СН'!$I$11+СВЦЭМ!$D$10+'СЕТ СН'!$I$5-'СЕТ СН'!$I$21</f>
        <v>5437.22920737</v>
      </c>
      <c r="P146" s="36">
        <f>SUMIFS(СВЦЭМ!$D$39:$D$782,СВЦЭМ!$A$39:$A$782,$A146,СВЦЭМ!$B$39:$B$782,P$119)+'СЕТ СН'!$I$11+СВЦЭМ!$D$10+'СЕТ СН'!$I$5-'СЕТ СН'!$I$21</f>
        <v>5435.9269365999999</v>
      </c>
      <c r="Q146" s="36">
        <f>SUMIFS(СВЦЭМ!$D$39:$D$782,СВЦЭМ!$A$39:$A$782,$A146,СВЦЭМ!$B$39:$B$782,Q$119)+'СЕТ СН'!$I$11+СВЦЭМ!$D$10+'СЕТ СН'!$I$5-'СЕТ СН'!$I$21</f>
        <v>5438.3634600999994</v>
      </c>
      <c r="R146" s="36">
        <f>SUMIFS(СВЦЭМ!$D$39:$D$782,СВЦЭМ!$A$39:$A$782,$A146,СВЦЭМ!$B$39:$B$782,R$119)+'СЕТ СН'!$I$11+СВЦЭМ!$D$10+'СЕТ СН'!$I$5-'СЕТ СН'!$I$21</f>
        <v>5447.3812748599994</v>
      </c>
      <c r="S146" s="36">
        <f>SUMIFS(СВЦЭМ!$D$39:$D$782,СВЦЭМ!$A$39:$A$782,$A146,СВЦЭМ!$B$39:$B$782,S$119)+'СЕТ СН'!$I$11+СВЦЭМ!$D$10+'СЕТ СН'!$I$5-'СЕТ СН'!$I$21</f>
        <v>5436.9921121400002</v>
      </c>
      <c r="T146" s="36">
        <f>SUMIFS(СВЦЭМ!$D$39:$D$782,СВЦЭМ!$A$39:$A$782,$A146,СВЦЭМ!$B$39:$B$782,T$119)+'СЕТ СН'!$I$11+СВЦЭМ!$D$10+'СЕТ СН'!$I$5-'СЕТ СН'!$I$21</f>
        <v>5427.52827643</v>
      </c>
      <c r="U146" s="36">
        <f>SUMIFS(СВЦЭМ!$D$39:$D$782,СВЦЭМ!$A$39:$A$782,$A146,СВЦЭМ!$B$39:$B$782,U$119)+'СЕТ СН'!$I$11+СВЦЭМ!$D$10+'СЕТ СН'!$I$5-'СЕТ СН'!$I$21</f>
        <v>5469.22414002</v>
      </c>
      <c r="V146" s="36">
        <f>SUMIFS(СВЦЭМ!$D$39:$D$782,СВЦЭМ!$A$39:$A$782,$A146,СВЦЭМ!$B$39:$B$782,V$119)+'СЕТ СН'!$I$11+СВЦЭМ!$D$10+'СЕТ СН'!$I$5-'СЕТ СН'!$I$21</f>
        <v>5456.5658495299995</v>
      </c>
      <c r="W146" s="36">
        <f>SUMIFS(СВЦЭМ!$D$39:$D$782,СВЦЭМ!$A$39:$A$782,$A146,СВЦЭМ!$B$39:$B$782,W$119)+'СЕТ СН'!$I$11+СВЦЭМ!$D$10+'СЕТ СН'!$I$5-'СЕТ СН'!$I$21</f>
        <v>5462.9797066699994</v>
      </c>
      <c r="X146" s="36">
        <f>SUMIFS(СВЦЭМ!$D$39:$D$782,СВЦЭМ!$A$39:$A$782,$A146,СВЦЭМ!$B$39:$B$782,X$119)+'СЕТ СН'!$I$11+СВЦЭМ!$D$10+'СЕТ СН'!$I$5-'СЕТ СН'!$I$21</f>
        <v>5526.7301257899999</v>
      </c>
      <c r="Y146" s="36">
        <f>SUMIFS(СВЦЭМ!$D$39:$D$782,СВЦЭМ!$A$39:$A$782,$A146,СВЦЭМ!$B$39:$B$782,Y$119)+'СЕТ СН'!$I$11+СВЦЭМ!$D$10+'СЕТ СН'!$I$5-'СЕТ СН'!$I$21</f>
        <v>5592.3517564699996</v>
      </c>
    </row>
    <row r="147" spans="1:27" ht="15.75" x14ac:dyDescent="0.2">
      <c r="A147" s="35">
        <f t="shared" si="3"/>
        <v>45532</v>
      </c>
      <c r="B147" s="36">
        <f>SUMIFS(СВЦЭМ!$D$39:$D$782,СВЦЭМ!$A$39:$A$782,$A147,СВЦЭМ!$B$39:$B$782,B$119)+'СЕТ СН'!$I$11+СВЦЭМ!$D$10+'СЕТ СН'!$I$5-'СЕТ СН'!$I$21</f>
        <v>5721.4790857600001</v>
      </c>
      <c r="C147" s="36">
        <f>SUMIFS(СВЦЭМ!$D$39:$D$782,СВЦЭМ!$A$39:$A$782,$A147,СВЦЭМ!$B$39:$B$782,C$119)+'СЕТ СН'!$I$11+СВЦЭМ!$D$10+'СЕТ СН'!$I$5-'СЕТ СН'!$I$21</f>
        <v>5765.0795415299999</v>
      </c>
      <c r="D147" s="36">
        <f>SUMIFS(СВЦЭМ!$D$39:$D$782,СВЦЭМ!$A$39:$A$782,$A147,СВЦЭМ!$B$39:$B$782,D$119)+'СЕТ СН'!$I$11+СВЦЭМ!$D$10+'СЕТ СН'!$I$5-'СЕТ СН'!$I$21</f>
        <v>5790.8116000999999</v>
      </c>
      <c r="E147" s="36">
        <f>SUMIFS(СВЦЭМ!$D$39:$D$782,СВЦЭМ!$A$39:$A$782,$A147,СВЦЭМ!$B$39:$B$782,E$119)+'СЕТ СН'!$I$11+СВЦЭМ!$D$10+'СЕТ СН'!$I$5-'СЕТ СН'!$I$21</f>
        <v>5816.8854364500003</v>
      </c>
      <c r="F147" s="36">
        <f>SUMIFS(СВЦЭМ!$D$39:$D$782,СВЦЭМ!$A$39:$A$782,$A147,СВЦЭМ!$B$39:$B$782,F$119)+'СЕТ СН'!$I$11+СВЦЭМ!$D$10+'СЕТ СН'!$I$5-'СЕТ СН'!$I$21</f>
        <v>5840.2637605800001</v>
      </c>
      <c r="G147" s="36">
        <f>SUMIFS(СВЦЭМ!$D$39:$D$782,СВЦЭМ!$A$39:$A$782,$A147,СВЦЭМ!$B$39:$B$782,G$119)+'СЕТ СН'!$I$11+СВЦЭМ!$D$10+'СЕТ СН'!$I$5-'СЕТ СН'!$I$21</f>
        <v>5813.6589403099997</v>
      </c>
      <c r="H147" s="36">
        <f>SUMIFS(СВЦЭМ!$D$39:$D$782,СВЦЭМ!$A$39:$A$782,$A147,СВЦЭМ!$B$39:$B$782,H$119)+'СЕТ СН'!$I$11+СВЦЭМ!$D$10+'СЕТ СН'!$I$5-'СЕТ СН'!$I$21</f>
        <v>5783.8012765099993</v>
      </c>
      <c r="I147" s="36">
        <f>SUMIFS(СВЦЭМ!$D$39:$D$782,СВЦЭМ!$A$39:$A$782,$A147,СВЦЭМ!$B$39:$B$782,I$119)+'СЕТ СН'!$I$11+СВЦЭМ!$D$10+'СЕТ СН'!$I$5-'СЕТ СН'!$I$21</f>
        <v>5701.9142212999996</v>
      </c>
      <c r="J147" s="36">
        <f>SUMIFS(СВЦЭМ!$D$39:$D$782,СВЦЭМ!$A$39:$A$782,$A147,СВЦЭМ!$B$39:$B$782,J$119)+'СЕТ СН'!$I$11+СВЦЭМ!$D$10+'СЕТ СН'!$I$5-'СЕТ СН'!$I$21</f>
        <v>5646.6740214000001</v>
      </c>
      <c r="K147" s="36">
        <f>SUMIFS(СВЦЭМ!$D$39:$D$782,СВЦЭМ!$A$39:$A$782,$A147,СВЦЭМ!$B$39:$B$782,K$119)+'СЕТ СН'!$I$11+СВЦЭМ!$D$10+'СЕТ СН'!$I$5-'СЕТ СН'!$I$21</f>
        <v>5563.8889860199997</v>
      </c>
      <c r="L147" s="36">
        <f>SUMIFS(СВЦЭМ!$D$39:$D$782,СВЦЭМ!$A$39:$A$782,$A147,СВЦЭМ!$B$39:$B$782,L$119)+'СЕТ СН'!$I$11+СВЦЭМ!$D$10+'СЕТ СН'!$I$5-'СЕТ СН'!$I$21</f>
        <v>5550.3860963199995</v>
      </c>
      <c r="M147" s="36">
        <f>SUMIFS(СВЦЭМ!$D$39:$D$782,СВЦЭМ!$A$39:$A$782,$A147,СВЦЭМ!$B$39:$B$782,M$119)+'СЕТ СН'!$I$11+СВЦЭМ!$D$10+'СЕТ СН'!$I$5-'СЕТ СН'!$I$21</f>
        <v>5539.9100709200002</v>
      </c>
      <c r="N147" s="36">
        <f>SUMIFS(СВЦЭМ!$D$39:$D$782,СВЦЭМ!$A$39:$A$782,$A147,СВЦЭМ!$B$39:$B$782,N$119)+'СЕТ СН'!$I$11+СВЦЭМ!$D$10+'СЕТ СН'!$I$5-'СЕТ СН'!$I$21</f>
        <v>5535.1873559599999</v>
      </c>
      <c r="O147" s="36">
        <f>SUMIFS(СВЦЭМ!$D$39:$D$782,СВЦЭМ!$A$39:$A$782,$A147,СВЦЭМ!$B$39:$B$782,O$119)+'СЕТ СН'!$I$11+СВЦЭМ!$D$10+'СЕТ СН'!$I$5-'СЕТ СН'!$I$21</f>
        <v>5529.9956810000003</v>
      </c>
      <c r="P147" s="36">
        <f>SUMIFS(СВЦЭМ!$D$39:$D$782,СВЦЭМ!$A$39:$A$782,$A147,СВЦЭМ!$B$39:$B$782,P$119)+'СЕТ СН'!$I$11+СВЦЭМ!$D$10+'СЕТ СН'!$I$5-'СЕТ СН'!$I$21</f>
        <v>5530.6133616299994</v>
      </c>
      <c r="Q147" s="36">
        <f>SUMIFS(СВЦЭМ!$D$39:$D$782,СВЦЭМ!$A$39:$A$782,$A147,СВЦЭМ!$B$39:$B$782,Q$119)+'СЕТ СН'!$I$11+СВЦЭМ!$D$10+'СЕТ СН'!$I$5-'СЕТ СН'!$I$21</f>
        <v>5536.6652588099996</v>
      </c>
      <c r="R147" s="36">
        <f>SUMIFS(СВЦЭМ!$D$39:$D$782,СВЦЭМ!$A$39:$A$782,$A147,СВЦЭМ!$B$39:$B$782,R$119)+'СЕТ СН'!$I$11+СВЦЭМ!$D$10+'СЕТ СН'!$I$5-'СЕТ СН'!$I$21</f>
        <v>5544.8375243800001</v>
      </c>
      <c r="S147" s="36">
        <f>SUMIFS(СВЦЭМ!$D$39:$D$782,СВЦЭМ!$A$39:$A$782,$A147,СВЦЭМ!$B$39:$B$782,S$119)+'СЕТ СН'!$I$11+СВЦЭМ!$D$10+'СЕТ СН'!$I$5-'СЕТ СН'!$I$21</f>
        <v>5523.3412769899996</v>
      </c>
      <c r="T147" s="36">
        <f>SUMIFS(СВЦЭМ!$D$39:$D$782,СВЦЭМ!$A$39:$A$782,$A147,СВЦЭМ!$B$39:$B$782,T$119)+'СЕТ СН'!$I$11+СВЦЭМ!$D$10+'СЕТ СН'!$I$5-'СЕТ СН'!$I$21</f>
        <v>5515.1381545599997</v>
      </c>
      <c r="U147" s="36">
        <f>SUMIFS(СВЦЭМ!$D$39:$D$782,СВЦЭМ!$A$39:$A$782,$A147,СВЦЭМ!$B$39:$B$782,U$119)+'СЕТ СН'!$I$11+СВЦЭМ!$D$10+'СЕТ СН'!$I$5-'СЕТ СН'!$I$21</f>
        <v>5524.5679687000002</v>
      </c>
      <c r="V147" s="36">
        <f>SUMIFS(СВЦЭМ!$D$39:$D$782,СВЦЭМ!$A$39:$A$782,$A147,СВЦЭМ!$B$39:$B$782,V$119)+'СЕТ СН'!$I$11+СВЦЭМ!$D$10+'СЕТ СН'!$I$5-'СЕТ СН'!$I$21</f>
        <v>5502.8357159899997</v>
      </c>
      <c r="W147" s="36">
        <f>SUMIFS(СВЦЭМ!$D$39:$D$782,СВЦЭМ!$A$39:$A$782,$A147,СВЦЭМ!$B$39:$B$782,W$119)+'СЕТ СН'!$I$11+СВЦЭМ!$D$10+'СЕТ СН'!$I$5-'СЕТ СН'!$I$21</f>
        <v>5511.72368422</v>
      </c>
      <c r="X147" s="36">
        <f>SUMIFS(СВЦЭМ!$D$39:$D$782,СВЦЭМ!$A$39:$A$782,$A147,СВЦЭМ!$B$39:$B$782,X$119)+'СЕТ СН'!$I$11+СВЦЭМ!$D$10+'СЕТ СН'!$I$5-'СЕТ СН'!$I$21</f>
        <v>5578.9225283100004</v>
      </c>
      <c r="Y147" s="36">
        <f>SUMIFS(СВЦЭМ!$D$39:$D$782,СВЦЭМ!$A$39:$A$782,$A147,СВЦЭМ!$B$39:$B$782,Y$119)+'СЕТ СН'!$I$11+СВЦЭМ!$D$10+'СЕТ СН'!$I$5-'СЕТ СН'!$I$21</f>
        <v>5597.7295450199999</v>
      </c>
    </row>
    <row r="148" spans="1:27" ht="15.75" x14ac:dyDescent="0.2">
      <c r="A148" s="35">
        <f t="shared" si="3"/>
        <v>45533</v>
      </c>
      <c r="B148" s="36">
        <f>SUMIFS(СВЦЭМ!$D$39:$D$782,СВЦЭМ!$A$39:$A$782,$A148,СВЦЭМ!$B$39:$B$782,B$119)+'СЕТ СН'!$I$11+СВЦЭМ!$D$10+'СЕТ СН'!$I$5-'СЕТ СН'!$I$21</f>
        <v>5639.8189585500004</v>
      </c>
      <c r="C148" s="36">
        <f>SUMIFS(СВЦЭМ!$D$39:$D$782,СВЦЭМ!$A$39:$A$782,$A148,СВЦЭМ!$B$39:$B$782,C$119)+'СЕТ СН'!$I$11+СВЦЭМ!$D$10+'СЕТ СН'!$I$5-'СЕТ СН'!$I$21</f>
        <v>5750.88077832</v>
      </c>
      <c r="D148" s="36">
        <f>SUMIFS(СВЦЭМ!$D$39:$D$782,СВЦЭМ!$A$39:$A$782,$A148,СВЦЭМ!$B$39:$B$782,D$119)+'СЕТ СН'!$I$11+СВЦЭМ!$D$10+'СЕТ СН'!$I$5-'СЕТ СН'!$I$21</f>
        <v>5875.6655290199997</v>
      </c>
      <c r="E148" s="36">
        <f>SUMIFS(СВЦЭМ!$D$39:$D$782,СВЦЭМ!$A$39:$A$782,$A148,СВЦЭМ!$B$39:$B$782,E$119)+'СЕТ СН'!$I$11+СВЦЭМ!$D$10+'СЕТ СН'!$I$5-'СЕТ СН'!$I$21</f>
        <v>5916.5218389599995</v>
      </c>
      <c r="F148" s="36">
        <f>SUMIFS(СВЦЭМ!$D$39:$D$782,СВЦЭМ!$A$39:$A$782,$A148,СВЦЭМ!$B$39:$B$782,F$119)+'СЕТ СН'!$I$11+СВЦЭМ!$D$10+'СЕТ СН'!$I$5-'СЕТ СН'!$I$21</f>
        <v>5931.4627375599994</v>
      </c>
      <c r="G148" s="36">
        <f>SUMIFS(СВЦЭМ!$D$39:$D$782,СВЦЭМ!$A$39:$A$782,$A148,СВЦЭМ!$B$39:$B$782,G$119)+'СЕТ СН'!$I$11+СВЦЭМ!$D$10+'СЕТ СН'!$I$5-'СЕТ СН'!$I$21</f>
        <v>5903.2254025799994</v>
      </c>
      <c r="H148" s="36">
        <f>SUMIFS(СВЦЭМ!$D$39:$D$782,СВЦЭМ!$A$39:$A$782,$A148,СВЦЭМ!$B$39:$B$782,H$119)+'СЕТ СН'!$I$11+СВЦЭМ!$D$10+'СЕТ СН'!$I$5-'СЕТ СН'!$I$21</f>
        <v>5853.9244743700001</v>
      </c>
      <c r="I148" s="36">
        <f>SUMIFS(СВЦЭМ!$D$39:$D$782,СВЦЭМ!$A$39:$A$782,$A148,СВЦЭМ!$B$39:$B$782,I$119)+'СЕТ СН'!$I$11+СВЦЭМ!$D$10+'СЕТ СН'!$I$5-'СЕТ СН'!$I$21</f>
        <v>5796.8457821000002</v>
      </c>
      <c r="J148" s="36">
        <f>SUMIFS(СВЦЭМ!$D$39:$D$782,СВЦЭМ!$A$39:$A$782,$A148,СВЦЭМ!$B$39:$B$782,J$119)+'СЕТ СН'!$I$11+СВЦЭМ!$D$10+'СЕТ СН'!$I$5-'СЕТ СН'!$I$21</f>
        <v>5699.2474210500004</v>
      </c>
      <c r="K148" s="36">
        <f>SUMIFS(СВЦЭМ!$D$39:$D$782,СВЦЭМ!$A$39:$A$782,$A148,СВЦЭМ!$B$39:$B$782,K$119)+'СЕТ СН'!$I$11+СВЦЭМ!$D$10+'СЕТ СН'!$I$5-'СЕТ СН'!$I$21</f>
        <v>5609.1745086699993</v>
      </c>
      <c r="L148" s="36">
        <f>SUMIFS(СВЦЭМ!$D$39:$D$782,СВЦЭМ!$A$39:$A$782,$A148,СВЦЭМ!$B$39:$B$782,L$119)+'СЕТ СН'!$I$11+СВЦЭМ!$D$10+'СЕТ СН'!$I$5-'СЕТ СН'!$I$21</f>
        <v>5540.4950699399997</v>
      </c>
      <c r="M148" s="36">
        <f>SUMIFS(СВЦЭМ!$D$39:$D$782,СВЦЭМ!$A$39:$A$782,$A148,СВЦЭМ!$B$39:$B$782,M$119)+'СЕТ СН'!$I$11+СВЦЭМ!$D$10+'СЕТ СН'!$I$5-'СЕТ СН'!$I$21</f>
        <v>5526.3503449899999</v>
      </c>
      <c r="N148" s="36">
        <f>SUMIFS(СВЦЭМ!$D$39:$D$782,СВЦЭМ!$A$39:$A$782,$A148,СВЦЭМ!$B$39:$B$782,N$119)+'СЕТ СН'!$I$11+СВЦЭМ!$D$10+'СЕТ СН'!$I$5-'СЕТ СН'!$I$21</f>
        <v>5540.1816165399996</v>
      </c>
      <c r="O148" s="36">
        <f>SUMIFS(СВЦЭМ!$D$39:$D$782,СВЦЭМ!$A$39:$A$782,$A148,СВЦЭМ!$B$39:$B$782,O$119)+'СЕТ СН'!$I$11+СВЦЭМ!$D$10+'СЕТ СН'!$I$5-'СЕТ СН'!$I$21</f>
        <v>5555.3406302100002</v>
      </c>
      <c r="P148" s="36">
        <f>SUMIFS(СВЦЭМ!$D$39:$D$782,СВЦЭМ!$A$39:$A$782,$A148,СВЦЭМ!$B$39:$B$782,P$119)+'СЕТ СН'!$I$11+СВЦЭМ!$D$10+'СЕТ СН'!$I$5-'СЕТ СН'!$I$21</f>
        <v>5560.6664836599994</v>
      </c>
      <c r="Q148" s="36">
        <f>SUMIFS(СВЦЭМ!$D$39:$D$782,СВЦЭМ!$A$39:$A$782,$A148,СВЦЭМ!$B$39:$B$782,Q$119)+'СЕТ СН'!$I$11+СВЦЭМ!$D$10+'СЕТ СН'!$I$5-'СЕТ СН'!$I$21</f>
        <v>5559.0346203899999</v>
      </c>
      <c r="R148" s="36">
        <f>SUMIFS(СВЦЭМ!$D$39:$D$782,СВЦЭМ!$A$39:$A$782,$A148,СВЦЭМ!$B$39:$B$782,R$119)+'СЕТ СН'!$I$11+СВЦЭМ!$D$10+'СЕТ СН'!$I$5-'СЕТ СН'!$I$21</f>
        <v>5569.9533651900001</v>
      </c>
      <c r="S148" s="36">
        <f>SUMIFS(СВЦЭМ!$D$39:$D$782,СВЦЭМ!$A$39:$A$782,$A148,СВЦЭМ!$B$39:$B$782,S$119)+'СЕТ СН'!$I$11+СВЦЭМ!$D$10+'СЕТ СН'!$I$5-'СЕТ СН'!$I$21</f>
        <v>5547.9519608800001</v>
      </c>
      <c r="T148" s="36">
        <f>SUMIFS(СВЦЭМ!$D$39:$D$782,СВЦЭМ!$A$39:$A$782,$A148,СВЦЭМ!$B$39:$B$782,T$119)+'СЕТ СН'!$I$11+СВЦЭМ!$D$10+'СЕТ СН'!$I$5-'СЕТ СН'!$I$21</f>
        <v>5545.0234995699993</v>
      </c>
      <c r="U148" s="36">
        <f>SUMIFS(СВЦЭМ!$D$39:$D$782,СВЦЭМ!$A$39:$A$782,$A148,СВЦЭМ!$B$39:$B$782,U$119)+'СЕТ СН'!$I$11+СВЦЭМ!$D$10+'СЕТ СН'!$I$5-'СЕТ СН'!$I$21</f>
        <v>5556.9215519099998</v>
      </c>
      <c r="V148" s="36">
        <f>SUMIFS(СВЦЭМ!$D$39:$D$782,СВЦЭМ!$A$39:$A$782,$A148,СВЦЭМ!$B$39:$B$782,V$119)+'СЕТ СН'!$I$11+СВЦЭМ!$D$10+'СЕТ СН'!$I$5-'СЕТ СН'!$I$21</f>
        <v>5541.0633461899997</v>
      </c>
      <c r="W148" s="36">
        <f>SUMIFS(СВЦЭМ!$D$39:$D$782,СВЦЭМ!$A$39:$A$782,$A148,СВЦЭМ!$B$39:$B$782,W$119)+'СЕТ СН'!$I$11+СВЦЭМ!$D$10+'СЕТ СН'!$I$5-'СЕТ СН'!$I$21</f>
        <v>5545.0406688799994</v>
      </c>
      <c r="X148" s="36">
        <f>SUMIFS(СВЦЭМ!$D$39:$D$782,СВЦЭМ!$A$39:$A$782,$A148,СВЦЭМ!$B$39:$B$782,X$119)+'СЕТ СН'!$I$11+СВЦЭМ!$D$10+'СЕТ СН'!$I$5-'СЕТ СН'!$I$21</f>
        <v>5617.6471723300001</v>
      </c>
      <c r="Y148" s="36">
        <f>SUMIFS(СВЦЭМ!$D$39:$D$782,СВЦЭМ!$A$39:$A$782,$A148,СВЦЭМ!$B$39:$B$782,Y$119)+'СЕТ СН'!$I$11+СВЦЭМ!$D$10+'СЕТ СН'!$I$5-'СЕТ СН'!$I$21</f>
        <v>5683.7063153999998</v>
      </c>
    </row>
    <row r="149" spans="1:27" ht="15.75" x14ac:dyDescent="0.2">
      <c r="A149" s="35">
        <f t="shared" si="3"/>
        <v>45534</v>
      </c>
      <c r="B149" s="36">
        <f>SUMIFS(СВЦЭМ!$D$39:$D$782,СВЦЭМ!$A$39:$A$782,$A149,СВЦЭМ!$B$39:$B$782,B$119)+'СЕТ СН'!$I$11+СВЦЭМ!$D$10+'СЕТ СН'!$I$5-'СЕТ СН'!$I$21</f>
        <v>5755.4308425700001</v>
      </c>
      <c r="C149" s="36">
        <f>SUMIFS(СВЦЭМ!$D$39:$D$782,СВЦЭМ!$A$39:$A$782,$A149,СВЦЭМ!$B$39:$B$782,C$119)+'СЕТ СН'!$I$11+СВЦЭМ!$D$10+'СЕТ СН'!$I$5-'СЕТ СН'!$I$21</f>
        <v>5826.6800298500002</v>
      </c>
      <c r="D149" s="36">
        <f>SUMIFS(СВЦЭМ!$D$39:$D$782,СВЦЭМ!$A$39:$A$782,$A149,СВЦЭМ!$B$39:$B$782,D$119)+'СЕТ СН'!$I$11+СВЦЭМ!$D$10+'СЕТ СН'!$I$5-'СЕТ СН'!$I$21</f>
        <v>5842.7681984800001</v>
      </c>
      <c r="E149" s="36">
        <f>SUMIFS(СВЦЭМ!$D$39:$D$782,СВЦЭМ!$A$39:$A$782,$A149,СВЦЭМ!$B$39:$B$782,E$119)+'СЕТ СН'!$I$11+СВЦЭМ!$D$10+'СЕТ СН'!$I$5-'СЕТ СН'!$I$21</f>
        <v>5863.6518086199994</v>
      </c>
      <c r="F149" s="36">
        <f>SUMIFS(СВЦЭМ!$D$39:$D$782,СВЦЭМ!$A$39:$A$782,$A149,СВЦЭМ!$B$39:$B$782,F$119)+'СЕТ СН'!$I$11+СВЦЭМ!$D$10+'СЕТ СН'!$I$5-'СЕТ СН'!$I$21</f>
        <v>5858.6608274099999</v>
      </c>
      <c r="G149" s="36">
        <f>SUMIFS(СВЦЭМ!$D$39:$D$782,СВЦЭМ!$A$39:$A$782,$A149,СВЦЭМ!$B$39:$B$782,G$119)+'СЕТ СН'!$I$11+СВЦЭМ!$D$10+'СЕТ СН'!$I$5-'СЕТ СН'!$I$21</f>
        <v>5852.8239834400001</v>
      </c>
      <c r="H149" s="36">
        <f>SUMIFS(СВЦЭМ!$D$39:$D$782,СВЦЭМ!$A$39:$A$782,$A149,СВЦЭМ!$B$39:$B$782,H$119)+'СЕТ СН'!$I$11+СВЦЭМ!$D$10+'СЕТ СН'!$I$5-'СЕТ СН'!$I$21</f>
        <v>5820.3328508300001</v>
      </c>
      <c r="I149" s="36">
        <f>SUMIFS(СВЦЭМ!$D$39:$D$782,СВЦЭМ!$A$39:$A$782,$A149,СВЦЭМ!$B$39:$B$782,I$119)+'СЕТ СН'!$I$11+СВЦЭМ!$D$10+'СЕТ СН'!$I$5-'СЕТ СН'!$I$21</f>
        <v>5727.8462892999996</v>
      </c>
      <c r="J149" s="36">
        <f>SUMIFS(СВЦЭМ!$D$39:$D$782,СВЦЭМ!$A$39:$A$782,$A149,СВЦЭМ!$B$39:$B$782,J$119)+'СЕТ СН'!$I$11+СВЦЭМ!$D$10+'СЕТ СН'!$I$5-'СЕТ СН'!$I$21</f>
        <v>5632.7267821200003</v>
      </c>
      <c r="K149" s="36">
        <f>SUMIFS(СВЦЭМ!$D$39:$D$782,СВЦЭМ!$A$39:$A$782,$A149,СВЦЭМ!$B$39:$B$782,K$119)+'СЕТ СН'!$I$11+СВЦЭМ!$D$10+'СЕТ СН'!$I$5-'СЕТ СН'!$I$21</f>
        <v>5558.1813416200002</v>
      </c>
      <c r="L149" s="36">
        <f>SUMIFS(СВЦЭМ!$D$39:$D$782,СВЦЭМ!$A$39:$A$782,$A149,СВЦЭМ!$B$39:$B$782,L$119)+'СЕТ СН'!$I$11+СВЦЭМ!$D$10+'СЕТ СН'!$I$5-'СЕТ СН'!$I$21</f>
        <v>5529.3291848700001</v>
      </c>
      <c r="M149" s="36">
        <f>SUMIFS(СВЦЭМ!$D$39:$D$782,СВЦЭМ!$A$39:$A$782,$A149,СВЦЭМ!$B$39:$B$782,M$119)+'СЕТ СН'!$I$11+СВЦЭМ!$D$10+'СЕТ СН'!$I$5-'СЕТ СН'!$I$21</f>
        <v>5539.3750978899998</v>
      </c>
      <c r="N149" s="36">
        <f>SUMIFS(СВЦЭМ!$D$39:$D$782,СВЦЭМ!$A$39:$A$782,$A149,СВЦЭМ!$B$39:$B$782,N$119)+'СЕТ СН'!$I$11+СВЦЭМ!$D$10+'СЕТ СН'!$I$5-'СЕТ СН'!$I$21</f>
        <v>5537.43071237</v>
      </c>
      <c r="O149" s="36">
        <f>SUMIFS(СВЦЭМ!$D$39:$D$782,СВЦЭМ!$A$39:$A$782,$A149,СВЦЭМ!$B$39:$B$782,O$119)+'СЕТ СН'!$I$11+СВЦЭМ!$D$10+'СЕТ СН'!$I$5-'СЕТ СН'!$I$21</f>
        <v>5545.3570823700002</v>
      </c>
      <c r="P149" s="36">
        <f>SUMIFS(СВЦЭМ!$D$39:$D$782,СВЦЭМ!$A$39:$A$782,$A149,СВЦЭМ!$B$39:$B$782,P$119)+'СЕТ СН'!$I$11+СВЦЭМ!$D$10+'СЕТ СН'!$I$5-'СЕТ СН'!$I$21</f>
        <v>5546.21093991</v>
      </c>
      <c r="Q149" s="36">
        <f>SUMIFS(СВЦЭМ!$D$39:$D$782,СВЦЭМ!$A$39:$A$782,$A149,СВЦЭМ!$B$39:$B$782,Q$119)+'СЕТ СН'!$I$11+СВЦЭМ!$D$10+'СЕТ СН'!$I$5-'СЕТ СН'!$I$21</f>
        <v>5551.4060907699995</v>
      </c>
      <c r="R149" s="36">
        <f>SUMIFS(СВЦЭМ!$D$39:$D$782,СВЦЭМ!$A$39:$A$782,$A149,СВЦЭМ!$B$39:$B$782,R$119)+'СЕТ СН'!$I$11+СВЦЭМ!$D$10+'СЕТ СН'!$I$5-'СЕТ СН'!$I$21</f>
        <v>5545.0354472899999</v>
      </c>
      <c r="S149" s="36">
        <f>SUMIFS(СВЦЭМ!$D$39:$D$782,СВЦЭМ!$A$39:$A$782,$A149,СВЦЭМ!$B$39:$B$782,S$119)+'СЕТ СН'!$I$11+СВЦЭМ!$D$10+'СЕТ СН'!$I$5-'СЕТ СН'!$I$21</f>
        <v>5554.0915322399997</v>
      </c>
      <c r="T149" s="36">
        <f>SUMIFS(СВЦЭМ!$D$39:$D$782,СВЦЭМ!$A$39:$A$782,$A149,СВЦЭМ!$B$39:$B$782,T$119)+'СЕТ СН'!$I$11+СВЦЭМ!$D$10+'СЕТ СН'!$I$5-'СЕТ СН'!$I$21</f>
        <v>5553.9213163999993</v>
      </c>
      <c r="U149" s="36">
        <f>SUMIFS(СВЦЭМ!$D$39:$D$782,СВЦЭМ!$A$39:$A$782,$A149,СВЦЭМ!$B$39:$B$782,U$119)+'СЕТ СН'!$I$11+СВЦЭМ!$D$10+'СЕТ СН'!$I$5-'СЕТ СН'!$I$21</f>
        <v>5558.8029325400003</v>
      </c>
      <c r="V149" s="36">
        <f>SUMIFS(СВЦЭМ!$D$39:$D$782,СВЦЭМ!$A$39:$A$782,$A149,СВЦЭМ!$B$39:$B$782,V$119)+'СЕТ СН'!$I$11+СВЦЭМ!$D$10+'СЕТ СН'!$I$5-'СЕТ СН'!$I$21</f>
        <v>5539.7736553799996</v>
      </c>
      <c r="W149" s="36">
        <f>SUMIFS(СВЦЭМ!$D$39:$D$782,СВЦЭМ!$A$39:$A$782,$A149,СВЦЭМ!$B$39:$B$782,W$119)+'СЕТ СН'!$I$11+СВЦЭМ!$D$10+'СЕТ СН'!$I$5-'СЕТ СН'!$I$21</f>
        <v>5545.7032690400001</v>
      </c>
      <c r="X149" s="36">
        <f>SUMIFS(СВЦЭМ!$D$39:$D$782,СВЦЭМ!$A$39:$A$782,$A149,СВЦЭМ!$B$39:$B$782,X$119)+'СЕТ СН'!$I$11+СВЦЭМ!$D$10+'СЕТ СН'!$I$5-'СЕТ СН'!$I$21</f>
        <v>5613.8568615999993</v>
      </c>
      <c r="Y149" s="36">
        <f>SUMIFS(СВЦЭМ!$D$39:$D$782,СВЦЭМ!$A$39:$A$782,$A149,СВЦЭМ!$B$39:$B$782,Y$119)+'СЕТ СН'!$I$11+СВЦЭМ!$D$10+'СЕТ СН'!$I$5-'СЕТ СН'!$I$21</f>
        <v>5684.6090254999999</v>
      </c>
    </row>
    <row r="150" spans="1:27" ht="15.75" x14ac:dyDescent="0.2">
      <c r="A150" s="35">
        <f t="shared" si="3"/>
        <v>45535</v>
      </c>
      <c r="B150" s="36">
        <f>SUMIFS(СВЦЭМ!$D$39:$D$782,СВЦЭМ!$A$39:$A$782,$A150,СВЦЭМ!$B$39:$B$782,B$119)+'СЕТ СН'!$I$11+СВЦЭМ!$D$10+'СЕТ СН'!$I$5-'СЕТ СН'!$I$21</f>
        <v>5719.9468732999994</v>
      </c>
      <c r="C150" s="36">
        <f>SUMIFS(СВЦЭМ!$D$39:$D$782,СВЦЭМ!$A$39:$A$782,$A150,СВЦЭМ!$B$39:$B$782,C$119)+'СЕТ СН'!$I$11+СВЦЭМ!$D$10+'СЕТ СН'!$I$5-'СЕТ СН'!$I$21</f>
        <v>5762.4829537300002</v>
      </c>
      <c r="D150" s="36">
        <f>SUMIFS(СВЦЭМ!$D$39:$D$782,СВЦЭМ!$A$39:$A$782,$A150,СВЦЭМ!$B$39:$B$782,D$119)+'СЕТ СН'!$I$11+СВЦЭМ!$D$10+'СЕТ СН'!$I$5-'СЕТ СН'!$I$21</f>
        <v>5769.8979064199993</v>
      </c>
      <c r="E150" s="36">
        <f>SUMIFS(СВЦЭМ!$D$39:$D$782,СВЦЭМ!$A$39:$A$782,$A150,СВЦЭМ!$B$39:$B$782,E$119)+'СЕТ СН'!$I$11+СВЦЭМ!$D$10+'СЕТ СН'!$I$5-'СЕТ СН'!$I$21</f>
        <v>5773.0210304000002</v>
      </c>
      <c r="F150" s="36">
        <f>SUMIFS(СВЦЭМ!$D$39:$D$782,СВЦЭМ!$A$39:$A$782,$A150,СВЦЭМ!$B$39:$B$782,F$119)+'СЕТ СН'!$I$11+СВЦЭМ!$D$10+'СЕТ СН'!$I$5-'СЕТ СН'!$I$21</f>
        <v>5767.7677068399998</v>
      </c>
      <c r="G150" s="36">
        <f>SUMIFS(СВЦЭМ!$D$39:$D$782,СВЦЭМ!$A$39:$A$782,$A150,СВЦЭМ!$B$39:$B$782,G$119)+'СЕТ СН'!$I$11+СВЦЭМ!$D$10+'СЕТ СН'!$I$5-'СЕТ СН'!$I$21</f>
        <v>5746.4818565300002</v>
      </c>
      <c r="H150" s="36">
        <f>SUMIFS(СВЦЭМ!$D$39:$D$782,СВЦЭМ!$A$39:$A$782,$A150,СВЦЭМ!$B$39:$B$782,H$119)+'СЕТ СН'!$I$11+СВЦЭМ!$D$10+'СЕТ СН'!$I$5-'СЕТ СН'!$I$21</f>
        <v>5739.1780829099998</v>
      </c>
      <c r="I150" s="36">
        <f>SUMIFS(СВЦЭМ!$D$39:$D$782,СВЦЭМ!$A$39:$A$782,$A150,СВЦЭМ!$B$39:$B$782,I$119)+'СЕТ СН'!$I$11+СВЦЭМ!$D$10+'СЕТ СН'!$I$5-'СЕТ СН'!$I$21</f>
        <v>5643.1333896799997</v>
      </c>
      <c r="J150" s="36">
        <f>SUMIFS(СВЦЭМ!$D$39:$D$782,СВЦЭМ!$A$39:$A$782,$A150,СВЦЭМ!$B$39:$B$782,J$119)+'СЕТ СН'!$I$11+СВЦЭМ!$D$10+'СЕТ СН'!$I$5-'СЕТ СН'!$I$21</f>
        <v>5637.2221583</v>
      </c>
      <c r="K150" s="36">
        <f>SUMIFS(СВЦЭМ!$D$39:$D$782,СВЦЭМ!$A$39:$A$782,$A150,СВЦЭМ!$B$39:$B$782,K$119)+'СЕТ СН'!$I$11+СВЦЭМ!$D$10+'СЕТ СН'!$I$5-'СЕТ СН'!$I$21</f>
        <v>5593.6904290000002</v>
      </c>
      <c r="L150" s="36">
        <f>SUMIFS(СВЦЭМ!$D$39:$D$782,СВЦЭМ!$A$39:$A$782,$A150,СВЦЭМ!$B$39:$B$782,L$119)+'СЕТ СН'!$I$11+СВЦЭМ!$D$10+'СЕТ СН'!$I$5-'СЕТ СН'!$I$21</f>
        <v>5586.5586487999999</v>
      </c>
      <c r="M150" s="36">
        <f>SUMIFS(СВЦЭМ!$D$39:$D$782,СВЦЭМ!$A$39:$A$782,$A150,СВЦЭМ!$B$39:$B$782,M$119)+'СЕТ СН'!$I$11+СВЦЭМ!$D$10+'СЕТ СН'!$I$5-'СЕТ СН'!$I$21</f>
        <v>5562.1289399099996</v>
      </c>
      <c r="N150" s="36">
        <f>SUMIFS(СВЦЭМ!$D$39:$D$782,СВЦЭМ!$A$39:$A$782,$A150,СВЦЭМ!$B$39:$B$782,N$119)+'СЕТ СН'!$I$11+СВЦЭМ!$D$10+'СЕТ СН'!$I$5-'СЕТ СН'!$I$21</f>
        <v>5562.2861334499994</v>
      </c>
      <c r="O150" s="36">
        <f>SUMIFS(СВЦЭМ!$D$39:$D$782,СВЦЭМ!$A$39:$A$782,$A150,СВЦЭМ!$B$39:$B$782,O$119)+'СЕТ СН'!$I$11+СВЦЭМ!$D$10+'СЕТ СН'!$I$5-'СЕТ СН'!$I$21</f>
        <v>5550.8906987999999</v>
      </c>
      <c r="P150" s="36">
        <f>SUMIFS(СВЦЭМ!$D$39:$D$782,СВЦЭМ!$A$39:$A$782,$A150,СВЦЭМ!$B$39:$B$782,P$119)+'СЕТ СН'!$I$11+СВЦЭМ!$D$10+'СЕТ СН'!$I$5-'СЕТ СН'!$I$21</f>
        <v>5563.0141453799997</v>
      </c>
      <c r="Q150" s="36">
        <f>SUMIFS(СВЦЭМ!$D$39:$D$782,СВЦЭМ!$A$39:$A$782,$A150,СВЦЭМ!$B$39:$B$782,Q$119)+'СЕТ СН'!$I$11+СВЦЭМ!$D$10+'СЕТ СН'!$I$5-'СЕТ СН'!$I$21</f>
        <v>5562.3687605100004</v>
      </c>
      <c r="R150" s="36">
        <f>SUMIFS(СВЦЭМ!$D$39:$D$782,СВЦЭМ!$A$39:$A$782,$A150,СВЦЭМ!$B$39:$B$782,R$119)+'СЕТ СН'!$I$11+СВЦЭМ!$D$10+'СЕТ СН'!$I$5-'СЕТ СН'!$I$21</f>
        <v>5569.3070979900003</v>
      </c>
      <c r="S150" s="36">
        <f>SUMIFS(СВЦЭМ!$D$39:$D$782,СВЦЭМ!$A$39:$A$782,$A150,СВЦЭМ!$B$39:$B$782,S$119)+'СЕТ СН'!$I$11+СВЦЭМ!$D$10+'СЕТ СН'!$I$5-'СЕТ СН'!$I$21</f>
        <v>5561.2295998600002</v>
      </c>
      <c r="T150" s="36">
        <f>SUMIFS(СВЦЭМ!$D$39:$D$782,СВЦЭМ!$A$39:$A$782,$A150,СВЦЭМ!$B$39:$B$782,T$119)+'СЕТ СН'!$I$11+СВЦЭМ!$D$10+'СЕТ СН'!$I$5-'СЕТ СН'!$I$21</f>
        <v>5548.9308009599999</v>
      </c>
      <c r="U150" s="36">
        <f>SUMIFS(СВЦЭМ!$D$39:$D$782,СВЦЭМ!$A$39:$A$782,$A150,СВЦЭМ!$B$39:$B$782,U$119)+'СЕТ СН'!$I$11+СВЦЭМ!$D$10+'СЕТ СН'!$I$5-'СЕТ СН'!$I$21</f>
        <v>5564.3693581099997</v>
      </c>
      <c r="V150" s="36">
        <f>SUMIFS(СВЦЭМ!$D$39:$D$782,СВЦЭМ!$A$39:$A$782,$A150,СВЦЭМ!$B$39:$B$782,V$119)+'СЕТ СН'!$I$11+СВЦЭМ!$D$10+'СЕТ СН'!$I$5-'СЕТ СН'!$I$21</f>
        <v>5541.0403220199996</v>
      </c>
      <c r="W150" s="36">
        <f>SUMIFS(СВЦЭМ!$D$39:$D$782,СВЦЭМ!$A$39:$A$782,$A150,СВЦЭМ!$B$39:$B$782,W$119)+'СЕТ СН'!$I$11+СВЦЭМ!$D$10+'СЕТ СН'!$I$5-'СЕТ СН'!$I$21</f>
        <v>5556.1728756399998</v>
      </c>
      <c r="X150" s="36">
        <f>SUMIFS(СВЦЭМ!$D$39:$D$782,СВЦЭМ!$A$39:$A$782,$A150,СВЦЭМ!$B$39:$B$782,X$119)+'СЕТ СН'!$I$11+СВЦЭМ!$D$10+'СЕТ СН'!$I$5-'СЕТ СН'!$I$21</f>
        <v>5611.2747506799997</v>
      </c>
      <c r="Y150" s="36">
        <f>SUMIFS(СВЦЭМ!$D$39:$D$782,СВЦЭМ!$A$39:$A$782,$A150,СВЦЭМ!$B$39:$B$782,Y$119)+'СЕТ СН'!$I$11+СВЦЭМ!$D$10+'СЕТ СН'!$I$5-'СЕТ СН'!$I$21</f>
        <v>5704.0706762299997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SUMIFS(СВЦЭМ!$E$39:$E$782,СВЦЭМ!$A$39:$A$782,$A156,СВЦЭМ!$B$39:$B$782,B$155)+'СЕТ СН'!$F$12</f>
        <v>159.22852409999999</v>
      </c>
      <c r="C156" s="36">
        <f>SUMIFS(СВЦЭМ!$E$39:$E$782,СВЦЭМ!$A$39:$A$782,$A156,СВЦЭМ!$B$39:$B$782,C$155)+'СЕТ СН'!$F$12</f>
        <v>168.59280408999999</v>
      </c>
      <c r="D156" s="36">
        <f>SUMIFS(СВЦЭМ!$E$39:$E$782,СВЦЭМ!$A$39:$A$782,$A156,СВЦЭМ!$B$39:$B$782,D$155)+'СЕТ СН'!$F$12</f>
        <v>173.98020321000001</v>
      </c>
      <c r="E156" s="36">
        <f>SUMIFS(СВЦЭМ!$E$39:$E$782,СВЦЭМ!$A$39:$A$782,$A156,СВЦЭМ!$B$39:$B$782,E$155)+'СЕТ СН'!$F$12</f>
        <v>176.03791928000001</v>
      </c>
      <c r="F156" s="36">
        <f>SUMIFS(СВЦЭМ!$E$39:$E$782,СВЦЭМ!$A$39:$A$782,$A156,СВЦЭМ!$B$39:$B$782,F$155)+'СЕТ СН'!$F$12</f>
        <v>178.33515876999999</v>
      </c>
      <c r="G156" s="36">
        <f>SUMIFS(СВЦЭМ!$E$39:$E$782,СВЦЭМ!$A$39:$A$782,$A156,СВЦЭМ!$B$39:$B$782,G$155)+'СЕТ СН'!$F$12</f>
        <v>176.95075777</v>
      </c>
      <c r="H156" s="36">
        <f>SUMIFS(СВЦЭМ!$E$39:$E$782,СВЦЭМ!$A$39:$A$782,$A156,СВЦЭМ!$B$39:$B$782,H$155)+'СЕТ СН'!$F$12</f>
        <v>173.31617202999999</v>
      </c>
      <c r="I156" s="36">
        <f>SUMIFS(СВЦЭМ!$E$39:$E$782,СВЦЭМ!$A$39:$A$782,$A156,СВЦЭМ!$B$39:$B$782,I$155)+'СЕТ СН'!$F$12</f>
        <v>165.16978147</v>
      </c>
      <c r="J156" s="36">
        <f>SUMIFS(СВЦЭМ!$E$39:$E$782,СВЦЭМ!$A$39:$A$782,$A156,СВЦЭМ!$B$39:$B$782,J$155)+'СЕТ СН'!$F$12</f>
        <v>152.84282203999999</v>
      </c>
      <c r="K156" s="36">
        <f>SUMIFS(СВЦЭМ!$E$39:$E$782,СВЦЭМ!$A$39:$A$782,$A156,СВЦЭМ!$B$39:$B$782,K$155)+'СЕТ СН'!$F$12</f>
        <v>143.14400025</v>
      </c>
      <c r="L156" s="36">
        <f>SUMIFS(СВЦЭМ!$E$39:$E$782,СВЦЭМ!$A$39:$A$782,$A156,СВЦЭМ!$B$39:$B$782,L$155)+'СЕТ СН'!$F$12</f>
        <v>137.19417179000001</v>
      </c>
      <c r="M156" s="36">
        <f>SUMIFS(СВЦЭМ!$E$39:$E$782,СВЦЭМ!$A$39:$A$782,$A156,СВЦЭМ!$B$39:$B$782,M$155)+'СЕТ СН'!$F$12</f>
        <v>140.18894552</v>
      </c>
      <c r="N156" s="36">
        <f>SUMIFS(СВЦЭМ!$E$39:$E$782,СВЦЭМ!$A$39:$A$782,$A156,СВЦЭМ!$B$39:$B$782,N$155)+'СЕТ СН'!$F$12</f>
        <v>143.55679936000001</v>
      </c>
      <c r="O156" s="36">
        <f>SUMIFS(СВЦЭМ!$E$39:$E$782,СВЦЭМ!$A$39:$A$782,$A156,СВЦЭМ!$B$39:$B$782,O$155)+'СЕТ СН'!$F$12</f>
        <v>143.69864566000001</v>
      </c>
      <c r="P156" s="36">
        <f>SUMIFS(СВЦЭМ!$E$39:$E$782,СВЦЭМ!$A$39:$A$782,$A156,СВЦЭМ!$B$39:$B$782,P$155)+'СЕТ СН'!$F$12</f>
        <v>143.63673183</v>
      </c>
      <c r="Q156" s="36">
        <f>SUMIFS(СВЦЭМ!$E$39:$E$782,СВЦЭМ!$A$39:$A$782,$A156,СВЦЭМ!$B$39:$B$782,Q$155)+'СЕТ СН'!$F$12</f>
        <v>142.77259054000001</v>
      </c>
      <c r="R156" s="36">
        <f>SUMIFS(СВЦЭМ!$E$39:$E$782,СВЦЭМ!$A$39:$A$782,$A156,СВЦЭМ!$B$39:$B$782,R$155)+'СЕТ СН'!$F$12</f>
        <v>144.37159679999999</v>
      </c>
      <c r="S156" s="36">
        <f>SUMIFS(СВЦЭМ!$E$39:$E$782,СВЦЭМ!$A$39:$A$782,$A156,СВЦЭМ!$B$39:$B$782,S$155)+'СЕТ СН'!$F$12</f>
        <v>144.41141643</v>
      </c>
      <c r="T156" s="36">
        <f>SUMIFS(СВЦЭМ!$E$39:$E$782,СВЦЭМ!$A$39:$A$782,$A156,СВЦЭМ!$B$39:$B$782,T$155)+'СЕТ СН'!$F$12</f>
        <v>143.97529399000001</v>
      </c>
      <c r="U156" s="36">
        <f>SUMIFS(СВЦЭМ!$E$39:$E$782,СВЦЭМ!$A$39:$A$782,$A156,СВЦЭМ!$B$39:$B$782,U$155)+'СЕТ СН'!$F$12</f>
        <v>144.47242302000001</v>
      </c>
      <c r="V156" s="36">
        <f>SUMIFS(СВЦЭМ!$E$39:$E$782,СВЦЭМ!$A$39:$A$782,$A156,СВЦЭМ!$B$39:$B$782,V$155)+'СЕТ СН'!$F$12</f>
        <v>145.85248963999999</v>
      </c>
      <c r="W156" s="36">
        <f>SUMIFS(СВЦЭМ!$E$39:$E$782,СВЦЭМ!$A$39:$A$782,$A156,СВЦЭМ!$B$39:$B$782,W$155)+'СЕТ СН'!$F$12</f>
        <v>142.76783225</v>
      </c>
      <c r="X156" s="36">
        <f>SUMIFS(СВЦЭМ!$E$39:$E$782,СВЦЭМ!$A$39:$A$782,$A156,СВЦЭМ!$B$39:$B$782,X$155)+'СЕТ СН'!$F$12</f>
        <v>150.96300912999999</v>
      </c>
      <c r="Y156" s="36">
        <f>SUMIFS(СВЦЭМ!$E$39:$E$782,СВЦЭМ!$A$39:$A$782,$A156,СВЦЭМ!$B$39:$B$782,Y$155)+'СЕТ СН'!$F$12</f>
        <v>161.55055404000001</v>
      </c>
      <c r="AA156" s="45"/>
    </row>
    <row r="157" spans="1:27" ht="15.75" x14ac:dyDescent="0.2">
      <c r="A157" s="35">
        <f>A156+1</f>
        <v>45506</v>
      </c>
      <c r="B157" s="36">
        <f>SUMIFS(СВЦЭМ!$E$39:$E$782,СВЦЭМ!$A$39:$A$782,$A157,СВЦЭМ!$B$39:$B$782,B$155)+'СЕТ СН'!$F$12</f>
        <v>155.73697415999999</v>
      </c>
      <c r="C157" s="36">
        <f>SUMIFS(СВЦЭМ!$E$39:$E$782,СВЦЭМ!$A$39:$A$782,$A157,СВЦЭМ!$B$39:$B$782,C$155)+'СЕТ СН'!$F$12</f>
        <v>163.56260248999999</v>
      </c>
      <c r="D157" s="36">
        <f>SUMIFS(СВЦЭМ!$E$39:$E$782,СВЦЭМ!$A$39:$A$782,$A157,СВЦЭМ!$B$39:$B$782,D$155)+'СЕТ СН'!$F$12</f>
        <v>168.20534819</v>
      </c>
      <c r="E157" s="36">
        <f>SUMIFS(СВЦЭМ!$E$39:$E$782,СВЦЭМ!$A$39:$A$782,$A157,СВЦЭМ!$B$39:$B$782,E$155)+'СЕТ СН'!$F$12</f>
        <v>170.95815385</v>
      </c>
      <c r="F157" s="36">
        <f>SUMIFS(СВЦЭМ!$E$39:$E$782,СВЦЭМ!$A$39:$A$782,$A157,СВЦЭМ!$B$39:$B$782,F$155)+'СЕТ СН'!$F$12</f>
        <v>172.74671470999999</v>
      </c>
      <c r="G157" s="36">
        <f>SUMIFS(СВЦЭМ!$E$39:$E$782,СВЦЭМ!$A$39:$A$782,$A157,СВЦЭМ!$B$39:$B$782,G$155)+'СЕТ СН'!$F$12</f>
        <v>171.24701173</v>
      </c>
      <c r="H157" s="36">
        <f>SUMIFS(СВЦЭМ!$E$39:$E$782,СВЦЭМ!$A$39:$A$782,$A157,СВЦЭМ!$B$39:$B$782,H$155)+'СЕТ СН'!$F$12</f>
        <v>167.06468692999999</v>
      </c>
      <c r="I157" s="36">
        <f>SUMIFS(СВЦЭМ!$E$39:$E$782,СВЦЭМ!$A$39:$A$782,$A157,СВЦЭМ!$B$39:$B$782,I$155)+'СЕТ СН'!$F$12</f>
        <v>158.64907110999999</v>
      </c>
      <c r="J157" s="36">
        <f>SUMIFS(СВЦЭМ!$E$39:$E$782,СВЦЭМ!$A$39:$A$782,$A157,СВЦЭМ!$B$39:$B$782,J$155)+'СЕТ СН'!$F$12</f>
        <v>149.93407027999999</v>
      </c>
      <c r="K157" s="36">
        <f>SUMIFS(СВЦЭМ!$E$39:$E$782,СВЦЭМ!$A$39:$A$782,$A157,СВЦЭМ!$B$39:$B$782,K$155)+'СЕТ СН'!$F$12</f>
        <v>143.44306906</v>
      </c>
      <c r="L157" s="36">
        <f>SUMIFS(СВЦЭМ!$E$39:$E$782,СВЦЭМ!$A$39:$A$782,$A157,СВЦЭМ!$B$39:$B$782,L$155)+'СЕТ СН'!$F$12</f>
        <v>139.28450694</v>
      </c>
      <c r="M157" s="36">
        <f>SUMIFS(СВЦЭМ!$E$39:$E$782,СВЦЭМ!$A$39:$A$782,$A157,СВЦЭМ!$B$39:$B$782,M$155)+'СЕТ СН'!$F$12</f>
        <v>137.99212635999999</v>
      </c>
      <c r="N157" s="36">
        <f>SUMIFS(СВЦЭМ!$E$39:$E$782,СВЦЭМ!$A$39:$A$782,$A157,СВЦЭМ!$B$39:$B$782,N$155)+'СЕТ СН'!$F$12</f>
        <v>138.52870505999999</v>
      </c>
      <c r="O157" s="36">
        <f>SUMIFS(СВЦЭМ!$E$39:$E$782,СВЦЭМ!$A$39:$A$782,$A157,СВЦЭМ!$B$39:$B$782,O$155)+'СЕТ СН'!$F$12</f>
        <v>138.91655058000001</v>
      </c>
      <c r="P157" s="36">
        <f>SUMIFS(СВЦЭМ!$E$39:$E$782,СВЦЭМ!$A$39:$A$782,$A157,СВЦЭМ!$B$39:$B$782,P$155)+'СЕТ СН'!$F$12</f>
        <v>139.02637879</v>
      </c>
      <c r="Q157" s="36">
        <f>SUMIFS(СВЦЭМ!$E$39:$E$782,СВЦЭМ!$A$39:$A$782,$A157,СВЦЭМ!$B$39:$B$782,Q$155)+'СЕТ СН'!$F$12</f>
        <v>138.80390209000001</v>
      </c>
      <c r="R157" s="36">
        <f>SUMIFS(СВЦЭМ!$E$39:$E$782,СВЦЭМ!$A$39:$A$782,$A157,СВЦЭМ!$B$39:$B$782,R$155)+'СЕТ СН'!$F$12</f>
        <v>138.43673670000001</v>
      </c>
      <c r="S157" s="36">
        <f>SUMIFS(СВЦЭМ!$E$39:$E$782,СВЦЭМ!$A$39:$A$782,$A157,СВЦЭМ!$B$39:$B$782,S$155)+'СЕТ СН'!$F$12</f>
        <v>138.38189728</v>
      </c>
      <c r="T157" s="36">
        <f>SUMIFS(СВЦЭМ!$E$39:$E$782,СВЦЭМ!$A$39:$A$782,$A157,СВЦЭМ!$B$39:$B$782,T$155)+'СЕТ СН'!$F$12</f>
        <v>137.90016352000001</v>
      </c>
      <c r="U157" s="36">
        <f>SUMIFS(СВЦЭМ!$E$39:$E$782,СВЦЭМ!$A$39:$A$782,$A157,СВЦЭМ!$B$39:$B$782,U$155)+'СЕТ СН'!$F$12</f>
        <v>140.34323208000001</v>
      </c>
      <c r="V157" s="36">
        <f>SUMIFS(СВЦЭМ!$E$39:$E$782,СВЦЭМ!$A$39:$A$782,$A157,СВЦЭМ!$B$39:$B$782,V$155)+'СЕТ СН'!$F$12</f>
        <v>141.94429646</v>
      </c>
      <c r="W157" s="36">
        <f>SUMIFS(СВЦЭМ!$E$39:$E$782,СВЦЭМ!$A$39:$A$782,$A157,СВЦЭМ!$B$39:$B$782,W$155)+'СЕТ СН'!$F$12</f>
        <v>139.62159804000001</v>
      </c>
      <c r="X157" s="36">
        <f>SUMIFS(СВЦЭМ!$E$39:$E$782,СВЦЭМ!$A$39:$A$782,$A157,СВЦЭМ!$B$39:$B$782,X$155)+'СЕТ СН'!$F$12</f>
        <v>142.62930653999999</v>
      </c>
      <c r="Y157" s="36">
        <f>SUMIFS(СВЦЭМ!$E$39:$E$782,СВЦЭМ!$A$39:$A$782,$A157,СВЦЭМ!$B$39:$B$782,Y$155)+'СЕТ СН'!$F$12</f>
        <v>148.33517868999999</v>
      </c>
    </row>
    <row r="158" spans="1:27" ht="15.75" x14ac:dyDescent="0.2">
      <c r="A158" s="35">
        <f t="shared" ref="A158:A186" si="4">A157+1</f>
        <v>45507</v>
      </c>
      <c r="B158" s="36">
        <f>SUMIFS(СВЦЭМ!$E$39:$E$782,СВЦЭМ!$A$39:$A$782,$A158,СВЦЭМ!$B$39:$B$782,B$155)+'СЕТ СН'!$F$12</f>
        <v>155.36146550000001</v>
      </c>
      <c r="C158" s="36">
        <f>SUMIFS(СВЦЭМ!$E$39:$E$782,СВЦЭМ!$A$39:$A$782,$A158,СВЦЭМ!$B$39:$B$782,C$155)+'СЕТ СН'!$F$12</f>
        <v>167.67542243</v>
      </c>
      <c r="D158" s="36">
        <f>SUMIFS(СВЦЭМ!$E$39:$E$782,СВЦЭМ!$A$39:$A$782,$A158,СВЦЭМ!$B$39:$B$782,D$155)+'СЕТ СН'!$F$12</f>
        <v>177.93763503</v>
      </c>
      <c r="E158" s="36">
        <f>SUMIFS(СВЦЭМ!$E$39:$E$782,СВЦЭМ!$A$39:$A$782,$A158,СВЦЭМ!$B$39:$B$782,E$155)+'СЕТ СН'!$F$12</f>
        <v>185.88226005000001</v>
      </c>
      <c r="F158" s="36">
        <f>SUMIFS(СВЦЭМ!$E$39:$E$782,СВЦЭМ!$A$39:$A$782,$A158,СВЦЭМ!$B$39:$B$782,F$155)+'СЕТ СН'!$F$12</f>
        <v>185.63032121000001</v>
      </c>
      <c r="G158" s="36">
        <f>SUMIFS(СВЦЭМ!$E$39:$E$782,СВЦЭМ!$A$39:$A$782,$A158,СВЦЭМ!$B$39:$B$782,G$155)+'СЕТ СН'!$F$12</f>
        <v>181.36865183</v>
      </c>
      <c r="H158" s="36">
        <f>SUMIFS(СВЦЭМ!$E$39:$E$782,СВЦЭМ!$A$39:$A$782,$A158,СВЦЭМ!$B$39:$B$782,H$155)+'СЕТ СН'!$F$12</f>
        <v>179.06775157999999</v>
      </c>
      <c r="I158" s="36">
        <f>SUMIFS(СВЦЭМ!$E$39:$E$782,СВЦЭМ!$A$39:$A$782,$A158,СВЦЭМ!$B$39:$B$782,I$155)+'СЕТ СН'!$F$12</f>
        <v>167.30748577</v>
      </c>
      <c r="J158" s="36">
        <f>SUMIFS(СВЦЭМ!$E$39:$E$782,СВЦЭМ!$A$39:$A$782,$A158,СВЦЭМ!$B$39:$B$782,J$155)+'СЕТ СН'!$F$12</f>
        <v>159.96529673000001</v>
      </c>
      <c r="K158" s="36">
        <f>SUMIFS(СВЦЭМ!$E$39:$E$782,СВЦЭМ!$A$39:$A$782,$A158,СВЦЭМ!$B$39:$B$782,K$155)+'СЕТ СН'!$F$12</f>
        <v>150.00237016</v>
      </c>
      <c r="L158" s="36">
        <f>SUMIFS(СВЦЭМ!$E$39:$E$782,СВЦЭМ!$A$39:$A$782,$A158,СВЦЭМ!$B$39:$B$782,L$155)+'СЕТ СН'!$F$12</f>
        <v>138.94410492</v>
      </c>
      <c r="M158" s="36">
        <f>SUMIFS(СВЦЭМ!$E$39:$E$782,СВЦЭМ!$A$39:$A$782,$A158,СВЦЭМ!$B$39:$B$782,M$155)+'СЕТ СН'!$F$12</f>
        <v>136.82754383</v>
      </c>
      <c r="N158" s="36">
        <f>SUMIFS(СВЦЭМ!$E$39:$E$782,СВЦЭМ!$A$39:$A$782,$A158,СВЦЭМ!$B$39:$B$782,N$155)+'СЕТ СН'!$F$12</f>
        <v>137.40190687</v>
      </c>
      <c r="O158" s="36">
        <f>SUMIFS(СВЦЭМ!$E$39:$E$782,СВЦЭМ!$A$39:$A$782,$A158,СВЦЭМ!$B$39:$B$782,O$155)+'СЕТ СН'!$F$12</f>
        <v>138.31122126</v>
      </c>
      <c r="P158" s="36">
        <f>SUMIFS(СВЦЭМ!$E$39:$E$782,СВЦЭМ!$A$39:$A$782,$A158,СВЦЭМ!$B$39:$B$782,P$155)+'СЕТ СН'!$F$12</f>
        <v>138.46009304</v>
      </c>
      <c r="Q158" s="36">
        <f>SUMIFS(СВЦЭМ!$E$39:$E$782,СВЦЭМ!$A$39:$A$782,$A158,СВЦЭМ!$B$39:$B$782,Q$155)+'СЕТ СН'!$F$12</f>
        <v>138.97923976999999</v>
      </c>
      <c r="R158" s="36">
        <f>SUMIFS(СВЦЭМ!$E$39:$E$782,СВЦЭМ!$A$39:$A$782,$A158,СВЦЭМ!$B$39:$B$782,R$155)+'СЕТ СН'!$F$12</f>
        <v>141.44340998999999</v>
      </c>
      <c r="S158" s="36">
        <f>SUMIFS(СВЦЭМ!$E$39:$E$782,СВЦЭМ!$A$39:$A$782,$A158,СВЦЭМ!$B$39:$B$782,S$155)+'СЕТ СН'!$F$12</f>
        <v>139.94693167</v>
      </c>
      <c r="T158" s="36">
        <f>SUMIFS(СВЦЭМ!$E$39:$E$782,СВЦЭМ!$A$39:$A$782,$A158,СВЦЭМ!$B$39:$B$782,T$155)+'СЕТ СН'!$F$12</f>
        <v>138.79891885000001</v>
      </c>
      <c r="U158" s="36">
        <f>SUMIFS(СВЦЭМ!$E$39:$E$782,СВЦЭМ!$A$39:$A$782,$A158,СВЦЭМ!$B$39:$B$782,U$155)+'СЕТ СН'!$F$12</f>
        <v>143.00248618000001</v>
      </c>
      <c r="V158" s="36">
        <f>SUMIFS(СВЦЭМ!$E$39:$E$782,СВЦЭМ!$A$39:$A$782,$A158,СВЦЭМ!$B$39:$B$782,V$155)+'СЕТ СН'!$F$12</f>
        <v>143.74542009999999</v>
      </c>
      <c r="W158" s="36">
        <f>SUMIFS(СВЦЭМ!$E$39:$E$782,СВЦЭМ!$A$39:$A$782,$A158,СВЦЭМ!$B$39:$B$782,W$155)+'СЕТ СН'!$F$12</f>
        <v>140.89272227000001</v>
      </c>
      <c r="X158" s="36">
        <f>SUMIFS(СВЦЭМ!$E$39:$E$782,СВЦЭМ!$A$39:$A$782,$A158,СВЦЭМ!$B$39:$B$782,X$155)+'СЕТ СН'!$F$12</f>
        <v>148.11884985</v>
      </c>
      <c r="Y158" s="36">
        <f>SUMIFS(СВЦЭМ!$E$39:$E$782,СВЦЭМ!$A$39:$A$782,$A158,СВЦЭМ!$B$39:$B$782,Y$155)+'СЕТ СН'!$F$12</f>
        <v>157.20668236</v>
      </c>
    </row>
    <row r="159" spans="1:27" ht="15.75" x14ac:dyDescent="0.2">
      <c r="A159" s="35">
        <f t="shared" si="4"/>
        <v>45508</v>
      </c>
      <c r="B159" s="36">
        <f>SUMIFS(СВЦЭМ!$E$39:$E$782,СВЦЭМ!$A$39:$A$782,$A159,СВЦЭМ!$B$39:$B$782,B$155)+'СЕТ СН'!$F$12</f>
        <v>164.85916123000001</v>
      </c>
      <c r="C159" s="36">
        <f>SUMIFS(СВЦЭМ!$E$39:$E$782,СВЦЭМ!$A$39:$A$782,$A159,СВЦЭМ!$B$39:$B$782,C$155)+'СЕТ СН'!$F$12</f>
        <v>168.85165327999999</v>
      </c>
      <c r="D159" s="36">
        <f>SUMIFS(СВЦЭМ!$E$39:$E$782,СВЦЭМ!$A$39:$A$782,$A159,СВЦЭМ!$B$39:$B$782,D$155)+'СЕТ СН'!$F$12</f>
        <v>172.98486616</v>
      </c>
      <c r="E159" s="36">
        <f>SUMIFS(СВЦЭМ!$E$39:$E$782,СВЦЭМ!$A$39:$A$782,$A159,СВЦЭМ!$B$39:$B$782,E$155)+'СЕТ СН'!$F$12</f>
        <v>174.90057313</v>
      </c>
      <c r="F159" s="36">
        <f>SUMIFS(СВЦЭМ!$E$39:$E$782,СВЦЭМ!$A$39:$A$782,$A159,СВЦЭМ!$B$39:$B$782,F$155)+'СЕТ СН'!$F$12</f>
        <v>176.78936991</v>
      </c>
      <c r="G159" s="36">
        <f>SUMIFS(СВЦЭМ!$E$39:$E$782,СВЦЭМ!$A$39:$A$782,$A159,СВЦЭМ!$B$39:$B$782,G$155)+'СЕТ СН'!$F$12</f>
        <v>176.05013554000001</v>
      </c>
      <c r="H159" s="36">
        <f>SUMIFS(СВЦЭМ!$E$39:$E$782,СВЦЭМ!$A$39:$A$782,$A159,СВЦЭМ!$B$39:$B$782,H$155)+'СЕТ СН'!$F$12</f>
        <v>173.9212776</v>
      </c>
      <c r="I159" s="36">
        <f>SUMIFS(СВЦЭМ!$E$39:$E$782,СВЦЭМ!$A$39:$A$782,$A159,СВЦЭМ!$B$39:$B$782,I$155)+'СЕТ СН'!$F$12</f>
        <v>169.25137262999999</v>
      </c>
      <c r="J159" s="36">
        <f>SUMIFS(СВЦЭМ!$E$39:$E$782,СВЦЭМ!$A$39:$A$782,$A159,СВЦЭМ!$B$39:$B$782,J$155)+'СЕТ СН'!$F$12</f>
        <v>162.38991859999999</v>
      </c>
      <c r="K159" s="36">
        <f>SUMIFS(СВЦЭМ!$E$39:$E$782,СВЦЭМ!$A$39:$A$782,$A159,СВЦЭМ!$B$39:$B$782,K$155)+'СЕТ СН'!$F$12</f>
        <v>151.36992769</v>
      </c>
      <c r="L159" s="36">
        <f>SUMIFS(СВЦЭМ!$E$39:$E$782,СВЦЭМ!$A$39:$A$782,$A159,СВЦЭМ!$B$39:$B$782,L$155)+'СЕТ СН'!$F$12</f>
        <v>143.12230848999999</v>
      </c>
      <c r="M159" s="36">
        <f>SUMIFS(СВЦЭМ!$E$39:$E$782,СВЦЭМ!$A$39:$A$782,$A159,СВЦЭМ!$B$39:$B$782,M$155)+'СЕТ СН'!$F$12</f>
        <v>140.48979775999999</v>
      </c>
      <c r="N159" s="36">
        <f>SUMIFS(СВЦЭМ!$E$39:$E$782,СВЦЭМ!$A$39:$A$782,$A159,СВЦЭМ!$B$39:$B$782,N$155)+'СЕТ СН'!$F$12</f>
        <v>140.54736233</v>
      </c>
      <c r="O159" s="36">
        <f>SUMIFS(СВЦЭМ!$E$39:$E$782,СВЦЭМ!$A$39:$A$782,$A159,СВЦЭМ!$B$39:$B$782,O$155)+'СЕТ СН'!$F$12</f>
        <v>142.04831238</v>
      </c>
      <c r="P159" s="36">
        <f>SUMIFS(СВЦЭМ!$E$39:$E$782,СВЦЭМ!$A$39:$A$782,$A159,СВЦЭМ!$B$39:$B$782,P$155)+'СЕТ СН'!$F$12</f>
        <v>143.69038574999999</v>
      </c>
      <c r="Q159" s="36">
        <f>SUMIFS(СВЦЭМ!$E$39:$E$782,СВЦЭМ!$A$39:$A$782,$A159,СВЦЭМ!$B$39:$B$782,Q$155)+'СЕТ СН'!$F$12</f>
        <v>144.02619422000001</v>
      </c>
      <c r="R159" s="36">
        <f>SUMIFS(СВЦЭМ!$E$39:$E$782,СВЦЭМ!$A$39:$A$782,$A159,СВЦЭМ!$B$39:$B$782,R$155)+'СЕТ СН'!$F$12</f>
        <v>148.26748762</v>
      </c>
      <c r="S159" s="36">
        <f>SUMIFS(СВЦЭМ!$E$39:$E$782,СВЦЭМ!$A$39:$A$782,$A159,СВЦЭМ!$B$39:$B$782,S$155)+'СЕТ СН'!$F$12</f>
        <v>146.21810865</v>
      </c>
      <c r="T159" s="36">
        <f>SUMIFS(СВЦЭМ!$E$39:$E$782,СВЦЭМ!$A$39:$A$782,$A159,СВЦЭМ!$B$39:$B$782,T$155)+'СЕТ СН'!$F$12</f>
        <v>144.84376019999999</v>
      </c>
      <c r="U159" s="36">
        <f>SUMIFS(СВЦЭМ!$E$39:$E$782,СВЦЭМ!$A$39:$A$782,$A159,СВЦЭМ!$B$39:$B$782,U$155)+'СЕТ СН'!$F$12</f>
        <v>146.40079437</v>
      </c>
      <c r="V159" s="36">
        <f>SUMIFS(СВЦЭМ!$E$39:$E$782,СВЦЭМ!$A$39:$A$782,$A159,СВЦЭМ!$B$39:$B$782,V$155)+'СЕТ СН'!$F$12</f>
        <v>147.31619179</v>
      </c>
      <c r="W159" s="36">
        <f>SUMIFS(СВЦЭМ!$E$39:$E$782,СВЦЭМ!$A$39:$A$782,$A159,СВЦЭМ!$B$39:$B$782,W$155)+'СЕТ СН'!$F$12</f>
        <v>143.2223444</v>
      </c>
      <c r="X159" s="36">
        <f>SUMIFS(СВЦЭМ!$E$39:$E$782,СВЦЭМ!$A$39:$A$782,$A159,СВЦЭМ!$B$39:$B$782,X$155)+'СЕТ СН'!$F$12</f>
        <v>148.24219002999999</v>
      </c>
      <c r="Y159" s="36">
        <f>SUMIFS(СВЦЭМ!$E$39:$E$782,СВЦЭМ!$A$39:$A$782,$A159,СВЦЭМ!$B$39:$B$782,Y$155)+'СЕТ СН'!$F$12</f>
        <v>159.36078408</v>
      </c>
    </row>
    <row r="160" spans="1:27" ht="15.75" x14ac:dyDescent="0.2">
      <c r="A160" s="35">
        <f t="shared" si="4"/>
        <v>45509</v>
      </c>
      <c r="B160" s="36">
        <f>SUMIFS(СВЦЭМ!$E$39:$E$782,СВЦЭМ!$A$39:$A$782,$A160,СВЦЭМ!$B$39:$B$782,B$155)+'СЕТ СН'!$F$12</f>
        <v>165.22157276999999</v>
      </c>
      <c r="C160" s="36">
        <f>SUMIFS(СВЦЭМ!$E$39:$E$782,СВЦЭМ!$A$39:$A$782,$A160,СВЦЭМ!$B$39:$B$782,C$155)+'СЕТ СН'!$F$12</f>
        <v>175.28521444</v>
      </c>
      <c r="D160" s="36">
        <f>SUMIFS(СВЦЭМ!$E$39:$E$782,СВЦЭМ!$A$39:$A$782,$A160,СВЦЭМ!$B$39:$B$782,D$155)+'СЕТ СН'!$F$12</f>
        <v>182.78821201</v>
      </c>
      <c r="E160" s="36">
        <f>SUMIFS(СВЦЭМ!$E$39:$E$782,СВЦЭМ!$A$39:$A$782,$A160,СВЦЭМ!$B$39:$B$782,E$155)+'СЕТ СН'!$F$12</f>
        <v>184.52345111</v>
      </c>
      <c r="F160" s="36">
        <f>SUMIFS(СВЦЭМ!$E$39:$E$782,СВЦЭМ!$A$39:$A$782,$A160,СВЦЭМ!$B$39:$B$782,F$155)+'СЕТ СН'!$F$12</f>
        <v>185.22455725</v>
      </c>
      <c r="G160" s="36">
        <f>SUMIFS(СВЦЭМ!$E$39:$E$782,СВЦЭМ!$A$39:$A$782,$A160,СВЦЭМ!$B$39:$B$782,G$155)+'СЕТ СН'!$F$12</f>
        <v>184.40713761999999</v>
      </c>
      <c r="H160" s="36">
        <f>SUMIFS(СВЦЭМ!$E$39:$E$782,СВЦЭМ!$A$39:$A$782,$A160,СВЦЭМ!$B$39:$B$782,H$155)+'СЕТ СН'!$F$12</f>
        <v>179.62076830999999</v>
      </c>
      <c r="I160" s="36">
        <f>SUMIFS(СВЦЭМ!$E$39:$E$782,СВЦЭМ!$A$39:$A$782,$A160,СВЦЭМ!$B$39:$B$782,I$155)+'СЕТ СН'!$F$12</f>
        <v>173.30905584000001</v>
      </c>
      <c r="J160" s="36">
        <f>SUMIFS(СВЦЭМ!$E$39:$E$782,СВЦЭМ!$A$39:$A$782,$A160,СВЦЭМ!$B$39:$B$782,J$155)+'СЕТ СН'!$F$12</f>
        <v>161.27506586000001</v>
      </c>
      <c r="K160" s="36">
        <f>SUMIFS(СВЦЭМ!$E$39:$E$782,СВЦЭМ!$A$39:$A$782,$A160,СВЦЭМ!$B$39:$B$782,K$155)+'СЕТ СН'!$F$12</f>
        <v>153.88855074</v>
      </c>
      <c r="L160" s="36">
        <f>SUMIFS(СВЦЭМ!$E$39:$E$782,СВЦЭМ!$A$39:$A$782,$A160,СВЦЭМ!$B$39:$B$782,L$155)+'СЕТ СН'!$F$12</f>
        <v>149.77594891999999</v>
      </c>
      <c r="M160" s="36">
        <f>SUMIFS(СВЦЭМ!$E$39:$E$782,СВЦЭМ!$A$39:$A$782,$A160,СВЦЭМ!$B$39:$B$782,M$155)+'СЕТ СН'!$F$12</f>
        <v>146.19771431000001</v>
      </c>
      <c r="N160" s="36">
        <f>SUMIFS(СВЦЭМ!$E$39:$E$782,СВЦЭМ!$A$39:$A$782,$A160,СВЦЭМ!$B$39:$B$782,N$155)+'СЕТ СН'!$F$12</f>
        <v>147.04323339999999</v>
      </c>
      <c r="O160" s="36">
        <f>SUMIFS(СВЦЭМ!$E$39:$E$782,СВЦЭМ!$A$39:$A$782,$A160,СВЦЭМ!$B$39:$B$782,O$155)+'СЕТ СН'!$F$12</f>
        <v>147.08304539</v>
      </c>
      <c r="P160" s="36">
        <f>SUMIFS(СВЦЭМ!$E$39:$E$782,СВЦЭМ!$A$39:$A$782,$A160,СВЦЭМ!$B$39:$B$782,P$155)+'СЕТ СН'!$F$12</f>
        <v>145.38633863000001</v>
      </c>
      <c r="Q160" s="36">
        <f>SUMIFS(СВЦЭМ!$E$39:$E$782,СВЦЭМ!$A$39:$A$782,$A160,СВЦЭМ!$B$39:$B$782,Q$155)+'СЕТ СН'!$F$12</f>
        <v>147.71464936000001</v>
      </c>
      <c r="R160" s="36">
        <f>SUMIFS(СВЦЭМ!$E$39:$E$782,СВЦЭМ!$A$39:$A$782,$A160,СВЦЭМ!$B$39:$B$782,R$155)+'СЕТ СН'!$F$12</f>
        <v>148.47919956000001</v>
      </c>
      <c r="S160" s="36">
        <f>SUMIFS(СВЦЭМ!$E$39:$E$782,СВЦЭМ!$A$39:$A$782,$A160,СВЦЭМ!$B$39:$B$782,S$155)+'СЕТ СН'!$F$12</f>
        <v>148.27374255000001</v>
      </c>
      <c r="T160" s="36">
        <f>SUMIFS(СВЦЭМ!$E$39:$E$782,СВЦЭМ!$A$39:$A$782,$A160,СВЦЭМ!$B$39:$B$782,T$155)+'СЕТ СН'!$F$12</f>
        <v>147.48695917000001</v>
      </c>
      <c r="U160" s="36">
        <f>SUMIFS(СВЦЭМ!$E$39:$E$782,СВЦЭМ!$A$39:$A$782,$A160,СВЦЭМ!$B$39:$B$782,U$155)+'СЕТ СН'!$F$12</f>
        <v>147.77576619999999</v>
      </c>
      <c r="V160" s="36">
        <f>SUMIFS(СВЦЭМ!$E$39:$E$782,СВЦЭМ!$A$39:$A$782,$A160,СВЦЭМ!$B$39:$B$782,V$155)+'СЕТ СН'!$F$12</f>
        <v>148.39993837</v>
      </c>
      <c r="W160" s="36">
        <f>SUMIFS(СВЦЭМ!$E$39:$E$782,СВЦЭМ!$A$39:$A$782,$A160,СВЦЭМ!$B$39:$B$782,W$155)+'СЕТ СН'!$F$12</f>
        <v>145.46158498</v>
      </c>
      <c r="X160" s="36">
        <f>SUMIFS(СВЦЭМ!$E$39:$E$782,СВЦЭМ!$A$39:$A$782,$A160,СВЦЭМ!$B$39:$B$782,X$155)+'СЕТ СН'!$F$12</f>
        <v>150.20575067999999</v>
      </c>
      <c r="Y160" s="36">
        <f>SUMIFS(СВЦЭМ!$E$39:$E$782,СВЦЭМ!$A$39:$A$782,$A160,СВЦЭМ!$B$39:$B$782,Y$155)+'СЕТ СН'!$F$12</f>
        <v>159.47297535000001</v>
      </c>
    </row>
    <row r="161" spans="1:25" ht="15.75" x14ac:dyDescent="0.2">
      <c r="A161" s="35">
        <f t="shared" si="4"/>
        <v>45510</v>
      </c>
      <c r="B161" s="36">
        <f>SUMIFS(СВЦЭМ!$E$39:$E$782,СВЦЭМ!$A$39:$A$782,$A161,СВЦЭМ!$B$39:$B$782,B$155)+'СЕТ СН'!$F$12</f>
        <v>168.94028964</v>
      </c>
      <c r="C161" s="36">
        <f>SUMIFS(СВЦЭМ!$E$39:$E$782,СВЦЭМ!$A$39:$A$782,$A161,СВЦЭМ!$B$39:$B$782,C$155)+'СЕТ СН'!$F$12</f>
        <v>176.21598767</v>
      </c>
      <c r="D161" s="36">
        <f>SUMIFS(СВЦЭМ!$E$39:$E$782,СВЦЭМ!$A$39:$A$782,$A161,СВЦЭМ!$B$39:$B$782,D$155)+'СЕТ СН'!$F$12</f>
        <v>179.95239509999999</v>
      </c>
      <c r="E161" s="36">
        <f>SUMIFS(СВЦЭМ!$E$39:$E$782,СВЦЭМ!$A$39:$A$782,$A161,СВЦЭМ!$B$39:$B$782,E$155)+'СЕТ СН'!$F$12</f>
        <v>182.9377374</v>
      </c>
      <c r="F161" s="36">
        <f>SUMIFS(СВЦЭМ!$E$39:$E$782,СВЦЭМ!$A$39:$A$782,$A161,СВЦЭМ!$B$39:$B$782,F$155)+'СЕТ СН'!$F$12</f>
        <v>182.49750581000001</v>
      </c>
      <c r="G161" s="36">
        <f>SUMIFS(СВЦЭМ!$E$39:$E$782,СВЦЭМ!$A$39:$A$782,$A161,СВЦЭМ!$B$39:$B$782,G$155)+'СЕТ СН'!$F$12</f>
        <v>179.45738478000001</v>
      </c>
      <c r="H161" s="36">
        <f>SUMIFS(СВЦЭМ!$E$39:$E$782,СВЦЭМ!$A$39:$A$782,$A161,СВЦЭМ!$B$39:$B$782,H$155)+'СЕТ СН'!$F$12</f>
        <v>174.76559123000001</v>
      </c>
      <c r="I161" s="36">
        <f>SUMIFS(СВЦЭМ!$E$39:$E$782,СВЦЭМ!$A$39:$A$782,$A161,СВЦЭМ!$B$39:$B$782,I$155)+'СЕТ СН'!$F$12</f>
        <v>166.71335504999999</v>
      </c>
      <c r="J161" s="36">
        <f>SUMIFS(СВЦЭМ!$E$39:$E$782,СВЦЭМ!$A$39:$A$782,$A161,СВЦЭМ!$B$39:$B$782,J$155)+'СЕТ СН'!$F$12</f>
        <v>156.87244799000001</v>
      </c>
      <c r="K161" s="36">
        <f>SUMIFS(СВЦЭМ!$E$39:$E$782,СВЦЭМ!$A$39:$A$782,$A161,СВЦЭМ!$B$39:$B$782,K$155)+'СЕТ СН'!$F$12</f>
        <v>149.55006734</v>
      </c>
      <c r="L161" s="36">
        <f>SUMIFS(СВЦЭМ!$E$39:$E$782,СВЦЭМ!$A$39:$A$782,$A161,СВЦЭМ!$B$39:$B$782,L$155)+'СЕТ СН'!$F$12</f>
        <v>146.27324791999999</v>
      </c>
      <c r="M161" s="36">
        <f>SUMIFS(СВЦЭМ!$E$39:$E$782,СВЦЭМ!$A$39:$A$782,$A161,СВЦЭМ!$B$39:$B$782,M$155)+'СЕТ СН'!$F$12</f>
        <v>146.33204778999999</v>
      </c>
      <c r="N161" s="36">
        <f>SUMIFS(СВЦЭМ!$E$39:$E$782,СВЦЭМ!$A$39:$A$782,$A161,СВЦЭМ!$B$39:$B$782,N$155)+'СЕТ СН'!$F$12</f>
        <v>144.94493075</v>
      </c>
      <c r="O161" s="36">
        <f>SUMIFS(СВЦЭМ!$E$39:$E$782,СВЦЭМ!$A$39:$A$782,$A161,СВЦЭМ!$B$39:$B$782,O$155)+'СЕТ СН'!$F$12</f>
        <v>143.94921550000001</v>
      </c>
      <c r="P161" s="36">
        <f>SUMIFS(СВЦЭМ!$E$39:$E$782,СВЦЭМ!$A$39:$A$782,$A161,СВЦЭМ!$B$39:$B$782,P$155)+'СЕТ СН'!$F$12</f>
        <v>143.74934622999999</v>
      </c>
      <c r="Q161" s="36">
        <f>SUMIFS(СВЦЭМ!$E$39:$E$782,СВЦЭМ!$A$39:$A$782,$A161,СВЦЭМ!$B$39:$B$782,Q$155)+'СЕТ СН'!$F$12</f>
        <v>141.26743038000001</v>
      </c>
      <c r="R161" s="36">
        <f>SUMIFS(СВЦЭМ!$E$39:$E$782,СВЦЭМ!$A$39:$A$782,$A161,СВЦЭМ!$B$39:$B$782,R$155)+'СЕТ СН'!$F$12</f>
        <v>142.97676200999999</v>
      </c>
      <c r="S161" s="36">
        <f>SUMIFS(СВЦЭМ!$E$39:$E$782,СВЦЭМ!$A$39:$A$782,$A161,СВЦЭМ!$B$39:$B$782,S$155)+'СЕТ СН'!$F$12</f>
        <v>143.47277606</v>
      </c>
      <c r="T161" s="36">
        <f>SUMIFS(СВЦЭМ!$E$39:$E$782,СВЦЭМ!$A$39:$A$782,$A161,СВЦЭМ!$B$39:$B$782,T$155)+'СЕТ СН'!$F$12</f>
        <v>142.27599185</v>
      </c>
      <c r="U161" s="36">
        <f>SUMIFS(СВЦЭМ!$E$39:$E$782,СВЦЭМ!$A$39:$A$782,$A161,СВЦЭМ!$B$39:$B$782,U$155)+'СЕТ СН'!$F$12</f>
        <v>142.77555455999999</v>
      </c>
      <c r="V161" s="36">
        <f>SUMIFS(СВЦЭМ!$E$39:$E$782,СВЦЭМ!$A$39:$A$782,$A161,СВЦЭМ!$B$39:$B$782,V$155)+'СЕТ СН'!$F$12</f>
        <v>143.64100034000001</v>
      </c>
      <c r="W161" s="36">
        <f>SUMIFS(СВЦЭМ!$E$39:$E$782,СВЦЭМ!$A$39:$A$782,$A161,СВЦЭМ!$B$39:$B$782,W$155)+'СЕТ СН'!$F$12</f>
        <v>143.34825893999999</v>
      </c>
      <c r="X161" s="36">
        <f>SUMIFS(СВЦЭМ!$E$39:$E$782,СВЦЭМ!$A$39:$A$782,$A161,СВЦЭМ!$B$39:$B$782,X$155)+'СЕТ СН'!$F$12</f>
        <v>149.14522915000001</v>
      </c>
      <c r="Y161" s="36">
        <f>SUMIFS(СВЦЭМ!$E$39:$E$782,СВЦЭМ!$A$39:$A$782,$A161,СВЦЭМ!$B$39:$B$782,Y$155)+'СЕТ СН'!$F$12</f>
        <v>155.97624789</v>
      </c>
    </row>
    <row r="162" spans="1:25" ht="15.75" x14ac:dyDescent="0.2">
      <c r="A162" s="35">
        <f t="shared" si="4"/>
        <v>45511</v>
      </c>
      <c r="B162" s="36">
        <f>SUMIFS(СВЦЭМ!$E$39:$E$782,СВЦЭМ!$A$39:$A$782,$A162,СВЦЭМ!$B$39:$B$782,B$155)+'СЕТ СН'!$F$12</f>
        <v>162.64891401</v>
      </c>
      <c r="C162" s="36">
        <f>SUMIFS(СВЦЭМ!$E$39:$E$782,СВЦЭМ!$A$39:$A$782,$A162,СВЦЭМ!$B$39:$B$782,C$155)+'СЕТ СН'!$F$12</f>
        <v>171.22973841000001</v>
      </c>
      <c r="D162" s="36">
        <f>SUMIFS(СВЦЭМ!$E$39:$E$782,СВЦЭМ!$A$39:$A$782,$A162,СВЦЭМ!$B$39:$B$782,D$155)+'СЕТ СН'!$F$12</f>
        <v>177.06493531999999</v>
      </c>
      <c r="E162" s="36">
        <f>SUMIFS(СВЦЭМ!$E$39:$E$782,СВЦЭМ!$A$39:$A$782,$A162,СВЦЭМ!$B$39:$B$782,E$155)+'СЕТ СН'!$F$12</f>
        <v>179.29314163999999</v>
      </c>
      <c r="F162" s="36">
        <f>SUMIFS(СВЦЭМ!$E$39:$E$782,СВЦЭМ!$A$39:$A$782,$A162,СВЦЭМ!$B$39:$B$782,F$155)+'СЕТ СН'!$F$12</f>
        <v>182.16441193</v>
      </c>
      <c r="G162" s="36">
        <f>SUMIFS(СВЦЭМ!$E$39:$E$782,СВЦЭМ!$A$39:$A$782,$A162,СВЦЭМ!$B$39:$B$782,G$155)+'СЕТ СН'!$F$12</f>
        <v>179.2399461</v>
      </c>
      <c r="H162" s="36">
        <f>SUMIFS(СВЦЭМ!$E$39:$E$782,СВЦЭМ!$A$39:$A$782,$A162,СВЦЭМ!$B$39:$B$782,H$155)+'СЕТ СН'!$F$12</f>
        <v>175.86860286999999</v>
      </c>
      <c r="I162" s="36">
        <f>SUMIFS(СВЦЭМ!$E$39:$E$782,СВЦЭМ!$A$39:$A$782,$A162,СВЦЭМ!$B$39:$B$782,I$155)+'СЕТ СН'!$F$12</f>
        <v>167.42074542</v>
      </c>
      <c r="J162" s="36">
        <f>SUMIFS(СВЦЭМ!$E$39:$E$782,СВЦЭМ!$A$39:$A$782,$A162,СВЦЭМ!$B$39:$B$782,J$155)+'СЕТ СН'!$F$12</f>
        <v>158.01385213</v>
      </c>
      <c r="K162" s="36">
        <f>SUMIFS(СВЦЭМ!$E$39:$E$782,СВЦЭМ!$A$39:$A$782,$A162,СВЦЭМ!$B$39:$B$782,K$155)+'СЕТ СН'!$F$12</f>
        <v>150.32551122999999</v>
      </c>
      <c r="L162" s="36">
        <f>SUMIFS(СВЦЭМ!$E$39:$E$782,СВЦЭМ!$A$39:$A$782,$A162,СВЦЭМ!$B$39:$B$782,L$155)+'СЕТ СН'!$F$12</f>
        <v>148.45072894</v>
      </c>
      <c r="M162" s="36">
        <f>SUMIFS(СВЦЭМ!$E$39:$E$782,СВЦЭМ!$A$39:$A$782,$A162,СВЦЭМ!$B$39:$B$782,M$155)+'СЕТ СН'!$F$12</f>
        <v>146.61905250999999</v>
      </c>
      <c r="N162" s="36">
        <f>SUMIFS(СВЦЭМ!$E$39:$E$782,СВЦЭМ!$A$39:$A$782,$A162,СВЦЭМ!$B$39:$B$782,N$155)+'СЕТ СН'!$F$12</f>
        <v>144.53278073999999</v>
      </c>
      <c r="O162" s="36">
        <f>SUMIFS(СВЦЭМ!$E$39:$E$782,СВЦЭМ!$A$39:$A$782,$A162,СВЦЭМ!$B$39:$B$782,O$155)+'СЕТ СН'!$F$12</f>
        <v>144.97122461999999</v>
      </c>
      <c r="P162" s="36">
        <f>SUMIFS(СВЦЭМ!$E$39:$E$782,СВЦЭМ!$A$39:$A$782,$A162,СВЦЭМ!$B$39:$B$782,P$155)+'СЕТ СН'!$F$12</f>
        <v>145.90972656</v>
      </c>
      <c r="Q162" s="36">
        <f>SUMIFS(СВЦЭМ!$E$39:$E$782,СВЦЭМ!$A$39:$A$782,$A162,СВЦЭМ!$B$39:$B$782,Q$155)+'СЕТ СН'!$F$12</f>
        <v>146.47193801</v>
      </c>
      <c r="R162" s="36">
        <f>SUMIFS(СВЦЭМ!$E$39:$E$782,СВЦЭМ!$A$39:$A$782,$A162,СВЦЭМ!$B$39:$B$782,R$155)+'СЕТ СН'!$F$12</f>
        <v>147.46497728</v>
      </c>
      <c r="S162" s="36">
        <f>SUMIFS(СВЦЭМ!$E$39:$E$782,СВЦЭМ!$A$39:$A$782,$A162,СВЦЭМ!$B$39:$B$782,S$155)+'СЕТ СН'!$F$12</f>
        <v>146.96141664999999</v>
      </c>
      <c r="T162" s="36">
        <f>SUMIFS(СВЦЭМ!$E$39:$E$782,СВЦЭМ!$A$39:$A$782,$A162,СВЦЭМ!$B$39:$B$782,T$155)+'СЕТ СН'!$F$12</f>
        <v>145.97468312000001</v>
      </c>
      <c r="U162" s="36">
        <f>SUMIFS(СВЦЭМ!$E$39:$E$782,СВЦЭМ!$A$39:$A$782,$A162,СВЦЭМ!$B$39:$B$782,U$155)+'СЕТ СН'!$F$12</f>
        <v>147.26605183999999</v>
      </c>
      <c r="V162" s="36">
        <f>SUMIFS(СВЦЭМ!$E$39:$E$782,СВЦЭМ!$A$39:$A$782,$A162,СВЦЭМ!$B$39:$B$782,V$155)+'СЕТ СН'!$F$12</f>
        <v>148.37224551</v>
      </c>
      <c r="W162" s="36">
        <f>SUMIFS(СВЦЭМ!$E$39:$E$782,СВЦЭМ!$A$39:$A$782,$A162,СВЦЭМ!$B$39:$B$782,W$155)+'СЕТ СН'!$F$12</f>
        <v>146.92612914</v>
      </c>
      <c r="X162" s="36">
        <f>SUMIFS(СВЦЭМ!$E$39:$E$782,СВЦЭМ!$A$39:$A$782,$A162,СВЦЭМ!$B$39:$B$782,X$155)+'СЕТ СН'!$F$12</f>
        <v>151.70959436000001</v>
      </c>
      <c r="Y162" s="36">
        <f>SUMIFS(СВЦЭМ!$E$39:$E$782,СВЦЭМ!$A$39:$A$782,$A162,СВЦЭМ!$B$39:$B$782,Y$155)+'СЕТ СН'!$F$12</f>
        <v>155.30347423000001</v>
      </c>
    </row>
    <row r="163" spans="1:25" ht="15.75" x14ac:dyDescent="0.2">
      <c r="A163" s="35">
        <f t="shared" si="4"/>
        <v>45512</v>
      </c>
      <c r="B163" s="36">
        <f>SUMIFS(СВЦЭМ!$E$39:$E$782,СВЦЭМ!$A$39:$A$782,$A163,СВЦЭМ!$B$39:$B$782,B$155)+'СЕТ СН'!$F$12</f>
        <v>169.01220824999999</v>
      </c>
      <c r="C163" s="36">
        <f>SUMIFS(СВЦЭМ!$E$39:$E$782,СВЦЭМ!$A$39:$A$782,$A163,СВЦЭМ!$B$39:$B$782,C$155)+'СЕТ СН'!$F$12</f>
        <v>177.33586725999999</v>
      </c>
      <c r="D163" s="36">
        <f>SUMIFS(СВЦЭМ!$E$39:$E$782,СВЦЭМ!$A$39:$A$782,$A163,СВЦЭМ!$B$39:$B$782,D$155)+'СЕТ СН'!$F$12</f>
        <v>183.39458583999999</v>
      </c>
      <c r="E163" s="36">
        <f>SUMIFS(СВЦЭМ!$E$39:$E$782,СВЦЭМ!$A$39:$A$782,$A163,СВЦЭМ!$B$39:$B$782,E$155)+'СЕТ СН'!$F$12</f>
        <v>183.72713171999999</v>
      </c>
      <c r="F163" s="36">
        <f>SUMIFS(СВЦЭМ!$E$39:$E$782,СВЦЭМ!$A$39:$A$782,$A163,СВЦЭМ!$B$39:$B$782,F$155)+'СЕТ СН'!$F$12</f>
        <v>183.67446182</v>
      </c>
      <c r="G163" s="36">
        <f>SUMIFS(СВЦЭМ!$E$39:$E$782,СВЦЭМ!$A$39:$A$782,$A163,СВЦЭМ!$B$39:$B$782,G$155)+'СЕТ СН'!$F$12</f>
        <v>183.67889746</v>
      </c>
      <c r="H163" s="36">
        <f>SUMIFS(СВЦЭМ!$E$39:$E$782,СВЦЭМ!$A$39:$A$782,$A163,СВЦЭМ!$B$39:$B$782,H$155)+'СЕТ СН'!$F$12</f>
        <v>177.15589704999999</v>
      </c>
      <c r="I163" s="36">
        <f>SUMIFS(СВЦЭМ!$E$39:$E$782,СВЦЭМ!$A$39:$A$782,$A163,СВЦЭМ!$B$39:$B$782,I$155)+'СЕТ СН'!$F$12</f>
        <v>169.49755141</v>
      </c>
      <c r="J163" s="36">
        <f>SUMIFS(СВЦЭМ!$E$39:$E$782,СВЦЭМ!$A$39:$A$782,$A163,СВЦЭМ!$B$39:$B$782,J$155)+'СЕТ СН'!$F$12</f>
        <v>159.23326932000001</v>
      </c>
      <c r="K163" s="36">
        <f>SUMIFS(СВЦЭМ!$E$39:$E$782,СВЦЭМ!$A$39:$A$782,$A163,СВЦЭМ!$B$39:$B$782,K$155)+'СЕТ СН'!$F$12</f>
        <v>153.86740241000001</v>
      </c>
      <c r="L163" s="36">
        <f>SUMIFS(СВЦЭМ!$E$39:$E$782,СВЦЭМ!$A$39:$A$782,$A163,СВЦЭМ!$B$39:$B$782,L$155)+'СЕТ СН'!$F$12</f>
        <v>150.26388709</v>
      </c>
      <c r="M163" s="36">
        <f>SUMIFS(СВЦЭМ!$E$39:$E$782,СВЦЭМ!$A$39:$A$782,$A163,СВЦЭМ!$B$39:$B$782,M$155)+'СЕТ СН'!$F$12</f>
        <v>150.42896253999999</v>
      </c>
      <c r="N163" s="36">
        <f>SUMIFS(СВЦЭМ!$E$39:$E$782,СВЦЭМ!$A$39:$A$782,$A163,СВЦЭМ!$B$39:$B$782,N$155)+'СЕТ СН'!$F$12</f>
        <v>150.25052141</v>
      </c>
      <c r="O163" s="36">
        <f>SUMIFS(СВЦЭМ!$E$39:$E$782,СВЦЭМ!$A$39:$A$782,$A163,СВЦЭМ!$B$39:$B$782,O$155)+'СЕТ СН'!$F$12</f>
        <v>150.58721978</v>
      </c>
      <c r="P163" s="36">
        <f>SUMIFS(СВЦЭМ!$E$39:$E$782,СВЦЭМ!$A$39:$A$782,$A163,СВЦЭМ!$B$39:$B$782,P$155)+'СЕТ СН'!$F$12</f>
        <v>151.25734039</v>
      </c>
      <c r="Q163" s="36">
        <f>SUMIFS(СВЦЭМ!$E$39:$E$782,СВЦЭМ!$A$39:$A$782,$A163,СВЦЭМ!$B$39:$B$782,Q$155)+'СЕТ СН'!$F$12</f>
        <v>151.86033558</v>
      </c>
      <c r="R163" s="36">
        <f>SUMIFS(СВЦЭМ!$E$39:$E$782,СВЦЭМ!$A$39:$A$782,$A163,СВЦЭМ!$B$39:$B$782,R$155)+'СЕТ СН'!$F$12</f>
        <v>153.30844862000001</v>
      </c>
      <c r="S163" s="36">
        <f>SUMIFS(СВЦЭМ!$E$39:$E$782,СВЦЭМ!$A$39:$A$782,$A163,СВЦЭМ!$B$39:$B$782,S$155)+'СЕТ СН'!$F$12</f>
        <v>151.64746237</v>
      </c>
      <c r="T163" s="36">
        <f>SUMIFS(СВЦЭМ!$E$39:$E$782,СВЦЭМ!$A$39:$A$782,$A163,СВЦЭМ!$B$39:$B$782,T$155)+'СЕТ СН'!$F$12</f>
        <v>151.01357218000001</v>
      </c>
      <c r="U163" s="36">
        <f>SUMIFS(СВЦЭМ!$E$39:$E$782,СВЦЭМ!$A$39:$A$782,$A163,СВЦЭМ!$B$39:$B$782,U$155)+'СЕТ СН'!$F$12</f>
        <v>152.04456062</v>
      </c>
      <c r="V163" s="36">
        <f>SUMIFS(СВЦЭМ!$E$39:$E$782,СВЦЭМ!$A$39:$A$782,$A163,СВЦЭМ!$B$39:$B$782,V$155)+'СЕТ СН'!$F$12</f>
        <v>152.52493962</v>
      </c>
      <c r="W163" s="36">
        <f>SUMIFS(СВЦЭМ!$E$39:$E$782,СВЦЭМ!$A$39:$A$782,$A163,СВЦЭМ!$B$39:$B$782,W$155)+'СЕТ СН'!$F$12</f>
        <v>152.41326655</v>
      </c>
      <c r="X163" s="36">
        <f>SUMIFS(СВЦЭМ!$E$39:$E$782,СВЦЭМ!$A$39:$A$782,$A163,СВЦЭМ!$B$39:$B$782,X$155)+'СЕТ СН'!$F$12</f>
        <v>156.86003296000001</v>
      </c>
      <c r="Y163" s="36">
        <f>SUMIFS(СВЦЭМ!$E$39:$E$782,СВЦЭМ!$A$39:$A$782,$A163,СВЦЭМ!$B$39:$B$782,Y$155)+'СЕТ СН'!$F$12</f>
        <v>165.01543705</v>
      </c>
    </row>
    <row r="164" spans="1:25" ht="15.75" x14ac:dyDescent="0.2">
      <c r="A164" s="35">
        <f t="shared" si="4"/>
        <v>45513</v>
      </c>
      <c r="B164" s="36">
        <f>SUMIFS(СВЦЭМ!$E$39:$E$782,СВЦЭМ!$A$39:$A$782,$A164,СВЦЭМ!$B$39:$B$782,B$155)+'СЕТ СН'!$F$12</f>
        <v>162.66666190000001</v>
      </c>
      <c r="C164" s="36">
        <f>SUMIFS(СВЦЭМ!$E$39:$E$782,СВЦЭМ!$A$39:$A$782,$A164,СВЦЭМ!$B$39:$B$782,C$155)+'СЕТ СН'!$F$12</f>
        <v>172.75932933000001</v>
      </c>
      <c r="D164" s="36">
        <f>SUMIFS(СВЦЭМ!$E$39:$E$782,СВЦЭМ!$A$39:$A$782,$A164,СВЦЭМ!$B$39:$B$782,D$155)+'СЕТ СН'!$F$12</f>
        <v>183.0723457</v>
      </c>
      <c r="E164" s="36">
        <f>SUMIFS(СВЦЭМ!$E$39:$E$782,СВЦЭМ!$A$39:$A$782,$A164,СВЦЭМ!$B$39:$B$782,E$155)+'СЕТ СН'!$F$12</f>
        <v>186.64506861000001</v>
      </c>
      <c r="F164" s="36">
        <f>SUMIFS(СВЦЭМ!$E$39:$E$782,СВЦЭМ!$A$39:$A$782,$A164,СВЦЭМ!$B$39:$B$782,F$155)+'СЕТ СН'!$F$12</f>
        <v>187.13309190000001</v>
      </c>
      <c r="G164" s="36">
        <f>SUMIFS(СВЦЭМ!$E$39:$E$782,СВЦЭМ!$A$39:$A$782,$A164,СВЦЭМ!$B$39:$B$782,G$155)+'СЕТ СН'!$F$12</f>
        <v>186.35268790000001</v>
      </c>
      <c r="H164" s="36">
        <f>SUMIFS(СВЦЭМ!$E$39:$E$782,СВЦЭМ!$A$39:$A$782,$A164,СВЦЭМ!$B$39:$B$782,H$155)+'СЕТ СН'!$F$12</f>
        <v>183.24583140999999</v>
      </c>
      <c r="I164" s="36">
        <f>SUMIFS(СВЦЭМ!$E$39:$E$782,СВЦЭМ!$A$39:$A$782,$A164,СВЦЭМ!$B$39:$B$782,I$155)+'СЕТ СН'!$F$12</f>
        <v>173.68416053000001</v>
      </c>
      <c r="J164" s="36">
        <f>SUMIFS(СВЦЭМ!$E$39:$E$782,СВЦЭМ!$A$39:$A$782,$A164,СВЦЭМ!$B$39:$B$782,J$155)+'СЕТ СН'!$F$12</f>
        <v>166.47453066</v>
      </c>
      <c r="K164" s="36">
        <f>SUMIFS(СВЦЭМ!$E$39:$E$782,СВЦЭМ!$A$39:$A$782,$A164,СВЦЭМ!$B$39:$B$782,K$155)+'СЕТ СН'!$F$12</f>
        <v>157.77855052999999</v>
      </c>
      <c r="L164" s="36">
        <f>SUMIFS(СВЦЭМ!$E$39:$E$782,СВЦЭМ!$A$39:$A$782,$A164,СВЦЭМ!$B$39:$B$782,L$155)+'СЕТ СН'!$F$12</f>
        <v>156.06095761</v>
      </c>
      <c r="M164" s="36">
        <f>SUMIFS(СВЦЭМ!$E$39:$E$782,СВЦЭМ!$A$39:$A$782,$A164,СВЦЭМ!$B$39:$B$782,M$155)+'СЕТ СН'!$F$12</f>
        <v>155.63177562999999</v>
      </c>
      <c r="N164" s="36">
        <f>SUMIFS(СВЦЭМ!$E$39:$E$782,СВЦЭМ!$A$39:$A$782,$A164,СВЦЭМ!$B$39:$B$782,N$155)+'СЕТ СН'!$F$12</f>
        <v>155.39004666</v>
      </c>
      <c r="O164" s="36">
        <f>SUMIFS(СВЦЭМ!$E$39:$E$782,СВЦЭМ!$A$39:$A$782,$A164,СВЦЭМ!$B$39:$B$782,O$155)+'СЕТ СН'!$F$12</f>
        <v>154.60400508999999</v>
      </c>
      <c r="P164" s="36">
        <f>SUMIFS(СВЦЭМ!$E$39:$E$782,СВЦЭМ!$A$39:$A$782,$A164,СВЦЭМ!$B$39:$B$782,P$155)+'СЕТ СН'!$F$12</f>
        <v>156.17068533</v>
      </c>
      <c r="Q164" s="36">
        <f>SUMIFS(СВЦЭМ!$E$39:$E$782,СВЦЭМ!$A$39:$A$782,$A164,СВЦЭМ!$B$39:$B$782,Q$155)+'СЕТ СН'!$F$12</f>
        <v>157.19324700000001</v>
      </c>
      <c r="R164" s="36">
        <f>SUMIFS(СВЦЭМ!$E$39:$E$782,СВЦЭМ!$A$39:$A$782,$A164,СВЦЭМ!$B$39:$B$782,R$155)+'СЕТ СН'!$F$12</f>
        <v>157.73996388</v>
      </c>
      <c r="S164" s="36">
        <f>SUMIFS(СВЦЭМ!$E$39:$E$782,СВЦЭМ!$A$39:$A$782,$A164,СВЦЭМ!$B$39:$B$782,S$155)+'СЕТ СН'!$F$12</f>
        <v>156.8552459</v>
      </c>
      <c r="T164" s="36">
        <f>SUMIFS(СВЦЭМ!$E$39:$E$782,СВЦЭМ!$A$39:$A$782,$A164,СВЦЭМ!$B$39:$B$782,T$155)+'СЕТ СН'!$F$12</f>
        <v>155.10402019</v>
      </c>
      <c r="U164" s="36">
        <f>SUMIFS(СВЦЭМ!$E$39:$E$782,СВЦЭМ!$A$39:$A$782,$A164,СВЦЭМ!$B$39:$B$782,U$155)+'СЕТ СН'!$F$12</f>
        <v>155.30387949999999</v>
      </c>
      <c r="V164" s="36">
        <f>SUMIFS(СВЦЭМ!$E$39:$E$782,СВЦЭМ!$A$39:$A$782,$A164,СВЦЭМ!$B$39:$B$782,V$155)+'СЕТ СН'!$F$12</f>
        <v>160.26457532000001</v>
      </c>
      <c r="W164" s="36">
        <f>SUMIFS(СВЦЭМ!$E$39:$E$782,СВЦЭМ!$A$39:$A$782,$A164,СВЦЭМ!$B$39:$B$782,W$155)+'СЕТ СН'!$F$12</f>
        <v>157.28037430000001</v>
      </c>
      <c r="X164" s="36">
        <f>SUMIFS(СВЦЭМ!$E$39:$E$782,СВЦЭМ!$A$39:$A$782,$A164,СВЦЭМ!$B$39:$B$782,X$155)+'СЕТ СН'!$F$12</f>
        <v>164.32034876</v>
      </c>
      <c r="Y164" s="36">
        <f>SUMIFS(СВЦЭМ!$E$39:$E$782,СВЦЭМ!$A$39:$A$782,$A164,СВЦЭМ!$B$39:$B$782,Y$155)+'СЕТ СН'!$F$12</f>
        <v>169.04827237999999</v>
      </c>
    </row>
    <row r="165" spans="1:25" ht="15.75" x14ac:dyDescent="0.2">
      <c r="A165" s="35">
        <f t="shared" si="4"/>
        <v>45514</v>
      </c>
      <c r="B165" s="36">
        <f>SUMIFS(СВЦЭМ!$E$39:$E$782,СВЦЭМ!$A$39:$A$782,$A165,СВЦЭМ!$B$39:$B$782,B$155)+'СЕТ СН'!$F$12</f>
        <v>168.70509072999999</v>
      </c>
      <c r="C165" s="36">
        <f>SUMIFS(СВЦЭМ!$E$39:$E$782,СВЦЭМ!$A$39:$A$782,$A165,СВЦЭМ!$B$39:$B$782,C$155)+'СЕТ СН'!$F$12</f>
        <v>167.91638541</v>
      </c>
      <c r="D165" s="36">
        <f>SUMIFS(СВЦЭМ!$E$39:$E$782,СВЦЭМ!$A$39:$A$782,$A165,СВЦЭМ!$B$39:$B$782,D$155)+'СЕТ СН'!$F$12</f>
        <v>173.13672883999999</v>
      </c>
      <c r="E165" s="36">
        <f>SUMIFS(СВЦЭМ!$E$39:$E$782,СВЦЭМ!$A$39:$A$782,$A165,СВЦЭМ!$B$39:$B$782,E$155)+'СЕТ СН'!$F$12</f>
        <v>176.98225658000001</v>
      </c>
      <c r="F165" s="36">
        <f>SUMIFS(СВЦЭМ!$E$39:$E$782,СВЦЭМ!$A$39:$A$782,$A165,СВЦЭМ!$B$39:$B$782,F$155)+'СЕТ СН'!$F$12</f>
        <v>179.73185135</v>
      </c>
      <c r="G165" s="36">
        <f>SUMIFS(СВЦЭМ!$E$39:$E$782,СВЦЭМ!$A$39:$A$782,$A165,СВЦЭМ!$B$39:$B$782,G$155)+'СЕТ СН'!$F$12</f>
        <v>177.89810964</v>
      </c>
      <c r="H165" s="36">
        <f>SUMIFS(СВЦЭМ!$E$39:$E$782,СВЦЭМ!$A$39:$A$782,$A165,СВЦЭМ!$B$39:$B$782,H$155)+'СЕТ СН'!$F$12</f>
        <v>174.91646452000001</v>
      </c>
      <c r="I165" s="36">
        <f>SUMIFS(СВЦЭМ!$E$39:$E$782,СВЦЭМ!$A$39:$A$782,$A165,СВЦЭМ!$B$39:$B$782,I$155)+'СЕТ СН'!$F$12</f>
        <v>168.36916873999999</v>
      </c>
      <c r="J165" s="36">
        <f>SUMIFS(СВЦЭМ!$E$39:$E$782,СВЦЭМ!$A$39:$A$782,$A165,СВЦЭМ!$B$39:$B$782,J$155)+'СЕТ СН'!$F$12</f>
        <v>159.39328452000001</v>
      </c>
      <c r="K165" s="36">
        <f>SUMIFS(СВЦЭМ!$E$39:$E$782,СВЦЭМ!$A$39:$A$782,$A165,СВЦЭМ!$B$39:$B$782,K$155)+'СЕТ СН'!$F$12</f>
        <v>152.21878641000001</v>
      </c>
      <c r="L165" s="36">
        <f>SUMIFS(СВЦЭМ!$E$39:$E$782,СВЦЭМ!$A$39:$A$782,$A165,СВЦЭМ!$B$39:$B$782,L$155)+'СЕТ СН'!$F$12</f>
        <v>143.43583292</v>
      </c>
      <c r="M165" s="36">
        <f>SUMIFS(СВЦЭМ!$E$39:$E$782,СВЦЭМ!$A$39:$A$782,$A165,СВЦЭМ!$B$39:$B$782,M$155)+'СЕТ СН'!$F$12</f>
        <v>142.79140595999999</v>
      </c>
      <c r="N165" s="36">
        <f>SUMIFS(СВЦЭМ!$E$39:$E$782,СВЦЭМ!$A$39:$A$782,$A165,СВЦЭМ!$B$39:$B$782,N$155)+'СЕТ СН'!$F$12</f>
        <v>142.35152245</v>
      </c>
      <c r="O165" s="36">
        <f>SUMIFS(СВЦЭМ!$E$39:$E$782,СВЦЭМ!$A$39:$A$782,$A165,СВЦЭМ!$B$39:$B$782,O$155)+'СЕТ СН'!$F$12</f>
        <v>141.55731392000001</v>
      </c>
      <c r="P165" s="36">
        <f>SUMIFS(СВЦЭМ!$E$39:$E$782,СВЦЭМ!$A$39:$A$782,$A165,СВЦЭМ!$B$39:$B$782,P$155)+'СЕТ СН'!$F$12</f>
        <v>141.72556370999999</v>
      </c>
      <c r="Q165" s="36">
        <f>SUMIFS(СВЦЭМ!$E$39:$E$782,СВЦЭМ!$A$39:$A$782,$A165,СВЦЭМ!$B$39:$B$782,Q$155)+'СЕТ СН'!$F$12</f>
        <v>142.52906725</v>
      </c>
      <c r="R165" s="36">
        <f>SUMIFS(СВЦЭМ!$E$39:$E$782,СВЦЭМ!$A$39:$A$782,$A165,СВЦЭМ!$B$39:$B$782,R$155)+'СЕТ СН'!$F$12</f>
        <v>143.42366041</v>
      </c>
      <c r="S165" s="36">
        <f>SUMIFS(СВЦЭМ!$E$39:$E$782,СВЦЭМ!$A$39:$A$782,$A165,СВЦЭМ!$B$39:$B$782,S$155)+'СЕТ СН'!$F$12</f>
        <v>142.07314095000001</v>
      </c>
      <c r="T165" s="36">
        <f>SUMIFS(СВЦЭМ!$E$39:$E$782,СВЦЭМ!$A$39:$A$782,$A165,СВЦЭМ!$B$39:$B$782,T$155)+'СЕТ СН'!$F$12</f>
        <v>141.00444687999999</v>
      </c>
      <c r="U165" s="36">
        <f>SUMIFS(СВЦЭМ!$E$39:$E$782,СВЦЭМ!$A$39:$A$782,$A165,СВЦЭМ!$B$39:$B$782,U$155)+'СЕТ СН'!$F$12</f>
        <v>143.63146843000001</v>
      </c>
      <c r="V165" s="36">
        <f>SUMIFS(СВЦЭМ!$E$39:$E$782,СВЦЭМ!$A$39:$A$782,$A165,СВЦЭМ!$B$39:$B$782,V$155)+'СЕТ СН'!$F$12</f>
        <v>142.70947459000001</v>
      </c>
      <c r="W165" s="36">
        <f>SUMIFS(СВЦЭМ!$E$39:$E$782,СВЦЭМ!$A$39:$A$782,$A165,СВЦЭМ!$B$39:$B$782,W$155)+'СЕТ СН'!$F$12</f>
        <v>140.93882657</v>
      </c>
      <c r="X165" s="36">
        <f>SUMIFS(СВЦЭМ!$E$39:$E$782,СВЦЭМ!$A$39:$A$782,$A165,СВЦЭМ!$B$39:$B$782,X$155)+'СЕТ СН'!$F$12</f>
        <v>144.38443000999999</v>
      </c>
      <c r="Y165" s="36">
        <f>SUMIFS(СВЦЭМ!$E$39:$E$782,СВЦЭМ!$A$39:$A$782,$A165,СВЦЭМ!$B$39:$B$782,Y$155)+'СЕТ СН'!$F$12</f>
        <v>155.29760841000001</v>
      </c>
    </row>
    <row r="166" spans="1:25" ht="15.75" x14ac:dyDescent="0.2">
      <c r="A166" s="35">
        <f t="shared" si="4"/>
        <v>45515</v>
      </c>
      <c r="B166" s="36">
        <f>SUMIFS(СВЦЭМ!$E$39:$E$782,СВЦЭМ!$A$39:$A$782,$A166,СВЦЭМ!$B$39:$B$782,B$155)+'СЕТ СН'!$F$12</f>
        <v>161.33831910000001</v>
      </c>
      <c r="C166" s="36">
        <f>SUMIFS(СВЦЭМ!$E$39:$E$782,СВЦЭМ!$A$39:$A$782,$A166,СВЦЭМ!$B$39:$B$782,C$155)+'СЕТ СН'!$F$12</f>
        <v>166.77844612999999</v>
      </c>
      <c r="D166" s="36">
        <f>SUMIFS(СВЦЭМ!$E$39:$E$782,СВЦЭМ!$A$39:$A$782,$A166,СВЦЭМ!$B$39:$B$782,D$155)+'СЕТ СН'!$F$12</f>
        <v>171.42299274000001</v>
      </c>
      <c r="E166" s="36">
        <f>SUMIFS(СВЦЭМ!$E$39:$E$782,СВЦЭМ!$A$39:$A$782,$A166,СВЦЭМ!$B$39:$B$782,E$155)+'СЕТ СН'!$F$12</f>
        <v>174.08687055999999</v>
      </c>
      <c r="F166" s="36">
        <f>SUMIFS(СВЦЭМ!$E$39:$E$782,СВЦЭМ!$A$39:$A$782,$A166,СВЦЭМ!$B$39:$B$782,F$155)+'СЕТ СН'!$F$12</f>
        <v>175.46306858</v>
      </c>
      <c r="G166" s="36">
        <f>SUMIFS(СВЦЭМ!$E$39:$E$782,СВЦЭМ!$A$39:$A$782,$A166,СВЦЭМ!$B$39:$B$782,G$155)+'СЕТ СН'!$F$12</f>
        <v>174.22071758000001</v>
      </c>
      <c r="H166" s="36">
        <f>SUMIFS(СВЦЭМ!$E$39:$E$782,СВЦЭМ!$A$39:$A$782,$A166,СВЦЭМ!$B$39:$B$782,H$155)+'СЕТ СН'!$F$12</f>
        <v>173.09397876</v>
      </c>
      <c r="I166" s="36">
        <f>SUMIFS(СВЦЭМ!$E$39:$E$782,СВЦЭМ!$A$39:$A$782,$A166,СВЦЭМ!$B$39:$B$782,I$155)+'СЕТ СН'!$F$12</f>
        <v>169.64833590999999</v>
      </c>
      <c r="J166" s="36">
        <f>SUMIFS(СВЦЭМ!$E$39:$E$782,СВЦЭМ!$A$39:$A$782,$A166,СВЦЭМ!$B$39:$B$782,J$155)+'СЕТ СН'!$F$12</f>
        <v>163.08799536999999</v>
      </c>
      <c r="K166" s="36">
        <f>SUMIFS(СВЦЭМ!$E$39:$E$782,СВЦЭМ!$A$39:$A$782,$A166,СВЦЭМ!$B$39:$B$782,K$155)+'СЕТ СН'!$F$12</f>
        <v>155.65482059000001</v>
      </c>
      <c r="L166" s="36">
        <f>SUMIFS(СВЦЭМ!$E$39:$E$782,СВЦЭМ!$A$39:$A$782,$A166,СВЦЭМ!$B$39:$B$782,L$155)+'СЕТ СН'!$F$12</f>
        <v>151.10482880000001</v>
      </c>
      <c r="M166" s="36">
        <f>SUMIFS(СВЦЭМ!$E$39:$E$782,СВЦЭМ!$A$39:$A$782,$A166,СВЦЭМ!$B$39:$B$782,M$155)+'СЕТ СН'!$F$12</f>
        <v>149.24765583999999</v>
      </c>
      <c r="N166" s="36">
        <f>SUMIFS(СВЦЭМ!$E$39:$E$782,СВЦЭМ!$A$39:$A$782,$A166,СВЦЭМ!$B$39:$B$782,N$155)+'СЕТ СН'!$F$12</f>
        <v>146.46689911999999</v>
      </c>
      <c r="O166" s="36">
        <f>SUMIFS(СВЦЭМ!$E$39:$E$782,СВЦЭМ!$A$39:$A$782,$A166,СВЦЭМ!$B$39:$B$782,O$155)+'СЕТ СН'!$F$12</f>
        <v>145.92040116000001</v>
      </c>
      <c r="P166" s="36">
        <f>SUMIFS(СВЦЭМ!$E$39:$E$782,СВЦЭМ!$A$39:$A$782,$A166,СВЦЭМ!$B$39:$B$782,P$155)+'СЕТ СН'!$F$12</f>
        <v>147.72830243000001</v>
      </c>
      <c r="Q166" s="36">
        <f>SUMIFS(СВЦЭМ!$E$39:$E$782,СВЦЭМ!$A$39:$A$782,$A166,СВЦЭМ!$B$39:$B$782,Q$155)+'СЕТ СН'!$F$12</f>
        <v>148.29359574</v>
      </c>
      <c r="R166" s="36">
        <f>SUMIFS(СВЦЭМ!$E$39:$E$782,СВЦЭМ!$A$39:$A$782,$A166,СВЦЭМ!$B$39:$B$782,R$155)+'СЕТ СН'!$F$12</f>
        <v>149.22556280000001</v>
      </c>
      <c r="S166" s="36">
        <f>SUMIFS(СВЦЭМ!$E$39:$E$782,СВЦЭМ!$A$39:$A$782,$A166,СВЦЭМ!$B$39:$B$782,S$155)+'СЕТ СН'!$F$12</f>
        <v>145.92415813</v>
      </c>
      <c r="T166" s="36">
        <f>SUMIFS(СВЦЭМ!$E$39:$E$782,СВЦЭМ!$A$39:$A$782,$A166,СВЦЭМ!$B$39:$B$782,T$155)+'СЕТ СН'!$F$12</f>
        <v>144.12517142999999</v>
      </c>
      <c r="U166" s="36">
        <f>SUMIFS(СВЦЭМ!$E$39:$E$782,СВЦЭМ!$A$39:$A$782,$A166,СВЦЭМ!$B$39:$B$782,U$155)+'СЕТ СН'!$F$12</f>
        <v>144.99045050999999</v>
      </c>
      <c r="V166" s="36">
        <f>SUMIFS(СВЦЭМ!$E$39:$E$782,СВЦЭМ!$A$39:$A$782,$A166,СВЦЭМ!$B$39:$B$782,V$155)+'СЕТ СН'!$F$12</f>
        <v>144.84451823000001</v>
      </c>
      <c r="W166" s="36">
        <f>SUMIFS(СВЦЭМ!$E$39:$E$782,СВЦЭМ!$A$39:$A$782,$A166,СВЦЭМ!$B$39:$B$782,W$155)+'СЕТ СН'!$F$12</f>
        <v>143.40910543000001</v>
      </c>
      <c r="X166" s="36">
        <f>SUMIFS(СВЦЭМ!$E$39:$E$782,СВЦЭМ!$A$39:$A$782,$A166,СВЦЭМ!$B$39:$B$782,X$155)+'СЕТ СН'!$F$12</f>
        <v>149.77884913</v>
      </c>
      <c r="Y166" s="36">
        <f>SUMIFS(СВЦЭМ!$E$39:$E$782,СВЦЭМ!$A$39:$A$782,$A166,СВЦЭМ!$B$39:$B$782,Y$155)+'СЕТ СН'!$F$12</f>
        <v>157.68953726000001</v>
      </c>
    </row>
    <row r="167" spans="1:25" ht="15.75" x14ac:dyDescent="0.2">
      <c r="A167" s="35">
        <f t="shared" si="4"/>
        <v>45516</v>
      </c>
      <c r="B167" s="36">
        <f>SUMIFS(СВЦЭМ!$E$39:$E$782,СВЦЭМ!$A$39:$A$782,$A167,СВЦЭМ!$B$39:$B$782,B$155)+'СЕТ СН'!$F$12</f>
        <v>164.93662311</v>
      </c>
      <c r="C167" s="36">
        <f>SUMIFS(СВЦЭМ!$E$39:$E$782,СВЦЭМ!$A$39:$A$782,$A167,СВЦЭМ!$B$39:$B$782,C$155)+'СЕТ СН'!$F$12</f>
        <v>171.75702397000001</v>
      </c>
      <c r="D167" s="36">
        <f>SUMIFS(СВЦЭМ!$E$39:$E$782,СВЦЭМ!$A$39:$A$782,$A167,СВЦЭМ!$B$39:$B$782,D$155)+'СЕТ СН'!$F$12</f>
        <v>175.89221617999999</v>
      </c>
      <c r="E167" s="36">
        <f>SUMIFS(СВЦЭМ!$E$39:$E$782,СВЦЭМ!$A$39:$A$782,$A167,СВЦЭМ!$B$39:$B$782,E$155)+'СЕТ СН'!$F$12</f>
        <v>178.10104724000001</v>
      </c>
      <c r="F167" s="36">
        <f>SUMIFS(СВЦЭМ!$E$39:$E$782,СВЦЭМ!$A$39:$A$782,$A167,СВЦЭМ!$B$39:$B$782,F$155)+'СЕТ СН'!$F$12</f>
        <v>179.2725092</v>
      </c>
      <c r="G167" s="36">
        <f>SUMIFS(СВЦЭМ!$E$39:$E$782,СВЦЭМ!$A$39:$A$782,$A167,СВЦЭМ!$B$39:$B$782,G$155)+'СЕТ СН'!$F$12</f>
        <v>178.21128994</v>
      </c>
      <c r="H167" s="36">
        <f>SUMIFS(СВЦЭМ!$E$39:$E$782,СВЦЭМ!$A$39:$A$782,$A167,СВЦЭМ!$B$39:$B$782,H$155)+'СЕТ СН'!$F$12</f>
        <v>173.30478486999999</v>
      </c>
      <c r="I167" s="36">
        <f>SUMIFS(СВЦЭМ!$E$39:$E$782,СВЦЭМ!$A$39:$A$782,$A167,СВЦЭМ!$B$39:$B$782,I$155)+'СЕТ СН'!$F$12</f>
        <v>165.2918172</v>
      </c>
      <c r="J167" s="36">
        <f>SUMIFS(СВЦЭМ!$E$39:$E$782,СВЦЭМ!$A$39:$A$782,$A167,СВЦЭМ!$B$39:$B$782,J$155)+'СЕТ СН'!$F$12</f>
        <v>158.34777102999999</v>
      </c>
      <c r="K167" s="36">
        <f>SUMIFS(СВЦЭМ!$E$39:$E$782,СВЦЭМ!$A$39:$A$782,$A167,СВЦЭМ!$B$39:$B$782,K$155)+'СЕТ СН'!$F$12</f>
        <v>149.61430751</v>
      </c>
      <c r="L167" s="36">
        <f>SUMIFS(СВЦЭМ!$E$39:$E$782,СВЦЭМ!$A$39:$A$782,$A167,СВЦЭМ!$B$39:$B$782,L$155)+'СЕТ СН'!$F$12</f>
        <v>146.93833418</v>
      </c>
      <c r="M167" s="36">
        <f>SUMIFS(СВЦЭМ!$E$39:$E$782,СВЦЭМ!$A$39:$A$782,$A167,СВЦЭМ!$B$39:$B$782,M$155)+'СЕТ СН'!$F$12</f>
        <v>145.78190197999999</v>
      </c>
      <c r="N167" s="36">
        <f>SUMIFS(СВЦЭМ!$E$39:$E$782,СВЦЭМ!$A$39:$A$782,$A167,СВЦЭМ!$B$39:$B$782,N$155)+'СЕТ СН'!$F$12</f>
        <v>144.48764034000001</v>
      </c>
      <c r="O167" s="36">
        <f>SUMIFS(СВЦЭМ!$E$39:$E$782,СВЦЭМ!$A$39:$A$782,$A167,СВЦЭМ!$B$39:$B$782,O$155)+'СЕТ СН'!$F$12</f>
        <v>144.52372405</v>
      </c>
      <c r="P167" s="36">
        <f>SUMIFS(СВЦЭМ!$E$39:$E$782,СВЦЭМ!$A$39:$A$782,$A167,СВЦЭМ!$B$39:$B$782,P$155)+'СЕТ СН'!$F$12</f>
        <v>144.53852162000001</v>
      </c>
      <c r="Q167" s="36">
        <f>SUMIFS(СВЦЭМ!$E$39:$E$782,СВЦЭМ!$A$39:$A$782,$A167,СВЦЭМ!$B$39:$B$782,Q$155)+'СЕТ СН'!$F$12</f>
        <v>143.76058681999999</v>
      </c>
      <c r="R167" s="36">
        <f>SUMIFS(СВЦЭМ!$E$39:$E$782,СВЦЭМ!$A$39:$A$782,$A167,СВЦЭМ!$B$39:$B$782,R$155)+'СЕТ СН'!$F$12</f>
        <v>144.33064164000001</v>
      </c>
      <c r="S167" s="36">
        <f>SUMIFS(СВЦЭМ!$E$39:$E$782,СВЦЭМ!$A$39:$A$782,$A167,СВЦЭМ!$B$39:$B$782,S$155)+'СЕТ СН'!$F$12</f>
        <v>140.71445907</v>
      </c>
      <c r="T167" s="36">
        <f>SUMIFS(СВЦЭМ!$E$39:$E$782,СВЦЭМ!$A$39:$A$782,$A167,СВЦЭМ!$B$39:$B$782,T$155)+'СЕТ СН'!$F$12</f>
        <v>138.58783278999999</v>
      </c>
      <c r="U167" s="36">
        <f>SUMIFS(СВЦЭМ!$E$39:$E$782,СВЦЭМ!$A$39:$A$782,$A167,СВЦЭМ!$B$39:$B$782,U$155)+'СЕТ СН'!$F$12</f>
        <v>139.59184526000001</v>
      </c>
      <c r="V167" s="36">
        <f>SUMIFS(СВЦЭМ!$E$39:$E$782,СВЦЭМ!$A$39:$A$782,$A167,СВЦЭМ!$B$39:$B$782,V$155)+'СЕТ СН'!$F$12</f>
        <v>141.10548725999999</v>
      </c>
      <c r="W167" s="36">
        <f>SUMIFS(СВЦЭМ!$E$39:$E$782,СВЦЭМ!$A$39:$A$782,$A167,СВЦЭМ!$B$39:$B$782,W$155)+'СЕТ СН'!$F$12</f>
        <v>140.33707251000001</v>
      </c>
      <c r="X167" s="36">
        <f>SUMIFS(СВЦЭМ!$E$39:$E$782,СВЦЭМ!$A$39:$A$782,$A167,СВЦЭМ!$B$39:$B$782,X$155)+'СЕТ СН'!$F$12</f>
        <v>144.64873937999999</v>
      </c>
      <c r="Y167" s="36">
        <f>SUMIFS(СВЦЭМ!$E$39:$E$782,СВЦЭМ!$A$39:$A$782,$A167,СВЦЭМ!$B$39:$B$782,Y$155)+'СЕТ СН'!$F$12</f>
        <v>151.85173023999999</v>
      </c>
    </row>
    <row r="168" spans="1:25" ht="15.75" x14ac:dyDescent="0.2">
      <c r="A168" s="35">
        <f t="shared" si="4"/>
        <v>45517</v>
      </c>
      <c r="B168" s="36">
        <f>SUMIFS(СВЦЭМ!$E$39:$E$782,СВЦЭМ!$A$39:$A$782,$A168,СВЦЭМ!$B$39:$B$782,B$155)+'СЕТ СН'!$F$12</f>
        <v>161.20170641999999</v>
      </c>
      <c r="C168" s="36">
        <f>SUMIFS(СВЦЭМ!$E$39:$E$782,СВЦЭМ!$A$39:$A$782,$A168,СВЦЭМ!$B$39:$B$782,C$155)+'СЕТ СН'!$F$12</f>
        <v>174.21589399999999</v>
      </c>
      <c r="D168" s="36">
        <f>SUMIFS(СВЦЭМ!$E$39:$E$782,СВЦЭМ!$A$39:$A$782,$A168,СВЦЭМ!$B$39:$B$782,D$155)+'СЕТ СН'!$F$12</f>
        <v>181.25138616999999</v>
      </c>
      <c r="E168" s="36">
        <f>SUMIFS(СВЦЭМ!$E$39:$E$782,СВЦЭМ!$A$39:$A$782,$A168,СВЦЭМ!$B$39:$B$782,E$155)+'СЕТ СН'!$F$12</f>
        <v>185.16111423000001</v>
      </c>
      <c r="F168" s="36">
        <f>SUMIFS(СВЦЭМ!$E$39:$E$782,СВЦЭМ!$A$39:$A$782,$A168,СВЦЭМ!$B$39:$B$782,F$155)+'СЕТ СН'!$F$12</f>
        <v>185.57762382000001</v>
      </c>
      <c r="G168" s="36">
        <f>SUMIFS(СВЦЭМ!$E$39:$E$782,СВЦЭМ!$A$39:$A$782,$A168,СВЦЭМ!$B$39:$B$782,G$155)+'СЕТ СН'!$F$12</f>
        <v>185.12493971999999</v>
      </c>
      <c r="H168" s="36">
        <f>SUMIFS(СВЦЭМ!$E$39:$E$782,СВЦЭМ!$A$39:$A$782,$A168,СВЦЭМ!$B$39:$B$782,H$155)+'СЕТ СН'!$F$12</f>
        <v>184.66251288000001</v>
      </c>
      <c r="I168" s="36">
        <f>SUMIFS(СВЦЭМ!$E$39:$E$782,СВЦЭМ!$A$39:$A$782,$A168,СВЦЭМ!$B$39:$B$782,I$155)+'СЕТ СН'!$F$12</f>
        <v>172.64176369</v>
      </c>
      <c r="J168" s="36">
        <f>SUMIFS(СВЦЭМ!$E$39:$E$782,СВЦЭМ!$A$39:$A$782,$A168,СВЦЭМ!$B$39:$B$782,J$155)+'СЕТ СН'!$F$12</f>
        <v>160.96341078</v>
      </c>
      <c r="K168" s="36">
        <f>SUMIFS(СВЦЭМ!$E$39:$E$782,СВЦЭМ!$A$39:$A$782,$A168,СВЦЭМ!$B$39:$B$782,K$155)+'СЕТ СН'!$F$12</f>
        <v>152.34827949000001</v>
      </c>
      <c r="L168" s="36">
        <f>SUMIFS(СВЦЭМ!$E$39:$E$782,СВЦЭМ!$A$39:$A$782,$A168,СВЦЭМ!$B$39:$B$782,L$155)+'СЕТ СН'!$F$12</f>
        <v>147.23032165000001</v>
      </c>
      <c r="M168" s="36">
        <f>SUMIFS(СВЦЭМ!$E$39:$E$782,СВЦЭМ!$A$39:$A$782,$A168,СВЦЭМ!$B$39:$B$782,M$155)+'СЕТ СН'!$F$12</f>
        <v>147.22513028</v>
      </c>
      <c r="N168" s="36">
        <f>SUMIFS(СВЦЭМ!$E$39:$E$782,СВЦЭМ!$A$39:$A$782,$A168,СВЦЭМ!$B$39:$B$782,N$155)+'СЕТ СН'!$F$12</f>
        <v>147.29460019000001</v>
      </c>
      <c r="O168" s="36">
        <f>SUMIFS(СВЦЭМ!$E$39:$E$782,СВЦЭМ!$A$39:$A$782,$A168,СВЦЭМ!$B$39:$B$782,O$155)+'СЕТ СН'!$F$12</f>
        <v>145.55443529999999</v>
      </c>
      <c r="P168" s="36">
        <f>SUMIFS(СВЦЭМ!$E$39:$E$782,СВЦЭМ!$A$39:$A$782,$A168,СВЦЭМ!$B$39:$B$782,P$155)+'СЕТ СН'!$F$12</f>
        <v>145.82915045999999</v>
      </c>
      <c r="Q168" s="36">
        <f>SUMIFS(СВЦЭМ!$E$39:$E$782,СВЦЭМ!$A$39:$A$782,$A168,СВЦЭМ!$B$39:$B$782,Q$155)+'СЕТ СН'!$F$12</f>
        <v>146.49920324999999</v>
      </c>
      <c r="R168" s="36">
        <f>SUMIFS(СВЦЭМ!$E$39:$E$782,СВЦЭМ!$A$39:$A$782,$A168,СВЦЭМ!$B$39:$B$782,R$155)+'СЕТ СН'!$F$12</f>
        <v>148.33086399999999</v>
      </c>
      <c r="S168" s="36">
        <f>SUMIFS(СВЦЭМ!$E$39:$E$782,СВЦЭМ!$A$39:$A$782,$A168,СВЦЭМ!$B$39:$B$782,S$155)+'СЕТ СН'!$F$12</f>
        <v>144.66647015000001</v>
      </c>
      <c r="T168" s="36">
        <f>SUMIFS(СВЦЭМ!$E$39:$E$782,СВЦЭМ!$A$39:$A$782,$A168,СВЦЭМ!$B$39:$B$782,T$155)+'СЕТ СН'!$F$12</f>
        <v>143.44765049</v>
      </c>
      <c r="U168" s="36">
        <f>SUMIFS(СВЦЭМ!$E$39:$E$782,СВЦЭМ!$A$39:$A$782,$A168,СВЦЭМ!$B$39:$B$782,U$155)+'СЕТ СН'!$F$12</f>
        <v>147.17924095999999</v>
      </c>
      <c r="V168" s="36">
        <f>SUMIFS(СВЦЭМ!$E$39:$E$782,СВЦЭМ!$A$39:$A$782,$A168,СВЦЭМ!$B$39:$B$782,V$155)+'СЕТ СН'!$F$12</f>
        <v>147.25901893</v>
      </c>
      <c r="W168" s="36">
        <f>SUMIFS(СВЦЭМ!$E$39:$E$782,СВЦЭМ!$A$39:$A$782,$A168,СВЦЭМ!$B$39:$B$782,W$155)+'СЕТ СН'!$F$12</f>
        <v>146.62497324</v>
      </c>
      <c r="X168" s="36">
        <f>SUMIFS(СВЦЭМ!$E$39:$E$782,СВЦЭМ!$A$39:$A$782,$A168,СВЦЭМ!$B$39:$B$782,X$155)+'СЕТ СН'!$F$12</f>
        <v>153.75317175999999</v>
      </c>
      <c r="Y168" s="36">
        <f>SUMIFS(СВЦЭМ!$E$39:$E$782,СВЦЭМ!$A$39:$A$782,$A168,СВЦЭМ!$B$39:$B$782,Y$155)+'СЕТ СН'!$F$12</f>
        <v>159.0910859</v>
      </c>
    </row>
    <row r="169" spans="1:25" ht="15.75" x14ac:dyDescent="0.2">
      <c r="A169" s="35">
        <f t="shared" si="4"/>
        <v>45518</v>
      </c>
      <c r="B169" s="36">
        <f>SUMIFS(СВЦЭМ!$E$39:$E$782,СВЦЭМ!$A$39:$A$782,$A169,СВЦЭМ!$B$39:$B$782,B$155)+'СЕТ СН'!$F$12</f>
        <v>175.36208951</v>
      </c>
      <c r="C169" s="36">
        <f>SUMIFS(СВЦЭМ!$E$39:$E$782,СВЦЭМ!$A$39:$A$782,$A169,СВЦЭМ!$B$39:$B$782,C$155)+'СЕТ СН'!$F$12</f>
        <v>185.12724202999999</v>
      </c>
      <c r="D169" s="36">
        <f>SUMIFS(СВЦЭМ!$E$39:$E$782,СВЦЭМ!$A$39:$A$782,$A169,СВЦЭМ!$B$39:$B$782,D$155)+'СЕТ СН'!$F$12</f>
        <v>194.17583447999999</v>
      </c>
      <c r="E169" s="36">
        <f>SUMIFS(СВЦЭМ!$E$39:$E$782,СВЦЭМ!$A$39:$A$782,$A169,СВЦЭМ!$B$39:$B$782,E$155)+'СЕТ СН'!$F$12</f>
        <v>200.97948156999999</v>
      </c>
      <c r="F169" s="36">
        <f>SUMIFS(СВЦЭМ!$E$39:$E$782,СВЦЭМ!$A$39:$A$782,$A169,СВЦЭМ!$B$39:$B$782,F$155)+'СЕТ СН'!$F$12</f>
        <v>201.71928560999999</v>
      </c>
      <c r="G169" s="36">
        <f>SUMIFS(СВЦЭМ!$E$39:$E$782,СВЦЭМ!$A$39:$A$782,$A169,СВЦЭМ!$B$39:$B$782,G$155)+'СЕТ СН'!$F$12</f>
        <v>199.24124792000001</v>
      </c>
      <c r="H169" s="36">
        <f>SUMIFS(СВЦЭМ!$E$39:$E$782,СВЦЭМ!$A$39:$A$782,$A169,СВЦЭМ!$B$39:$B$782,H$155)+'СЕТ СН'!$F$12</f>
        <v>198.27027595000001</v>
      </c>
      <c r="I169" s="36">
        <f>SUMIFS(СВЦЭМ!$E$39:$E$782,СВЦЭМ!$A$39:$A$782,$A169,СВЦЭМ!$B$39:$B$782,I$155)+'СЕТ СН'!$F$12</f>
        <v>191.33209722000001</v>
      </c>
      <c r="J169" s="36">
        <f>SUMIFS(СВЦЭМ!$E$39:$E$782,СВЦЭМ!$A$39:$A$782,$A169,СВЦЭМ!$B$39:$B$782,J$155)+'СЕТ СН'!$F$12</f>
        <v>180.03288154000001</v>
      </c>
      <c r="K169" s="36">
        <f>SUMIFS(СВЦЭМ!$E$39:$E$782,СВЦЭМ!$A$39:$A$782,$A169,СВЦЭМ!$B$39:$B$782,K$155)+'СЕТ СН'!$F$12</f>
        <v>171.20737488</v>
      </c>
      <c r="L169" s="36">
        <f>SUMIFS(СВЦЭМ!$E$39:$E$782,СВЦЭМ!$A$39:$A$782,$A169,СВЦЭМ!$B$39:$B$782,L$155)+'СЕТ СН'!$F$12</f>
        <v>164.47398079999999</v>
      </c>
      <c r="M169" s="36">
        <f>SUMIFS(СВЦЭМ!$E$39:$E$782,СВЦЭМ!$A$39:$A$782,$A169,СВЦЭМ!$B$39:$B$782,M$155)+'СЕТ СН'!$F$12</f>
        <v>162.43150054</v>
      </c>
      <c r="N169" s="36">
        <f>SUMIFS(СВЦЭМ!$E$39:$E$782,СВЦЭМ!$A$39:$A$782,$A169,СВЦЭМ!$B$39:$B$782,N$155)+'СЕТ СН'!$F$12</f>
        <v>162.96497109000001</v>
      </c>
      <c r="O169" s="36">
        <f>SUMIFS(СВЦЭМ!$E$39:$E$782,СВЦЭМ!$A$39:$A$782,$A169,СВЦЭМ!$B$39:$B$782,O$155)+'СЕТ СН'!$F$12</f>
        <v>162.05727034</v>
      </c>
      <c r="P169" s="36">
        <f>SUMIFS(СВЦЭМ!$E$39:$E$782,СВЦЭМ!$A$39:$A$782,$A169,СВЦЭМ!$B$39:$B$782,P$155)+'СЕТ СН'!$F$12</f>
        <v>161.27702907</v>
      </c>
      <c r="Q169" s="36">
        <f>SUMIFS(СВЦЭМ!$E$39:$E$782,СВЦЭМ!$A$39:$A$782,$A169,СВЦЭМ!$B$39:$B$782,Q$155)+'СЕТ СН'!$F$12</f>
        <v>161.64500835000001</v>
      </c>
      <c r="R169" s="36">
        <f>SUMIFS(СВЦЭМ!$E$39:$E$782,СВЦЭМ!$A$39:$A$782,$A169,СВЦЭМ!$B$39:$B$782,R$155)+'СЕТ СН'!$F$12</f>
        <v>162.35932779999999</v>
      </c>
      <c r="S169" s="36">
        <f>SUMIFS(СВЦЭМ!$E$39:$E$782,СВЦЭМ!$A$39:$A$782,$A169,СВЦЭМ!$B$39:$B$782,S$155)+'СЕТ СН'!$F$12</f>
        <v>162.83335887999999</v>
      </c>
      <c r="T169" s="36">
        <f>SUMIFS(СВЦЭМ!$E$39:$E$782,СВЦЭМ!$A$39:$A$782,$A169,СВЦЭМ!$B$39:$B$782,T$155)+'СЕТ СН'!$F$12</f>
        <v>161.57826309999999</v>
      </c>
      <c r="U169" s="36">
        <f>SUMIFS(СВЦЭМ!$E$39:$E$782,СВЦЭМ!$A$39:$A$782,$A169,СВЦЭМ!$B$39:$B$782,U$155)+'СЕТ СН'!$F$12</f>
        <v>162.43338263000001</v>
      </c>
      <c r="V169" s="36">
        <f>SUMIFS(СВЦЭМ!$E$39:$E$782,СВЦЭМ!$A$39:$A$782,$A169,СВЦЭМ!$B$39:$B$782,V$155)+'СЕТ СН'!$F$12</f>
        <v>163.44955537000001</v>
      </c>
      <c r="W169" s="36">
        <f>SUMIFS(СВЦЭМ!$E$39:$E$782,СВЦЭМ!$A$39:$A$782,$A169,СВЦЭМ!$B$39:$B$782,W$155)+'СЕТ СН'!$F$12</f>
        <v>162.38985138999999</v>
      </c>
      <c r="X169" s="36">
        <f>SUMIFS(СВЦЭМ!$E$39:$E$782,СВЦЭМ!$A$39:$A$782,$A169,СВЦЭМ!$B$39:$B$782,X$155)+'СЕТ СН'!$F$12</f>
        <v>169.82720225</v>
      </c>
      <c r="Y169" s="36">
        <f>SUMIFS(СВЦЭМ!$E$39:$E$782,СВЦЭМ!$A$39:$A$782,$A169,СВЦЭМ!$B$39:$B$782,Y$155)+'СЕТ СН'!$F$12</f>
        <v>179.83379984000001</v>
      </c>
    </row>
    <row r="170" spans="1:25" ht="15.75" x14ac:dyDescent="0.2">
      <c r="A170" s="35">
        <f t="shared" si="4"/>
        <v>45519</v>
      </c>
      <c r="B170" s="36">
        <f>SUMIFS(СВЦЭМ!$E$39:$E$782,СВЦЭМ!$A$39:$A$782,$A170,СВЦЭМ!$B$39:$B$782,B$155)+'СЕТ СН'!$F$12</f>
        <v>184.61579302000001</v>
      </c>
      <c r="C170" s="36">
        <f>SUMIFS(СВЦЭМ!$E$39:$E$782,СВЦЭМ!$A$39:$A$782,$A170,СВЦЭМ!$B$39:$B$782,C$155)+'СЕТ СН'!$F$12</f>
        <v>190.62430168</v>
      </c>
      <c r="D170" s="36">
        <f>SUMIFS(СВЦЭМ!$E$39:$E$782,СВЦЭМ!$A$39:$A$782,$A170,СВЦЭМ!$B$39:$B$782,D$155)+'СЕТ СН'!$F$12</f>
        <v>194.73020109999999</v>
      </c>
      <c r="E170" s="36">
        <f>SUMIFS(СВЦЭМ!$E$39:$E$782,СВЦЭМ!$A$39:$A$782,$A170,СВЦЭМ!$B$39:$B$782,E$155)+'СЕТ СН'!$F$12</f>
        <v>195.71745321</v>
      </c>
      <c r="F170" s="36">
        <f>SUMIFS(СВЦЭМ!$E$39:$E$782,СВЦЭМ!$A$39:$A$782,$A170,СВЦЭМ!$B$39:$B$782,F$155)+'СЕТ СН'!$F$12</f>
        <v>195.96986441999999</v>
      </c>
      <c r="G170" s="36">
        <f>SUMIFS(СВЦЭМ!$E$39:$E$782,СВЦЭМ!$A$39:$A$782,$A170,СВЦЭМ!$B$39:$B$782,G$155)+'СЕТ СН'!$F$12</f>
        <v>193.89397907</v>
      </c>
      <c r="H170" s="36">
        <f>SUMIFS(СВЦЭМ!$E$39:$E$782,СВЦЭМ!$A$39:$A$782,$A170,СВЦЭМ!$B$39:$B$782,H$155)+'СЕТ СН'!$F$12</f>
        <v>190.24695650999999</v>
      </c>
      <c r="I170" s="36">
        <f>SUMIFS(СВЦЭМ!$E$39:$E$782,СВЦЭМ!$A$39:$A$782,$A170,СВЦЭМ!$B$39:$B$782,I$155)+'СЕТ СН'!$F$12</f>
        <v>182.70440389999999</v>
      </c>
      <c r="J170" s="36">
        <f>SUMIFS(СВЦЭМ!$E$39:$E$782,СВЦЭМ!$A$39:$A$782,$A170,СВЦЭМ!$B$39:$B$782,J$155)+'СЕТ СН'!$F$12</f>
        <v>176.38536658999999</v>
      </c>
      <c r="K170" s="36">
        <f>SUMIFS(СВЦЭМ!$E$39:$E$782,СВЦЭМ!$A$39:$A$782,$A170,СВЦЭМ!$B$39:$B$782,K$155)+'СЕТ СН'!$F$12</f>
        <v>168.03024049000001</v>
      </c>
      <c r="L170" s="36">
        <f>SUMIFS(СВЦЭМ!$E$39:$E$782,СВЦЭМ!$A$39:$A$782,$A170,СВЦЭМ!$B$39:$B$782,L$155)+'СЕТ СН'!$F$12</f>
        <v>167.54207366</v>
      </c>
      <c r="M170" s="36">
        <f>SUMIFS(СВЦЭМ!$E$39:$E$782,СВЦЭМ!$A$39:$A$782,$A170,СВЦЭМ!$B$39:$B$782,M$155)+'СЕТ СН'!$F$12</f>
        <v>169.83517997000001</v>
      </c>
      <c r="N170" s="36">
        <f>SUMIFS(СВЦЭМ!$E$39:$E$782,СВЦЭМ!$A$39:$A$782,$A170,СВЦЭМ!$B$39:$B$782,N$155)+'СЕТ СН'!$F$12</f>
        <v>168.92769684000001</v>
      </c>
      <c r="O170" s="36">
        <f>SUMIFS(СВЦЭМ!$E$39:$E$782,СВЦЭМ!$A$39:$A$782,$A170,СВЦЭМ!$B$39:$B$782,O$155)+'СЕТ СН'!$F$12</f>
        <v>167.90542368999999</v>
      </c>
      <c r="P170" s="36">
        <f>SUMIFS(СВЦЭМ!$E$39:$E$782,СВЦЭМ!$A$39:$A$782,$A170,СВЦЭМ!$B$39:$B$782,P$155)+'СЕТ СН'!$F$12</f>
        <v>168.08179827000001</v>
      </c>
      <c r="Q170" s="36">
        <f>SUMIFS(СВЦЭМ!$E$39:$E$782,СВЦЭМ!$A$39:$A$782,$A170,СВЦЭМ!$B$39:$B$782,Q$155)+'СЕТ СН'!$F$12</f>
        <v>166.94949161</v>
      </c>
      <c r="R170" s="36">
        <f>SUMIFS(СВЦЭМ!$E$39:$E$782,СВЦЭМ!$A$39:$A$782,$A170,СВЦЭМ!$B$39:$B$782,R$155)+'СЕТ СН'!$F$12</f>
        <v>167.90452977000001</v>
      </c>
      <c r="S170" s="36">
        <f>SUMIFS(СВЦЭМ!$E$39:$E$782,СВЦЭМ!$A$39:$A$782,$A170,СВЦЭМ!$B$39:$B$782,S$155)+'СЕТ СН'!$F$12</f>
        <v>168.70584056999999</v>
      </c>
      <c r="T170" s="36">
        <f>SUMIFS(СВЦЭМ!$E$39:$E$782,СВЦЭМ!$A$39:$A$782,$A170,СВЦЭМ!$B$39:$B$782,T$155)+'СЕТ СН'!$F$12</f>
        <v>166.14661874999999</v>
      </c>
      <c r="U170" s="36">
        <f>SUMIFS(СВЦЭМ!$E$39:$E$782,СВЦЭМ!$A$39:$A$782,$A170,СВЦЭМ!$B$39:$B$782,U$155)+'СЕТ СН'!$F$12</f>
        <v>166.56104579999999</v>
      </c>
      <c r="V170" s="36">
        <f>SUMIFS(СВЦЭМ!$E$39:$E$782,СВЦЭМ!$A$39:$A$782,$A170,СВЦЭМ!$B$39:$B$782,V$155)+'СЕТ СН'!$F$12</f>
        <v>168.37340306999999</v>
      </c>
      <c r="W170" s="36">
        <f>SUMIFS(СВЦЭМ!$E$39:$E$782,СВЦЭМ!$A$39:$A$782,$A170,СВЦЭМ!$B$39:$B$782,W$155)+'СЕТ СН'!$F$12</f>
        <v>167.62787652</v>
      </c>
      <c r="X170" s="36">
        <f>SUMIFS(СВЦЭМ!$E$39:$E$782,СВЦЭМ!$A$39:$A$782,$A170,СВЦЭМ!$B$39:$B$782,X$155)+'СЕТ СН'!$F$12</f>
        <v>175.30875173000001</v>
      </c>
      <c r="Y170" s="36">
        <f>SUMIFS(СВЦЭМ!$E$39:$E$782,СВЦЭМ!$A$39:$A$782,$A170,СВЦЭМ!$B$39:$B$782,Y$155)+'СЕТ СН'!$F$12</f>
        <v>182.43696252000001</v>
      </c>
    </row>
    <row r="171" spans="1:25" ht="15.75" x14ac:dyDescent="0.2">
      <c r="A171" s="35">
        <f t="shared" si="4"/>
        <v>45520</v>
      </c>
      <c r="B171" s="36">
        <f>SUMIFS(СВЦЭМ!$E$39:$E$782,СВЦЭМ!$A$39:$A$782,$A171,СВЦЭМ!$B$39:$B$782,B$155)+'СЕТ СН'!$F$12</f>
        <v>197.79162163000001</v>
      </c>
      <c r="C171" s="36">
        <f>SUMIFS(СВЦЭМ!$E$39:$E$782,СВЦЭМ!$A$39:$A$782,$A171,СВЦЭМ!$B$39:$B$782,C$155)+'СЕТ СН'!$F$12</f>
        <v>197.10463535</v>
      </c>
      <c r="D171" s="36">
        <f>SUMIFS(СВЦЭМ!$E$39:$E$782,СВЦЭМ!$A$39:$A$782,$A171,СВЦЭМ!$B$39:$B$782,D$155)+'СЕТ СН'!$F$12</f>
        <v>200.51035433000001</v>
      </c>
      <c r="E171" s="36">
        <f>SUMIFS(СВЦЭМ!$E$39:$E$782,СВЦЭМ!$A$39:$A$782,$A171,СВЦЭМ!$B$39:$B$782,E$155)+'СЕТ СН'!$F$12</f>
        <v>194.06966684</v>
      </c>
      <c r="F171" s="36">
        <f>SUMIFS(СВЦЭМ!$E$39:$E$782,СВЦЭМ!$A$39:$A$782,$A171,СВЦЭМ!$B$39:$B$782,F$155)+'СЕТ СН'!$F$12</f>
        <v>191.52978630999999</v>
      </c>
      <c r="G171" s="36">
        <f>SUMIFS(СВЦЭМ!$E$39:$E$782,СВЦЭМ!$A$39:$A$782,$A171,СВЦЭМ!$B$39:$B$782,G$155)+'СЕТ СН'!$F$12</f>
        <v>186.36091668</v>
      </c>
      <c r="H171" s="36">
        <f>SUMIFS(СВЦЭМ!$E$39:$E$782,СВЦЭМ!$A$39:$A$782,$A171,СВЦЭМ!$B$39:$B$782,H$155)+'СЕТ СН'!$F$12</f>
        <v>182.39360409</v>
      </c>
      <c r="I171" s="36">
        <f>SUMIFS(СВЦЭМ!$E$39:$E$782,СВЦЭМ!$A$39:$A$782,$A171,СВЦЭМ!$B$39:$B$782,I$155)+'СЕТ СН'!$F$12</f>
        <v>173.34738983</v>
      </c>
      <c r="J171" s="36">
        <f>SUMIFS(СВЦЭМ!$E$39:$E$782,СВЦЭМ!$A$39:$A$782,$A171,СВЦЭМ!$B$39:$B$782,J$155)+'СЕТ СН'!$F$12</f>
        <v>165.21040576999999</v>
      </c>
      <c r="K171" s="36">
        <f>SUMIFS(СВЦЭМ!$E$39:$E$782,СВЦЭМ!$A$39:$A$782,$A171,СВЦЭМ!$B$39:$B$782,K$155)+'СЕТ СН'!$F$12</f>
        <v>154.51830497</v>
      </c>
      <c r="L171" s="36">
        <f>SUMIFS(СВЦЭМ!$E$39:$E$782,СВЦЭМ!$A$39:$A$782,$A171,СВЦЭМ!$B$39:$B$782,L$155)+'СЕТ СН'!$F$12</f>
        <v>151.35473683999999</v>
      </c>
      <c r="M171" s="36">
        <f>SUMIFS(СВЦЭМ!$E$39:$E$782,СВЦЭМ!$A$39:$A$782,$A171,СВЦЭМ!$B$39:$B$782,M$155)+'СЕТ СН'!$F$12</f>
        <v>151.01427846999999</v>
      </c>
      <c r="N171" s="36">
        <f>SUMIFS(СВЦЭМ!$E$39:$E$782,СВЦЭМ!$A$39:$A$782,$A171,СВЦЭМ!$B$39:$B$782,N$155)+'СЕТ СН'!$F$12</f>
        <v>150.65302008</v>
      </c>
      <c r="O171" s="36">
        <f>SUMIFS(СВЦЭМ!$E$39:$E$782,СВЦЭМ!$A$39:$A$782,$A171,СВЦЭМ!$B$39:$B$782,O$155)+'СЕТ СН'!$F$12</f>
        <v>152.47792516000001</v>
      </c>
      <c r="P171" s="36">
        <f>SUMIFS(СВЦЭМ!$E$39:$E$782,СВЦЭМ!$A$39:$A$782,$A171,СВЦЭМ!$B$39:$B$782,P$155)+'СЕТ СН'!$F$12</f>
        <v>155.93493394000001</v>
      </c>
      <c r="Q171" s="36">
        <f>SUMIFS(СВЦЭМ!$E$39:$E$782,СВЦЭМ!$A$39:$A$782,$A171,СВЦЭМ!$B$39:$B$782,Q$155)+'СЕТ СН'!$F$12</f>
        <v>157.74184948000001</v>
      </c>
      <c r="R171" s="36">
        <f>SUMIFS(СВЦЭМ!$E$39:$E$782,СВЦЭМ!$A$39:$A$782,$A171,СВЦЭМ!$B$39:$B$782,R$155)+'СЕТ СН'!$F$12</f>
        <v>158.00931571999999</v>
      </c>
      <c r="S171" s="36">
        <f>SUMIFS(СВЦЭМ!$E$39:$E$782,СВЦЭМ!$A$39:$A$782,$A171,СВЦЭМ!$B$39:$B$782,S$155)+'СЕТ СН'!$F$12</f>
        <v>150.51208828</v>
      </c>
      <c r="T171" s="36">
        <f>SUMIFS(СВЦЭМ!$E$39:$E$782,СВЦЭМ!$A$39:$A$782,$A171,СВЦЭМ!$B$39:$B$782,T$155)+'СЕТ СН'!$F$12</f>
        <v>148.28532312999999</v>
      </c>
      <c r="U171" s="36">
        <f>SUMIFS(СВЦЭМ!$E$39:$E$782,СВЦЭМ!$A$39:$A$782,$A171,СВЦЭМ!$B$39:$B$782,U$155)+'СЕТ СН'!$F$12</f>
        <v>150.15733888</v>
      </c>
      <c r="V171" s="36">
        <f>SUMIFS(СВЦЭМ!$E$39:$E$782,СВЦЭМ!$A$39:$A$782,$A171,СВЦЭМ!$B$39:$B$782,V$155)+'СЕТ СН'!$F$12</f>
        <v>154.09368255999999</v>
      </c>
      <c r="W171" s="36">
        <f>SUMIFS(СВЦЭМ!$E$39:$E$782,СВЦЭМ!$A$39:$A$782,$A171,СВЦЭМ!$B$39:$B$782,W$155)+'СЕТ СН'!$F$12</f>
        <v>154.89095829999999</v>
      </c>
      <c r="X171" s="36">
        <f>SUMIFS(СВЦЭМ!$E$39:$E$782,СВЦЭМ!$A$39:$A$782,$A171,СВЦЭМ!$B$39:$B$782,X$155)+'СЕТ СН'!$F$12</f>
        <v>159.58030042999999</v>
      </c>
      <c r="Y171" s="36">
        <f>SUMIFS(СВЦЭМ!$E$39:$E$782,СВЦЭМ!$A$39:$A$782,$A171,СВЦЭМ!$B$39:$B$782,Y$155)+'СЕТ СН'!$F$12</f>
        <v>165.57412219</v>
      </c>
    </row>
    <row r="172" spans="1:25" ht="15.75" x14ac:dyDescent="0.2">
      <c r="A172" s="35">
        <f t="shared" si="4"/>
        <v>45521</v>
      </c>
      <c r="B172" s="36">
        <f>SUMIFS(СВЦЭМ!$E$39:$E$782,СВЦЭМ!$A$39:$A$782,$A172,СВЦЭМ!$B$39:$B$782,B$155)+'СЕТ СН'!$F$12</f>
        <v>170.88924327000001</v>
      </c>
      <c r="C172" s="36">
        <f>SUMIFS(СВЦЭМ!$E$39:$E$782,СВЦЭМ!$A$39:$A$782,$A172,СВЦЭМ!$B$39:$B$782,C$155)+'СЕТ СН'!$F$12</f>
        <v>180.66401350000001</v>
      </c>
      <c r="D172" s="36">
        <f>SUMIFS(СВЦЭМ!$E$39:$E$782,СВЦЭМ!$A$39:$A$782,$A172,СВЦЭМ!$B$39:$B$782,D$155)+'СЕТ СН'!$F$12</f>
        <v>184.54647704999999</v>
      </c>
      <c r="E172" s="36">
        <f>SUMIFS(СВЦЭМ!$E$39:$E$782,СВЦЭМ!$A$39:$A$782,$A172,СВЦЭМ!$B$39:$B$782,E$155)+'СЕТ СН'!$F$12</f>
        <v>185.41803565000001</v>
      </c>
      <c r="F172" s="36">
        <f>SUMIFS(СВЦЭМ!$E$39:$E$782,СВЦЭМ!$A$39:$A$782,$A172,СВЦЭМ!$B$39:$B$782,F$155)+'СЕТ СН'!$F$12</f>
        <v>186.90524636999999</v>
      </c>
      <c r="G172" s="36">
        <f>SUMIFS(СВЦЭМ!$E$39:$E$782,СВЦЭМ!$A$39:$A$782,$A172,СВЦЭМ!$B$39:$B$782,G$155)+'СЕТ СН'!$F$12</f>
        <v>184.90868802</v>
      </c>
      <c r="H172" s="36">
        <f>SUMIFS(СВЦЭМ!$E$39:$E$782,СВЦЭМ!$A$39:$A$782,$A172,СВЦЭМ!$B$39:$B$782,H$155)+'СЕТ СН'!$F$12</f>
        <v>183.95235307999999</v>
      </c>
      <c r="I172" s="36">
        <f>SUMIFS(СВЦЭМ!$E$39:$E$782,СВЦЭМ!$A$39:$A$782,$A172,СВЦЭМ!$B$39:$B$782,I$155)+'СЕТ СН'!$F$12</f>
        <v>181.46291471000001</v>
      </c>
      <c r="J172" s="36">
        <f>SUMIFS(СВЦЭМ!$E$39:$E$782,СВЦЭМ!$A$39:$A$782,$A172,СВЦЭМ!$B$39:$B$782,J$155)+'СЕТ СН'!$F$12</f>
        <v>170.93264948999999</v>
      </c>
      <c r="K172" s="36">
        <f>SUMIFS(СВЦЭМ!$E$39:$E$782,СВЦЭМ!$A$39:$A$782,$A172,СВЦЭМ!$B$39:$B$782,K$155)+'СЕТ СН'!$F$12</f>
        <v>163.36229874</v>
      </c>
      <c r="L172" s="36">
        <f>SUMIFS(СВЦЭМ!$E$39:$E$782,СВЦЭМ!$A$39:$A$782,$A172,СВЦЭМ!$B$39:$B$782,L$155)+'СЕТ СН'!$F$12</f>
        <v>156.8372894</v>
      </c>
      <c r="M172" s="36">
        <f>SUMIFS(СВЦЭМ!$E$39:$E$782,СВЦЭМ!$A$39:$A$782,$A172,СВЦЭМ!$B$39:$B$782,M$155)+'СЕТ СН'!$F$12</f>
        <v>155.65244200999999</v>
      </c>
      <c r="N172" s="36">
        <f>SUMIFS(СВЦЭМ!$E$39:$E$782,СВЦЭМ!$A$39:$A$782,$A172,СВЦЭМ!$B$39:$B$782,N$155)+'СЕТ СН'!$F$12</f>
        <v>155.01802395000001</v>
      </c>
      <c r="O172" s="36">
        <f>SUMIFS(СВЦЭМ!$E$39:$E$782,СВЦЭМ!$A$39:$A$782,$A172,СВЦЭМ!$B$39:$B$782,O$155)+'СЕТ СН'!$F$12</f>
        <v>154.93732775000001</v>
      </c>
      <c r="P172" s="36">
        <f>SUMIFS(СВЦЭМ!$E$39:$E$782,СВЦЭМ!$A$39:$A$782,$A172,СВЦЭМ!$B$39:$B$782,P$155)+'СЕТ СН'!$F$12</f>
        <v>154.88121404</v>
      </c>
      <c r="Q172" s="36">
        <f>SUMIFS(СВЦЭМ!$E$39:$E$782,СВЦЭМ!$A$39:$A$782,$A172,СВЦЭМ!$B$39:$B$782,Q$155)+'СЕТ СН'!$F$12</f>
        <v>155.88928437999999</v>
      </c>
      <c r="R172" s="36">
        <f>SUMIFS(СВЦЭМ!$E$39:$E$782,СВЦЭМ!$A$39:$A$782,$A172,СВЦЭМ!$B$39:$B$782,R$155)+'СЕТ СН'!$F$12</f>
        <v>158.06361189</v>
      </c>
      <c r="S172" s="36">
        <f>SUMIFS(СВЦЭМ!$E$39:$E$782,СВЦЭМ!$A$39:$A$782,$A172,СВЦЭМ!$B$39:$B$782,S$155)+'СЕТ СН'!$F$12</f>
        <v>156.24635895</v>
      </c>
      <c r="T172" s="36">
        <f>SUMIFS(СВЦЭМ!$E$39:$E$782,СВЦЭМ!$A$39:$A$782,$A172,СВЦЭМ!$B$39:$B$782,T$155)+'СЕТ СН'!$F$12</f>
        <v>154.81851839000001</v>
      </c>
      <c r="U172" s="36">
        <f>SUMIFS(СВЦЭМ!$E$39:$E$782,СВЦЭМ!$A$39:$A$782,$A172,СВЦЭМ!$B$39:$B$782,U$155)+'СЕТ СН'!$F$12</f>
        <v>154.43107248000001</v>
      </c>
      <c r="V172" s="36">
        <f>SUMIFS(СВЦЭМ!$E$39:$E$782,СВЦЭМ!$A$39:$A$782,$A172,СВЦЭМ!$B$39:$B$782,V$155)+'СЕТ СН'!$F$12</f>
        <v>154.54951525000001</v>
      </c>
      <c r="W172" s="36">
        <f>SUMIFS(СВЦЭМ!$E$39:$E$782,СВЦЭМ!$A$39:$A$782,$A172,СВЦЭМ!$B$39:$B$782,W$155)+'СЕТ СН'!$F$12</f>
        <v>153.34506057999999</v>
      </c>
      <c r="X172" s="36">
        <f>SUMIFS(СВЦЭМ!$E$39:$E$782,СВЦЭМ!$A$39:$A$782,$A172,СВЦЭМ!$B$39:$B$782,X$155)+'СЕТ СН'!$F$12</f>
        <v>158.65200637000001</v>
      </c>
      <c r="Y172" s="36">
        <f>SUMIFS(СВЦЭМ!$E$39:$E$782,СВЦЭМ!$A$39:$A$782,$A172,СВЦЭМ!$B$39:$B$782,Y$155)+'СЕТ СН'!$F$12</f>
        <v>166.31109544</v>
      </c>
    </row>
    <row r="173" spans="1:25" ht="15.75" x14ac:dyDescent="0.2">
      <c r="A173" s="35">
        <f t="shared" si="4"/>
        <v>45522</v>
      </c>
      <c r="B173" s="36">
        <f>SUMIFS(СВЦЭМ!$E$39:$E$782,СВЦЭМ!$A$39:$A$782,$A173,СВЦЭМ!$B$39:$B$782,B$155)+'СЕТ СН'!$F$12</f>
        <v>165.41175702000001</v>
      </c>
      <c r="C173" s="36">
        <f>SUMIFS(СВЦЭМ!$E$39:$E$782,СВЦЭМ!$A$39:$A$782,$A173,СВЦЭМ!$B$39:$B$782,C$155)+'СЕТ СН'!$F$12</f>
        <v>174.47435684000001</v>
      </c>
      <c r="D173" s="36">
        <f>SUMIFS(СВЦЭМ!$E$39:$E$782,СВЦЭМ!$A$39:$A$782,$A173,СВЦЭМ!$B$39:$B$782,D$155)+'СЕТ СН'!$F$12</f>
        <v>180.14645234</v>
      </c>
      <c r="E173" s="36">
        <f>SUMIFS(СВЦЭМ!$E$39:$E$782,СВЦЭМ!$A$39:$A$782,$A173,СВЦЭМ!$B$39:$B$782,E$155)+'СЕТ СН'!$F$12</f>
        <v>182.44049446</v>
      </c>
      <c r="F173" s="36">
        <f>SUMIFS(СВЦЭМ!$E$39:$E$782,СВЦЭМ!$A$39:$A$782,$A173,СВЦЭМ!$B$39:$B$782,F$155)+'СЕТ СН'!$F$12</f>
        <v>185.11055216</v>
      </c>
      <c r="G173" s="36">
        <f>SUMIFS(СВЦЭМ!$E$39:$E$782,СВЦЭМ!$A$39:$A$782,$A173,СВЦЭМ!$B$39:$B$782,G$155)+'СЕТ СН'!$F$12</f>
        <v>183.43912598</v>
      </c>
      <c r="H173" s="36">
        <f>SUMIFS(СВЦЭМ!$E$39:$E$782,СВЦЭМ!$A$39:$A$782,$A173,СВЦЭМ!$B$39:$B$782,H$155)+'СЕТ СН'!$F$12</f>
        <v>181.71790430999999</v>
      </c>
      <c r="I173" s="36">
        <f>SUMIFS(СВЦЭМ!$E$39:$E$782,СВЦЭМ!$A$39:$A$782,$A173,СВЦЭМ!$B$39:$B$782,I$155)+'СЕТ СН'!$F$12</f>
        <v>176.37533346000001</v>
      </c>
      <c r="J173" s="36">
        <f>SUMIFS(СВЦЭМ!$E$39:$E$782,СВЦЭМ!$A$39:$A$782,$A173,СВЦЭМ!$B$39:$B$782,J$155)+'СЕТ СН'!$F$12</f>
        <v>166.99544800999999</v>
      </c>
      <c r="K173" s="36">
        <f>SUMIFS(СВЦЭМ!$E$39:$E$782,СВЦЭМ!$A$39:$A$782,$A173,СВЦЭМ!$B$39:$B$782,K$155)+'СЕТ СН'!$F$12</f>
        <v>159.51899906</v>
      </c>
      <c r="L173" s="36">
        <f>SUMIFS(СВЦЭМ!$E$39:$E$782,СВЦЭМ!$A$39:$A$782,$A173,СВЦЭМ!$B$39:$B$782,L$155)+'СЕТ СН'!$F$12</f>
        <v>155.41608377</v>
      </c>
      <c r="M173" s="36">
        <f>SUMIFS(СВЦЭМ!$E$39:$E$782,СВЦЭМ!$A$39:$A$782,$A173,СВЦЭМ!$B$39:$B$782,M$155)+'СЕТ СН'!$F$12</f>
        <v>153.67681977000001</v>
      </c>
      <c r="N173" s="36">
        <f>SUMIFS(СВЦЭМ!$E$39:$E$782,СВЦЭМ!$A$39:$A$782,$A173,СВЦЭМ!$B$39:$B$782,N$155)+'СЕТ СН'!$F$12</f>
        <v>151.57955670999999</v>
      </c>
      <c r="O173" s="36">
        <f>SUMIFS(СВЦЭМ!$E$39:$E$782,СВЦЭМ!$A$39:$A$782,$A173,СВЦЭМ!$B$39:$B$782,O$155)+'СЕТ СН'!$F$12</f>
        <v>153.17761684999999</v>
      </c>
      <c r="P173" s="36">
        <f>SUMIFS(СВЦЭМ!$E$39:$E$782,СВЦЭМ!$A$39:$A$782,$A173,СВЦЭМ!$B$39:$B$782,P$155)+'СЕТ СН'!$F$12</f>
        <v>157.81458896000001</v>
      </c>
      <c r="Q173" s="36">
        <f>SUMIFS(СВЦЭМ!$E$39:$E$782,СВЦЭМ!$A$39:$A$782,$A173,СВЦЭМ!$B$39:$B$782,Q$155)+'СЕТ СН'!$F$12</f>
        <v>160.95174700999999</v>
      </c>
      <c r="R173" s="36">
        <f>SUMIFS(СВЦЭМ!$E$39:$E$782,СВЦЭМ!$A$39:$A$782,$A173,СВЦЭМ!$B$39:$B$782,R$155)+'СЕТ СН'!$F$12</f>
        <v>160.84768328000001</v>
      </c>
      <c r="S173" s="36">
        <f>SUMIFS(СВЦЭМ!$E$39:$E$782,СВЦЭМ!$A$39:$A$782,$A173,СВЦЭМ!$B$39:$B$782,S$155)+'СЕТ СН'!$F$12</f>
        <v>161.08836199999999</v>
      </c>
      <c r="T173" s="36">
        <f>SUMIFS(СВЦЭМ!$E$39:$E$782,СВЦЭМ!$A$39:$A$782,$A173,СВЦЭМ!$B$39:$B$782,T$155)+'СЕТ СН'!$F$12</f>
        <v>159.03638602999999</v>
      </c>
      <c r="U173" s="36">
        <f>SUMIFS(СВЦЭМ!$E$39:$E$782,СВЦЭМ!$A$39:$A$782,$A173,СВЦЭМ!$B$39:$B$782,U$155)+'СЕТ СН'!$F$12</f>
        <v>158.79186759999999</v>
      </c>
      <c r="V173" s="36">
        <f>SUMIFS(СВЦЭМ!$E$39:$E$782,СВЦЭМ!$A$39:$A$782,$A173,СВЦЭМ!$B$39:$B$782,V$155)+'СЕТ СН'!$F$12</f>
        <v>159.60508594000001</v>
      </c>
      <c r="W173" s="36">
        <f>SUMIFS(СВЦЭМ!$E$39:$E$782,СВЦЭМ!$A$39:$A$782,$A173,СВЦЭМ!$B$39:$B$782,W$155)+'СЕТ СН'!$F$12</f>
        <v>158.23561129000001</v>
      </c>
      <c r="X173" s="36">
        <f>SUMIFS(СВЦЭМ!$E$39:$E$782,СВЦЭМ!$A$39:$A$782,$A173,СВЦЭМ!$B$39:$B$782,X$155)+'СЕТ СН'!$F$12</f>
        <v>164.26641051999999</v>
      </c>
      <c r="Y173" s="36">
        <f>SUMIFS(СВЦЭМ!$E$39:$E$782,СВЦЭМ!$A$39:$A$782,$A173,СВЦЭМ!$B$39:$B$782,Y$155)+'СЕТ СН'!$F$12</f>
        <v>171.42845980000001</v>
      </c>
    </row>
    <row r="174" spans="1:25" ht="15.75" x14ac:dyDescent="0.2">
      <c r="A174" s="35">
        <f t="shared" si="4"/>
        <v>45523</v>
      </c>
      <c r="B174" s="36">
        <f>SUMIFS(СВЦЭМ!$E$39:$E$782,СВЦЭМ!$A$39:$A$782,$A174,СВЦЭМ!$B$39:$B$782,B$155)+'СЕТ СН'!$F$12</f>
        <v>178.65692963000001</v>
      </c>
      <c r="C174" s="36">
        <f>SUMIFS(СВЦЭМ!$E$39:$E$782,СВЦЭМ!$A$39:$A$782,$A174,СВЦЭМ!$B$39:$B$782,C$155)+'СЕТ СН'!$F$12</f>
        <v>190.33746943</v>
      </c>
      <c r="D174" s="36">
        <f>SUMIFS(СВЦЭМ!$E$39:$E$782,СВЦЭМ!$A$39:$A$782,$A174,СВЦЭМ!$B$39:$B$782,D$155)+'СЕТ СН'!$F$12</f>
        <v>193.50005701000001</v>
      </c>
      <c r="E174" s="36">
        <f>SUMIFS(СВЦЭМ!$E$39:$E$782,СВЦЭМ!$A$39:$A$782,$A174,СВЦЭМ!$B$39:$B$782,E$155)+'СЕТ СН'!$F$12</f>
        <v>189.89529845000001</v>
      </c>
      <c r="F174" s="36">
        <f>SUMIFS(СВЦЭМ!$E$39:$E$782,СВЦЭМ!$A$39:$A$782,$A174,СВЦЭМ!$B$39:$B$782,F$155)+'СЕТ СН'!$F$12</f>
        <v>190.57114265000001</v>
      </c>
      <c r="G174" s="36">
        <f>SUMIFS(СВЦЭМ!$E$39:$E$782,СВЦЭМ!$A$39:$A$782,$A174,СВЦЭМ!$B$39:$B$782,G$155)+'СЕТ СН'!$F$12</f>
        <v>190.58391616</v>
      </c>
      <c r="H174" s="36">
        <f>SUMIFS(СВЦЭМ!$E$39:$E$782,СВЦЭМ!$A$39:$A$782,$A174,СВЦЭМ!$B$39:$B$782,H$155)+'СЕТ СН'!$F$12</f>
        <v>191.61541052999999</v>
      </c>
      <c r="I174" s="36">
        <f>SUMIFS(СВЦЭМ!$E$39:$E$782,СВЦЭМ!$A$39:$A$782,$A174,СВЦЭМ!$B$39:$B$782,I$155)+'СЕТ СН'!$F$12</f>
        <v>185.18235978000001</v>
      </c>
      <c r="J174" s="36">
        <f>SUMIFS(СВЦЭМ!$E$39:$E$782,СВЦЭМ!$A$39:$A$782,$A174,СВЦЭМ!$B$39:$B$782,J$155)+'СЕТ СН'!$F$12</f>
        <v>168.63920992000001</v>
      </c>
      <c r="K174" s="36">
        <f>SUMIFS(СВЦЭМ!$E$39:$E$782,СВЦЭМ!$A$39:$A$782,$A174,СВЦЭМ!$B$39:$B$782,K$155)+'СЕТ СН'!$F$12</f>
        <v>164.76176029999999</v>
      </c>
      <c r="L174" s="36">
        <f>SUMIFS(СВЦЭМ!$E$39:$E$782,СВЦЭМ!$A$39:$A$782,$A174,СВЦЭМ!$B$39:$B$782,L$155)+'СЕТ СН'!$F$12</f>
        <v>164.13116360999999</v>
      </c>
      <c r="M174" s="36">
        <f>SUMIFS(СВЦЭМ!$E$39:$E$782,СВЦЭМ!$A$39:$A$782,$A174,СВЦЭМ!$B$39:$B$782,M$155)+'СЕТ СН'!$F$12</f>
        <v>163.08901109000001</v>
      </c>
      <c r="N174" s="36">
        <f>SUMIFS(СВЦЭМ!$E$39:$E$782,СВЦЭМ!$A$39:$A$782,$A174,СВЦЭМ!$B$39:$B$782,N$155)+'СЕТ СН'!$F$12</f>
        <v>162.08230207</v>
      </c>
      <c r="O174" s="36">
        <f>SUMIFS(СВЦЭМ!$E$39:$E$782,СВЦЭМ!$A$39:$A$782,$A174,СВЦЭМ!$B$39:$B$782,O$155)+'СЕТ СН'!$F$12</f>
        <v>161.14315361000001</v>
      </c>
      <c r="P174" s="36">
        <f>SUMIFS(СВЦЭМ!$E$39:$E$782,СВЦЭМ!$A$39:$A$782,$A174,СВЦЭМ!$B$39:$B$782,P$155)+'СЕТ СН'!$F$12</f>
        <v>162.04452688000001</v>
      </c>
      <c r="Q174" s="36">
        <f>SUMIFS(СВЦЭМ!$E$39:$E$782,СВЦЭМ!$A$39:$A$782,$A174,СВЦЭМ!$B$39:$B$782,Q$155)+'СЕТ СН'!$F$12</f>
        <v>161.14060638000001</v>
      </c>
      <c r="R174" s="36">
        <f>SUMIFS(СВЦЭМ!$E$39:$E$782,СВЦЭМ!$A$39:$A$782,$A174,СВЦЭМ!$B$39:$B$782,R$155)+'СЕТ СН'!$F$12</f>
        <v>161.72665917</v>
      </c>
      <c r="S174" s="36">
        <f>SUMIFS(СВЦЭМ!$E$39:$E$782,СВЦЭМ!$A$39:$A$782,$A174,СВЦЭМ!$B$39:$B$782,S$155)+'СЕТ СН'!$F$12</f>
        <v>160.58045895999999</v>
      </c>
      <c r="T174" s="36">
        <f>SUMIFS(СВЦЭМ!$E$39:$E$782,СВЦЭМ!$A$39:$A$782,$A174,СВЦЭМ!$B$39:$B$782,T$155)+'СЕТ СН'!$F$12</f>
        <v>157.38277368999999</v>
      </c>
      <c r="U174" s="36">
        <f>SUMIFS(СВЦЭМ!$E$39:$E$782,СВЦЭМ!$A$39:$A$782,$A174,СВЦЭМ!$B$39:$B$782,U$155)+'СЕТ СН'!$F$12</f>
        <v>160.12433719000001</v>
      </c>
      <c r="V174" s="36">
        <f>SUMIFS(СВЦЭМ!$E$39:$E$782,СВЦЭМ!$A$39:$A$782,$A174,СВЦЭМ!$B$39:$B$782,V$155)+'СЕТ СН'!$F$12</f>
        <v>160.99721556</v>
      </c>
      <c r="W174" s="36">
        <f>SUMIFS(СВЦЭМ!$E$39:$E$782,СВЦЭМ!$A$39:$A$782,$A174,СВЦЭМ!$B$39:$B$782,W$155)+'СЕТ СН'!$F$12</f>
        <v>157.69509085999999</v>
      </c>
      <c r="X174" s="36">
        <f>SUMIFS(СВЦЭМ!$E$39:$E$782,СВЦЭМ!$A$39:$A$782,$A174,СВЦЭМ!$B$39:$B$782,X$155)+'СЕТ СН'!$F$12</f>
        <v>162.54157696999999</v>
      </c>
      <c r="Y174" s="36">
        <f>SUMIFS(СВЦЭМ!$E$39:$E$782,СВЦЭМ!$A$39:$A$782,$A174,СВЦЭМ!$B$39:$B$782,Y$155)+'СЕТ СН'!$F$12</f>
        <v>170.46546049</v>
      </c>
    </row>
    <row r="175" spans="1:25" ht="15.75" x14ac:dyDescent="0.2">
      <c r="A175" s="35">
        <f t="shared" si="4"/>
        <v>45524</v>
      </c>
      <c r="B175" s="36">
        <f>SUMIFS(СВЦЭМ!$E$39:$E$782,СВЦЭМ!$A$39:$A$782,$A175,СВЦЭМ!$B$39:$B$782,B$155)+'СЕТ СН'!$F$12</f>
        <v>169.19888501</v>
      </c>
      <c r="C175" s="36">
        <f>SUMIFS(СВЦЭМ!$E$39:$E$782,СВЦЭМ!$A$39:$A$782,$A175,СВЦЭМ!$B$39:$B$782,C$155)+'СЕТ СН'!$F$12</f>
        <v>178.73981314</v>
      </c>
      <c r="D175" s="36">
        <f>SUMIFS(СВЦЭМ!$E$39:$E$782,СВЦЭМ!$A$39:$A$782,$A175,СВЦЭМ!$B$39:$B$782,D$155)+'СЕТ СН'!$F$12</f>
        <v>184.72389921000001</v>
      </c>
      <c r="E175" s="36">
        <f>SUMIFS(СВЦЭМ!$E$39:$E$782,СВЦЭМ!$A$39:$A$782,$A175,СВЦЭМ!$B$39:$B$782,E$155)+'СЕТ СН'!$F$12</f>
        <v>187.69219641000001</v>
      </c>
      <c r="F175" s="36">
        <f>SUMIFS(СВЦЭМ!$E$39:$E$782,СВЦЭМ!$A$39:$A$782,$A175,СВЦЭМ!$B$39:$B$782,F$155)+'СЕТ СН'!$F$12</f>
        <v>187.41729724000001</v>
      </c>
      <c r="G175" s="36">
        <f>SUMIFS(СВЦЭМ!$E$39:$E$782,СВЦЭМ!$A$39:$A$782,$A175,СВЦЭМ!$B$39:$B$782,G$155)+'СЕТ СН'!$F$12</f>
        <v>185.77860491000001</v>
      </c>
      <c r="H175" s="36">
        <f>SUMIFS(СВЦЭМ!$E$39:$E$782,СВЦЭМ!$A$39:$A$782,$A175,СВЦЭМ!$B$39:$B$782,H$155)+'СЕТ СН'!$F$12</f>
        <v>184.41374571</v>
      </c>
      <c r="I175" s="36">
        <f>SUMIFS(СВЦЭМ!$E$39:$E$782,СВЦЭМ!$A$39:$A$782,$A175,СВЦЭМ!$B$39:$B$782,I$155)+'СЕТ СН'!$F$12</f>
        <v>173.60392404000001</v>
      </c>
      <c r="J175" s="36">
        <f>SUMIFS(СВЦЭМ!$E$39:$E$782,СВЦЭМ!$A$39:$A$782,$A175,СВЦЭМ!$B$39:$B$782,J$155)+'СЕТ СН'!$F$12</f>
        <v>161.90973478000001</v>
      </c>
      <c r="K175" s="36">
        <f>SUMIFS(СВЦЭМ!$E$39:$E$782,СВЦЭМ!$A$39:$A$782,$A175,СВЦЭМ!$B$39:$B$782,K$155)+'СЕТ СН'!$F$12</f>
        <v>152.34979063</v>
      </c>
      <c r="L175" s="36">
        <f>SUMIFS(СВЦЭМ!$E$39:$E$782,СВЦЭМ!$A$39:$A$782,$A175,СВЦЭМ!$B$39:$B$782,L$155)+'СЕТ СН'!$F$12</f>
        <v>150.19880771999999</v>
      </c>
      <c r="M175" s="36">
        <f>SUMIFS(СВЦЭМ!$E$39:$E$782,СВЦЭМ!$A$39:$A$782,$A175,СВЦЭМ!$B$39:$B$782,M$155)+'СЕТ СН'!$F$12</f>
        <v>149.58358934</v>
      </c>
      <c r="N175" s="36">
        <f>SUMIFS(СВЦЭМ!$E$39:$E$782,СВЦЭМ!$A$39:$A$782,$A175,СВЦЭМ!$B$39:$B$782,N$155)+'СЕТ СН'!$F$12</f>
        <v>150.27415576999999</v>
      </c>
      <c r="O175" s="36">
        <f>SUMIFS(СВЦЭМ!$E$39:$E$782,СВЦЭМ!$A$39:$A$782,$A175,СВЦЭМ!$B$39:$B$782,O$155)+'СЕТ СН'!$F$12</f>
        <v>147.9994318</v>
      </c>
      <c r="P175" s="36">
        <f>SUMIFS(СВЦЭМ!$E$39:$E$782,СВЦЭМ!$A$39:$A$782,$A175,СВЦЭМ!$B$39:$B$782,P$155)+'СЕТ СН'!$F$12</f>
        <v>148.14067148999999</v>
      </c>
      <c r="Q175" s="36">
        <f>SUMIFS(СВЦЭМ!$E$39:$E$782,СВЦЭМ!$A$39:$A$782,$A175,СВЦЭМ!$B$39:$B$782,Q$155)+'СЕТ СН'!$F$12</f>
        <v>147.74926339000001</v>
      </c>
      <c r="R175" s="36">
        <f>SUMIFS(СВЦЭМ!$E$39:$E$782,СВЦЭМ!$A$39:$A$782,$A175,СВЦЭМ!$B$39:$B$782,R$155)+'СЕТ СН'!$F$12</f>
        <v>149.60896774</v>
      </c>
      <c r="S175" s="36">
        <f>SUMIFS(СВЦЭМ!$E$39:$E$782,СВЦЭМ!$A$39:$A$782,$A175,СВЦЭМ!$B$39:$B$782,S$155)+'СЕТ СН'!$F$12</f>
        <v>148.39284925999999</v>
      </c>
      <c r="T175" s="36">
        <f>SUMIFS(СВЦЭМ!$E$39:$E$782,СВЦЭМ!$A$39:$A$782,$A175,СВЦЭМ!$B$39:$B$782,T$155)+'СЕТ СН'!$F$12</f>
        <v>146.45309788</v>
      </c>
      <c r="U175" s="36">
        <f>SUMIFS(СВЦЭМ!$E$39:$E$782,СВЦЭМ!$A$39:$A$782,$A175,СВЦЭМ!$B$39:$B$782,U$155)+'СЕТ СН'!$F$12</f>
        <v>148.30726329000001</v>
      </c>
      <c r="V175" s="36">
        <f>SUMIFS(СВЦЭМ!$E$39:$E$782,СВЦЭМ!$A$39:$A$782,$A175,СВЦЭМ!$B$39:$B$782,V$155)+'СЕТ СН'!$F$12</f>
        <v>146.63967124000001</v>
      </c>
      <c r="W175" s="36">
        <f>SUMIFS(СВЦЭМ!$E$39:$E$782,СВЦЭМ!$A$39:$A$782,$A175,СВЦЭМ!$B$39:$B$782,W$155)+'СЕТ СН'!$F$12</f>
        <v>146.39851805999999</v>
      </c>
      <c r="X175" s="36">
        <f>SUMIFS(СВЦЭМ!$E$39:$E$782,СВЦЭМ!$A$39:$A$782,$A175,СВЦЭМ!$B$39:$B$782,X$155)+'СЕТ СН'!$F$12</f>
        <v>155.25432436</v>
      </c>
      <c r="Y175" s="36">
        <f>SUMIFS(СВЦЭМ!$E$39:$E$782,СВЦЭМ!$A$39:$A$782,$A175,СВЦЭМ!$B$39:$B$782,Y$155)+'СЕТ СН'!$F$12</f>
        <v>168.96737886</v>
      </c>
    </row>
    <row r="176" spans="1:25" ht="15.75" x14ac:dyDescent="0.2">
      <c r="A176" s="35">
        <f t="shared" si="4"/>
        <v>45525</v>
      </c>
      <c r="B176" s="36">
        <f>SUMIFS(СВЦЭМ!$E$39:$E$782,СВЦЭМ!$A$39:$A$782,$A176,СВЦЭМ!$B$39:$B$782,B$155)+'СЕТ СН'!$F$12</f>
        <v>187.55755626000001</v>
      </c>
      <c r="C176" s="36">
        <f>SUMIFS(СВЦЭМ!$E$39:$E$782,СВЦЭМ!$A$39:$A$782,$A176,СВЦЭМ!$B$39:$B$782,C$155)+'СЕТ СН'!$F$12</f>
        <v>191.24772614</v>
      </c>
      <c r="D176" s="36">
        <f>SUMIFS(СВЦЭМ!$E$39:$E$782,СВЦЭМ!$A$39:$A$782,$A176,СВЦЭМ!$B$39:$B$782,D$155)+'СЕТ СН'!$F$12</f>
        <v>195.85916369</v>
      </c>
      <c r="E176" s="36">
        <f>SUMIFS(СВЦЭМ!$E$39:$E$782,СВЦЭМ!$A$39:$A$782,$A176,СВЦЭМ!$B$39:$B$782,E$155)+'СЕТ СН'!$F$12</f>
        <v>192.10545013000001</v>
      </c>
      <c r="F176" s="36">
        <f>SUMIFS(СВЦЭМ!$E$39:$E$782,СВЦЭМ!$A$39:$A$782,$A176,СВЦЭМ!$B$39:$B$782,F$155)+'СЕТ СН'!$F$12</f>
        <v>190.58541525000001</v>
      </c>
      <c r="G176" s="36">
        <f>SUMIFS(СВЦЭМ!$E$39:$E$782,СВЦЭМ!$A$39:$A$782,$A176,СВЦЭМ!$B$39:$B$782,G$155)+'СЕТ СН'!$F$12</f>
        <v>186.88632240999999</v>
      </c>
      <c r="H176" s="36">
        <f>SUMIFS(СВЦЭМ!$E$39:$E$782,СВЦЭМ!$A$39:$A$782,$A176,СВЦЭМ!$B$39:$B$782,H$155)+'СЕТ СН'!$F$12</f>
        <v>185.82477102999999</v>
      </c>
      <c r="I176" s="36">
        <f>SUMIFS(СВЦЭМ!$E$39:$E$782,СВЦЭМ!$A$39:$A$782,$A176,СВЦЭМ!$B$39:$B$782,I$155)+'СЕТ СН'!$F$12</f>
        <v>174.01815898000001</v>
      </c>
      <c r="J176" s="36">
        <f>SUMIFS(СВЦЭМ!$E$39:$E$782,СВЦЭМ!$A$39:$A$782,$A176,СВЦЭМ!$B$39:$B$782,J$155)+'СЕТ СН'!$F$12</f>
        <v>165.79371821000001</v>
      </c>
      <c r="K176" s="36">
        <f>SUMIFS(СВЦЭМ!$E$39:$E$782,СВЦЭМ!$A$39:$A$782,$A176,СВЦЭМ!$B$39:$B$782,K$155)+'СЕТ СН'!$F$12</f>
        <v>158.52021262</v>
      </c>
      <c r="L176" s="36">
        <f>SUMIFS(СВЦЭМ!$E$39:$E$782,СВЦЭМ!$A$39:$A$782,$A176,СВЦЭМ!$B$39:$B$782,L$155)+'СЕТ СН'!$F$12</f>
        <v>157.0635345</v>
      </c>
      <c r="M176" s="36">
        <f>SUMIFS(СВЦЭМ!$E$39:$E$782,СВЦЭМ!$A$39:$A$782,$A176,СВЦЭМ!$B$39:$B$782,M$155)+'СЕТ СН'!$F$12</f>
        <v>157.20760754</v>
      </c>
      <c r="N176" s="36">
        <f>SUMIFS(СВЦЭМ!$E$39:$E$782,СВЦЭМ!$A$39:$A$782,$A176,СВЦЭМ!$B$39:$B$782,N$155)+'СЕТ СН'!$F$12</f>
        <v>156.47225062999999</v>
      </c>
      <c r="O176" s="36">
        <f>SUMIFS(СВЦЭМ!$E$39:$E$782,СВЦЭМ!$A$39:$A$782,$A176,СВЦЭМ!$B$39:$B$782,O$155)+'СЕТ СН'!$F$12</f>
        <v>154.92640491</v>
      </c>
      <c r="P176" s="36">
        <f>SUMIFS(СВЦЭМ!$E$39:$E$782,СВЦЭМ!$A$39:$A$782,$A176,СВЦЭМ!$B$39:$B$782,P$155)+'СЕТ СН'!$F$12</f>
        <v>158.54355964999999</v>
      </c>
      <c r="Q176" s="36">
        <f>SUMIFS(СВЦЭМ!$E$39:$E$782,СВЦЭМ!$A$39:$A$782,$A176,СВЦЭМ!$B$39:$B$782,Q$155)+'СЕТ СН'!$F$12</f>
        <v>160.74411583</v>
      </c>
      <c r="R176" s="36">
        <f>SUMIFS(СВЦЭМ!$E$39:$E$782,СВЦЭМ!$A$39:$A$782,$A176,СВЦЭМ!$B$39:$B$782,R$155)+'СЕТ СН'!$F$12</f>
        <v>160.20110492000001</v>
      </c>
      <c r="S176" s="36">
        <f>SUMIFS(СВЦЭМ!$E$39:$E$782,СВЦЭМ!$A$39:$A$782,$A176,СВЦЭМ!$B$39:$B$782,S$155)+'СЕТ СН'!$F$12</f>
        <v>160.15603877999999</v>
      </c>
      <c r="T176" s="36">
        <f>SUMIFS(СВЦЭМ!$E$39:$E$782,СВЦЭМ!$A$39:$A$782,$A176,СВЦЭМ!$B$39:$B$782,T$155)+'СЕТ СН'!$F$12</f>
        <v>159.46482412</v>
      </c>
      <c r="U176" s="36">
        <f>SUMIFS(СВЦЭМ!$E$39:$E$782,СВЦЭМ!$A$39:$A$782,$A176,СВЦЭМ!$B$39:$B$782,U$155)+'СЕТ СН'!$F$12</f>
        <v>160.54893756000001</v>
      </c>
      <c r="V176" s="36">
        <f>SUMIFS(СВЦЭМ!$E$39:$E$782,СВЦЭМ!$A$39:$A$782,$A176,СВЦЭМ!$B$39:$B$782,V$155)+'СЕТ СН'!$F$12</f>
        <v>159.78976922000001</v>
      </c>
      <c r="W176" s="36">
        <f>SUMIFS(СВЦЭМ!$E$39:$E$782,СВЦЭМ!$A$39:$A$782,$A176,СВЦЭМ!$B$39:$B$782,W$155)+'СЕТ СН'!$F$12</f>
        <v>159.27593243000001</v>
      </c>
      <c r="X176" s="36">
        <f>SUMIFS(СВЦЭМ!$E$39:$E$782,СВЦЭМ!$A$39:$A$782,$A176,СВЦЭМ!$B$39:$B$782,X$155)+'СЕТ СН'!$F$12</f>
        <v>161.07893580000001</v>
      </c>
      <c r="Y176" s="36">
        <f>SUMIFS(СВЦЭМ!$E$39:$E$782,СВЦЭМ!$A$39:$A$782,$A176,СВЦЭМ!$B$39:$B$782,Y$155)+'СЕТ СН'!$F$12</f>
        <v>164.54839113</v>
      </c>
    </row>
    <row r="177" spans="1:27" ht="15.75" x14ac:dyDescent="0.2">
      <c r="A177" s="35">
        <f t="shared" si="4"/>
        <v>45526</v>
      </c>
      <c r="B177" s="36">
        <f>SUMIFS(СВЦЭМ!$E$39:$E$782,СВЦЭМ!$A$39:$A$782,$A177,СВЦЭМ!$B$39:$B$782,B$155)+'СЕТ СН'!$F$12</f>
        <v>159.48941742</v>
      </c>
      <c r="C177" s="36">
        <f>SUMIFS(СВЦЭМ!$E$39:$E$782,СВЦЭМ!$A$39:$A$782,$A177,СВЦЭМ!$B$39:$B$782,C$155)+'СЕТ СН'!$F$12</f>
        <v>167.81027581000001</v>
      </c>
      <c r="D177" s="36">
        <f>SUMIFS(СВЦЭМ!$E$39:$E$782,СВЦЭМ!$A$39:$A$782,$A177,СВЦЭМ!$B$39:$B$782,D$155)+'СЕТ СН'!$F$12</f>
        <v>171.99266248000001</v>
      </c>
      <c r="E177" s="36">
        <f>SUMIFS(СВЦЭМ!$E$39:$E$782,СВЦЭМ!$A$39:$A$782,$A177,СВЦЭМ!$B$39:$B$782,E$155)+'СЕТ СН'!$F$12</f>
        <v>175.06724729000001</v>
      </c>
      <c r="F177" s="36">
        <f>SUMIFS(СВЦЭМ!$E$39:$E$782,СВЦЭМ!$A$39:$A$782,$A177,СВЦЭМ!$B$39:$B$782,F$155)+'СЕТ СН'!$F$12</f>
        <v>174.65670245999999</v>
      </c>
      <c r="G177" s="36">
        <f>SUMIFS(СВЦЭМ!$E$39:$E$782,СВЦЭМ!$A$39:$A$782,$A177,СВЦЭМ!$B$39:$B$782,G$155)+'СЕТ СН'!$F$12</f>
        <v>171.69605985000001</v>
      </c>
      <c r="H177" s="36">
        <f>SUMIFS(СВЦЭМ!$E$39:$E$782,СВЦЭМ!$A$39:$A$782,$A177,СВЦЭМ!$B$39:$B$782,H$155)+'СЕТ СН'!$F$12</f>
        <v>168.57311239000001</v>
      </c>
      <c r="I177" s="36">
        <f>SUMIFS(СВЦЭМ!$E$39:$E$782,СВЦЭМ!$A$39:$A$782,$A177,СВЦЭМ!$B$39:$B$782,I$155)+'СЕТ СН'!$F$12</f>
        <v>160.48034489</v>
      </c>
      <c r="J177" s="36">
        <f>SUMIFS(СВЦЭМ!$E$39:$E$782,СВЦЭМ!$A$39:$A$782,$A177,СВЦЭМ!$B$39:$B$782,J$155)+'СЕТ СН'!$F$12</f>
        <v>151.03359352000001</v>
      </c>
      <c r="K177" s="36">
        <f>SUMIFS(СВЦЭМ!$E$39:$E$782,СВЦЭМ!$A$39:$A$782,$A177,СВЦЭМ!$B$39:$B$782,K$155)+'СЕТ СН'!$F$12</f>
        <v>144.19788930000001</v>
      </c>
      <c r="L177" s="36">
        <f>SUMIFS(СВЦЭМ!$E$39:$E$782,СВЦЭМ!$A$39:$A$782,$A177,СВЦЭМ!$B$39:$B$782,L$155)+'СЕТ СН'!$F$12</f>
        <v>140.80775502</v>
      </c>
      <c r="M177" s="36">
        <f>SUMIFS(СВЦЭМ!$E$39:$E$782,СВЦЭМ!$A$39:$A$782,$A177,СВЦЭМ!$B$39:$B$782,M$155)+'СЕТ СН'!$F$12</f>
        <v>141.54614018999999</v>
      </c>
      <c r="N177" s="36">
        <f>SUMIFS(СВЦЭМ!$E$39:$E$782,СВЦЭМ!$A$39:$A$782,$A177,СВЦЭМ!$B$39:$B$782,N$155)+'СЕТ СН'!$F$12</f>
        <v>140.8865496</v>
      </c>
      <c r="O177" s="36">
        <f>SUMIFS(СВЦЭМ!$E$39:$E$782,СВЦЭМ!$A$39:$A$782,$A177,СВЦЭМ!$B$39:$B$782,O$155)+'СЕТ СН'!$F$12</f>
        <v>141.28287195999999</v>
      </c>
      <c r="P177" s="36">
        <f>SUMIFS(СВЦЭМ!$E$39:$E$782,СВЦЭМ!$A$39:$A$782,$A177,СВЦЭМ!$B$39:$B$782,P$155)+'СЕТ СН'!$F$12</f>
        <v>142.04372351000001</v>
      </c>
      <c r="Q177" s="36">
        <f>SUMIFS(СВЦЭМ!$E$39:$E$782,СВЦЭМ!$A$39:$A$782,$A177,СВЦЭМ!$B$39:$B$782,Q$155)+'СЕТ СН'!$F$12</f>
        <v>142.37582097000001</v>
      </c>
      <c r="R177" s="36">
        <f>SUMIFS(СВЦЭМ!$E$39:$E$782,СВЦЭМ!$A$39:$A$782,$A177,СВЦЭМ!$B$39:$B$782,R$155)+'СЕТ СН'!$F$12</f>
        <v>143.57621227000001</v>
      </c>
      <c r="S177" s="36">
        <f>SUMIFS(СВЦЭМ!$E$39:$E$782,СВЦЭМ!$A$39:$A$782,$A177,СВЦЭМ!$B$39:$B$782,S$155)+'СЕТ СН'!$F$12</f>
        <v>142.70390716</v>
      </c>
      <c r="T177" s="36">
        <f>SUMIFS(СВЦЭМ!$E$39:$E$782,СВЦЭМ!$A$39:$A$782,$A177,СВЦЭМ!$B$39:$B$782,T$155)+'СЕТ СН'!$F$12</f>
        <v>142.42939405999999</v>
      </c>
      <c r="U177" s="36">
        <f>SUMIFS(СВЦЭМ!$E$39:$E$782,СВЦЭМ!$A$39:$A$782,$A177,СВЦЭМ!$B$39:$B$782,U$155)+'СЕТ СН'!$F$12</f>
        <v>142.88428342</v>
      </c>
      <c r="V177" s="36">
        <f>SUMIFS(СВЦЭМ!$E$39:$E$782,СВЦЭМ!$A$39:$A$782,$A177,СВЦЭМ!$B$39:$B$782,V$155)+'СЕТ СН'!$F$12</f>
        <v>141.67210514000001</v>
      </c>
      <c r="W177" s="36">
        <f>SUMIFS(СВЦЭМ!$E$39:$E$782,СВЦЭМ!$A$39:$A$782,$A177,СВЦЭМ!$B$39:$B$782,W$155)+'СЕТ СН'!$F$12</f>
        <v>141.25245462000001</v>
      </c>
      <c r="X177" s="36">
        <f>SUMIFS(СВЦЭМ!$E$39:$E$782,СВЦЭМ!$A$39:$A$782,$A177,СВЦЭМ!$B$39:$B$782,X$155)+'СЕТ СН'!$F$12</f>
        <v>148.29234986</v>
      </c>
      <c r="Y177" s="36">
        <f>SUMIFS(СВЦЭМ!$E$39:$E$782,СВЦЭМ!$A$39:$A$782,$A177,СВЦЭМ!$B$39:$B$782,Y$155)+'СЕТ СН'!$F$12</f>
        <v>152.03080928</v>
      </c>
    </row>
    <row r="178" spans="1:27" ht="15.75" x14ac:dyDescent="0.2">
      <c r="A178" s="35">
        <f t="shared" si="4"/>
        <v>45527</v>
      </c>
      <c r="B178" s="36">
        <f>SUMIFS(СВЦЭМ!$E$39:$E$782,СВЦЭМ!$A$39:$A$782,$A178,СВЦЭМ!$B$39:$B$782,B$155)+'СЕТ СН'!$F$12</f>
        <v>166.50930504999999</v>
      </c>
      <c r="C178" s="36">
        <f>SUMIFS(СВЦЭМ!$E$39:$E$782,СВЦЭМ!$A$39:$A$782,$A178,СВЦЭМ!$B$39:$B$782,C$155)+'СЕТ СН'!$F$12</f>
        <v>176.71323663999999</v>
      </c>
      <c r="D178" s="36">
        <f>SUMIFS(СВЦЭМ!$E$39:$E$782,СВЦЭМ!$A$39:$A$782,$A178,СВЦЭМ!$B$39:$B$782,D$155)+'СЕТ СН'!$F$12</f>
        <v>179.28116732999999</v>
      </c>
      <c r="E178" s="36">
        <f>SUMIFS(СВЦЭМ!$E$39:$E$782,СВЦЭМ!$A$39:$A$782,$A178,СВЦЭМ!$B$39:$B$782,E$155)+'СЕТ СН'!$F$12</f>
        <v>181.91981006</v>
      </c>
      <c r="F178" s="36">
        <f>SUMIFS(СВЦЭМ!$E$39:$E$782,СВЦЭМ!$A$39:$A$782,$A178,СВЦЭМ!$B$39:$B$782,F$155)+'СЕТ СН'!$F$12</f>
        <v>182.81886660999999</v>
      </c>
      <c r="G178" s="36">
        <f>SUMIFS(СВЦЭМ!$E$39:$E$782,СВЦЭМ!$A$39:$A$782,$A178,СВЦЭМ!$B$39:$B$782,G$155)+'СЕТ СН'!$F$12</f>
        <v>181.4639608</v>
      </c>
      <c r="H178" s="36">
        <f>SUMIFS(СВЦЭМ!$E$39:$E$782,СВЦЭМ!$A$39:$A$782,$A178,СВЦЭМ!$B$39:$B$782,H$155)+'СЕТ СН'!$F$12</f>
        <v>179.31313595</v>
      </c>
      <c r="I178" s="36">
        <f>SUMIFS(СВЦЭМ!$E$39:$E$782,СВЦЭМ!$A$39:$A$782,$A178,СВЦЭМ!$B$39:$B$782,I$155)+'СЕТ СН'!$F$12</f>
        <v>170.82119965000001</v>
      </c>
      <c r="J178" s="36">
        <f>SUMIFS(СВЦЭМ!$E$39:$E$782,СВЦЭМ!$A$39:$A$782,$A178,СВЦЭМ!$B$39:$B$782,J$155)+'СЕТ СН'!$F$12</f>
        <v>160.22498121000001</v>
      </c>
      <c r="K178" s="36">
        <f>SUMIFS(СВЦЭМ!$E$39:$E$782,СВЦЭМ!$A$39:$A$782,$A178,СВЦЭМ!$B$39:$B$782,K$155)+'СЕТ СН'!$F$12</f>
        <v>150.73072619000001</v>
      </c>
      <c r="L178" s="36">
        <f>SUMIFS(СВЦЭМ!$E$39:$E$782,СВЦЭМ!$A$39:$A$782,$A178,СВЦЭМ!$B$39:$B$782,L$155)+'СЕТ СН'!$F$12</f>
        <v>149.87749984999999</v>
      </c>
      <c r="M178" s="36">
        <f>SUMIFS(СВЦЭМ!$E$39:$E$782,СВЦЭМ!$A$39:$A$782,$A178,СВЦЭМ!$B$39:$B$782,M$155)+'СЕТ СН'!$F$12</f>
        <v>149.40052842</v>
      </c>
      <c r="N178" s="36">
        <f>SUMIFS(СВЦЭМ!$E$39:$E$782,СВЦЭМ!$A$39:$A$782,$A178,СВЦЭМ!$B$39:$B$782,N$155)+'СЕТ СН'!$F$12</f>
        <v>149.01247499999999</v>
      </c>
      <c r="O178" s="36">
        <f>SUMIFS(СВЦЭМ!$E$39:$E$782,СВЦЭМ!$A$39:$A$782,$A178,СВЦЭМ!$B$39:$B$782,O$155)+'СЕТ СН'!$F$12</f>
        <v>150.0166638</v>
      </c>
      <c r="P178" s="36">
        <f>SUMIFS(СВЦЭМ!$E$39:$E$782,СВЦЭМ!$A$39:$A$782,$A178,СВЦЭМ!$B$39:$B$782,P$155)+'СЕТ СН'!$F$12</f>
        <v>151.42785320999999</v>
      </c>
      <c r="Q178" s="36">
        <f>SUMIFS(СВЦЭМ!$E$39:$E$782,СВЦЭМ!$A$39:$A$782,$A178,СВЦЭМ!$B$39:$B$782,Q$155)+'СЕТ СН'!$F$12</f>
        <v>150.23318553999999</v>
      </c>
      <c r="R178" s="36">
        <f>SUMIFS(СВЦЭМ!$E$39:$E$782,СВЦЭМ!$A$39:$A$782,$A178,СВЦЭМ!$B$39:$B$782,R$155)+'СЕТ СН'!$F$12</f>
        <v>149.16280993999999</v>
      </c>
      <c r="S178" s="36">
        <f>SUMIFS(СВЦЭМ!$E$39:$E$782,СВЦЭМ!$A$39:$A$782,$A178,СВЦЭМ!$B$39:$B$782,S$155)+'СЕТ СН'!$F$12</f>
        <v>151.36356842000001</v>
      </c>
      <c r="T178" s="36">
        <f>SUMIFS(СВЦЭМ!$E$39:$E$782,СВЦЭМ!$A$39:$A$782,$A178,СВЦЭМ!$B$39:$B$782,T$155)+'СЕТ СН'!$F$12</f>
        <v>150.2565659</v>
      </c>
      <c r="U178" s="36">
        <f>SUMIFS(СВЦЭМ!$E$39:$E$782,СВЦЭМ!$A$39:$A$782,$A178,СВЦЭМ!$B$39:$B$782,U$155)+'СЕТ СН'!$F$12</f>
        <v>150.83005656</v>
      </c>
      <c r="V178" s="36">
        <f>SUMIFS(СВЦЭМ!$E$39:$E$782,СВЦЭМ!$A$39:$A$782,$A178,СВЦЭМ!$B$39:$B$782,V$155)+'СЕТ СН'!$F$12</f>
        <v>150.48207493999999</v>
      </c>
      <c r="W178" s="36">
        <f>SUMIFS(СВЦЭМ!$E$39:$E$782,СВЦЭМ!$A$39:$A$782,$A178,СВЦЭМ!$B$39:$B$782,W$155)+'СЕТ СН'!$F$12</f>
        <v>150.7364595</v>
      </c>
      <c r="X178" s="36">
        <f>SUMIFS(СВЦЭМ!$E$39:$E$782,СВЦЭМ!$A$39:$A$782,$A178,СВЦЭМ!$B$39:$B$782,X$155)+'СЕТ СН'!$F$12</f>
        <v>157.45610929</v>
      </c>
      <c r="Y178" s="36">
        <f>SUMIFS(СВЦЭМ!$E$39:$E$782,СВЦЭМ!$A$39:$A$782,$A178,СВЦЭМ!$B$39:$B$782,Y$155)+'СЕТ СН'!$F$12</f>
        <v>167.14096997999999</v>
      </c>
    </row>
    <row r="179" spans="1:27" ht="15.75" x14ac:dyDescent="0.2">
      <c r="A179" s="35">
        <f t="shared" si="4"/>
        <v>45528</v>
      </c>
      <c r="B179" s="36">
        <f>SUMIFS(СВЦЭМ!$E$39:$E$782,СВЦЭМ!$A$39:$A$782,$A179,СВЦЭМ!$B$39:$B$782,B$155)+'СЕТ СН'!$F$12</f>
        <v>164.20573807</v>
      </c>
      <c r="C179" s="36">
        <f>SUMIFS(СВЦЭМ!$E$39:$E$782,СВЦЭМ!$A$39:$A$782,$A179,СВЦЭМ!$B$39:$B$782,C$155)+'СЕТ СН'!$F$12</f>
        <v>170.89138349000001</v>
      </c>
      <c r="D179" s="36">
        <f>SUMIFS(СВЦЭМ!$E$39:$E$782,СВЦЭМ!$A$39:$A$782,$A179,СВЦЭМ!$B$39:$B$782,D$155)+'СЕТ СН'!$F$12</f>
        <v>174.25482077999999</v>
      </c>
      <c r="E179" s="36">
        <f>SUMIFS(СВЦЭМ!$E$39:$E$782,СВЦЭМ!$A$39:$A$782,$A179,СВЦЭМ!$B$39:$B$782,E$155)+'СЕТ СН'!$F$12</f>
        <v>178.26888843</v>
      </c>
      <c r="F179" s="36">
        <f>SUMIFS(СВЦЭМ!$E$39:$E$782,СВЦЭМ!$A$39:$A$782,$A179,СВЦЭМ!$B$39:$B$782,F$155)+'СЕТ СН'!$F$12</f>
        <v>178.76538052000001</v>
      </c>
      <c r="G179" s="36">
        <f>SUMIFS(СВЦЭМ!$E$39:$E$782,СВЦЭМ!$A$39:$A$782,$A179,СВЦЭМ!$B$39:$B$782,G$155)+'СЕТ СН'!$F$12</f>
        <v>176.97296094000001</v>
      </c>
      <c r="H179" s="36">
        <f>SUMIFS(СВЦЭМ!$E$39:$E$782,СВЦЭМ!$A$39:$A$782,$A179,СВЦЭМ!$B$39:$B$782,H$155)+'СЕТ СН'!$F$12</f>
        <v>174.50373085000001</v>
      </c>
      <c r="I179" s="36">
        <f>SUMIFS(СВЦЭМ!$E$39:$E$782,СВЦЭМ!$A$39:$A$782,$A179,СВЦЭМ!$B$39:$B$782,I$155)+'СЕТ СН'!$F$12</f>
        <v>165.96843226999999</v>
      </c>
      <c r="J179" s="36">
        <f>SUMIFS(СВЦЭМ!$E$39:$E$782,СВЦЭМ!$A$39:$A$782,$A179,СВЦЭМ!$B$39:$B$782,J$155)+'СЕТ СН'!$F$12</f>
        <v>156.34299240000001</v>
      </c>
      <c r="K179" s="36">
        <f>SUMIFS(СВЦЭМ!$E$39:$E$782,СВЦЭМ!$A$39:$A$782,$A179,СВЦЭМ!$B$39:$B$782,K$155)+'СЕТ СН'!$F$12</f>
        <v>145.70234747000001</v>
      </c>
      <c r="L179" s="36">
        <f>SUMIFS(СВЦЭМ!$E$39:$E$782,СВЦЭМ!$A$39:$A$782,$A179,СВЦЭМ!$B$39:$B$782,L$155)+'СЕТ СН'!$F$12</f>
        <v>142.58197161000001</v>
      </c>
      <c r="M179" s="36">
        <f>SUMIFS(СВЦЭМ!$E$39:$E$782,СВЦЭМ!$A$39:$A$782,$A179,СВЦЭМ!$B$39:$B$782,M$155)+'СЕТ СН'!$F$12</f>
        <v>144.87982489999999</v>
      </c>
      <c r="N179" s="36">
        <f>SUMIFS(СВЦЭМ!$E$39:$E$782,СВЦЭМ!$A$39:$A$782,$A179,СВЦЭМ!$B$39:$B$782,N$155)+'СЕТ СН'!$F$12</f>
        <v>153.36521371000001</v>
      </c>
      <c r="O179" s="36">
        <f>SUMIFS(СВЦЭМ!$E$39:$E$782,СВЦЭМ!$A$39:$A$782,$A179,СВЦЭМ!$B$39:$B$782,O$155)+'СЕТ СН'!$F$12</f>
        <v>152.19399417</v>
      </c>
      <c r="P179" s="36">
        <f>SUMIFS(СВЦЭМ!$E$39:$E$782,СВЦЭМ!$A$39:$A$782,$A179,СВЦЭМ!$B$39:$B$782,P$155)+'СЕТ СН'!$F$12</f>
        <v>152.80759943000001</v>
      </c>
      <c r="Q179" s="36">
        <f>SUMIFS(СВЦЭМ!$E$39:$E$782,СВЦЭМ!$A$39:$A$782,$A179,СВЦЭМ!$B$39:$B$782,Q$155)+'СЕТ СН'!$F$12</f>
        <v>154.11647145000001</v>
      </c>
      <c r="R179" s="36">
        <f>SUMIFS(СВЦЭМ!$E$39:$E$782,СВЦЭМ!$A$39:$A$782,$A179,СВЦЭМ!$B$39:$B$782,R$155)+'СЕТ СН'!$F$12</f>
        <v>154.25338902999999</v>
      </c>
      <c r="S179" s="36">
        <f>SUMIFS(СВЦЭМ!$E$39:$E$782,СВЦЭМ!$A$39:$A$782,$A179,СВЦЭМ!$B$39:$B$782,S$155)+'СЕТ СН'!$F$12</f>
        <v>155.47212802000001</v>
      </c>
      <c r="T179" s="36">
        <f>SUMIFS(СВЦЭМ!$E$39:$E$782,СВЦЭМ!$A$39:$A$782,$A179,СВЦЭМ!$B$39:$B$782,T$155)+'СЕТ СН'!$F$12</f>
        <v>154.07847956000001</v>
      </c>
      <c r="U179" s="36">
        <f>SUMIFS(СВЦЭМ!$E$39:$E$782,СВЦЭМ!$A$39:$A$782,$A179,СВЦЭМ!$B$39:$B$782,U$155)+'СЕТ СН'!$F$12</f>
        <v>155.56286269</v>
      </c>
      <c r="V179" s="36">
        <f>SUMIFS(СВЦЭМ!$E$39:$E$782,СВЦЭМ!$A$39:$A$782,$A179,СВЦЭМ!$B$39:$B$782,V$155)+'СЕТ СН'!$F$12</f>
        <v>155.93626687</v>
      </c>
      <c r="W179" s="36">
        <f>SUMIFS(СВЦЭМ!$E$39:$E$782,СВЦЭМ!$A$39:$A$782,$A179,СВЦЭМ!$B$39:$B$782,W$155)+'СЕТ СН'!$F$12</f>
        <v>154.82562895000001</v>
      </c>
      <c r="X179" s="36">
        <f>SUMIFS(СВЦЭМ!$E$39:$E$782,СВЦЭМ!$A$39:$A$782,$A179,СВЦЭМ!$B$39:$B$782,X$155)+'СЕТ СН'!$F$12</f>
        <v>158.94569476000001</v>
      </c>
      <c r="Y179" s="36">
        <f>SUMIFS(СВЦЭМ!$E$39:$E$782,СВЦЭМ!$A$39:$A$782,$A179,СВЦЭМ!$B$39:$B$782,Y$155)+'СЕТ СН'!$F$12</f>
        <v>166.70786361</v>
      </c>
    </row>
    <row r="180" spans="1:27" ht="15.75" x14ac:dyDescent="0.2">
      <c r="A180" s="35">
        <f t="shared" si="4"/>
        <v>45529</v>
      </c>
      <c r="B180" s="36">
        <f>SUMIFS(СВЦЭМ!$E$39:$E$782,СВЦЭМ!$A$39:$A$782,$A180,СВЦЭМ!$B$39:$B$782,B$155)+'СЕТ СН'!$F$12</f>
        <v>164.70133752999999</v>
      </c>
      <c r="C180" s="36">
        <f>SUMIFS(СВЦЭМ!$E$39:$E$782,СВЦЭМ!$A$39:$A$782,$A180,СВЦЭМ!$B$39:$B$782,C$155)+'СЕТ СН'!$F$12</f>
        <v>170.20745514000001</v>
      </c>
      <c r="D180" s="36">
        <f>SUMIFS(СВЦЭМ!$E$39:$E$782,СВЦЭМ!$A$39:$A$782,$A180,СВЦЭМ!$B$39:$B$782,D$155)+'СЕТ СН'!$F$12</f>
        <v>172.25220908</v>
      </c>
      <c r="E180" s="36">
        <f>SUMIFS(СВЦЭМ!$E$39:$E$782,СВЦЭМ!$A$39:$A$782,$A180,СВЦЭМ!$B$39:$B$782,E$155)+'СЕТ СН'!$F$12</f>
        <v>173.16903891999999</v>
      </c>
      <c r="F180" s="36">
        <f>SUMIFS(СВЦЭМ!$E$39:$E$782,СВЦЭМ!$A$39:$A$782,$A180,СВЦЭМ!$B$39:$B$782,F$155)+'СЕТ СН'!$F$12</f>
        <v>177.70215938999999</v>
      </c>
      <c r="G180" s="36">
        <f>SUMIFS(СВЦЭМ!$E$39:$E$782,СВЦЭМ!$A$39:$A$782,$A180,СВЦЭМ!$B$39:$B$782,G$155)+'СЕТ СН'!$F$12</f>
        <v>176.65271956000001</v>
      </c>
      <c r="H180" s="36">
        <f>SUMIFS(СВЦЭМ!$E$39:$E$782,СВЦЭМ!$A$39:$A$782,$A180,СВЦЭМ!$B$39:$B$782,H$155)+'СЕТ СН'!$F$12</f>
        <v>174.49606838</v>
      </c>
      <c r="I180" s="36">
        <f>SUMIFS(СВЦЭМ!$E$39:$E$782,СВЦЭМ!$A$39:$A$782,$A180,СВЦЭМ!$B$39:$B$782,I$155)+'СЕТ СН'!$F$12</f>
        <v>169.53883701999999</v>
      </c>
      <c r="J180" s="36">
        <f>SUMIFS(СВЦЭМ!$E$39:$E$782,СВЦЭМ!$A$39:$A$782,$A180,СВЦЭМ!$B$39:$B$782,J$155)+'СЕТ СН'!$F$12</f>
        <v>161.99340799999999</v>
      </c>
      <c r="K180" s="36">
        <f>SUMIFS(СВЦЭМ!$E$39:$E$782,СВЦЭМ!$A$39:$A$782,$A180,СВЦЭМ!$B$39:$B$782,K$155)+'СЕТ СН'!$F$12</f>
        <v>154.04984343000001</v>
      </c>
      <c r="L180" s="36">
        <f>SUMIFS(СВЦЭМ!$E$39:$E$782,СВЦЭМ!$A$39:$A$782,$A180,СВЦЭМ!$B$39:$B$782,L$155)+'СЕТ СН'!$F$12</f>
        <v>147.91237987</v>
      </c>
      <c r="M180" s="36">
        <f>SUMIFS(СВЦЭМ!$E$39:$E$782,СВЦЭМ!$A$39:$A$782,$A180,СВЦЭМ!$B$39:$B$782,M$155)+'СЕТ СН'!$F$12</f>
        <v>145.11370362</v>
      </c>
      <c r="N180" s="36">
        <f>SUMIFS(СВЦЭМ!$E$39:$E$782,СВЦЭМ!$A$39:$A$782,$A180,СВЦЭМ!$B$39:$B$782,N$155)+'СЕТ СН'!$F$12</f>
        <v>144.12840917</v>
      </c>
      <c r="O180" s="36">
        <f>SUMIFS(СВЦЭМ!$E$39:$E$782,СВЦЭМ!$A$39:$A$782,$A180,СВЦЭМ!$B$39:$B$782,O$155)+'СЕТ СН'!$F$12</f>
        <v>144.17922139999999</v>
      </c>
      <c r="P180" s="36">
        <f>SUMIFS(СВЦЭМ!$E$39:$E$782,СВЦЭМ!$A$39:$A$782,$A180,СВЦЭМ!$B$39:$B$782,P$155)+'СЕТ СН'!$F$12</f>
        <v>144.38420196999999</v>
      </c>
      <c r="Q180" s="36">
        <f>SUMIFS(СВЦЭМ!$E$39:$E$782,СВЦЭМ!$A$39:$A$782,$A180,СВЦЭМ!$B$39:$B$782,Q$155)+'СЕТ СН'!$F$12</f>
        <v>144.64754619000001</v>
      </c>
      <c r="R180" s="36">
        <f>SUMIFS(СВЦЭМ!$E$39:$E$782,СВЦЭМ!$A$39:$A$782,$A180,СВЦЭМ!$B$39:$B$782,R$155)+'СЕТ СН'!$F$12</f>
        <v>146.90379958</v>
      </c>
      <c r="S180" s="36">
        <f>SUMIFS(СВЦЭМ!$E$39:$E$782,СВЦЭМ!$A$39:$A$782,$A180,СВЦЭМ!$B$39:$B$782,S$155)+'СЕТ СН'!$F$12</f>
        <v>145.18841743999999</v>
      </c>
      <c r="T180" s="36">
        <f>SUMIFS(СВЦЭМ!$E$39:$E$782,СВЦЭМ!$A$39:$A$782,$A180,СВЦЭМ!$B$39:$B$782,T$155)+'СЕТ СН'!$F$12</f>
        <v>143.69126126</v>
      </c>
      <c r="U180" s="36">
        <f>SUMIFS(СВЦЭМ!$E$39:$E$782,СВЦЭМ!$A$39:$A$782,$A180,СВЦЭМ!$B$39:$B$782,U$155)+'СЕТ СН'!$F$12</f>
        <v>143.64914567</v>
      </c>
      <c r="V180" s="36">
        <f>SUMIFS(СВЦЭМ!$E$39:$E$782,СВЦЭМ!$A$39:$A$782,$A180,СВЦЭМ!$B$39:$B$782,V$155)+'СЕТ СН'!$F$12</f>
        <v>142.97416408999999</v>
      </c>
      <c r="W180" s="36">
        <f>SUMIFS(СВЦЭМ!$E$39:$E$782,СВЦЭМ!$A$39:$A$782,$A180,СВЦЭМ!$B$39:$B$782,W$155)+'СЕТ СН'!$F$12</f>
        <v>141.51616537999999</v>
      </c>
      <c r="X180" s="36">
        <f>SUMIFS(СВЦЭМ!$E$39:$E$782,СВЦЭМ!$A$39:$A$782,$A180,СВЦЭМ!$B$39:$B$782,X$155)+'СЕТ СН'!$F$12</f>
        <v>148.61265571999999</v>
      </c>
      <c r="Y180" s="36">
        <f>SUMIFS(СВЦЭМ!$E$39:$E$782,СВЦЭМ!$A$39:$A$782,$A180,СВЦЭМ!$B$39:$B$782,Y$155)+'СЕТ СН'!$F$12</f>
        <v>156.92248515</v>
      </c>
    </row>
    <row r="181" spans="1:27" ht="15.75" x14ac:dyDescent="0.2">
      <c r="A181" s="35">
        <f t="shared" si="4"/>
        <v>45530</v>
      </c>
      <c r="B181" s="36">
        <f>SUMIFS(СВЦЭМ!$E$39:$E$782,СВЦЭМ!$A$39:$A$782,$A181,СВЦЭМ!$B$39:$B$782,B$155)+'СЕТ СН'!$F$12</f>
        <v>165.11853922</v>
      </c>
      <c r="C181" s="36">
        <f>SUMIFS(СВЦЭМ!$E$39:$E$782,СВЦЭМ!$A$39:$A$782,$A181,СВЦЭМ!$B$39:$B$782,C$155)+'СЕТ СН'!$F$12</f>
        <v>173.72502824</v>
      </c>
      <c r="D181" s="36">
        <f>SUMIFS(СВЦЭМ!$E$39:$E$782,СВЦЭМ!$A$39:$A$782,$A181,СВЦЭМ!$B$39:$B$782,D$155)+'СЕТ СН'!$F$12</f>
        <v>177.36247276</v>
      </c>
      <c r="E181" s="36">
        <f>SUMIFS(СВЦЭМ!$E$39:$E$782,СВЦЭМ!$A$39:$A$782,$A181,СВЦЭМ!$B$39:$B$782,E$155)+'СЕТ СН'!$F$12</f>
        <v>178.54531631</v>
      </c>
      <c r="F181" s="36">
        <f>SUMIFS(СВЦЭМ!$E$39:$E$782,СВЦЭМ!$A$39:$A$782,$A181,СВЦЭМ!$B$39:$B$782,F$155)+'СЕТ СН'!$F$12</f>
        <v>179.90278307</v>
      </c>
      <c r="G181" s="36">
        <f>SUMIFS(СВЦЭМ!$E$39:$E$782,СВЦЭМ!$A$39:$A$782,$A181,СВЦЭМ!$B$39:$B$782,G$155)+'СЕТ СН'!$F$12</f>
        <v>176.54709890999999</v>
      </c>
      <c r="H181" s="36">
        <f>SUMIFS(СВЦЭМ!$E$39:$E$782,СВЦЭМ!$A$39:$A$782,$A181,СВЦЭМ!$B$39:$B$782,H$155)+'СЕТ СН'!$F$12</f>
        <v>173.24768951999999</v>
      </c>
      <c r="I181" s="36">
        <f>SUMIFS(СВЦЭМ!$E$39:$E$782,СВЦЭМ!$A$39:$A$782,$A181,СВЦЭМ!$B$39:$B$782,I$155)+'СЕТ СН'!$F$12</f>
        <v>164.50709394</v>
      </c>
      <c r="J181" s="36">
        <f>SUMIFS(СВЦЭМ!$E$39:$E$782,СВЦЭМ!$A$39:$A$782,$A181,СВЦЭМ!$B$39:$B$782,J$155)+'СЕТ СН'!$F$12</f>
        <v>154.14168559999999</v>
      </c>
      <c r="K181" s="36">
        <f>SUMIFS(СВЦЭМ!$E$39:$E$782,СВЦЭМ!$A$39:$A$782,$A181,СВЦЭМ!$B$39:$B$782,K$155)+'СЕТ СН'!$F$12</f>
        <v>146.44864774000001</v>
      </c>
      <c r="L181" s="36">
        <f>SUMIFS(СВЦЭМ!$E$39:$E$782,СВЦЭМ!$A$39:$A$782,$A181,СВЦЭМ!$B$39:$B$782,L$155)+'СЕТ СН'!$F$12</f>
        <v>145.39122079000001</v>
      </c>
      <c r="M181" s="36">
        <f>SUMIFS(СВЦЭМ!$E$39:$E$782,СВЦЭМ!$A$39:$A$782,$A181,СВЦЭМ!$B$39:$B$782,M$155)+'СЕТ СН'!$F$12</f>
        <v>143.81453454999999</v>
      </c>
      <c r="N181" s="36">
        <f>SUMIFS(СВЦЭМ!$E$39:$E$782,СВЦЭМ!$A$39:$A$782,$A181,СВЦЭМ!$B$39:$B$782,N$155)+'СЕТ СН'!$F$12</f>
        <v>143.96310445</v>
      </c>
      <c r="O181" s="36">
        <f>SUMIFS(СВЦЭМ!$E$39:$E$782,СВЦЭМ!$A$39:$A$782,$A181,СВЦЭМ!$B$39:$B$782,O$155)+'СЕТ СН'!$F$12</f>
        <v>143.78169874</v>
      </c>
      <c r="P181" s="36">
        <f>SUMIFS(СВЦЭМ!$E$39:$E$782,СВЦЭМ!$A$39:$A$782,$A181,СВЦЭМ!$B$39:$B$782,P$155)+'СЕТ СН'!$F$12</f>
        <v>144.25983124999999</v>
      </c>
      <c r="Q181" s="36">
        <f>SUMIFS(СВЦЭМ!$E$39:$E$782,СВЦЭМ!$A$39:$A$782,$A181,СВЦЭМ!$B$39:$B$782,Q$155)+'СЕТ СН'!$F$12</f>
        <v>143.94947314000001</v>
      </c>
      <c r="R181" s="36">
        <f>SUMIFS(СВЦЭМ!$E$39:$E$782,СВЦЭМ!$A$39:$A$782,$A181,СВЦЭМ!$B$39:$B$782,R$155)+'СЕТ СН'!$F$12</f>
        <v>144.22052668000001</v>
      </c>
      <c r="S181" s="36">
        <f>SUMIFS(СВЦЭМ!$E$39:$E$782,СВЦЭМ!$A$39:$A$782,$A181,СВЦЭМ!$B$39:$B$782,S$155)+'СЕТ СН'!$F$12</f>
        <v>145.56364966000001</v>
      </c>
      <c r="T181" s="36">
        <f>SUMIFS(СВЦЭМ!$E$39:$E$782,СВЦЭМ!$A$39:$A$782,$A181,СВЦЭМ!$B$39:$B$782,T$155)+'СЕТ СН'!$F$12</f>
        <v>144.23995020999999</v>
      </c>
      <c r="U181" s="36">
        <f>SUMIFS(СВЦЭМ!$E$39:$E$782,СВЦЭМ!$A$39:$A$782,$A181,СВЦЭМ!$B$39:$B$782,U$155)+'СЕТ СН'!$F$12</f>
        <v>144.43088337</v>
      </c>
      <c r="V181" s="36">
        <f>SUMIFS(СВЦЭМ!$E$39:$E$782,СВЦЭМ!$A$39:$A$782,$A181,СВЦЭМ!$B$39:$B$782,V$155)+'СЕТ СН'!$F$12</f>
        <v>143.47000227000001</v>
      </c>
      <c r="W181" s="36">
        <f>SUMIFS(СВЦЭМ!$E$39:$E$782,СВЦЭМ!$A$39:$A$782,$A181,СВЦЭМ!$B$39:$B$782,W$155)+'СЕТ СН'!$F$12</f>
        <v>143.61598669</v>
      </c>
      <c r="X181" s="36">
        <f>SUMIFS(СВЦЭМ!$E$39:$E$782,СВЦЭМ!$A$39:$A$782,$A181,СВЦЭМ!$B$39:$B$782,X$155)+'СЕТ СН'!$F$12</f>
        <v>149.99206741</v>
      </c>
      <c r="Y181" s="36">
        <f>SUMIFS(СВЦЭМ!$E$39:$E$782,СВЦЭМ!$A$39:$A$782,$A181,СВЦЭМ!$B$39:$B$782,Y$155)+'СЕТ СН'!$F$12</f>
        <v>154.81244717000001</v>
      </c>
    </row>
    <row r="182" spans="1:27" ht="15.75" x14ac:dyDescent="0.2">
      <c r="A182" s="35">
        <f t="shared" si="4"/>
        <v>45531</v>
      </c>
      <c r="B182" s="36">
        <f>SUMIFS(СВЦЭМ!$E$39:$E$782,СВЦЭМ!$A$39:$A$782,$A182,СВЦЭМ!$B$39:$B$782,B$155)+'СЕТ СН'!$F$12</f>
        <v>148.22868919999999</v>
      </c>
      <c r="C182" s="36">
        <f>SUMIFS(СВЦЭМ!$E$39:$E$782,СВЦЭМ!$A$39:$A$782,$A182,СВЦЭМ!$B$39:$B$782,C$155)+'СЕТ СН'!$F$12</f>
        <v>151.26039954000001</v>
      </c>
      <c r="D182" s="36">
        <f>SUMIFS(СВЦЭМ!$E$39:$E$782,СВЦЭМ!$A$39:$A$782,$A182,СВЦЭМ!$B$39:$B$782,D$155)+'СЕТ СН'!$F$12</f>
        <v>156.70002729000001</v>
      </c>
      <c r="E182" s="36">
        <f>SUMIFS(СВЦЭМ!$E$39:$E$782,СВЦЭМ!$A$39:$A$782,$A182,СВЦЭМ!$B$39:$B$782,E$155)+'СЕТ СН'!$F$12</f>
        <v>158.85939734999999</v>
      </c>
      <c r="F182" s="36">
        <f>SUMIFS(СВЦЭМ!$E$39:$E$782,СВЦЭМ!$A$39:$A$782,$A182,СВЦЭМ!$B$39:$B$782,F$155)+'СЕТ СН'!$F$12</f>
        <v>159.17034387000001</v>
      </c>
      <c r="G182" s="36">
        <f>SUMIFS(СВЦЭМ!$E$39:$E$782,СВЦЭМ!$A$39:$A$782,$A182,СВЦЭМ!$B$39:$B$782,G$155)+'СЕТ СН'!$F$12</f>
        <v>156.78551019</v>
      </c>
      <c r="H182" s="36">
        <f>SUMIFS(СВЦЭМ!$E$39:$E$782,СВЦЭМ!$A$39:$A$782,$A182,СВЦЭМ!$B$39:$B$782,H$155)+'СЕТ СН'!$F$12</f>
        <v>157.44841298</v>
      </c>
      <c r="I182" s="36">
        <f>SUMIFS(СВЦЭМ!$E$39:$E$782,СВЦЭМ!$A$39:$A$782,$A182,СВЦЭМ!$B$39:$B$782,I$155)+'СЕТ СН'!$F$12</f>
        <v>148.23494712999999</v>
      </c>
      <c r="J182" s="36">
        <f>SUMIFS(СВЦЭМ!$E$39:$E$782,СВЦЭМ!$A$39:$A$782,$A182,СВЦЭМ!$B$39:$B$782,J$155)+'СЕТ СН'!$F$12</f>
        <v>139.84245207000001</v>
      </c>
      <c r="K182" s="36">
        <f>SUMIFS(СВЦЭМ!$E$39:$E$782,СВЦЭМ!$A$39:$A$782,$A182,СВЦЭМ!$B$39:$B$782,K$155)+'СЕТ СН'!$F$12</f>
        <v>131.41676866</v>
      </c>
      <c r="L182" s="36">
        <f>SUMIFS(СВЦЭМ!$E$39:$E$782,СВЦЭМ!$A$39:$A$782,$A182,СВЦЭМ!$B$39:$B$782,L$155)+'СЕТ СН'!$F$12</f>
        <v>125.89125635000001</v>
      </c>
      <c r="M182" s="36">
        <f>SUMIFS(СВЦЭМ!$E$39:$E$782,СВЦЭМ!$A$39:$A$782,$A182,СВЦЭМ!$B$39:$B$782,M$155)+'СЕТ СН'!$F$12</f>
        <v>125.01031302</v>
      </c>
      <c r="N182" s="36">
        <f>SUMIFS(СВЦЭМ!$E$39:$E$782,СВЦЭМ!$A$39:$A$782,$A182,СВЦЭМ!$B$39:$B$782,N$155)+'СЕТ СН'!$F$12</f>
        <v>125.42109922</v>
      </c>
      <c r="O182" s="36">
        <f>SUMIFS(СВЦЭМ!$E$39:$E$782,СВЦЭМ!$A$39:$A$782,$A182,СВЦЭМ!$B$39:$B$782,O$155)+'СЕТ СН'!$F$12</f>
        <v>124.92730235000001</v>
      </c>
      <c r="P182" s="36">
        <f>SUMIFS(СВЦЭМ!$E$39:$E$782,СВЦЭМ!$A$39:$A$782,$A182,СВЦЭМ!$B$39:$B$782,P$155)+'СЕТ СН'!$F$12</f>
        <v>124.80295820000001</v>
      </c>
      <c r="Q182" s="36">
        <f>SUMIFS(СВЦЭМ!$E$39:$E$782,СВЦЭМ!$A$39:$A$782,$A182,СВЦЭМ!$B$39:$B$782,Q$155)+'СЕТ СН'!$F$12</f>
        <v>125.0356037</v>
      </c>
      <c r="R182" s="36">
        <f>SUMIFS(СВЦЭМ!$E$39:$E$782,СВЦЭМ!$A$39:$A$782,$A182,СВЦЭМ!$B$39:$B$782,R$155)+'СЕТ СН'!$F$12</f>
        <v>125.89664775</v>
      </c>
      <c r="S182" s="36">
        <f>SUMIFS(СВЦЭМ!$E$39:$E$782,СВЦЭМ!$A$39:$A$782,$A182,СВЦЭМ!$B$39:$B$782,S$155)+'СЕТ СН'!$F$12</f>
        <v>124.90466388999999</v>
      </c>
      <c r="T182" s="36">
        <f>SUMIFS(СВЦЭМ!$E$39:$E$782,СВЦЭМ!$A$39:$A$782,$A182,СВЦЭМ!$B$39:$B$782,T$155)+'СЕТ СН'!$F$12</f>
        <v>124.00103261</v>
      </c>
      <c r="U182" s="36">
        <f>SUMIFS(СВЦЭМ!$E$39:$E$782,СВЦЭМ!$A$39:$A$782,$A182,СВЦЭМ!$B$39:$B$782,U$155)+'СЕТ СН'!$F$12</f>
        <v>127.98226046000001</v>
      </c>
      <c r="V182" s="36">
        <f>SUMIFS(СВЦЭМ!$E$39:$E$782,СВЦЭМ!$A$39:$A$782,$A182,СВЦЭМ!$B$39:$B$782,V$155)+'СЕТ СН'!$F$12</f>
        <v>126.77361447</v>
      </c>
      <c r="W182" s="36">
        <f>SUMIFS(СВЦЭМ!$E$39:$E$782,СВЦЭМ!$A$39:$A$782,$A182,СВЦЭМ!$B$39:$B$782,W$155)+'СЕТ СН'!$F$12</f>
        <v>127.38602597000001</v>
      </c>
      <c r="X182" s="36">
        <f>SUMIFS(СВЦЭМ!$E$39:$E$782,СВЦЭМ!$A$39:$A$782,$A182,СВЦЭМ!$B$39:$B$782,X$155)+'СЕТ СН'!$F$12</f>
        <v>133.47307927</v>
      </c>
      <c r="Y182" s="36">
        <f>SUMIFS(СВЦЭМ!$E$39:$E$782,СВЦЭМ!$A$39:$A$782,$A182,СВЦЭМ!$B$39:$B$782,Y$155)+'СЕТ СН'!$F$12</f>
        <v>139.73880065</v>
      </c>
    </row>
    <row r="183" spans="1:27" ht="15.75" x14ac:dyDescent="0.2">
      <c r="A183" s="35">
        <f t="shared" si="4"/>
        <v>45532</v>
      </c>
      <c r="B183" s="36">
        <f>SUMIFS(СВЦЭМ!$E$39:$E$782,СВЦЭМ!$A$39:$A$782,$A183,СВЦЭМ!$B$39:$B$782,B$155)+'СЕТ СН'!$F$12</f>
        <v>152.06820877999999</v>
      </c>
      <c r="C183" s="36">
        <f>SUMIFS(СВЦЭМ!$E$39:$E$782,СВЦЭМ!$A$39:$A$782,$A183,СВЦЭМ!$B$39:$B$782,C$155)+'СЕТ СН'!$F$12</f>
        <v>156.23129197</v>
      </c>
      <c r="D183" s="36">
        <f>SUMIFS(СВЦЭМ!$E$39:$E$782,СВЦЭМ!$A$39:$A$782,$A183,СВЦЭМ!$B$39:$B$782,D$155)+'СЕТ СН'!$F$12</f>
        <v>158.68825483000001</v>
      </c>
      <c r="E183" s="36">
        <f>SUMIFS(СВЦЭМ!$E$39:$E$782,СВЦЭМ!$A$39:$A$782,$A183,СВЦЭМ!$B$39:$B$782,E$155)+'СЕТ СН'!$F$12</f>
        <v>161.17785151000001</v>
      </c>
      <c r="F183" s="36">
        <f>SUMIFS(СВЦЭМ!$E$39:$E$782,СВЦЭМ!$A$39:$A$782,$A183,СВЦЭМ!$B$39:$B$782,F$155)+'СЕТ СН'!$F$12</f>
        <v>163.41007377</v>
      </c>
      <c r="G183" s="36">
        <f>SUMIFS(СВЦЭМ!$E$39:$E$782,СВЦЭМ!$A$39:$A$782,$A183,СВЦЭМ!$B$39:$B$782,G$155)+'СЕТ СН'!$F$12</f>
        <v>160.86977739</v>
      </c>
      <c r="H183" s="36">
        <f>SUMIFS(СВЦЭМ!$E$39:$E$782,СВЦЭМ!$A$39:$A$782,$A183,СВЦЭМ!$B$39:$B$782,H$155)+'СЕТ СН'!$F$12</f>
        <v>158.01889118</v>
      </c>
      <c r="I183" s="36">
        <f>SUMIFS(СВЦЭМ!$E$39:$E$782,СВЦЭМ!$A$39:$A$782,$A183,СВЦЭМ!$B$39:$B$782,I$155)+'СЕТ СН'!$F$12</f>
        <v>150.20010540999999</v>
      </c>
      <c r="J183" s="36">
        <f>SUMIFS(СВЦЭМ!$E$39:$E$782,СВЦЭМ!$A$39:$A$782,$A183,СВЦЭМ!$B$39:$B$782,J$155)+'СЕТ СН'!$F$12</f>
        <v>144.92562964000001</v>
      </c>
      <c r="K183" s="36">
        <f>SUMIFS(СВЦЭМ!$E$39:$E$782,СВЦЭМ!$A$39:$A$782,$A183,СВЦЭМ!$B$39:$B$782,K$155)+'СЕТ СН'!$F$12</f>
        <v>137.02110242000001</v>
      </c>
      <c r="L183" s="36">
        <f>SUMIFS(СВЦЭМ!$E$39:$E$782,СВЦЭМ!$A$39:$A$782,$A183,СВЦЭМ!$B$39:$B$782,L$155)+'СЕТ СН'!$F$12</f>
        <v>135.73181192999999</v>
      </c>
      <c r="M183" s="36">
        <f>SUMIFS(СВЦЭМ!$E$39:$E$782,СВЦЭМ!$A$39:$A$782,$A183,СВЦЭМ!$B$39:$B$782,M$155)+'СЕТ СН'!$F$12</f>
        <v>134.73153418999999</v>
      </c>
      <c r="N183" s="36">
        <f>SUMIFS(СВЦЭМ!$E$39:$E$782,СВЦЭМ!$A$39:$A$782,$A183,СВЦЭМ!$B$39:$B$782,N$155)+'СЕТ СН'!$F$12</f>
        <v>134.28059726999999</v>
      </c>
      <c r="O183" s="36">
        <f>SUMIFS(СВЦЭМ!$E$39:$E$782,СВЦЭМ!$A$39:$A$782,$A183,СВЦЭМ!$B$39:$B$782,O$155)+'СЕТ СН'!$F$12</f>
        <v>133.78488285</v>
      </c>
      <c r="P183" s="36">
        <f>SUMIFS(СВЦЭМ!$E$39:$E$782,СВЦЭМ!$A$39:$A$782,$A183,СВЦЭМ!$B$39:$B$782,P$155)+'СЕТ СН'!$F$12</f>
        <v>133.84386058000001</v>
      </c>
      <c r="Q183" s="36">
        <f>SUMIFS(СВЦЭМ!$E$39:$E$782,СВЦЭМ!$A$39:$A$782,$A183,СВЦЭМ!$B$39:$B$782,Q$155)+'СЕТ СН'!$F$12</f>
        <v>134.42171121999999</v>
      </c>
      <c r="R183" s="36">
        <f>SUMIFS(СВЦЭМ!$E$39:$E$782,СВЦЭМ!$A$39:$A$782,$A183,СВЦЭМ!$B$39:$B$782,R$155)+'СЕТ СН'!$F$12</f>
        <v>135.20202007</v>
      </c>
      <c r="S183" s="36">
        <f>SUMIFS(СВЦЭМ!$E$39:$E$782,СВЦЭМ!$A$39:$A$782,$A183,СВЦЭМ!$B$39:$B$782,S$155)+'СЕТ СН'!$F$12</f>
        <v>133.14950331</v>
      </c>
      <c r="T183" s="36">
        <f>SUMIFS(СВЦЭМ!$E$39:$E$782,СВЦЭМ!$A$39:$A$782,$A183,СВЦЭМ!$B$39:$B$782,T$155)+'СЕТ СН'!$F$12</f>
        <v>132.36624817000001</v>
      </c>
      <c r="U183" s="36">
        <f>SUMIFS(СВЦЭМ!$E$39:$E$782,СВЦЭМ!$A$39:$A$782,$A183,СВЦЭМ!$B$39:$B$782,U$155)+'СЕТ СН'!$F$12</f>
        <v>133.26663098</v>
      </c>
      <c r="V183" s="36">
        <f>SUMIFS(СВЦЭМ!$E$39:$E$782,СВЦЭМ!$A$39:$A$782,$A183,СВЦЭМ!$B$39:$B$782,V$155)+'СЕТ СН'!$F$12</f>
        <v>131.19157982999999</v>
      </c>
      <c r="W183" s="36">
        <f>SUMIFS(СВЦЭМ!$E$39:$E$782,СВЦЭМ!$A$39:$A$782,$A183,СВЦЭМ!$B$39:$B$782,W$155)+'СЕТ СН'!$F$12</f>
        <v>132.0402258</v>
      </c>
      <c r="X183" s="36">
        <f>SUMIFS(СВЦЭМ!$E$39:$E$782,СВЦЭМ!$A$39:$A$782,$A183,СВЦЭМ!$B$39:$B$782,X$155)+'СЕТ СН'!$F$12</f>
        <v>138.45654354999999</v>
      </c>
      <c r="Y183" s="36">
        <f>SUMIFS(СВЦЭМ!$E$39:$E$782,СВЦЭМ!$A$39:$A$782,$A183,СВЦЭМ!$B$39:$B$782,Y$155)+'СЕТ СН'!$F$12</f>
        <v>140.25228566999999</v>
      </c>
    </row>
    <row r="184" spans="1:27" ht="15.75" x14ac:dyDescent="0.2">
      <c r="A184" s="35">
        <f t="shared" si="4"/>
        <v>45533</v>
      </c>
      <c r="B184" s="36">
        <f>SUMIFS(СВЦЭМ!$E$39:$E$782,СВЦЭМ!$A$39:$A$782,$A184,СВЦЭМ!$B$39:$B$782,B$155)+'СЕТ СН'!$F$12</f>
        <v>144.27109067999999</v>
      </c>
      <c r="C184" s="36">
        <f>SUMIFS(СВЦЭМ!$E$39:$E$782,СВЦЭМ!$A$39:$A$782,$A184,СВЦЭМ!$B$39:$B$782,C$155)+'СЕТ СН'!$F$12</f>
        <v>154.87555768999999</v>
      </c>
      <c r="D184" s="36">
        <f>SUMIFS(СВЦЭМ!$E$39:$E$782,СВЦЭМ!$A$39:$A$782,$A184,СВЦЭМ!$B$39:$B$782,D$155)+'СЕТ СН'!$F$12</f>
        <v>166.79032530000001</v>
      </c>
      <c r="E184" s="36">
        <f>SUMIFS(СВЦЭМ!$E$39:$E$782,СВЦЭМ!$A$39:$A$782,$A184,СВЦЭМ!$B$39:$B$782,E$155)+'СЕТ СН'!$F$12</f>
        <v>170.69139041</v>
      </c>
      <c r="F184" s="36">
        <f>SUMIFS(СВЦЭМ!$E$39:$E$782,СВЦЭМ!$A$39:$A$782,$A184,СВЦЭМ!$B$39:$B$782,F$155)+'СЕТ СН'!$F$12</f>
        <v>172.11798568</v>
      </c>
      <c r="G184" s="36">
        <f>SUMIFS(СВЦЭМ!$E$39:$E$782,СВЦЭМ!$A$39:$A$782,$A184,СВЦЭМ!$B$39:$B$782,G$155)+'СЕТ СН'!$F$12</f>
        <v>169.42181260999999</v>
      </c>
      <c r="H184" s="36">
        <f>SUMIFS(СВЦЭМ!$E$39:$E$782,СВЦЭМ!$A$39:$A$782,$A184,СВЦЭМ!$B$39:$B$782,H$155)+'СЕТ СН'!$F$12</f>
        <v>164.71443371000001</v>
      </c>
      <c r="I184" s="36">
        <f>SUMIFS(СВЦЭМ!$E$39:$E$782,СВЦЭМ!$A$39:$A$782,$A184,СВЦЭМ!$B$39:$B$782,I$155)+'СЕТ СН'!$F$12</f>
        <v>159.26441398</v>
      </c>
      <c r="J184" s="36">
        <f>SUMIFS(СВЦЭМ!$E$39:$E$782,СВЦЭМ!$A$39:$A$782,$A184,СВЦЭМ!$B$39:$B$782,J$155)+'СЕТ СН'!$F$12</f>
        <v>149.94547248999999</v>
      </c>
      <c r="K184" s="36">
        <f>SUMIFS(СВЦЭМ!$E$39:$E$782,СВЦЭМ!$A$39:$A$782,$A184,СВЦЭМ!$B$39:$B$782,K$155)+'СЕТ СН'!$F$12</f>
        <v>141.34508011</v>
      </c>
      <c r="L184" s="36">
        <f>SUMIFS(СВЦЭМ!$E$39:$E$782,СВЦЭМ!$A$39:$A$782,$A184,СВЦЭМ!$B$39:$B$782,L$155)+'СЕТ СН'!$F$12</f>
        <v>134.78739139999999</v>
      </c>
      <c r="M184" s="36">
        <f>SUMIFS(СВЦЭМ!$E$39:$E$782,СВЦЭМ!$A$39:$A$782,$A184,СВЦЭМ!$B$39:$B$782,M$155)+'СЕТ СН'!$F$12</f>
        <v>133.43681683</v>
      </c>
      <c r="N184" s="36">
        <f>SUMIFS(СВЦЭМ!$E$39:$E$782,СВЦЭМ!$A$39:$A$782,$A184,СВЦЭМ!$B$39:$B$782,N$155)+'СЕТ СН'!$F$12</f>
        <v>134.75746205999999</v>
      </c>
      <c r="O184" s="36">
        <f>SUMIFS(СВЦЭМ!$E$39:$E$782,СВЦЭМ!$A$39:$A$782,$A184,СВЦЭМ!$B$39:$B$782,O$155)+'СЕТ СН'!$F$12</f>
        <v>136.20488352000001</v>
      </c>
      <c r="P184" s="36">
        <f>SUMIFS(СВЦЭМ!$E$39:$E$782,СВЦЭМ!$A$39:$A$782,$A184,СВЦЭМ!$B$39:$B$782,P$155)+'СЕТ СН'!$F$12</f>
        <v>136.71340964000001</v>
      </c>
      <c r="Q184" s="36">
        <f>SUMIFS(СВЦЭМ!$E$39:$E$782,СВЦЭМ!$A$39:$A$782,$A184,СВЦЭМ!$B$39:$B$782,Q$155)+'СЕТ СН'!$F$12</f>
        <v>136.55759516000001</v>
      </c>
      <c r="R184" s="36">
        <f>SUMIFS(СВЦЭМ!$E$39:$E$782,СВЦЭМ!$A$39:$A$782,$A184,СВЦЭМ!$B$39:$B$782,R$155)+'СЕТ СН'!$F$12</f>
        <v>137.60014487999999</v>
      </c>
      <c r="S184" s="36">
        <f>SUMIFS(СВЦЭМ!$E$39:$E$782,СВЦЭМ!$A$39:$A$782,$A184,СВЦЭМ!$B$39:$B$782,S$155)+'СЕТ СН'!$F$12</f>
        <v>135.49939444</v>
      </c>
      <c r="T184" s="36">
        <f>SUMIFS(СВЦЭМ!$E$39:$E$782,СВЦЭМ!$A$39:$A$782,$A184,СВЦЭМ!$B$39:$B$782,T$155)+'СЕТ СН'!$F$12</f>
        <v>135.21977745999999</v>
      </c>
      <c r="U184" s="36">
        <f>SUMIFS(СВЦЭМ!$E$39:$E$782,СВЦЭМ!$A$39:$A$782,$A184,СВЦЭМ!$B$39:$B$782,U$155)+'СЕТ СН'!$F$12</f>
        <v>136.35583396999999</v>
      </c>
      <c r="V184" s="36">
        <f>SUMIFS(СВЦЭМ!$E$39:$E$782,СВЦЭМ!$A$39:$A$782,$A184,СВЦЭМ!$B$39:$B$782,V$155)+'СЕТ СН'!$F$12</f>
        <v>134.84165186999999</v>
      </c>
      <c r="W184" s="36">
        <f>SUMIFS(СВЦЭМ!$E$39:$E$782,СВЦЭМ!$A$39:$A$782,$A184,СВЦЭМ!$B$39:$B$782,W$155)+'СЕТ СН'!$F$12</f>
        <v>135.22141683000001</v>
      </c>
      <c r="X184" s="36">
        <f>SUMIFS(СВЦЭМ!$E$39:$E$782,СВЦЭМ!$A$39:$A$782,$A184,СВЦЭМ!$B$39:$B$782,X$155)+'СЕТ СН'!$F$12</f>
        <v>142.15407174000001</v>
      </c>
      <c r="Y184" s="36">
        <f>SUMIFS(СВЦЭМ!$E$39:$E$782,СВЦЭМ!$A$39:$A$782,$A184,СВЦЭМ!$B$39:$B$782,Y$155)+'СЕТ СН'!$F$12</f>
        <v>148.46156791999999</v>
      </c>
    </row>
    <row r="185" spans="1:27" ht="15.75" x14ac:dyDescent="0.2">
      <c r="A185" s="35">
        <f t="shared" si="4"/>
        <v>45534</v>
      </c>
      <c r="B185" s="36">
        <f>SUMIFS(СВЦЭМ!$E$39:$E$782,СВЦЭМ!$A$39:$A$782,$A185,СВЦЭМ!$B$39:$B$782,B$155)+'СЕТ СН'!$F$12</f>
        <v>155.31000947999999</v>
      </c>
      <c r="C185" s="36">
        <f>SUMIFS(СВЦЭМ!$E$39:$E$782,СВЦЭМ!$A$39:$A$782,$A185,СВЦЭМ!$B$39:$B$782,C$155)+'СЕТ СН'!$F$12</f>
        <v>162.11306436999999</v>
      </c>
      <c r="D185" s="36">
        <f>SUMIFS(СВЦЭМ!$E$39:$E$782,СВЦЭМ!$A$39:$A$782,$A185,СВЦЭМ!$B$39:$B$782,D$155)+'СЕТ СН'!$F$12</f>
        <v>163.64920391999999</v>
      </c>
      <c r="E185" s="36">
        <f>SUMIFS(СВЦЭМ!$E$39:$E$782,СВЦЭМ!$A$39:$A$782,$A185,СВЦЭМ!$B$39:$B$782,E$155)+'СЕТ СН'!$F$12</f>
        <v>165.6432245</v>
      </c>
      <c r="F185" s="36">
        <f>SUMIFS(СВЦЭМ!$E$39:$E$782,СВЦЭМ!$A$39:$A$782,$A185,СВЦЭМ!$B$39:$B$782,F$155)+'СЕТ СН'!$F$12</f>
        <v>165.16667283000001</v>
      </c>
      <c r="G185" s="36">
        <f>SUMIFS(СВЦЭМ!$E$39:$E$782,СВЦЭМ!$A$39:$A$782,$A185,СВЦЭМ!$B$39:$B$782,G$155)+'СЕТ СН'!$F$12</f>
        <v>164.60935602000001</v>
      </c>
      <c r="H185" s="36">
        <f>SUMIFS(СВЦЭМ!$E$39:$E$782,СВЦЭМ!$A$39:$A$782,$A185,СВЦЭМ!$B$39:$B$782,H$155)+'СЕТ СН'!$F$12</f>
        <v>161.50701946000001</v>
      </c>
      <c r="I185" s="36">
        <f>SUMIFS(СВЦЭМ!$E$39:$E$782,СВЦЭМ!$A$39:$A$782,$A185,СВЦЭМ!$B$39:$B$782,I$155)+'СЕТ СН'!$F$12</f>
        <v>152.67616568</v>
      </c>
      <c r="J185" s="36">
        <f>SUMIFS(СВЦЭМ!$E$39:$E$782,СВЦЭМ!$A$39:$A$782,$A185,СВЦЭМ!$B$39:$B$782,J$155)+'СЕТ СН'!$F$12</f>
        <v>143.59391151</v>
      </c>
      <c r="K185" s="36">
        <f>SUMIFS(СВЦЭМ!$E$39:$E$782,СВЦЭМ!$A$39:$A$782,$A185,СВЦЭМ!$B$39:$B$782,K$155)+'СЕТ СН'!$F$12</f>
        <v>136.47612192</v>
      </c>
      <c r="L185" s="36">
        <f>SUMIFS(СВЦЭМ!$E$39:$E$782,СВЦЭМ!$A$39:$A$782,$A185,СВЦЭМ!$B$39:$B$782,L$155)+'СЕТ СН'!$F$12</f>
        <v>133.72124409</v>
      </c>
      <c r="M185" s="36">
        <f>SUMIFS(СВЦЭМ!$E$39:$E$782,СВЦЭМ!$A$39:$A$782,$A185,СВЦЭМ!$B$39:$B$782,M$155)+'СЕТ СН'!$F$12</f>
        <v>134.68045359999999</v>
      </c>
      <c r="N185" s="36">
        <f>SUMIFS(СВЦЭМ!$E$39:$E$782,СВЦЭМ!$A$39:$A$782,$A185,СВЦЭМ!$B$39:$B$782,N$155)+'СЕТ СН'!$F$12</f>
        <v>134.49479869000001</v>
      </c>
      <c r="O185" s="36">
        <f>SUMIFS(СВЦЭМ!$E$39:$E$782,СВЦЭМ!$A$39:$A$782,$A185,СВЦЭМ!$B$39:$B$782,O$155)+'СЕТ СН'!$F$12</f>
        <v>135.25162879999999</v>
      </c>
      <c r="P185" s="36">
        <f>SUMIFS(СВЦЭМ!$E$39:$E$782,СВЦЭМ!$A$39:$A$782,$A185,СВЦЭМ!$B$39:$B$782,P$155)+'СЕТ СН'!$F$12</f>
        <v>135.33315730000001</v>
      </c>
      <c r="Q185" s="36">
        <f>SUMIFS(СВЦЭМ!$E$39:$E$782,СВЦЭМ!$A$39:$A$782,$A185,СВЦЭМ!$B$39:$B$782,Q$155)+'СЕТ СН'!$F$12</f>
        <v>135.82920361000001</v>
      </c>
      <c r="R185" s="36">
        <f>SUMIFS(СВЦЭМ!$E$39:$E$782,СВЦЭМ!$A$39:$A$782,$A185,СВЦЭМ!$B$39:$B$782,R$155)+'СЕТ СН'!$F$12</f>
        <v>135.22091825999999</v>
      </c>
      <c r="S185" s="36">
        <f>SUMIFS(СВЦЭМ!$E$39:$E$782,СВЦЭМ!$A$39:$A$782,$A185,СВЦЭМ!$B$39:$B$782,S$155)+'СЕТ СН'!$F$12</f>
        <v>136.08561644</v>
      </c>
      <c r="T185" s="36">
        <f>SUMIFS(СВЦЭМ!$E$39:$E$782,СВЦЭМ!$A$39:$A$782,$A185,СВЦЭМ!$B$39:$B$782,T$155)+'СЕТ СН'!$F$12</f>
        <v>136.06936379999999</v>
      </c>
      <c r="U185" s="36">
        <f>SUMIFS(СВЦЭМ!$E$39:$E$782,СВЦЭМ!$A$39:$A$782,$A185,СВЦЭМ!$B$39:$B$782,U$155)+'СЕТ СН'!$F$12</f>
        <v>136.53547301</v>
      </c>
      <c r="V185" s="36">
        <f>SUMIFS(СВЦЭМ!$E$39:$E$782,СВЦЭМ!$A$39:$A$782,$A185,СВЦЭМ!$B$39:$B$782,V$155)+'СЕТ СН'!$F$12</f>
        <v>134.71850889000001</v>
      </c>
      <c r="W185" s="36">
        <f>SUMIFS(СВЦЭМ!$E$39:$E$782,СВЦЭМ!$A$39:$A$782,$A185,СВЦЭМ!$B$39:$B$782,W$155)+'СЕТ СН'!$F$12</f>
        <v>135.28468358999999</v>
      </c>
      <c r="X185" s="36">
        <f>SUMIFS(СВЦЭМ!$E$39:$E$782,СВЦЭМ!$A$39:$A$782,$A185,СВЦЭМ!$B$39:$B$782,X$155)+'СЕТ СН'!$F$12</f>
        <v>141.79216317000001</v>
      </c>
      <c r="Y185" s="36">
        <f>SUMIFS(СВЦЭМ!$E$39:$E$782,СВЦЭМ!$A$39:$A$782,$A185,СВЦЭМ!$B$39:$B$782,Y$155)+'СЕТ СН'!$F$12</f>
        <v>148.54776099</v>
      </c>
    </row>
    <row r="186" spans="1:27" ht="15.75" x14ac:dyDescent="0.2">
      <c r="A186" s="35">
        <f t="shared" si="4"/>
        <v>45535</v>
      </c>
      <c r="B186" s="36">
        <f>SUMIFS(СВЦЭМ!$E$39:$E$782,СВЦЭМ!$A$39:$A$782,$A186,СВЦЭМ!$B$39:$B$782,B$155)+'СЕТ СН'!$F$12</f>
        <v>151.92190921</v>
      </c>
      <c r="C186" s="36">
        <f>SUMIFS(СВЦЭМ!$E$39:$E$782,СВЦЭМ!$A$39:$A$782,$A186,СВЦЭМ!$B$39:$B$782,C$155)+'СЕТ СН'!$F$12</f>
        <v>155.98336312000001</v>
      </c>
      <c r="D186" s="36">
        <f>SUMIFS(СВЦЭМ!$E$39:$E$782,СВЦЭМ!$A$39:$A$782,$A186,СВЦЭМ!$B$39:$B$782,D$155)+'СЕТ СН'!$F$12</f>
        <v>156.69136179</v>
      </c>
      <c r="E186" s="36">
        <f>SUMIFS(СВЦЭМ!$E$39:$E$782,СВЦЭМ!$A$39:$A$782,$A186,СВЦЭМ!$B$39:$B$782,E$155)+'СЕТ СН'!$F$12</f>
        <v>156.98956566999999</v>
      </c>
      <c r="F186" s="36">
        <f>SUMIFS(СВЦЭМ!$E$39:$E$782,СВЦЭМ!$A$39:$A$782,$A186,СВЦЭМ!$B$39:$B$782,F$155)+'СЕТ СН'!$F$12</f>
        <v>156.48796487999999</v>
      </c>
      <c r="G186" s="36">
        <f>SUMIFS(СВЦЭМ!$E$39:$E$782,СВЦЭМ!$A$39:$A$782,$A186,СВЦЭМ!$B$39:$B$782,G$155)+'СЕТ СН'!$F$12</f>
        <v>154.45553737</v>
      </c>
      <c r="H186" s="36">
        <f>SUMIFS(СВЦЭМ!$E$39:$E$782,СВЦЭМ!$A$39:$A$782,$A186,СВЦЭМ!$B$39:$B$782,H$155)+'СЕТ СН'!$F$12</f>
        <v>153.75815435999999</v>
      </c>
      <c r="I186" s="36">
        <f>SUMIFS(СВЦЭМ!$E$39:$E$782,СВЦЭМ!$A$39:$A$782,$A186,СВЦЭМ!$B$39:$B$782,I$155)+'СЕТ СН'!$F$12</f>
        <v>144.58756105000001</v>
      </c>
      <c r="J186" s="36">
        <f>SUMIFS(СВЦЭМ!$E$39:$E$782,СВЦЭМ!$A$39:$A$782,$A186,СВЦЭМ!$B$39:$B$782,J$155)+'СЕТ СН'!$F$12</f>
        <v>144.02314154000001</v>
      </c>
      <c r="K186" s="36">
        <f>SUMIFS(СВЦЭМ!$E$39:$E$782,СВЦЭМ!$A$39:$A$782,$A186,СВЦЭМ!$B$39:$B$782,K$155)+'СЕТ СН'!$F$12</f>
        <v>139.86662053000001</v>
      </c>
      <c r="L186" s="36">
        <f>SUMIFS(СВЦЭМ!$E$39:$E$782,СВЦЭМ!$A$39:$A$782,$A186,СВЦЭМ!$B$39:$B$782,L$155)+'СЕТ СН'!$F$12</f>
        <v>139.18565989000001</v>
      </c>
      <c r="M186" s="36">
        <f>SUMIFS(СВЦЭМ!$E$39:$E$782,СВЦЭМ!$A$39:$A$782,$A186,СВЦЭМ!$B$39:$B$782,M$155)+'СЕТ СН'!$F$12</f>
        <v>136.85304871</v>
      </c>
      <c r="N186" s="36">
        <f>SUMIFS(СВЦЭМ!$E$39:$E$782,СВЦЭМ!$A$39:$A$782,$A186,СВЦЭМ!$B$39:$B$782,N$155)+'СЕТ СН'!$F$12</f>
        <v>136.86805795000001</v>
      </c>
      <c r="O186" s="36">
        <f>SUMIFS(СВЦЭМ!$E$39:$E$782,СВЦЭМ!$A$39:$A$782,$A186,СВЦЭМ!$B$39:$B$782,O$155)+'СЕТ СН'!$F$12</f>
        <v>135.77999267000001</v>
      </c>
      <c r="P186" s="36">
        <f>SUMIFS(СВЦЭМ!$E$39:$E$782,СВЦЭМ!$A$39:$A$782,$A186,СВЦЭМ!$B$39:$B$782,P$155)+'СЕТ СН'!$F$12</f>
        <v>136.9375704</v>
      </c>
      <c r="Q186" s="36">
        <f>SUMIFS(СВЦЭМ!$E$39:$E$782,СВЦЭМ!$A$39:$A$782,$A186,СВЦЭМ!$B$39:$B$782,Q$155)+'СЕТ СН'!$F$12</f>
        <v>136.8759474</v>
      </c>
      <c r="R186" s="36">
        <f>SUMIFS(СВЦЭМ!$E$39:$E$782,СВЦЭМ!$A$39:$A$782,$A186,СВЦЭМ!$B$39:$B$782,R$155)+'СЕТ СН'!$F$12</f>
        <v>137.53843763</v>
      </c>
      <c r="S186" s="36">
        <f>SUMIFS(СВЦЭМ!$E$39:$E$782,СВЦЭМ!$A$39:$A$782,$A186,СВЦЭМ!$B$39:$B$782,S$155)+'СЕТ СН'!$F$12</f>
        <v>136.76717742</v>
      </c>
      <c r="T186" s="36">
        <f>SUMIFS(СВЦЭМ!$E$39:$E$782,СВЦЭМ!$A$39:$A$782,$A186,СВЦЭМ!$B$39:$B$782,T$155)+'СЕТ СН'!$F$12</f>
        <v>135.5928566</v>
      </c>
      <c r="U186" s="36">
        <f>SUMIFS(СВЦЭМ!$E$39:$E$782,СВЦЭМ!$A$39:$A$782,$A186,СВЦЭМ!$B$39:$B$782,U$155)+'СЕТ СН'!$F$12</f>
        <v>137.06696958000001</v>
      </c>
      <c r="V186" s="36">
        <f>SUMIFS(СВЦЭМ!$E$39:$E$782,СВЦЭМ!$A$39:$A$782,$A186,СВЦЭМ!$B$39:$B$782,V$155)+'СЕТ СН'!$F$12</f>
        <v>134.83945345999999</v>
      </c>
      <c r="W186" s="36">
        <f>SUMIFS(СВЦЭМ!$E$39:$E$782,СВЦЭМ!$A$39:$A$782,$A186,СВЦЭМ!$B$39:$B$782,W$155)+'СЕТ СН'!$F$12</f>
        <v>136.28434844</v>
      </c>
      <c r="X186" s="36">
        <f>SUMIFS(СВЦЭМ!$E$39:$E$782,СВЦЭМ!$A$39:$A$782,$A186,СВЦЭМ!$B$39:$B$782,X$155)+'СЕТ СН'!$F$12</f>
        <v>141.54561659999999</v>
      </c>
      <c r="Y186" s="36">
        <f>SUMIFS(СВЦЭМ!$E$39:$E$782,СВЦЭМ!$A$39:$A$782,$A186,СВЦЭМ!$B$39:$B$782,Y$155)+'СЕТ СН'!$F$12</f>
        <v>150.40600925000001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01.08.2024</v>
      </c>
      <c r="B191" s="36">
        <f>SUMIFS(СВЦЭМ!$F$39:$F$782,СВЦЭМ!$A$39:$A$782,$A191,СВЦЭМ!$B$39:$B$782,B$190)+'СЕТ СН'!$F$12</f>
        <v>159.22852409999999</v>
      </c>
      <c r="C191" s="36">
        <f>SUMIFS(СВЦЭМ!$F$39:$F$782,СВЦЭМ!$A$39:$A$782,$A191,СВЦЭМ!$B$39:$B$782,C$190)+'СЕТ СН'!$F$12</f>
        <v>168.59280408999999</v>
      </c>
      <c r="D191" s="36">
        <f>SUMIFS(СВЦЭМ!$F$39:$F$782,СВЦЭМ!$A$39:$A$782,$A191,СВЦЭМ!$B$39:$B$782,D$190)+'СЕТ СН'!$F$12</f>
        <v>173.98020321000001</v>
      </c>
      <c r="E191" s="36">
        <f>SUMIFS(СВЦЭМ!$F$39:$F$782,СВЦЭМ!$A$39:$A$782,$A191,СВЦЭМ!$B$39:$B$782,E$190)+'СЕТ СН'!$F$12</f>
        <v>176.03791928000001</v>
      </c>
      <c r="F191" s="36">
        <f>SUMIFS(СВЦЭМ!$F$39:$F$782,СВЦЭМ!$A$39:$A$782,$A191,СВЦЭМ!$B$39:$B$782,F$190)+'СЕТ СН'!$F$12</f>
        <v>178.33515876999999</v>
      </c>
      <c r="G191" s="36">
        <f>SUMIFS(СВЦЭМ!$F$39:$F$782,СВЦЭМ!$A$39:$A$782,$A191,СВЦЭМ!$B$39:$B$782,G$190)+'СЕТ СН'!$F$12</f>
        <v>176.95075777</v>
      </c>
      <c r="H191" s="36">
        <f>SUMIFS(СВЦЭМ!$F$39:$F$782,СВЦЭМ!$A$39:$A$782,$A191,СВЦЭМ!$B$39:$B$782,H$190)+'СЕТ СН'!$F$12</f>
        <v>173.31617202999999</v>
      </c>
      <c r="I191" s="36">
        <f>SUMIFS(СВЦЭМ!$F$39:$F$782,СВЦЭМ!$A$39:$A$782,$A191,СВЦЭМ!$B$39:$B$782,I$190)+'СЕТ СН'!$F$12</f>
        <v>165.16978147</v>
      </c>
      <c r="J191" s="36">
        <f>SUMIFS(СВЦЭМ!$F$39:$F$782,СВЦЭМ!$A$39:$A$782,$A191,СВЦЭМ!$B$39:$B$782,J$190)+'СЕТ СН'!$F$12</f>
        <v>152.84282203999999</v>
      </c>
      <c r="K191" s="36">
        <f>SUMIFS(СВЦЭМ!$F$39:$F$782,СВЦЭМ!$A$39:$A$782,$A191,СВЦЭМ!$B$39:$B$782,K$190)+'СЕТ СН'!$F$12</f>
        <v>143.14400025</v>
      </c>
      <c r="L191" s="36">
        <f>SUMIFS(СВЦЭМ!$F$39:$F$782,СВЦЭМ!$A$39:$A$782,$A191,СВЦЭМ!$B$39:$B$782,L$190)+'СЕТ СН'!$F$12</f>
        <v>137.19417179000001</v>
      </c>
      <c r="M191" s="36">
        <f>SUMIFS(СВЦЭМ!$F$39:$F$782,СВЦЭМ!$A$39:$A$782,$A191,СВЦЭМ!$B$39:$B$782,M$190)+'СЕТ СН'!$F$12</f>
        <v>140.18894552</v>
      </c>
      <c r="N191" s="36">
        <f>SUMIFS(СВЦЭМ!$F$39:$F$782,СВЦЭМ!$A$39:$A$782,$A191,СВЦЭМ!$B$39:$B$782,N$190)+'СЕТ СН'!$F$12</f>
        <v>143.55679936000001</v>
      </c>
      <c r="O191" s="36">
        <f>SUMIFS(СВЦЭМ!$F$39:$F$782,СВЦЭМ!$A$39:$A$782,$A191,СВЦЭМ!$B$39:$B$782,O$190)+'СЕТ СН'!$F$12</f>
        <v>143.69864566000001</v>
      </c>
      <c r="P191" s="36">
        <f>SUMIFS(СВЦЭМ!$F$39:$F$782,СВЦЭМ!$A$39:$A$782,$A191,СВЦЭМ!$B$39:$B$782,P$190)+'СЕТ СН'!$F$12</f>
        <v>143.63673183</v>
      </c>
      <c r="Q191" s="36">
        <f>SUMIFS(СВЦЭМ!$F$39:$F$782,СВЦЭМ!$A$39:$A$782,$A191,СВЦЭМ!$B$39:$B$782,Q$190)+'СЕТ СН'!$F$12</f>
        <v>142.77259054000001</v>
      </c>
      <c r="R191" s="36">
        <f>SUMIFS(СВЦЭМ!$F$39:$F$782,СВЦЭМ!$A$39:$A$782,$A191,СВЦЭМ!$B$39:$B$782,R$190)+'СЕТ СН'!$F$12</f>
        <v>144.37159679999999</v>
      </c>
      <c r="S191" s="36">
        <f>SUMIFS(СВЦЭМ!$F$39:$F$782,СВЦЭМ!$A$39:$A$782,$A191,СВЦЭМ!$B$39:$B$782,S$190)+'СЕТ СН'!$F$12</f>
        <v>144.41141643</v>
      </c>
      <c r="T191" s="36">
        <f>SUMIFS(СВЦЭМ!$F$39:$F$782,СВЦЭМ!$A$39:$A$782,$A191,СВЦЭМ!$B$39:$B$782,T$190)+'СЕТ СН'!$F$12</f>
        <v>143.97529399000001</v>
      </c>
      <c r="U191" s="36">
        <f>SUMIFS(СВЦЭМ!$F$39:$F$782,СВЦЭМ!$A$39:$A$782,$A191,СВЦЭМ!$B$39:$B$782,U$190)+'СЕТ СН'!$F$12</f>
        <v>144.47242302000001</v>
      </c>
      <c r="V191" s="36">
        <f>SUMIFS(СВЦЭМ!$F$39:$F$782,СВЦЭМ!$A$39:$A$782,$A191,СВЦЭМ!$B$39:$B$782,V$190)+'СЕТ СН'!$F$12</f>
        <v>145.85248963999999</v>
      </c>
      <c r="W191" s="36">
        <f>SUMIFS(СВЦЭМ!$F$39:$F$782,СВЦЭМ!$A$39:$A$782,$A191,СВЦЭМ!$B$39:$B$782,W$190)+'СЕТ СН'!$F$12</f>
        <v>142.76783225</v>
      </c>
      <c r="X191" s="36">
        <f>SUMIFS(СВЦЭМ!$F$39:$F$782,СВЦЭМ!$A$39:$A$782,$A191,СВЦЭМ!$B$39:$B$782,X$190)+'СЕТ СН'!$F$12</f>
        <v>150.96300912999999</v>
      </c>
      <c r="Y191" s="36">
        <f>SUMIFS(СВЦЭМ!$F$39:$F$782,СВЦЭМ!$A$39:$A$782,$A191,СВЦЭМ!$B$39:$B$782,Y$190)+'СЕТ СН'!$F$12</f>
        <v>161.55055404000001</v>
      </c>
      <c r="AA191" s="45"/>
    </row>
    <row r="192" spans="1:27" ht="15.75" x14ac:dyDescent="0.2">
      <c r="A192" s="35">
        <f>A191+1</f>
        <v>45506</v>
      </c>
      <c r="B192" s="36">
        <f>SUMIFS(СВЦЭМ!$F$39:$F$782,СВЦЭМ!$A$39:$A$782,$A192,СВЦЭМ!$B$39:$B$782,B$190)+'СЕТ СН'!$F$12</f>
        <v>155.73697415999999</v>
      </c>
      <c r="C192" s="36">
        <f>SUMIFS(СВЦЭМ!$F$39:$F$782,СВЦЭМ!$A$39:$A$782,$A192,СВЦЭМ!$B$39:$B$782,C$190)+'СЕТ СН'!$F$12</f>
        <v>163.56260248999999</v>
      </c>
      <c r="D192" s="36">
        <f>SUMIFS(СВЦЭМ!$F$39:$F$782,СВЦЭМ!$A$39:$A$782,$A192,СВЦЭМ!$B$39:$B$782,D$190)+'СЕТ СН'!$F$12</f>
        <v>168.20534819</v>
      </c>
      <c r="E192" s="36">
        <f>SUMIFS(СВЦЭМ!$F$39:$F$782,СВЦЭМ!$A$39:$A$782,$A192,СВЦЭМ!$B$39:$B$782,E$190)+'СЕТ СН'!$F$12</f>
        <v>170.95815385</v>
      </c>
      <c r="F192" s="36">
        <f>SUMIFS(СВЦЭМ!$F$39:$F$782,СВЦЭМ!$A$39:$A$782,$A192,СВЦЭМ!$B$39:$B$782,F$190)+'СЕТ СН'!$F$12</f>
        <v>172.74671470999999</v>
      </c>
      <c r="G192" s="36">
        <f>SUMIFS(СВЦЭМ!$F$39:$F$782,СВЦЭМ!$A$39:$A$782,$A192,СВЦЭМ!$B$39:$B$782,G$190)+'СЕТ СН'!$F$12</f>
        <v>171.24701173</v>
      </c>
      <c r="H192" s="36">
        <f>SUMIFS(СВЦЭМ!$F$39:$F$782,СВЦЭМ!$A$39:$A$782,$A192,СВЦЭМ!$B$39:$B$782,H$190)+'СЕТ СН'!$F$12</f>
        <v>167.06468692999999</v>
      </c>
      <c r="I192" s="36">
        <f>SUMIFS(СВЦЭМ!$F$39:$F$782,СВЦЭМ!$A$39:$A$782,$A192,СВЦЭМ!$B$39:$B$782,I$190)+'СЕТ СН'!$F$12</f>
        <v>158.64907110999999</v>
      </c>
      <c r="J192" s="36">
        <f>SUMIFS(СВЦЭМ!$F$39:$F$782,СВЦЭМ!$A$39:$A$782,$A192,СВЦЭМ!$B$39:$B$782,J$190)+'СЕТ СН'!$F$12</f>
        <v>149.93407027999999</v>
      </c>
      <c r="K192" s="36">
        <f>SUMIFS(СВЦЭМ!$F$39:$F$782,СВЦЭМ!$A$39:$A$782,$A192,СВЦЭМ!$B$39:$B$782,K$190)+'СЕТ СН'!$F$12</f>
        <v>143.44306906</v>
      </c>
      <c r="L192" s="36">
        <f>SUMIFS(СВЦЭМ!$F$39:$F$782,СВЦЭМ!$A$39:$A$782,$A192,СВЦЭМ!$B$39:$B$782,L$190)+'СЕТ СН'!$F$12</f>
        <v>139.28450694</v>
      </c>
      <c r="M192" s="36">
        <f>SUMIFS(СВЦЭМ!$F$39:$F$782,СВЦЭМ!$A$39:$A$782,$A192,СВЦЭМ!$B$39:$B$782,M$190)+'СЕТ СН'!$F$12</f>
        <v>137.99212635999999</v>
      </c>
      <c r="N192" s="36">
        <f>SUMIFS(СВЦЭМ!$F$39:$F$782,СВЦЭМ!$A$39:$A$782,$A192,СВЦЭМ!$B$39:$B$782,N$190)+'СЕТ СН'!$F$12</f>
        <v>138.52870505999999</v>
      </c>
      <c r="O192" s="36">
        <f>SUMIFS(СВЦЭМ!$F$39:$F$782,СВЦЭМ!$A$39:$A$782,$A192,СВЦЭМ!$B$39:$B$782,O$190)+'СЕТ СН'!$F$12</f>
        <v>138.91655058000001</v>
      </c>
      <c r="P192" s="36">
        <f>SUMIFS(СВЦЭМ!$F$39:$F$782,СВЦЭМ!$A$39:$A$782,$A192,СВЦЭМ!$B$39:$B$782,P$190)+'СЕТ СН'!$F$12</f>
        <v>139.02637879</v>
      </c>
      <c r="Q192" s="36">
        <f>SUMIFS(СВЦЭМ!$F$39:$F$782,СВЦЭМ!$A$39:$A$782,$A192,СВЦЭМ!$B$39:$B$782,Q$190)+'СЕТ СН'!$F$12</f>
        <v>138.80390209000001</v>
      </c>
      <c r="R192" s="36">
        <f>SUMIFS(СВЦЭМ!$F$39:$F$782,СВЦЭМ!$A$39:$A$782,$A192,СВЦЭМ!$B$39:$B$782,R$190)+'СЕТ СН'!$F$12</f>
        <v>138.43673670000001</v>
      </c>
      <c r="S192" s="36">
        <f>SUMIFS(СВЦЭМ!$F$39:$F$782,СВЦЭМ!$A$39:$A$782,$A192,СВЦЭМ!$B$39:$B$782,S$190)+'СЕТ СН'!$F$12</f>
        <v>138.38189728</v>
      </c>
      <c r="T192" s="36">
        <f>SUMIFS(СВЦЭМ!$F$39:$F$782,СВЦЭМ!$A$39:$A$782,$A192,СВЦЭМ!$B$39:$B$782,T$190)+'СЕТ СН'!$F$12</f>
        <v>137.90016352000001</v>
      </c>
      <c r="U192" s="36">
        <f>SUMIFS(СВЦЭМ!$F$39:$F$782,СВЦЭМ!$A$39:$A$782,$A192,СВЦЭМ!$B$39:$B$782,U$190)+'СЕТ СН'!$F$12</f>
        <v>140.34323208000001</v>
      </c>
      <c r="V192" s="36">
        <f>SUMIFS(СВЦЭМ!$F$39:$F$782,СВЦЭМ!$A$39:$A$782,$A192,СВЦЭМ!$B$39:$B$782,V$190)+'СЕТ СН'!$F$12</f>
        <v>141.94429646</v>
      </c>
      <c r="W192" s="36">
        <f>SUMIFS(СВЦЭМ!$F$39:$F$782,СВЦЭМ!$A$39:$A$782,$A192,СВЦЭМ!$B$39:$B$782,W$190)+'СЕТ СН'!$F$12</f>
        <v>139.62159804000001</v>
      </c>
      <c r="X192" s="36">
        <f>SUMIFS(СВЦЭМ!$F$39:$F$782,СВЦЭМ!$A$39:$A$782,$A192,СВЦЭМ!$B$39:$B$782,X$190)+'СЕТ СН'!$F$12</f>
        <v>142.62930653999999</v>
      </c>
      <c r="Y192" s="36">
        <f>SUMIFS(СВЦЭМ!$F$39:$F$782,СВЦЭМ!$A$39:$A$782,$A192,СВЦЭМ!$B$39:$B$782,Y$190)+'СЕТ СН'!$F$12</f>
        <v>148.33517868999999</v>
      </c>
    </row>
    <row r="193" spans="1:25" ht="15.75" x14ac:dyDescent="0.2">
      <c r="A193" s="35">
        <f t="shared" ref="A193:A221" si="5">A192+1</f>
        <v>45507</v>
      </c>
      <c r="B193" s="36">
        <f>SUMIFS(СВЦЭМ!$F$39:$F$782,СВЦЭМ!$A$39:$A$782,$A193,СВЦЭМ!$B$39:$B$782,B$190)+'СЕТ СН'!$F$12</f>
        <v>155.36146550000001</v>
      </c>
      <c r="C193" s="36">
        <f>SUMIFS(СВЦЭМ!$F$39:$F$782,СВЦЭМ!$A$39:$A$782,$A193,СВЦЭМ!$B$39:$B$782,C$190)+'СЕТ СН'!$F$12</f>
        <v>167.67542243</v>
      </c>
      <c r="D193" s="36">
        <f>SUMIFS(СВЦЭМ!$F$39:$F$782,СВЦЭМ!$A$39:$A$782,$A193,СВЦЭМ!$B$39:$B$782,D$190)+'СЕТ СН'!$F$12</f>
        <v>177.93763503</v>
      </c>
      <c r="E193" s="36">
        <f>SUMIFS(СВЦЭМ!$F$39:$F$782,СВЦЭМ!$A$39:$A$782,$A193,СВЦЭМ!$B$39:$B$782,E$190)+'СЕТ СН'!$F$12</f>
        <v>185.88226005000001</v>
      </c>
      <c r="F193" s="36">
        <f>SUMIFS(СВЦЭМ!$F$39:$F$782,СВЦЭМ!$A$39:$A$782,$A193,СВЦЭМ!$B$39:$B$782,F$190)+'СЕТ СН'!$F$12</f>
        <v>185.63032121000001</v>
      </c>
      <c r="G193" s="36">
        <f>SUMIFS(СВЦЭМ!$F$39:$F$782,СВЦЭМ!$A$39:$A$782,$A193,СВЦЭМ!$B$39:$B$782,G$190)+'СЕТ СН'!$F$12</f>
        <v>181.36865183</v>
      </c>
      <c r="H193" s="36">
        <f>SUMIFS(СВЦЭМ!$F$39:$F$782,СВЦЭМ!$A$39:$A$782,$A193,СВЦЭМ!$B$39:$B$782,H$190)+'СЕТ СН'!$F$12</f>
        <v>179.06775157999999</v>
      </c>
      <c r="I193" s="36">
        <f>SUMIFS(СВЦЭМ!$F$39:$F$782,СВЦЭМ!$A$39:$A$782,$A193,СВЦЭМ!$B$39:$B$782,I$190)+'СЕТ СН'!$F$12</f>
        <v>167.30748577</v>
      </c>
      <c r="J193" s="36">
        <f>SUMIFS(СВЦЭМ!$F$39:$F$782,СВЦЭМ!$A$39:$A$782,$A193,СВЦЭМ!$B$39:$B$782,J$190)+'СЕТ СН'!$F$12</f>
        <v>159.96529673000001</v>
      </c>
      <c r="K193" s="36">
        <f>SUMIFS(СВЦЭМ!$F$39:$F$782,СВЦЭМ!$A$39:$A$782,$A193,СВЦЭМ!$B$39:$B$782,K$190)+'СЕТ СН'!$F$12</f>
        <v>150.00237016</v>
      </c>
      <c r="L193" s="36">
        <f>SUMIFS(СВЦЭМ!$F$39:$F$782,СВЦЭМ!$A$39:$A$782,$A193,СВЦЭМ!$B$39:$B$782,L$190)+'СЕТ СН'!$F$12</f>
        <v>138.94410492</v>
      </c>
      <c r="M193" s="36">
        <f>SUMIFS(СВЦЭМ!$F$39:$F$782,СВЦЭМ!$A$39:$A$782,$A193,СВЦЭМ!$B$39:$B$782,M$190)+'СЕТ СН'!$F$12</f>
        <v>136.82754383</v>
      </c>
      <c r="N193" s="36">
        <f>SUMIFS(СВЦЭМ!$F$39:$F$782,СВЦЭМ!$A$39:$A$782,$A193,СВЦЭМ!$B$39:$B$782,N$190)+'СЕТ СН'!$F$12</f>
        <v>137.40190687</v>
      </c>
      <c r="O193" s="36">
        <f>SUMIFS(СВЦЭМ!$F$39:$F$782,СВЦЭМ!$A$39:$A$782,$A193,СВЦЭМ!$B$39:$B$782,O$190)+'СЕТ СН'!$F$12</f>
        <v>138.31122126</v>
      </c>
      <c r="P193" s="36">
        <f>SUMIFS(СВЦЭМ!$F$39:$F$782,СВЦЭМ!$A$39:$A$782,$A193,СВЦЭМ!$B$39:$B$782,P$190)+'СЕТ СН'!$F$12</f>
        <v>138.46009304</v>
      </c>
      <c r="Q193" s="36">
        <f>SUMIFS(СВЦЭМ!$F$39:$F$782,СВЦЭМ!$A$39:$A$782,$A193,СВЦЭМ!$B$39:$B$782,Q$190)+'СЕТ СН'!$F$12</f>
        <v>138.97923976999999</v>
      </c>
      <c r="R193" s="36">
        <f>SUMIFS(СВЦЭМ!$F$39:$F$782,СВЦЭМ!$A$39:$A$782,$A193,СВЦЭМ!$B$39:$B$782,R$190)+'СЕТ СН'!$F$12</f>
        <v>141.44340998999999</v>
      </c>
      <c r="S193" s="36">
        <f>SUMIFS(СВЦЭМ!$F$39:$F$782,СВЦЭМ!$A$39:$A$782,$A193,СВЦЭМ!$B$39:$B$782,S$190)+'СЕТ СН'!$F$12</f>
        <v>139.94693167</v>
      </c>
      <c r="T193" s="36">
        <f>SUMIFS(СВЦЭМ!$F$39:$F$782,СВЦЭМ!$A$39:$A$782,$A193,СВЦЭМ!$B$39:$B$782,T$190)+'СЕТ СН'!$F$12</f>
        <v>138.79891885000001</v>
      </c>
      <c r="U193" s="36">
        <f>SUMIFS(СВЦЭМ!$F$39:$F$782,СВЦЭМ!$A$39:$A$782,$A193,СВЦЭМ!$B$39:$B$782,U$190)+'СЕТ СН'!$F$12</f>
        <v>143.00248618000001</v>
      </c>
      <c r="V193" s="36">
        <f>SUMIFS(СВЦЭМ!$F$39:$F$782,СВЦЭМ!$A$39:$A$782,$A193,СВЦЭМ!$B$39:$B$782,V$190)+'СЕТ СН'!$F$12</f>
        <v>143.74542009999999</v>
      </c>
      <c r="W193" s="36">
        <f>SUMIFS(СВЦЭМ!$F$39:$F$782,СВЦЭМ!$A$39:$A$782,$A193,СВЦЭМ!$B$39:$B$782,W$190)+'СЕТ СН'!$F$12</f>
        <v>140.89272227000001</v>
      </c>
      <c r="X193" s="36">
        <f>SUMIFS(СВЦЭМ!$F$39:$F$782,СВЦЭМ!$A$39:$A$782,$A193,СВЦЭМ!$B$39:$B$782,X$190)+'СЕТ СН'!$F$12</f>
        <v>148.11884985</v>
      </c>
      <c r="Y193" s="36">
        <f>SUMIFS(СВЦЭМ!$F$39:$F$782,СВЦЭМ!$A$39:$A$782,$A193,СВЦЭМ!$B$39:$B$782,Y$190)+'СЕТ СН'!$F$12</f>
        <v>157.20668236</v>
      </c>
    </row>
    <row r="194" spans="1:25" ht="15.75" x14ac:dyDescent="0.2">
      <c r="A194" s="35">
        <f t="shared" si="5"/>
        <v>45508</v>
      </c>
      <c r="B194" s="36">
        <f>SUMIFS(СВЦЭМ!$F$39:$F$782,СВЦЭМ!$A$39:$A$782,$A194,СВЦЭМ!$B$39:$B$782,B$190)+'СЕТ СН'!$F$12</f>
        <v>164.85916123000001</v>
      </c>
      <c r="C194" s="36">
        <f>SUMIFS(СВЦЭМ!$F$39:$F$782,СВЦЭМ!$A$39:$A$782,$A194,СВЦЭМ!$B$39:$B$782,C$190)+'СЕТ СН'!$F$12</f>
        <v>168.85165327999999</v>
      </c>
      <c r="D194" s="36">
        <f>SUMIFS(СВЦЭМ!$F$39:$F$782,СВЦЭМ!$A$39:$A$782,$A194,СВЦЭМ!$B$39:$B$782,D$190)+'СЕТ СН'!$F$12</f>
        <v>172.98486616</v>
      </c>
      <c r="E194" s="36">
        <f>SUMIFS(СВЦЭМ!$F$39:$F$782,СВЦЭМ!$A$39:$A$782,$A194,СВЦЭМ!$B$39:$B$782,E$190)+'СЕТ СН'!$F$12</f>
        <v>174.90057313</v>
      </c>
      <c r="F194" s="36">
        <f>SUMIFS(СВЦЭМ!$F$39:$F$782,СВЦЭМ!$A$39:$A$782,$A194,СВЦЭМ!$B$39:$B$782,F$190)+'СЕТ СН'!$F$12</f>
        <v>176.78936991</v>
      </c>
      <c r="G194" s="36">
        <f>SUMIFS(СВЦЭМ!$F$39:$F$782,СВЦЭМ!$A$39:$A$782,$A194,СВЦЭМ!$B$39:$B$782,G$190)+'СЕТ СН'!$F$12</f>
        <v>176.05013554000001</v>
      </c>
      <c r="H194" s="36">
        <f>SUMIFS(СВЦЭМ!$F$39:$F$782,СВЦЭМ!$A$39:$A$782,$A194,СВЦЭМ!$B$39:$B$782,H$190)+'СЕТ СН'!$F$12</f>
        <v>173.9212776</v>
      </c>
      <c r="I194" s="36">
        <f>SUMIFS(СВЦЭМ!$F$39:$F$782,СВЦЭМ!$A$39:$A$782,$A194,СВЦЭМ!$B$39:$B$782,I$190)+'СЕТ СН'!$F$12</f>
        <v>169.25137262999999</v>
      </c>
      <c r="J194" s="36">
        <f>SUMIFS(СВЦЭМ!$F$39:$F$782,СВЦЭМ!$A$39:$A$782,$A194,СВЦЭМ!$B$39:$B$782,J$190)+'СЕТ СН'!$F$12</f>
        <v>162.38991859999999</v>
      </c>
      <c r="K194" s="36">
        <f>SUMIFS(СВЦЭМ!$F$39:$F$782,СВЦЭМ!$A$39:$A$782,$A194,СВЦЭМ!$B$39:$B$782,K$190)+'СЕТ СН'!$F$12</f>
        <v>151.36992769</v>
      </c>
      <c r="L194" s="36">
        <f>SUMIFS(СВЦЭМ!$F$39:$F$782,СВЦЭМ!$A$39:$A$782,$A194,СВЦЭМ!$B$39:$B$782,L$190)+'СЕТ СН'!$F$12</f>
        <v>143.12230848999999</v>
      </c>
      <c r="M194" s="36">
        <f>SUMIFS(СВЦЭМ!$F$39:$F$782,СВЦЭМ!$A$39:$A$782,$A194,СВЦЭМ!$B$39:$B$782,M$190)+'СЕТ СН'!$F$12</f>
        <v>140.48979775999999</v>
      </c>
      <c r="N194" s="36">
        <f>SUMIFS(СВЦЭМ!$F$39:$F$782,СВЦЭМ!$A$39:$A$782,$A194,СВЦЭМ!$B$39:$B$782,N$190)+'СЕТ СН'!$F$12</f>
        <v>140.54736233</v>
      </c>
      <c r="O194" s="36">
        <f>SUMIFS(СВЦЭМ!$F$39:$F$782,СВЦЭМ!$A$39:$A$782,$A194,СВЦЭМ!$B$39:$B$782,O$190)+'СЕТ СН'!$F$12</f>
        <v>142.04831238</v>
      </c>
      <c r="P194" s="36">
        <f>SUMIFS(СВЦЭМ!$F$39:$F$782,СВЦЭМ!$A$39:$A$782,$A194,СВЦЭМ!$B$39:$B$782,P$190)+'СЕТ СН'!$F$12</f>
        <v>143.69038574999999</v>
      </c>
      <c r="Q194" s="36">
        <f>SUMIFS(СВЦЭМ!$F$39:$F$782,СВЦЭМ!$A$39:$A$782,$A194,СВЦЭМ!$B$39:$B$782,Q$190)+'СЕТ СН'!$F$12</f>
        <v>144.02619422000001</v>
      </c>
      <c r="R194" s="36">
        <f>SUMIFS(СВЦЭМ!$F$39:$F$782,СВЦЭМ!$A$39:$A$782,$A194,СВЦЭМ!$B$39:$B$782,R$190)+'СЕТ СН'!$F$12</f>
        <v>148.26748762</v>
      </c>
      <c r="S194" s="36">
        <f>SUMIFS(СВЦЭМ!$F$39:$F$782,СВЦЭМ!$A$39:$A$782,$A194,СВЦЭМ!$B$39:$B$782,S$190)+'СЕТ СН'!$F$12</f>
        <v>146.21810865</v>
      </c>
      <c r="T194" s="36">
        <f>SUMIFS(СВЦЭМ!$F$39:$F$782,СВЦЭМ!$A$39:$A$782,$A194,СВЦЭМ!$B$39:$B$782,T$190)+'СЕТ СН'!$F$12</f>
        <v>144.84376019999999</v>
      </c>
      <c r="U194" s="36">
        <f>SUMIFS(СВЦЭМ!$F$39:$F$782,СВЦЭМ!$A$39:$A$782,$A194,СВЦЭМ!$B$39:$B$782,U$190)+'СЕТ СН'!$F$12</f>
        <v>146.40079437</v>
      </c>
      <c r="V194" s="36">
        <f>SUMIFS(СВЦЭМ!$F$39:$F$782,СВЦЭМ!$A$39:$A$782,$A194,СВЦЭМ!$B$39:$B$782,V$190)+'СЕТ СН'!$F$12</f>
        <v>147.31619179</v>
      </c>
      <c r="W194" s="36">
        <f>SUMIFS(СВЦЭМ!$F$39:$F$782,СВЦЭМ!$A$39:$A$782,$A194,СВЦЭМ!$B$39:$B$782,W$190)+'СЕТ СН'!$F$12</f>
        <v>143.2223444</v>
      </c>
      <c r="X194" s="36">
        <f>SUMIFS(СВЦЭМ!$F$39:$F$782,СВЦЭМ!$A$39:$A$782,$A194,СВЦЭМ!$B$39:$B$782,X$190)+'СЕТ СН'!$F$12</f>
        <v>148.24219002999999</v>
      </c>
      <c r="Y194" s="36">
        <f>SUMIFS(СВЦЭМ!$F$39:$F$782,СВЦЭМ!$A$39:$A$782,$A194,СВЦЭМ!$B$39:$B$782,Y$190)+'СЕТ СН'!$F$12</f>
        <v>159.36078408</v>
      </c>
    </row>
    <row r="195" spans="1:25" ht="15.75" x14ac:dyDescent="0.2">
      <c r="A195" s="35">
        <f t="shared" si="5"/>
        <v>45509</v>
      </c>
      <c r="B195" s="36">
        <f>SUMIFS(СВЦЭМ!$F$39:$F$782,СВЦЭМ!$A$39:$A$782,$A195,СВЦЭМ!$B$39:$B$782,B$190)+'СЕТ СН'!$F$12</f>
        <v>165.22157276999999</v>
      </c>
      <c r="C195" s="36">
        <f>SUMIFS(СВЦЭМ!$F$39:$F$782,СВЦЭМ!$A$39:$A$782,$A195,СВЦЭМ!$B$39:$B$782,C$190)+'СЕТ СН'!$F$12</f>
        <v>175.28521444</v>
      </c>
      <c r="D195" s="36">
        <f>SUMIFS(СВЦЭМ!$F$39:$F$782,СВЦЭМ!$A$39:$A$782,$A195,СВЦЭМ!$B$39:$B$782,D$190)+'СЕТ СН'!$F$12</f>
        <v>182.78821201</v>
      </c>
      <c r="E195" s="36">
        <f>SUMIFS(СВЦЭМ!$F$39:$F$782,СВЦЭМ!$A$39:$A$782,$A195,СВЦЭМ!$B$39:$B$782,E$190)+'СЕТ СН'!$F$12</f>
        <v>184.52345111</v>
      </c>
      <c r="F195" s="36">
        <f>SUMIFS(СВЦЭМ!$F$39:$F$782,СВЦЭМ!$A$39:$A$782,$A195,СВЦЭМ!$B$39:$B$782,F$190)+'СЕТ СН'!$F$12</f>
        <v>185.22455725</v>
      </c>
      <c r="G195" s="36">
        <f>SUMIFS(СВЦЭМ!$F$39:$F$782,СВЦЭМ!$A$39:$A$782,$A195,СВЦЭМ!$B$39:$B$782,G$190)+'СЕТ СН'!$F$12</f>
        <v>184.40713761999999</v>
      </c>
      <c r="H195" s="36">
        <f>SUMIFS(СВЦЭМ!$F$39:$F$782,СВЦЭМ!$A$39:$A$782,$A195,СВЦЭМ!$B$39:$B$782,H$190)+'СЕТ СН'!$F$12</f>
        <v>179.62076830999999</v>
      </c>
      <c r="I195" s="36">
        <f>SUMIFS(СВЦЭМ!$F$39:$F$782,СВЦЭМ!$A$39:$A$782,$A195,СВЦЭМ!$B$39:$B$782,I$190)+'СЕТ СН'!$F$12</f>
        <v>173.30905584000001</v>
      </c>
      <c r="J195" s="36">
        <f>SUMIFS(СВЦЭМ!$F$39:$F$782,СВЦЭМ!$A$39:$A$782,$A195,СВЦЭМ!$B$39:$B$782,J$190)+'СЕТ СН'!$F$12</f>
        <v>161.27506586000001</v>
      </c>
      <c r="K195" s="36">
        <f>SUMIFS(СВЦЭМ!$F$39:$F$782,СВЦЭМ!$A$39:$A$782,$A195,СВЦЭМ!$B$39:$B$782,K$190)+'СЕТ СН'!$F$12</f>
        <v>153.88855074</v>
      </c>
      <c r="L195" s="36">
        <f>SUMIFS(СВЦЭМ!$F$39:$F$782,СВЦЭМ!$A$39:$A$782,$A195,СВЦЭМ!$B$39:$B$782,L$190)+'СЕТ СН'!$F$12</f>
        <v>149.77594891999999</v>
      </c>
      <c r="M195" s="36">
        <f>SUMIFS(СВЦЭМ!$F$39:$F$782,СВЦЭМ!$A$39:$A$782,$A195,СВЦЭМ!$B$39:$B$782,M$190)+'СЕТ СН'!$F$12</f>
        <v>146.19771431000001</v>
      </c>
      <c r="N195" s="36">
        <f>SUMIFS(СВЦЭМ!$F$39:$F$782,СВЦЭМ!$A$39:$A$782,$A195,СВЦЭМ!$B$39:$B$782,N$190)+'СЕТ СН'!$F$12</f>
        <v>147.04323339999999</v>
      </c>
      <c r="O195" s="36">
        <f>SUMIFS(СВЦЭМ!$F$39:$F$782,СВЦЭМ!$A$39:$A$782,$A195,СВЦЭМ!$B$39:$B$782,O$190)+'СЕТ СН'!$F$12</f>
        <v>147.08304539</v>
      </c>
      <c r="P195" s="36">
        <f>SUMIFS(СВЦЭМ!$F$39:$F$782,СВЦЭМ!$A$39:$A$782,$A195,СВЦЭМ!$B$39:$B$782,P$190)+'СЕТ СН'!$F$12</f>
        <v>145.38633863000001</v>
      </c>
      <c r="Q195" s="36">
        <f>SUMIFS(СВЦЭМ!$F$39:$F$782,СВЦЭМ!$A$39:$A$782,$A195,СВЦЭМ!$B$39:$B$782,Q$190)+'СЕТ СН'!$F$12</f>
        <v>147.71464936000001</v>
      </c>
      <c r="R195" s="36">
        <f>SUMIFS(СВЦЭМ!$F$39:$F$782,СВЦЭМ!$A$39:$A$782,$A195,СВЦЭМ!$B$39:$B$782,R$190)+'СЕТ СН'!$F$12</f>
        <v>148.47919956000001</v>
      </c>
      <c r="S195" s="36">
        <f>SUMIFS(СВЦЭМ!$F$39:$F$782,СВЦЭМ!$A$39:$A$782,$A195,СВЦЭМ!$B$39:$B$782,S$190)+'СЕТ СН'!$F$12</f>
        <v>148.27374255000001</v>
      </c>
      <c r="T195" s="36">
        <f>SUMIFS(СВЦЭМ!$F$39:$F$782,СВЦЭМ!$A$39:$A$782,$A195,СВЦЭМ!$B$39:$B$782,T$190)+'СЕТ СН'!$F$12</f>
        <v>147.48695917000001</v>
      </c>
      <c r="U195" s="36">
        <f>SUMIFS(СВЦЭМ!$F$39:$F$782,СВЦЭМ!$A$39:$A$782,$A195,СВЦЭМ!$B$39:$B$782,U$190)+'СЕТ СН'!$F$12</f>
        <v>147.77576619999999</v>
      </c>
      <c r="V195" s="36">
        <f>SUMIFS(СВЦЭМ!$F$39:$F$782,СВЦЭМ!$A$39:$A$782,$A195,СВЦЭМ!$B$39:$B$782,V$190)+'СЕТ СН'!$F$12</f>
        <v>148.39993837</v>
      </c>
      <c r="W195" s="36">
        <f>SUMIFS(СВЦЭМ!$F$39:$F$782,СВЦЭМ!$A$39:$A$782,$A195,СВЦЭМ!$B$39:$B$782,W$190)+'СЕТ СН'!$F$12</f>
        <v>145.46158498</v>
      </c>
      <c r="X195" s="36">
        <f>SUMIFS(СВЦЭМ!$F$39:$F$782,СВЦЭМ!$A$39:$A$782,$A195,СВЦЭМ!$B$39:$B$782,X$190)+'СЕТ СН'!$F$12</f>
        <v>150.20575067999999</v>
      </c>
      <c r="Y195" s="36">
        <f>SUMIFS(СВЦЭМ!$F$39:$F$782,СВЦЭМ!$A$39:$A$782,$A195,СВЦЭМ!$B$39:$B$782,Y$190)+'СЕТ СН'!$F$12</f>
        <v>159.47297535000001</v>
      </c>
    </row>
    <row r="196" spans="1:25" ht="15.75" x14ac:dyDescent="0.2">
      <c r="A196" s="35">
        <f t="shared" si="5"/>
        <v>45510</v>
      </c>
      <c r="B196" s="36">
        <f>SUMIFS(СВЦЭМ!$F$39:$F$782,СВЦЭМ!$A$39:$A$782,$A196,СВЦЭМ!$B$39:$B$782,B$190)+'СЕТ СН'!$F$12</f>
        <v>168.94028964</v>
      </c>
      <c r="C196" s="36">
        <f>SUMIFS(СВЦЭМ!$F$39:$F$782,СВЦЭМ!$A$39:$A$782,$A196,СВЦЭМ!$B$39:$B$782,C$190)+'СЕТ СН'!$F$12</f>
        <v>176.21598767</v>
      </c>
      <c r="D196" s="36">
        <f>SUMIFS(СВЦЭМ!$F$39:$F$782,СВЦЭМ!$A$39:$A$782,$A196,СВЦЭМ!$B$39:$B$782,D$190)+'СЕТ СН'!$F$12</f>
        <v>179.95239509999999</v>
      </c>
      <c r="E196" s="36">
        <f>SUMIFS(СВЦЭМ!$F$39:$F$782,СВЦЭМ!$A$39:$A$782,$A196,СВЦЭМ!$B$39:$B$782,E$190)+'СЕТ СН'!$F$12</f>
        <v>182.9377374</v>
      </c>
      <c r="F196" s="36">
        <f>SUMIFS(СВЦЭМ!$F$39:$F$782,СВЦЭМ!$A$39:$A$782,$A196,СВЦЭМ!$B$39:$B$782,F$190)+'СЕТ СН'!$F$12</f>
        <v>182.49750581000001</v>
      </c>
      <c r="G196" s="36">
        <f>SUMIFS(СВЦЭМ!$F$39:$F$782,СВЦЭМ!$A$39:$A$782,$A196,СВЦЭМ!$B$39:$B$782,G$190)+'СЕТ СН'!$F$12</f>
        <v>179.45738478000001</v>
      </c>
      <c r="H196" s="36">
        <f>SUMIFS(СВЦЭМ!$F$39:$F$782,СВЦЭМ!$A$39:$A$782,$A196,СВЦЭМ!$B$39:$B$782,H$190)+'СЕТ СН'!$F$12</f>
        <v>174.76559123000001</v>
      </c>
      <c r="I196" s="36">
        <f>SUMIFS(СВЦЭМ!$F$39:$F$782,СВЦЭМ!$A$39:$A$782,$A196,СВЦЭМ!$B$39:$B$782,I$190)+'СЕТ СН'!$F$12</f>
        <v>166.71335504999999</v>
      </c>
      <c r="J196" s="36">
        <f>SUMIFS(СВЦЭМ!$F$39:$F$782,СВЦЭМ!$A$39:$A$782,$A196,СВЦЭМ!$B$39:$B$782,J$190)+'СЕТ СН'!$F$12</f>
        <v>156.87244799000001</v>
      </c>
      <c r="K196" s="36">
        <f>SUMIFS(СВЦЭМ!$F$39:$F$782,СВЦЭМ!$A$39:$A$782,$A196,СВЦЭМ!$B$39:$B$782,K$190)+'СЕТ СН'!$F$12</f>
        <v>149.55006734</v>
      </c>
      <c r="L196" s="36">
        <f>SUMIFS(СВЦЭМ!$F$39:$F$782,СВЦЭМ!$A$39:$A$782,$A196,СВЦЭМ!$B$39:$B$782,L$190)+'СЕТ СН'!$F$12</f>
        <v>146.27324791999999</v>
      </c>
      <c r="M196" s="36">
        <f>SUMIFS(СВЦЭМ!$F$39:$F$782,СВЦЭМ!$A$39:$A$782,$A196,СВЦЭМ!$B$39:$B$782,M$190)+'СЕТ СН'!$F$12</f>
        <v>146.33204778999999</v>
      </c>
      <c r="N196" s="36">
        <f>SUMIFS(СВЦЭМ!$F$39:$F$782,СВЦЭМ!$A$39:$A$782,$A196,СВЦЭМ!$B$39:$B$782,N$190)+'СЕТ СН'!$F$12</f>
        <v>144.94493075</v>
      </c>
      <c r="O196" s="36">
        <f>SUMIFS(СВЦЭМ!$F$39:$F$782,СВЦЭМ!$A$39:$A$782,$A196,СВЦЭМ!$B$39:$B$782,O$190)+'СЕТ СН'!$F$12</f>
        <v>143.94921550000001</v>
      </c>
      <c r="P196" s="36">
        <f>SUMIFS(СВЦЭМ!$F$39:$F$782,СВЦЭМ!$A$39:$A$782,$A196,СВЦЭМ!$B$39:$B$782,P$190)+'СЕТ СН'!$F$12</f>
        <v>143.74934622999999</v>
      </c>
      <c r="Q196" s="36">
        <f>SUMIFS(СВЦЭМ!$F$39:$F$782,СВЦЭМ!$A$39:$A$782,$A196,СВЦЭМ!$B$39:$B$782,Q$190)+'СЕТ СН'!$F$12</f>
        <v>141.26743038000001</v>
      </c>
      <c r="R196" s="36">
        <f>SUMIFS(СВЦЭМ!$F$39:$F$782,СВЦЭМ!$A$39:$A$782,$A196,СВЦЭМ!$B$39:$B$782,R$190)+'СЕТ СН'!$F$12</f>
        <v>142.97676200999999</v>
      </c>
      <c r="S196" s="36">
        <f>SUMIFS(СВЦЭМ!$F$39:$F$782,СВЦЭМ!$A$39:$A$782,$A196,СВЦЭМ!$B$39:$B$782,S$190)+'СЕТ СН'!$F$12</f>
        <v>143.47277606</v>
      </c>
      <c r="T196" s="36">
        <f>SUMIFS(СВЦЭМ!$F$39:$F$782,СВЦЭМ!$A$39:$A$782,$A196,СВЦЭМ!$B$39:$B$782,T$190)+'СЕТ СН'!$F$12</f>
        <v>142.27599185</v>
      </c>
      <c r="U196" s="36">
        <f>SUMIFS(СВЦЭМ!$F$39:$F$782,СВЦЭМ!$A$39:$A$782,$A196,СВЦЭМ!$B$39:$B$782,U$190)+'СЕТ СН'!$F$12</f>
        <v>142.77555455999999</v>
      </c>
      <c r="V196" s="36">
        <f>SUMIFS(СВЦЭМ!$F$39:$F$782,СВЦЭМ!$A$39:$A$782,$A196,СВЦЭМ!$B$39:$B$782,V$190)+'СЕТ СН'!$F$12</f>
        <v>143.64100034000001</v>
      </c>
      <c r="W196" s="36">
        <f>SUMIFS(СВЦЭМ!$F$39:$F$782,СВЦЭМ!$A$39:$A$782,$A196,СВЦЭМ!$B$39:$B$782,W$190)+'СЕТ СН'!$F$12</f>
        <v>143.34825893999999</v>
      </c>
      <c r="X196" s="36">
        <f>SUMIFS(СВЦЭМ!$F$39:$F$782,СВЦЭМ!$A$39:$A$782,$A196,СВЦЭМ!$B$39:$B$782,X$190)+'СЕТ СН'!$F$12</f>
        <v>149.14522915000001</v>
      </c>
      <c r="Y196" s="36">
        <f>SUMIFS(СВЦЭМ!$F$39:$F$782,СВЦЭМ!$A$39:$A$782,$A196,СВЦЭМ!$B$39:$B$782,Y$190)+'СЕТ СН'!$F$12</f>
        <v>155.97624789</v>
      </c>
    </row>
    <row r="197" spans="1:25" ht="15.75" x14ac:dyDescent="0.2">
      <c r="A197" s="35">
        <f t="shared" si="5"/>
        <v>45511</v>
      </c>
      <c r="B197" s="36">
        <f>SUMIFS(СВЦЭМ!$F$39:$F$782,СВЦЭМ!$A$39:$A$782,$A197,СВЦЭМ!$B$39:$B$782,B$190)+'СЕТ СН'!$F$12</f>
        <v>162.64891401</v>
      </c>
      <c r="C197" s="36">
        <f>SUMIFS(СВЦЭМ!$F$39:$F$782,СВЦЭМ!$A$39:$A$782,$A197,СВЦЭМ!$B$39:$B$782,C$190)+'СЕТ СН'!$F$12</f>
        <v>171.22973841000001</v>
      </c>
      <c r="D197" s="36">
        <f>SUMIFS(СВЦЭМ!$F$39:$F$782,СВЦЭМ!$A$39:$A$782,$A197,СВЦЭМ!$B$39:$B$782,D$190)+'СЕТ СН'!$F$12</f>
        <v>177.06493531999999</v>
      </c>
      <c r="E197" s="36">
        <f>SUMIFS(СВЦЭМ!$F$39:$F$782,СВЦЭМ!$A$39:$A$782,$A197,СВЦЭМ!$B$39:$B$782,E$190)+'СЕТ СН'!$F$12</f>
        <v>179.29314163999999</v>
      </c>
      <c r="F197" s="36">
        <f>SUMIFS(СВЦЭМ!$F$39:$F$782,СВЦЭМ!$A$39:$A$782,$A197,СВЦЭМ!$B$39:$B$782,F$190)+'СЕТ СН'!$F$12</f>
        <v>182.16441193</v>
      </c>
      <c r="G197" s="36">
        <f>SUMIFS(СВЦЭМ!$F$39:$F$782,СВЦЭМ!$A$39:$A$782,$A197,СВЦЭМ!$B$39:$B$782,G$190)+'СЕТ СН'!$F$12</f>
        <v>179.2399461</v>
      </c>
      <c r="H197" s="36">
        <f>SUMIFS(СВЦЭМ!$F$39:$F$782,СВЦЭМ!$A$39:$A$782,$A197,СВЦЭМ!$B$39:$B$782,H$190)+'СЕТ СН'!$F$12</f>
        <v>175.86860286999999</v>
      </c>
      <c r="I197" s="36">
        <f>SUMIFS(СВЦЭМ!$F$39:$F$782,СВЦЭМ!$A$39:$A$782,$A197,СВЦЭМ!$B$39:$B$782,I$190)+'СЕТ СН'!$F$12</f>
        <v>167.42074542</v>
      </c>
      <c r="J197" s="36">
        <f>SUMIFS(СВЦЭМ!$F$39:$F$782,СВЦЭМ!$A$39:$A$782,$A197,СВЦЭМ!$B$39:$B$782,J$190)+'СЕТ СН'!$F$12</f>
        <v>158.01385213</v>
      </c>
      <c r="K197" s="36">
        <f>SUMIFS(СВЦЭМ!$F$39:$F$782,СВЦЭМ!$A$39:$A$782,$A197,СВЦЭМ!$B$39:$B$782,K$190)+'СЕТ СН'!$F$12</f>
        <v>150.32551122999999</v>
      </c>
      <c r="L197" s="36">
        <f>SUMIFS(СВЦЭМ!$F$39:$F$782,СВЦЭМ!$A$39:$A$782,$A197,СВЦЭМ!$B$39:$B$782,L$190)+'СЕТ СН'!$F$12</f>
        <v>148.45072894</v>
      </c>
      <c r="M197" s="36">
        <f>SUMIFS(СВЦЭМ!$F$39:$F$782,СВЦЭМ!$A$39:$A$782,$A197,СВЦЭМ!$B$39:$B$782,M$190)+'СЕТ СН'!$F$12</f>
        <v>146.61905250999999</v>
      </c>
      <c r="N197" s="36">
        <f>SUMIFS(СВЦЭМ!$F$39:$F$782,СВЦЭМ!$A$39:$A$782,$A197,СВЦЭМ!$B$39:$B$782,N$190)+'СЕТ СН'!$F$12</f>
        <v>144.53278073999999</v>
      </c>
      <c r="O197" s="36">
        <f>SUMIFS(СВЦЭМ!$F$39:$F$782,СВЦЭМ!$A$39:$A$782,$A197,СВЦЭМ!$B$39:$B$782,O$190)+'СЕТ СН'!$F$12</f>
        <v>144.97122461999999</v>
      </c>
      <c r="P197" s="36">
        <f>SUMIFS(СВЦЭМ!$F$39:$F$782,СВЦЭМ!$A$39:$A$782,$A197,СВЦЭМ!$B$39:$B$782,P$190)+'СЕТ СН'!$F$12</f>
        <v>145.90972656</v>
      </c>
      <c r="Q197" s="36">
        <f>SUMIFS(СВЦЭМ!$F$39:$F$782,СВЦЭМ!$A$39:$A$782,$A197,СВЦЭМ!$B$39:$B$782,Q$190)+'СЕТ СН'!$F$12</f>
        <v>146.47193801</v>
      </c>
      <c r="R197" s="36">
        <f>SUMIFS(СВЦЭМ!$F$39:$F$782,СВЦЭМ!$A$39:$A$782,$A197,СВЦЭМ!$B$39:$B$782,R$190)+'СЕТ СН'!$F$12</f>
        <v>147.46497728</v>
      </c>
      <c r="S197" s="36">
        <f>SUMIFS(СВЦЭМ!$F$39:$F$782,СВЦЭМ!$A$39:$A$782,$A197,СВЦЭМ!$B$39:$B$782,S$190)+'СЕТ СН'!$F$12</f>
        <v>146.96141664999999</v>
      </c>
      <c r="T197" s="36">
        <f>SUMIFS(СВЦЭМ!$F$39:$F$782,СВЦЭМ!$A$39:$A$782,$A197,СВЦЭМ!$B$39:$B$782,T$190)+'СЕТ СН'!$F$12</f>
        <v>145.97468312000001</v>
      </c>
      <c r="U197" s="36">
        <f>SUMIFS(СВЦЭМ!$F$39:$F$782,СВЦЭМ!$A$39:$A$782,$A197,СВЦЭМ!$B$39:$B$782,U$190)+'СЕТ СН'!$F$12</f>
        <v>147.26605183999999</v>
      </c>
      <c r="V197" s="36">
        <f>SUMIFS(СВЦЭМ!$F$39:$F$782,СВЦЭМ!$A$39:$A$782,$A197,СВЦЭМ!$B$39:$B$782,V$190)+'СЕТ СН'!$F$12</f>
        <v>148.37224551</v>
      </c>
      <c r="W197" s="36">
        <f>SUMIFS(СВЦЭМ!$F$39:$F$782,СВЦЭМ!$A$39:$A$782,$A197,СВЦЭМ!$B$39:$B$782,W$190)+'СЕТ СН'!$F$12</f>
        <v>146.92612914</v>
      </c>
      <c r="X197" s="36">
        <f>SUMIFS(СВЦЭМ!$F$39:$F$782,СВЦЭМ!$A$39:$A$782,$A197,СВЦЭМ!$B$39:$B$782,X$190)+'СЕТ СН'!$F$12</f>
        <v>151.70959436000001</v>
      </c>
      <c r="Y197" s="36">
        <f>SUMIFS(СВЦЭМ!$F$39:$F$782,СВЦЭМ!$A$39:$A$782,$A197,СВЦЭМ!$B$39:$B$782,Y$190)+'СЕТ СН'!$F$12</f>
        <v>155.30347423000001</v>
      </c>
    </row>
    <row r="198" spans="1:25" ht="15.75" x14ac:dyDescent="0.2">
      <c r="A198" s="35">
        <f t="shared" si="5"/>
        <v>45512</v>
      </c>
      <c r="B198" s="36">
        <f>SUMIFS(СВЦЭМ!$F$39:$F$782,СВЦЭМ!$A$39:$A$782,$A198,СВЦЭМ!$B$39:$B$782,B$190)+'СЕТ СН'!$F$12</f>
        <v>169.01220824999999</v>
      </c>
      <c r="C198" s="36">
        <f>SUMIFS(СВЦЭМ!$F$39:$F$782,СВЦЭМ!$A$39:$A$782,$A198,СВЦЭМ!$B$39:$B$782,C$190)+'СЕТ СН'!$F$12</f>
        <v>177.33586725999999</v>
      </c>
      <c r="D198" s="36">
        <f>SUMIFS(СВЦЭМ!$F$39:$F$782,СВЦЭМ!$A$39:$A$782,$A198,СВЦЭМ!$B$39:$B$782,D$190)+'СЕТ СН'!$F$12</f>
        <v>183.39458583999999</v>
      </c>
      <c r="E198" s="36">
        <f>SUMIFS(СВЦЭМ!$F$39:$F$782,СВЦЭМ!$A$39:$A$782,$A198,СВЦЭМ!$B$39:$B$782,E$190)+'СЕТ СН'!$F$12</f>
        <v>183.72713171999999</v>
      </c>
      <c r="F198" s="36">
        <f>SUMIFS(СВЦЭМ!$F$39:$F$782,СВЦЭМ!$A$39:$A$782,$A198,СВЦЭМ!$B$39:$B$782,F$190)+'СЕТ СН'!$F$12</f>
        <v>183.67446182</v>
      </c>
      <c r="G198" s="36">
        <f>SUMIFS(СВЦЭМ!$F$39:$F$782,СВЦЭМ!$A$39:$A$782,$A198,СВЦЭМ!$B$39:$B$782,G$190)+'СЕТ СН'!$F$12</f>
        <v>183.67889746</v>
      </c>
      <c r="H198" s="36">
        <f>SUMIFS(СВЦЭМ!$F$39:$F$782,СВЦЭМ!$A$39:$A$782,$A198,СВЦЭМ!$B$39:$B$782,H$190)+'СЕТ СН'!$F$12</f>
        <v>177.15589704999999</v>
      </c>
      <c r="I198" s="36">
        <f>SUMIFS(СВЦЭМ!$F$39:$F$782,СВЦЭМ!$A$39:$A$782,$A198,СВЦЭМ!$B$39:$B$782,I$190)+'СЕТ СН'!$F$12</f>
        <v>169.49755141</v>
      </c>
      <c r="J198" s="36">
        <f>SUMIFS(СВЦЭМ!$F$39:$F$782,СВЦЭМ!$A$39:$A$782,$A198,СВЦЭМ!$B$39:$B$782,J$190)+'СЕТ СН'!$F$12</f>
        <v>159.23326932000001</v>
      </c>
      <c r="K198" s="36">
        <f>SUMIFS(СВЦЭМ!$F$39:$F$782,СВЦЭМ!$A$39:$A$782,$A198,СВЦЭМ!$B$39:$B$782,K$190)+'СЕТ СН'!$F$12</f>
        <v>153.86740241000001</v>
      </c>
      <c r="L198" s="36">
        <f>SUMIFS(СВЦЭМ!$F$39:$F$782,СВЦЭМ!$A$39:$A$782,$A198,СВЦЭМ!$B$39:$B$782,L$190)+'СЕТ СН'!$F$12</f>
        <v>150.26388709</v>
      </c>
      <c r="M198" s="36">
        <f>SUMIFS(СВЦЭМ!$F$39:$F$782,СВЦЭМ!$A$39:$A$782,$A198,СВЦЭМ!$B$39:$B$782,M$190)+'СЕТ СН'!$F$12</f>
        <v>150.42896253999999</v>
      </c>
      <c r="N198" s="36">
        <f>SUMIFS(СВЦЭМ!$F$39:$F$782,СВЦЭМ!$A$39:$A$782,$A198,СВЦЭМ!$B$39:$B$782,N$190)+'СЕТ СН'!$F$12</f>
        <v>150.25052141</v>
      </c>
      <c r="O198" s="36">
        <f>SUMIFS(СВЦЭМ!$F$39:$F$782,СВЦЭМ!$A$39:$A$782,$A198,СВЦЭМ!$B$39:$B$782,O$190)+'СЕТ СН'!$F$12</f>
        <v>150.58721978</v>
      </c>
      <c r="P198" s="36">
        <f>SUMIFS(СВЦЭМ!$F$39:$F$782,СВЦЭМ!$A$39:$A$782,$A198,СВЦЭМ!$B$39:$B$782,P$190)+'СЕТ СН'!$F$12</f>
        <v>151.25734039</v>
      </c>
      <c r="Q198" s="36">
        <f>SUMIFS(СВЦЭМ!$F$39:$F$782,СВЦЭМ!$A$39:$A$782,$A198,СВЦЭМ!$B$39:$B$782,Q$190)+'СЕТ СН'!$F$12</f>
        <v>151.86033558</v>
      </c>
      <c r="R198" s="36">
        <f>SUMIFS(СВЦЭМ!$F$39:$F$782,СВЦЭМ!$A$39:$A$782,$A198,СВЦЭМ!$B$39:$B$782,R$190)+'СЕТ СН'!$F$12</f>
        <v>153.30844862000001</v>
      </c>
      <c r="S198" s="36">
        <f>SUMIFS(СВЦЭМ!$F$39:$F$782,СВЦЭМ!$A$39:$A$782,$A198,СВЦЭМ!$B$39:$B$782,S$190)+'СЕТ СН'!$F$12</f>
        <v>151.64746237</v>
      </c>
      <c r="T198" s="36">
        <f>SUMIFS(СВЦЭМ!$F$39:$F$782,СВЦЭМ!$A$39:$A$782,$A198,СВЦЭМ!$B$39:$B$782,T$190)+'СЕТ СН'!$F$12</f>
        <v>151.01357218000001</v>
      </c>
      <c r="U198" s="36">
        <f>SUMIFS(СВЦЭМ!$F$39:$F$782,СВЦЭМ!$A$39:$A$782,$A198,СВЦЭМ!$B$39:$B$782,U$190)+'СЕТ СН'!$F$12</f>
        <v>152.04456062</v>
      </c>
      <c r="V198" s="36">
        <f>SUMIFS(СВЦЭМ!$F$39:$F$782,СВЦЭМ!$A$39:$A$782,$A198,СВЦЭМ!$B$39:$B$782,V$190)+'СЕТ СН'!$F$12</f>
        <v>152.52493962</v>
      </c>
      <c r="W198" s="36">
        <f>SUMIFS(СВЦЭМ!$F$39:$F$782,СВЦЭМ!$A$39:$A$782,$A198,СВЦЭМ!$B$39:$B$782,W$190)+'СЕТ СН'!$F$12</f>
        <v>152.41326655</v>
      </c>
      <c r="X198" s="36">
        <f>SUMIFS(СВЦЭМ!$F$39:$F$782,СВЦЭМ!$A$39:$A$782,$A198,СВЦЭМ!$B$39:$B$782,X$190)+'СЕТ СН'!$F$12</f>
        <v>156.86003296000001</v>
      </c>
      <c r="Y198" s="36">
        <f>SUMIFS(СВЦЭМ!$F$39:$F$782,СВЦЭМ!$A$39:$A$782,$A198,СВЦЭМ!$B$39:$B$782,Y$190)+'СЕТ СН'!$F$12</f>
        <v>165.01543705</v>
      </c>
    </row>
    <row r="199" spans="1:25" ht="15.75" x14ac:dyDescent="0.2">
      <c r="A199" s="35">
        <f t="shared" si="5"/>
        <v>45513</v>
      </c>
      <c r="B199" s="36">
        <f>SUMIFS(СВЦЭМ!$F$39:$F$782,СВЦЭМ!$A$39:$A$782,$A199,СВЦЭМ!$B$39:$B$782,B$190)+'СЕТ СН'!$F$12</f>
        <v>162.66666190000001</v>
      </c>
      <c r="C199" s="36">
        <f>SUMIFS(СВЦЭМ!$F$39:$F$782,СВЦЭМ!$A$39:$A$782,$A199,СВЦЭМ!$B$39:$B$782,C$190)+'СЕТ СН'!$F$12</f>
        <v>172.75932933000001</v>
      </c>
      <c r="D199" s="36">
        <f>SUMIFS(СВЦЭМ!$F$39:$F$782,СВЦЭМ!$A$39:$A$782,$A199,СВЦЭМ!$B$39:$B$782,D$190)+'СЕТ СН'!$F$12</f>
        <v>183.0723457</v>
      </c>
      <c r="E199" s="36">
        <f>SUMIFS(СВЦЭМ!$F$39:$F$782,СВЦЭМ!$A$39:$A$782,$A199,СВЦЭМ!$B$39:$B$782,E$190)+'СЕТ СН'!$F$12</f>
        <v>186.64506861000001</v>
      </c>
      <c r="F199" s="36">
        <f>SUMIFS(СВЦЭМ!$F$39:$F$782,СВЦЭМ!$A$39:$A$782,$A199,СВЦЭМ!$B$39:$B$782,F$190)+'СЕТ СН'!$F$12</f>
        <v>187.13309190000001</v>
      </c>
      <c r="G199" s="36">
        <f>SUMIFS(СВЦЭМ!$F$39:$F$782,СВЦЭМ!$A$39:$A$782,$A199,СВЦЭМ!$B$39:$B$782,G$190)+'СЕТ СН'!$F$12</f>
        <v>186.35268790000001</v>
      </c>
      <c r="H199" s="36">
        <f>SUMIFS(СВЦЭМ!$F$39:$F$782,СВЦЭМ!$A$39:$A$782,$A199,СВЦЭМ!$B$39:$B$782,H$190)+'СЕТ СН'!$F$12</f>
        <v>183.24583140999999</v>
      </c>
      <c r="I199" s="36">
        <f>SUMIFS(СВЦЭМ!$F$39:$F$782,СВЦЭМ!$A$39:$A$782,$A199,СВЦЭМ!$B$39:$B$782,I$190)+'СЕТ СН'!$F$12</f>
        <v>173.68416053000001</v>
      </c>
      <c r="J199" s="36">
        <f>SUMIFS(СВЦЭМ!$F$39:$F$782,СВЦЭМ!$A$39:$A$782,$A199,СВЦЭМ!$B$39:$B$782,J$190)+'СЕТ СН'!$F$12</f>
        <v>166.47453066</v>
      </c>
      <c r="K199" s="36">
        <f>SUMIFS(СВЦЭМ!$F$39:$F$782,СВЦЭМ!$A$39:$A$782,$A199,СВЦЭМ!$B$39:$B$782,K$190)+'СЕТ СН'!$F$12</f>
        <v>157.77855052999999</v>
      </c>
      <c r="L199" s="36">
        <f>SUMIFS(СВЦЭМ!$F$39:$F$782,СВЦЭМ!$A$39:$A$782,$A199,СВЦЭМ!$B$39:$B$782,L$190)+'СЕТ СН'!$F$12</f>
        <v>156.06095761</v>
      </c>
      <c r="M199" s="36">
        <f>SUMIFS(СВЦЭМ!$F$39:$F$782,СВЦЭМ!$A$39:$A$782,$A199,СВЦЭМ!$B$39:$B$782,M$190)+'СЕТ СН'!$F$12</f>
        <v>155.63177562999999</v>
      </c>
      <c r="N199" s="36">
        <f>SUMIFS(СВЦЭМ!$F$39:$F$782,СВЦЭМ!$A$39:$A$782,$A199,СВЦЭМ!$B$39:$B$782,N$190)+'СЕТ СН'!$F$12</f>
        <v>155.39004666</v>
      </c>
      <c r="O199" s="36">
        <f>SUMIFS(СВЦЭМ!$F$39:$F$782,СВЦЭМ!$A$39:$A$782,$A199,СВЦЭМ!$B$39:$B$782,O$190)+'СЕТ СН'!$F$12</f>
        <v>154.60400508999999</v>
      </c>
      <c r="P199" s="36">
        <f>SUMIFS(СВЦЭМ!$F$39:$F$782,СВЦЭМ!$A$39:$A$782,$A199,СВЦЭМ!$B$39:$B$782,P$190)+'СЕТ СН'!$F$12</f>
        <v>156.17068533</v>
      </c>
      <c r="Q199" s="36">
        <f>SUMIFS(СВЦЭМ!$F$39:$F$782,СВЦЭМ!$A$39:$A$782,$A199,СВЦЭМ!$B$39:$B$782,Q$190)+'СЕТ СН'!$F$12</f>
        <v>157.19324700000001</v>
      </c>
      <c r="R199" s="36">
        <f>SUMIFS(СВЦЭМ!$F$39:$F$782,СВЦЭМ!$A$39:$A$782,$A199,СВЦЭМ!$B$39:$B$782,R$190)+'СЕТ СН'!$F$12</f>
        <v>157.73996388</v>
      </c>
      <c r="S199" s="36">
        <f>SUMIFS(СВЦЭМ!$F$39:$F$782,СВЦЭМ!$A$39:$A$782,$A199,СВЦЭМ!$B$39:$B$782,S$190)+'СЕТ СН'!$F$12</f>
        <v>156.8552459</v>
      </c>
      <c r="T199" s="36">
        <f>SUMIFS(СВЦЭМ!$F$39:$F$782,СВЦЭМ!$A$39:$A$782,$A199,СВЦЭМ!$B$39:$B$782,T$190)+'СЕТ СН'!$F$12</f>
        <v>155.10402019</v>
      </c>
      <c r="U199" s="36">
        <f>SUMIFS(СВЦЭМ!$F$39:$F$782,СВЦЭМ!$A$39:$A$782,$A199,СВЦЭМ!$B$39:$B$782,U$190)+'СЕТ СН'!$F$12</f>
        <v>155.30387949999999</v>
      </c>
      <c r="V199" s="36">
        <f>SUMIFS(СВЦЭМ!$F$39:$F$782,СВЦЭМ!$A$39:$A$782,$A199,СВЦЭМ!$B$39:$B$782,V$190)+'СЕТ СН'!$F$12</f>
        <v>160.26457532000001</v>
      </c>
      <c r="W199" s="36">
        <f>SUMIFS(СВЦЭМ!$F$39:$F$782,СВЦЭМ!$A$39:$A$782,$A199,СВЦЭМ!$B$39:$B$782,W$190)+'СЕТ СН'!$F$12</f>
        <v>157.28037430000001</v>
      </c>
      <c r="X199" s="36">
        <f>SUMIFS(СВЦЭМ!$F$39:$F$782,СВЦЭМ!$A$39:$A$782,$A199,СВЦЭМ!$B$39:$B$782,X$190)+'СЕТ СН'!$F$12</f>
        <v>164.32034876</v>
      </c>
      <c r="Y199" s="36">
        <f>SUMIFS(СВЦЭМ!$F$39:$F$782,СВЦЭМ!$A$39:$A$782,$A199,СВЦЭМ!$B$39:$B$782,Y$190)+'СЕТ СН'!$F$12</f>
        <v>169.04827237999999</v>
      </c>
    </row>
    <row r="200" spans="1:25" ht="15.75" x14ac:dyDescent="0.2">
      <c r="A200" s="35">
        <f t="shared" si="5"/>
        <v>45514</v>
      </c>
      <c r="B200" s="36">
        <f>SUMIFS(СВЦЭМ!$F$39:$F$782,СВЦЭМ!$A$39:$A$782,$A200,СВЦЭМ!$B$39:$B$782,B$190)+'СЕТ СН'!$F$12</f>
        <v>168.70509072999999</v>
      </c>
      <c r="C200" s="36">
        <f>SUMIFS(СВЦЭМ!$F$39:$F$782,СВЦЭМ!$A$39:$A$782,$A200,СВЦЭМ!$B$39:$B$782,C$190)+'СЕТ СН'!$F$12</f>
        <v>167.91638541</v>
      </c>
      <c r="D200" s="36">
        <f>SUMIFS(СВЦЭМ!$F$39:$F$782,СВЦЭМ!$A$39:$A$782,$A200,СВЦЭМ!$B$39:$B$782,D$190)+'СЕТ СН'!$F$12</f>
        <v>173.13672883999999</v>
      </c>
      <c r="E200" s="36">
        <f>SUMIFS(СВЦЭМ!$F$39:$F$782,СВЦЭМ!$A$39:$A$782,$A200,СВЦЭМ!$B$39:$B$782,E$190)+'СЕТ СН'!$F$12</f>
        <v>176.98225658000001</v>
      </c>
      <c r="F200" s="36">
        <f>SUMIFS(СВЦЭМ!$F$39:$F$782,СВЦЭМ!$A$39:$A$782,$A200,СВЦЭМ!$B$39:$B$782,F$190)+'СЕТ СН'!$F$12</f>
        <v>179.73185135</v>
      </c>
      <c r="G200" s="36">
        <f>SUMIFS(СВЦЭМ!$F$39:$F$782,СВЦЭМ!$A$39:$A$782,$A200,СВЦЭМ!$B$39:$B$782,G$190)+'СЕТ СН'!$F$12</f>
        <v>177.89810964</v>
      </c>
      <c r="H200" s="36">
        <f>SUMIFS(СВЦЭМ!$F$39:$F$782,СВЦЭМ!$A$39:$A$782,$A200,СВЦЭМ!$B$39:$B$782,H$190)+'СЕТ СН'!$F$12</f>
        <v>174.91646452000001</v>
      </c>
      <c r="I200" s="36">
        <f>SUMIFS(СВЦЭМ!$F$39:$F$782,СВЦЭМ!$A$39:$A$782,$A200,СВЦЭМ!$B$39:$B$782,I$190)+'СЕТ СН'!$F$12</f>
        <v>168.36916873999999</v>
      </c>
      <c r="J200" s="36">
        <f>SUMIFS(СВЦЭМ!$F$39:$F$782,СВЦЭМ!$A$39:$A$782,$A200,СВЦЭМ!$B$39:$B$782,J$190)+'СЕТ СН'!$F$12</f>
        <v>159.39328452000001</v>
      </c>
      <c r="K200" s="36">
        <f>SUMIFS(СВЦЭМ!$F$39:$F$782,СВЦЭМ!$A$39:$A$782,$A200,СВЦЭМ!$B$39:$B$782,K$190)+'СЕТ СН'!$F$12</f>
        <v>152.21878641000001</v>
      </c>
      <c r="L200" s="36">
        <f>SUMIFS(СВЦЭМ!$F$39:$F$782,СВЦЭМ!$A$39:$A$782,$A200,СВЦЭМ!$B$39:$B$782,L$190)+'СЕТ СН'!$F$12</f>
        <v>143.43583292</v>
      </c>
      <c r="M200" s="36">
        <f>SUMIFS(СВЦЭМ!$F$39:$F$782,СВЦЭМ!$A$39:$A$782,$A200,СВЦЭМ!$B$39:$B$782,M$190)+'СЕТ СН'!$F$12</f>
        <v>142.79140595999999</v>
      </c>
      <c r="N200" s="36">
        <f>SUMIFS(СВЦЭМ!$F$39:$F$782,СВЦЭМ!$A$39:$A$782,$A200,СВЦЭМ!$B$39:$B$782,N$190)+'СЕТ СН'!$F$12</f>
        <v>142.35152245</v>
      </c>
      <c r="O200" s="36">
        <f>SUMIFS(СВЦЭМ!$F$39:$F$782,СВЦЭМ!$A$39:$A$782,$A200,СВЦЭМ!$B$39:$B$782,O$190)+'СЕТ СН'!$F$12</f>
        <v>141.55731392000001</v>
      </c>
      <c r="P200" s="36">
        <f>SUMIFS(СВЦЭМ!$F$39:$F$782,СВЦЭМ!$A$39:$A$782,$A200,СВЦЭМ!$B$39:$B$782,P$190)+'СЕТ СН'!$F$12</f>
        <v>141.72556370999999</v>
      </c>
      <c r="Q200" s="36">
        <f>SUMIFS(СВЦЭМ!$F$39:$F$782,СВЦЭМ!$A$39:$A$782,$A200,СВЦЭМ!$B$39:$B$782,Q$190)+'СЕТ СН'!$F$12</f>
        <v>142.52906725</v>
      </c>
      <c r="R200" s="36">
        <f>SUMIFS(СВЦЭМ!$F$39:$F$782,СВЦЭМ!$A$39:$A$782,$A200,СВЦЭМ!$B$39:$B$782,R$190)+'СЕТ СН'!$F$12</f>
        <v>143.42366041</v>
      </c>
      <c r="S200" s="36">
        <f>SUMIFS(СВЦЭМ!$F$39:$F$782,СВЦЭМ!$A$39:$A$782,$A200,СВЦЭМ!$B$39:$B$782,S$190)+'СЕТ СН'!$F$12</f>
        <v>142.07314095000001</v>
      </c>
      <c r="T200" s="36">
        <f>SUMIFS(СВЦЭМ!$F$39:$F$782,СВЦЭМ!$A$39:$A$782,$A200,СВЦЭМ!$B$39:$B$782,T$190)+'СЕТ СН'!$F$12</f>
        <v>141.00444687999999</v>
      </c>
      <c r="U200" s="36">
        <f>SUMIFS(СВЦЭМ!$F$39:$F$782,СВЦЭМ!$A$39:$A$782,$A200,СВЦЭМ!$B$39:$B$782,U$190)+'СЕТ СН'!$F$12</f>
        <v>143.63146843000001</v>
      </c>
      <c r="V200" s="36">
        <f>SUMIFS(СВЦЭМ!$F$39:$F$782,СВЦЭМ!$A$39:$A$782,$A200,СВЦЭМ!$B$39:$B$782,V$190)+'СЕТ СН'!$F$12</f>
        <v>142.70947459000001</v>
      </c>
      <c r="W200" s="36">
        <f>SUMIFS(СВЦЭМ!$F$39:$F$782,СВЦЭМ!$A$39:$A$782,$A200,СВЦЭМ!$B$39:$B$782,W$190)+'СЕТ СН'!$F$12</f>
        <v>140.93882657</v>
      </c>
      <c r="X200" s="36">
        <f>SUMIFS(СВЦЭМ!$F$39:$F$782,СВЦЭМ!$A$39:$A$782,$A200,СВЦЭМ!$B$39:$B$782,X$190)+'СЕТ СН'!$F$12</f>
        <v>144.38443000999999</v>
      </c>
      <c r="Y200" s="36">
        <f>SUMIFS(СВЦЭМ!$F$39:$F$782,СВЦЭМ!$A$39:$A$782,$A200,СВЦЭМ!$B$39:$B$782,Y$190)+'СЕТ СН'!$F$12</f>
        <v>155.29760841000001</v>
      </c>
    </row>
    <row r="201" spans="1:25" ht="15.75" x14ac:dyDescent="0.2">
      <c r="A201" s="35">
        <f t="shared" si="5"/>
        <v>45515</v>
      </c>
      <c r="B201" s="36">
        <f>SUMIFS(СВЦЭМ!$F$39:$F$782,СВЦЭМ!$A$39:$A$782,$A201,СВЦЭМ!$B$39:$B$782,B$190)+'СЕТ СН'!$F$12</f>
        <v>161.33831910000001</v>
      </c>
      <c r="C201" s="36">
        <f>SUMIFS(СВЦЭМ!$F$39:$F$782,СВЦЭМ!$A$39:$A$782,$A201,СВЦЭМ!$B$39:$B$782,C$190)+'СЕТ СН'!$F$12</f>
        <v>166.77844612999999</v>
      </c>
      <c r="D201" s="36">
        <f>SUMIFS(СВЦЭМ!$F$39:$F$782,СВЦЭМ!$A$39:$A$782,$A201,СВЦЭМ!$B$39:$B$782,D$190)+'СЕТ СН'!$F$12</f>
        <v>171.42299274000001</v>
      </c>
      <c r="E201" s="36">
        <f>SUMIFS(СВЦЭМ!$F$39:$F$782,СВЦЭМ!$A$39:$A$782,$A201,СВЦЭМ!$B$39:$B$782,E$190)+'СЕТ СН'!$F$12</f>
        <v>174.08687055999999</v>
      </c>
      <c r="F201" s="36">
        <f>SUMIFS(СВЦЭМ!$F$39:$F$782,СВЦЭМ!$A$39:$A$782,$A201,СВЦЭМ!$B$39:$B$782,F$190)+'СЕТ СН'!$F$12</f>
        <v>175.46306858</v>
      </c>
      <c r="G201" s="36">
        <f>SUMIFS(СВЦЭМ!$F$39:$F$782,СВЦЭМ!$A$39:$A$782,$A201,СВЦЭМ!$B$39:$B$782,G$190)+'СЕТ СН'!$F$12</f>
        <v>174.22071758000001</v>
      </c>
      <c r="H201" s="36">
        <f>SUMIFS(СВЦЭМ!$F$39:$F$782,СВЦЭМ!$A$39:$A$782,$A201,СВЦЭМ!$B$39:$B$782,H$190)+'СЕТ СН'!$F$12</f>
        <v>173.09397876</v>
      </c>
      <c r="I201" s="36">
        <f>SUMIFS(СВЦЭМ!$F$39:$F$782,СВЦЭМ!$A$39:$A$782,$A201,СВЦЭМ!$B$39:$B$782,I$190)+'СЕТ СН'!$F$12</f>
        <v>169.64833590999999</v>
      </c>
      <c r="J201" s="36">
        <f>SUMIFS(СВЦЭМ!$F$39:$F$782,СВЦЭМ!$A$39:$A$782,$A201,СВЦЭМ!$B$39:$B$782,J$190)+'СЕТ СН'!$F$12</f>
        <v>163.08799536999999</v>
      </c>
      <c r="K201" s="36">
        <f>SUMIFS(СВЦЭМ!$F$39:$F$782,СВЦЭМ!$A$39:$A$782,$A201,СВЦЭМ!$B$39:$B$782,K$190)+'СЕТ СН'!$F$12</f>
        <v>155.65482059000001</v>
      </c>
      <c r="L201" s="36">
        <f>SUMIFS(СВЦЭМ!$F$39:$F$782,СВЦЭМ!$A$39:$A$782,$A201,СВЦЭМ!$B$39:$B$782,L$190)+'СЕТ СН'!$F$12</f>
        <v>151.10482880000001</v>
      </c>
      <c r="M201" s="36">
        <f>SUMIFS(СВЦЭМ!$F$39:$F$782,СВЦЭМ!$A$39:$A$782,$A201,СВЦЭМ!$B$39:$B$782,M$190)+'СЕТ СН'!$F$12</f>
        <v>149.24765583999999</v>
      </c>
      <c r="N201" s="36">
        <f>SUMIFS(СВЦЭМ!$F$39:$F$782,СВЦЭМ!$A$39:$A$782,$A201,СВЦЭМ!$B$39:$B$782,N$190)+'СЕТ СН'!$F$12</f>
        <v>146.46689911999999</v>
      </c>
      <c r="O201" s="36">
        <f>SUMIFS(СВЦЭМ!$F$39:$F$782,СВЦЭМ!$A$39:$A$782,$A201,СВЦЭМ!$B$39:$B$782,O$190)+'СЕТ СН'!$F$12</f>
        <v>145.92040116000001</v>
      </c>
      <c r="P201" s="36">
        <f>SUMIFS(СВЦЭМ!$F$39:$F$782,СВЦЭМ!$A$39:$A$782,$A201,СВЦЭМ!$B$39:$B$782,P$190)+'СЕТ СН'!$F$12</f>
        <v>147.72830243000001</v>
      </c>
      <c r="Q201" s="36">
        <f>SUMIFS(СВЦЭМ!$F$39:$F$782,СВЦЭМ!$A$39:$A$782,$A201,СВЦЭМ!$B$39:$B$782,Q$190)+'СЕТ СН'!$F$12</f>
        <v>148.29359574</v>
      </c>
      <c r="R201" s="36">
        <f>SUMIFS(СВЦЭМ!$F$39:$F$782,СВЦЭМ!$A$39:$A$782,$A201,СВЦЭМ!$B$39:$B$782,R$190)+'СЕТ СН'!$F$12</f>
        <v>149.22556280000001</v>
      </c>
      <c r="S201" s="36">
        <f>SUMIFS(СВЦЭМ!$F$39:$F$782,СВЦЭМ!$A$39:$A$782,$A201,СВЦЭМ!$B$39:$B$782,S$190)+'СЕТ СН'!$F$12</f>
        <v>145.92415813</v>
      </c>
      <c r="T201" s="36">
        <f>SUMIFS(СВЦЭМ!$F$39:$F$782,СВЦЭМ!$A$39:$A$782,$A201,СВЦЭМ!$B$39:$B$782,T$190)+'СЕТ СН'!$F$12</f>
        <v>144.12517142999999</v>
      </c>
      <c r="U201" s="36">
        <f>SUMIFS(СВЦЭМ!$F$39:$F$782,СВЦЭМ!$A$39:$A$782,$A201,СВЦЭМ!$B$39:$B$782,U$190)+'СЕТ СН'!$F$12</f>
        <v>144.99045050999999</v>
      </c>
      <c r="V201" s="36">
        <f>SUMIFS(СВЦЭМ!$F$39:$F$782,СВЦЭМ!$A$39:$A$782,$A201,СВЦЭМ!$B$39:$B$782,V$190)+'СЕТ СН'!$F$12</f>
        <v>144.84451823000001</v>
      </c>
      <c r="W201" s="36">
        <f>SUMIFS(СВЦЭМ!$F$39:$F$782,СВЦЭМ!$A$39:$A$782,$A201,СВЦЭМ!$B$39:$B$782,W$190)+'СЕТ СН'!$F$12</f>
        <v>143.40910543000001</v>
      </c>
      <c r="X201" s="36">
        <f>SUMIFS(СВЦЭМ!$F$39:$F$782,СВЦЭМ!$A$39:$A$782,$A201,СВЦЭМ!$B$39:$B$782,X$190)+'СЕТ СН'!$F$12</f>
        <v>149.77884913</v>
      </c>
      <c r="Y201" s="36">
        <f>SUMIFS(СВЦЭМ!$F$39:$F$782,СВЦЭМ!$A$39:$A$782,$A201,СВЦЭМ!$B$39:$B$782,Y$190)+'СЕТ СН'!$F$12</f>
        <v>157.68953726000001</v>
      </c>
    </row>
    <row r="202" spans="1:25" ht="15.75" x14ac:dyDescent="0.2">
      <c r="A202" s="35">
        <f t="shared" si="5"/>
        <v>45516</v>
      </c>
      <c r="B202" s="36">
        <f>SUMIFS(СВЦЭМ!$F$39:$F$782,СВЦЭМ!$A$39:$A$782,$A202,СВЦЭМ!$B$39:$B$782,B$190)+'СЕТ СН'!$F$12</f>
        <v>164.93662311</v>
      </c>
      <c r="C202" s="36">
        <f>SUMIFS(СВЦЭМ!$F$39:$F$782,СВЦЭМ!$A$39:$A$782,$A202,СВЦЭМ!$B$39:$B$782,C$190)+'СЕТ СН'!$F$12</f>
        <v>171.75702397000001</v>
      </c>
      <c r="D202" s="36">
        <f>SUMIFS(СВЦЭМ!$F$39:$F$782,СВЦЭМ!$A$39:$A$782,$A202,СВЦЭМ!$B$39:$B$782,D$190)+'СЕТ СН'!$F$12</f>
        <v>175.89221617999999</v>
      </c>
      <c r="E202" s="36">
        <f>SUMIFS(СВЦЭМ!$F$39:$F$782,СВЦЭМ!$A$39:$A$782,$A202,СВЦЭМ!$B$39:$B$782,E$190)+'СЕТ СН'!$F$12</f>
        <v>178.10104724000001</v>
      </c>
      <c r="F202" s="36">
        <f>SUMIFS(СВЦЭМ!$F$39:$F$782,СВЦЭМ!$A$39:$A$782,$A202,СВЦЭМ!$B$39:$B$782,F$190)+'СЕТ СН'!$F$12</f>
        <v>179.2725092</v>
      </c>
      <c r="G202" s="36">
        <f>SUMIFS(СВЦЭМ!$F$39:$F$782,СВЦЭМ!$A$39:$A$782,$A202,СВЦЭМ!$B$39:$B$782,G$190)+'СЕТ СН'!$F$12</f>
        <v>178.21128994</v>
      </c>
      <c r="H202" s="36">
        <f>SUMIFS(СВЦЭМ!$F$39:$F$782,СВЦЭМ!$A$39:$A$782,$A202,СВЦЭМ!$B$39:$B$782,H$190)+'СЕТ СН'!$F$12</f>
        <v>173.30478486999999</v>
      </c>
      <c r="I202" s="36">
        <f>SUMIFS(СВЦЭМ!$F$39:$F$782,СВЦЭМ!$A$39:$A$782,$A202,СВЦЭМ!$B$39:$B$782,I$190)+'СЕТ СН'!$F$12</f>
        <v>165.2918172</v>
      </c>
      <c r="J202" s="36">
        <f>SUMIFS(СВЦЭМ!$F$39:$F$782,СВЦЭМ!$A$39:$A$782,$A202,СВЦЭМ!$B$39:$B$782,J$190)+'СЕТ СН'!$F$12</f>
        <v>158.34777102999999</v>
      </c>
      <c r="K202" s="36">
        <f>SUMIFS(СВЦЭМ!$F$39:$F$782,СВЦЭМ!$A$39:$A$782,$A202,СВЦЭМ!$B$39:$B$782,K$190)+'СЕТ СН'!$F$12</f>
        <v>149.61430751</v>
      </c>
      <c r="L202" s="36">
        <f>SUMIFS(СВЦЭМ!$F$39:$F$782,СВЦЭМ!$A$39:$A$782,$A202,СВЦЭМ!$B$39:$B$782,L$190)+'СЕТ СН'!$F$12</f>
        <v>146.93833418</v>
      </c>
      <c r="M202" s="36">
        <f>SUMIFS(СВЦЭМ!$F$39:$F$782,СВЦЭМ!$A$39:$A$782,$A202,СВЦЭМ!$B$39:$B$782,M$190)+'СЕТ СН'!$F$12</f>
        <v>145.78190197999999</v>
      </c>
      <c r="N202" s="36">
        <f>SUMIFS(СВЦЭМ!$F$39:$F$782,СВЦЭМ!$A$39:$A$782,$A202,СВЦЭМ!$B$39:$B$782,N$190)+'СЕТ СН'!$F$12</f>
        <v>144.48764034000001</v>
      </c>
      <c r="O202" s="36">
        <f>SUMIFS(СВЦЭМ!$F$39:$F$782,СВЦЭМ!$A$39:$A$782,$A202,СВЦЭМ!$B$39:$B$782,O$190)+'СЕТ СН'!$F$12</f>
        <v>144.52372405</v>
      </c>
      <c r="P202" s="36">
        <f>SUMIFS(СВЦЭМ!$F$39:$F$782,СВЦЭМ!$A$39:$A$782,$A202,СВЦЭМ!$B$39:$B$782,P$190)+'СЕТ СН'!$F$12</f>
        <v>144.53852162000001</v>
      </c>
      <c r="Q202" s="36">
        <f>SUMIFS(СВЦЭМ!$F$39:$F$782,СВЦЭМ!$A$39:$A$782,$A202,СВЦЭМ!$B$39:$B$782,Q$190)+'СЕТ СН'!$F$12</f>
        <v>143.76058681999999</v>
      </c>
      <c r="R202" s="36">
        <f>SUMIFS(СВЦЭМ!$F$39:$F$782,СВЦЭМ!$A$39:$A$782,$A202,СВЦЭМ!$B$39:$B$782,R$190)+'СЕТ СН'!$F$12</f>
        <v>144.33064164000001</v>
      </c>
      <c r="S202" s="36">
        <f>SUMIFS(СВЦЭМ!$F$39:$F$782,СВЦЭМ!$A$39:$A$782,$A202,СВЦЭМ!$B$39:$B$782,S$190)+'СЕТ СН'!$F$12</f>
        <v>140.71445907</v>
      </c>
      <c r="T202" s="36">
        <f>SUMIFS(СВЦЭМ!$F$39:$F$782,СВЦЭМ!$A$39:$A$782,$A202,СВЦЭМ!$B$39:$B$782,T$190)+'СЕТ СН'!$F$12</f>
        <v>138.58783278999999</v>
      </c>
      <c r="U202" s="36">
        <f>SUMIFS(СВЦЭМ!$F$39:$F$782,СВЦЭМ!$A$39:$A$782,$A202,СВЦЭМ!$B$39:$B$782,U$190)+'СЕТ СН'!$F$12</f>
        <v>139.59184526000001</v>
      </c>
      <c r="V202" s="36">
        <f>SUMIFS(СВЦЭМ!$F$39:$F$782,СВЦЭМ!$A$39:$A$782,$A202,СВЦЭМ!$B$39:$B$782,V$190)+'СЕТ СН'!$F$12</f>
        <v>141.10548725999999</v>
      </c>
      <c r="W202" s="36">
        <f>SUMIFS(СВЦЭМ!$F$39:$F$782,СВЦЭМ!$A$39:$A$782,$A202,СВЦЭМ!$B$39:$B$782,W$190)+'СЕТ СН'!$F$12</f>
        <v>140.33707251000001</v>
      </c>
      <c r="X202" s="36">
        <f>SUMIFS(СВЦЭМ!$F$39:$F$782,СВЦЭМ!$A$39:$A$782,$A202,СВЦЭМ!$B$39:$B$782,X$190)+'СЕТ СН'!$F$12</f>
        <v>144.64873937999999</v>
      </c>
      <c r="Y202" s="36">
        <f>SUMIFS(СВЦЭМ!$F$39:$F$782,СВЦЭМ!$A$39:$A$782,$A202,СВЦЭМ!$B$39:$B$782,Y$190)+'СЕТ СН'!$F$12</f>
        <v>151.85173023999999</v>
      </c>
    </row>
    <row r="203" spans="1:25" ht="15.75" x14ac:dyDescent="0.2">
      <c r="A203" s="35">
        <f t="shared" si="5"/>
        <v>45517</v>
      </c>
      <c r="B203" s="36">
        <f>SUMIFS(СВЦЭМ!$F$39:$F$782,СВЦЭМ!$A$39:$A$782,$A203,СВЦЭМ!$B$39:$B$782,B$190)+'СЕТ СН'!$F$12</f>
        <v>161.20170641999999</v>
      </c>
      <c r="C203" s="36">
        <f>SUMIFS(СВЦЭМ!$F$39:$F$782,СВЦЭМ!$A$39:$A$782,$A203,СВЦЭМ!$B$39:$B$782,C$190)+'СЕТ СН'!$F$12</f>
        <v>174.21589399999999</v>
      </c>
      <c r="D203" s="36">
        <f>SUMIFS(СВЦЭМ!$F$39:$F$782,СВЦЭМ!$A$39:$A$782,$A203,СВЦЭМ!$B$39:$B$782,D$190)+'СЕТ СН'!$F$12</f>
        <v>181.25138616999999</v>
      </c>
      <c r="E203" s="36">
        <f>SUMIFS(СВЦЭМ!$F$39:$F$782,СВЦЭМ!$A$39:$A$782,$A203,СВЦЭМ!$B$39:$B$782,E$190)+'СЕТ СН'!$F$12</f>
        <v>185.16111423000001</v>
      </c>
      <c r="F203" s="36">
        <f>SUMIFS(СВЦЭМ!$F$39:$F$782,СВЦЭМ!$A$39:$A$782,$A203,СВЦЭМ!$B$39:$B$782,F$190)+'СЕТ СН'!$F$12</f>
        <v>185.57762382000001</v>
      </c>
      <c r="G203" s="36">
        <f>SUMIFS(СВЦЭМ!$F$39:$F$782,СВЦЭМ!$A$39:$A$782,$A203,СВЦЭМ!$B$39:$B$782,G$190)+'СЕТ СН'!$F$12</f>
        <v>185.12493971999999</v>
      </c>
      <c r="H203" s="36">
        <f>SUMIFS(СВЦЭМ!$F$39:$F$782,СВЦЭМ!$A$39:$A$782,$A203,СВЦЭМ!$B$39:$B$782,H$190)+'СЕТ СН'!$F$12</f>
        <v>184.66251288000001</v>
      </c>
      <c r="I203" s="36">
        <f>SUMIFS(СВЦЭМ!$F$39:$F$782,СВЦЭМ!$A$39:$A$782,$A203,СВЦЭМ!$B$39:$B$782,I$190)+'СЕТ СН'!$F$12</f>
        <v>172.64176369</v>
      </c>
      <c r="J203" s="36">
        <f>SUMIFS(СВЦЭМ!$F$39:$F$782,СВЦЭМ!$A$39:$A$782,$A203,СВЦЭМ!$B$39:$B$782,J$190)+'СЕТ СН'!$F$12</f>
        <v>160.96341078</v>
      </c>
      <c r="K203" s="36">
        <f>SUMIFS(СВЦЭМ!$F$39:$F$782,СВЦЭМ!$A$39:$A$782,$A203,СВЦЭМ!$B$39:$B$782,K$190)+'СЕТ СН'!$F$12</f>
        <v>152.34827949000001</v>
      </c>
      <c r="L203" s="36">
        <f>SUMIFS(СВЦЭМ!$F$39:$F$782,СВЦЭМ!$A$39:$A$782,$A203,СВЦЭМ!$B$39:$B$782,L$190)+'СЕТ СН'!$F$12</f>
        <v>147.23032165000001</v>
      </c>
      <c r="M203" s="36">
        <f>SUMIFS(СВЦЭМ!$F$39:$F$782,СВЦЭМ!$A$39:$A$782,$A203,СВЦЭМ!$B$39:$B$782,M$190)+'СЕТ СН'!$F$12</f>
        <v>147.22513028</v>
      </c>
      <c r="N203" s="36">
        <f>SUMIFS(СВЦЭМ!$F$39:$F$782,СВЦЭМ!$A$39:$A$782,$A203,СВЦЭМ!$B$39:$B$782,N$190)+'СЕТ СН'!$F$12</f>
        <v>147.29460019000001</v>
      </c>
      <c r="O203" s="36">
        <f>SUMIFS(СВЦЭМ!$F$39:$F$782,СВЦЭМ!$A$39:$A$782,$A203,СВЦЭМ!$B$39:$B$782,O$190)+'СЕТ СН'!$F$12</f>
        <v>145.55443529999999</v>
      </c>
      <c r="P203" s="36">
        <f>SUMIFS(СВЦЭМ!$F$39:$F$782,СВЦЭМ!$A$39:$A$782,$A203,СВЦЭМ!$B$39:$B$782,P$190)+'СЕТ СН'!$F$12</f>
        <v>145.82915045999999</v>
      </c>
      <c r="Q203" s="36">
        <f>SUMIFS(СВЦЭМ!$F$39:$F$782,СВЦЭМ!$A$39:$A$782,$A203,СВЦЭМ!$B$39:$B$782,Q$190)+'СЕТ СН'!$F$12</f>
        <v>146.49920324999999</v>
      </c>
      <c r="R203" s="36">
        <f>SUMIFS(СВЦЭМ!$F$39:$F$782,СВЦЭМ!$A$39:$A$782,$A203,СВЦЭМ!$B$39:$B$782,R$190)+'СЕТ СН'!$F$12</f>
        <v>148.33086399999999</v>
      </c>
      <c r="S203" s="36">
        <f>SUMIFS(СВЦЭМ!$F$39:$F$782,СВЦЭМ!$A$39:$A$782,$A203,СВЦЭМ!$B$39:$B$782,S$190)+'СЕТ СН'!$F$12</f>
        <v>144.66647015000001</v>
      </c>
      <c r="T203" s="36">
        <f>SUMIFS(СВЦЭМ!$F$39:$F$782,СВЦЭМ!$A$39:$A$782,$A203,СВЦЭМ!$B$39:$B$782,T$190)+'СЕТ СН'!$F$12</f>
        <v>143.44765049</v>
      </c>
      <c r="U203" s="36">
        <f>SUMIFS(СВЦЭМ!$F$39:$F$782,СВЦЭМ!$A$39:$A$782,$A203,СВЦЭМ!$B$39:$B$782,U$190)+'СЕТ СН'!$F$12</f>
        <v>147.17924095999999</v>
      </c>
      <c r="V203" s="36">
        <f>SUMIFS(СВЦЭМ!$F$39:$F$782,СВЦЭМ!$A$39:$A$782,$A203,СВЦЭМ!$B$39:$B$782,V$190)+'СЕТ СН'!$F$12</f>
        <v>147.25901893</v>
      </c>
      <c r="W203" s="36">
        <f>SUMIFS(СВЦЭМ!$F$39:$F$782,СВЦЭМ!$A$39:$A$782,$A203,СВЦЭМ!$B$39:$B$782,W$190)+'СЕТ СН'!$F$12</f>
        <v>146.62497324</v>
      </c>
      <c r="X203" s="36">
        <f>SUMIFS(СВЦЭМ!$F$39:$F$782,СВЦЭМ!$A$39:$A$782,$A203,СВЦЭМ!$B$39:$B$782,X$190)+'СЕТ СН'!$F$12</f>
        <v>153.75317175999999</v>
      </c>
      <c r="Y203" s="36">
        <f>SUMIFS(СВЦЭМ!$F$39:$F$782,СВЦЭМ!$A$39:$A$782,$A203,СВЦЭМ!$B$39:$B$782,Y$190)+'СЕТ СН'!$F$12</f>
        <v>159.0910859</v>
      </c>
    </row>
    <row r="204" spans="1:25" ht="15.75" x14ac:dyDescent="0.2">
      <c r="A204" s="35">
        <f t="shared" si="5"/>
        <v>45518</v>
      </c>
      <c r="B204" s="36">
        <f>SUMIFS(СВЦЭМ!$F$39:$F$782,СВЦЭМ!$A$39:$A$782,$A204,СВЦЭМ!$B$39:$B$782,B$190)+'СЕТ СН'!$F$12</f>
        <v>175.36208951</v>
      </c>
      <c r="C204" s="36">
        <f>SUMIFS(СВЦЭМ!$F$39:$F$782,СВЦЭМ!$A$39:$A$782,$A204,СВЦЭМ!$B$39:$B$782,C$190)+'СЕТ СН'!$F$12</f>
        <v>185.12724202999999</v>
      </c>
      <c r="D204" s="36">
        <f>SUMIFS(СВЦЭМ!$F$39:$F$782,СВЦЭМ!$A$39:$A$782,$A204,СВЦЭМ!$B$39:$B$782,D$190)+'СЕТ СН'!$F$12</f>
        <v>194.17583447999999</v>
      </c>
      <c r="E204" s="36">
        <f>SUMIFS(СВЦЭМ!$F$39:$F$782,СВЦЭМ!$A$39:$A$782,$A204,СВЦЭМ!$B$39:$B$782,E$190)+'СЕТ СН'!$F$12</f>
        <v>200.97948156999999</v>
      </c>
      <c r="F204" s="36">
        <f>SUMIFS(СВЦЭМ!$F$39:$F$782,СВЦЭМ!$A$39:$A$782,$A204,СВЦЭМ!$B$39:$B$782,F$190)+'СЕТ СН'!$F$12</f>
        <v>201.71928560999999</v>
      </c>
      <c r="G204" s="36">
        <f>SUMIFS(СВЦЭМ!$F$39:$F$782,СВЦЭМ!$A$39:$A$782,$A204,СВЦЭМ!$B$39:$B$782,G$190)+'СЕТ СН'!$F$12</f>
        <v>199.24124792000001</v>
      </c>
      <c r="H204" s="36">
        <f>SUMIFS(СВЦЭМ!$F$39:$F$782,СВЦЭМ!$A$39:$A$782,$A204,СВЦЭМ!$B$39:$B$782,H$190)+'СЕТ СН'!$F$12</f>
        <v>198.27027595000001</v>
      </c>
      <c r="I204" s="36">
        <f>SUMIFS(СВЦЭМ!$F$39:$F$782,СВЦЭМ!$A$39:$A$782,$A204,СВЦЭМ!$B$39:$B$782,I$190)+'СЕТ СН'!$F$12</f>
        <v>191.33209722000001</v>
      </c>
      <c r="J204" s="36">
        <f>SUMIFS(СВЦЭМ!$F$39:$F$782,СВЦЭМ!$A$39:$A$782,$A204,СВЦЭМ!$B$39:$B$782,J$190)+'СЕТ СН'!$F$12</f>
        <v>180.03288154000001</v>
      </c>
      <c r="K204" s="36">
        <f>SUMIFS(СВЦЭМ!$F$39:$F$782,СВЦЭМ!$A$39:$A$782,$A204,СВЦЭМ!$B$39:$B$782,K$190)+'СЕТ СН'!$F$12</f>
        <v>171.20737488</v>
      </c>
      <c r="L204" s="36">
        <f>SUMIFS(СВЦЭМ!$F$39:$F$782,СВЦЭМ!$A$39:$A$782,$A204,СВЦЭМ!$B$39:$B$782,L$190)+'СЕТ СН'!$F$12</f>
        <v>164.47398079999999</v>
      </c>
      <c r="M204" s="36">
        <f>SUMIFS(СВЦЭМ!$F$39:$F$782,СВЦЭМ!$A$39:$A$782,$A204,СВЦЭМ!$B$39:$B$782,M$190)+'СЕТ СН'!$F$12</f>
        <v>162.43150054</v>
      </c>
      <c r="N204" s="36">
        <f>SUMIFS(СВЦЭМ!$F$39:$F$782,СВЦЭМ!$A$39:$A$782,$A204,СВЦЭМ!$B$39:$B$782,N$190)+'СЕТ СН'!$F$12</f>
        <v>162.96497109000001</v>
      </c>
      <c r="O204" s="36">
        <f>SUMIFS(СВЦЭМ!$F$39:$F$782,СВЦЭМ!$A$39:$A$782,$A204,СВЦЭМ!$B$39:$B$782,O$190)+'СЕТ СН'!$F$12</f>
        <v>162.05727034</v>
      </c>
      <c r="P204" s="36">
        <f>SUMIFS(СВЦЭМ!$F$39:$F$782,СВЦЭМ!$A$39:$A$782,$A204,СВЦЭМ!$B$39:$B$782,P$190)+'СЕТ СН'!$F$12</f>
        <v>161.27702907</v>
      </c>
      <c r="Q204" s="36">
        <f>SUMIFS(СВЦЭМ!$F$39:$F$782,СВЦЭМ!$A$39:$A$782,$A204,СВЦЭМ!$B$39:$B$782,Q$190)+'СЕТ СН'!$F$12</f>
        <v>161.64500835000001</v>
      </c>
      <c r="R204" s="36">
        <f>SUMIFS(СВЦЭМ!$F$39:$F$782,СВЦЭМ!$A$39:$A$782,$A204,СВЦЭМ!$B$39:$B$782,R$190)+'СЕТ СН'!$F$12</f>
        <v>162.35932779999999</v>
      </c>
      <c r="S204" s="36">
        <f>SUMIFS(СВЦЭМ!$F$39:$F$782,СВЦЭМ!$A$39:$A$782,$A204,СВЦЭМ!$B$39:$B$782,S$190)+'СЕТ СН'!$F$12</f>
        <v>162.83335887999999</v>
      </c>
      <c r="T204" s="36">
        <f>SUMIFS(СВЦЭМ!$F$39:$F$782,СВЦЭМ!$A$39:$A$782,$A204,СВЦЭМ!$B$39:$B$782,T$190)+'СЕТ СН'!$F$12</f>
        <v>161.57826309999999</v>
      </c>
      <c r="U204" s="36">
        <f>SUMIFS(СВЦЭМ!$F$39:$F$782,СВЦЭМ!$A$39:$A$782,$A204,СВЦЭМ!$B$39:$B$782,U$190)+'СЕТ СН'!$F$12</f>
        <v>162.43338263000001</v>
      </c>
      <c r="V204" s="36">
        <f>SUMIFS(СВЦЭМ!$F$39:$F$782,СВЦЭМ!$A$39:$A$782,$A204,СВЦЭМ!$B$39:$B$782,V$190)+'СЕТ СН'!$F$12</f>
        <v>163.44955537000001</v>
      </c>
      <c r="W204" s="36">
        <f>SUMIFS(СВЦЭМ!$F$39:$F$782,СВЦЭМ!$A$39:$A$782,$A204,СВЦЭМ!$B$39:$B$782,W$190)+'СЕТ СН'!$F$12</f>
        <v>162.38985138999999</v>
      </c>
      <c r="X204" s="36">
        <f>SUMIFS(СВЦЭМ!$F$39:$F$782,СВЦЭМ!$A$39:$A$782,$A204,СВЦЭМ!$B$39:$B$782,X$190)+'СЕТ СН'!$F$12</f>
        <v>169.82720225</v>
      </c>
      <c r="Y204" s="36">
        <f>SUMIFS(СВЦЭМ!$F$39:$F$782,СВЦЭМ!$A$39:$A$782,$A204,СВЦЭМ!$B$39:$B$782,Y$190)+'СЕТ СН'!$F$12</f>
        <v>179.83379984000001</v>
      </c>
    </row>
    <row r="205" spans="1:25" ht="15.75" x14ac:dyDescent="0.2">
      <c r="A205" s="35">
        <f t="shared" si="5"/>
        <v>45519</v>
      </c>
      <c r="B205" s="36">
        <f>SUMIFS(СВЦЭМ!$F$39:$F$782,СВЦЭМ!$A$39:$A$782,$A205,СВЦЭМ!$B$39:$B$782,B$190)+'СЕТ СН'!$F$12</f>
        <v>184.61579302000001</v>
      </c>
      <c r="C205" s="36">
        <f>SUMIFS(СВЦЭМ!$F$39:$F$782,СВЦЭМ!$A$39:$A$782,$A205,СВЦЭМ!$B$39:$B$782,C$190)+'СЕТ СН'!$F$12</f>
        <v>190.62430168</v>
      </c>
      <c r="D205" s="36">
        <f>SUMIFS(СВЦЭМ!$F$39:$F$782,СВЦЭМ!$A$39:$A$782,$A205,СВЦЭМ!$B$39:$B$782,D$190)+'СЕТ СН'!$F$12</f>
        <v>194.73020109999999</v>
      </c>
      <c r="E205" s="36">
        <f>SUMIFS(СВЦЭМ!$F$39:$F$782,СВЦЭМ!$A$39:$A$782,$A205,СВЦЭМ!$B$39:$B$782,E$190)+'СЕТ СН'!$F$12</f>
        <v>195.71745321</v>
      </c>
      <c r="F205" s="36">
        <f>SUMIFS(СВЦЭМ!$F$39:$F$782,СВЦЭМ!$A$39:$A$782,$A205,СВЦЭМ!$B$39:$B$782,F$190)+'СЕТ СН'!$F$12</f>
        <v>195.96986441999999</v>
      </c>
      <c r="G205" s="36">
        <f>SUMIFS(СВЦЭМ!$F$39:$F$782,СВЦЭМ!$A$39:$A$782,$A205,СВЦЭМ!$B$39:$B$782,G$190)+'СЕТ СН'!$F$12</f>
        <v>193.89397907</v>
      </c>
      <c r="H205" s="36">
        <f>SUMIFS(СВЦЭМ!$F$39:$F$782,СВЦЭМ!$A$39:$A$782,$A205,СВЦЭМ!$B$39:$B$782,H$190)+'СЕТ СН'!$F$12</f>
        <v>190.24695650999999</v>
      </c>
      <c r="I205" s="36">
        <f>SUMIFS(СВЦЭМ!$F$39:$F$782,СВЦЭМ!$A$39:$A$782,$A205,СВЦЭМ!$B$39:$B$782,I$190)+'СЕТ СН'!$F$12</f>
        <v>182.70440389999999</v>
      </c>
      <c r="J205" s="36">
        <f>SUMIFS(СВЦЭМ!$F$39:$F$782,СВЦЭМ!$A$39:$A$782,$A205,СВЦЭМ!$B$39:$B$782,J$190)+'СЕТ СН'!$F$12</f>
        <v>176.38536658999999</v>
      </c>
      <c r="K205" s="36">
        <f>SUMIFS(СВЦЭМ!$F$39:$F$782,СВЦЭМ!$A$39:$A$782,$A205,СВЦЭМ!$B$39:$B$782,K$190)+'СЕТ СН'!$F$12</f>
        <v>168.03024049000001</v>
      </c>
      <c r="L205" s="36">
        <f>SUMIFS(СВЦЭМ!$F$39:$F$782,СВЦЭМ!$A$39:$A$782,$A205,СВЦЭМ!$B$39:$B$782,L$190)+'СЕТ СН'!$F$12</f>
        <v>167.54207366</v>
      </c>
      <c r="M205" s="36">
        <f>SUMIFS(СВЦЭМ!$F$39:$F$782,СВЦЭМ!$A$39:$A$782,$A205,СВЦЭМ!$B$39:$B$782,M$190)+'СЕТ СН'!$F$12</f>
        <v>169.83517997000001</v>
      </c>
      <c r="N205" s="36">
        <f>SUMIFS(СВЦЭМ!$F$39:$F$782,СВЦЭМ!$A$39:$A$782,$A205,СВЦЭМ!$B$39:$B$782,N$190)+'СЕТ СН'!$F$12</f>
        <v>168.92769684000001</v>
      </c>
      <c r="O205" s="36">
        <f>SUMIFS(СВЦЭМ!$F$39:$F$782,СВЦЭМ!$A$39:$A$782,$A205,СВЦЭМ!$B$39:$B$782,O$190)+'СЕТ СН'!$F$12</f>
        <v>167.90542368999999</v>
      </c>
      <c r="P205" s="36">
        <f>SUMIFS(СВЦЭМ!$F$39:$F$782,СВЦЭМ!$A$39:$A$782,$A205,СВЦЭМ!$B$39:$B$782,P$190)+'СЕТ СН'!$F$12</f>
        <v>168.08179827000001</v>
      </c>
      <c r="Q205" s="36">
        <f>SUMIFS(СВЦЭМ!$F$39:$F$782,СВЦЭМ!$A$39:$A$782,$A205,СВЦЭМ!$B$39:$B$782,Q$190)+'СЕТ СН'!$F$12</f>
        <v>166.94949161</v>
      </c>
      <c r="R205" s="36">
        <f>SUMIFS(СВЦЭМ!$F$39:$F$782,СВЦЭМ!$A$39:$A$782,$A205,СВЦЭМ!$B$39:$B$782,R$190)+'СЕТ СН'!$F$12</f>
        <v>167.90452977000001</v>
      </c>
      <c r="S205" s="36">
        <f>SUMIFS(СВЦЭМ!$F$39:$F$782,СВЦЭМ!$A$39:$A$782,$A205,СВЦЭМ!$B$39:$B$782,S$190)+'СЕТ СН'!$F$12</f>
        <v>168.70584056999999</v>
      </c>
      <c r="T205" s="36">
        <f>SUMIFS(СВЦЭМ!$F$39:$F$782,СВЦЭМ!$A$39:$A$782,$A205,СВЦЭМ!$B$39:$B$782,T$190)+'СЕТ СН'!$F$12</f>
        <v>166.14661874999999</v>
      </c>
      <c r="U205" s="36">
        <f>SUMIFS(СВЦЭМ!$F$39:$F$782,СВЦЭМ!$A$39:$A$782,$A205,СВЦЭМ!$B$39:$B$782,U$190)+'СЕТ СН'!$F$12</f>
        <v>166.56104579999999</v>
      </c>
      <c r="V205" s="36">
        <f>SUMIFS(СВЦЭМ!$F$39:$F$782,СВЦЭМ!$A$39:$A$782,$A205,СВЦЭМ!$B$39:$B$782,V$190)+'СЕТ СН'!$F$12</f>
        <v>168.37340306999999</v>
      </c>
      <c r="W205" s="36">
        <f>SUMIFS(СВЦЭМ!$F$39:$F$782,СВЦЭМ!$A$39:$A$782,$A205,СВЦЭМ!$B$39:$B$782,W$190)+'СЕТ СН'!$F$12</f>
        <v>167.62787652</v>
      </c>
      <c r="X205" s="36">
        <f>SUMIFS(СВЦЭМ!$F$39:$F$782,СВЦЭМ!$A$39:$A$782,$A205,СВЦЭМ!$B$39:$B$782,X$190)+'СЕТ СН'!$F$12</f>
        <v>175.30875173000001</v>
      </c>
      <c r="Y205" s="36">
        <f>SUMIFS(СВЦЭМ!$F$39:$F$782,СВЦЭМ!$A$39:$A$782,$A205,СВЦЭМ!$B$39:$B$782,Y$190)+'СЕТ СН'!$F$12</f>
        <v>182.43696252000001</v>
      </c>
    </row>
    <row r="206" spans="1:25" ht="15.75" x14ac:dyDescent="0.2">
      <c r="A206" s="35">
        <f t="shared" si="5"/>
        <v>45520</v>
      </c>
      <c r="B206" s="36">
        <f>SUMIFS(СВЦЭМ!$F$39:$F$782,СВЦЭМ!$A$39:$A$782,$A206,СВЦЭМ!$B$39:$B$782,B$190)+'СЕТ СН'!$F$12</f>
        <v>197.79162163000001</v>
      </c>
      <c r="C206" s="36">
        <f>SUMIFS(СВЦЭМ!$F$39:$F$782,СВЦЭМ!$A$39:$A$782,$A206,СВЦЭМ!$B$39:$B$782,C$190)+'СЕТ СН'!$F$12</f>
        <v>197.10463535</v>
      </c>
      <c r="D206" s="36">
        <f>SUMIFS(СВЦЭМ!$F$39:$F$782,СВЦЭМ!$A$39:$A$782,$A206,СВЦЭМ!$B$39:$B$782,D$190)+'СЕТ СН'!$F$12</f>
        <v>200.51035433000001</v>
      </c>
      <c r="E206" s="36">
        <f>SUMIFS(СВЦЭМ!$F$39:$F$782,СВЦЭМ!$A$39:$A$782,$A206,СВЦЭМ!$B$39:$B$782,E$190)+'СЕТ СН'!$F$12</f>
        <v>194.06966684</v>
      </c>
      <c r="F206" s="36">
        <f>SUMIFS(СВЦЭМ!$F$39:$F$782,СВЦЭМ!$A$39:$A$782,$A206,СВЦЭМ!$B$39:$B$782,F$190)+'СЕТ СН'!$F$12</f>
        <v>191.52978630999999</v>
      </c>
      <c r="G206" s="36">
        <f>SUMIFS(СВЦЭМ!$F$39:$F$782,СВЦЭМ!$A$39:$A$782,$A206,СВЦЭМ!$B$39:$B$782,G$190)+'СЕТ СН'!$F$12</f>
        <v>186.36091668</v>
      </c>
      <c r="H206" s="36">
        <f>SUMIFS(СВЦЭМ!$F$39:$F$782,СВЦЭМ!$A$39:$A$782,$A206,СВЦЭМ!$B$39:$B$782,H$190)+'СЕТ СН'!$F$12</f>
        <v>182.39360409</v>
      </c>
      <c r="I206" s="36">
        <f>SUMIFS(СВЦЭМ!$F$39:$F$782,СВЦЭМ!$A$39:$A$782,$A206,СВЦЭМ!$B$39:$B$782,I$190)+'СЕТ СН'!$F$12</f>
        <v>173.34738983</v>
      </c>
      <c r="J206" s="36">
        <f>SUMIFS(СВЦЭМ!$F$39:$F$782,СВЦЭМ!$A$39:$A$782,$A206,СВЦЭМ!$B$39:$B$782,J$190)+'СЕТ СН'!$F$12</f>
        <v>165.21040576999999</v>
      </c>
      <c r="K206" s="36">
        <f>SUMIFS(СВЦЭМ!$F$39:$F$782,СВЦЭМ!$A$39:$A$782,$A206,СВЦЭМ!$B$39:$B$782,K$190)+'СЕТ СН'!$F$12</f>
        <v>154.51830497</v>
      </c>
      <c r="L206" s="36">
        <f>SUMIFS(СВЦЭМ!$F$39:$F$782,СВЦЭМ!$A$39:$A$782,$A206,СВЦЭМ!$B$39:$B$782,L$190)+'СЕТ СН'!$F$12</f>
        <v>151.35473683999999</v>
      </c>
      <c r="M206" s="36">
        <f>SUMIFS(СВЦЭМ!$F$39:$F$782,СВЦЭМ!$A$39:$A$782,$A206,СВЦЭМ!$B$39:$B$782,M$190)+'СЕТ СН'!$F$12</f>
        <v>151.01427846999999</v>
      </c>
      <c r="N206" s="36">
        <f>SUMIFS(СВЦЭМ!$F$39:$F$782,СВЦЭМ!$A$39:$A$782,$A206,СВЦЭМ!$B$39:$B$782,N$190)+'СЕТ СН'!$F$12</f>
        <v>150.65302008</v>
      </c>
      <c r="O206" s="36">
        <f>SUMIFS(СВЦЭМ!$F$39:$F$782,СВЦЭМ!$A$39:$A$782,$A206,СВЦЭМ!$B$39:$B$782,O$190)+'СЕТ СН'!$F$12</f>
        <v>152.47792516000001</v>
      </c>
      <c r="P206" s="36">
        <f>SUMIFS(СВЦЭМ!$F$39:$F$782,СВЦЭМ!$A$39:$A$782,$A206,СВЦЭМ!$B$39:$B$782,P$190)+'СЕТ СН'!$F$12</f>
        <v>155.93493394000001</v>
      </c>
      <c r="Q206" s="36">
        <f>SUMIFS(СВЦЭМ!$F$39:$F$782,СВЦЭМ!$A$39:$A$782,$A206,СВЦЭМ!$B$39:$B$782,Q$190)+'СЕТ СН'!$F$12</f>
        <v>157.74184948000001</v>
      </c>
      <c r="R206" s="36">
        <f>SUMIFS(СВЦЭМ!$F$39:$F$782,СВЦЭМ!$A$39:$A$782,$A206,СВЦЭМ!$B$39:$B$782,R$190)+'СЕТ СН'!$F$12</f>
        <v>158.00931571999999</v>
      </c>
      <c r="S206" s="36">
        <f>SUMIFS(СВЦЭМ!$F$39:$F$782,СВЦЭМ!$A$39:$A$782,$A206,СВЦЭМ!$B$39:$B$782,S$190)+'СЕТ СН'!$F$12</f>
        <v>150.51208828</v>
      </c>
      <c r="T206" s="36">
        <f>SUMIFS(СВЦЭМ!$F$39:$F$782,СВЦЭМ!$A$39:$A$782,$A206,СВЦЭМ!$B$39:$B$782,T$190)+'СЕТ СН'!$F$12</f>
        <v>148.28532312999999</v>
      </c>
      <c r="U206" s="36">
        <f>SUMIFS(СВЦЭМ!$F$39:$F$782,СВЦЭМ!$A$39:$A$782,$A206,СВЦЭМ!$B$39:$B$782,U$190)+'СЕТ СН'!$F$12</f>
        <v>150.15733888</v>
      </c>
      <c r="V206" s="36">
        <f>SUMIFS(СВЦЭМ!$F$39:$F$782,СВЦЭМ!$A$39:$A$782,$A206,СВЦЭМ!$B$39:$B$782,V$190)+'СЕТ СН'!$F$12</f>
        <v>154.09368255999999</v>
      </c>
      <c r="W206" s="36">
        <f>SUMIFS(СВЦЭМ!$F$39:$F$782,СВЦЭМ!$A$39:$A$782,$A206,СВЦЭМ!$B$39:$B$782,W$190)+'СЕТ СН'!$F$12</f>
        <v>154.89095829999999</v>
      </c>
      <c r="X206" s="36">
        <f>SUMIFS(СВЦЭМ!$F$39:$F$782,СВЦЭМ!$A$39:$A$782,$A206,СВЦЭМ!$B$39:$B$782,X$190)+'СЕТ СН'!$F$12</f>
        <v>159.58030042999999</v>
      </c>
      <c r="Y206" s="36">
        <f>SUMIFS(СВЦЭМ!$F$39:$F$782,СВЦЭМ!$A$39:$A$782,$A206,СВЦЭМ!$B$39:$B$782,Y$190)+'СЕТ СН'!$F$12</f>
        <v>165.57412219</v>
      </c>
    </row>
    <row r="207" spans="1:25" ht="15.75" x14ac:dyDescent="0.2">
      <c r="A207" s="35">
        <f t="shared" si="5"/>
        <v>45521</v>
      </c>
      <c r="B207" s="36">
        <f>SUMIFS(СВЦЭМ!$F$39:$F$782,СВЦЭМ!$A$39:$A$782,$A207,СВЦЭМ!$B$39:$B$782,B$190)+'СЕТ СН'!$F$12</f>
        <v>170.88924327000001</v>
      </c>
      <c r="C207" s="36">
        <f>SUMIFS(СВЦЭМ!$F$39:$F$782,СВЦЭМ!$A$39:$A$782,$A207,СВЦЭМ!$B$39:$B$782,C$190)+'СЕТ СН'!$F$12</f>
        <v>180.66401350000001</v>
      </c>
      <c r="D207" s="36">
        <f>SUMIFS(СВЦЭМ!$F$39:$F$782,СВЦЭМ!$A$39:$A$782,$A207,СВЦЭМ!$B$39:$B$782,D$190)+'СЕТ СН'!$F$12</f>
        <v>184.54647704999999</v>
      </c>
      <c r="E207" s="36">
        <f>SUMIFS(СВЦЭМ!$F$39:$F$782,СВЦЭМ!$A$39:$A$782,$A207,СВЦЭМ!$B$39:$B$782,E$190)+'СЕТ СН'!$F$12</f>
        <v>185.41803565000001</v>
      </c>
      <c r="F207" s="36">
        <f>SUMIFS(СВЦЭМ!$F$39:$F$782,СВЦЭМ!$A$39:$A$782,$A207,СВЦЭМ!$B$39:$B$782,F$190)+'СЕТ СН'!$F$12</f>
        <v>186.90524636999999</v>
      </c>
      <c r="G207" s="36">
        <f>SUMIFS(СВЦЭМ!$F$39:$F$782,СВЦЭМ!$A$39:$A$782,$A207,СВЦЭМ!$B$39:$B$782,G$190)+'СЕТ СН'!$F$12</f>
        <v>184.90868802</v>
      </c>
      <c r="H207" s="36">
        <f>SUMIFS(СВЦЭМ!$F$39:$F$782,СВЦЭМ!$A$39:$A$782,$A207,СВЦЭМ!$B$39:$B$782,H$190)+'СЕТ СН'!$F$12</f>
        <v>183.95235307999999</v>
      </c>
      <c r="I207" s="36">
        <f>SUMIFS(СВЦЭМ!$F$39:$F$782,СВЦЭМ!$A$39:$A$782,$A207,СВЦЭМ!$B$39:$B$782,I$190)+'СЕТ СН'!$F$12</f>
        <v>181.46291471000001</v>
      </c>
      <c r="J207" s="36">
        <f>SUMIFS(СВЦЭМ!$F$39:$F$782,СВЦЭМ!$A$39:$A$782,$A207,СВЦЭМ!$B$39:$B$782,J$190)+'СЕТ СН'!$F$12</f>
        <v>170.93264948999999</v>
      </c>
      <c r="K207" s="36">
        <f>SUMIFS(СВЦЭМ!$F$39:$F$782,СВЦЭМ!$A$39:$A$782,$A207,СВЦЭМ!$B$39:$B$782,K$190)+'СЕТ СН'!$F$12</f>
        <v>163.36229874</v>
      </c>
      <c r="L207" s="36">
        <f>SUMIFS(СВЦЭМ!$F$39:$F$782,СВЦЭМ!$A$39:$A$782,$A207,СВЦЭМ!$B$39:$B$782,L$190)+'СЕТ СН'!$F$12</f>
        <v>156.8372894</v>
      </c>
      <c r="M207" s="36">
        <f>SUMIFS(СВЦЭМ!$F$39:$F$782,СВЦЭМ!$A$39:$A$782,$A207,СВЦЭМ!$B$39:$B$782,M$190)+'СЕТ СН'!$F$12</f>
        <v>155.65244200999999</v>
      </c>
      <c r="N207" s="36">
        <f>SUMIFS(СВЦЭМ!$F$39:$F$782,СВЦЭМ!$A$39:$A$782,$A207,СВЦЭМ!$B$39:$B$782,N$190)+'СЕТ СН'!$F$12</f>
        <v>155.01802395000001</v>
      </c>
      <c r="O207" s="36">
        <f>SUMIFS(СВЦЭМ!$F$39:$F$782,СВЦЭМ!$A$39:$A$782,$A207,СВЦЭМ!$B$39:$B$782,O$190)+'СЕТ СН'!$F$12</f>
        <v>154.93732775000001</v>
      </c>
      <c r="P207" s="36">
        <f>SUMIFS(СВЦЭМ!$F$39:$F$782,СВЦЭМ!$A$39:$A$782,$A207,СВЦЭМ!$B$39:$B$782,P$190)+'СЕТ СН'!$F$12</f>
        <v>154.88121404</v>
      </c>
      <c r="Q207" s="36">
        <f>SUMIFS(СВЦЭМ!$F$39:$F$782,СВЦЭМ!$A$39:$A$782,$A207,СВЦЭМ!$B$39:$B$782,Q$190)+'СЕТ СН'!$F$12</f>
        <v>155.88928437999999</v>
      </c>
      <c r="R207" s="36">
        <f>SUMIFS(СВЦЭМ!$F$39:$F$782,СВЦЭМ!$A$39:$A$782,$A207,СВЦЭМ!$B$39:$B$782,R$190)+'СЕТ СН'!$F$12</f>
        <v>158.06361189</v>
      </c>
      <c r="S207" s="36">
        <f>SUMIFS(СВЦЭМ!$F$39:$F$782,СВЦЭМ!$A$39:$A$782,$A207,СВЦЭМ!$B$39:$B$782,S$190)+'СЕТ СН'!$F$12</f>
        <v>156.24635895</v>
      </c>
      <c r="T207" s="36">
        <f>SUMIFS(СВЦЭМ!$F$39:$F$782,СВЦЭМ!$A$39:$A$782,$A207,СВЦЭМ!$B$39:$B$782,T$190)+'СЕТ СН'!$F$12</f>
        <v>154.81851839000001</v>
      </c>
      <c r="U207" s="36">
        <f>SUMIFS(СВЦЭМ!$F$39:$F$782,СВЦЭМ!$A$39:$A$782,$A207,СВЦЭМ!$B$39:$B$782,U$190)+'СЕТ СН'!$F$12</f>
        <v>154.43107248000001</v>
      </c>
      <c r="V207" s="36">
        <f>SUMIFS(СВЦЭМ!$F$39:$F$782,СВЦЭМ!$A$39:$A$782,$A207,СВЦЭМ!$B$39:$B$782,V$190)+'СЕТ СН'!$F$12</f>
        <v>154.54951525000001</v>
      </c>
      <c r="W207" s="36">
        <f>SUMIFS(СВЦЭМ!$F$39:$F$782,СВЦЭМ!$A$39:$A$782,$A207,СВЦЭМ!$B$39:$B$782,W$190)+'СЕТ СН'!$F$12</f>
        <v>153.34506057999999</v>
      </c>
      <c r="X207" s="36">
        <f>SUMIFS(СВЦЭМ!$F$39:$F$782,СВЦЭМ!$A$39:$A$782,$A207,СВЦЭМ!$B$39:$B$782,X$190)+'СЕТ СН'!$F$12</f>
        <v>158.65200637000001</v>
      </c>
      <c r="Y207" s="36">
        <f>SUMIFS(СВЦЭМ!$F$39:$F$782,СВЦЭМ!$A$39:$A$782,$A207,СВЦЭМ!$B$39:$B$782,Y$190)+'СЕТ СН'!$F$12</f>
        <v>166.31109544</v>
      </c>
    </row>
    <row r="208" spans="1:25" ht="15.75" x14ac:dyDescent="0.2">
      <c r="A208" s="35">
        <f t="shared" si="5"/>
        <v>45522</v>
      </c>
      <c r="B208" s="36">
        <f>SUMIFS(СВЦЭМ!$F$39:$F$782,СВЦЭМ!$A$39:$A$782,$A208,СВЦЭМ!$B$39:$B$782,B$190)+'СЕТ СН'!$F$12</f>
        <v>165.41175702000001</v>
      </c>
      <c r="C208" s="36">
        <f>SUMIFS(СВЦЭМ!$F$39:$F$782,СВЦЭМ!$A$39:$A$782,$A208,СВЦЭМ!$B$39:$B$782,C$190)+'СЕТ СН'!$F$12</f>
        <v>174.47435684000001</v>
      </c>
      <c r="D208" s="36">
        <f>SUMIFS(СВЦЭМ!$F$39:$F$782,СВЦЭМ!$A$39:$A$782,$A208,СВЦЭМ!$B$39:$B$782,D$190)+'СЕТ СН'!$F$12</f>
        <v>180.14645234</v>
      </c>
      <c r="E208" s="36">
        <f>SUMIFS(СВЦЭМ!$F$39:$F$782,СВЦЭМ!$A$39:$A$782,$A208,СВЦЭМ!$B$39:$B$782,E$190)+'СЕТ СН'!$F$12</f>
        <v>182.44049446</v>
      </c>
      <c r="F208" s="36">
        <f>SUMIFS(СВЦЭМ!$F$39:$F$782,СВЦЭМ!$A$39:$A$782,$A208,СВЦЭМ!$B$39:$B$782,F$190)+'СЕТ СН'!$F$12</f>
        <v>185.11055216</v>
      </c>
      <c r="G208" s="36">
        <f>SUMIFS(СВЦЭМ!$F$39:$F$782,СВЦЭМ!$A$39:$A$782,$A208,СВЦЭМ!$B$39:$B$782,G$190)+'СЕТ СН'!$F$12</f>
        <v>183.43912598</v>
      </c>
      <c r="H208" s="36">
        <f>SUMIFS(СВЦЭМ!$F$39:$F$782,СВЦЭМ!$A$39:$A$782,$A208,СВЦЭМ!$B$39:$B$782,H$190)+'СЕТ СН'!$F$12</f>
        <v>181.71790430999999</v>
      </c>
      <c r="I208" s="36">
        <f>SUMIFS(СВЦЭМ!$F$39:$F$782,СВЦЭМ!$A$39:$A$782,$A208,СВЦЭМ!$B$39:$B$782,I$190)+'СЕТ СН'!$F$12</f>
        <v>176.37533346000001</v>
      </c>
      <c r="J208" s="36">
        <f>SUMIFS(СВЦЭМ!$F$39:$F$782,СВЦЭМ!$A$39:$A$782,$A208,СВЦЭМ!$B$39:$B$782,J$190)+'СЕТ СН'!$F$12</f>
        <v>166.99544800999999</v>
      </c>
      <c r="K208" s="36">
        <f>SUMIFS(СВЦЭМ!$F$39:$F$782,СВЦЭМ!$A$39:$A$782,$A208,СВЦЭМ!$B$39:$B$782,K$190)+'СЕТ СН'!$F$12</f>
        <v>159.51899906</v>
      </c>
      <c r="L208" s="36">
        <f>SUMIFS(СВЦЭМ!$F$39:$F$782,СВЦЭМ!$A$39:$A$782,$A208,СВЦЭМ!$B$39:$B$782,L$190)+'СЕТ СН'!$F$12</f>
        <v>155.41608377</v>
      </c>
      <c r="M208" s="36">
        <f>SUMIFS(СВЦЭМ!$F$39:$F$782,СВЦЭМ!$A$39:$A$782,$A208,СВЦЭМ!$B$39:$B$782,M$190)+'СЕТ СН'!$F$12</f>
        <v>153.67681977000001</v>
      </c>
      <c r="N208" s="36">
        <f>SUMIFS(СВЦЭМ!$F$39:$F$782,СВЦЭМ!$A$39:$A$782,$A208,СВЦЭМ!$B$39:$B$782,N$190)+'СЕТ СН'!$F$12</f>
        <v>151.57955670999999</v>
      </c>
      <c r="O208" s="36">
        <f>SUMIFS(СВЦЭМ!$F$39:$F$782,СВЦЭМ!$A$39:$A$782,$A208,СВЦЭМ!$B$39:$B$782,O$190)+'СЕТ СН'!$F$12</f>
        <v>153.17761684999999</v>
      </c>
      <c r="P208" s="36">
        <f>SUMIFS(СВЦЭМ!$F$39:$F$782,СВЦЭМ!$A$39:$A$782,$A208,СВЦЭМ!$B$39:$B$782,P$190)+'СЕТ СН'!$F$12</f>
        <v>157.81458896000001</v>
      </c>
      <c r="Q208" s="36">
        <f>SUMIFS(СВЦЭМ!$F$39:$F$782,СВЦЭМ!$A$39:$A$782,$A208,СВЦЭМ!$B$39:$B$782,Q$190)+'СЕТ СН'!$F$12</f>
        <v>160.95174700999999</v>
      </c>
      <c r="R208" s="36">
        <f>SUMIFS(СВЦЭМ!$F$39:$F$782,СВЦЭМ!$A$39:$A$782,$A208,СВЦЭМ!$B$39:$B$782,R$190)+'СЕТ СН'!$F$12</f>
        <v>160.84768328000001</v>
      </c>
      <c r="S208" s="36">
        <f>SUMIFS(СВЦЭМ!$F$39:$F$782,СВЦЭМ!$A$39:$A$782,$A208,СВЦЭМ!$B$39:$B$782,S$190)+'СЕТ СН'!$F$12</f>
        <v>161.08836199999999</v>
      </c>
      <c r="T208" s="36">
        <f>SUMIFS(СВЦЭМ!$F$39:$F$782,СВЦЭМ!$A$39:$A$782,$A208,СВЦЭМ!$B$39:$B$782,T$190)+'СЕТ СН'!$F$12</f>
        <v>159.03638602999999</v>
      </c>
      <c r="U208" s="36">
        <f>SUMIFS(СВЦЭМ!$F$39:$F$782,СВЦЭМ!$A$39:$A$782,$A208,СВЦЭМ!$B$39:$B$782,U$190)+'СЕТ СН'!$F$12</f>
        <v>158.79186759999999</v>
      </c>
      <c r="V208" s="36">
        <f>SUMIFS(СВЦЭМ!$F$39:$F$782,СВЦЭМ!$A$39:$A$782,$A208,СВЦЭМ!$B$39:$B$782,V$190)+'СЕТ СН'!$F$12</f>
        <v>159.60508594000001</v>
      </c>
      <c r="W208" s="36">
        <f>SUMIFS(СВЦЭМ!$F$39:$F$782,СВЦЭМ!$A$39:$A$782,$A208,СВЦЭМ!$B$39:$B$782,W$190)+'СЕТ СН'!$F$12</f>
        <v>158.23561129000001</v>
      </c>
      <c r="X208" s="36">
        <f>SUMIFS(СВЦЭМ!$F$39:$F$782,СВЦЭМ!$A$39:$A$782,$A208,СВЦЭМ!$B$39:$B$782,X$190)+'СЕТ СН'!$F$12</f>
        <v>164.26641051999999</v>
      </c>
      <c r="Y208" s="36">
        <f>SUMIFS(СВЦЭМ!$F$39:$F$782,СВЦЭМ!$A$39:$A$782,$A208,СВЦЭМ!$B$39:$B$782,Y$190)+'СЕТ СН'!$F$12</f>
        <v>171.42845980000001</v>
      </c>
    </row>
    <row r="209" spans="1:25" ht="15.75" x14ac:dyDescent="0.2">
      <c r="A209" s="35">
        <f t="shared" si="5"/>
        <v>45523</v>
      </c>
      <c r="B209" s="36">
        <f>SUMIFS(СВЦЭМ!$F$39:$F$782,СВЦЭМ!$A$39:$A$782,$A209,СВЦЭМ!$B$39:$B$782,B$190)+'СЕТ СН'!$F$12</f>
        <v>178.65692963000001</v>
      </c>
      <c r="C209" s="36">
        <f>SUMIFS(СВЦЭМ!$F$39:$F$782,СВЦЭМ!$A$39:$A$782,$A209,СВЦЭМ!$B$39:$B$782,C$190)+'СЕТ СН'!$F$12</f>
        <v>190.33746943</v>
      </c>
      <c r="D209" s="36">
        <f>SUMIFS(СВЦЭМ!$F$39:$F$782,СВЦЭМ!$A$39:$A$782,$A209,СВЦЭМ!$B$39:$B$782,D$190)+'СЕТ СН'!$F$12</f>
        <v>193.50005701000001</v>
      </c>
      <c r="E209" s="36">
        <f>SUMIFS(СВЦЭМ!$F$39:$F$782,СВЦЭМ!$A$39:$A$782,$A209,СВЦЭМ!$B$39:$B$782,E$190)+'СЕТ СН'!$F$12</f>
        <v>189.89529845000001</v>
      </c>
      <c r="F209" s="36">
        <f>SUMIFS(СВЦЭМ!$F$39:$F$782,СВЦЭМ!$A$39:$A$782,$A209,СВЦЭМ!$B$39:$B$782,F$190)+'СЕТ СН'!$F$12</f>
        <v>190.57114265000001</v>
      </c>
      <c r="G209" s="36">
        <f>SUMIFS(СВЦЭМ!$F$39:$F$782,СВЦЭМ!$A$39:$A$782,$A209,СВЦЭМ!$B$39:$B$782,G$190)+'СЕТ СН'!$F$12</f>
        <v>190.58391616</v>
      </c>
      <c r="H209" s="36">
        <f>SUMIFS(СВЦЭМ!$F$39:$F$782,СВЦЭМ!$A$39:$A$782,$A209,СВЦЭМ!$B$39:$B$782,H$190)+'СЕТ СН'!$F$12</f>
        <v>191.61541052999999</v>
      </c>
      <c r="I209" s="36">
        <f>SUMIFS(СВЦЭМ!$F$39:$F$782,СВЦЭМ!$A$39:$A$782,$A209,СВЦЭМ!$B$39:$B$782,I$190)+'СЕТ СН'!$F$12</f>
        <v>185.18235978000001</v>
      </c>
      <c r="J209" s="36">
        <f>SUMIFS(СВЦЭМ!$F$39:$F$782,СВЦЭМ!$A$39:$A$782,$A209,СВЦЭМ!$B$39:$B$782,J$190)+'СЕТ СН'!$F$12</f>
        <v>168.63920992000001</v>
      </c>
      <c r="K209" s="36">
        <f>SUMIFS(СВЦЭМ!$F$39:$F$782,СВЦЭМ!$A$39:$A$782,$A209,СВЦЭМ!$B$39:$B$782,K$190)+'СЕТ СН'!$F$12</f>
        <v>164.76176029999999</v>
      </c>
      <c r="L209" s="36">
        <f>SUMIFS(СВЦЭМ!$F$39:$F$782,СВЦЭМ!$A$39:$A$782,$A209,СВЦЭМ!$B$39:$B$782,L$190)+'СЕТ СН'!$F$12</f>
        <v>164.13116360999999</v>
      </c>
      <c r="M209" s="36">
        <f>SUMIFS(СВЦЭМ!$F$39:$F$782,СВЦЭМ!$A$39:$A$782,$A209,СВЦЭМ!$B$39:$B$782,M$190)+'СЕТ СН'!$F$12</f>
        <v>163.08901109000001</v>
      </c>
      <c r="N209" s="36">
        <f>SUMIFS(СВЦЭМ!$F$39:$F$782,СВЦЭМ!$A$39:$A$782,$A209,СВЦЭМ!$B$39:$B$782,N$190)+'СЕТ СН'!$F$12</f>
        <v>162.08230207</v>
      </c>
      <c r="O209" s="36">
        <f>SUMIFS(СВЦЭМ!$F$39:$F$782,СВЦЭМ!$A$39:$A$782,$A209,СВЦЭМ!$B$39:$B$782,O$190)+'СЕТ СН'!$F$12</f>
        <v>161.14315361000001</v>
      </c>
      <c r="P209" s="36">
        <f>SUMIFS(СВЦЭМ!$F$39:$F$782,СВЦЭМ!$A$39:$A$782,$A209,СВЦЭМ!$B$39:$B$782,P$190)+'СЕТ СН'!$F$12</f>
        <v>162.04452688000001</v>
      </c>
      <c r="Q209" s="36">
        <f>SUMIFS(СВЦЭМ!$F$39:$F$782,СВЦЭМ!$A$39:$A$782,$A209,СВЦЭМ!$B$39:$B$782,Q$190)+'СЕТ СН'!$F$12</f>
        <v>161.14060638000001</v>
      </c>
      <c r="R209" s="36">
        <f>SUMIFS(СВЦЭМ!$F$39:$F$782,СВЦЭМ!$A$39:$A$782,$A209,СВЦЭМ!$B$39:$B$782,R$190)+'СЕТ СН'!$F$12</f>
        <v>161.72665917</v>
      </c>
      <c r="S209" s="36">
        <f>SUMIFS(СВЦЭМ!$F$39:$F$782,СВЦЭМ!$A$39:$A$782,$A209,СВЦЭМ!$B$39:$B$782,S$190)+'СЕТ СН'!$F$12</f>
        <v>160.58045895999999</v>
      </c>
      <c r="T209" s="36">
        <f>SUMIFS(СВЦЭМ!$F$39:$F$782,СВЦЭМ!$A$39:$A$782,$A209,СВЦЭМ!$B$39:$B$782,T$190)+'СЕТ СН'!$F$12</f>
        <v>157.38277368999999</v>
      </c>
      <c r="U209" s="36">
        <f>SUMIFS(СВЦЭМ!$F$39:$F$782,СВЦЭМ!$A$39:$A$782,$A209,СВЦЭМ!$B$39:$B$782,U$190)+'СЕТ СН'!$F$12</f>
        <v>160.12433719000001</v>
      </c>
      <c r="V209" s="36">
        <f>SUMIFS(СВЦЭМ!$F$39:$F$782,СВЦЭМ!$A$39:$A$782,$A209,СВЦЭМ!$B$39:$B$782,V$190)+'СЕТ СН'!$F$12</f>
        <v>160.99721556</v>
      </c>
      <c r="W209" s="36">
        <f>SUMIFS(СВЦЭМ!$F$39:$F$782,СВЦЭМ!$A$39:$A$782,$A209,СВЦЭМ!$B$39:$B$782,W$190)+'СЕТ СН'!$F$12</f>
        <v>157.69509085999999</v>
      </c>
      <c r="X209" s="36">
        <f>SUMIFS(СВЦЭМ!$F$39:$F$782,СВЦЭМ!$A$39:$A$782,$A209,СВЦЭМ!$B$39:$B$782,X$190)+'СЕТ СН'!$F$12</f>
        <v>162.54157696999999</v>
      </c>
      <c r="Y209" s="36">
        <f>SUMIFS(СВЦЭМ!$F$39:$F$782,СВЦЭМ!$A$39:$A$782,$A209,СВЦЭМ!$B$39:$B$782,Y$190)+'СЕТ СН'!$F$12</f>
        <v>170.46546049</v>
      </c>
    </row>
    <row r="210" spans="1:25" ht="15.75" x14ac:dyDescent="0.2">
      <c r="A210" s="35">
        <f t="shared" si="5"/>
        <v>45524</v>
      </c>
      <c r="B210" s="36">
        <f>SUMIFS(СВЦЭМ!$F$39:$F$782,СВЦЭМ!$A$39:$A$782,$A210,СВЦЭМ!$B$39:$B$782,B$190)+'СЕТ СН'!$F$12</f>
        <v>169.19888501</v>
      </c>
      <c r="C210" s="36">
        <f>SUMIFS(СВЦЭМ!$F$39:$F$782,СВЦЭМ!$A$39:$A$782,$A210,СВЦЭМ!$B$39:$B$782,C$190)+'СЕТ СН'!$F$12</f>
        <v>178.73981314</v>
      </c>
      <c r="D210" s="36">
        <f>SUMIFS(СВЦЭМ!$F$39:$F$782,СВЦЭМ!$A$39:$A$782,$A210,СВЦЭМ!$B$39:$B$782,D$190)+'СЕТ СН'!$F$12</f>
        <v>184.72389921000001</v>
      </c>
      <c r="E210" s="36">
        <f>SUMIFS(СВЦЭМ!$F$39:$F$782,СВЦЭМ!$A$39:$A$782,$A210,СВЦЭМ!$B$39:$B$782,E$190)+'СЕТ СН'!$F$12</f>
        <v>187.69219641000001</v>
      </c>
      <c r="F210" s="36">
        <f>SUMIFS(СВЦЭМ!$F$39:$F$782,СВЦЭМ!$A$39:$A$782,$A210,СВЦЭМ!$B$39:$B$782,F$190)+'СЕТ СН'!$F$12</f>
        <v>187.41729724000001</v>
      </c>
      <c r="G210" s="36">
        <f>SUMIFS(СВЦЭМ!$F$39:$F$782,СВЦЭМ!$A$39:$A$782,$A210,СВЦЭМ!$B$39:$B$782,G$190)+'СЕТ СН'!$F$12</f>
        <v>185.77860491000001</v>
      </c>
      <c r="H210" s="36">
        <f>SUMIFS(СВЦЭМ!$F$39:$F$782,СВЦЭМ!$A$39:$A$782,$A210,СВЦЭМ!$B$39:$B$782,H$190)+'СЕТ СН'!$F$12</f>
        <v>184.41374571</v>
      </c>
      <c r="I210" s="36">
        <f>SUMIFS(СВЦЭМ!$F$39:$F$782,СВЦЭМ!$A$39:$A$782,$A210,СВЦЭМ!$B$39:$B$782,I$190)+'СЕТ СН'!$F$12</f>
        <v>173.60392404000001</v>
      </c>
      <c r="J210" s="36">
        <f>SUMIFS(СВЦЭМ!$F$39:$F$782,СВЦЭМ!$A$39:$A$782,$A210,СВЦЭМ!$B$39:$B$782,J$190)+'СЕТ СН'!$F$12</f>
        <v>161.90973478000001</v>
      </c>
      <c r="K210" s="36">
        <f>SUMIFS(СВЦЭМ!$F$39:$F$782,СВЦЭМ!$A$39:$A$782,$A210,СВЦЭМ!$B$39:$B$782,K$190)+'СЕТ СН'!$F$12</f>
        <v>152.34979063</v>
      </c>
      <c r="L210" s="36">
        <f>SUMIFS(СВЦЭМ!$F$39:$F$782,СВЦЭМ!$A$39:$A$782,$A210,СВЦЭМ!$B$39:$B$782,L$190)+'СЕТ СН'!$F$12</f>
        <v>150.19880771999999</v>
      </c>
      <c r="M210" s="36">
        <f>SUMIFS(СВЦЭМ!$F$39:$F$782,СВЦЭМ!$A$39:$A$782,$A210,СВЦЭМ!$B$39:$B$782,M$190)+'СЕТ СН'!$F$12</f>
        <v>149.58358934</v>
      </c>
      <c r="N210" s="36">
        <f>SUMIFS(СВЦЭМ!$F$39:$F$782,СВЦЭМ!$A$39:$A$782,$A210,СВЦЭМ!$B$39:$B$782,N$190)+'СЕТ СН'!$F$12</f>
        <v>150.27415576999999</v>
      </c>
      <c r="O210" s="36">
        <f>SUMIFS(СВЦЭМ!$F$39:$F$782,СВЦЭМ!$A$39:$A$782,$A210,СВЦЭМ!$B$39:$B$782,O$190)+'СЕТ СН'!$F$12</f>
        <v>147.9994318</v>
      </c>
      <c r="P210" s="36">
        <f>SUMIFS(СВЦЭМ!$F$39:$F$782,СВЦЭМ!$A$39:$A$782,$A210,СВЦЭМ!$B$39:$B$782,P$190)+'СЕТ СН'!$F$12</f>
        <v>148.14067148999999</v>
      </c>
      <c r="Q210" s="36">
        <f>SUMIFS(СВЦЭМ!$F$39:$F$782,СВЦЭМ!$A$39:$A$782,$A210,СВЦЭМ!$B$39:$B$782,Q$190)+'СЕТ СН'!$F$12</f>
        <v>147.74926339000001</v>
      </c>
      <c r="R210" s="36">
        <f>SUMIFS(СВЦЭМ!$F$39:$F$782,СВЦЭМ!$A$39:$A$782,$A210,СВЦЭМ!$B$39:$B$782,R$190)+'СЕТ СН'!$F$12</f>
        <v>149.60896774</v>
      </c>
      <c r="S210" s="36">
        <f>SUMIFS(СВЦЭМ!$F$39:$F$782,СВЦЭМ!$A$39:$A$782,$A210,СВЦЭМ!$B$39:$B$782,S$190)+'СЕТ СН'!$F$12</f>
        <v>148.39284925999999</v>
      </c>
      <c r="T210" s="36">
        <f>SUMIFS(СВЦЭМ!$F$39:$F$782,СВЦЭМ!$A$39:$A$782,$A210,СВЦЭМ!$B$39:$B$782,T$190)+'СЕТ СН'!$F$12</f>
        <v>146.45309788</v>
      </c>
      <c r="U210" s="36">
        <f>SUMIFS(СВЦЭМ!$F$39:$F$782,СВЦЭМ!$A$39:$A$782,$A210,СВЦЭМ!$B$39:$B$782,U$190)+'СЕТ СН'!$F$12</f>
        <v>148.30726329000001</v>
      </c>
      <c r="V210" s="36">
        <f>SUMIFS(СВЦЭМ!$F$39:$F$782,СВЦЭМ!$A$39:$A$782,$A210,СВЦЭМ!$B$39:$B$782,V$190)+'СЕТ СН'!$F$12</f>
        <v>146.63967124000001</v>
      </c>
      <c r="W210" s="36">
        <f>SUMIFS(СВЦЭМ!$F$39:$F$782,СВЦЭМ!$A$39:$A$782,$A210,СВЦЭМ!$B$39:$B$782,W$190)+'СЕТ СН'!$F$12</f>
        <v>146.39851805999999</v>
      </c>
      <c r="X210" s="36">
        <f>SUMIFS(СВЦЭМ!$F$39:$F$782,СВЦЭМ!$A$39:$A$782,$A210,СВЦЭМ!$B$39:$B$782,X$190)+'СЕТ СН'!$F$12</f>
        <v>155.25432436</v>
      </c>
      <c r="Y210" s="36">
        <f>SUMIFS(СВЦЭМ!$F$39:$F$782,СВЦЭМ!$A$39:$A$782,$A210,СВЦЭМ!$B$39:$B$782,Y$190)+'СЕТ СН'!$F$12</f>
        <v>168.96737886</v>
      </c>
    </row>
    <row r="211" spans="1:25" ht="15.75" x14ac:dyDescent="0.2">
      <c r="A211" s="35">
        <f t="shared" si="5"/>
        <v>45525</v>
      </c>
      <c r="B211" s="36">
        <f>SUMIFS(СВЦЭМ!$F$39:$F$782,СВЦЭМ!$A$39:$A$782,$A211,СВЦЭМ!$B$39:$B$782,B$190)+'СЕТ СН'!$F$12</f>
        <v>187.55755626000001</v>
      </c>
      <c r="C211" s="36">
        <f>SUMIFS(СВЦЭМ!$F$39:$F$782,СВЦЭМ!$A$39:$A$782,$A211,СВЦЭМ!$B$39:$B$782,C$190)+'СЕТ СН'!$F$12</f>
        <v>191.24772614</v>
      </c>
      <c r="D211" s="36">
        <f>SUMIFS(СВЦЭМ!$F$39:$F$782,СВЦЭМ!$A$39:$A$782,$A211,СВЦЭМ!$B$39:$B$782,D$190)+'СЕТ СН'!$F$12</f>
        <v>195.85916369</v>
      </c>
      <c r="E211" s="36">
        <f>SUMIFS(СВЦЭМ!$F$39:$F$782,СВЦЭМ!$A$39:$A$782,$A211,СВЦЭМ!$B$39:$B$782,E$190)+'СЕТ СН'!$F$12</f>
        <v>192.10545013000001</v>
      </c>
      <c r="F211" s="36">
        <f>SUMIFS(СВЦЭМ!$F$39:$F$782,СВЦЭМ!$A$39:$A$782,$A211,СВЦЭМ!$B$39:$B$782,F$190)+'СЕТ СН'!$F$12</f>
        <v>190.58541525000001</v>
      </c>
      <c r="G211" s="36">
        <f>SUMIFS(СВЦЭМ!$F$39:$F$782,СВЦЭМ!$A$39:$A$782,$A211,СВЦЭМ!$B$39:$B$782,G$190)+'СЕТ СН'!$F$12</f>
        <v>186.88632240999999</v>
      </c>
      <c r="H211" s="36">
        <f>SUMIFS(СВЦЭМ!$F$39:$F$782,СВЦЭМ!$A$39:$A$782,$A211,СВЦЭМ!$B$39:$B$782,H$190)+'СЕТ СН'!$F$12</f>
        <v>185.82477102999999</v>
      </c>
      <c r="I211" s="36">
        <f>SUMIFS(СВЦЭМ!$F$39:$F$782,СВЦЭМ!$A$39:$A$782,$A211,СВЦЭМ!$B$39:$B$782,I$190)+'СЕТ СН'!$F$12</f>
        <v>174.01815898000001</v>
      </c>
      <c r="J211" s="36">
        <f>SUMIFS(СВЦЭМ!$F$39:$F$782,СВЦЭМ!$A$39:$A$782,$A211,СВЦЭМ!$B$39:$B$782,J$190)+'СЕТ СН'!$F$12</f>
        <v>165.79371821000001</v>
      </c>
      <c r="K211" s="36">
        <f>SUMIFS(СВЦЭМ!$F$39:$F$782,СВЦЭМ!$A$39:$A$782,$A211,СВЦЭМ!$B$39:$B$782,K$190)+'СЕТ СН'!$F$12</f>
        <v>158.52021262</v>
      </c>
      <c r="L211" s="36">
        <f>SUMIFS(СВЦЭМ!$F$39:$F$782,СВЦЭМ!$A$39:$A$782,$A211,СВЦЭМ!$B$39:$B$782,L$190)+'СЕТ СН'!$F$12</f>
        <v>157.0635345</v>
      </c>
      <c r="M211" s="36">
        <f>SUMIFS(СВЦЭМ!$F$39:$F$782,СВЦЭМ!$A$39:$A$782,$A211,СВЦЭМ!$B$39:$B$782,M$190)+'СЕТ СН'!$F$12</f>
        <v>157.20760754</v>
      </c>
      <c r="N211" s="36">
        <f>SUMIFS(СВЦЭМ!$F$39:$F$782,СВЦЭМ!$A$39:$A$782,$A211,СВЦЭМ!$B$39:$B$782,N$190)+'СЕТ СН'!$F$12</f>
        <v>156.47225062999999</v>
      </c>
      <c r="O211" s="36">
        <f>SUMIFS(СВЦЭМ!$F$39:$F$782,СВЦЭМ!$A$39:$A$782,$A211,СВЦЭМ!$B$39:$B$782,O$190)+'СЕТ СН'!$F$12</f>
        <v>154.92640491</v>
      </c>
      <c r="P211" s="36">
        <f>SUMIFS(СВЦЭМ!$F$39:$F$782,СВЦЭМ!$A$39:$A$782,$A211,СВЦЭМ!$B$39:$B$782,P$190)+'СЕТ СН'!$F$12</f>
        <v>158.54355964999999</v>
      </c>
      <c r="Q211" s="36">
        <f>SUMIFS(СВЦЭМ!$F$39:$F$782,СВЦЭМ!$A$39:$A$782,$A211,СВЦЭМ!$B$39:$B$782,Q$190)+'СЕТ СН'!$F$12</f>
        <v>160.74411583</v>
      </c>
      <c r="R211" s="36">
        <f>SUMIFS(СВЦЭМ!$F$39:$F$782,СВЦЭМ!$A$39:$A$782,$A211,СВЦЭМ!$B$39:$B$782,R$190)+'СЕТ СН'!$F$12</f>
        <v>160.20110492000001</v>
      </c>
      <c r="S211" s="36">
        <f>SUMIFS(СВЦЭМ!$F$39:$F$782,СВЦЭМ!$A$39:$A$782,$A211,СВЦЭМ!$B$39:$B$782,S$190)+'СЕТ СН'!$F$12</f>
        <v>160.15603877999999</v>
      </c>
      <c r="T211" s="36">
        <f>SUMIFS(СВЦЭМ!$F$39:$F$782,СВЦЭМ!$A$39:$A$782,$A211,СВЦЭМ!$B$39:$B$782,T$190)+'СЕТ СН'!$F$12</f>
        <v>159.46482412</v>
      </c>
      <c r="U211" s="36">
        <f>SUMIFS(СВЦЭМ!$F$39:$F$782,СВЦЭМ!$A$39:$A$782,$A211,СВЦЭМ!$B$39:$B$782,U$190)+'СЕТ СН'!$F$12</f>
        <v>160.54893756000001</v>
      </c>
      <c r="V211" s="36">
        <f>SUMIFS(СВЦЭМ!$F$39:$F$782,СВЦЭМ!$A$39:$A$782,$A211,СВЦЭМ!$B$39:$B$782,V$190)+'СЕТ СН'!$F$12</f>
        <v>159.78976922000001</v>
      </c>
      <c r="W211" s="36">
        <f>SUMIFS(СВЦЭМ!$F$39:$F$782,СВЦЭМ!$A$39:$A$782,$A211,СВЦЭМ!$B$39:$B$782,W$190)+'СЕТ СН'!$F$12</f>
        <v>159.27593243000001</v>
      </c>
      <c r="X211" s="36">
        <f>SUMIFS(СВЦЭМ!$F$39:$F$782,СВЦЭМ!$A$39:$A$782,$A211,СВЦЭМ!$B$39:$B$782,X$190)+'СЕТ СН'!$F$12</f>
        <v>161.07893580000001</v>
      </c>
      <c r="Y211" s="36">
        <f>SUMIFS(СВЦЭМ!$F$39:$F$782,СВЦЭМ!$A$39:$A$782,$A211,СВЦЭМ!$B$39:$B$782,Y$190)+'СЕТ СН'!$F$12</f>
        <v>164.54839113</v>
      </c>
    </row>
    <row r="212" spans="1:25" ht="15.75" x14ac:dyDescent="0.2">
      <c r="A212" s="35">
        <f t="shared" si="5"/>
        <v>45526</v>
      </c>
      <c r="B212" s="36">
        <f>SUMIFS(СВЦЭМ!$F$39:$F$782,СВЦЭМ!$A$39:$A$782,$A212,СВЦЭМ!$B$39:$B$782,B$190)+'СЕТ СН'!$F$12</f>
        <v>159.48941742</v>
      </c>
      <c r="C212" s="36">
        <f>SUMIFS(СВЦЭМ!$F$39:$F$782,СВЦЭМ!$A$39:$A$782,$A212,СВЦЭМ!$B$39:$B$782,C$190)+'СЕТ СН'!$F$12</f>
        <v>167.81027581000001</v>
      </c>
      <c r="D212" s="36">
        <f>SUMIFS(СВЦЭМ!$F$39:$F$782,СВЦЭМ!$A$39:$A$782,$A212,СВЦЭМ!$B$39:$B$782,D$190)+'СЕТ СН'!$F$12</f>
        <v>171.99266248000001</v>
      </c>
      <c r="E212" s="36">
        <f>SUMIFS(СВЦЭМ!$F$39:$F$782,СВЦЭМ!$A$39:$A$782,$A212,СВЦЭМ!$B$39:$B$782,E$190)+'СЕТ СН'!$F$12</f>
        <v>175.06724729000001</v>
      </c>
      <c r="F212" s="36">
        <f>SUMIFS(СВЦЭМ!$F$39:$F$782,СВЦЭМ!$A$39:$A$782,$A212,СВЦЭМ!$B$39:$B$782,F$190)+'СЕТ СН'!$F$12</f>
        <v>174.65670245999999</v>
      </c>
      <c r="G212" s="36">
        <f>SUMIFS(СВЦЭМ!$F$39:$F$782,СВЦЭМ!$A$39:$A$782,$A212,СВЦЭМ!$B$39:$B$782,G$190)+'СЕТ СН'!$F$12</f>
        <v>171.69605985000001</v>
      </c>
      <c r="H212" s="36">
        <f>SUMIFS(СВЦЭМ!$F$39:$F$782,СВЦЭМ!$A$39:$A$782,$A212,СВЦЭМ!$B$39:$B$782,H$190)+'СЕТ СН'!$F$12</f>
        <v>168.57311239000001</v>
      </c>
      <c r="I212" s="36">
        <f>SUMIFS(СВЦЭМ!$F$39:$F$782,СВЦЭМ!$A$39:$A$782,$A212,СВЦЭМ!$B$39:$B$782,I$190)+'СЕТ СН'!$F$12</f>
        <v>160.48034489</v>
      </c>
      <c r="J212" s="36">
        <f>SUMIFS(СВЦЭМ!$F$39:$F$782,СВЦЭМ!$A$39:$A$782,$A212,СВЦЭМ!$B$39:$B$782,J$190)+'СЕТ СН'!$F$12</f>
        <v>151.03359352000001</v>
      </c>
      <c r="K212" s="36">
        <f>SUMIFS(СВЦЭМ!$F$39:$F$782,СВЦЭМ!$A$39:$A$782,$A212,СВЦЭМ!$B$39:$B$782,K$190)+'СЕТ СН'!$F$12</f>
        <v>144.19788930000001</v>
      </c>
      <c r="L212" s="36">
        <f>SUMIFS(СВЦЭМ!$F$39:$F$782,СВЦЭМ!$A$39:$A$782,$A212,СВЦЭМ!$B$39:$B$782,L$190)+'СЕТ СН'!$F$12</f>
        <v>140.80775502</v>
      </c>
      <c r="M212" s="36">
        <f>SUMIFS(СВЦЭМ!$F$39:$F$782,СВЦЭМ!$A$39:$A$782,$A212,СВЦЭМ!$B$39:$B$782,M$190)+'СЕТ СН'!$F$12</f>
        <v>141.54614018999999</v>
      </c>
      <c r="N212" s="36">
        <f>SUMIFS(СВЦЭМ!$F$39:$F$782,СВЦЭМ!$A$39:$A$782,$A212,СВЦЭМ!$B$39:$B$782,N$190)+'СЕТ СН'!$F$12</f>
        <v>140.8865496</v>
      </c>
      <c r="O212" s="36">
        <f>SUMIFS(СВЦЭМ!$F$39:$F$782,СВЦЭМ!$A$39:$A$782,$A212,СВЦЭМ!$B$39:$B$782,O$190)+'СЕТ СН'!$F$12</f>
        <v>141.28287195999999</v>
      </c>
      <c r="P212" s="36">
        <f>SUMIFS(СВЦЭМ!$F$39:$F$782,СВЦЭМ!$A$39:$A$782,$A212,СВЦЭМ!$B$39:$B$782,P$190)+'СЕТ СН'!$F$12</f>
        <v>142.04372351000001</v>
      </c>
      <c r="Q212" s="36">
        <f>SUMIFS(СВЦЭМ!$F$39:$F$782,СВЦЭМ!$A$39:$A$782,$A212,СВЦЭМ!$B$39:$B$782,Q$190)+'СЕТ СН'!$F$12</f>
        <v>142.37582097000001</v>
      </c>
      <c r="R212" s="36">
        <f>SUMIFS(СВЦЭМ!$F$39:$F$782,СВЦЭМ!$A$39:$A$782,$A212,СВЦЭМ!$B$39:$B$782,R$190)+'СЕТ СН'!$F$12</f>
        <v>143.57621227000001</v>
      </c>
      <c r="S212" s="36">
        <f>SUMIFS(СВЦЭМ!$F$39:$F$782,СВЦЭМ!$A$39:$A$782,$A212,СВЦЭМ!$B$39:$B$782,S$190)+'СЕТ СН'!$F$12</f>
        <v>142.70390716</v>
      </c>
      <c r="T212" s="36">
        <f>SUMIFS(СВЦЭМ!$F$39:$F$782,СВЦЭМ!$A$39:$A$782,$A212,СВЦЭМ!$B$39:$B$782,T$190)+'СЕТ СН'!$F$12</f>
        <v>142.42939405999999</v>
      </c>
      <c r="U212" s="36">
        <f>SUMIFS(СВЦЭМ!$F$39:$F$782,СВЦЭМ!$A$39:$A$782,$A212,СВЦЭМ!$B$39:$B$782,U$190)+'СЕТ СН'!$F$12</f>
        <v>142.88428342</v>
      </c>
      <c r="V212" s="36">
        <f>SUMIFS(СВЦЭМ!$F$39:$F$782,СВЦЭМ!$A$39:$A$782,$A212,СВЦЭМ!$B$39:$B$782,V$190)+'СЕТ СН'!$F$12</f>
        <v>141.67210514000001</v>
      </c>
      <c r="W212" s="36">
        <f>SUMIFS(СВЦЭМ!$F$39:$F$782,СВЦЭМ!$A$39:$A$782,$A212,СВЦЭМ!$B$39:$B$782,W$190)+'СЕТ СН'!$F$12</f>
        <v>141.25245462000001</v>
      </c>
      <c r="X212" s="36">
        <f>SUMIFS(СВЦЭМ!$F$39:$F$782,СВЦЭМ!$A$39:$A$782,$A212,СВЦЭМ!$B$39:$B$782,X$190)+'СЕТ СН'!$F$12</f>
        <v>148.29234986</v>
      </c>
      <c r="Y212" s="36">
        <f>SUMIFS(СВЦЭМ!$F$39:$F$782,СВЦЭМ!$A$39:$A$782,$A212,СВЦЭМ!$B$39:$B$782,Y$190)+'СЕТ СН'!$F$12</f>
        <v>152.03080928</v>
      </c>
    </row>
    <row r="213" spans="1:25" ht="15.75" x14ac:dyDescent="0.2">
      <c r="A213" s="35">
        <f t="shared" si="5"/>
        <v>45527</v>
      </c>
      <c r="B213" s="36">
        <f>SUMIFS(СВЦЭМ!$F$39:$F$782,СВЦЭМ!$A$39:$A$782,$A213,СВЦЭМ!$B$39:$B$782,B$190)+'СЕТ СН'!$F$12</f>
        <v>166.50930504999999</v>
      </c>
      <c r="C213" s="36">
        <f>SUMIFS(СВЦЭМ!$F$39:$F$782,СВЦЭМ!$A$39:$A$782,$A213,СВЦЭМ!$B$39:$B$782,C$190)+'СЕТ СН'!$F$12</f>
        <v>176.71323663999999</v>
      </c>
      <c r="D213" s="36">
        <f>SUMIFS(СВЦЭМ!$F$39:$F$782,СВЦЭМ!$A$39:$A$782,$A213,СВЦЭМ!$B$39:$B$782,D$190)+'СЕТ СН'!$F$12</f>
        <v>179.28116732999999</v>
      </c>
      <c r="E213" s="36">
        <f>SUMIFS(СВЦЭМ!$F$39:$F$782,СВЦЭМ!$A$39:$A$782,$A213,СВЦЭМ!$B$39:$B$782,E$190)+'СЕТ СН'!$F$12</f>
        <v>181.91981006</v>
      </c>
      <c r="F213" s="36">
        <f>SUMIFS(СВЦЭМ!$F$39:$F$782,СВЦЭМ!$A$39:$A$782,$A213,СВЦЭМ!$B$39:$B$782,F$190)+'СЕТ СН'!$F$12</f>
        <v>182.81886660999999</v>
      </c>
      <c r="G213" s="36">
        <f>SUMIFS(СВЦЭМ!$F$39:$F$782,СВЦЭМ!$A$39:$A$782,$A213,СВЦЭМ!$B$39:$B$782,G$190)+'СЕТ СН'!$F$12</f>
        <v>181.4639608</v>
      </c>
      <c r="H213" s="36">
        <f>SUMIFS(СВЦЭМ!$F$39:$F$782,СВЦЭМ!$A$39:$A$782,$A213,СВЦЭМ!$B$39:$B$782,H$190)+'СЕТ СН'!$F$12</f>
        <v>179.31313595</v>
      </c>
      <c r="I213" s="36">
        <f>SUMIFS(СВЦЭМ!$F$39:$F$782,СВЦЭМ!$A$39:$A$782,$A213,СВЦЭМ!$B$39:$B$782,I$190)+'СЕТ СН'!$F$12</f>
        <v>170.82119965000001</v>
      </c>
      <c r="J213" s="36">
        <f>SUMIFS(СВЦЭМ!$F$39:$F$782,СВЦЭМ!$A$39:$A$782,$A213,СВЦЭМ!$B$39:$B$782,J$190)+'СЕТ СН'!$F$12</f>
        <v>160.22498121000001</v>
      </c>
      <c r="K213" s="36">
        <f>SUMIFS(СВЦЭМ!$F$39:$F$782,СВЦЭМ!$A$39:$A$782,$A213,СВЦЭМ!$B$39:$B$782,K$190)+'СЕТ СН'!$F$12</f>
        <v>150.73072619000001</v>
      </c>
      <c r="L213" s="36">
        <f>SUMIFS(СВЦЭМ!$F$39:$F$782,СВЦЭМ!$A$39:$A$782,$A213,СВЦЭМ!$B$39:$B$782,L$190)+'СЕТ СН'!$F$12</f>
        <v>149.87749984999999</v>
      </c>
      <c r="M213" s="36">
        <f>SUMIFS(СВЦЭМ!$F$39:$F$782,СВЦЭМ!$A$39:$A$782,$A213,СВЦЭМ!$B$39:$B$782,M$190)+'СЕТ СН'!$F$12</f>
        <v>149.40052842</v>
      </c>
      <c r="N213" s="36">
        <f>SUMIFS(СВЦЭМ!$F$39:$F$782,СВЦЭМ!$A$39:$A$782,$A213,СВЦЭМ!$B$39:$B$782,N$190)+'СЕТ СН'!$F$12</f>
        <v>149.01247499999999</v>
      </c>
      <c r="O213" s="36">
        <f>SUMIFS(СВЦЭМ!$F$39:$F$782,СВЦЭМ!$A$39:$A$782,$A213,СВЦЭМ!$B$39:$B$782,O$190)+'СЕТ СН'!$F$12</f>
        <v>150.0166638</v>
      </c>
      <c r="P213" s="36">
        <f>SUMIFS(СВЦЭМ!$F$39:$F$782,СВЦЭМ!$A$39:$A$782,$A213,СВЦЭМ!$B$39:$B$782,P$190)+'СЕТ СН'!$F$12</f>
        <v>151.42785320999999</v>
      </c>
      <c r="Q213" s="36">
        <f>SUMIFS(СВЦЭМ!$F$39:$F$782,СВЦЭМ!$A$39:$A$782,$A213,СВЦЭМ!$B$39:$B$782,Q$190)+'СЕТ СН'!$F$12</f>
        <v>150.23318553999999</v>
      </c>
      <c r="R213" s="36">
        <f>SUMIFS(СВЦЭМ!$F$39:$F$782,СВЦЭМ!$A$39:$A$782,$A213,СВЦЭМ!$B$39:$B$782,R$190)+'СЕТ СН'!$F$12</f>
        <v>149.16280993999999</v>
      </c>
      <c r="S213" s="36">
        <f>SUMIFS(СВЦЭМ!$F$39:$F$782,СВЦЭМ!$A$39:$A$782,$A213,СВЦЭМ!$B$39:$B$782,S$190)+'СЕТ СН'!$F$12</f>
        <v>151.36356842000001</v>
      </c>
      <c r="T213" s="36">
        <f>SUMIFS(СВЦЭМ!$F$39:$F$782,СВЦЭМ!$A$39:$A$782,$A213,СВЦЭМ!$B$39:$B$782,T$190)+'СЕТ СН'!$F$12</f>
        <v>150.2565659</v>
      </c>
      <c r="U213" s="36">
        <f>SUMIFS(СВЦЭМ!$F$39:$F$782,СВЦЭМ!$A$39:$A$782,$A213,СВЦЭМ!$B$39:$B$782,U$190)+'СЕТ СН'!$F$12</f>
        <v>150.83005656</v>
      </c>
      <c r="V213" s="36">
        <f>SUMIFS(СВЦЭМ!$F$39:$F$782,СВЦЭМ!$A$39:$A$782,$A213,СВЦЭМ!$B$39:$B$782,V$190)+'СЕТ СН'!$F$12</f>
        <v>150.48207493999999</v>
      </c>
      <c r="W213" s="36">
        <f>SUMIFS(СВЦЭМ!$F$39:$F$782,СВЦЭМ!$A$39:$A$782,$A213,СВЦЭМ!$B$39:$B$782,W$190)+'СЕТ СН'!$F$12</f>
        <v>150.7364595</v>
      </c>
      <c r="X213" s="36">
        <f>SUMIFS(СВЦЭМ!$F$39:$F$782,СВЦЭМ!$A$39:$A$782,$A213,СВЦЭМ!$B$39:$B$782,X$190)+'СЕТ СН'!$F$12</f>
        <v>157.45610929</v>
      </c>
      <c r="Y213" s="36">
        <f>SUMIFS(СВЦЭМ!$F$39:$F$782,СВЦЭМ!$A$39:$A$782,$A213,СВЦЭМ!$B$39:$B$782,Y$190)+'СЕТ СН'!$F$12</f>
        <v>167.14096997999999</v>
      </c>
    </row>
    <row r="214" spans="1:25" ht="15.75" x14ac:dyDescent="0.2">
      <c r="A214" s="35">
        <f t="shared" si="5"/>
        <v>45528</v>
      </c>
      <c r="B214" s="36">
        <f>SUMIFS(СВЦЭМ!$F$39:$F$782,СВЦЭМ!$A$39:$A$782,$A214,СВЦЭМ!$B$39:$B$782,B$190)+'СЕТ СН'!$F$12</f>
        <v>164.20573807</v>
      </c>
      <c r="C214" s="36">
        <f>SUMIFS(СВЦЭМ!$F$39:$F$782,СВЦЭМ!$A$39:$A$782,$A214,СВЦЭМ!$B$39:$B$782,C$190)+'СЕТ СН'!$F$12</f>
        <v>170.89138349000001</v>
      </c>
      <c r="D214" s="36">
        <f>SUMIFS(СВЦЭМ!$F$39:$F$782,СВЦЭМ!$A$39:$A$782,$A214,СВЦЭМ!$B$39:$B$782,D$190)+'СЕТ СН'!$F$12</f>
        <v>174.25482077999999</v>
      </c>
      <c r="E214" s="36">
        <f>SUMIFS(СВЦЭМ!$F$39:$F$782,СВЦЭМ!$A$39:$A$782,$A214,СВЦЭМ!$B$39:$B$782,E$190)+'СЕТ СН'!$F$12</f>
        <v>178.26888843</v>
      </c>
      <c r="F214" s="36">
        <f>SUMIFS(СВЦЭМ!$F$39:$F$782,СВЦЭМ!$A$39:$A$782,$A214,СВЦЭМ!$B$39:$B$782,F$190)+'СЕТ СН'!$F$12</f>
        <v>178.76538052000001</v>
      </c>
      <c r="G214" s="36">
        <f>SUMIFS(СВЦЭМ!$F$39:$F$782,СВЦЭМ!$A$39:$A$782,$A214,СВЦЭМ!$B$39:$B$782,G$190)+'СЕТ СН'!$F$12</f>
        <v>176.97296094000001</v>
      </c>
      <c r="H214" s="36">
        <f>SUMIFS(СВЦЭМ!$F$39:$F$782,СВЦЭМ!$A$39:$A$782,$A214,СВЦЭМ!$B$39:$B$782,H$190)+'СЕТ СН'!$F$12</f>
        <v>174.50373085000001</v>
      </c>
      <c r="I214" s="36">
        <f>SUMIFS(СВЦЭМ!$F$39:$F$782,СВЦЭМ!$A$39:$A$782,$A214,СВЦЭМ!$B$39:$B$782,I$190)+'СЕТ СН'!$F$12</f>
        <v>165.96843226999999</v>
      </c>
      <c r="J214" s="36">
        <f>SUMIFS(СВЦЭМ!$F$39:$F$782,СВЦЭМ!$A$39:$A$782,$A214,СВЦЭМ!$B$39:$B$782,J$190)+'СЕТ СН'!$F$12</f>
        <v>156.34299240000001</v>
      </c>
      <c r="K214" s="36">
        <f>SUMIFS(СВЦЭМ!$F$39:$F$782,СВЦЭМ!$A$39:$A$782,$A214,СВЦЭМ!$B$39:$B$782,K$190)+'СЕТ СН'!$F$12</f>
        <v>145.70234747000001</v>
      </c>
      <c r="L214" s="36">
        <f>SUMIFS(СВЦЭМ!$F$39:$F$782,СВЦЭМ!$A$39:$A$782,$A214,СВЦЭМ!$B$39:$B$782,L$190)+'СЕТ СН'!$F$12</f>
        <v>142.58197161000001</v>
      </c>
      <c r="M214" s="36">
        <f>SUMIFS(СВЦЭМ!$F$39:$F$782,СВЦЭМ!$A$39:$A$782,$A214,СВЦЭМ!$B$39:$B$782,M$190)+'СЕТ СН'!$F$12</f>
        <v>144.87982489999999</v>
      </c>
      <c r="N214" s="36">
        <f>SUMIFS(СВЦЭМ!$F$39:$F$782,СВЦЭМ!$A$39:$A$782,$A214,СВЦЭМ!$B$39:$B$782,N$190)+'СЕТ СН'!$F$12</f>
        <v>153.36521371000001</v>
      </c>
      <c r="O214" s="36">
        <f>SUMIFS(СВЦЭМ!$F$39:$F$782,СВЦЭМ!$A$39:$A$782,$A214,СВЦЭМ!$B$39:$B$782,O$190)+'СЕТ СН'!$F$12</f>
        <v>152.19399417</v>
      </c>
      <c r="P214" s="36">
        <f>SUMIFS(СВЦЭМ!$F$39:$F$782,СВЦЭМ!$A$39:$A$782,$A214,СВЦЭМ!$B$39:$B$782,P$190)+'СЕТ СН'!$F$12</f>
        <v>152.80759943000001</v>
      </c>
      <c r="Q214" s="36">
        <f>SUMIFS(СВЦЭМ!$F$39:$F$782,СВЦЭМ!$A$39:$A$782,$A214,СВЦЭМ!$B$39:$B$782,Q$190)+'СЕТ СН'!$F$12</f>
        <v>154.11647145000001</v>
      </c>
      <c r="R214" s="36">
        <f>SUMIFS(СВЦЭМ!$F$39:$F$782,СВЦЭМ!$A$39:$A$782,$A214,СВЦЭМ!$B$39:$B$782,R$190)+'СЕТ СН'!$F$12</f>
        <v>154.25338902999999</v>
      </c>
      <c r="S214" s="36">
        <f>SUMIFS(СВЦЭМ!$F$39:$F$782,СВЦЭМ!$A$39:$A$782,$A214,СВЦЭМ!$B$39:$B$782,S$190)+'СЕТ СН'!$F$12</f>
        <v>155.47212802000001</v>
      </c>
      <c r="T214" s="36">
        <f>SUMIFS(СВЦЭМ!$F$39:$F$782,СВЦЭМ!$A$39:$A$782,$A214,СВЦЭМ!$B$39:$B$782,T$190)+'СЕТ СН'!$F$12</f>
        <v>154.07847956000001</v>
      </c>
      <c r="U214" s="36">
        <f>SUMIFS(СВЦЭМ!$F$39:$F$782,СВЦЭМ!$A$39:$A$782,$A214,СВЦЭМ!$B$39:$B$782,U$190)+'СЕТ СН'!$F$12</f>
        <v>155.56286269</v>
      </c>
      <c r="V214" s="36">
        <f>SUMIFS(СВЦЭМ!$F$39:$F$782,СВЦЭМ!$A$39:$A$782,$A214,СВЦЭМ!$B$39:$B$782,V$190)+'СЕТ СН'!$F$12</f>
        <v>155.93626687</v>
      </c>
      <c r="W214" s="36">
        <f>SUMIFS(СВЦЭМ!$F$39:$F$782,СВЦЭМ!$A$39:$A$782,$A214,СВЦЭМ!$B$39:$B$782,W$190)+'СЕТ СН'!$F$12</f>
        <v>154.82562895000001</v>
      </c>
      <c r="X214" s="36">
        <f>SUMIFS(СВЦЭМ!$F$39:$F$782,СВЦЭМ!$A$39:$A$782,$A214,СВЦЭМ!$B$39:$B$782,X$190)+'СЕТ СН'!$F$12</f>
        <v>158.94569476000001</v>
      </c>
      <c r="Y214" s="36">
        <f>SUMIFS(СВЦЭМ!$F$39:$F$782,СВЦЭМ!$A$39:$A$782,$A214,СВЦЭМ!$B$39:$B$782,Y$190)+'СЕТ СН'!$F$12</f>
        <v>166.70786361</v>
      </c>
    </row>
    <row r="215" spans="1:25" ht="15.75" x14ac:dyDescent="0.2">
      <c r="A215" s="35">
        <f t="shared" si="5"/>
        <v>45529</v>
      </c>
      <c r="B215" s="36">
        <f>SUMIFS(СВЦЭМ!$F$39:$F$782,СВЦЭМ!$A$39:$A$782,$A215,СВЦЭМ!$B$39:$B$782,B$190)+'СЕТ СН'!$F$12</f>
        <v>164.70133752999999</v>
      </c>
      <c r="C215" s="36">
        <f>SUMIFS(СВЦЭМ!$F$39:$F$782,СВЦЭМ!$A$39:$A$782,$A215,СВЦЭМ!$B$39:$B$782,C$190)+'СЕТ СН'!$F$12</f>
        <v>170.20745514000001</v>
      </c>
      <c r="D215" s="36">
        <f>SUMIFS(СВЦЭМ!$F$39:$F$782,СВЦЭМ!$A$39:$A$782,$A215,СВЦЭМ!$B$39:$B$782,D$190)+'СЕТ СН'!$F$12</f>
        <v>172.25220908</v>
      </c>
      <c r="E215" s="36">
        <f>SUMIFS(СВЦЭМ!$F$39:$F$782,СВЦЭМ!$A$39:$A$782,$A215,СВЦЭМ!$B$39:$B$782,E$190)+'СЕТ СН'!$F$12</f>
        <v>173.16903891999999</v>
      </c>
      <c r="F215" s="36">
        <f>SUMIFS(СВЦЭМ!$F$39:$F$782,СВЦЭМ!$A$39:$A$782,$A215,СВЦЭМ!$B$39:$B$782,F$190)+'СЕТ СН'!$F$12</f>
        <v>177.70215938999999</v>
      </c>
      <c r="G215" s="36">
        <f>SUMIFS(СВЦЭМ!$F$39:$F$782,СВЦЭМ!$A$39:$A$782,$A215,СВЦЭМ!$B$39:$B$782,G$190)+'СЕТ СН'!$F$12</f>
        <v>176.65271956000001</v>
      </c>
      <c r="H215" s="36">
        <f>SUMIFS(СВЦЭМ!$F$39:$F$782,СВЦЭМ!$A$39:$A$782,$A215,СВЦЭМ!$B$39:$B$782,H$190)+'СЕТ СН'!$F$12</f>
        <v>174.49606838</v>
      </c>
      <c r="I215" s="36">
        <f>SUMIFS(СВЦЭМ!$F$39:$F$782,СВЦЭМ!$A$39:$A$782,$A215,СВЦЭМ!$B$39:$B$782,I$190)+'СЕТ СН'!$F$12</f>
        <v>169.53883701999999</v>
      </c>
      <c r="J215" s="36">
        <f>SUMIFS(СВЦЭМ!$F$39:$F$782,СВЦЭМ!$A$39:$A$782,$A215,СВЦЭМ!$B$39:$B$782,J$190)+'СЕТ СН'!$F$12</f>
        <v>161.99340799999999</v>
      </c>
      <c r="K215" s="36">
        <f>SUMIFS(СВЦЭМ!$F$39:$F$782,СВЦЭМ!$A$39:$A$782,$A215,СВЦЭМ!$B$39:$B$782,K$190)+'СЕТ СН'!$F$12</f>
        <v>154.04984343000001</v>
      </c>
      <c r="L215" s="36">
        <f>SUMIFS(СВЦЭМ!$F$39:$F$782,СВЦЭМ!$A$39:$A$782,$A215,СВЦЭМ!$B$39:$B$782,L$190)+'СЕТ СН'!$F$12</f>
        <v>147.91237987</v>
      </c>
      <c r="M215" s="36">
        <f>SUMIFS(СВЦЭМ!$F$39:$F$782,СВЦЭМ!$A$39:$A$782,$A215,СВЦЭМ!$B$39:$B$782,M$190)+'СЕТ СН'!$F$12</f>
        <v>145.11370362</v>
      </c>
      <c r="N215" s="36">
        <f>SUMIFS(СВЦЭМ!$F$39:$F$782,СВЦЭМ!$A$39:$A$782,$A215,СВЦЭМ!$B$39:$B$782,N$190)+'СЕТ СН'!$F$12</f>
        <v>144.12840917</v>
      </c>
      <c r="O215" s="36">
        <f>SUMIFS(СВЦЭМ!$F$39:$F$782,СВЦЭМ!$A$39:$A$782,$A215,СВЦЭМ!$B$39:$B$782,O$190)+'СЕТ СН'!$F$12</f>
        <v>144.17922139999999</v>
      </c>
      <c r="P215" s="36">
        <f>SUMIFS(СВЦЭМ!$F$39:$F$782,СВЦЭМ!$A$39:$A$782,$A215,СВЦЭМ!$B$39:$B$782,P$190)+'СЕТ СН'!$F$12</f>
        <v>144.38420196999999</v>
      </c>
      <c r="Q215" s="36">
        <f>SUMIFS(СВЦЭМ!$F$39:$F$782,СВЦЭМ!$A$39:$A$782,$A215,СВЦЭМ!$B$39:$B$782,Q$190)+'СЕТ СН'!$F$12</f>
        <v>144.64754619000001</v>
      </c>
      <c r="R215" s="36">
        <f>SUMIFS(СВЦЭМ!$F$39:$F$782,СВЦЭМ!$A$39:$A$782,$A215,СВЦЭМ!$B$39:$B$782,R$190)+'СЕТ СН'!$F$12</f>
        <v>146.90379958</v>
      </c>
      <c r="S215" s="36">
        <f>SUMIFS(СВЦЭМ!$F$39:$F$782,СВЦЭМ!$A$39:$A$782,$A215,СВЦЭМ!$B$39:$B$782,S$190)+'СЕТ СН'!$F$12</f>
        <v>145.18841743999999</v>
      </c>
      <c r="T215" s="36">
        <f>SUMIFS(СВЦЭМ!$F$39:$F$782,СВЦЭМ!$A$39:$A$782,$A215,СВЦЭМ!$B$39:$B$782,T$190)+'СЕТ СН'!$F$12</f>
        <v>143.69126126</v>
      </c>
      <c r="U215" s="36">
        <f>SUMIFS(СВЦЭМ!$F$39:$F$782,СВЦЭМ!$A$39:$A$782,$A215,СВЦЭМ!$B$39:$B$782,U$190)+'СЕТ СН'!$F$12</f>
        <v>143.64914567</v>
      </c>
      <c r="V215" s="36">
        <f>SUMIFS(СВЦЭМ!$F$39:$F$782,СВЦЭМ!$A$39:$A$782,$A215,СВЦЭМ!$B$39:$B$782,V$190)+'СЕТ СН'!$F$12</f>
        <v>142.97416408999999</v>
      </c>
      <c r="W215" s="36">
        <f>SUMIFS(СВЦЭМ!$F$39:$F$782,СВЦЭМ!$A$39:$A$782,$A215,СВЦЭМ!$B$39:$B$782,W$190)+'СЕТ СН'!$F$12</f>
        <v>141.51616537999999</v>
      </c>
      <c r="X215" s="36">
        <f>SUMIFS(СВЦЭМ!$F$39:$F$782,СВЦЭМ!$A$39:$A$782,$A215,СВЦЭМ!$B$39:$B$782,X$190)+'СЕТ СН'!$F$12</f>
        <v>148.61265571999999</v>
      </c>
      <c r="Y215" s="36">
        <f>SUMIFS(СВЦЭМ!$F$39:$F$782,СВЦЭМ!$A$39:$A$782,$A215,СВЦЭМ!$B$39:$B$782,Y$190)+'СЕТ СН'!$F$12</f>
        <v>156.92248515</v>
      </c>
    </row>
    <row r="216" spans="1:25" ht="15.75" x14ac:dyDescent="0.2">
      <c r="A216" s="35">
        <f t="shared" si="5"/>
        <v>45530</v>
      </c>
      <c r="B216" s="36">
        <f>SUMIFS(СВЦЭМ!$F$39:$F$782,СВЦЭМ!$A$39:$A$782,$A216,СВЦЭМ!$B$39:$B$782,B$190)+'СЕТ СН'!$F$12</f>
        <v>165.11853922</v>
      </c>
      <c r="C216" s="36">
        <f>SUMIFS(СВЦЭМ!$F$39:$F$782,СВЦЭМ!$A$39:$A$782,$A216,СВЦЭМ!$B$39:$B$782,C$190)+'СЕТ СН'!$F$12</f>
        <v>173.72502824</v>
      </c>
      <c r="D216" s="36">
        <f>SUMIFS(СВЦЭМ!$F$39:$F$782,СВЦЭМ!$A$39:$A$782,$A216,СВЦЭМ!$B$39:$B$782,D$190)+'СЕТ СН'!$F$12</f>
        <v>177.36247276</v>
      </c>
      <c r="E216" s="36">
        <f>SUMIFS(СВЦЭМ!$F$39:$F$782,СВЦЭМ!$A$39:$A$782,$A216,СВЦЭМ!$B$39:$B$782,E$190)+'СЕТ СН'!$F$12</f>
        <v>178.54531631</v>
      </c>
      <c r="F216" s="36">
        <f>SUMIFS(СВЦЭМ!$F$39:$F$782,СВЦЭМ!$A$39:$A$782,$A216,СВЦЭМ!$B$39:$B$782,F$190)+'СЕТ СН'!$F$12</f>
        <v>179.90278307</v>
      </c>
      <c r="G216" s="36">
        <f>SUMIFS(СВЦЭМ!$F$39:$F$782,СВЦЭМ!$A$39:$A$782,$A216,СВЦЭМ!$B$39:$B$782,G$190)+'СЕТ СН'!$F$12</f>
        <v>176.54709890999999</v>
      </c>
      <c r="H216" s="36">
        <f>SUMIFS(СВЦЭМ!$F$39:$F$782,СВЦЭМ!$A$39:$A$782,$A216,СВЦЭМ!$B$39:$B$782,H$190)+'СЕТ СН'!$F$12</f>
        <v>173.24768951999999</v>
      </c>
      <c r="I216" s="36">
        <f>SUMIFS(СВЦЭМ!$F$39:$F$782,СВЦЭМ!$A$39:$A$782,$A216,СВЦЭМ!$B$39:$B$782,I$190)+'СЕТ СН'!$F$12</f>
        <v>164.50709394</v>
      </c>
      <c r="J216" s="36">
        <f>SUMIFS(СВЦЭМ!$F$39:$F$782,СВЦЭМ!$A$39:$A$782,$A216,СВЦЭМ!$B$39:$B$782,J$190)+'СЕТ СН'!$F$12</f>
        <v>154.14168559999999</v>
      </c>
      <c r="K216" s="36">
        <f>SUMIFS(СВЦЭМ!$F$39:$F$782,СВЦЭМ!$A$39:$A$782,$A216,СВЦЭМ!$B$39:$B$782,K$190)+'СЕТ СН'!$F$12</f>
        <v>146.44864774000001</v>
      </c>
      <c r="L216" s="36">
        <f>SUMIFS(СВЦЭМ!$F$39:$F$782,СВЦЭМ!$A$39:$A$782,$A216,СВЦЭМ!$B$39:$B$782,L$190)+'СЕТ СН'!$F$12</f>
        <v>145.39122079000001</v>
      </c>
      <c r="M216" s="36">
        <f>SUMIFS(СВЦЭМ!$F$39:$F$782,СВЦЭМ!$A$39:$A$782,$A216,СВЦЭМ!$B$39:$B$782,M$190)+'СЕТ СН'!$F$12</f>
        <v>143.81453454999999</v>
      </c>
      <c r="N216" s="36">
        <f>SUMIFS(СВЦЭМ!$F$39:$F$782,СВЦЭМ!$A$39:$A$782,$A216,СВЦЭМ!$B$39:$B$782,N$190)+'СЕТ СН'!$F$12</f>
        <v>143.96310445</v>
      </c>
      <c r="O216" s="36">
        <f>SUMIFS(СВЦЭМ!$F$39:$F$782,СВЦЭМ!$A$39:$A$782,$A216,СВЦЭМ!$B$39:$B$782,O$190)+'СЕТ СН'!$F$12</f>
        <v>143.78169874</v>
      </c>
      <c r="P216" s="36">
        <f>SUMIFS(СВЦЭМ!$F$39:$F$782,СВЦЭМ!$A$39:$A$782,$A216,СВЦЭМ!$B$39:$B$782,P$190)+'СЕТ СН'!$F$12</f>
        <v>144.25983124999999</v>
      </c>
      <c r="Q216" s="36">
        <f>SUMIFS(СВЦЭМ!$F$39:$F$782,СВЦЭМ!$A$39:$A$782,$A216,СВЦЭМ!$B$39:$B$782,Q$190)+'СЕТ СН'!$F$12</f>
        <v>143.94947314000001</v>
      </c>
      <c r="R216" s="36">
        <f>SUMIFS(СВЦЭМ!$F$39:$F$782,СВЦЭМ!$A$39:$A$782,$A216,СВЦЭМ!$B$39:$B$782,R$190)+'СЕТ СН'!$F$12</f>
        <v>144.22052668000001</v>
      </c>
      <c r="S216" s="36">
        <f>SUMIFS(СВЦЭМ!$F$39:$F$782,СВЦЭМ!$A$39:$A$782,$A216,СВЦЭМ!$B$39:$B$782,S$190)+'СЕТ СН'!$F$12</f>
        <v>145.56364966000001</v>
      </c>
      <c r="T216" s="36">
        <f>SUMIFS(СВЦЭМ!$F$39:$F$782,СВЦЭМ!$A$39:$A$782,$A216,СВЦЭМ!$B$39:$B$782,T$190)+'СЕТ СН'!$F$12</f>
        <v>144.23995020999999</v>
      </c>
      <c r="U216" s="36">
        <f>SUMIFS(СВЦЭМ!$F$39:$F$782,СВЦЭМ!$A$39:$A$782,$A216,СВЦЭМ!$B$39:$B$782,U$190)+'СЕТ СН'!$F$12</f>
        <v>144.43088337</v>
      </c>
      <c r="V216" s="36">
        <f>SUMIFS(СВЦЭМ!$F$39:$F$782,СВЦЭМ!$A$39:$A$782,$A216,СВЦЭМ!$B$39:$B$782,V$190)+'СЕТ СН'!$F$12</f>
        <v>143.47000227000001</v>
      </c>
      <c r="W216" s="36">
        <f>SUMIFS(СВЦЭМ!$F$39:$F$782,СВЦЭМ!$A$39:$A$782,$A216,СВЦЭМ!$B$39:$B$782,W$190)+'СЕТ СН'!$F$12</f>
        <v>143.61598669</v>
      </c>
      <c r="X216" s="36">
        <f>SUMIFS(СВЦЭМ!$F$39:$F$782,СВЦЭМ!$A$39:$A$782,$A216,СВЦЭМ!$B$39:$B$782,X$190)+'СЕТ СН'!$F$12</f>
        <v>149.99206741</v>
      </c>
      <c r="Y216" s="36">
        <f>SUMIFS(СВЦЭМ!$F$39:$F$782,СВЦЭМ!$A$39:$A$782,$A216,СВЦЭМ!$B$39:$B$782,Y$190)+'СЕТ СН'!$F$12</f>
        <v>154.81244717000001</v>
      </c>
    </row>
    <row r="217" spans="1:25" ht="15.75" x14ac:dyDescent="0.2">
      <c r="A217" s="35">
        <f t="shared" si="5"/>
        <v>45531</v>
      </c>
      <c r="B217" s="36">
        <f>SUMIFS(СВЦЭМ!$F$39:$F$782,СВЦЭМ!$A$39:$A$782,$A217,СВЦЭМ!$B$39:$B$782,B$190)+'СЕТ СН'!$F$12</f>
        <v>148.22868919999999</v>
      </c>
      <c r="C217" s="36">
        <f>SUMIFS(СВЦЭМ!$F$39:$F$782,СВЦЭМ!$A$39:$A$782,$A217,СВЦЭМ!$B$39:$B$782,C$190)+'СЕТ СН'!$F$12</f>
        <v>151.26039954000001</v>
      </c>
      <c r="D217" s="36">
        <f>SUMIFS(СВЦЭМ!$F$39:$F$782,СВЦЭМ!$A$39:$A$782,$A217,СВЦЭМ!$B$39:$B$782,D$190)+'СЕТ СН'!$F$12</f>
        <v>156.70002729000001</v>
      </c>
      <c r="E217" s="36">
        <f>SUMIFS(СВЦЭМ!$F$39:$F$782,СВЦЭМ!$A$39:$A$782,$A217,СВЦЭМ!$B$39:$B$782,E$190)+'СЕТ СН'!$F$12</f>
        <v>158.85939734999999</v>
      </c>
      <c r="F217" s="36">
        <f>SUMIFS(СВЦЭМ!$F$39:$F$782,СВЦЭМ!$A$39:$A$782,$A217,СВЦЭМ!$B$39:$B$782,F$190)+'СЕТ СН'!$F$12</f>
        <v>159.17034387000001</v>
      </c>
      <c r="G217" s="36">
        <f>SUMIFS(СВЦЭМ!$F$39:$F$782,СВЦЭМ!$A$39:$A$782,$A217,СВЦЭМ!$B$39:$B$782,G$190)+'СЕТ СН'!$F$12</f>
        <v>156.78551019</v>
      </c>
      <c r="H217" s="36">
        <f>SUMIFS(СВЦЭМ!$F$39:$F$782,СВЦЭМ!$A$39:$A$782,$A217,СВЦЭМ!$B$39:$B$782,H$190)+'СЕТ СН'!$F$12</f>
        <v>157.44841298</v>
      </c>
      <c r="I217" s="36">
        <f>SUMIFS(СВЦЭМ!$F$39:$F$782,СВЦЭМ!$A$39:$A$782,$A217,СВЦЭМ!$B$39:$B$782,I$190)+'СЕТ СН'!$F$12</f>
        <v>148.23494712999999</v>
      </c>
      <c r="J217" s="36">
        <f>SUMIFS(СВЦЭМ!$F$39:$F$782,СВЦЭМ!$A$39:$A$782,$A217,СВЦЭМ!$B$39:$B$782,J$190)+'СЕТ СН'!$F$12</f>
        <v>139.84245207000001</v>
      </c>
      <c r="K217" s="36">
        <f>SUMIFS(СВЦЭМ!$F$39:$F$782,СВЦЭМ!$A$39:$A$782,$A217,СВЦЭМ!$B$39:$B$782,K$190)+'СЕТ СН'!$F$12</f>
        <v>131.41676866</v>
      </c>
      <c r="L217" s="36">
        <f>SUMIFS(СВЦЭМ!$F$39:$F$782,СВЦЭМ!$A$39:$A$782,$A217,СВЦЭМ!$B$39:$B$782,L$190)+'СЕТ СН'!$F$12</f>
        <v>125.89125635000001</v>
      </c>
      <c r="M217" s="36">
        <f>SUMIFS(СВЦЭМ!$F$39:$F$782,СВЦЭМ!$A$39:$A$782,$A217,СВЦЭМ!$B$39:$B$782,M$190)+'СЕТ СН'!$F$12</f>
        <v>125.01031302</v>
      </c>
      <c r="N217" s="36">
        <f>SUMIFS(СВЦЭМ!$F$39:$F$782,СВЦЭМ!$A$39:$A$782,$A217,СВЦЭМ!$B$39:$B$782,N$190)+'СЕТ СН'!$F$12</f>
        <v>125.42109922</v>
      </c>
      <c r="O217" s="36">
        <f>SUMIFS(СВЦЭМ!$F$39:$F$782,СВЦЭМ!$A$39:$A$782,$A217,СВЦЭМ!$B$39:$B$782,O$190)+'СЕТ СН'!$F$12</f>
        <v>124.92730235000001</v>
      </c>
      <c r="P217" s="36">
        <f>SUMIFS(СВЦЭМ!$F$39:$F$782,СВЦЭМ!$A$39:$A$782,$A217,СВЦЭМ!$B$39:$B$782,P$190)+'СЕТ СН'!$F$12</f>
        <v>124.80295820000001</v>
      </c>
      <c r="Q217" s="36">
        <f>SUMIFS(СВЦЭМ!$F$39:$F$782,СВЦЭМ!$A$39:$A$782,$A217,СВЦЭМ!$B$39:$B$782,Q$190)+'СЕТ СН'!$F$12</f>
        <v>125.0356037</v>
      </c>
      <c r="R217" s="36">
        <f>SUMIFS(СВЦЭМ!$F$39:$F$782,СВЦЭМ!$A$39:$A$782,$A217,СВЦЭМ!$B$39:$B$782,R$190)+'СЕТ СН'!$F$12</f>
        <v>125.89664775</v>
      </c>
      <c r="S217" s="36">
        <f>SUMIFS(СВЦЭМ!$F$39:$F$782,СВЦЭМ!$A$39:$A$782,$A217,СВЦЭМ!$B$39:$B$782,S$190)+'СЕТ СН'!$F$12</f>
        <v>124.90466388999999</v>
      </c>
      <c r="T217" s="36">
        <f>SUMIFS(СВЦЭМ!$F$39:$F$782,СВЦЭМ!$A$39:$A$782,$A217,СВЦЭМ!$B$39:$B$782,T$190)+'СЕТ СН'!$F$12</f>
        <v>124.00103261</v>
      </c>
      <c r="U217" s="36">
        <f>SUMIFS(СВЦЭМ!$F$39:$F$782,СВЦЭМ!$A$39:$A$782,$A217,СВЦЭМ!$B$39:$B$782,U$190)+'СЕТ СН'!$F$12</f>
        <v>127.98226046000001</v>
      </c>
      <c r="V217" s="36">
        <f>SUMIFS(СВЦЭМ!$F$39:$F$782,СВЦЭМ!$A$39:$A$782,$A217,СВЦЭМ!$B$39:$B$782,V$190)+'СЕТ СН'!$F$12</f>
        <v>126.77361447</v>
      </c>
      <c r="W217" s="36">
        <f>SUMIFS(СВЦЭМ!$F$39:$F$782,СВЦЭМ!$A$39:$A$782,$A217,СВЦЭМ!$B$39:$B$782,W$190)+'СЕТ СН'!$F$12</f>
        <v>127.38602597000001</v>
      </c>
      <c r="X217" s="36">
        <f>SUMIFS(СВЦЭМ!$F$39:$F$782,СВЦЭМ!$A$39:$A$782,$A217,СВЦЭМ!$B$39:$B$782,X$190)+'СЕТ СН'!$F$12</f>
        <v>133.47307927</v>
      </c>
      <c r="Y217" s="36">
        <f>SUMIFS(СВЦЭМ!$F$39:$F$782,СВЦЭМ!$A$39:$A$782,$A217,СВЦЭМ!$B$39:$B$782,Y$190)+'СЕТ СН'!$F$12</f>
        <v>139.73880065</v>
      </c>
    </row>
    <row r="218" spans="1:25" ht="15.75" x14ac:dyDescent="0.2">
      <c r="A218" s="35">
        <f t="shared" si="5"/>
        <v>45532</v>
      </c>
      <c r="B218" s="36">
        <f>SUMIFS(СВЦЭМ!$F$39:$F$782,СВЦЭМ!$A$39:$A$782,$A218,СВЦЭМ!$B$39:$B$782,B$190)+'СЕТ СН'!$F$12</f>
        <v>152.06820877999999</v>
      </c>
      <c r="C218" s="36">
        <f>SUMIFS(СВЦЭМ!$F$39:$F$782,СВЦЭМ!$A$39:$A$782,$A218,СВЦЭМ!$B$39:$B$782,C$190)+'СЕТ СН'!$F$12</f>
        <v>156.23129197</v>
      </c>
      <c r="D218" s="36">
        <f>SUMIFS(СВЦЭМ!$F$39:$F$782,СВЦЭМ!$A$39:$A$782,$A218,СВЦЭМ!$B$39:$B$782,D$190)+'СЕТ СН'!$F$12</f>
        <v>158.68825483000001</v>
      </c>
      <c r="E218" s="36">
        <f>SUMIFS(СВЦЭМ!$F$39:$F$782,СВЦЭМ!$A$39:$A$782,$A218,СВЦЭМ!$B$39:$B$782,E$190)+'СЕТ СН'!$F$12</f>
        <v>161.17785151000001</v>
      </c>
      <c r="F218" s="36">
        <f>SUMIFS(СВЦЭМ!$F$39:$F$782,СВЦЭМ!$A$39:$A$782,$A218,СВЦЭМ!$B$39:$B$782,F$190)+'СЕТ СН'!$F$12</f>
        <v>163.41007377</v>
      </c>
      <c r="G218" s="36">
        <f>SUMIFS(СВЦЭМ!$F$39:$F$782,СВЦЭМ!$A$39:$A$782,$A218,СВЦЭМ!$B$39:$B$782,G$190)+'СЕТ СН'!$F$12</f>
        <v>160.86977739</v>
      </c>
      <c r="H218" s="36">
        <f>SUMIFS(СВЦЭМ!$F$39:$F$782,СВЦЭМ!$A$39:$A$782,$A218,СВЦЭМ!$B$39:$B$782,H$190)+'СЕТ СН'!$F$12</f>
        <v>158.01889118</v>
      </c>
      <c r="I218" s="36">
        <f>SUMIFS(СВЦЭМ!$F$39:$F$782,СВЦЭМ!$A$39:$A$782,$A218,СВЦЭМ!$B$39:$B$782,I$190)+'СЕТ СН'!$F$12</f>
        <v>150.20010540999999</v>
      </c>
      <c r="J218" s="36">
        <f>SUMIFS(СВЦЭМ!$F$39:$F$782,СВЦЭМ!$A$39:$A$782,$A218,СВЦЭМ!$B$39:$B$782,J$190)+'СЕТ СН'!$F$12</f>
        <v>144.92562964000001</v>
      </c>
      <c r="K218" s="36">
        <f>SUMIFS(СВЦЭМ!$F$39:$F$782,СВЦЭМ!$A$39:$A$782,$A218,СВЦЭМ!$B$39:$B$782,K$190)+'СЕТ СН'!$F$12</f>
        <v>137.02110242000001</v>
      </c>
      <c r="L218" s="36">
        <f>SUMIFS(СВЦЭМ!$F$39:$F$782,СВЦЭМ!$A$39:$A$782,$A218,СВЦЭМ!$B$39:$B$782,L$190)+'СЕТ СН'!$F$12</f>
        <v>135.73181192999999</v>
      </c>
      <c r="M218" s="36">
        <f>SUMIFS(СВЦЭМ!$F$39:$F$782,СВЦЭМ!$A$39:$A$782,$A218,СВЦЭМ!$B$39:$B$782,M$190)+'СЕТ СН'!$F$12</f>
        <v>134.73153418999999</v>
      </c>
      <c r="N218" s="36">
        <f>SUMIFS(СВЦЭМ!$F$39:$F$782,СВЦЭМ!$A$39:$A$782,$A218,СВЦЭМ!$B$39:$B$782,N$190)+'СЕТ СН'!$F$12</f>
        <v>134.28059726999999</v>
      </c>
      <c r="O218" s="36">
        <f>SUMIFS(СВЦЭМ!$F$39:$F$782,СВЦЭМ!$A$39:$A$782,$A218,СВЦЭМ!$B$39:$B$782,O$190)+'СЕТ СН'!$F$12</f>
        <v>133.78488285</v>
      </c>
      <c r="P218" s="36">
        <f>SUMIFS(СВЦЭМ!$F$39:$F$782,СВЦЭМ!$A$39:$A$782,$A218,СВЦЭМ!$B$39:$B$782,P$190)+'СЕТ СН'!$F$12</f>
        <v>133.84386058000001</v>
      </c>
      <c r="Q218" s="36">
        <f>SUMIFS(СВЦЭМ!$F$39:$F$782,СВЦЭМ!$A$39:$A$782,$A218,СВЦЭМ!$B$39:$B$782,Q$190)+'СЕТ СН'!$F$12</f>
        <v>134.42171121999999</v>
      </c>
      <c r="R218" s="36">
        <f>SUMIFS(СВЦЭМ!$F$39:$F$782,СВЦЭМ!$A$39:$A$782,$A218,СВЦЭМ!$B$39:$B$782,R$190)+'СЕТ СН'!$F$12</f>
        <v>135.20202007</v>
      </c>
      <c r="S218" s="36">
        <f>SUMIFS(СВЦЭМ!$F$39:$F$782,СВЦЭМ!$A$39:$A$782,$A218,СВЦЭМ!$B$39:$B$782,S$190)+'СЕТ СН'!$F$12</f>
        <v>133.14950331</v>
      </c>
      <c r="T218" s="36">
        <f>SUMIFS(СВЦЭМ!$F$39:$F$782,СВЦЭМ!$A$39:$A$782,$A218,СВЦЭМ!$B$39:$B$782,T$190)+'СЕТ СН'!$F$12</f>
        <v>132.36624817000001</v>
      </c>
      <c r="U218" s="36">
        <f>SUMIFS(СВЦЭМ!$F$39:$F$782,СВЦЭМ!$A$39:$A$782,$A218,СВЦЭМ!$B$39:$B$782,U$190)+'СЕТ СН'!$F$12</f>
        <v>133.26663098</v>
      </c>
      <c r="V218" s="36">
        <f>SUMIFS(СВЦЭМ!$F$39:$F$782,СВЦЭМ!$A$39:$A$782,$A218,СВЦЭМ!$B$39:$B$782,V$190)+'СЕТ СН'!$F$12</f>
        <v>131.19157982999999</v>
      </c>
      <c r="W218" s="36">
        <f>SUMIFS(СВЦЭМ!$F$39:$F$782,СВЦЭМ!$A$39:$A$782,$A218,СВЦЭМ!$B$39:$B$782,W$190)+'СЕТ СН'!$F$12</f>
        <v>132.0402258</v>
      </c>
      <c r="X218" s="36">
        <f>SUMIFS(СВЦЭМ!$F$39:$F$782,СВЦЭМ!$A$39:$A$782,$A218,СВЦЭМ!$B$39:$B$782,X$190)+'СЕТ СН'!$F$12</f>
        <v>138.45654354999999</v>
      </c>
      <c r="Y218" s="36">
        <f>SUMIFS(СВЦЭМ!$F$39:$F$782,СВЦЭМ!$A$39:$A$782,$A218,СВЦЭМ!$B$39:$B$782,Y$190)+'СЕТ СН'!$F$12</f>
        <v>140.25228566999999</v>
      </c>
    </row>
    <row r="219" spans="1:25" ht="15.75" x14ac:dyDescent="0.2">
      <c r="A219" s="35">
        <f t="shared" si="5"/>
        <v>45533</v>
      </c>
      <c r="B219" s="36">
        <f>SUMIFS(СВЦЭМ!$F$39:$F$782,СВЦЭМ!$A$39:$A$782,$A219,СВЦЭМ!$B$39:$B$782,B$190)+'СЕТ СН'!$F$12</f>
        <v>144.27109067999999</v>
      </c>
      <c r="C219" s="36">
        <f>SUMIFS(СВЦЭМ!$F$39:$F$782,СВЦЭМ!$A$39:$A$782,$A219,СВЦЭМ!$B$39:$B$782,C$190)+'СЕТ СН'!$F$12</f>
        <v>154.87555768999999</v>
      </c>
      <c r="D219" s="36">
        <f>SUMIFS(СВЦЭМ!$F$39:$F$782,СВЦЭМ!$A$39:$A$782,$A219,СВЦЭМ!$B$39:$B$782,D$190)+'СЕТ СН'!$F$12</f>
        <v>166.79032530000001</v>
      </c>
      <c r="E219" s="36">
        <f>SUMIFS(СВЦЭМ!$F$39:$F$782,СВЦЭМ!$A$39:$A$782,$A219,СВЦЭМ!$B$39:$B$782,E$190)+'СЕТ СН'!$F$12</f>
        <v>170.69139041</v>
      </c>
      <c r="F219" s="36">
        <f>SUMIFS(СВЦЭМ!$F$39:$F$782,СВЦЭМ!$A$39:$A$782,$A219,СВЦЭМ!$B$39:$B$782,F$190)+'СЕТ СН'!$F$12</f>
        <v>172.11798568</v>
      </c>
      <c r="G219" s="36">
        <f>SUMIFS(СВЦЭМ!$F$39:$F$782,СВЦЭМ!$A$39:$A$782,$A219,СВЦЭМ!$B$39:$B$782,G$190)+'СЕТ СН'!$F$12</f>
        <v>169.42181260999999</v>
      </c>
      <c r="H219" s="36">
        <f>SUMIFS(СВЦЭМ!$F$39:$F$782,СВЦЭМ!$A$39:$A$782,$A219,СВЦЭМ!$B$39:$B$782,H$190)+'СЕТ СН'!$F$12</f>
        <v>164.71443371000001</v>
      </c>
      <c r="I219" s="36">
        <f>SUMIFS(СВЦЭМ!$F$39:$F$782,СВЦЭМ!$A$39:$A$782,$A219,СВЦЭМ!$B$39:$B$782,I$190)+'СЕТ СН'!$F$12</f>
        <v>159.26441398</v>
      </c>
      <c r="J219" s="36">
        <f>SUMIFS(СВЦЭМ!$F$39:$F$782,СВЦЭМ!$A$39:$A$782,$A219,СВЦЭМ!$B$39:$B$782,J$190)+'СЕТ СН'!$F$12</f>
        <v>149.94547248999999</v>
      </c>
      <c r="K219" s="36">
        <f>SUMIFS(СВЦЭМ!$F$39:$F$782,СВЦЭМ!$A$39:$A$782,$A219,СВЦЭМ!$B$39:$B$782,K$190)+'СЕТ СН'!$F$12</f>
        <v>141.34508011</v>
      </c>
      <c r="L219" s="36">
        <f>SUMIFS(СВЦЭМ!$F$39:$F$782,СВЦЭМ!$A$39:$A$782,$A219,СВЦЭМ!$B$39:$B$782,L$190)+'СЕТ СН'!$F$12</f>
        <v>134.78739139999999</v>
      </c>
      <c r="M219" s="36">
        <f>SUMIFS(СВЦЭМ!$F$39:$F$782,СВЦЭМ!$A$39:$A$782,$A219,СВЦЭМ!$B$39:$B$782,M$190)+'СЕТ СН'!$F$12</f>
        <v>133.43681683</v>
      </c>
      <c r="N219" s="36">
        <f>SUMIFS(СВЦЭМ!$F$39:$F$782,СВЦЭМ!$A$39:$A$782,$A219,СВЦЭМ!$B$39:$B$782,N$190)+'СЕТ СН'!$F$12</f>
        <v>134.75746205999999</v>
      </c>
      <c r="O219" s="36">
        <f>SUMIFS(СВЦЭМ!$F$39:$F$782,СВЦЭМ!$A$39:$A$782,$A219,СВЦЭМ!$B$39:$B$782,O$190)+'СЕТ СН'!$F$12</f>
        <v>136.20488352000001</v>
      </c>
      <c r="P219" s="36">
        <f>SUMIFS(СВЦЭМ!$F$39:$F$782,СВЦЭМ!$A$39:$A$782,$A219,СВЦЭМ!$B$39:$B$782,P$190)+'СЕТ СН'!$F$12</f>
        <v>136.71340964000001</v>
      </c>
      <c r="Q219" s="36">
        <f>SUMIFS(СВЦЭМ!$F$39:$F$782,СВЦЭМ!$A$39:$A$782,$A219,СВЦЭМ!$B$39:$B$782,Q$190)+'СЕТ СН'!$F$12</f>
        <v>136.55759516000001</v>
      </c>
      <c r="R219" s="36">
        <f>SUMIFS(СВЦЭМ!$F$39:$F$782,СВЦЭМ!$A$39:$A$782,$A219,СВЦЭМ!$B$39:$B$782,R$190)+'СЕТ СН'!$F$12</f>
        <v>137.60014487999999</v>
      </c>
      <c r="S219" s="36">
        <f>SUMIFS(СВЦЭМ!$F$39:$F$782,СВЦЭМ!$A$39:$A$782,$A219,СВЦЭМ!$B$39:$B$782,S$190)+'СЕТ СН'!$F$12</f>
        <v>135.49939444</v>
      </c>
      <c r="T219" s="36">
        <f>SUMIFS(СВЦЭМ!$F$39:$F$782,СВЦЭМ!$A$39:$A$782,$A219,СВЦЭМ!$B$39:$B$782,T$190)+'СЕТ СН'!$F$12</f>
        <v>135.21977745999999</v>
      </c>
      <c r="U219" s="36">
        <f>SUMIFS(СВЦЭМ!$F$39:$F$782,СВЦЭМ!$A$39:$A$782,$A219,СВЦЭМ!$B$39:$B$782,U$190)+'СЕТ СН'!$F$12</f>
        <v>136.35583396999999</v>
      </c>
      <c r="V219" s="36">
        <f>SUMIFS(СВЦЭМ!$F$39:$F$782,СВЦЭМ!$A$39:$A$782,$A219,СВЦЭМ!$B$39:$B$782,V$190)+'СЕТ СН'!$F$12</f>
        <v>134.84165186999999</v>
      </c>
      <c r="W219" s="36">
        <f>SUMIFS(СВЦЭМ!$F$39:$F$782,СВЦЭМ!$A$39:$A$782,$A219,СВЦЭМ!$B$39:$B$782,W$190)+'СЕТ СН'!$F$12</f>
        <v>135.22141683000001</v>
      </c>
      <c r="X219" s="36">
        <f>SUMIFS(СВЦЭМ!$F$39:$F$782,СВЦЭМ!$A$39:$A$782,$A219,СВЦЭМ!$B$39:$B$782,X$190)+'СЕТ СН'!$F$12</f>
        <v>142.15407174000001</v>
      </c>
      <c r="Y219" s="36">
        <f>SUMIFS(СВЦЭМ!$F$39:$F$782,СВЦЭМ!$A$39:$A$782,$A219,СВЦЭМ!$B$39:$B$782,Y$190)+'СЕТ СН'!$F$12</f>
        <v>148.46156791999999</v>
      </c>
    </row>
    <row r="220" spans="1:25" ht="15.75" x14ac:dyDescent="0.2">
      <c r="A220" s="35">
        <f t="shared" si="5"/>
        <v>45534</v>
      </c>
      <c r="B220" s="36">
        <f>SUMIFS(СВЦЭМ!$F$39:$F$782,СВЦЭМ!$A$39:$A$782,$A220,СВЦЭМ!$B$39:$B$782,B$190)+'СЕТ СН'!$F$12</f>
        <v>155.31000947999999</v>
      </c>
      <c r="C220" s="36">
        <f>SUMIFS(СВЦЭМ!$F$39:$F$782,СВЦЭМ!$A$39:$A$782,$A220,СВЦЭМ!$B$39:$B$782,C$190)+'СЕТ СН'!$F$12</f>
        <v>162.11306436999999</v>
      </c>
      <c r="D220" s="36">
        <f>SUMIFS(СВЦЭМ!$F$39:$F$782,СВЦЭМ!$A$39:$A$782,$A220,СВЦЭМ!$B$39:$B$782,D$190)+'СЕТ СН'!$F$12</f>
        <v>163.64920391999999</v>
      </c>
      <c r="E220" s="36">
        <f>SUMIFS(СВЦЭМ!$F$39:$F$782,СВЦЭМ!$A$39:$A$782,$A220,СВЦЭМ!$B$39:$B$782,E$190)+'СЕТ СН'!$F$12</f>
        <v>165.6432245</v>
      </c>
      <c r="F220" s="36">
        <f>SUMIFS(СВЦЭМ!$F$39:$F$782,СВЦЭМ!$A$39:$A$782,$A220,СВЦЭМ!$B$39:$B$782,F$190)+'СЕТ СН'!$F$12</f>
        <v>165.16667283000001</v>
      </c>
      <c r="G220" s="36">
        <f>SUMIFS(СВЦЭМ!$F$39:$F$782,СВЦЭМ!$A$39:$A$782,$A220,СВЦЭМ!$B$39:$B$782,G$190)+'СЕТ СН'!$F$12</f>
        <v>164.60935602000001</v>
      </c>
      <c r="H220" s="36">
        <f>SUMIFS(СВЦЭМ!$F$39:$F$782,СВЦЭМ!$A$39:$A$782,$A220,СВЦЭМ!$B$39:$B$782,H$190)+'СЕТ СН'!$F$12</f>
        <v>161.50701946000001</v>
      </c>
      <c r="I220" s="36">
        <f>SUMIFS(СВЦЭМ!$F$39:$F$782,СВЦЭМ!$A$39:$A$782,$A220,СВЦЭМ!$B$39:$B$782,I$190)+'СЕТ СН'!$F$12</f>
        <v>152.67616568</v>
      </c>
      <c r="J220" s="36">
        <f>SUMIFS(СВЦЭМ!$F$39:$F$782,СВЦЭМ!$A$39:$A$782,$A220,СВЦЭМ!$B$39:$B$782,J$190)+'СЕТ СН'!$F$12</f>
        <v>143.59391151</v>
      </c>
      <c r="K220" s="36">
        <f>SUMIFS(СВЦЭМ!$F$39:$F$782,СВЦЭМ!$A$39:$A$782,$A220,СВЦЭМ!$B$39:$B$782,K$190)+'СЕТ СН'!$F$12</f>
        <v>136.47612192</v>
      </c>
      <c r="L220" s="36">
        <f>SUMIFS(СВЦЭМ!$F$39:$F$782,СВЦЭМ!$A$39:$A$782,$A220,СВЦЭМ!$B$39:$B$782,L$190)+'СЕТ СН'!$F$12</f>
        <v>133.72124409</v>
      </c>
      <c r="M220" s="36">
        <f>SUMIFS(СВЦЭМ!$F$39:$F$782,СВЦЭМ!$A$39:$A$782,$A220,СВЦЭМ!$B$39:$B$782,M$190)+'СЕТ СН'!$F$12</f>
        <v>134.68045359999999</v>
      </c>
      <c r="N220" s="36">
        <f>SUMIFS(СВЦЭМ!$F$39:$F$782,СВЦЭМ!$A$39:$A$782,$A220,СВЦЭМ!$B$39:$B$782,N$190)+'СЕТ СН'!$F$12</f>
        <v>134.49479869000001</v>
      </c>
      <c r="O220" s="36">
        <f>SUMIFS(СВЦЭМ!$F$39:$F$782,СВЦЭМ!$A$39:$A$782,$A220,СВЦЭМ!$B$39:$B$782,O$190)+'СЕТ СН'!$F$12</f>
        <v>135.25162879999999</v>
      </c>
      <c r="P220" s="36">
        <f>SUMIFS(СВЦЭМ!$F$39:$F$782,СВЦЭМ!$A$39:$A$782,$A220,СВЦЭМ!$B$39:$B$782,P$190)+'СЕТ СН'!$F$12</f>
        <v>135.33315730000001</v>
      </c>
      <c r="Q220" s="36">
        <f>SUMIFS(СВЦЭМ!$F$39:$F$782,СВЦЭМ!$A$39:$A$782,$A220,СВЦЭМ!$B$39:$B$782,Q$190)+'СЕТ СН'!$F$12</f>
        <v>135.82920361000001</v>
      </c>
      <c r="R220" s="36">
        <f>SUMIFS(СВЦЭМ!$F$39:$F$782,СВЦЭМ!$A$39:$A$782,$A220,СВЦЭМ!$B$39:$B$782,R$190)+'СЕТ СН'!$F$12</f>
        <v>135.22091825999999</v>
      </c>
      <c r="S220" s="36">
        <f>SUMIFS(СВЦЭМ!$F$39:$F$782,СВЦЭМ!$A$39:$A$782,$A220,СВЦЭМ!$B$39:$B$782,S$190)+'СЕТ СН'!$F$12</f>
        <v>136.08561644</v>
      </c>
      <c r="T220" s="36">
        <f>SUMIFS(СВЦЭМ!$F$39:$F$782,СВЦЭМ!$A$39:$A$782,$A220,СВЦЭМ!$B$39:$B$782,T$190)+'СЕТ СН'!$F$12</f>
        <v>136.06936379999999</v>
      </c>
      <c r="U220" s="36">
        <f>SUMIFS(СВЦЭМ!$F$39:$F$782,СВЦЭМ!$A$39:$A$782,$A220,СВЦЭМ!$B$39:$B$782,U$190)+'СЕТ СН'!$F$12</f>
        <v>136.53547301</v>
      </c>
      <c r="V220" s="36">
        <f>SUMIFS(СВЦЭМ!$F$39:$F$782,СВЦЭМ!$A$39:$A$782,$A220,СВЦЭМ!$B$39:$B$782,V$190)+'СЕТ СН'!$F$12</f>
        <v>134.71850889000001</v>
      </c>
      <c r="W220" s="36">
        <f>SUMIFS(СВЦЭМ!$F$39:$F$782,СВЦЭМ!$A$39:$A$782,$A220,СВЦЭМ!$B$39:$B$782,W$190)+'СЕТ СН'!$F$12</f>
        <v>135.28468358999999</v>
      </c>
      <c r="X220" s="36">
        <f>SUMIFS(СВЦЭМ!$F$39:$F$782,СВЦЭМ!$A$39:$A$782,$A220,СВЦЭМ!$B$39:$B$782,X$190)+'СЕТ СН'!$F$12</f>
        <v>141.79216317000001</v>
      </c>
      <c r="Y220" s="36">
        <f>SUMIFS(СВЦЭМ!$F$39:$F$782,СВЦЭМ!$A$39:$A$782,$A220,СВЦЭМ!$B$39:$B$782,Y$190)+'СЕТ СН'!$F$12</f>
        <v>148.54776099</v>
      </c>
    </row>
    <row r="221" spans="1:25" ht="15.75" x14ac:dyDescent="0.2">
      <c r="A221" s="35">
        <f t="shared" si="5"/>
        <v>45535</v>
      </c>
      <c r="B221" s="36">
        <f>SUMIFS(СВЦЭМ!$F$39:$F$782,СВЦЭМ!$A$39:$A$782,$A221,СВЦЭМ!$B$39:$B$782,B$190)+'СЕТ СН'!$F$12</f>
        <v>151.92190921</v>
      </c>
      <c r="C221" s="36">
        <f>SUMIFS(СВЦЭМ!$F$39:$F$782,СВЦЭМ!$A$39:$A$782,$A221,СВЦЭМ!$B$39:$B$782,C$190)+'СЕТ СН'!$F$12</f>
        <v>155.98336312000001</v>
      </c>
      <c r="D221" s="36">
        <f>SUMIFS(СВЦЭМ!$F$39:$F$782,СВЦЭМ!$A$39:$A$782,$A221,СВЦЭМ!$B$39:$B$782,D$190)+'СЕТ СН'!$F$12</f>
        <v>156.69136179</v>
      </c>
      <c r="E221" s="36">
        <f>SUMIFS(СВЦЭМ!$F$39:$F$782,СВЦЭМ!$A$39:$A$782,$A221,СВЦЭМ!$B$39:$B$782,E$190)+'СЕТ СН'!$F$12</f>
        <v>156.98956566999999</v>
      </c>
      <c r="F221" s="36">
        <f>SUMIFS(СВЦЭМ!$F$39:$F$782,СВЦЭМ!$A$39:$A$782,$A221,СВЦЭМ!$B$39:$B$782,F$190)+'СЕТ СН'!$F$12</f>
        <v>156.48796487999999</v>
      </c>
      <c r="G221" s="36">
        <f>SUMIFS(СВЦЭМ!$F$39:$F$782,СВЦЭМ!$A$39:$A$782,$A221,СВЦЭМ!$B$39:$B$782,G$190)+'СЕТ СН'!$F$12</f>
        <v>154.45553737</v>
      </c>
      <c r="H221" s="36">
        <f>SUMIFS(СВЦЭМ!$F$39:$F$782,СВЦЭМ!$A$39:$A$782,$A221,СВЦЭМ!$B$39:$B$782,H$190)+'СЕТ СН'!$F$12</f>
        <v>153.75815435999999</v>
      </c>
      <c r="I221" s="36">
        <f>SUMIFS(СВЦЭМ!$F$39:$F$782,СВЦЭМ!$A$39:$A$782,$A221,СВЦЭМ!$B$39:$B$782,I$190)+'СЕТ СН'!$F$12</f>
        <v>144.58756105000001</v>
      </c>
      <c r="J221" s="36">
        <f>SUMIFS(СВЦЭМ!$F$39:$F$782,СВЦЭМ!$A$39:$A$782,$A221,СВЦЭМ!$B$39:$B$782,J$190)+'СЕТ СН'!$F$12</f>
        <v>144.02314154000001</v>
      </c>
      <c r="K221" s="36">
        <f>SUMIFS(СВЦЭМ!$F$39:$F$782,СВЦЭМ!$A$39:$A$782,$A221,СВЦЭМ!$B$39:$B$782,K$190)+'СЕТ СН'!$F$12</f>
        <v>139.86662053000001</v>
      </c>
      <c r="L221" s="36">
        <f>SUMIFS(СВЦЭМ!$F$39:$F$782,СВЦЭМ!$A$39:$A$782,$A221,СВЦЭМ!$B$39:$B$782,L$190)+'СЕТ СН'!$F$12</f>
        <v>139.18565989000001</v>
      </c>
      <c r="M221" s="36">
        <f>SUMIFS(СВЦЭМ!$F$39:$F$782,СВЦЭМ!$A$39:$A$782,$A221,СВЦЭМ!$B$39:$B$782,M$190)+'СЕТ СН'!$F$12</f>
        <v>136.85304871</v>
      </c>
      <c r="N221" s="36">
        <f>SUMIFS(СВЦЭМ!$F$39:$F$782,СВЦЭМ!$A$39:$A$782,$A221,СВЦЭМ!$B$39:$B$782,N$190)+'СЕТ СН'!$F$12</f>
        <v>136.86805795000001</v>
      </c>
      <c r="O221" s="36">
        <f>SUMIFS(СВЦЭМ!$F$39:$F$782,СВЦЭМ!$A$39:$A$782,$A221,СВЦЭМ!$B$39:$B$782,O$190)+'СЕТ СН'!$F$12</f>
        <v>135.77999267000001</v>
      </c>
      <c r="P221" s="36">
        <f>SUMIFS(СВЦЭМ!$F$39:$F$782,СВЦЭМ!$A$39:$A$782,$A221,СВЦЭМ!$B$39:$B$782,P$190)+'СЕТ СН'!$F$12</f>
        <v>136.9375704</v>
      </c>
      <c r="Q221" s="36">
        <f>SUMIFS(СВЦЭМ!$F$39:$F$782,СВЦЭМ!$A$39:$A$782,$A221,СВЦЭМ!$B$39:$B$782,Q$190)+'СЕТ СН'!$F$12</f>
        <v>136.8759474</v>
      </c>
      <c r="R221" s="36">
        <f>SUMIFS(СВЦЭМ!$F$39:$F$782,СВЦЭМ!$A$39:$A$782,$A221,СВЦЭМ!$B$39:$B$782,R$190)+'СЕТ СН'!$F$12</f>
        <v>137.53843763</v>
      </c>
      <c r="S221" s="36">
        <f>SUMIFS(СВЦЭМ!$F$39:$F$782,СВЦЭМ!$A$39:$A$782,$A221,СВЦЭМ!$B$39:$B$782,S$190)+'СЕТ СН'!$F$12</f>
        <v>136.76717742</v>
      </c>
      <c r="T221" s="36">
        <f>SUMIFS(СВЦЭМ!$F$39:$F$782,СВЦЭМ!$A$39:$A$782,$A221,СВЦЭМ!$B$39:$B$782,T$190)+'СЕТ СН'!$F$12</f>
        <v>135.5928566</v>
      </c>
      <c r="U221" s="36">
        <f>SUMIFS(СВЦЭМ!$F$39:$F$782,СВЦЭМ!$A$39:$A$782,$A221,СВЦЭМ!$B$39:$B$782,U$190)+'СЕТ СН'!$F$12</f>
        <v>137.06696958000001</v>
      </c>
      <c r="V221" s="36">
        <f>SUMIFS(СВЦЭМ!$F$39:$F$782,СВЦЭМ!$A$39:$A$782,$A221,СВЦЭМ!$B$39:$B$782,V$190)+'СЕТ СН'!$F$12</f>
        <v>134.83945345999999</v>
      </c>
      <c r="W221" s="36">
        <f>SUMIFS(СВЦЭМ!$F$39:$F$782,СВЦЭМ!$A$39:$A$782,$A221,СВЦЭМ!$B$39:$B$782,W$190)+'СЕТ СН'!$F$12</f>
        <v>136.28434844</v>
      </c>
      <c r="X221" s="36">
        <f>SUMIFS(СВЦЭМ!$F$39:$F$782,СВЦЭМ!$A$39:$A$782,$A221,СВЦЭМ!$B$39:$B$782,X$190)+'СЕТ СН'!$F$12</f>
        <v>141.54561659999999</v>
      </c>
      <c r="Y221" s="36">
        <f>SUMIFS(СВЦЭМ!$F$39:$F$782,СВЦЭМ!$A$39:$A$782,$A221,СВЦЭМ!$B$39:$B$782,Y$190)+'СЕТ СН'!$F$12</f>
        <v>150.40600925000001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45506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45507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45508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45509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45510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45511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45512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45513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45514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45515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45516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45517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45518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45519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45520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45521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45522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45523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45524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45525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45526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45527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45528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45529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45530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45531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45532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45533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45534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45535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45506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45507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45508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45509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45510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45511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45512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45513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45514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45515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45516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45517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45518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45519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45520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45521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45522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45523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45524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45525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45526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45527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45528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45529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45530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45531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45532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45533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45534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45535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45506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45507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45508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45509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45510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45511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45512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45513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45514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45515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45516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45517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45518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45519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45520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45521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45522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45523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45524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45525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45526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45527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45528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45529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45530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45531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45532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45533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45534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45535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45506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45507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45508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45509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45510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45511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45512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45513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45514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45515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45516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45517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45518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45519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45520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45521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45522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45523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45524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45525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45526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45527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45528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45529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45530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45531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45532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45533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45534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45535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45506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45507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45508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45509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45510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45511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45512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45513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45514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45515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45516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45517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45518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45519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45520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45521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45522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45523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45524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45525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45526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45527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45528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45529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45530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45531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45532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45533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45534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45535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45506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45507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45508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45509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45510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45511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45512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45513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45514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45515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45516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45517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45518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45519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45520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45521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45522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45523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45524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45525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45526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45527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45528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45529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45530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45531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45532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45533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45534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45535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131.38497497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749322.18262806232</v>
      </c>
      <c r="O439" s="126"/>
      <c r="P439" s="125">
        <f>СВЦЭМ!$D$12+'СЕТ СН'!$F$10-'СЕТ СН'!$G$22</f>
        <v>749322.18262806232</v>
      </c>
      <c r="Q439" s="126"/>
      <c r="R439" s="125">
        <f>СВЦЭМ!$D$12+'СЕТ СН'!$F$10-'СЕТ СН'!$H$22</f>
        <v>749322.18262806232</v>
      </c>
      <c r="S439" s="126"/>
      <c r="T439" s="125">
        <f>СВЦЭМ!$D$12+'СЕТ СН'!$F$10-'СЕТ СН'!$I$22</f>
        <v>749322.18262806232</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2024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01.08.2024</v>
      </c>
      <c r="B12" s="36">
        <f>SUMIFS(СВЦЭМ!$D$39:$D$782,СВЦЭМ!$A$39:$A$782,$A12,СВЦЭМ!$B$39:$B$782,B$11)+'СЕТ СН'!$F$11+СВЦЭМ!$D$10+'СЕТ СН'!$F$6-'СЕТ СН'!$F$23</f>
        <v>1801.2599031799998</v>
      </c>
      <c r="C12" s="36">
        <f>SUMIFS(СВЦЭМ!$D$39:$D$782,СВЦЭМ!$A$39:$A$782,$A12,СВЦЭМ!$B$39:$B$782,C$11)+'СЕТ СН'!$F$11+СВЦЭМ!$D$10+'СЕТ СН'!$F$6-'СЕТ СН'!$F$23</f>
        <v>1899.3330995999997</v>
      </c>
      <c r="D12" s="36">
        <f>SUMIFS(СВЦЭМ!$D$39:$D$782,СВЦЭМ!$A$39:$A$782,$A12,СВЦЭМ!$B$39:$B$782,D$11)+'СЕТ СН'!$F$11+СВЦЭМ!$D$10+'СЕТ СН'!$F$6-'СЕТ СН'!$F$23</f>
        <v>1955.7559589499999</v>
      </c>
      <c r="E12" s="36">
        <f>SUMIFS(СВЦЭМ!$D$39:$D$782,СВЦЭМ!$A$39:$A$782,$A12,СВЦЭМ!$B$39:$B$782,E$11)+'СЕТ СН'!$F$11+СВЦЭМ!$D$10+'СЕТ СН'!$F$6-'СЕТ СН'!$F$23</f>
        <v>1977.3066592599998</v>
      </c>
      <c r="F12" s="36">
        <f>SUMIFS(СВЦЭМ!$D$39:$D$782,СВЦЭМ!$A$39:$A$782,$A12,СВЦЭМ!$B$39:$B$782,F$11)+'СЕТ СН'!$F$11+СВЦЭМ!$D$10+'СЕТ СН'!$F$6-'СЕТ СН'!$F$23</f>
        <v>2001.3659163699999</v>
      </c>
      <c r="G12" s="36">
        <f>SUMIFS(СВЦЭМ!$D$39:$D$782,СВЦЭМ!$A$39:$A$782,$A12,СВЦЭМ!$B$39:$B$782,G$11)+'СЕТ СН'!$F$11+СВЦЭМ!$D$10+'СЕТ СН'!$F$6-'СЕТ СН'!$F$23</f>
        <v>1986.8669232699999</v>
      </c>
      <c r="H12" s="36">
        <f>SUMIFS(СВЦЭМ!$D$39:$D$782,СВЦЭМ!$A$39:$A$782,$A12,СВЦЭМ!$B$39:$B$782,H$11)+'СЕТ СН'!$F$11+СВЦЭМ!$D$10+'СЕТ СН'!$F$6-'СЕТ СН'!$F$23</f>
        <v>1948.8014828999999</v>
      </c>
      <c r="I12" s="36">
        <f>SUMIFS(СВЦЭМ!$D$39:$D$782,СВЦЭМ!$A$39:$A$782,$A12,СВЦЭМ!$B$39:$B$782,I$11)+'СЕТ СН'!$F$11+СВЦЭМ!$D$10+'СЕТ СН'!$F$6-'СЕТ СН'!$F$23</f>
        <v>1863.4833845599999</v>
      </c>
      <c r="J12" s="36">
        <f>SUMIFS(СВЦЭМ!$D$39:$D$782,СВЦЭМ!$A$39:$A$782,$A12,СВЦЭМ!$B$39:$B$782,J$11)+'СЕТ СН'!$F$11+СВЦЭМ!$D$10+'СЕТ СН'!$F$6-'СЕТ СН'!$F$23</f>
        <v>1734.3817007599998</v>
      </c>
      <c r="K12" s="36">
        <f>SUMIFS(СВЦЭМ!$D$39:$D$782,СВЦЭМ!$A$39:$A$782,$A12,СВЦЭМ!$B$39:$B$782,K$11)+'СЕТ СН'!$F$11+СВЦЭМ!$D$10+'СЕТ СН'!$F$6-'СЕТ СН'!$F$23</f>
        <v>1632.8048090399998</v>
      </c>
      <c r="L12" s="36">
        <f>SUMIFS(СВЦЭМ!$D$39:$D$782,СВЦЭМ!$A$39:$A$782,$A12,СВЦЭМ!$B$39:$B$782,L$11)+'СЕТ СН'!$F$11+СВЦЭМ!$D$10+'СЕТ СН'!$F$6-'СЕТ СН'!$F$23</f>
        <v>1570.4915616799999</v>
      </c>
      <c r="M12" s="36">
        <f>SUMIFS(СВЦЭМ!$D$39:$D$782,СВЦЭМ!$A$39:$A$782,$A12,СВЦЭМ!$B$39:$B$782,M$11)+'СЕТ СН'!$F$11+СВЦЭМ!$D$10+'СЕТ СН'!$F$6-'СЕТ СН'!$F$23</f>
        <v>1601.8561762499999</v>
      </c>
      <c r="N12" s="36">
        <f>SUMIFS(СВЦЭМ!$D$39:$D$782,СВЦЭМ!$A$39:$A$782,$A12,СВЦЭМ!$B$39:$B$782,N$11)+'СЕТ СН'!$F$11+СВЦЭМ!$D$10+'СЕТ СН'!$F$6-'СЕТ СН'!$F$23</f>
        <v>1637.1281022299997</v>
      </c>
      <c r="O12" s="36">
        <f>SUMIFS(СВЦЭМ!$D$39:$D$782,СВЦЭМ!$A$39:$A$782,$A12,СВЦЭМ!$B$39:$B$782,O$11)+'СЕТ СН'!$F$11+СВЦЭМ!$D$10+'СЕТ СН'!$F$6-'СЕТ СН'!$F$23</f>
        <v>1638.6136751399999</v>
      </c>
      <c r="P12" s="36">
        <f>SUMIFS(СВЦЭМ!$D$39:$D$782,СВЦЭМ!$A$39:$A$782,$A12,СВЦЭМ!$B$39:$B$782,P$11)+'СЕТ СН'!$F$11+СВЦЭМ!$D$10+'СЕТ СН'!$F$6-'СЕТ СН'!$F$23</f>
        <v>1637.9652443799998</v>
      </c>
      <c r="Q12" s="36">
        <f>SUMIFS(СВЦЭМ!$D$39:$D$782,СВЦЭМ!$A$39:$A$782,$A12,СВЦЭМ!$B$39:$B$782,Q$11)+'СЕТ СН'!$F$11+СВЦЭМ!$D$10+'СЕТ СН'!$F$6-'СЕТ СН'!$F$23</f>
        <v>1628.9149918899998</v>
      </c>
      <c r="R12" s="36">
        <f>SUMIFS(СВЦЭМ!$D$39:$D$782,СВЦЭМ!$A$39:$A$782,$A12,СВЦЭМ!$B$39:$B$782,R$11)+'СЕТ СН'!$F$11+СВЦЭМ!$D$10+'СЕТ СН'!$F$6-'СЕТ СН'!$F$23</f>
        <v>1645.6615708499999</v>
      </c>
      <c r="S12" s="36">
        <f>SUMIFS(СВЦЭМ!$D$39:$D$782,СВЦЭМ!$A$39:$A$782,$A12,СВЦЭМ!$B$39:$B$782,S$11)+'СЕТ СН'!$F$11+СВЦЭМ!$D$10+'СЕТ СН'!$F$6-'СЕТ СН'!$F$23</f>
        <v>1646.0786065299999</v>
      </c>
      <c r="T12" s="36">
        <f>SUMIFS(СВЦЭМ!$D$39:$D$782,СВЦЭМ!$A$39:$A$782,$A12,СВЦЭМ!$B$39:$B$782,T$11)+'СЕТ СН'!$F$11+СВЦЭМ!$D$10+'СЕТ СН'!$F$6-'СЕТ СН'!$F$23</f>
        <v>1641.5110453599998</v>
      </c>
      <c r="U12" s="36">
        <f>SUMIFS(СВЦЭМ!$D$39:$D$782,СВЦЭМ!$A$39:$A$782,$A12,СВЦЭМ!$B$39:$B$782,U$11)+'СЕТ СН'!$F$11+СВЦЭМ!$D$10+'СЕТ СН'!$F$6-'СЕТ СН'!$F$23</f>
        <v>1646.7175356099999</v>
      </c>
      <c r="V12" s="36">
        <f>SUMIFS(СВЦЭМ!$D$39:$D$782,СВЦЭМ!$A$39:$A$782,$A12,СВЦЭМ!$B$39:$B$782,V$11)+'СЕТ СН'!$F$11+СВЦЭМ!$D$10+'СЕТ СН'!$F$6-'СЕТ СН'!$F$23</f>
        <v>1661.1711343099998</v>
      </c>
      <c r="W12" s="36">
        <f>SUMIFS(СВЦЭМ!$D$39:$D$782,СВЦЭМ!$A$39:$A$782,$A12,СВЦЭМ!$B$39:$B$782,W$11)+'СЕТ СН'!$F$11+СВЦЭМ!$D$10+'СЕТ СН'!$F$6-'СЕТ СН'!$F$23</f>
        <v>1628.8651576899999</v>
      </c>
      <c r="X12" s="36">
        <f>SUMIFS(СВЦЭМ!$D$39:$D$782,СВЦЭМ!$A$39:$A$782,$A12,СВЦЭМ!$B$39:$B$782,X$11)+'СЕТ СН'!$F$11+СВЦЭМ!$D$10+'СЕТ СН'!$F$6-'СЕТ СН'!$F$23</f>
        <v>1714.6942009699999</v>
      </c>
      <c r="Y12" s="36">
        <f>SUMIFS(СВЦЭМ!$D$39:$D$782,СВЦЭМ!$A$39:$A$782,$A12,СВЦЭМ!$B$39:$B$782,Y$11)+'СЕТ СН'!$F$11+СВЦЭМ!$D$10+'СЕТ СН'!$F$6-'СЕТ СН'!$F$23</f>
        <v>1825.5787935199999</v>
      </c>
      <c r="AA12" s="45"/>
    </row>
    <row r="13" spans="1:27" ht="15.75" x14ac:dyDescent="0.2">
      <c r="A13" s="35">
        <f>A12+1</f>
        <v>45506</v>
      </c>
      <c r="B13" s="36">
        <f>SUMIFS(СВЦЭМ!$D$39:$D$782,СВЦЭМ!$A$39:$A$782,$A13,СВЦЭМ!$B$39:$B$782,B$11)+'СЕТ СН'!$F$11+СВЦЭМ!$D$10+'СЕТ СН'!$F$6-'СЕТ СН'!$F$23</f>
        <v>1764.6924935099998</v>
      </c>
      <c r="C13" s="36">
        <f>SUMIFS(СВЦЭМ!$D$39:$D$782,СВЦЭМ!$A$39:$A$782,$A13,СВЦЭМ!$B$39:$B$782,C$11)+'СЕТ СН'!$F$11+СВЦЭМ!$D$10+'СЕТ СН'!$F$6-'СЕТ СН'!$F$23</f>
        <v>1846.6512116599997</v>
      </c>
      <c r="D13" s="36">
        <f>SUMIFS(СВЦЭМ!$D$39:$D$782,СВЦЭМ!$A$39:$A$782,$A13,СВЦЭМ!$B$39:$B$782,D$11)+'СЕТ СН'!$F$11+СВЦЭМ!$D$10+'СЕТ СН'!$F$6-'СЕТ СН'!$F$23</f>
        <v>1895.2752287599999</v>
      </c>
      <c r="E13" s="36">
        <f>SUMIFS(СВЦЭМ!$D$39:$D$782,СВЦЭМ!$A$39:$A$782,$A13,СВЦЭМ!$B$39:$B$782,E$11)+'СЕТ СН'!$F$11+СВЦЭМ!$D$10+'СЕТ СН'!$F$6-'СЕТ СН'!$F$23</f>
        <v>1924.1056834899998</v>
      </c>
      <c r="F13" s="36">
        <f>SUMIFS(СВЦЭМ!$D$39:$D$782,СВЦЭМ!$A$39:$A$782,$A13,СВЦЭМ!$B$39:$B$782,F$11)+'СЕТ СН'!$F$11+СВЦЭМ!$D$10+'СЕТ СН'!$F$6-'СЕТ СН'!$F$23</f>
        <v>1942.8374900299998</v>
      </c>
      <c r="G13" s="36">
        <f>SUMIFS(СВЦЭМ!$D$39:$D$782,СВЦЭМ!$A$39:$A$782,$A13,СВЦЭМ!$B$39:$B$782,G$11)+'СЕТ СН'!$F$11+СВЦЭМ!$D$10+'СЕТ СН'!$F$6-'СЕТ СН'!$F$23</f>
        <v>1927.1309258299998</v>
      </c>
      <c r="H13" s="36">
        <f>SUMIFS(СВЦЭМ!$D$39:$D$782,СВЦЭМ!$A$39:$A$782,$A13,СВЦЭМ!$B$39:$B$782,H$11)+'СЕТ СН'!$F$11+СВЦЭМ!$D$10+'СЕТ СН'!$F$6-'СЕТ СН'!$F$23</f>
        <v>1883.3289503999999</v>
      </c>
      <c r="I13" s="36">
        <f>SUMIFS(СВЦЭМ!$D$39:$D$782,СВЦЭМ!$A$39:$A$782,$A13,СВЦЭМ!$B$39:$B$782,I$11)+'СЕТ СН'!$F$11+СВЦЭМ!$D$10+'СЕТ СН'!$F$6-'СЕТ СН'!$F$23</f>
        <v>1795.1912244499999</v>
      </c>
      <c r="J13" s="36">
        <f>SUMIFS(СВЦЭМ!$D$39:$D$782,СВЦЭМ!$A$39:$A$782,$A13,СВЦЭМ!$B$39:$B$782,J$11)+'СЕТ СН'!$F$11+СВЦЭМ!$D$10+'СЕТ СН'!$F$6-'СЕТ СН'!$F$23</f>
        <v>1703.9180043599999</v>
      </c>
      <c r="K13" s="36">
        <f>SUMIFS(СВЦЭМ!$D$39:$D$782,СВЦЭМ!$A$39:$A$782,$A13,СВЦЭМ!$B$39:$B$782,K$11)+'СЕТ СН'!$F$11+СВЦЭМ!$D$10+'СЕТ СН'!$F$6-'СЕТ СН'!$F$23</f>
        <v>1635.9369916199998</v>
      </c>
      <c r="L13" s="36">
        <f>SUMIFS(СВЦЭМ!$D$39:$D$782,СВЦЭМ!$A$39:$A$782,$A13,СВЦЭМ!$B$39:$B$782,L$11)+'СЕТ СН'!$F$11+СВЦЭМ!$D$10+'СЕТ СН'!$F$6-'СЕТ СН'!$F$23</f>
        <v>1592.3838854499998</v>
      </c>
      <c r="M13" s="36">
        <f>SUMIFS(СВЦЭМ!$D$39:$D$782,СВЦЭМ!$A$39:$A$782,$A13,СВЦЭМ!$B$39:$B$782,M$11)+'СЕТ СН'!$F$11+СВЦЭМ!$D$10+'СЕТ СН'!$F$6-'СЕТ СН'!$F$23</f>
        <v>1578.8486329299999</v>
      </c>
      <c r="N13" s="36">
        <f>SUMIFS(СВЦЭМ!$D$39:$D$782,СВЦЭМ!$A$39:$A$782,$A13,СВЦЭМ!$B$39:$B$782,N$11)+'СЕТ СН'!$F$11+СВЦЭМ!$D$10+'СЕТ СН'!$F$6-'СЕТ СН'!$F$23</f>
        <v>1584.4682842299999</v>
      </c>
      <c r="O13" s="36">
        <f>SUMIFS(СВЦЭМ!$D$39:$D$782,СВЦЭМ!$A$39:$A$782,$A13,СВЦЭМ!$B$39:$B$782,O$11)+'СЕТ СН'!$F$11+СВЦЭМ!$D$10+'СЕТ СН'!$F$6-'СЕТ СН'!$F$23</f>
        <v>1588.5302356299999</v>
      </c>
      <c r="P13" s="36">
        <f>SUMIFS(СВЦЭМ!$D$39:$D$782,СВЦЭМ!$A$39:$A$782,$A13,СВЦЭМ!$B$39:$B$782,P$11)+'СЕТ СН'!$F$11+СВЦЭМ!$D$10+'СЕТ СН'!$F$6-'СЕТ СН'!$F$23</f>
        <v>1589.6804792899998</v>
      </c>
      <c r="Q13" s="36">
        <f>SUMIFS(СВЦЭМ!$D$39:$D$782,СВЦЭМ!$A$39:$A$782,$A13,СВЦЭМ!$B$39:$B$782,Q$11)+'СЕТ СН'!$F$11+СВЦЭМ!$D$10+'СЕТ СН'!$F$6-'СЕТ СН'!$F$23</f>
        <v>1587.3504548699998</v>
      </c>
      <c r="R13" s="36">
        <f>SUMIFS(СВЦЭМ!$D$39:$D$782,СВЦЭМ!$A$39:$A$782,$A13,СВЦЭМ!$B$39:$B$782,R$11)+'СЕТ СН'!$F$11+СВЦЭМ!$D$10+'СЕТ СН'!$F$6-'СЕТ СН'!$F$23</f>
        <v>1583.5050888699998</v>
      </c>
      <c r="S13" s="36">
        <f>SUMIFS(СВЦЭМ!$D$39:$D$782,СВЦЭМ!$A$39:$A$782,$A13,СВЦЭМ!$B$39:$B$782,S$11)+'СЕТ СН'!$F$11+СВЦЭМ!$D$10+'СЕТ СН'!$F$6-'СЕТ СН'!$F$23</f>
        <v>1582.9307492999999</v>
      </c>
      <c r="T13" s="36">
        <f>SUMIFS(СВЦЭМ!$D$39:$D$782,СВЦЭМ!$A$39:$A$782,$A13,СВЦЭМ!$B$39:$B$782,T$11)+'СЕТ СН'!$F$11+СВЦЭМ!$D$10+'СЕТ СН'!$F$6-'СЕТ СН'!$F$23</f>
        <v>1577.8854954099997</v>
      </c>
      <c r="U13" s="36">
        <f>SUMIFS(СВЦЭМ!$D$39:$D$782,СВЦЭМ!$A$39:$A$782,$A13,СВЦЭМ!$B$39:$B$782,U$11)+'СЕТ СН'!$F$11+СВЦЭМ!$D$10+'СЕТ СН'!$F$6-'СЕТ СН'!$F$23</f>
        <v>1603.4720373299999</v>
      </c>
      <c r="V13" s="36">
        <f>SUMIFS(СВЦЭМ!$D$39:$D$782,СВЦЭМ!$A$39:$A$782,$A13,СВЦЭМ!$B$39:$B$782,V$11)+'СЕТ СН'!$F$11+СВЦЭМ!$D$10+'СЕТ СН'!$F$6-'СЕТ СН'!$F$23</f>
        <v>1620.2401712899998</v>
      </c>
      <c r="W13" s="36">
        <f>SUMIFS(СВЦЭМ!$D$39:$D$782,СВЦЭМ!$A$39:$A$782,$A13,СВЦЭМ!$B$39:$B$782,W$11)+'СЕТ СН'!$F$11+СВЦЭМ!$D$10+'СЕТ СН'!$F$6-'СЕТ СН'!$F$23</f>
        <v>1595.9142799299998</v>
      </c>
      <c r="X13" s="36">
        <f>SUMIFS(СВЦЭМ!$D$39:$D$782,СВЦЭМ!$A$39:$A$782,$A13,СВЦЭМ!$B$39:$B$782,X$11)+'СЕТ СН'!$F$11+СВЦЭМ!$D$10+'СЕТ СН'!$F$6-'СЕТ СН'!$F$23</f>
        <v>1627.4143618499998</v>
      </c>
      <c r="Y13" s="36">
        <f>SUMIFS(СВЦЭМ!$D$39:$D$782,СВЦЭМ!$A$39:$A$782,$A13,СВЦЭМ!$B$39:$B$782,Y$11)+'СЕТ СН'!$F$11+СВЦЭМ!$D$10+'СЕТ СН'!$F$6-'СЕТ СН'!$F$23</f>
        <v>1687.1726262599998</v>
      </c>
    </row>
    <row r="14" spans="1:27" ht="15.75" x14ac:dyDescent="0.2">
      <c r="A14" s="35">
        <f t="shared" ref="A14:A42" si="0">A13+1</f>
        <v>45507</v>
      </c>
      <c r="B14" s="36">
        <f>SUMIFS(СВЦЭМ!$D$39:$D$782,СВЦЭМ!$A$39:$A$782,$A14,СВЦЭМ!$B$39:$B$782,B$11)+'СЕТ СН'!$F$11+СВЦЭМ!$D$10+'СЕТ СН'!$F$6-'СЕТ СН'!$F$23</f>
        <v>1760.7597475099999</v>
      </c>
      <c r="C14" s="36">
        <f>SUMIFS(СВЦЭМ!$D$39:$D$782,СВЦЭМ!$A$39:$A$782,$A14,СВЦЭМ!$B$39:$B$782,C$11)+'СЕТ СН'!$F$11+СВЦЭМ!$D$10+'СЕТ СН'!$F$6-'СЕТ СН'!$F$23</f>
        <v>1889.7252545099998</v>
      </c>
      <c r="D14" s="36">
        <f>SUMIFS(СВЦЭМ!$D$39:$D$782,СВЦЭМ!$A$39:$A$782,$A14,СВЦЭМ!$B$39:$B$782,D$11)+'СЕТ СН'!$F$11+СВЦЭМ!$D$10+'СЕТ СН'!$F$6-'СЕТ СН'!$F$23</f>
        <v>1997.2026039199998</v>
      </c>
      <c r="E14" s="36">
        <f>SUMIFS(СВЦЭМ!$D$39:$D$782,СВЦЭМ!$A$39:$A$782,$A14,СВЦЭМ!$B$39:$B$782,E$11)+'СЕТ СН'!$F$11+СВЦЭМ!$D$10+'СЕТ СН'!$F$6-'СЕТ СН'!$F$23</f>
        <v>2080.4075882699999</v>
      </c>
      <c r="F14" s="36">
        <f>SUMIFS(СВЦЭМ!$D$39:$D$782,СВЦЭМ!$A$39:$A$782,$A14,СВЦЭМ!$B$39:$B$782,F$11)+'СЕТ СН'!$F$11+СВЦЭМ!$D$10+'СЕТ СН'!$F$6-'СЕТ СН'!$F$23</f>
        <v>2077.76900346</v>
      </c>
      <c r="G14" s="36">
        <f>SUMIFS(СВЦЭМ!$D$39:$D$782,СВЦЭМ!$A$39:$A$782,$A14,СВЦЭМ!$B$39:$B$782,G$11)+'СЕТ СН'!$F$11+СВЦЭМ!$D$10+'СЕТ СН'!$F$6-'СЕТ СН'!$F$23</f>
        <v>2033.1360429699998</v>
      </c>
      <c r="H14" s="36">
        <f>SUMIFS(СВЦЭМ!$D$39:$D$782,СВЦЭМ!$A$39:$A$782,$A14,СВЦЭМ!$B$39:$B$782,H$11)+'СЕТ СН'!$F$11+СВЦЭМ!$D$10+'СЕТ СН'!$F$6-'СЕТ СН'!$F$23</f>
        <v>2009.0384463599999</v>
      </c>
      <c r="I14" s="36">
        <f>SUMIFS(СВЦЭМ!$D$39:$D$782,СВЦЭМ!$A$39:$A$782,$A14,СВЦЭМ!$B$39:$B$782,I$11)+'СЕТ СН'!$F$11+СВЦЭМ!$D$10+'СЕТ СН'!$F$6-'СЕТ СН'!$F$23</f>
        <v>1885.8718109699998</v>
      </c>
      <c r="J14" s="36">
        <f>SUMIFS(СВЦЭМ!$D$39:$D$782,СВЦЭМ!$A$39:$A$782,$A14,СВЦЭМ!$B$39:$B$782,J$11)+'СЕТ СН'!$F$11+СВЦЭМ!$D$10+'СЕТ СН'!$F$6-'СЕТ СН'!$F$23</f>
        <v>1808.9762088599998</v>
      </c>
      <c r="K14" s="36">
        <f>SUMIFS(СВЦЭМ!$D$39:$D$782,СВЦЭМ!$A$39:$A$782,$A14,СВЦЭМ!$B$39:$B$782,K$11)+'СЕТ СН'!$F$11+СВЦЭМ!$D$10+'СЕТ СН'!$F$6-'СЕТ СН'!$F$23</f>
        <v>1704.6333170199998</v>
      </c>
      <c r="L14" s="36">
        <f>SUMIFS(СВЦЭМ!$D$39:$D$782,СВЦЭМ!$A$39:$A$782,$A14,СВЦЭМ!$B$39:$B$782,L$11)+'СЕТ СН'!$F$11+СВЦЭМ!$D$10+'СЕТ СН'!$F$6-'СЕТ СН'!$F$23</f>
        <v>1588.8188154399998</v>
      </c>
      <c r="M14" s="36">
        <f>SUMIFS(СВЦЭМ!$D$39:$D$782,СВЦЭМ!$A$39:$A$782,$A14,СВЦЭМ!$B$39:$B$782,M$11)+'СЕТ СН'!$F$11+СВЦЭМ!$D$10+'СЕТ СН'!$F$6-'СЕТ СН'!$F$23</f>
        <v>1566.6518243399998</v>
      </c>
      <c r="N14" s="36">
        <f>SUMIFS(СВЦЭМ!$D$39:$D$782,СВЦЭМ!$A$39:$A$782,$A14,СВЦЭМ!$B$39:$B$782,N$11)+'СЕТ СН'!$F$11+СВЦЭМ!$D$10+'СЕТ СН'!$F$6-'СЕТ СН'!$F$23</f>
        <v>1572.6671954099997</v>
      </c>
      <c r="O14" s="36">
        <f>SUMIFS(СВЦЭМ!$D$39:$D$782,СВЦЭМ!$A$39:$A$782,$A14,СВЦЭМ!$B$39:$B$782,O$11)+'СЕТ СН'!$F$11+СВЦЭМ!$D$10+'СЕТ СН'!$F$6-'СЕТ СН'!$F$23</f>
        <v>1582.1905510999998</v>
      </c>
      <c r="P14" s="36">
        <f>SUMIFS(СВЦЭМ!$D$39:$D$782,СВЦЭМ!$A$39:$A$782,$A14,СВЦЭМ!$B$39:$B$782,P$11)+'СЕТ СН'!$F$11+СВЦЭМ!$D$10+'СЕТ СН'!$F$6-'СЕТ СН'!$F$23</f>
        <v>1583.7497025699997</v>
      </c>
      <c r="Q14" s="36">
        <f>SUMIFS(СВЦЭМ!$D$39:$D$782,СВЦЭМ!$A$39:$A$782,$A14,СВЦЭМ!$B$39:$B$782,Q$11)+'СЕТ СН'!$F$11+СВЦЭМ!$D$10+'СЕТ СН'!$F$6-'СЕТ СН'!$F$23</f>
        <v>1589.1867868099998</v>
      </c>
      <c r="R14" s="36">
        <f>SUMIFS(СВЦЭМ!$D$39:$D$782,СВЦЭМ!$A$39:$A$782,$A14,СВЦЭМ!$B$39:$B$782,R$11)+'СЕТ СН'!$F$11+СВЦЭМ!$D$10+'СЕТ СН'!$F$6-'СЕТ СН'!$F$23</f>
        <v>1614.9943288799998</v>
      </c>
      <c r="S14" s="36">
        <f>SUMIFS(СВЦЭМ!$D$39:$D$782,СВЦЭМ!$A$39:$A$782,$A14,СВЦЭМ!$B$39:$B$782,S$11)+'СЕТ СН'!$F$11+СВЦЭМ!$D$10+'СЕТ СН'!$F$6-'СЕТ СН'!$F$23</f>
        <v>1599.3215369499999</v>
      </c>
      <c r="T14" s="36">
        <f>SUMIFS(СВЦЭМ!$D$39:$D$782,СВЦЭМ!$A$39:$A$782,$A14,СВЦЭМ!$B$39:$B$782,T$11)+'СЕТ СН'!$F$11+СВЦЭМ!$D$10+'СЕТ СН'!$F$6-'СЕТ СН'!$F$23</f>
        <v>1587.2982648499999</v>
      </c>
      <c r="U14" s="36">
        <f>SUMIFS(СВЦЭМ!$D$39:$D$782,СВЦЭМ!$A$39:$A$782,$A14,СВЦЭМ!$B$39:$B$782,U$11)+'СЕТ СН'!$F$11+СВЦЭМ!$D$10+'СЕТ СН'!$F$6-'СЕТ СН'!$F$23</f>
        <v>1631.3227156699998</v>
      </c>
      <c r="V14" s="36">
        <f>SUMIFS(СВЦЭМ!$D$39:$D$782,СВЦЭМ!$A$39:$A$782,$A14,СВЦЭМ!$B$39:$B$782,V$11)+'СЕТ СН'!$F$11+СВЦЭМ!$D$10+'СЕТ СН'!$F$6-'СЕТ СН'!$F$23</f>
        <v>1639.1035492999999</v>
      </c>
      <c r="W14" s="36">
        <f>SUMIFS(СВЦЭМ!$D$39:$D$782,СВЦЭМ!$A$39:$A$782,$A14,СВЦЭМ!$B$39:$B$782,W$11)+'СЕТ СН'!$F$11+СВЦЭМ!$D$10+'СЕТ СН'!$F$6-'СЕТ СН'!$F$23</f>
        <v>1609.2269121699999</v>
      </c>
      <c r="X14" s="36">
        <f>SUMIFS(СВЦЭМ!$D$39:$D$782,СВЦЭМ!$A$39:$A$782,$A14,СВЦЭМ!$B$39:$B$782,X$11)+'СЕТ СН'!$F$11+СВЦЭМ!$D$10+'СЕТ СН'!$F$6-'СЕТ СН'!$F$23</f>
        <v>1684.9069891199999</v>
      </c>
      <c r="Y14" s="36">
        <f>SUMIFS(СВЦЭМ!$D$39:$D$782,СВЦЭМ!$A$39:$A$782,$A14,СВЦЭМ!$B$39:$B$782,Y$11)+'СЕТ СН'!$F$11+СВЦЭМ!$D$10+'СЕТ СН'!$F$6-'СЕТ СН'!$F$23</f>
        <v>1780.0849188499999</v>
      </c>
    </row>
    <row r="15" spans="1:27" ht="15.75" x14ac:dyDescent="0.2">
      <c r="A15" s="35">
        <f t="shared" si="0"/>
        <v>45508</v>
      </c>
      <c r="B15" s="36">
        <f>SUMIFS(СВЦЭМ!$D$39:$D$782,СВЦЭМ!$A$39:$A$782,$A15,СВЦЭМ!$B$39:$B$782,B$11)+'СЕТ СН'!$F$11+СВЦЭМ!$D$10+'СЕТ СН'!$F$6-'СЕТ СН'!$F$23</f>
        <v>1860.2302225599999</v>
      </c>
      <c r="C15" s="36">
        <f>SUMIFS(СВЦЭМ!$D$39:$D$782,СВЦЭМ!$A$39:$A$782,$A15,СВЦЭМ!$B$39:$B$782,C$11)+'СЕТ СН'!$F$11+СВЦЭМ!$D$10+'СЕТ СН'!$F$6-'СЕТ СН'!$F$23</f>
        <v>1902.0440574099998</v>
      </c>
      <c r="D15" s="36">
        <f>SUMIFS(СВЦЭМ!$D$39:$D$782,СВЦЭМ!$A$39:$A$782,$A15,СВЦЭМ!$B$39:$B$782,D$11)+'СЕТ СН'!$F$11+СВЦЭМ!$D$10+'СЕТ СН'!$F$6-'СЕТ СН'!$F$23</f>
        <v>1945.3316779099998</v>
      </c>
      <c r="E15" s="36">
        <f>SUMIFS(СВЦЭМ!$D$39:$D$782,СВЦЭМ!$A$39:$A$782,$A15,СВЦЭМ!$B$39:$B$782,E$11)+'СЕТ СН'!$F$11+СВЦЭМ!$D$10+'СЕТ СН'!$F$6-'СЕТ СН'!$F$23</f>
        <v>1965.3951004599999</v>
      </c>
      <c r="F15" s="36">
        <f>SUMIFS(СВЦЭМ!$D$39:$D$782,СВЦЭМ!$A$39:$A$782,$A15,СВЦЭМ!$B$39:$B$782,F$11)+'СЕТ СН'!$F$11+СВЦЭМ!$D$10+'СЕТ СН'!$F$6-'СЕТ СН'!$F$23</f>
        <v>1985.1766893499998</v>
      </c>
      <c r="G15" s="36">
        <f>SUMIFS(СВЦЭМ!$D$39:$D$782,СВЦЭМ!$A$39:$A$782,$A15,СВЦЭМ!$B$39:$B$782,G$11)+'СЕТ СН'!$F$11+СВЦЭМ!$D$10+'СЕТ СН'!$F$6-'СЕТ СН'!$F$23</f>
        <v>1977.4346015799999</v>
      </c>
      <c r="H15" s="36">
        <f>SUMIFS(СВЦЭМ!$D$39:$D$782,СВЦЭМ!$A$39:$A$782,$A15,СВЦЭМ!$B$39:$B$782,H$11)+'СЕТ СН'!$F$11+СВЦЭМ!$D$10+'СЕТ СН'!$F$6-'СЕТ СН'!$F$23</f>
        <v>1955.1388241699999</v>
      </c>
      <c r="I15" s="36">
        <f>SUMIFS(СВЦЭМ!$D$39:$D$782,СВЦЭМ!$A$39:$A$782,$A15,СВЦЭМ!$B$39:$B$782,I$11)+'СЕТ СН'!$F$11+СВЦЭМ!$D$10+'СЕТ СН'!$F$6-'СЕТ СН'!$F$23</f>
        <v>1906.2303647999997</v>
      </c>
      <c r="J15" s="36">
        <f>SUMIFS(СВЦЭМ!$D$39:$D$782,СВЦЭМ!$A$39:$A$782,$A15,СВЦЭМ!$B$39:$B$782,J$11)+'СЕТ СН'!$F$11+СВЦЭМ!$D$10+'СЕТ СН'!$F$6-'СЕТ СН'!$F$23</f>
        <v>1834.3695564799998</v>
      </c>
      <c r="K15" s="36">
        <f>SUMIFS(СВЦЭМ!$D$39:$D$782,СВЦЭМ!$A$39:$A$782,$A15,СВЦЭМ!$B$39:$B$782,K$11)+'СЕТ СН'!$F$11+СВЦЭМ!$D$10+'СЕТ СН'!$F$6-'СЕТ СН'!$F$23</f>
        <v>1718.9559064799998</v>
      </c>
      <c r="L15" s="36">
        <f>SUMIFS(СВЦЭМ!$D$39:$D$782,СВЦЭМ!$A$39:$A$782,$A15,СВЦЭМ!$B$39:$B$782,L$11)+'СЕТ СН'!$F$11+СВЦЭМ!$D$10+'СЕТ СН'!$F$6-'СЕТ СН'!$F$23</f>
        <v>1632.5776287199999</v>
      </c>
      <c r="M15" s="36">
        <f>SUMIFS(СВЦЭМ!$D$39:$D$782,СВЦЭМ!$A$39:$A$782,$A15,СВЦЭМ!$B$39:$B$782,M$11)+'СЕТ СН'!$F$11+СВЦЭМ!$D$10+'СЕТ СН'!$F$6-'СЕТ СН'!$F$23</f>
        <v>1605.0070368299998</v>
      </c>
      <c r="N15" s="36">
        <f>SUMIFS(СВЦЭМ!$D$39:$D$782,СВЦЭМ!$A$39:$A$782,$A15,СВЦЭМ!$B$39:$B$782,N$11)+'СЕТ СН'!$F$11+СВЦЭМ!$D$10+'СЕТ СН'!$F$6-'СЕТ СН'!$F$23</f>
        <v>1605.6099172399997</v>
      </c>
      <c r="O15" s="36">
        <f>SUMIFS(СВЦЭМ!$D$39:$D$782,СВЦЭМ!$A$39:$A$782,$A15,СВЦЭМ!$B$39:$B$782,O$11)+'СЕТ СН'!$F$11+СВЦЭМ!$D$10+'СЕТ СН'!$F$6-'СЕТ СН'!$F$23</f>
        <v>1621.3295421899998</v>
      </c>
      <c r="P15" s="36">
        <f>SUMIFS(СВЦЭМ!$D$39:$D$782,СВЦЭМ!$A$39:$A$782,$A15,СВЦЭМ!$B$39:$B$782,P$11)+'СЕТ СН'!$F$11+СВЦЭМ!$D$10+'СЕТ СН'!$F$6-'СЕТ СН'!$F$23</f>
        <v>1638.5271681099998</v>
      </c>
      <c r="Q15" s="36">
        <f>SUMIFS(СВЦЭМ!$D$39:$D$782,СВЦЭМ!$A$39:$A$782,$A15,СВЦЭМ!$B$39:$B$782,Q$11)+'СЕТ СН'!$F$11+СВЦЭМ!$D$10+'СЕТ СН'!$F$6-'СЕТ СН'!$F$23</f>
        <v>1642.0441293399999</v>
      </c>
      <c r="R15" s="36">
        <f>SUMIFS(СВЦЭМ!$D$39:$D$782,СВЦЭМ!$A$39:$A$782,$A15,СВЦЭМ!$B$39:$B$782,R$11)+'СЕТ СН'!$F$11+СВЦЭМ!$D$10+'СЕТ СН'!$F$6-'СЕТ СН'!$F$23</f>
        <v>1686.4636898399999</v>
      </c>
      <c r="S15" s="36">
        <f>SUMIFS(СВЦЭМ!$D$39:$D$782,СВЦЭМ!$A$39:$A$782,$A15,СВЦЭМ!$B$39:$B$782,S$11)+'СЕТ СН'!$F$11+СВЦЭМ!$D$10+'СЕТ СН'!$F$6-'СЕТ СН'!$F$23</f>
        <v>1665.0003048199999</v>
      </c>
      <c r="T15" s="36">
        <f>SUMIFS(СВЦЭМ!$D$39:$D$782,СВЦЭМ!$A$39:$A$782,$A15,СВЦЭМ!$B$39:$B$782,T$11)+'СЕТ СН'!$F$11+СВЦЭМ!$D$10+'СЕТ СН'!$F$6-'СЕТ СН'!$F$23</f>
        <v>1650.6065932599997</v>
      </c>
      <c r="U15" s="36">
        <f>SUMIFS(СВЦЭМ!$D$39:$D$782,СВЦЭМ!$A$39:$A$782,$A15,СВЦЭМ!$B$39:$B$782,U$11)+'СЕТ СН'!$F$11+СВЦЭМ!$D$10+'СЕТ СН'!$F$6-'СЕТ СН'!$F$23</f>
        <v>1666.9135937199999</v>
      </c>
      <c r="V15" s="36">
        <f>SUMIFS(СВЦЭМ!$D$39:$D$782,СВЦЭМ!$A$39:$A$782,$A15,СВЦЭМ!$B$39:$B$782,V$11)+'СЕТ СН'!$F$11+СВЦЭМ!$D$10+'СЕТ СН'!$F$6-'СЕТ СН'!$F$23</f>
        <v>1676.5006576099997</v>
      </c>
      <c r="W15" s="36">
        <f>SUMIFS(СВЦЭМ!$D$39:$D$782,СВЦЭМ!$A$39:$A$782,$A15,СВЦЭМ!$B$39:$B$782,W$11)+'СЕТ СН'!$F$11+СВЦЭМ!$D$10+'СЕТ СН'!$F$6-'СЕТ СН'!$F$23</f>
        <v>1633.6253164199998</v>
      </c>
      <c r="X15" s="36">
        <f>SUMIFS(СВЦЭМ!$D$39:$D$782,СВЦЭМ!$A$39:$A$782,$A15,СВЦЭМ!$B$39:$B$782,X$11)+'СЕТ СН'!$F$11+СВЦЭМ!$D$10+'СЕТ СН'!$F$6-'СЕТ СН'!$F$23</f>
        <v>1686.1987451799998</v>
      </c>
      <c r="Y15" s="36">
        <f>SUMIFS(СВЦЭМ!$D$39:$D$782,СВЦЭМ!$A$39:$A$782,$A15,СВЦЭМ!$B$39:$B$782,Y$11)+'СЕТ СН'!$F$11+СВЦЭМ!$D$10+'СЕТ СН'!$F$6-'СЕТ СН'!$F$23</f>
        <v>1802.6450773899999</v>
      </c>
    </row>
    <row r="16" spans="1:27" ht="15.75" x14ac:dyDescent="0.2">
      <c r="A16" s="35">
        <f t="shared" si="0"/>
        <v>45509</v>
      </c>
      <c r="B16" s="36">
        <f>SUMIFS(СВЦЭМ!$D$39:$D$782,СВЦЭМ!$A$39:$A$782,$A16,СВЦЭМ!$B$39:$B$782,B$11)+'СЕТ СН'!$F$11+СВЦЭМ!$D$10+'СЕТ СН'!$F$6-'СЕТ СН'!$F$23</f>
        <v>1864.0258008199999</v>
      </c>
      <c r="C16" s="36">
        <f>SUMIFS(СВЦЭМ!$D$39:$D$782,СВЦЭМ!$A$39:$A$782,$A16,СВЦЭМ!$B$39:$B$782,C$11)+'СЕТ СН'!$F$11+СВЦЭМ!$D$10+'СЕТ СН'!$F$6-'СЕТ СН'!$F$23</f>
        <v>1969.4234937099998</v>
      </c>
      <c r="D16" s="36">
        <f>SUMIFS(СВЦЭМ!$D$39:$D$782,СВЦЭМ!$A$39:$A$782,$A16,СВЦЭМ!$B$39:$B$782,D$11)+'СЕТ СН'!$F$11+СВЦЭМ!$D$10+'СЕТ СН'!$F$6-'СЕТ СН'!$F$23</f>
        <v>2048.00326236</v>
      </c>
      <c r="E16" s="36">
        <f>SUMIFS(СВЦЭМ!$D$39:$D$782,СВЦЭМ!$A$39:$A$782,$A16,СВЦЭМ!$B$39:$B$782,E$11)+'СЕТ СН'!$F$11+СВЦЭМ!$D$10+'СЕТ СН'!$F$6-'СЕТ СН'!$F$23</f>
        <v>2066.1766238</v>
      </c>
      <c r="F16" s="36">
        <f>SUMIFS(СВЦЭМ!$D$39:$D$782,СВЦЭМ!$A$39:$A$782,$A16,СВЦЭМ!$B$39:$B$782,F$11)+'СЕТ СН'!$F$11+СВЦЭМ!$D$10+'СЕТ СН'!$F$6-'СЕТ СН'!$F$23</f>
        <v>2073.5193902000001</v>
      </c>
      <c r="G16" s="36">
        <f>SUMIFS(СВЦЭМ!$D$39:$D$782,СВЦЭМ!$A$39:$A$782,$A16,СВЦЭМ!$B$39:$B$782,G$11)+'СЕТ СН'!$F$11+СВЦЭМ!$D$10+'СЕТ СН'!$F$6-'СЕТ СН'!$F$23</f>
        <v>2064.9584590300001</v>
      </c>
      <c r="H16" s="36">
        <f>SUMIFS(СВЦЭМ!$D$39:$D$782,СВЦЭМ!$A$39:$A$782,$A16,СВЦЭМ!$B$39:$B$782,H$11)+'СЕТ СН'!$F$11+СВЦЭМ!$D$10+'СЕТ СН'!$F$6-'СЕТ СН'!$F$23</f>
        <v>2014.8302550099997</v>
      </c>
      <c r="I16" s="36">
        <f>SUMIFS(СВЦЭМ!$D$39:$D$782,СВЦЭМ!$A$39:$A$782,$A16,СВЦЭМ!$B$39:$B$782,I$11)+'СЕТ СН'!$F$11+СВЦЭМ!$D$10+'СЕТ СН'!$F$6-'СЕТ СН'!$F$23</f>
        <v>1948.7269542599997</v>
      </c>
      <c r="J16" s="36">
        <f>SUMIFS(СВЦЭМ!$D$39:$D$782,СВЦЭМ!$A$39:$A$782,$A16,СВЦЭМ!$B$39:$B$782,J$11)+'СЕТ СН'!$F$11+СВЦЭМ!$D$10+'СЕТ СН'!$F$6-'СЕТ СН'!$F$23</f>
        <v>1822.6935737099998</v>
      </c>
      <c r="K16" s="36">
        <f>SUMIFS(СВЦЭМ!$D$39:$D$782,СВЦЭМ!$A$39:$A$782,$A16,СВЦЭМ!$B$39:$B$782,K$11)+'СЕТ СН'!$F$11+СВЦЭМ!$D$10+'СЕТ СН'!$F$6-'СЕТ СН'!$F$23</f>
        <v>1745.3337394599998</v>
      </c>
      <c r="L16" s="36">
        <f>SUMIFS(СВЦЭМ!$D$39:$D$782,СВЦЭМ!$A$39:$A$782,$A16,СВЦЭМ!$B$39:$B$782,L$11)+'СЕТ СН'!$F$11+СВЦЭМ!$D$10+'СЕТ СН'!$F$6-'СЕТ СН'!$F$23</f>
        <v>1702.2619809599998</v>
      </c>
      <c r="M16" s="36">
        <f>SUMIFS(СВЦЭМ!$D$39:$D$782,СВЦЭМ!$A$39:$A$782,$A16,СВЦЭМ!$B$39:$B$782,M$11)+'СЕТ СН'!$F$11+СВЦЭМ!$D$10+'СЕТ СН'!$F$6-'СЕТ СН'!$F$23</f>
        <v>1664.7867125799999</v>
      </c>
      <c r="N16" s="36">
        <f>SUMIFS(СВЦЭМ!$D$39:$D$782,СВЦЭМ!$A$39:$A$782,$A16,СВЦЭМ!$B$39:$B$782,N$11)+'СЕТ СН'!$F$11+СВЦЭМ!$D$10+'СЕТ СН'!$F$6-'СЕТ СН'!$F$23</f>
        <v>1673.6419325799998</v>
      </c>
      <c r="O16" s="36">
        <f>SUMIFS(СВЦЭМ!$D$39:$D$782,СВЦЭМ!$A$39:$A$782,$A16,СВЦЭМ!$B$39:$B$782,O$11)+'СЕТ СН'!$F$11+СВЦЭМ!$D$10+'СЕТ СН'!$F$6-'СЕТ СН'!$F$23</f>
        <v>1674.0588881399999</v>
      </c>
      <c r="P16" s="36">
        <f>SUMIFS(СВЦЭМ!$D$39:$D$782,СВЦЭМ!$A$39:$A$782,$A16,СВЦЭМ!$B$39:$B$782,P$11)+'СЕТ СН'!$F$11+СВЦЭМ!$D$10+'СЕТ СН'!$F$6-'СЕТ СН'!$F$23</f>
        <v>1656.2890804399999</v>
      </c>
      <c r="Q16" s="36">
        <f>SUMIFS(СВЦЭМ!$D$39:$D$782,СВЦЭМ!$A$39:$A$782,$A16,СВЦЭМ!$B$39:$B$782,Q$11)+'СЕТ СН'!$F$11+СВЦЭМ!$D$10+'СЕТ СН'!$F$6-'СЕТ СН'!$F$23</f>
        <v>1680.6737502199999</v>
      </c>
      <c r="R16" s="36">
        <f>SUMIFS(СВЦЭМ!$D$39:$D$782,СВЦЭМ!$A$39:$A$782,$A16,СВЦЭМ!$B$39:$B$782,R$11)+'СЕТ СН'!$F$11+СВЦЭМ!$D$10+'СЕТ СН'!$F$6-'СЕТ СН'!$F$23</f>
        <v>1688.6809736899997</v>
      </c>
      <c r="S16" s="36">
        <f>SUMIFS(СВЦЭМ!$D$39:$D$782,СВЦЭМ!$A$39:$A$782,$A16,СВЦЭМ!$B$39:$B$782,S$11)+'СЕТ СН'!$F$11+СВЦЭМ!$D$10+'СЕТ СН'!$F$6-'СЕТ СН'!$F$23</f>
        <v>1686.5291984399998</v>
      </c>
      <c r="T16" s="36">
        <f>SUMIFS(СВЦЭМ!$D$39:$D$782,СВЦЭМ!$A$39:$A$782,$A16,СВЦЭМ!$B$39:$B$782,T$11)+'СЕТ СН'!$F$11+СВЦЭМ!$D$10+'СЕТ СН'!$F$6-'СЕТ СН'!$F$23</f>
        <v>1678.2891243399997</v>
      </c>
      <c r="U16" s="36">
        <f>SUMIFS(СВЦЭМ!$D$39:$D$782,СВЦЭМ!$A$39:$A$782,$A16,СВЦЭМ!$B$39:$B$782,U$11)+'СЕТ СН'!$F$11+СВЦЭМ!$D$10+'СЕТ СН'!$F$6-'СЕТ СН'!$F$23</f>
        <v>1681.3138340499997</v>
      </c>
      <c r="V16" s="36">
        <f>SUMIFS(СВЦЭМ!$D$39:$D$782,СВЦЭМ!$A$39:$A$782,$A16,СВЦЭМ!$B$39:$B$782,V$11)+'СЕТ СН'!$F$11+СВЦЭМ!$D$10+'СЕТ СН'!$F$6-'СЕТ СН'!$F$23</f>
        <v>1687.8508619399997</v>
      </c>
      <c r="W16" s="36">
        <f>SUMIFS(СВЦЭМ!$D$39:$D$782,СВЦЭМ!$A$39:$A$782,$A16,СВЦЭМ!$B$39:$B$782,W$11)+'СЕТ СН'!$F$11+СВЦЭМ!$D$10+'СЕТ СН'!$F$6-'СЕТ СН'!$F$23</f>
        <v>1657.0771441799998</v>
      </c>
      <c r="X16" s="36">
        <f>SUMIFS(СВЦЭМ!$D$39:$D$782,СВЦЭМ!$A$39:$A$782,$A16,СВЦЭМ!$B$39:$B$782,X$11)+'СЕТ СН'!$F$11+СВЦЭМ!$D$10+'СЕТ СН'!$F$6-'СЕТ СН'!$F$23</f>
        <v>1706.7633448999998</v>
      </c>
      <c r="Y16" s="36">
        <f>SUMIFS(СВЦЭМ!$D$39:$D$782,СВЦЭМ!$A$39:$A$782,$A16,СВЦЭМ!$B$39:$B$782,Y$11)+'СЕТ СН'!$F$11+СВЦЭМ!$D$10+'СЕТ СН'!$F$6-'СЕТ СН'!$F$23</f>
        <v>1803.8200696699998</v>
      </c>
    </row>
    <row r="17" spans="1:25" ht="15.75" x14ac:dyDescent="0.2">
      <c r="A17" s="35">
        <f t="shared" si="0"/>
        <v>45510</v>
      </c>
      <c r="B17" s="36">
        <f>SUMIFS(СВЦЭМ!$D$39:$D$782,СВЦЭМ!$A$39:$A$782,$A17,СВЦЭМ!$B$39:$B$782,B$11)+'СЕТ СН'!$F$11+СВЦЭМ!$D$10+'СЕТ СН'!$F$6-'СЕТ СН'!$F$23</f>
        <v>1902.9723563299999</v>
      </c>
      <c r="C17" s="36">
        <f>SUMIFS(СВЦЭМ!$D$39:$D$782,СВЦЭМ!$A$39:$A$782,$A17,СВЦЭМ!$B$39:$B$782,C$11)+'СЕТ СН'!$F$11+СВЦЭМ!$D$10+'СЕТ СН'!$F$6-'СЕТ СН'!$F$23</f>
        <v>1979.1715902999999</v>
      </c>
      <c r="D17" s="36">
        <f>SUMIFS(СВЦЭМ!$D$39:$D$782,СВЦЭМ!$A$39:$A$782,$A17,СВЦЭМ!$B$39:$B$782,D$11)+'СЕТ СН'!$F$11+СВЦЭМ!$D$10+'СЕТ СН'!$F$6-'СЕТ СН'!$F$23</f>
        <v>2018.3034210499998</v>
      </c>
      <c r="E17" s="36">
        <f>SUMIFS(СВЦЭМ!$D$39:$D$782,СВЦЭМ!$A$39:$A$782,$A17,СВЦЭМ!$B$39:$B$782,E$11)+'СЕТ СН'!$F$11+СВЦЭМ!$D$10+'СЕТ СН'!$F$6-'СЕТ СН'!$F$23</f>
        <v>2049.56925916</v>
      </c>
      <c r="F17" s="36">
        <f>SUMIFS(СВЦЭМ!$D$39:$D$782,СВЦЭМ!$A$39:$A$782,$A17,СВЦЭМ!$B$39:$B$782,F$11)+'СЕТ СН'!$F$11+СВЦЭМ!$D$10+'СЕТ СН'!$F$6-'СЕТ СН'!$F$23</f>
        <v>2044.9586624099998</v>
      </c>
      <c r="G17" s="36">
        <f>SUMIFS(СВЦЭМ!$D$39:$D$782,СВЦЭМ!$A$39:$A$782,$A17,СВЦЭМ!$B$39:$B$782,G$11)+'СЕТ СН'!$F$11+СВЦЭМ!$D$10+'СЕТ СН'!$F$6-'СЕТ СН'!$F$23</f>
        <v>2013.1191202299999</v>
      </c>
      <c r="H17" s="36">
        <f>SUMIFS(СВЦЭМ!$D$39:$D$782,СВЦЭМ!$A$39:$A$782,$A17,СВЦЭМ!$B$39:$B$782,H$11)+'СЕТ СН'!$F$11+СВЦЭМ!$D$10+'СЕТ СН'!$F$6-'СЕТ СН'!$F$23</f>
        <v>1963.9814192599999</v>
      </c>
      <c r="I17" s="36">
        <f>SUMIFS(СВЦЭМ!$D$39:$D$782,СВЦЭМ!$A$39:$A$782,$A17,СВЦЭМ!$B$39:$B$782,I$11)+'СЕТ СН'!$F$11+СВЦЭМ!$D$10+'СЕТ СН'!$F$6-'СЕТ СН'!$F$23</f>
        <v>1879.6494106099999</v>
      </c>
      <c r="J17" s="36">
        <f>SUMIFS(СВЦЭМ!$D$39:$D$782,СВЦЭМ!$A$39:$A$782,$A17,СВЦЭМ!$B$39:$B$782,J$11)+'СЕТ СН'!$F$11+СВЦЭМ!$D$10+'СЕТ СН'!$F$6-'СЕТ СН'!$F$23</f>
        <v>1776.5844433099999</v>
      </c>
      <c r="K17" s="36">
        <f>SUMIFS(СВЦЭМ!$D$39:$D$782,СВЦЭМ!$A$39:$A$782,$A17,СВЦЭМ!$B$39:$B$782,K$11)+'СЕТ СН'!$F$11+СВЦЭМ!$D$10+'СЕТ СН'!$F$6-'СЕТ СН'!$F$23</f>
        <v>1699.8962967599998</v>
      </c>
      <c r="L17" s="36">
        <f>SUMIFS(СВЦЭМ!$D$39:$D$782,СВЦЭМ!$A$39:$A$782,$A17,СВЦЭМ!$B$39:$B$782,L$11)+'СЕТ СН'!$F$11+СВЦЭМ!$D$10+'СЕТ СН'!$F$6-'СЕТ СН'!$F$23</f>
        <v>1665.5777848399998</v>
      </c>
      <c r="M17" s="36">
        <f>SUMIFS(СВЦЭМ!$D$39:$D$782,СВЦЭМ!$A$39:$A$782,$A17,СВЦЭМ!$B$39:$B$782,M$11)+'СЕТ СН'!$F$11+СВЦЭМ!$D$10+'СЕТ СН'!$F$6-'СЕТ СН'!$F$23</f>
        <v>1666.1936026899998</v>
      </c>
      <c r="N17" s="36">
        <f>SUMIFS(СВЦЭМ!$D$39:$D$782,СВЦЭМ!$A$39:$A$782,$A17,СВЦЭМ!$B$39:$B$782,N$11)+'СЕТ СН'!$F$11+СВЦЭМ!$D$10+'СЕТ СН'!$F$6-'СЕТ СН'!$F$23</f>
        <v>1651.6661642299998</v>
      </c>
      <c r="O17" s="36">
        <f>SUMIFS(СВЦЭМ!$D$39:$D$782,СВЦЭМ!$A$39:$A$782,$A17,СВЦЭМ!$B$39:$B$782,O$11)+'СЕТ СН'!$F$11+СВЦЭМ!$D$10+'СЕТ СН'!$F$6-'СЕТ СН'!$F$23</f>
        <v>1641.2379222799998</v>
      </c>
      <c r="P17" s="36">
        <f>SUMIFS(СВЦЭМ!$D$39:$D$782,СВЦЭМ!$A$39:$A$782,$A17,СВЦЭМ!$B$39:$B$782,P$11)+'СЕТ СН'!$F$11+СВЦЭМ!$D$10+'СЕТ СН'!$F$6-'СЕТ СН'!$F$23</f>
        <v>1639.1446681199998</v>
      </c>
      <c r="Q17" s="36">
        <f>SUMIFS(СВЦЭМ!$D$39:$D$782,СВЦЭМ!$A$39:$A$782,$A17,СВЦЭМ!$B$39:$B$782,Q$11)+'СЕТ СН'!$F$11+СВЦЭМ!$D$10+'СЕТ СН'!$F$6-'СЕТ СН'!$F$23</f>
        <v>1613.1512739599998</v>
      </c>
      <c r="R17" s="36">
        <f>SUMIFS(СВЦЭМ!$D$39:$D$782,СВЦЭМ!$A$39:$A$782,$A17,СВЦЭМ!$B$39:$B$782,R$11)+'СЕТ СН'!$F$11+СВЦЭМ!$D$10+'СЕТ СН'!$F$6-'СЕТ СН'!$F$23</f>
        <v>1631.0533034699997</v>
      </c>
      <c r="S17" s="36">
        <f>SUMIFS(СВЦЭМ!$D$39:$D$782,СВЦЭМ!$A$39:$A$782,$A17,СВЦЭМ!$B$39:$B$782,S$11)+'СЕТ СН'!$F$11+СВЦЭМ!$D$10+'СЕТ СН'!$F$6-'СЕТ СН'!$F$23</f>
        <v>1636.2481164899998</v>
      </c>
      <c r="T17" s="36">
        <f>SUMIFS(СВЦЭМ!$D$39:$D$782,СВЦЭМ!$A$39:$A$782,$A17,СВЦЭМ!$B$39:$B$782,T$11)+'СЕТ СН'!$F$11+СВЦЭМ!$D$10+'СЕТ СН'!$F$6-'СЕТ СН'!$F$23</f>
        <v>1623.7140558799999</v>
      </c>
      <c r="U17" s="36">
        <f>SUMIFS(СВЦЭМ!$D$39:$D$782,СВЦЭМ!$A$39:$A$782,$A17,СВЦЭМ!$B$39:$B$782,U$11)+'СЕТ СН'!$F$11+СВЦЭМ!$D$10+'СЕТ СН'!$F$6-'СЕТ СН'!$F$23</f>
        <v>1628.9460343899998</v>
      </c>
      <c r="V17" s="36">
        <f>SUMIFS(СВЦЭМ!$D$39:$D$782,СВЦЭМ!$A$39:$A$782,$A17,СВЦЭМ!$B$39:$B$782,V$11)+'СЕТ СН'!$F$11+СВЦЭМ!$D$10+'СЕТ СН'!$F$6-'СЕТ СН'!$F$23</f>
        <v>1638.0099489599997</v>
      </c>
      <c r="W17" s="36">
        <f>SUMIFS(СВЦЭМ!$D$39:$D$782,СВЦЭМ!$A$39:$A$782,$A17,СВЦЭМ!$B$39:$B$782,W$11)+'СЕТ СН'!$F$11+СВЦЭМ!$D$10+'СЕТ СН'!$F$6-'СЕТ СН'!$F$23</f>
        <v>1634.9440341299999</v>
      </c>
      <c r="X17" s="36">
        <f>SUMIFS(СВЦЭМ!$D$39:$D$782,СВЦЭМ!$A$39:$A$782,$A17,СВЦЭМ!$B$39:$B$782,X$11)+'СЕТ СН'!$F$11+СВЦЭМ!$D$10+'СЕТ СН'!$F$6-'СЕТ СН'!$F$23</f>
        <v>1695.6563791799999</v>
      </c>
      <c r="Y17" s="36">
        <f>SUMIFS(СВЦЭМ!$D$39:$D$782,СВЦЭМ!$A$39:$A$782,$A17,СВЦЭМ!$B$39:$B$782,Y$11)+'СЕТ СН'!$F$11+СВЦЭМ!$D$10+'СЕТ СН'!$F$6-'СЕТ СН'!$F$23</f>
        <v>1767.1984351899998</v>
      </c>
    </row>
    <row r="18" spans="1:25" ht="15.75" x14ac:dyDescent="0.2">
      <c r="A18" s="35">
        <f t="shared" si="0"/>
        <v>45511</v>
      </c>
      <c r="B18" s="36">
        <f>SUMIFS(СВЦЭМ!$D$39:$D$782,СВЦЭМ!$A$39:$A$782,$A18,СВЦЭМ!$B$39:$B$782,B$11)+'СЕТ СН'!$F$11+СВЦЭМ!$D$10+'СЕТ СН'!$F$6-'СЕТ СН'!$F$23</f>
        <v>1837.0820456099998</v>
      </c>
      <c r="C18" s="36">
        <f>SUMIFS(СВЦЭМ!$D$39:$D$782,СВЦЭМ!$A$39:$A$782,$A18,СВЦЭМ!$B$39:$B$782,C$11)+'СЕТ СН'!$F$11+СВЦЭМ!$D$10+'СЕТ СН'!$F$6-'СЕТ СН'!$F$23</f>
        <v>1926.9500202599997</v>
      </c>
      <c r="D18" s="36">
        <f>SUMIFS(СВЦЭМ!$D$39:$D$782,СВЦЭМ!$A$39:$A$782,$A18,СВЦЭМ!$B$39:$B$782,D$11)+'СЕТ СН'!$F$11+СВЦЭМ!$D$10+'СЕТ СН'!$F$6-'СЕТ СН'!$F$23</f>
        <v>1988.0627180399999</v>
      </c>
      <c r="E18" s="36">
        <f>SUMIFS(СВЦЭМ!$D$39:$D$782,СВЦЭМ!$A$39:$A$782,$A18,СВЦЭМ!$B$39:$B$782,E$11)+'СЕТ СН'!$F$11+СВЦЭМ!$D$10+'СЕТ СН'!$F$6-'СЕТ СН'!$F$23</f>
        <v>2011.3989827599999</v>
      </c>
      <c r="F18" s="36">
        <f>SUMIFS(СВЦЭМ!$D$39:$D$782,СВЦЭМ!$A$39:$A$782,$A18,СВЦЭМ!$B$39:$B$782,F$11)+'СЕТ СН'!$F$11+СВЦЭМ!$D$10+'СЕТ СН'!$F$6-'СЕТ СН'!$F$23</f>
        <v>2041.4701313799999</v>
      </c>
      <c r="G18" s="36">
        <f>SUMIFS(СВЦЭМ!$D$39:$D$782,СВЦЭМ!$A$39:$A$782,$A18,СВЦЭМ!$B$39:$B$782,G$11)+'СЕТ СН'!$F$11+СВЦЭМ!$D$10+'СЕТ СН'!$F$6-'СЕТ СН'!$F$23</f>
        <v>2010.8418596399999</v>
      </c>
      <c r="H18" s="36">
        <f>SUMIFS(СВЦЭМ!$D$39:$D$782,СВЦЭМ!$A$39:$A$782,$A18,СВЦЭМ!$B$39:$B$782,H$11)+'СЕТ СН'!$F$11+СВЦЭМ!$D$10+'СЕТ СН'!$F$6-'СЕТ СН'!$F$23</f>
        <v>1975.5333887799998</v>
      </c>
      <c r="I18" s="36">
        <f>SUMIFS(СВЦЭМ!$D$39:$D$782,СВЦЭМ!$A$39:$A$782,$A18,СВЦЭМ!$B$39:$B$782,I$11)+'СЕТ СН'!$F$11+СВЦЭМ!$D$10+'СЕТ СН'!$F$6-'СЕТ СН'!$F$23</f>
        <v>1887.0579925099998</v>
      </c>
      <c r="J18" s="36">
        <f>SUMIFS(СВЦЭМ!$D$39:$D$782,СВЦЭМ!$A$39:$A$782,$A18,СВЦЭМ!$B$39:$B$782,J$11)+'СЕТ СН'!$F$11+СВЦЭМ!$D$10+'СЕТ СН'!$F$6-'СЕТ СН'!$F$23</f>
        <v>1788.5385019399998</v>
      </c>
      <c r="K18" s="36">
        <f>SUMIFS(СВЦЭМ!$D$39:$D$782,СВЦЭМ!$A$39:$A$782,$A18,СВЦЭМ!$B$39:$B$782,K$11)+'СЕТ СН'!$F$11+СВЦЭМ!$D$10+'СЕТ СН'!$F$6-'СЕТ СН'!$F$23</f>
        <v>1708.0176110699999</v>
      </c>
      <c r="L18" s="36">
        <f>SUMIFS(СВЦЭМ!$D$39:$D$782,СВЦЭМ!$A$39:$A$782,$A18,СВЦЭМ!$B$39:$B$782,L$11)+'СЕТ СН'!$F$11+СВЦЭМ!$D$10+'СЕТ СН'!$F$6-'СЕТ СН'!$F$23</f>
        <v>1688.3827975299998</v>
      </c>
      <c r="M18" s="36">
        <f>SUMIFS(СВЦЭМ!$D$39:$D$782,СВЦЭМ!$A$39:$A$782,$A18,СВЦЭМ!$B$39:$B$782,M$11)+'СЕТ СН'!$F$11+СВЦЭМ!$D$10+'СЕТ СН'!$F$6-'СЕТ СН'!$F$23</f>
        <v>1669.1994366399999</v>
      </c>
      <c r="N18" s="36">
        <f>SUMIFS(СВЦЭМ!$D$39:$D$782,СВЦЭМ!$A$39:$A$782,$A18,СВЦЭМ!$B$39:$B$782,N$11)+'СЕТ СН'!$F$11+СВЦЭМ!$D$10+'СЕТ СН'!$F$6-'СЕТ СН'!$F$23</f>
        <v>1647.3496691099999</v>
      </c>
      <c r="O18" s="36">
        <f>SUMIFS(СВЦЭМ!$D$39:$D$782,СВЦЭМ!$A$39:$A$782,$A18,СВЦЭМ!$B$39:$B$782,O$11)+'СЕТ СН'!$F$11+СВЦЭМ!$D$10+'СЕТ СН'!$F$6-'СЕТ СН'!$F$23</f>
        <v>1651.9415429999999</v>
      </c>
      <c r="P18" s="36">
        <f>SUMIFS(СВЦЭМ!$D$39:$D$782,СВЦЭМ!$A$39:$A$782,$A18,СВЦЭМ!$B$39:$B$782,P$11)+'СЕТ СН'!$F$11+СВЦЭМ!$D$10+'СЕТ СН'!$F$6-'СЕТ СН'!$F$23</f>
        <v>1661.7705832199999</v>
      </c>
      <c r="Q18" s="36">
        <f>SUMIFS(СВЦЭМ!$D$39:$D$782,СВЦЭМ!$A$39:$A$782,$A18,СВЦЭМ!$B$39:$B$782,Q$11)+'СЕТ СН'!$F$11+СВЦЭМ!$D$10+'СЕТ СН'!$F$6-'СЕТ СН'!$F$23</f>
        <v>1667.6586893699998</v>
      </c>
      <c r="R18" s="36">
        <f>SUMIFS(СВЦЭМ!$D$39:$D$782,СВЦЭМ!$A$39:$A$782,$A18,СВЦЭМ!$B$39:$B$782,R$11)+'СЕТ СН'!$F$11+СВЦЭМ!$D$10+'СЕТ СН'!$F$6-'СЕТ СН'!$F$23</f>
        <v>1678.0589054399998</v>
      </c>
      <c r="S18" s="36">
        <f>SUMIFS(СВЦЭМ!$D$39:$D$782,СВЦЭМ!$A$39:$A$782,$A18,СВЦЭМ!$B$39:$B$782,S$11)+'СЕТ СН'!$F$11+СВЦЭМ!$D$10+'СЕТ СН'!$F$6-'СЕТ СН'!$F$23</f>
        <v>1672.7850561899998</v>
      </c>
      <c r="T18" s="36">
        <f>SUMIFS(СВЦЭМ!$D$39:$D$782,СВЦЭМ!$A$39:$A$782,$A18,СВЦЭМ!$B$39:$B$782,T$11)+'СЕТ СН'!$F$11+СВЦЭМ!$D$10+'СЕТ СН'!$F$6-'СЕТ СН'!$F$23</f>
        <v>1662.4508808299997</v>
      </c>
      <c r="U18" s="36">
        <f>SUMIFS(СВЦЭМ!$D$39:$D$782,СВЦЭМ!$A$39:$A$782,$A18,СВЦЭМ!$B$39:$B$782,U$11)+'СЕТ СН'!$F$11+СВЦЭМ!$D$10+'СЕТ СН'!$F$6-'СЕТ СН'!$F$23</f>
        <v>1675.9755360599997</v>
      </c>
      <c r="V18" s="36">
        <f>SUMIFS(СВЦЭМ!$D$39:$D$782,СВЦЭМ!$A$39:$A$782,$A18,СВЦЭМ!$B$39:$B$782,V$11)+'СЕТ СН'!$F$11+СВЦЭМ!$D$10+'СЕТ СН'!$F$6-'СЕТ СН'!$F$23</f>
        <v>1687.5608313899997</v>
      </c>
      <c r="W18" s="36">
        <f>SUMIFS(СВЦЭМ!$D$39:$D$782,СВЦЭМ!$A$39:$A$782,$A18,СВЦЭМ!$B$39:$B$782,W$11)+'СЕТ СН'!$F$11+СВЦЭМ!$D$10+'СЕТ СН'!$F$6-'СЕТ СН'!$F$23</f>
        <v>1672.4154860499998</v>
      </c>
      <c r="X18" s="36">
        <f>SUMIFS(СВЦЭМ!$D$39:$D$782,СВЦЭМ!$A$39:$A$782,$A18,СВЦЭМ!$B$39:$B$782,X$11)+'СЕТ СН'!$F$11+СВЦЭМ!$D$10+'СЕТ СН'!$F$6-'СЕТ СН'!$F$23</f>
        <v>1722.5132750899998</v>
      </c>
      <c r="Y18" s="36">
        <f>SUMIFS(СВЦЭМ!$D$39:$D$782,СВЦЭМ!$A$39:$A$782,$A18,СВЦЭМ!$B$39:$B$782,Y$11)+'СЕТ СН'!$F$11+СВЦЭМ!$D$10+'СЕТ СН'!$F$6-'СЕТ СН'!$F$23</f>
        <v>1760.1523981399998</v>
      </c>
    </row>
    <row r="19" spans="1:25" ht="15.75" x14ac:dyDescent="0.2">
      <c r="A19" s="35">
        <f t="shared" si="0"/>
        <v>45512</v>
      </c>
      <c r="B19" s="36">
        <f>SUMIFS(СВЦЭМ!$D$39:$D$782,СВЦЭМ!$A$39:$A$782,$A19,СВЦЭМ!$B$39:$B$782,B$11)+'СЕТ СН'!$F$11+СВЦЭМ!$D$10+'СЕТ СН'!$F$6-'СЕТ СН'!$F$23</f>
        <v>1903.7255682899997</v>
      </c>
      <c r="C19" s="36">
        <f>SUMIFS(СВЦЭМ!$D$39:$D$782,СВЦЭМ!$A$39:$A$782,$A19,СВЦЭМ!$B$39:$B$782,C$11)+'СЕТ СН'!$F$11+СВЦЭМ!$D$10+'СЕТ СН'!$F$6-'СЕТ СН'!$F$23</f>
        <v>1990.9002199199999</v>
      </c>
      <c r="D19" s="36">
        <f>SUMIFS(СВЦЭМ!$D$39:$D$782,СВЦЭМ!$A$39:$A$782,$A19,СВЦЭМ!$B$39:$B$782,D$11)+'СЕТ СН'!$F$11+СВЦЭМ!$D$10+'СЕТ СН'!$F$6-'СЕТ СН'!$F$23</f>
        <v>2054.3538861299999</v>
      </c>
      <c r="E19" s="36">
        <f>SUMIFS(СВЦЭМ!$D$39:$D$782,СВЦЭМ!$A$39:$A$782,$A19,СВЦЭМ!$B$39:$B$782,E$11)+'СЕТ СН'!$F$11+СВЦЭМ!$D$10+'СЕТ СН'!$F$6-'СЕТ СН'!$F$23</f>
        <v>2057.83667793</v>
      </c>
      <c r="F19" s="36">
        <f>SUMIFS(СВЦЭМ!$D$39:$D$782,СВЦЭМ!$A$39:$A$782,$A19,СВЦЭМ!$B$39:$B$782,F$11)+'СЕТ СН'!$F$11+СВЦЭМ!$D$10+'СЕТ СН'!$F$6-'СЕТ СН'!$F$23</f>
        <v>2057.2850599499998</v>
      </c>
      <c r="G19" s="36">
        <f>SUMIFS(СВЦЭМ!$D$39:$D$782,СВЦЭМ!$A$39:$A$782,$A19,СВЦЭМ!$B$39:$B$782,G$11)+'СЕТ СН'!$F$11+СВЦЭМ!$D$10+'СЕТ СН'!$F$6-'СЕТ СН'!$F$23</f>
        <v>2057.3315149599998</v>
      </c>
      <c r="H19" s="36">
        <f>SUMIFS(СВЦЭМ!$D$39:$D$782,СВЦЭМ!$A$39:$A$782,$A19,СВЦЭМ!$B$39:$B$782,H$11)+'СЕТ СН'!$F$11+СВЦЭМ!$D$10+'СЕТ СН'!$F$6-'СЕТ СН'!$F$23</f>
        <v>1989.0153708399998</v>
      </c>
      <c r="I19" s="36">
        <f>SUMIFS(СВЦЭМ!$D$39:$D$782,СВЦЭМ!$A$39:$A$782,$A19,СВЦЭМ!$B$39:$B$782,I$11)+'СЕТ СН'!$F$11+СВЦЭМ!$D$10+'СЕТ СН'!$F$6-'СЕТ СН'!$F$23</f>
        <v>1908.8086237899997</v>
      </c>
      <c r="J19" s="36">
        <f>SUMIFS(СВЦЭМ!$D$39:$D$782,СВЦЭМ!$A$39:$A$782,$A19,СВЦЭМ!$B$39:$B$782,J$11)+'СЕТ СН'!$F$11+СВЦЭМ!$D$10+'СЕТ СН'!$F$6-'СЕТ СН'!$F$23</f>
        <v>1801.3096004799997</v>
      </c>
      <c r="K19" s="36">
        <f>SUMIFS(СВЦЭМ!$D$39:$D$782,СВЦЭМ!$A$39:$A$782,$A19,СВЦЭМ!$B$39:$B$782,K$11)+'СЕТ СН'!$F$11+СВЦЭМ!$D$10+'СЕТ СН'!$F$6-'СЕТ СН'!$F$23</f>
        <v>1745.1122504999998</v>
      </c>
      <c r="L19" s="36">
        <f>SUMIFS(СВЦЭМ!$D$39:$D$782,СВЦЭМ!$A$39:$A$782,$A19,СВЦЭМ!$B$39:$B$782,L$11)+'СЕТ СН'!$F$11+СВЦЭМ!$D$10+'СЕТ СН'!$F$6-'СЕТ СН'!$F$23</f>
        <v>1707.3722142699999</v>
      </c>
      <c r="M19" s="36">
        <f>SUMIFS(СВЦЭМ!$D$39:$D$782,СВЦЭМ!$A$39:$A$782,$A19,СВЦЭМ!$B$39:$B$782,M$11)+'СЕТ СН'!$F$11+СВЦЭМ!$D$10+'СЕТ СН'!$F$6-'СЕТ СН'!$F$23</f>
        <v>1709.1010687399998</v>
      </c>
      <c r="N19" s="36">
        <f>SUMIFS(СВЦЭМ!$D$39:$D$782,СВЦЭМ!$A$39:$A$782,$A19,СВЦЭМ!$B$39:$B$782,N$11)+'СЕТ СН'!$F$11+СВЦЭМ!$D$10+'СЕТ СН'!$F$6-'СЕТ СН'!$F$23</f>
        <v>1707.2322339299999</v>
      </c>
      <c r="O19" s="36">
        <f>SUMIFS(СВЦЭМ!$D$39:$D$782,СВЦЭМ!$A$39:$A$782,$A19,СВЦЭМ!$B$39:$B$782,O$11)+'СЕТ СН'!$F$11+СВЦЭМ!$D$10+'СЕТ СН'!$F$6-'СЕТ СН'!$F$23</f>
        <v>1710.7585152199999</v>
      </c>
      <c r="P19" s="36">
        <f>SUMIFS(СВЦЭМ!$D$39:$D$782,СВЦЭМ!$A$39:$A$782,$A19,СВЦЭМ!$B$39:$B$782,P$11)+'СЕТ СН'!$F$11+СВЦЭМ!$D$10+'СЕТ СН'!$F$6-'СЕТ СН'!$F$23</f>
        <v>1717.7767665899999</v>
      </c>
      <c r="Q19" s="36">
        <f>SUMIFS(СВЦЭМ!$D$39:$D$782,СВЦЭМ!$A$39:$A$782,$A19,СВЦЭМ!$B$39:$B$782,Q$11)+'СЕТ СН'!$F$11+СВЦЭМ!$D$10+'СЕТ СН'!$F$6-'СЕТ СН'!$F$23</f>
        <v>1724.0920055499998</v>
      </c>
      <c r="R19" s="36">
        <f>SUMIFS(СВЦЭМ!$D$39:$D$782,СВЦЭМ!$A$39:$A$782,$A19,СВЦЭМ!$B$39:$B$782,R$11)+'СЕТ СН'!$F$11+СВЦЭМ!$D$10+'СЕТ СН'!$F$6-'СЕТ СН'!$F$23</f>
        <v>1739.2582622199998</v>
      </c>
      <c r="S19" s="36">
        <f>SUMIFS(СВЦЭМ!$D$39:$D$782,СВЦЭМ!$A$39:$A$782,$A19,СВЦЭМ!$B$39:$B$782,S$11)+'СЕТ СН'!$F$11+СВЦЭМ!$D$10+'СЕТ СН'!$F$6-'СЕТ СН'!$F$23</f>
        <v>1721.8625595399999</v>
      </c>
      <c r="T19" s="36">
        <f>SUMIFS(СВЦЭМ!$D$39:$D$782,СВЦЭМ!$A$39:$A$782,$A19,СВЦЭМ!$B$39:$B$782,T$11)+'СЕТ СН'!$F$11+СВЦЭМ!$D$10+'СЕТ СН'!$F$6-'СЕТ СН'!$F$23</f>
        <v>1715.2237537099998</v>
      </c>
      <c r="U19" s="36">
        <f>SUMIFS(СВЦЭМ!$D$39:$D$782,СВЦЭМ!$A$39:$A$782,$A19,СВЦЭМ!$B$39:$B$782,U$11)+'СЕТ СН'!$F$11+СВЦЭМ!$D$10+'СЕТ СН'!$F$6-'СЕТ СН'!$F$23</f>
        <v>1726.0214158499998</v>
      </c>
      <c r="V19" s="36">
        <f>SUMIFS(СВЦЭМ!$D$39:$D$782,СВЦЭМ!$A$39:$A$782,$A19,СВЦЭМ!$B$39:$B$782,V$11)+'СЕТ СН'!$F$11+СВЦЭМ!$D$10+'СЕТ СН'!$F$6-'СЕТ СН'!$F$23</f>
        <v>1731.0524811699997</v>
      </c>
      <c r="W19" s="36">
        <f>SUMIFS(СВЦЭМ!$D$39:$D$782,СВЦЭМ!$A$39:$A$782,$A19,СВЦЭМ!$B$39:$B$782,W$11)+'СЕТ СН'!$F$11+СВЦЭМ!$D$10+'СЕТ СН'!$F$6-'СЕТ СН'!$F$23</f>
        <v>1729.8829160799999</v>
      </c>
      <c r="X19" s="36">
        <f>SUMIFS(СВЦЭМ!$D$39:$D$782,СВЦЭМ!$A$39:$A$782,$A19,СВЦЭМ!$B$39:$B$782,X$11)+'СЕТ СН'!$F$11+СВЦЭМ!$D$10+'СЕТ СН'!$F$6-'СЕТ СН'!$F$23</f>
        <v>1776.4544192199999</v>
      </c>
      <c r="Y19" s="36">
        <f>SUMIFS(СВЦЭМ!$D$39:$D$782,СВЦЭМ!$A$39:$A$782,$A19,СВЦЭМ!$B$39:$B$782,Y$11)+'СЕТ СН'!$F$11+СВЦЭМ!$D$10+'СЕТ СН'!$F$6-'СЕТ СН'!$F$23</f>
        <v>1861.8669174099998</v>
      </c>
    </row>
    <row r="20" spans="1:25" ht="15.75" x14ac:dyDescent="0.2">
      <c r="A20" s="35">
        <f t="shared" si="0"/>
        <v>45513</v>
      </c>
      <c r="B20" s="36">
        <f>SUMIFS(СВЦЭМ!$D$39:$D$782,СВЦЭМ!$A$39:$A$782,$A20,СВЦЭМ!$B$39:$B$782,B$11)+'СЕТ СН'!$F$11+СВЦЭМ!$D$10+'СЕТ СН'!$F$6-'СЕТ СН'!$F$23</f>
        <v>1837.2679213799997</v>
      </c>
      <c r="C20" s="36">
        <f>SUMIFS(СВЦЭМ!$D$39:$D$782,СВЦЭМ!$A$39:$A$782,$A20,СВЦЭМ!$B$39:$B$782,C$11)+'СЕТ СН'!$F$11+СВЦЭМ!$D$10+'СЕТ СН'!$F$6-'СЕТ СН'!$F$23</f>
        <v>1942.9696043499998</v>
      </c>
      <c r="D20" s="36">
        <f>SUMIFS(СВЦЭМ!$D$39:$D$782,СВЦЭМ!$A$39:$A$782,$A20,СВЦЭМ!$B$39:$B$782,D$11)+'СЕТ СН'!$F$11+СВЦЭМ!$D$10+'СЕТ СН'!$F$6-'СЕТ СН'!$F$23</f>
        <v>2050.97902763</v>
      </c>
      <c r="E20" s="36">
        <f>SUMIFS(СВЦЭМ!$D$39:$D$782,СВЦЭМ!$A$39:$A$782,$A20,СВЦЭМ!$B$39:$B$782,E$11)+'СЕТ СН'!$F$11+СВЦЭМ!$D$10+'СЕТ СН'!$F$6-'СЕТ СН'!$F$23</f>
        <v>2088.3965713399998</v>
      </c>
      <c r="F20" s="36">
        <f>SUMIFS(СВЦЭМ!$D$39:$D$782,СВЦЭМ!$A$39:$A$782,$A20,СВЦЭМ!$B$39:$B$782,F$11)+'СЕТ СН'!$F$11+СВЦЭМ!$D$10+'СЕТ СН'!$F$6-'СЕТ СН'!$F$23</f>
        <v>2093.5076961499999</v>
      </c>
      <c r="G20" s="36">
        <f>SUMIFS(СВЦЭМ!$D$39:$D$782,СВЦЭМ!$A$39:$A$782,$A20,СВЦЭМ!$B$39:$B$782,G$11)+'СЕТ СН'!$F$11+СВЦЭМ!$D$10+'СЕТ СН'!$F$6-'СЕТ СН'!$F$23</f>
        <v>2085.3344340200001</v>
      </c>
      <c r="H20" s="36">
        <f>SUMIFS(СВЦЭМ!$D$39:$D$782,СВЦЭМ!$A$39:$A$782,$A20,СВЦЭМ!$B$39:$B$782,H$11)+'СЕТ СН'!$F$11+СВЦЭМ!$D$10+'СЕТ СН'!$F$6-'СЕТ СН'!$F$23</f>
        <v>2052.7959636999999</v>
      </c>
      <c r="I20" s="36">
        <f>SUMIFS(СВЦЭМ!$D$39:$D$782,СВЦЭМ!$A$39:$A$782,$A20,СВЦЭМ!$B$39:$B$782,I$11)+'СЕТ СН'!$F$11+СВЦЭМ!$D$10+'СЕТ СН'!$F$6-'СЕТ СН'!$F$23</f>
        <v>1952.6554693899998</v>
      </c>
      <c r="J20" s="36">
        <f>SUMIFS(СВЦЭМ!$D$39:$D$782,СВЦЭМ!$A$39:$A$782,$A20,СВЦЭМ!$B$39:$B$782,J$11)+'СЕТ СН'!$F$11+СВЦЭМ!$D$10+'СЕТ СН'!$F$6-'СЕТ СН'!$F$23</f>
        <v>1877.1481749499999</v>
      </c>
      <c r="K20" s="36">
        <f>SUMIFS(СВЦЭМ!$D$39:$D$782,СВЦЭМ!$A$39:$A$782,$A20,СВЦЭМ!$B$39:$B$782,K$11)+'СЕТ СН'!$F$11+СВЦЭМ!$D$10+'СЕТ СН'!$F$6-'СЕТ СН'!$F$23</f>
        <v>1786.0741608599999</v>
      </c>
      <c r="L20" s="36">
        <f>SUMIFS(СВЦЭМ!$D$39:$D$782,СВЦЭМ!$A$39:$A$782,$A20,СВЦЭМ!$B$39:$B$782,L$11)+'СЕТ СН'!$F$11+СВЦЭМ!$D$10+'СЕТ СН'!$F$6-'СЕТ СН'!$F$23</f>
        <v>1768.0856098999998</v>
      </c>
      <c r="M20" s="36">
        <f>SUMIFS(СВЦЭМ!$D$39:$D$782,СВЦЭМ!$A$39:$A$782,$A20,СВЦЭМ!$B$39:$B$782,M$11)+'СЕТ СН'!$F$11+СВЦЭМ!$D$10+'СЕТ СН'!$F$6-'СЕТ СН'!$F$23</f>
        <v>1763.5907369399997</v>
      </c>
      <c r="N20" s="36">
        <f>SUMIFS(СВЦЭМ!$D$39:$D$782,СВЦЭМ!$A$39:$A$782,$A20,СВЦЭМ!$B$39:$B$782,N$11)+'СЕТ СН'!$F$11+СВЦЭМ!$D$10+'СЕТ СН'!$F$6-'СЕТ СН'!$F$23</f>
        <v>1761.0590813399999</v>
      </c>
      <c r="O20" s="36">
        <f>SUMIFS(СВЦЭМ!$D$39:$D$782,СВЦЭМ!$A$39:$A$782,$A20,СВЦЭМ!$B$39:$B$782,O$11)+'СЕТ СН'!$F$11+СВЦЭМ!$D$10+'СЕТ СН'!$F$6-'СЕТ СН'!$F$23</f>
        <v>1752.8267763099998</v>
      </c>
      <c r="P20" s="36">
        <f>SUMIFS(СВЦЭМ!$D$39:$D$782,СВЦЭМ!$A$39:$A$782,$A20,СВЦЭМ!$B$39:$B$782,P$11)+'СЕТ СН'!$F$11+СВЦЭМ!$D$10+'СЕТ СН'!$F$6-'СЕТ СН'!$F$23</f>
        <v>1769.2348011499998</v>
      </c>
      <c r="Q20" s="36">
        <f>SUMIFS(СВЦЭМ!$D$39:$D$782,СВЦЭМ!$A$39:$A$782,$A20,СВЦЭМ!$B$39:$B$782,Q$11)+'СЕТ СН'!$F$11+СВЦЭМ!$D$10+'СЕТ СН'!$F$6-'СЕТ СН'!$F$23</f>
        <v>1779.9442087799998</v>
      </c>
      <c r="R20" s="36">
        <f>SUMIFS(СВЦЭМ!$D$39:$D$782,СВЦЭМ!$A$39:$A$782,$A20,СВЦЭМ!$B$39:$B$782,R$11)+'СЕТ СН'!$F$11+СВЦЭМ!$D$10+'СЕТ СН'!$F$6-'СЕТ СН'!$F$23</f>
        <v>1785.6700383899997</v>
      </c>
      <c r="S20" s="36">
        <f>SUMIFS(СВЦЭМ!$D$39:$D$782,СВЦЭМ!$A$39:$A$782,$A20,СВЦЭМ!$B$39:$B$782,S$11)+'СЕТ СН'!$F$11+СВЦЭМ!$D$10+'СЕТ СН'!$F$6-'СЕТ СН'!$F$23</f>
        <v>1776.4042838599999</v>
      </c>
      <c r="T20" s="36">
        <f>SUMIFS(СВЦЭМ!$D$39:$D$782,СВЦЭМ!$A$39:$A$782,$A20,СВЦЭМ!$B$39:$B$782,T$11)+'СЕТ СН'!$F$11+СВЦЭМ!$D$10+'СЕТ СН'!$F$6-'СЕТ СН'!$F$23</f>
        <v>1758.0634927499998</v>
      </c>
      <c r="U20" s="36">
        <f>SUMIFS(СВЦЭМ!$D$39:$D$782,СВЦЭМ!$A$39:$A$782,$A20,СВЦЭМ!$B$39:$B$782,U$11)+'СЕТ СН'!$F$11+СВЦЭМ!$D$10+'СЕТ СН'!$F$6-'СЕТ СН'!$F$23</f>
        <v>1760.1566425899998</v>
      </c>
      <c r="V20" s="36">
        <f>SUMIFS(СВЦЭМ!$D$39:$D$782,СВЦЭМ!$A$39:$A$782,$A20,СВЦЭМ!$B$39:$B$782,V$11)+'СЕТ СН'!$F$11+СВЦЭМ!$D$10+'СЕТ СН'!$F$6-'СЕТ СН'!$F$23</f>
        <v>1812.1105884799999</v>
      </c>
      <c r="W20" s="36">
        <f>SUMIFS(СВЦЭМ!$D$39:$D$782,СВЦЭМ!$A$39:$A$782,$A20,СВЦЭМ!$B$39:$B$782,W$11)+'СЕТ СН'!$F$11+СВЦЭМ!$D$10+'СЕТ СН'!$F$6-'СЕТ СН'!$F$23</f>
        <v>1780.8567031299999</v>
      </c>
      <c r="X20" s="36">
        <f>SUMIFS(СВЦЭМ!$D$39:$D$782,СВЦЭМ!$A$39:$A$782,$A20,СВЦЭМ!$B$39:$B$782,X$11)+'СЕТ СН'!$F$11+СВЦЭМ!$D$10+'СЕТ СН'!$F$6-'СЕТ СН'!$F$23</f>
        <v>1854.5871766599998</v>
      </c>
      <c r="Y20" s="36">
        <f>SUMIFS(СВЦЭМ!$D$39:$D$782,СВЦЭМ!$A$39:$A$782,$A20,СВЦЭМ!$B$39:$B$782,Y$11)+'СЕТ СН'!$F$11+СВЦЭМ!$D$10+'СЕТ СН'!$F$6-'СЕТ СН'!$F$23</f>
        <v>1904.1032721599997</v>
      </c>
    </row>
    <row r="21" spans="1:25" ht="15.75" x14ac:dyDescent="0.2">
      <c r="A21" s="35">
        <f t="shared" si="0"/>
        <v>45514</v>
      </c>
      <c r="B21" s="36">
        <f>SUMIFS(СВЦЭМ!$D$39:$D$782,СВЦЭМ!$A$39:$A$782,$A21,СВЦЭМ!$B$39:$B$782,B$11)+'СЕТ СН'!$F$11+СВЦЭМ!$D$10+'СЕТ СН'!$F$6-'СЕТ СН'!$F$23</f>
        <v>1900.5090906799999</v>
      </c>
      <c r="C21" s="36">
        <f>SUMIFS(СВЦЭМ!$D$39:$D$782,СВЦЭМ!$A$39:$A$782,$A21,СВЦЭМ!$B$39:$B$782,C$11)+'СЕТ СН'!$F$11+СВЦЭМ!$D$10+'СЕТ СН'!$F$6-'СЕТ СН'!$F$23</f>
        <v>1892.2488878799998</v>
      </c>
      <c r="D21" s="36">
        <f>SUMIFS(СВЦЭМ!$D$39:$D$782,СВЦЭМ!$A$39:$A$782,$A21,СВЦЭМ!$B$39:$B$782,D$11)+'СЕТ СН'!$F$11+СВЦЭМ!$D$10+'СЕТ СН'!$F$6-'СЕТ СН'!$F$23</f>
        <v>1946.9221534399999</v>
      </c>
      <c r="E21" s="36">
        <f>SUMIFS(СВЦЭМ!$D$39:$D$782,СВЦЭМ!$A$39:$A$782,$A21,СВЦЭМ!$B$39:$B$782,E$11)+'СЕТ СН'!$F$11+СВЦЭМ!$D$10+'СЕТ СН'!$F$6-'СЕТ СН'!$F$23</f>
        <v>1987.1968140099998</v>
      </c>
      <c r="F21" s="36">
        <f>SUMIFS(СВЦЭМ!$D$39:$D$782,СВЦЭМ!$A$39:$A$782,$A21,СВЦЭМ!$B$39:$B$782,F$11)+'СЕТ СН'!$F$11+СВЦЭМ!$D$10+'СЕТ СН'!$F$6-'СЕТ СН'!$F$23</f>
        <v>2015.9936406599998</v>
      </c>
      <c r="G21" s="36">
        <f>SUMIFS(СВЦЭМ!$D$39:$D$782,СВЦЭМ!$A$39:$A$782,$A21,СВЦЭМ!$B$39:$B$782,G$11)+'СЕТ СН'!$F$11+СВЦЭМ!$D$10+'СЕТ СН'!$F$6-'СЕТ СН'!$F$23</f>
        <v>1996.7886498899998</v>
      </c>
      <c r="H21" s="36">
        <f>SUMIFS(СВЦЭМ!$D$39:$D$782,СВЦЭМ!$A$39:$A$782,$A21,СВЦЭМ!$B$39:$B$782,H$11)+'СЕТ СН'!$F$11+СВЦЭМ!$D$10+'СЕТ СН'!$F$6-'СЕТ СН'!$F$23</f>
        <v>1965.5615327899998</v>
      </c>
      <c r="I21" s="36">
        <f>SUMIFS(СВЦЭМ!$D$39:$D$782,СВЦЭМ!$A$39:$A$782,$A21,СВЦЭМ!$B$39:$B$782,I$11)+'СЕТ СН'!$F$11+СВЦЭМ!$D$10+'СЕТ СН'!$F$6-'СЕТ СН'!$F$23</f>
        <v>1896.9909404899997</v>
      </c>
      <c r="J21" s="36">
        <f>SUMIFS(СВЦЭМ!$D$39:$D$782,СВЦЭМ!$A$39:$A$782,$A21,СВЦЭМ!$B$39:$B$782,J$11)+'СЕТ СН'!$F$11+СВЦЭМ!$D$10+'СЕТ СН'!$F$6-'СЕТ СН'!$F$23</f>
        <v>1802.9854582799999</v>
      </c>
      <c r="K21" s="36">
        <f>SUMIFS(СВЦЭМ!$D$39:$D$782,СВЦЭМ!$A$39:$A$782,$A21,СВЦЭМ!$B$39:$B$782,K$11)+'СЕТ СН'!$F$11+СВЦЭМ!$D$10+'СЕТ СН'!$F$6-'СЕТ СН'!$F$23</f>
        <v>1727.8461028399997</v>
      </c>
      <c r="L21" s="36">
        <f>SUMIFS(СВЦЭМ!$D$39:$D$782,СВЦЭМ!$A$39:$A$782,$A21,СВЦЭМ!$B$39:$B$782,L$11)+'СЕТ СН'!$F$11+СВЦЭМ!$D$10+'СЕТ СН'!$F$6-'СЕТ СН'!$F$23</f>
        <v>1635.8612066599999</v>
      </c>
      <c r="M21" s="36">
        <f>SUMIFS(СВЦЭМ!$D$39:$D$782,СВЦЭМ!$A$39:$A$782,$A21,СВЦЭМ!$B$39:$B$782,M$11)+'СЕТ СН'!$F$11+СВЦЭМ!$D$10+'СЕТ СН'!$F$6-'СЕТ СН'!$F$23</f>
        <v>1629.1120479499998</v>
      </c>
      <c r="N21" s="36">
        <f>SUMIFS(СВЦЭМ!$D$39:$D$782,СВЦЭМ!$A$39:$A$782,$A21,СВЦЭМ!$B$39:$B$782,N$11)+'СЕТ СН'!$F$11+СВЦЭМ!$D$10+'СЕТ СН'!$F$6-'СЕТ СН'!$F$23</f>
        <v>1624.5050965799999</v>
      </c>
      <c r="O21" s="36">
        <f>SUMIFS(СВЦЭМ!$D$39:$D$782,СВЦЭМ!$A$39:$A$782,$A21,СВЦЭМ!$B$39:$B$782,O$11)+'СЕТ СН'!$F$11+СВЦЭМ!$D$10+'СЕТ СН'!$F$6-'СЕТ СН'!$F$23</f>
        <v>1616.1872580699999</v>
      </c>
      <c r="P21" s="36">
        <f>SUMIFS(СВЦЭМ!$D$39:$D$782,СВЦЭМ!$A$39:$A$782,$A21,СВЦЭМ!$B$39:$B$782,P$11)+'СЕТ СН'!$F$11+СВЦЭМ!$D$10+'СЕТ СН'!$F$6-'СЕТ СН'!$F$23</f>
        <v>1617.9493576999998</v>
      </c>
      <c r="Q21" s="36">
        <f>SUMIFS(СВЦЭМ!$D$39:$D$782,СВЦЭМ!$A$39:$A$782,$A21,СВЦЭМ!$B$39:$B$782,Q$11)+'СЕТ СН'!$F$11+СВЦЭМ!$D$10+'СЕТ СН'!$F$6-'СЕТ СН'!$F$23</f>
        <v>1626.3645440499997</v>
      </c>
      <c r="R21" s="36">
        <f>SUMIFS(СВЦЭМ!$D$39:$D$782,СВЦЭМ!$A$39:$A$782,$A21,СВЦЭМ!$B$39:$B$782,R$11)+'СЕТ СН'!$F$11+СВЦЭМ!$D$10+'СЕТ СН'!$F$6-'СЕТ СН'!$F$23</f>
        <v>1635.7337224799999</v>
      </c>
      <c r="S21" s="36">
        <f>SUMIFS(СВЦЭМ!$D$39:$D$782,СВЦЭМ!$A$39:$A$782,$A21,СВЦЭМ!$B$39:$B$782,S$11)+'СЕТ СН'!$F$11+СВЦЭМ!$D$10+'СЕТ СН'!$F$6-'СЕТ СН'!$F$23</f>
        <v>1621.5895747299999</v>
      </c>
      <c r="T21" s="36">
        <f>SUMIFS(СВЦЭМ!$D$39:$D$782,СВЦЭМ!$A$39:$A$782,$A21,СВЦЭМ!$B$39:$B$782,T$11)+'СЕТ СН'!$F$11+СВЦЭМ!$D$10+'СЕТ СН'!$F$6-'СЕТ СН'!$F$23</f>
        <v>1610.3970170599998</v>
      </c>
      <c r="U21" s="36">
        <f>SUMIFS(СВЦЭМ!$D$39:$D$782,СВЦЭМ!$A$39:$A$782,$A21,СВЦЭМ!$B$39:$B$782,U$11)+'СЕТ СН'!$F$11+СВЦЭМ!$D$10+'СЕТ СН'!$F$6-'СЕТ СН'!$F$23</f>
        <v>1637.9101201599999</v>
      </c>
      <c r="V21" s="36">
        <f>SUMIFS(СВЦЭМ!$D$39:$D$782,СВЦЭМ!$A$39:$A$782,$A21,СВЦЭМ!$B$39:$B$782,V$11)+'СЕТ СН'!$F$11+СВЦЭМ!$D$10+'СЕТ СН'!$F$6-'СЕТ СН'!$F$23</f>
        <v>1628.2539710999997</v>
      </c>
      <c r="W21" s="36">
        <f>SUMIFS(СВЦЭМ!$D$39:$D$782,СВЦЭМ!$A$39:$A$782,$A21,СВЦЭМ!$B$39:$B$782,W$11)+'СЕТ СН'!$F$11+СВЦЭМ!$D$10+'СЕТ СН'!$F$6-'СЕТ СН'!$F$23</f>
        <v>1609.7097678999999</v>
      </c>
      <c r="X21" s="36">
        <f>SUMIFS(СВЦЭМ!$D$39:$D$782,СВЦЭМ!$A$39:$A$782,$A21,СВЦЭМ!$B$39:$B$782,X$11)+'СЕТ СН'!$F$11+СВЦЭМ!$D$10+'СЕТ СН'!$F$6-'СЕТ СН'!$F$23</f>
        <v>1645.7959746099998</v>
      </c>
      <c r="Y21" s="36">
        <f>SUMIFS(СВЦЭМ!$D$39:$D$782,СВЦЭМ!$A$39:$A$782,$A21,СВЦЭМ!$B$39:$B$782,Y$11)+'СЕТ СН'!$F$11+СВЦЭМ!$D$10+'СЕТ СН'!$F$6-'СЕТ СН'!$F$23</f>
        <v>1760.0909646899997</v>
      </c>
    </row>
    <row r="22" spans="1:25" ht="15.75" x14ac:dyDescent="0.2">
      <c r="A22" s="35">
        <f t="shared" si="0"/>
        <v>45515</v>
      </c>
      <c r="B22" s="36">
        <f>SUMIFS(СВЦЭМ!$D$39:$D$782,СВЦЭМ!$A$39:$A$782,$A22,СВЦЭМ!$B$39:$B$782,B$11)+'СЕТ СН'!$F$11+СВЦЭМ!$D$10+'СЕТ СН'!$F$6-'СЕТ СН'!$F$23</f>
        <v>1823.3560323199999</v>
      </c>
      <c r="C22" s="36">
        <f>SUMIFS(СВЦЭМ!$D$39:$D$782,СВЦЭМ!$A$39:$A$782,$A22,СВЦЭМ!$B$39:$B$782,C$11)+'СЕТ СН'!$F$11+СВЦЭМ!$D$10+'СЕТ СН'!$F$6-'СЕТ СН'!$F$23</f>
        <v>1880.3311171199998</v>
      </c>
      <c r="D22" s="36">
        <f>SUMIFS(СВЦЭМ!$D$39:$D$782,СВЦЭМ!$A$39:$A$782,$A22,СВЦЭМ!$B$39:$B$782,D$11)+'СЕТ СН'!$F$11+СВЦЭМ!$D$10+'СЕТ СН'!$F$6-'СЕТ СН'!$F$23</f>
        <v>1928.9739953899998</v>
      </c>
      <c r="E22" s="36">
        <f>SUMIFS(СВЦЭМ!$D$39:$D$782,СВЦЭМ!$A$39:$A$782,$A22,СВЦЭМ!$B$39:$B$782,E$11)+'СЕТ СН'!$F$11+СВЦЭМ!$D$10+'СЕТ СН'!$F$6-'СЕТ СН'!$F$23</f>
        <v>1956.8730985399998</v>
      </c>
      <c r="F22" s="36">
        <f>SUMIFS(СВЦЭМ!$D$39:$D$782,СВЦЭМ!$A$39:$A$782,$A22,СВЦЭМ!$B$39:$B$782,F$11)+'СЕТ СН'!$F$11+СВЦЭМ!$D$10+'СЕТ СН'!$F$6-'СЕТ СН'!$F$23</f>
        <v>1971.2861808299999</v>
      </c>
      <c r="G22" s="36">
        <f>SUMIFS(СВЦЭМ!$D$39:$D$782,СВЦЭМ!$A$39:$A$782,$A22,СВЦЭМ!$B$39:$B$782,G$11)+'СЕТ СН'!$F$11+СВЦЭМ!$D$10+'СЕТ СН'!$F$6-'СЕТ СН'!$F$23</f>
        <v>1958.2748939999999</v>
      </c>
      <c r="H22" s="36">
        <f>SUMIFS(СВЦЭМ!$D$39:$D$782,СВЦЭМ!$A$39:$A$782,$A22,СВЦЭМ!$B$39:$B$782,H$11)+'СЕТ СН'!$F$11+СВЦЭМ!$D$10+'СЕТ СН'!$F$6-'СЕТ СН'!$F$23</f>
        <v>1946.4744268499999</v>
      </c>
      <c r="I22" s="36">
        <f>SUMIFS(СВЦЭМ!$D$39:$D$782,СВЦЭМ!$A$39:$A$782,$A22,СВЦЭМ!$B$39:$B$782,I$11)+'СЕТ СН'!$F$11+СВЦЭМ!$D$10+'СЕТ СН'!$F$6-'СЕТ СН'!$F$23</f>
        <v>1910.3878074799998</v>
      </c>
      <c r="J22" s="36">
        <f>SUMIFS(СВЦЭМ!$D$39:$D$782,СВЦЭМ!$A$39:$A$782,$A22,СВЦЭМ!$B$39:$B$782,J$11)+'СЕТ СН'!$F$11+СВЦЭМ!$D$10+'СЕТ СН'!$F$6-'СЕТ СН'!$F$23</f>
        <v>1841.6805958799998</v>
      </c>
      <c r="K22" s="36">
        <f>SUMIFS(СВЦЭМ!$D$39:$D$782,СВЦЭМ!$A$39:$A$782,$A22,СВЦЭМ!$B$39:$B$782,K$11)+'СЕТ СН'!$F$11+СВЦЭМ!$D$10+'СЕТ СН'!$F$6-'СЕТ СН'!$F$23</f>
        <v>1763.8320895299998</v>
      </c>
      <c r="L22" s="36">
        <f>SUMIFS(СВЦЭМ!$D$39:$D$782,СВЦЭМ!$A$39:$A$782,$A22,СВЦЭМ!$B$39:$B$782,L$11)+'СЕТ СН'!$F$11+СВЦЭМ!$D$10+'СЕТ СН'!$F$6-'СЕТ СН'!$F$23</f>
        <v>1716.1794948899999</v>
      </c>
      <c r="M22" s="36">
        <f>SUMIFS(СВЦЭМ!$D$39:$D$782,СВЦЭМ!$A$39:$A$782,$A22,СВЦЭМ!$B$39:$B$782,M$11)+'СЕТ СН'!$F$11+СВЦЭМ!$D$10+'СЕТ СН'!$F$6-'СЕТ СН'!$F$23</f>
        <v>1696.7291058999999</v>
      </c>
      <c r="N22" s="36">
        <f>SUMIFS(СВЦЭМ!$D$39:$D$782,СВЦЭМ!$A$39:$A$782,$A22,СВЦЭМ!$B$39:$B$782,N$11)+'СЕТ СН'!$F$11+СВЦЭМ!$D$10+'СЕТ СН'!$F$6-'СЕТ СН'!$F$23</f>
        <v>1667.6059164599999</v>
      </c>
      <c r="O22" s="36">
        <f>SUMIFS(СВЦЭМ!$D$39:$D$782,СВЦЭМ!$A$39:$A$782,$A22,СВЦЭМ!$B$39:$B$782,O$11)+'СЕТ СН'!$F$11+СВЦЭМ!$D$10+'СЕТ СН'!$F$6-'СЕТ СН'!$F$23</f>
        <v>1661.8823795999999</v>
      </c>
      <c r="P22" s="36">
        <f>SUMIFS(СВЦЭМ!$D$39:$D$782,СВЦЭМ!$A$39:$A$782,$A22,СВЦЭМ!$B$39:$B$782,P$11)+'СЕТ СН'!$F$11+СВЦЭМ!$D$10+'СЕТ СН'!$F$6-'СЕТ СН'!$F$23</f>
        <v>1680.8167404699998</v>
      </c>
      <c r="Q22" s="36">
        <f>SUMIFS(СВЦЭМ!$D$39:$D$782,СВЦЭМ!$A$39:$A$782,$A22,СВЦЭМ!$B$39:$B$782,Q$11)+'СЕТ СН'!$F$11+СВЦЭМ!$D$10+'СЕТ СН'!$F$6-'СЕТ СН'!$F$23</f>
        <v>1686.7371231399998</v>
      </c>
      <c r="R22" s="36">
        <f>SUMIFS(СВЦЭМ!$D$39:$D$782,СВЦЭМ!$A$39:$A$782,$A22,СВЦЭМ!$B$39:$B$782,R$11)+'СЕТ СН'!$F$11+СВЦЭМ!$D$10+'СЕТ СН'!$F$6-'СЕТ СН'!$F$23</f>
        <v>1696.4977228699997</v>
      </c>
      <c r="S22" s="36">
        <f>SUMIFS(СВЦЭМ!$D$39:$D$782,СВЦЭМ!$A$39:$A$782,$A22,СВЦЭМ!$B$39:$B$782,S$11)+'СЕТ СН'!$F$11+СВЦЭМ!$D$10+'СЕТ СН'!$F$6-'СЕТ СН'!$F$23</f>
        <v>1661.9217268099999</v>
      </c>
      <c r="T22" s="36">
        <f>SUMIFS(СВЦЭМ!$D$39:$D$782,СВЦЭМ!$A$39:$A$782,$A22,СВЦЭМ!$B$39:$B$782,T$11)+'СЕТ СН'!$F$11+СВЦЭМ!$D$10+'СЕТ СН'!$F$6-'СЕТ СН'!$F$23</f>
        <v>1643.0807292499999</v>
      </c>
      <c r="U22" s="36">
        <f>SUMIFS(СВЦЭМ!$D$39:$D$782,СВЦЭМ!$A$39:$A$782,$A22,СВЦЭМ!$B$39:$B$782,U$11)+'СЕТ СН'!$F$11+СВЦЭМ!$D$10+'СЕТ СН'!$F$6-'СЕТ СН'!$F$23</f>
        <v>1652.1428979999998</v>
      </c>
      <c r="V22" s="36">
        <f>SUMIFS(СВЦЭМ!$D$39:$D$782,СВЦЭМ!$A$39:$A$782,$A22,СВЦЭМ!$B$39:$B$782,V$11)+'СЕТ СН'!$F$11+СВЦЭМ!$D$10+'СЕТ СН'!$F$6-'СЕТ СН'!$F$23</f>
        <v>1650.6145321599997</v>
      </c>
      <c r="W22" s="36">
        <f>SUMIFS(СВЦЭМ!$D$39:$D$782,СВЦЭМ!$A$39:$A$782,$A22,СВЦЭМ!$B$39:$B$782,W$11)+'СЕТ СН'!$F$11+СВЦЭМ!$D$10+'СЕТ СН'!$F$6-'СЕТ СН'!$F$23</f>
        <v>1635.5812865399998</v>
      </c>
      <c r="X22" s="36">
        <f>SUMIFS(СВЦЭМ!$D$39:$D$782,СВЦЭМ!$A$39:$A$782,$A22,СВЦЭМ!$B$39:$B$782,X$11)+'СЕТ СН'!$F$11+СВЦЭМ!$D$10+'СЕТ СН'!$F$6-'СЕТ СН'!$F$23</f>
        <v>1702.2923552099999</v>
      </c>
      <c r="Y22" s="36">
        <f>SUMIFS(СВЦЭМ!$D$39:$D$782,СВЦЭМ!$A$39:$A$782,$A22,СВЦЭМ!$B$39:$B$782,Y$11)+'СЕТ СН'!$F$11+СВЦЭМ!$D$10+'СЕТ СН'!$F$6-'СЕТ СН'!$F$23</f>
        <v>1785.1419145299999</v>
      </c>
    </row>
    <row r="23" spans="1:25" ht="15.75" x14ac:dyDescent="0.2">
      <c r="A23" s="35">
        <f t="shared" si="0"/>
        <v>45516</v>
      </c>
      <c r="B23" s="36">
        <f>SUMIFS(СВЦЭМ!$D$39:$D$782,СВЦЭМ!$A$39:$A$782,$A23,СВЦЭМ!$B$39:$B$782,B$11)+'СЕТ СН'!$F$11+СВЦЭМ!$D$10+'СЕТ СН'!$F$6-'СЕТ СН'!$F$23</f>
        <v>1861.0414897999999</v>
      </c>
      <c r="C23" s="36">
        <f>SUMIFS(СВЦЭМ!$D$39:$D$782,СВЦЭМ!$A$39:$A$782,$A23,СВЦЭМ!$B$39:$B$782,C$11)+'СЕТ СН'!$F$11+СВЦЭМ!$D$10+'СЕТ СН'!$F$6-'СЕТ СН'!$F$23</f>
        <v>1932.4723434899997</v>
      </c>
      <c r="D23" s="36">
        <f>SUMIFS(СВЦЭМ!$D$39:$D$782,СВЦЭМ!$A$39:$A$782,$A23,СВЦЭМ!$B$39:$B$782,D$11)+'СЕТ СН'!$F$11+СВЦЭМ!$D$10+'СЕТ СН'!$F$6-'СЕТ СН'!$F$23</f>
        <v>1975.7806937599998</v>
      </c>
      <c r="E23" s="36">
        <f>SUMIFS(СВЦЭМ!$D$39:$D$782,СВЦЭМ!$A$39:$A$782,$A23,СВЦЭМ!$B$39:$B$782,E$11)+'СЕТ СН'!$F$11+СВЦЭМ!$D$10+'СЕТ СН'!$F$6-'СЕТ СН'!$F$23</f>
        <v>1998.9140389999998</v>
      </c>
      <c r="F23" s="36">
        <f>SUMIFS(СВЦЭМ!$D$39:$D$782,СВЦЭМ!$A$39:$A$782,$A23,СВЦЭМ!$B$39:$B$782,F$11)+'СЕТ СН'!$F$11+СВЦЭМ!$D$10+'СЕТ СН'!$F$6-'СЕТ СН'!$F$23</f>
        <v>2011.1828967999998</v>
      </c>
      <c r="G23" s="36">
        <f>SUMIFS(СВЦЭМ!$D$39:$D$782,СВЦЭМ!$A$39:$A$782,$A23,СВЦЭМ!$B$39:$B$782,G$11)+'СЕТ СН'!$F$11+СВЦЭМ!$D$10+'СЕТ СН'!$F$6-'СЕТ СН'!$F$23</f>
        <v>2000.0686236799997</v>
      </c>
      <c r="H23" s="36">
        <f>SUMIFS(СВЦЭМ!$D$39:$D$782,СВЦЭМ!$A$39:$A$782,$A23,СВЦЭМ!$B$39:$B$782,H$11)+'СЕТ СН'!$F$11+СВЦЭМ!$D$10+'СЕТ СН'!$F$6-'СЕТ СН'!$F$23</f>
        <v>1948.6822238999998</v>
      </c>
      <c r="I23" s="36">
        <f>SUMIFS(СВЦЭМ!$D$39:$D$782,СВЦЭМ!$A$39:$A$782,$A23,СВЦЭМ!$B$39:$B$782,I$11)+'СЕТ СН'!$F$11+СВЦЭМ!$D$10+'СЕТ СН'!$F$6-'СЕТ СН'!$F$23</f>
        <v>1864.7614789999998</v>
      </c>
      <c r="J23" s="36">
        <f>SUMIFS(СВЦЭМ!$D$39:$D$782,СВЦЭМ!$A$39:$A$782,$A23,СВЦЭМ!$B$39:$B$782,J$11)+'СЕТ СН'!$F$11+СВЦЭМ!$D$10+'СЕТ СН'!$F$6-'СЕТ СН'!$F$23</f>
        <v>1792.0356735299999</v>
      </c>
      <c r="K23" s="36">
        <f>SUMIFS(СВЦЭМ!$D$39:$D$782,СВЦЭМ!$A$39:$A$782,$A23,СВЦЭМ!$B$39:$B$782,K$11)+'СЕТ СН'!$F$11+СВЦЭМ!$D$10+'СЕТ СН'!$F$6-'СЕТ СН'!$F$23</f>
        <v>1700.5690915399998</v>
      </c>
      <c r="L23" s="36">
        <f>SUMIFS(СВЦЭМ!$D$39:$D$782,СВЦЭМ!$A$39:$A$782,$A23,СВЦЭМ!$B$39:$B$782,L$11)+'СЕТ СН'!$F$11+СВЦЭМ!$D$10+'СЕТ СН'!$F$6-'СЕТ СН'!$F$23</f>
        <v>1672.5433107599999</v>
      </c>
      <c r="M23" s="36">
        <f>SUMIFS(СВЦЭМ!$D$39:$D$782,СВЦЭМ!$A$39:$A$782,$A23,СВЦЭМ!$B$39:$B$782,M$11)+'СЕТ СН'!$F$11+СВЦЭМ!$D$10+'СЕТ СН'!$F$6-'СЕТ СН'!$F$23</f>
        <v>1660.4318615499999</v>
      </c>
      <c r="N23" s="36">
        <f>SUMIFS(СВЦЭМ!$D$39:$D$782,СВЦЭМ!$A$39:$A$782,$A23,СВЦЭМ!$B$39:$B$782,N$11)+'СЕТ СН'!$F$11+СВЦЭМ!$D$10+'СЕТ СН'!$F$6-'СЕТ СН'!$F$23</f>
        <v>1646.8769083699999</v>
      </c>
      <c r="O23" s="36">
        <f>SUMIFS(СВЦЭМ!$D$39:$D$782,СВЦЭМ!$A$39:$A$782,$A23,СВЦЭМ!$B$39:$B$782,O$11)+'СЕТ СН'!$F$11+СВЦЭМ!$D$10+'СЕТ СН'!$F$6-'СЕТ СН'!$F$23</f>
        <v>1647.2548173499999</v>
      </c>
      <c r="P23" s="36">
        <f>SUMIFS(СВЦЭМ!$D$39:$D$782,СВЦЭМ!$A$39:$A$782,$A23,СВЦЭМ!$B$39:$B$782,P$11)+'СЕТ СН'!$F$11+СВЦЭМ!$D$10+'СЕТ СН'!$F$6-'СЕТ СН'!$F$23</f>
        <v>1647.4097939799999</v>
      </c>
      <c r="Q23" s="36">
        <f>SUMIFS(СВЦЭМ!$D$39:$D$782,СВЦЭМ!$A$39:$A$782,$A23,СВЦЭМ!$B$39:$B$782,Q$11)+'СЕТ СН'!$F$11+СВЦЭМ!$D$10+'СЕТ СН'!$F$6-'СЕТ СН'!$F$23</f>
        <v>1639.2623921499999</v>
      </c>
      <c r="R23" s="36">
        <f>SUMIFS(СВЦЭМ!$D$39:$D$782,СВЦЭМ!$A$39:$A$782,$A23,СВЦЭМ!$B$39:$B$782,R$11)+'СЕТ СН'!$F$11+СВЦЭМ!$D$10+'СЕТ СН'!$F$6-'СЕТ СН'!$F$23</f>
        <v>1645.2326427699998</v>
      </c>
      <c r="S23" s="36">
        <f>SUMIFS(СВЦЭМ!$D$39:$D$782,СВЦЭМ!$A$39:$A$782,$A23,СВЦЭМ!$B$39:$B$782,S$11)+'СЕТ СН'!$F$11+СВЦЭМ!$D$10+'СЕТ СН'!$F$6-'СЕТ СН'!$F$23</f>
        <v>1607.3599409499998</v>
      </c>
      <c r="T23" s="36">
        <f>SUMIFS(СВЦЭМ!$D$39:$D$782,СВЦЭМ!$A$39:$A$782,$A23,СВЦЭМ!$B$39:$B$782,T$11)+'СЕТ СН'!$F$11+СВЦЭМ!$D$10+'СЕТ СН'!$F$6-'СЕТ СН'!$F$23</f>
        <v>1585.0875359099998</v>
      </c>
      <c r="U23" s="36">
        <f>SUMIFS(СВЦЭМ!$D$39:$D$782,СВЦЭМ!$A$39:$A$782,$A23,СВЦЭМ!$B$39:$B$782,U$11)+'СЕТ СН'!$F$11+СВЦЭМ!$D$10+'СЕТ СН'!$F$6-'СЕТ СН'!$F$23</f>
        <v>1595.6026756199999</v>
      </c>
      <c r="V23" s="36">
        <f>SUMIFS(СВЦЭМ!$D$39:$D$782,СВЦЭМ!$A$39:$A$782,$A23,СВЦЭМ!$B$39:$B$782,V$11)+'СЕТ СН'!$F$11+СВЦЭМ!$D$10+'СЕТ СН'!$F$6-'СЕТ СН'!$F$23</f>
        <v>1611.4552247999998</v>
      </c>
      <c r="W23" s="36">
        <f>SUMIFS(СВЦЭМ!$D$39:$D$782,СВЦЭМ!$A$39:$A$782,$A23,СВЦЭМ!$B$39:$B$782,W$11)+'СЕТ СН'!$F$11+СВЦЭМ!$D$10+'СЕТ СН'!$F$6-'СЕТ СН'!$F$23</f>
        <v>1603.4075274699999</v>
      </c>
      <c r="X23" s="36">
        <f>SUMIFS(СВЦЭМ!$D$39:$D$782,СВЦЭМ!$A$39:$A$782,$A23,СВЦЭМ!$B$39:$B$782,X$11)+'СЕТ СН'!$F$11+СВЦЭМ!$D$10+'СЕТ СН'!$F$6-'СЕТ СН'!$F$23</f>
        <v>1648.5641174499999</v>
      </c>
      <c r="Y23" s="36">
        <f>SUMIFS(СВЦЭМ!$D$39:$D$782,СВЦЭМ!$A$39:$A$782,$A23,СВЦЭМ!$B$39:$B$782,Y$11)+'СЕТ СН'!$F$11+СВЦЭМ!$D$10+'СЕТ СН'!$F$6-'СЕТ СН'!$F$23</f>
        <v>1724.0018807399999</v>
      </c>
    </row>
    <row r="24" spans="1:25" ht="15.75" x14ac:dyDescent="0.2">
      <c r="A24" s="35">
        <f t="shared" si="0"/>
        <v>45517</v>
      </c>
      <c r="B24" s="36">
        <f>SUMIFS(СВЦЭМ!$D$39:$D$782,СВЦЭМ!$A$39:$A$782,$A24,СВЦЭМ!$B$39:$B$782,B$11)+'СЕТ СН'!$F$11+СВЦЭМ!$D$10+'СЕТ СН'!$F$6-'СЕТ СН'!$F$23</f>
        <v>1821.9252717799998</v>
      </c>
      <c r="C24" s="36">
        <f>SUMIFS(СВЦЭМ!$D$39:$D$782,СВЦЭМ!$A$39:$A$782,$A24,СВЦЭМ!$B$39:$B$782,C$11)+'СЕТ СН'!$F$11+СВЦЭМ!$D$10+'СЕТ СН'!$F$6-'СЕТ СН'!$F$23</f>
        <v>1958.2243760099998</v>
      </c>
      <c r="D24" s="36">
        <f>SUMIFS(СВЦЭМ!$D$39:$D$782,СВЦЭМ!$A$39:$A$782,$A24,СВЦЭМ!$B$39:$B$782,D$11)+'СЕТ СН'!$F$11+СВЦЭМ!$D$10+'СЕТ СН'!$F$6-'СЕТ СН'!$F$23</f>
        <v>2031.9079060799997</v>
      </c>
      <c r="E24" s="36">
        <f>SUMIFS(СВЦЭМ!$D$39:$D$782,СВЦЭМ!$A$39:$A$782,$A24,СВЦЭМ!$B$39:$B$782,E$11)+'СЕТ СН'!$F$11+СВЦЭМ!$D$10+'СЕТ СН'!$F$6-'СЕТ СН'!$F$23</f>
        <v>2072.8549440100001</v>
      </c>
      <c r="F24" s="36">
        <f>SUMIFS(СВЦЭМ!$D$39:$D$782,СВЦЭМ!$A$39:$A$782,$A24,СВЦЭМ!$B$39:$B$782,F$11)+'СЕТ СН'!$F$11+СВЦЭМ!$D$10+'СЕТ СН'!$F$6-'СЕТ СН'!$F$23</f>
        <v>2077.2170974699998</v>
      </c>
      <c r="G24" s="36">
        <f>SUMIFS(СВЦЭМ!$D$39:$D$782,СВЦЭМ!$A$39:$A$782,$A24,СВЦЭМ!$B$39:$B$782,G$11)+'СЕТ СН'!$F$11+СВЦЭМ!$D$10+'СЕТ СН'!$F$6-'СЕТ СН'!$F$23</f>
        <v>2072.4760841500001</v>
      </c>
      <c r="H24" s="36">
        <f>SUMIFS(СВЦЭМ!$D$39:$D$782,СВЦЭМ!$A$39:$A$782,$A24,СВЦЭМ!$B$39:$B$782,H$11)+'СЕТ СН'!$F$11+СВЦЭМ!$D$10+'СЕТ СН'!$F$6-'СЕТ СН'!$F$23</f>
        <v>2067.63303387</v>
      </c>
      <c r="I24" s="36">
        <f>SUMIFS(СВЦЭМ!$D$39:$D$782,СВЦЭМ!$A$39:$A$782,$A24,СВЦЭМ!$B$39:$B$782,I$11)+'СЕТ СН'!$F$11+СВЦЭМ!$D$10+'СЕТ СН'!$F$6-'СЕТ СН'!$F$23</f>
        <v>1941.7383257699998</v>
      </c>
      <c r="J24" s="36">
        <f>SUMIFS(СВЦЭМ!$D$39:$D$782,СВЦЭМ!$A$39:$A$782,$A24,СВЦЭМ!$B$39:$B$782,J$11)+'СЕТ СН'!$F$11+СВЦЭМ!$D$10+'СЕТ СН'!$F$6-'СЕТ СН'!$F$23</f>
        <v>1819.4295737599998</v>
      </c>
      <c r="K24" s="36">
        <f>SUMIFS(СВЦЭМ!$D$39:$D$782,СВЦЭМ!$A$39:$A$782,$A24,СВЦЭМ!$B$39:$B$782,K$11)+'СЕТ СН'!$F$11+СВЦЭМ!$D$10+'СЕТ СН'!$F$6-'СЕТ СН'!$F$23</f>
        <v>1729.2022989599998</v>
      </c>
      <c r="L24" s="36">
        <f>SUMIFS(СВЦЭМ!$D$39:$D$782,СВЦЭМ!$A$39:$A$782,$A24,СВЦЭМ!$B$39:$B$782,L$11)+'СЕТ СН'!$F$11+СВЦЭМ!$D$10+'СЕТ СН'!$F$6-'СЕТ СН'!$F$23</f>
        <v>1675.6013296299998</v>
      </c>
      <c r="M24" s="36">
        <f>SUMIFS(СВЦЭМ!$D$39:$D$782,СВЦЭМ!$A$39:$A$782,$A24,СВЦЭМ!$B$39:$B$782,M$11)+'СЕТ СН'!$F$11+СВЦЭМ!$D$10+'СЕТ СН'!$F$6-'СЕТ СН'!$F$23</f>
        <v>1675.5469598399998</v>
      </c>
      <c r="N24" s="36">
        <f>SUMIFS(СВЦЭМ!$D$39:$D$782,СВЦЭМ!$A$39:$A$782,$A24,СВЦЭМ!$B$39:$B$782,N$11)+'СЕТ СН'!$F$11+СВЦЭМ!$D$10+'СЕТ СН'!$F$6-'СЕТ СН'!$F$23</f>
        <v>1676.2745262399999</v>
      </c>
      <c r="O24" s="36">
        <f>SUMIFS(СВЦЭМ!$D$39:$D$782,СВЦЭМ!$A$39:$A$782,$A24,СВЦЭМ!$B$39:$B$782,O$11)+'СЕТ СН'!$F$11+СВЦЭМ!$D$10+'СЕТ СН'!$F$6-'СЕТ СН'!$F$23</f>
        <v>1658.0495764799998</v>
      </c>
      <c r="P24" s="36">
        <f>SUMIFS(СВЦЭМ!$D$39:$D$782,СВЦЭМ!$A$39:$A$782,$A24,СВЦЭМ!$B$39:$B$782,P$11)+'СЕТ СН'!$F$11+СВЦЭМ!$D$10+'СЕТ СН'!$F$6-'СЕТ СН'!$F$23</f>
        <v>1660.9267003799998</v>
      </c>
      <c r="Q24" s="36">
        <f>SUMIFS(СВЦЭМ!$D$39:$D$782,СВЦЭМ!$A$39:$A$782,$A24,СВЦЭМ!$B$39:$B$782,Q$11)+'СЕТ СН'!$F$11+СВЦЭМ!$D$10+'СЕТ СН'!$F$6-'СЕТ СН'!$F$23</f>
        <v>1667.9442413799998</v>
      </c>
      <c r="R24" s="36">
        <f>SUMIFS(СВЦЭМ!$D$39:$D$782,СВЦЭМ!$A$39:$A$782,$A24,СВЦЭМ!$B$39:$B$782,R$11)+'СЕТ СН'!$F$11+СВЦЭМ!$D$10+'СЕТ СН'!$F$6-'СЕТ СН'!$F$23</f>
        <v>1687.1274380599998</v>
      </c>
      <c r="S24" s="36">
        <f>SUMIFS(СВЦЭМ!$D$39:$D$782,СВЦЭМ!$A$39:$A$782,$A24,СВЦЭМ!$B$39:$B$782,S$11)+'СЕТ СН'!$F$11+СВЦЭМ!$D$10+'СЕТ СН'!$F$6-'СЕТ СН'!$F$23</f>
        <v>1648.7498138599999</v>
      </c>
      <c r="T24" s="36">
        <f>SUMIFS(СВЦЭМ!$D$39:$D$782,СВЦЭМ!$A$39:$A$782,$A24,СВЦЭМ!$B$39:$B$782,T$11)+'СЕТ СН'!$F$11+СВЦЭМ!$D$10+'СЕТ СН'!$F$6-'СЕТ СН'!$F$23</f>
        <v>1635.9849734399997</v>
      </c>
      <c r="U24" s="36">
        <f>SUMIFS(СВЦЭМ!$D$39:$D$782,СВЦЭМ!$A$39:$A$782,$A24,СВЦЭМ!$B$39:$B$782,U$11)+'СЕТ СН'!$F$11+СВЦЭМ!$D$10+'СЕТ СН'!$F$6-'СЕТ СН'!$F$23</f>
        <v>1675.0663555899998</v>
      </c>
      <c r="V24" s="36">
        <f>SUMIFS(СВЦЭМ!$D$39:$D$782,СВЦЭМ!$A$39:$A$782,$A24,СВЦЭМ!$B$39:$B$782,V$11)+'СЕТ СН'!$F$11+СВЦЭМ!$D$10+'СЕТ СН'!$F$6-'СЕТ СН'!$F$23</f>
        <v>1675.9018795799998</v>
      </c>
      <c r="W24" s="36">
        <f>SUMIFS(СВЦЭМ!$D$39:$D$782,СВЦЭМ!$A$39:$A$782,$A24,СВЦЭМ!$B$39:$B$782,W$11)+'СЕТ СН'!$F$11+СВЦЭМ!$D$10+'СЕТ СН'!$F$6-'СЕТ СН'!$F$23</f>
        <v>1669.2614451599998</v>
      </c>
      <c r="X24" s="36">
        <f>SUMIFS(СВЦЭМ!$D$39:$D$782,СВЦЭМ!$A$39:$A$782,$A24,СВЦЭМ!$B$39:$B$782,X$11)+'СЕТ СН'!$F$11+СВЦЭМ!$D$10+'СЕТ СН'!$F$6-'СЕТ СН'!$F$23</f>
        <v>1743.9158995599998</v>
      </c>
      <c r="Y24" s="36">
        <f>SUMIFS(СВЦЭМ!$D$39:$D$782,СВЦЭМ!$A$39:$A$782,$A24,СВЦЭМ!$B$39:$B$782,Y$11)+'СЕТ СН'!$F$11+СВЦЭМ!$D$10+'СЕТ СН'!$F$6-'СЕТ СН'!$F$23</f>
        <v>1799.8204969199999</v>
      </c>
    </row>
    <row r="25" spans="1:25" ht="15.75" x14ac:dyDescent="0.2">
      <c r="A25" s="35">
        <f t="shared" si="0"/>
        <v>45518</v>
      </c>
      <c r="B25" s="36">
        <f>SUMIFS(СВЦЭМ!$D$39:$D$782,СВЦЭМ!$A$39:$A$782,$A25,СВЦЭМ!$B$39:$B$782,B$11)+'СЕТ СН'!$F$11+СВЦЭМ!$D$10+'СЕТ СН'!$F$6-'СЕТ СН'!$F$23</f>
        <v>1970.2286152599997</v>
      </c>
      <c r="C25" s="36">
        <f>SUMIFS(СВЦЭМ!$D$39:$D$782,СВЦЭМ!$A$39:$A$782,$A25,СВЦЭМ!$B$39:$B$782,C$11)+'СЕТ СН'!$F$11+СВЦЭМ!$D$10+'СЕТ СН'!$F$6-'СЕТ СН'!$F$23</f>
        <v>2072.50019647</v>
      </c>
      <c r="D25" s="36">
        <f>SUMIFS(СВЦЭМ!$D$39:$D$782,СВЦЭМ!$A$39:$A$782,$A25,СВЦЭМ!$B$39:$B$782,D$11)+'СЕТ СН'!$F$11+СВЦЭМ!$D$10+'СЕТ СН'!$F$6-'СЕТ СН'!$F$23</f>
        <v>2167.26716055</v>
      </c>
      <c r="E25" s="36">
        <f>SUMIFS(СВЦЭМ!$D$39:$D$782,СВЦЭМ!$A$39:$A$782,$A25,СВЦЭМ!$B$39:$B$782,E$11)+'СЕТ СН'!$F$11+СВЦЭМ!$D$10+'СЕТ СН'!$F$6-'СЕТ СН'!$F$23</f>
        <v>2238.5225499900002</v>
      </c>
      <c r="F25" s="36">
        <f>SUMIFS(СВЦЭМ!$D$39:$D$782,СВЦЭМ!$A$39:$A$782,$A25,СВЦЭМ!$B$39:$B$782,F$11)+'СЕТ СН'!$F$11+СВЦЭМ!$D$10+'СЕТ СН'!$F$6-'СЕТ СН'!$F$23</f>
        <v>2246.2706039600002</v>
      </c>
      <c r="G25" s="36">
        <f>SUMIFS(СВЦЭМ!$D$39:$D$782,СВЦЭМ!$A$39:$A$782,$A25,СВЦЭМ!$B$39:$B$782,G$11)+'СЕТ СН'!$F$11+СВЦЭМ!$D$10+'СЕТ СН'!$F$6-'СЕТ СН'!$F$23</f>
        <v>2220.3178262500001</v>
      </c>
      <c r="H25" s="36">
        <f>SUMIFS(СВЦЭМ!$D$39:$D$782,СВЦЭМ!$A$39:$A$782,$A25,СВЦЭМ!$B$39:$B$782,H$11)+'СЕТ СН'!$F$11+СВЦЭМ!$D$10+'СЕТ СН'!$F$6-'СЕТ СН'!$F$23</f>
        <v>2210.1487235600002</v>
      </c>
      <c r="I25" s="36">
        <f>SUMIFS(СВЦЭМ!$D$39:$D$782,СВЦЭМ!$A$39:$A$782,$A25,СВЦЭМ!$B$39:$B$782,I$11)+'СЕТ СН'!$F$11+СВЦЭМ!$D$10+'СЕТ СН'!$F$6-'СЕТ СН'!$F$23</f>
        <v>2137.4843685299998</v>
      </c>
      <c r="J25" s="36">
        <f>SUMIFS(СВЦЭМ!$D$39:$D$782,СВЦЭМ!$A$39:$A$782,$A25,СВЦЭМ!$B$39:$B$782,J$11)+'СЕТ СН'!$F$11+СВЦЭМ!$D$10+'СЕТ СН'!$F$6-'СЕТ СН'!$F$23</f>
        <v>2019.1463649599998</v>
      </c>
      <c r="K25" s="36">
        <f>SUMIFS(СВЦЭМ!$D$39:$D$782,СВЦЭМ!$A$39:$A$782,$A25,СВЦЭМ!$B$39:$B$782,K$11)+'СЕТ СН'!$F$11+СВЦЭМ!$D$10+'СЕТ СН'!$F$6-'СЕТ СН'!$F$23</f>
        <v>1926.7158044399998</v>
      </c>
      <c r="L25" s="36">
        <f>SUMIFS(СВЦЭМ!$D$39:$D$782,СВЦЭМ!$A$39:$A$782,$A25,СВЦЭМ!$B$39:$B$782,L$11)+'СЕТ СН'!$F$11+СВЦЭМ!$D$10+'СЕТ СН'!$F$6-'СЕТ СН'!$F$23</f>
        <v>1856.1961829699999</v>
      </c>
      <c r="M25" s="36">
        <f>SUMIFS(СВЦЭМ!$D$39:$D$782,СВЦЭМ!$A$39:$A$782,$A25,СВЦЭМ!$B$39:$B$782,M$11)+'СЕТ СН'!$F$11+СВЦЭМ!$D$10+'СЕТ СН'!$F$6-'СЕТ СН'!$F$23</f>
        <v>1834.8050490299997</v>
      </c>
      <c r="N25" s="36">
        <f>SUMIFS(СВЦЭМ!$D$39:$D$782,СВЦЭМ!$A$39:$A$782,$A25,СВЦЭМ!$B$39:$B$782,N$11)+'СЕТ СН'!$F$11+СВЦЭМ!$D$10+'СЕТ СН'!$F$6-'СЕТ СН'!$F$23</f>
        <v>1840.3921483099998</v>
      </c>
      <c r="O25" s="36">
        <f>SUMIFS(СВЦЭМ!$D$39:$D$782,СВЦЭМ!$A$39:$A$782,$A25,СВЦЭМ!$B$39:$B$782,O$11)+'СЕТ СН'!$F$11+СВЦЭМ!$D$10+'СЕТ СН'!$F$6-'СЕТ СН'!$F$23</f>
        <v>1830.8856924599997</v>
      </c>
      <c r="P25" s="36">
        <f>SUMIFS(СВЦЭМ!$D$39:$D$782,СВЦЭМ!$A$39:$A$782,$A25,СВЦЭМ!$B$39:$B$782,P$11)+'СЕТ СН'!$F$11+СВЦЭМ!$D$10+'СЕТ СН'!$F$6-'СЕТ СН'!$F$23</f>
        <v>1822.7141345999999</v>
      </c>
      <c r="Q25" s="36">
        <f>SUMIFS(СВЦЭМ!$D$39:$D$782,СВЦЭМ!$A$39:$A$782,$A25,СВЦЭМ!$B$39:$B$782,Q$11)+'СЕТ СН'!$F$11+СВЦЭМ!$D$10+'СЕТ СН'!$F$6-'СЕТ СН'!$F$23</f>
        <v>1826.5680245599999</v>
      </c>
      <c r="R25" s="36">
        <f>SUMIFS(СВЦЭМ!$D$39:$D$782,СВЦЭМ!$A$39:$A$782,$A25,СВЦЭМ!$B$39:$B$782,R$11)+'СЕТ СН'!$F$11+СВЦЭМ!$D$10+'СЕТ СН'!$F$6-'СЕТ СН'!$F$23</f>
        <v>1834.0491754799998</v>
      </c>
      <c r="S25" s="36">
        <f>SUMIFS(СВЦЭМ!$D$39:$D$782,СВЦЭМ!$A$39:$A$782,$A25,СВЦЭМ!$B$39:$B$782,S$11)+'СЕТ СН'!$F$11+СВЦЭМ!$D$10+'СЕТ СН'!$F$6-'СЕТ СН'!$F$23</f>
        <v>1839.0137582999998</v>
      </c>
      <c r="T25" s="36">
        <f>SUMIFS(СВЦЭМ!$D$39:$D$782,СВЦЭМ!$A$39:$A$782,$A25,СВЦЭМ!$B$39:$B$782,T$11)+'СЕТ СН'!$F$11+СВЦЭМ!$D$10+'СЕТ СН'!$F$6-'СЕТ СН'!$F$23</f>
        <v>1825.8689938099999</v>
      </c>
      <c r="U25" s="36">
        <f>SUMIFS(СВЦЭМ!$D$39:$D$782,СВЦЭМ!$A$39:$A$782,$A25,СВЦЭМ!$B$39:$B$782,U$11)+'СЕТ СН'!$F$11+СВЦЭМ!$D$10+'СЕТ СН'!$F$6-'СЕТ СН'!$F$23</f>
        <v>1834.8247603799998</v>
      </c>
      <c r="V25" s="36">
        <f>SUMIFS(СВЦЭМ!$D$39:$D$782,СВЦЭМ!$A$39:$A$782,$A25,СВЦЭМ!$B$39:$B$782,V$11)+'СЕТ СН'!$F$11+СВЦЭМ!$D$10+'СЕТ СН'!$F$6-'СЕТ СН'!$F$23</f>
        <v>1845.4672559699998</v>
      </c>
      <c r="W25" s="36">
        <f>SUMIFS(СВЦЭМ!$D$39:$D$782,СВЦЭМ!$A$39:$A$782,$A25,СВЦЭМ!$B$39:$B$782,W$11)+'СЕТ СН'!$F$11+СВЦЭМ!$D$10+'СЕТ СН'!$F$6-'СЕТ СН'!$F$23</f>
        <v>1834.3688525499999</v>
      </c>
      <c r="X25" s="36">
        <f>SUMIFS(СВЦЭМ!$D$39:$D$782,СВЦЭМ!$A$39:$A$782,$A25,СВЦЭМ!$B$39:$B$782,X$11)+'СЕТ СН'!$F$11+СВЦЭМ!$D$10+'СЕТ СН'!$F$6-'СЕТ СН'!$F$23</f>
        <v>1912.2610954899999</v>
      </c>
      <c r="Y25" s="36">
        <f>SUMIFS(СВЦЭМ!$D$39:$D$782,СВЦЭМ!$A$39:$A$782,$A25,СВЦЭМ!$B$39:$B$782,Y$11)+'СЕТ СН'!$F$11+СВЦЭМ!$D$10+'СЕТ СН'!$F$6-'СЕТ СН'!$F$23</f>
        <v>2017.0613590799999</v>
      </c>
    </row>
    <row r="26" spans="1:25" ht="15.75" x14ac:dyDescent="0.2">
      <c r="A26" s="35">
        <f t="shared" si="0"/>
        <v>45519</v>
      </c>
      <c r="B26" s="36">
        <f>SUMIFS(СВЦЭМ!$D$39:$D$782,СВЦЭМ!$A$39:$A$782,$A26,СВЦЭМ!$B$39:$B$782,B$11)+'СЕТ СН'!$F$11+СВЦЭМ!$D$10+'СЕТ СН'!$F$6-'СЕТ СН'!$F$23</f>
        <v>2067.1437313400002</v>
      </c>
      <c r="C26" s="36">
        <f>SUMIFS(СВЦЭМ!$D$39:$D$782,СВЦЭМ!$A$39:$A$782,$A26,СВЦЭМ!$B$39:$B$782,C$11)+'СЕТ СН'!$F$11+СВЦЭМ!$D$10+'СЕТ СН'!$F$6-'СЕТ СН'!$F$23</f>
        <v>2130.0715432799998</v>
      </c>
      <c r="D26" s="36">
        <f>SUMIFS(СВЦЭМ!$D$39:$D$782,СВЦЭМ!$A$39:$A$782,$A26,СВЦЭМ!$B$39:$B$782,D$11)+'СЕТ СН'!$F$11+СВЦЭМ!$D$10+'СЕТ СН'!$F$6-'СЕТ СН'!$F$23</f>
        <v>2173.0731068199998</v>
      </c>
      <c r="E26" s="36">
        <f>SUMIFS(СВЦЭМ!$D$39:$D$782,СВЦЭМ!$A$39:$A$782,$A26,СВЦЭМ!$B$39:$B$782,E$11)+'СЕТ СН'!$F$11+СВЦЭМ!$D$10+'СЕТ СН'!$F$6-'СЕТ СН'!$F$23</f>
        <v>2183.41271323</v>
      </c>
      <c r="F26" s="36">
        <f>SUMIFS(СВЦЭМ!$D$39:$D$782,СВЦЭМ!$A$39:$A$782,$A26,СВЦЭМ!$B$39:$B$782,F$11)+'СЕТ СН'!$F$11+СВЦЭМ!$D$10+'СЕТ СН'!$F$6-'СЕТ СН'!$F$23</f>
        <v>2186.0562453000002</v>
      </c>
      <c r="G26" s="36">
        <f>SUMIFS(СВЦЭМ!$D$39:$D$782,СВЦЭМ!$A$39:$A$782,$A26,СВЦЭМ!$B$39:$B$782,G$11)+'СЕТ СН'!$F$11+СВЦЭМ!$D$10+'СЕТ СН'!$F$6-'СЕТ СН'!$F$23</f>
        <v>2164.3152559200003</v>
      </c>
      <c r="H26" s="36">
        <f>SUMIFS(СВЦЭМ!$D$39:$D$782,СВЦЭМ!$A$39:$A$782,$A26,СВЦЭМ!$B$39:$B$782,H$11)+'СЕТ СН'!$F$11+СВЦЭМ!$D$10+'СЕТ СН'!$F$6-'СЕТ СН'!$F$23</f>
        <v>2126.1195633900002</v>
      </c>
      <c r="I26" s="36">
        <f>SUMIFS(СВЦЭМ!$D$39:$D$782,СВЦЭМ!$A$39:$A$782,$A26,СВЦЭМ!$B$39:$B$782,I$11)+'СЕТ СН'!$F$11+СВЦЭМ!$D$10+'СЕТ СН'!$F$6-'СЕТ СН'!$F$23</f>
        <v>2047.1255301999997</v>
      </c>
      <c r="J26" s="36">
        <f>SUMIFS(СВЦЭМ!$D$39:$D$782,СВЦЭМ!$A$39:$A$782,$A26,СВЦЭМ!$B$39:$B$782,J$11)+'СЕТ СН'!$F$11+СВЦЭМ!$D$10+'СЕТ СН'!$F$6-'СЕТ СН'!$F$23</f>
        <v>1980.9455155099997</v>
      </c>
      <c r="K26" s="36">
        <f>SUMIFS(СВЦЭМ!$D$39:$D$782,СВЦЭМ!$A$39:$A$782,$A26,СВЦЭМ!$B$39:$B$782,K$11)+'СЕТ СН'!$F$11+СВЦЭМ!$D$10+'СЕТ СН'!$F$6-'СЕТ СН'!$F$23</f>
        <v>1893.4413054099998</v>
      </c>
      <c r="L26" s="36">
        <f>SUMIFS(СВЦЭМ!$D$39:$D$782,СВЦЭМ!$A$39:$A$782,$A26,СВЦЭМ!$B$39:$B$782,L$11)+'СЕТ СН'!$F$11+СВЦЭМ!$D$10+'СЕТ СН'!$F$6-'СЕТ СН'!$F$23</f>
        <v>1888.3286772599997</v>
      </c>
      <c r="M26" s="36">
        <f>SUMIFS(СВЦЭМ!$D$39:$D$782,СВЦЭМ!$A$39:$A$782,$A26,СВЦЭМ!$B$39:$B$782,M$11)+'СЕТ СН'!$F$11+СВЦЭМ!$D$10+'СЕТ СН'!$F$6-'СЕТ СН'!$F$23</f>
        <v>1912.3446471099999</v>
      </c>
      <c r="N26" s="36">
        <f>SUMIFS(СВЦЭМ!$D$39:$D$782,СВЦЭМ!$A$39:$A$782,$A26,СВЦЭМ!$B$39:$B$782,N$11)+'СЕТ СН'!$F$11+СВЦЭМ!$D$10+'СЕТ СН'!$F$6-'СЕТ СН'!$F$23</f>
        <v>1902.8404704099999</v>
      </c>
      <c r="O26" s="36">
        <f>SUMIFS(СВЦЭМ!$D$39:$D$782,СВЦЭМ!$A$39:$A$782,$A26,СВЦЭМ!$B$39:$B$782,O$11)+'СЕТ СН'!$F$11+СВЦЭМ!$D$10+'СЕТ СН'!$F$6-'СЕТ СН'!$F$23</f>
        <v>1892.1340845599998</v>
      </c>
      <c r="P26" s="36">
        <f>SUMIFS(СВЦЭМ!$D$39:$D$782,СВЦЭМ!$A$39:$A$782,$A26,СВЦЭМ!$B$39:$B$782,P$11)+'СЕТ СН'!$F$11+СВЦЭМ!$D$10+'СЕТ СН'!$F$6-'СЕТ СН'!$F$23</f>
        <v>1893.9812760599998</v>
      </c>
      <c r="Q26" s="36">
        <f>SUMIFS(СВЦЭМ!$D$39:$D$782,СВЦЭМ!$A$39:$A$782,$A26,СВЦЭМ!$B$39:$B$782,Q$11)+'СЕТ СН'!$F$11+СВЦЭМ!$D$10+'СЕТ СН'!$F$6-'СЕТ СН'!$F$23</f>
        <v>1882.1224964299997</v>
      </c>
      <c r="R26" s="36">
        <f>SUMIFS(СВЦЭМ!$D$39:$D$782,СВЦЭМ!$A$39:$A$782,$A26,СВЦЭМ!$B$39:$B$782,R$11)+'СЕТ СН'!$F$11+СВЦЭМ!$D$10+'СЕТ СН'!$F$6-'СЕТ СН'!$F$23</f>
        <v>1892.1247224099998</v>
      </c>
      <c r="S26" s="36">
        <f>SUMIFS(СВЦЭМ!$D$39:$D$782,СВЦЭМ!$A$39:$A$782,$A26,СВЦЭМ!$B$39:$B$782,S$11)+'СЕТ СН'!$F$11+СВЦЭМ!$D$10+'СЕТ СН'!$F$6-'СЕТ СН'!$F$23</f>
        <v>1900.5169439199999</v>
      </c>
      <c r="T26" s="36">
        <f>SUMIFS(СВЦЭМ!$D$39:$D$782,СВЦЭМ!$A$39:$A$782,$A26,СВЦЭМ!$B$39:$B$782,T$11)+'СЕТ СН'!$F$11+СВЦЭМ!$D$10+'СЕТ СН'!$F$6-'СЕТ СН'!$F$23</f>
        <v>1873.7139152499999</v>
      </c>
      <c r="U26" s="36">
        <f>SUMIFS(СВЦЭМ!$D$39:$D$782,СВЦЭМ!$A$39:$A$782,$A26,СВЦЭМ!$B$39:$B$782,U$11)+'СЕТ СН'!$F$11+СВЦЭМ!$D$10+'СЕТ СН'!$F$6-'СЕТ СН'!$F$23</f>
        <v>1878.0542580799997</v>
      </c>
      <c r="V26" s="36">
        <f>SUMIFS(СВЦЭМ!$D$39:$D$782,СВЦЭМ!$A$39:$A$782,$A26,СВЦЭМ!$B$39:$B$782,V$11)+'СЕТ СН'!$F$11+СВЦЭМ!$D$10+'СЕТ СН'!$F$6-'СЕТ СН'!$F$23</f>
        <v>1897.0352871499999</v>
      </c>
      <c r="W26" s="36">
        <f>SUMIFS(СВЦЭМ!$D$39:$D$782,СВЦЭМ!$A$39:$A$782,$A26,СВЦЭМ!$B$39:$B$782,W$11)+'СЕТ СН'!$F$11+СВЦЭМ!$D$10+'СЕТ СН'!$F$6-'СЕТ СН'!$F$23</f>
        <v>1889.2273006699997</v>
      </c>
      <c r="X26" s="36">
        <f>SUMIFS(СВЦЭМ!$D$39:$D$782,СВЦЭМ!$A$39:$A$782,$A26,СВЦЭМ!$B$39:$B$782,X$11)+'СЕТ СН'!$F$11+СВЦЭМ!$D$10+'СЕТ СН'!$F$6-'СЕТ СН'!$F$23</f>
        <v>1969.6700025299999</v>
      </c>
      <c r="Y26" s="36">
        <f>SUMIFS(СВЦЭМ!$D$39:$D$782,СВЦЭМ!$A$39:$A$782,$A26,СВЦЭМ!$B$39:$B$782,Y$11)+'СЕТ СН'!$F$11+СВЦЭМ!$D$10+'СЕТ СН'!$F$6-'СЕТ СН'!$F$23</f>
        <v>2044.3245854399997</v>
      </c>
    </row>
    <row r="27" spans="1:25" ht="15.75" x14ac:dyDescent="0.2">
      <c r="A27" s="35">
        <f t="shared" si="0"/>
        <v>45520</v>
      </c>
      <c r="B27" s="36">
        <f>SUMIFS(СВЦЭМ!$D$39:$D$782,СВЦЭМ!$A$39:$A$782,$A27,СВЦЭМ!$B$39:$B$782,B$11)+'СЕТ СН'!$F$11+СВЦЭМ!$D$10+'СЕТ СН'!$F$6-'СЕТ СН'!$F$23</f>
        <v>2205.1357210599999</v>
      </c>
      <c r="C27" s="36">
        <f>SUMIFS(СВЦЭМ!$D$39:$D$782,СВЦЭМ!$A$39:$A$782,$A27,СВЦЭМ!$B$39:$B$782,C$11)+'СЕТ СН'!$F$11+СВЦЭМ!$D$10+'СЕТ СН'!$F$6-'СЕТ СН'!$F$23</f>
        <v>2197.9408336199999</v>
      </c>
      <c r="D27" s="36">
        <f>SUMIFS(СВЦЭМ!$D$39:$D$782,СВЦЭМ!$A$39:$A$782,$A27,СВЦЭМ!$B$39:$B$782,D$11)+'СЕТ СН'!$F$11+СВЦЭМ!$D$10+'СЕТ СН'!$F$6-'СЕТ СН'!$F$23</f>
        <v>2233.6093256600002</v>
      </c>
      <c r="E27" s="36">
        <f>SUMIFS(СВЦЭМ!$D$39:$D$782,СВЦЭМ!$A$39:$A$782,$A27,СВЦЭМ!$B$39:$B$782,E$11)+'СЕТ СН'!$F$11+СВЦЭМ!$D$10+'СЕТ СН'!$F$6-'СЕТ СН'!$F$23</f>
        <v>2166.1552544600004</v>
      </c>
      <c r="F27" s="36">
        <f>SUMIFS(СВЦЭМ!$D$39:$D$782,СВЦЭМ!$A$39:$A$782,$A27,СВЦЭМ!$B$39:$B$782,F$11)+'СЕТ СН'!$F$11+СВЦЭМ!$D$10+'СЕТ СН'!$F$6-'СЕТ СН'!$F$23</f>
        <v>2139.5547894400001</v>
      </c>
      <c r="G27" s="36">
        <f>SUMIFS(СВЦЭМ!$D$39:$D$782,СВЦЭМ!$A$39:$A$782,$A27,СВЦЭМ!$B$39:$B$782,G$11)+'СЕТ СН'!$F$11+СВЦЭМ!$D$10+'СЕТ СН'!$F$6-'СЕТ СН'!$F$23</f>
        <v>2085.42061504</v>
      </c>
      <c r="H27" s="36">
        <f>SUMIFS(СВЦЭМ!$D$39:$D$782,СВЦЭМ!$A$39:$A$782,$A27,СВЦЭМ!$B$39:$B$782,H$11)+'СЕТ СН'!$F$11+СВЦЭМ!$D$10+'СЕТ СН'!$F$6-'СЕТ СН'!$F$23</f>
        <v>2043.8704875899998</v>
      </c>
      <c r="I27" s="36">
        <f>SUMIFS(СВЦЭМ!$D$39:$D$782,СВЦЭМ!$A$39:$A$782,$A27,СВЦЭМ!$B$39:$B$782,I$11)+'СЕТ СН'!$F$11+СВЦЭМ!$D$10+'СЕТ СН'!$F$6-'СЕТ СН'!$F$23</f>
        <v>1949.1284305599997</v>
      </c>
      <c r="J27" s="36">
        <f>SUMIFS(СВЦЭМ!$D$39:$D$782,СВЦЭМ!$A$39:$A$782,$A27,СВЦЭМ!$B$39:$B$782,J$11)+'СЕТ СН'!$F$11+СВЦЭМ!$D$10+'СЕТ СН'!$F$6-'СЕТ СН'!$F$23</f>
        <v>1863.9088475399999</v>
      </c>
      <c r="K27" s="36">
        <f>SUMIFS(СВЦЭМ!$D$39:$D$782,СВЦЭМ!$A$39:$A$782,$A27,СВЦЭМ!$B$39:$B$782,K$11)+'СЕТ СН'!$F$11+СВЦЭМ!$D$10+'СЕТ СН'!$F$6-'СЕТ СН'!$F$23</f>
        <v>1751.9292288999998</v>
      </c>
      <c r="L27" s="36">
        <f>SUMIFS(СВЦЭМ!$D$39:$D$782,СВЦЭМ!$A$39:$A$782,$A27,СВЦЭМ!$B$39:$B$782,L$11)+'СЕТ СН'!$F$11+СВЦЭМ!$D$10+'СЕТ СН'!$F$6-'СЕТ СН'!$F$23</f>
        <v>1718.7968109599999</v>
      </c>
      <c r="M27" s="36">
        <f>SUMIFS(СВЦЭМ!$D$39:$D$782,СВЦЭМ!$A$39:$A$782,$A27,СВЦЭМ!$B$39:$B$782,M$11)+'СЕТ СН'!$F$11+СВЦЭМ!$D$10+'СЕТ СН'!$F$6-'СЕТ СН'!$F$23</f>
        <v>1715.2311507299999</v>
      </c>
      <c r="N27" s="36">
        <f>SUMIFS(СВЦЭМ!$D$39:$D$782,СВЦЭМ!$A$39:$A$782,$A27,СВЦЭМ!$B$39:$B$782,N$11)+'СЕТ СН'!$F$11+СВЦЭМ!$D$10+'СЕТ СН'!$F$6-'СЕТ СН'!$F$23</f>
        <v>1711.4476494599999</v>
      </c>
      <c r="O27" s="36">
        <f>SUMIFS(СВЦЭМ!$D$39:$D$782,СВЦЭМ!$A$39:$A$782,$A27,СВЦЭМ!$B$39:$B$782,O$11)+'СЕТ СН'!$F$11+СВЦЭМ!$D$10+'СЕТ СН'!$F$6-'СЕТ СН'!$F$23</f>
        <v>1730.5600931499998</v>
      </c>
      <c r="P27" s="36">
        <f>SUMIFS(СВЦЭМ!$D$39:$D$782,СВЦЭМ!$A$39:$A$782,$A27,СВЦЭМ!$B$39:$B$782,P$11)+'СЕТ СН'!$F$11+СВЦЭМ!$D$10+'СЕТ СН'!$F$6-'СЕТ СН'!$F$23</f>
        <v>1766.7657492999999</v>
      </c>
      <c r="Q27" s="36">
        <f>SUMIFS(СВЦЭМ!$D$39:$D$782,СВЦЭМ!$A$39:$A$782,$A27,СВЦЭМ!$B$39:$B$782,Q$11)+'СЕТ СН'!$F$11+СВЦЭМ!$D$10+'СЕТ СН'!$F$6-'СЕТ СН'!$F$23</f>
        <v>1785.6897864699997</v>
      </c>
      <c r="R27" s="36">
        <f>SUMIFS(СВЦЭМ!$D$39:$D$782,СВЦЭМ!$A$39:$A$782,$A27,СВЦЭМ!$B$39:$B$782,R$11)+'СЕТ СН'!$F$11+СВЦЭМ!$D$10+'СЕТ СН'!$F$6-'СЕТ СН'!$F$23</f>
        <v>1788.4909916499998</v>
      </c>
      <c r="S27" s="36">
        <f>SUMIFS(СВЦЭМ!$D$39:$D$782,СВЦЭМ!$A$39:$A$782,$A27,СВЦЭМ!$B$39:$B$782,S$11)+'СЕТ СН'!$F$11+СВЦЭМ!$D$10+'СЕТ СН'!$F$6-'СЕТ СН'!$F$23</f>
        <v>1709.9716543299999</v>
      </c>
      <c r="T27" s="36">
        <f>SUMIFS(СВЦЭМ!$D$39:$D$782,СВЦЭМ!$A$39:$A$782,$A27,СВЦЭМ!$B$39:$B$782,T$11)+'СЕТ СН'!$F$11+СВЦЭМ!$D$10+'СЕТ СН'!$F$6-'СЕТ СН'!$F$23</f>
        <v>1686.6504831599998</v>
      </c>
      <c r="U27" s="36">
        <f>SUMIFS(СВЦЭМ!$D$39:$D$782,СВЦЭМ!$A$39:$A$782,$A27,СВЦЭМ!$B$39:$B$782,U$11)+'СЕТ СН'!$F$11+СВЦЭМ!$D$10+'СЕТ СН'!$F$6-'СЕТ СН'!$F$23</f>
        <v>1706.2563224899998</v>
      </c>
      <c r="V27" s="36">
        <f>SUMIFS(СВЦЭМ!$D$39:$D$782,СВЦЭМ!$A$39:$A$782,$A27,СВЦЭМ!$B$39:$B$782,V$11)+'СЕТ СН'!$F$11+СВЦЭМ!$D$10+'СЕТ СН'!$F$6-'СЕТ СН'!$F$23</f>
        <v>1747.4821088799999</v>
      </c>
      <c r="W27" s="36">
        <f>SUMIFS(СВЦЭМ!$D$39:$D$782,СВЦЭМ!$A$39:$A$782,$A27,СВЦЭМ!$B$39:$B$782,W$11)+'СЕТ СН'!$F$11+СВЦЭМ!$D$10+'СЕТ СН'!$F$6-'СЕТ СН'!$F$23</f>
        <v>1755.8320707399998</v>
      </c>
      <c r="X27" s="36">
        <f>SUMIFS(СВЦЭМ!$D$39:$D$782,СВЦЭМ!$A$39:$A$782,$A27,СВЦЭМ!$B$39:$B$782,X$11)+'СЕТ СН'!$F$11+СВЦЭМ!$D$10+'СЕТ СН'!$F$6-'СЕТ СН'!$F$23</f>
        <v>1804.9440977599997</v>
      </c>
      <c r="Y27" s="36">
        <f>SUMIFS(СВЦЭМ!$D$39:$D$782,СВЦЭМ!$A$39:$A$782,$A27,СВЦЭМ!$B$39:$B$782,Y$11)+'СЕТ СН'!$F$11+СВЦЭМ!$D$10+'СЕТ СН'!$F$6-'СЕТ СН'!$F$23</f>
        <v>1867.7180919999998</v>
      </c>
    </row>
    <row r="28" spans="1:25" ht="15.75" x14ac:dyDescent="0.2">
      <c r="A28" s="35">
        <f t="shared" si="0"/>
        <v>45521</v>
      </c>
      <c r="B28" s="36">
        <f>SUMIFS(СВЦЭМ!$D$39:$D$782,СВЦЭМ!$A$39:$A$782,$A28,СВЦЭМ!$B$39:$B$782,B$11)+'СЕТ СН'!$F$11+СВЦЭМ!$D$10+'СЕТ СН'!$F$6-'СЕТ СН'!$F$23</f>
        <v>1923.3839749999997</v>
      </c>
      <c r="C28" s="36">
        <f>SUMIFS(СВЦЭМ!$D$39:$D$782,СВЦЭМ!$A$39:$A$782,$A28,СВЦЭМ!$B$39:$B$782,C$11)+'СЕТ СН'!$F$11+СВЦЭМ!$D$10+'СЕТ СН'!$F$6-'СЕТ СН'!$F$23</f>
        <v>2025.7562835699998</v>
      </c>
      <c r="D28" s="36">
        <f>SUMIFS(СВЦЭМ!$D$39:$D$782,СВЦЭМ!$A$39:$A$782,$A28,СВЦЭМ!$B$39:$B$782,D$11)+'СЕТ СН'!$F$11+СВЦЭМ!$D$10+'СЕТ СН'!$F$6-'СЕТ СН'!$F$23</f>
        <v>2066.4177771099999</v>
      </c>
      <c r="E28" s="36">
        <f>SUMIFS(СВЦЭМ!$D$39:$D$782,СВЦЭМ!$A$39:$A$782,$A28,СВЦЭМ!$B$39:$B$782,E$11)+'СЕТ СН'!$F$11+СВЦЭМ!$D$10+'СЕТ СН'!$F$6-'СЕТ СН'!$F$23</f>
        <v>2075.5457119799999</v>
      </c>
      <c r="F28" s="36">
        <f>SUMIFS(СВЦЭМ!$D$39:$D$782,СВЦЭМ!$A$39:$A$782,$A28,СВЦЭМ!$B$39:$B$782,F$11)+'СЕТ СН'!$F$11+СВЦЭМ!$D$10+'СЕТ СН'!$F$6-'СЕТ СН'!$F$23</f>
        <v>2091.1214433300001</v>
      </c>
      <c r="G28" s="36">
        <f>SUMIFS(СВЦЭМ!$D$39:$D$782,СВЦЭМ!$A$39:$A$782,$A28,СВЦЭМ!$B$39:$B$782,G$11)+'СЕТ СН'!$F$11+СВЦЭМ!$D$10+'СЕТ СН'!$F$6-'СЕТ СН'!$F$23</f>
        <v>2070.2112548699997</v>
      </c>
      <c r="H28" s="36">
        <f>SUMIFS(СВЦЭМ!$D$39:$D$782,СВЦЭМ!$A$39:$A$782,$A28,СВЦЭМ!$B$39:$B$782,H$11)+'СЕТ СН'!$F$11+СВЦЭМ!$D$10+'СЕТ СН'!$F$6-'СЕТ СН'!$F$23</f>
        <v>2060.1954475399998</v>
      </c>
      <c r="I28" s="36">
        <f>SUMIFS(СВЦЭМ!$D$39:$D$782,СВЦЭМ!$A$39:$A$782,$A28,СВЦЭМ!$B$39:$B$782,I$11)+'СЕТ СН'!$F$11+СВЦЭМ!$D$10+'СЕТ СН'!$F$6-'СЕТ СН'!$F$23</f>
        <v>2034.1232691099999</v>
      </c>
      <c r="J28" s="36">
        <f>SUMIFS(СВЦЭМ!$D$39:$D$782,СВЦЭМ!$A$39:$A$782,$A28,СВЦЭМ!$B$39:$B$782,J$11)+'СЕТ СН'!$F$11+СВЦЭМ!$D$10+'СЕТ СН'!$F$6-'СЕТ СН'!$F$23</f>
        <v>1923.8385734299998</v>
      </c>
      <c r="K28" s="36">
        <f>SUMIFS(СВЦЭМ!$D$39:$D$782,СВЦЭМ!$A$39:$A$782,$A28,СВЦЭМ!$B$39:$B$782,K$11)+'СЕТ СН'!$F$11+СВЦЭМ!$D$10+'СЕТ СН'!$F$6-'СЕТ СН'!$F$23</f>
        <v>1844.5534071099999</v>
      </c>
      <c r="L28" s="36">
        <f>SUMIFS(СВЦЭМ!$D$39:$D$782,СВЦЭМ!$A$39:$A$782,$A28,СВЦЭМ!$B$39:$B$782,L$11)+'СЕТ СН'!$F$11+СВЦЭМ!$D$10+'СЕТ СН'!$F$6-'СЕТ СН'!$F$23</f>
        <v>1776.2162233299998</v>
      </c>
      <c r="M28" s="36">
        <f>SUMIFS(СВЦЭМ!$D$39:$D$782,СВЦЭМ!$A$39:$A$782,$A28,СВЦЭМ!$B$39:$B$782,M$11)+'СЕТ СН'!$F$11+СВЦЭМ!$D$10+'СЕТ СН'!$F$6-'СЕТ СН'!$F$23</f>
        <v>1763.8071783599999</v>
      </c>
      <c r="N28" s="36">
        <f>SUMIFS(СВЦЭМ!$D$39:$D$782,СВЦЭМ!$A$39:$A$782,$A28,СВЦЭМ!$B$39:$B$782,N$11)+'СЕТ СН'!$F$11+СВЦЭМ!$D$10+'СЕТ СН'!$F$6-'СЕТ СН'!$F$23</f>
        <v>1757.1628440699999</v>
      </c>
      <c r="O28" s="36">
        <f>SUMIFS(СВЦЭМ!$D$39:$D$782,СВЦЭМ!$A$39:$A$782,$A28,СВЦЭМ!$B$39:$B$782,O$11)+'СЕТ СН'!$F$11+СВЦЭМ!$D$10+'СЕТ СН'!$F$6-'СЕТ СН'!$F$23</f>
        <v>1756.3177033399998</v>
      </c>
      <c r="P28" s="36">
        <f>SUMIFS(СВЦЭМ!$D$39:$D$782,СВЦЭМ!$A$39:$A$782,$A28,СВЦЭМ!$B$39:$B$782,P$11)+'СЕТ СН'!$F$11+СВЦЭМ!$D$10+'СЕТ СН'!$F$6-'СЕТ СН'!$F$23</f>
        <v>1755.7300179699998</v>
      </c>
      <c r="Q28" s="36">
        <f>SUMIFS(СВЦЭМ!$D$39:$D$782,СВЦЭМ!$A$39:$A$782,$A28,СВЦЭМ!$B$39:$B$782,Q$11)+'СЕТ СН'!$F$11+СВЦЭМ!$D$10+'СЕТ СН'!$F$6-'СЕТ СН'!$F$23</f>
        <v>1766.2876561499997</v>
      </c>
      <c r="R28" s="36">
        <f>SUMIFS(СВЦЭМ!$D$39:$D$782,СВЦЭМ!$A$39:$A$782,$A28,СВЦЭМ!$B$39:$B$782,R$11)+'СЕТ СН'!$F$11+СВЦЭМ!$D$10+'СЕТ СН'!$F$6-'СЕТ СН'!$F$23</f>
        <v>1789.0596417899999</v>
      </c>
      <c r="S28" s="36">
        <f>SUMIFS(СВЦЭМ!$D$39:$D$782,СВЦЭМ!$A$39:$A$782,$A28,СВЦЭМ!$B$39:$B$782,S$11)+'СЕТ СН'!$F$11+СВЦЭМ!$D$10+'СЕТ СН'!$F$6-'СЕТ СН'!$F$23</f>
        <v>1770.0273397499998</v>
      </c>
      <c r="T28" s="36">
        <f>SUMIFS(СВЦЭМ!$D$39:$D$782,СВЦЭМ!$A$39:$A$782,$A28,СВЦЭМ!$B$39:$B$782,T$11)+'СЕТ СН'!$F$11+СВЦЭМ!$D$10+'СЕТ СН'!$F$6-'СЕТ СН'!$F$23</f>
        <v>1755.0733990799997</v>
      </c>
      <c r="U28" s="36">
        <f>SUMIFS(СВЦЭМ!$D$39:$D$782,СВЦЭМ!$A$39:$A$782,$A28,СВЦЭМ!$B$39:$B$782,U$11)+'СЕТ СН'!$F$11+СВЦЭМ!$D$10+'СЕТ СН'!$F$6-'СЕТ СН'!$F$23</f>
        <v>1751.0156329099998</v>
      </c>
      <c r="V28" s="36">
        <f>SUMIFS(СВЦЭМ!$D$39:$D$782,СВЦЭМ!$A$39:$A$782,$A28,СВЦЭМ!$B$39:$B$782,V$11)+'СЕТ СН'!$F$11+СВЦЭМ!$D$10+'СЕТ СН'!$F$6-'СЕТ СН'!$F$23</f>
        <v>1752.2560978499998</v>
      </c>
      <c r="W28" s="36">
        <f>SUMIFS(СВЦЭМ!$D$39:$D$782,СВЦЭМ!$A$39:$A$782,$A28,СВЦЭМ!$B$39:$B$782,W$11)+'СЕТ СН'!$F$11+СВЦЭМ!$D$10+'СЕТ СН'!$F$6-'СЕТ СН'!$F$23</f>
        <v>1739.6417036199998</v>
      </c>
      <c r="X28" s="36">
        <f>SUMIFS(СВЦЭМ!$D$39:$D$782,СВЦЭМ!$A$39:$A$782,$A28,СВЦЭМ!$B$39:$B$782,X$11)+'СЕТ СН'!$F$11+СВЦЭМ!$D$10+'СЕТ СН'!$F$6-'СЕТ СН'!$F$23</f>
        <v>1795.2219657599999</v>
      </c>
      <c r="Y28" s="36">
        <f>SUMIFS(СВЦЭМ!$D$39:$D$782,СВЦЭМ!$A$39:$A$782,$A28,СВЦЭМ!$B$39:$B$782,Y$11)+'СЕТ СН'!$F$11+СВЦЭМ!$D$10+'СЕТ СН'!$F$6-'СЕТ СН'!$F$23</f>
        <v>1875.4364988399998</v>
      </c>
    </row>
    <row r="29" spans="1:25" ht="15.75" x14ac:dyDescent="0.2">
      <c r="A29" s="35">
        <f t="shared" si="0"/>
        <v>45522</v>
      </c>
      <c r="B29" s="36">
        <f>SUMIFS(СВЦЭМ!$D$39:$D$782,СВЦЭМ!$A$39:$A$782,$A29,СВЦЭМ!$B$39:$B$782,B$11)+'СЕТ СН'!$F$11+СВЦЭМ!$D$10+'СЕТ СН'!$F$6-'СЕТ СН'!$F$23</f>
        <v>1866.0176226899998</v>
      </c>
      <c r="C29" s="36">
        <f>SUMIFS(СВЦЭМ!$D$39:$D$782,СВЦЭМ!$A$39:$A$782,$A29,СВЦЭМ!$B$39:$B$782,C$11)+'СЕТ СН'!$F$11+СВЦЭМ!$D$10+'СЕТ СН'!$F$6-'СЕТ СН'!$F$23</f>
        <v>1960.9312875199998</v>
      </c>
      <c r="D29" s="36">
        <f>SUMIFS(СВЦЭМ!$D$39:$D$782,СВЦЭМ!$A$39:$A$782,$A29,СВЦЭМ!$B$39:$B$782,D$11)+'СЕТ СН'!$F$11+СВЦЭМ!$D$10+'СЕТ СН'!$F$6-'СЕТ СН'!$F$23</f>
        <v>2020.3358051599998</v>
      </c>
      <c r="E29" s="36">
        <f>SUMIFS(СВЦЭМ!$D$39:$D$782,СВЦЭМ!$A$39:$A$782,$A29,СВЦЭМ!$B$39:$B$782,E$11)+'СЕТ СН'!$F$11+СВЦЭМ!$D$10+'СЕТ СН'!$F$6-'СЕТ СН'!$F$23</f>
        <v>2044.3615758799999</v>
      </c>
      <c r="F29" s="36">
        <f>SUMIFS(СВЦЭМ!$D$39:$D$782,СВЦЭМ!$A$39:$A$782,$A29,СВЦЭМ!$B$39:$B$782,F$11)+'СЕТ СН'!$F$11+СВЦЭМ!$D$10+'СЕТ СН'!$F$6-'СЕТ СН'!$F$23</f>
        <v>2072.3254014999998</v>
      </c>
      <c r="G29" s="36">
        <f>SUMIFS(СВЦЭМ!$D$39:$D$782,СВЦЭМ!$A$39:$A$782,$A29,СВЦЭМ!$B$39:$B$782,G$11)+'СЕТ СН'!$F$11+СВЦЭМ!$D$10+'СЕТ СН'!$F$6-'СЕТ СН'!$F$23</f>
        <v>2054.8203602600001</v>
      </c>
      <c r="H29" s="36">
        <f>SUMIFS(СВЦЭМ!$D$39:$D$782,СВЦЭМ!$A$39:$A$782,$A29,СВЦЭМ!$B$39:$B$782,H$11)+'СЕТ СН'!$F$11+СВЦЭМ!$D$10+'СЕТ СН'!$F$6-'СЕТ СН'!$F$23</f>
        <v>2036.7938049899999</v>
      </c>
      <c r="I29" s="36">
        <f>SUMIFS(СВЦЭМ!$D$39:$D$782,СВЦЭМ!$A$39:$A$782,$A29,СВЦЭМ!$B$39:$B$782,I$11)+'СЕТ СН'!$F$11+СВЦЭМ!$D$10+'СЕТ СН'!$F$6-'СЕТ СН'!$F$23</f>
        <v>1980.8404373799999</v>
      </c>
      <c r="J29" s="36">
        <f>SUMIFS(СВЦЭМ!$D$39:$D$782,СВЦЭМ!$A$39:$A$782,$A29,СВЦЭМ!$B$39:$B$782,J$11)+'СЕТ СН'!$F$11+СВЦЭМ!$D$10+'СЕТ СН'!$F$6-'СЕТ СН'!$F$23</f>
        <v>1882.6038031099997</v>
      </c>
      <c r="K29" s="36">
        <f>SUMIFS(СВЦЭМ!$D$39:$D$782,СВЦЭМ!$A$39:$A$782,$A29,СВЦЭМ!$B$39:$B$782,K$11)+'СЕТ СН'!$F$11+СВЦЭМ!$D$10+'СЕТ СН'!$F$6-'СЕТ СН'!$F$23</f>
        <v>1804.3020812999998</v>
      </c>
      <c r="L29" s="36">
        <f>SUMIFS(СВЦЭМ!$D$39:$D$782,СВЦЭМ!$A$39:$A$782,$A29,СВЦЭМ!$B$39:$B$782,L$11)+'СЕТ СН'!$F$11+СВЦЭМ!$D$10+'СЕТ СН'!$F$6-'СЕТ СН'!$F$23</f>
        <v>1761.3317709499997</v>
      </c>
      <c r="M29" s="36">
        <f>SUMIFS(СВЦЭМ!$D$39:$D$782,СВЦЭМ!$A$39:$A$782,$A29,СВЦЭМ!$B$39:$B$782,M$11)+'СЕТ СН'!$F$11+СВЦЭМ!$D$10+'СЕТ СН'!$F$6-'СЕТ СН'!$F$23</f>
        <v>1743.1162562199997</v>
      </c>
      <c r="N29" s="36">
        <f>SUMIFS(СВЦЭМ!$D$39:$D$782,СВЦЭМ!$A$39:$A$782,$A29,СВЦЭМ!$B$39:$B$782,N$11)+'СЕТ СН'!$F$11+СВЦЭМ!$D$10+'СЕТ СН'!$F$6-'СЕТ СН'!$F$23</f>
        <v>1721.1513756199997</v>
      </c>
      <c r="O29" s="36">
        <f>SUMIFS(СВЦЭМ!$D$39:$D$782,СВЦЭМ!$A$39:$A$782,$A29,СВЦЭМ!$B$39:$B$782,O$11)+'СЕТ СН'!$F$11+СВЦЭМ!$D$10+'СЕТ СН'!$F$6-'СЕТ СН'!$F$23</f>
        <v>1737.8880458599999</v>
      </c>
      <c r="P29" s="36">
        <f>SUMIFS(СВЦЭМ!$D$39:$D$782,СВЦЭМ!$A$39:$A$782,$A29,СВЦЭМ!$B$39:$B$782,P$11)+'СЕТ СН'!$F$11+СВЦЭМ!$D$10+'СЕТ СН'!$F$6-'СЕТ СН'!$F$23</f>
        <v>1786.4515956099999</v>
      </c>
      <c r="Q29" s="36">
        <f>SUMIFS(СВЦЭМ!$D$39:$D$782,СВЦЭМ!$A$39:$A$782,$A29,СВЦЭМ!$B$39:$B$782,Q$11)+'СЕТ СН'!$F$11+СВЦЭМ!$D$10+'СЕТ СН'!$F$6-'СЕТ СН'!$F$23</f>
        <v>1819.3074177299998</v>
      </c>
      <c r="R29" s="36">
        <f>SUMIFS(СВЦЭМ!$D$39:$D$782,СВЦЭМ!$A$39:$A$782,$A29,СВЦЭМ!$B$39:$B$782,R$11)+'СЕТ СН'!$F$11+СВЦЭМ!$D$10+'СЕТ СН'!$F$6-'СЕТ СН'!$F$23</f>
        <v>1818.2175460699998</v>
      </c>
      <c r="S29" s="36">
        <f>SUMIFS(СВЦЭМ!$D$39:$D$782,СВЦЭМ!$A$39:$A$782,$A29,СВЦЭМ!$B$39:$B$782,S$11)+'СЕТ СН'!$F$11+СВЦЭМ!$D$10+'СЕТ СН'!$F$6-'СЕТ СН'!$F$23</f>
        <v>1820.7382024699998</v>
      </c>
      <c r="T29" s="36">
        <f>SUMIFS(СВЦЭМ!$D$39:$D$782,СВЦЭМ!$A$39:$A$782,$A29,СВЦЭМ!$B$39:$B$782,T$11)+'СЕТ СН'!$F$11+СВЦЭМ!$D$10+'СЕТ СН'!$F$6-'СЕТ СН'!$F$23</f>
        <v>1799.2476187899999</v>
      </c>
      <c r="U29" s="36">
        <f>SUMIFS(СВЦЭМ!$D$39:$D$782,СВЦЭМ!$A$39:$A$782,$A29,СВЦЭМ!$B$39:$B$782,U$11)+'СЕТ СН'!$F$11+СВЦЭМ!$D$10+'СЕТ СН'!$F$6-'СЕТ СН'!$F$23</f>
        <v>1796.6867487599998</v>
      </c>
      <c r="V29" s="36">
        <f>SUMIFS(СВЦЭМ!$D$39:$D$782,СВЦЭМ!$A$39:$A$782,$A29,СВЦЭМ!$B$39:$B$782,V$11)+'СЕТ СН'!$F$11+СВЦЭМ!$D$10+'СЕТ СН'!$F$6-'СЕТ СН'!$F$23</f>
        <v>1805.2036792599997</v>
      </c>
      <c r="W29" s="36">
        <f>SUMIFS(СВЦЭМ!$D$39:$D$782,СВЦЭМ!$A$39:$A$782,$A29,СВЦЭМ!$B$39:$B$782,W$11)+'СЕТ СН'!$F$11+СВЦЭМ!$D$10+'СЕТ СН'!$F$6-'СЕТ СН'!$F$23</f>
        <v>1790.8610115599997</v>
      </c>
      <c r="X29" s="36">
        <f>SUMIFS(СВЦЭМ!$D$39:$D$782,СВЦЭМ!$A$39:$A$782,$A29,СВЦЭМ!$B$39:$B$782,X$11)+'СЕТ СН'!$F$11+СВЦЭМ!$D$10+'СЕТ СН'!$F$6-'СЕТ СН'!$F$23</f>
        <v>1854.0222752599998</v>
      </c>
      <c r="Y29" s="36">
        <f>SUMIFS(СВЦЭМ!$D$39:$D$782,СВЦЭМ!$A$39:$A$782,$A29,СВЦЭМ!$B$39:$B$782,Y$11)+'СЕТ СН'!$F$11+СВЦЭМ!$D$10+'СЕТ СН'!$F$6-'СЕТ СН'!$F$23</f>
        <v>1929.0312525699999</v>
      </c>
    </row>
    <row r="30" spans="1:25" ht="15.75" x14ac:dyDescent="0.2">
      <c r="A30" s="35">
        <f t="shared" si="0"/>
        <v>45523</v>
      </c>
      <c r="B30" s="36">
        <f>SUMIFS(СВЦЭМ!$D$39:$D$782,СВЦЭМ!$A$39:$A$782,$A30,СВЦЭМ!$B$39:$B$782,B$11)+'СЕТ СН'!$F$11+СВЦЭМ!$D$10+'СЕТ СН'!$F$6-'СЕТ СН'!$F$23</f>
        <v>2004.7358601199999</v>
      </c>
      <c r="C30" s="36">
        <f>SUMIFS(СВЦЭМ!$D$39:$D$782,СВЦЭМ!$A$39:$A$782,$A30,СВЦЭМ!$B$39:$B$782,C$11)+'СЕТ СН'!$F$11+СВЦЭМ!$D$10+'СЕТ СН'!$F$6-'СЕТ СН'!$F$23</f>
        <v>2127.06751566</v>
      </c>
      <c r="D30" s="36">
        <f>SUMIFS(СВЦЭМ!$D$39:$D$782,СВЦЭМ!$A$39:$A$782,$A30,СВЦЭМ!$B$39:$B$782,D$11)+'СЕТ СН'!$F$11+СВЦЭМ!$D$10+'СЕТ СН'!$F$6-'СЕТ СН'!$F$23</f>
        <v>2160.1896643100004</v>
      </c>
      <c r="E30" s="36">
        <f>SUMIFS(СВЦЭМ!$D$39:$D$782,СВЦЭМ!$A$39:$A$782,$A30,СВЦЭМ!$B$39:$B$782,E$11)+'СЕТ СН'!$F$11+СВЦЭМ!$D$10+'СЕТ СН'!$F$6-'СЕТ СН'!$F$23</f>
        <v>2122.4366074199997</v>
      </c>
      <c r="F30" s="36">
        <f>SUMIFS(СВЦЭМ!$D$39:$D$782,СВЦЭМ!$A$39:$A$782,$A30,СВЦЭМ!$B$39:$B$782,F$11)+'СЕТ СН'!$F$11+СВЦЭМ!$D$10+'СЕТ СН'!$F$6-'СЕТ СН'!$F$23</f>
        <v>2129.5148025799999</v>
      </c>
      <c r="G30" s="36">
        <f>SUMIFS(СВЦЭМ!$D$39:$D$782,СВЦЭМ!$A$39:$A$782,$A30,СВЦЭМ!$B$39:$B$782,G$11)+'СЕТ СН'!$F$11+СВЦЭМ!$D$10+'СЕТ СН'!$F$6-'СЕТ СН'!$F$23</f>
        <v>2129.6485810300001</v>
      </c>
      <c r="H30" s="36">
        <f>SUMIFS(СВЦЭМ!$D$39:$D$782,СВЦЭМ!$A$39:$A$782,$A30,СВЦЭМ!$B$39:$B$782,H$11)+'СЕТ СН'!$F$11+СВЦЭМ!$D$10+'СЕТ СН'!$F$6-'СЕТ СН'!$F$23</f>
        <v>2140.4515418800001</v>
      </c>
      <c r="I30" s="36">
        <f>SUMIFS(СВЦЭМ!$D$39:$D$782,СВЦЭМ!$A$39:$A$782,$A30,СВЦЭМ!$B$39:$B$782,I$11)+'СЕТ СН'!$F$11+СВЦЭМ!$D$10+'СЕТ СН'!$F$6-'СЕТ СН'!$F$23</f>
        <v>2073.0774510900001</v>
      </c>
      <c r="J30" s="36">
        <f>SUMIFS(СВЦЭМ!$D$39:$D$782,СВЦЭМ!$A$39:$A$782,$A30,СВЦЭМ!$B$39:$B$782,J$11)+'СЕТ СН'!$F$11+СВЦЭМ!$D$10+'СЕТ СН'!$F$6-'СЕТ СН'!$F$23</f>
        <v>1899.8191132699999</v>
      </c>
      <c r="K30" s="36">
        <f>SUMIFS(СВЦЭМ!$D$39:$D$782,СВЦЭМ!$A$39:$A$782,$A30,СВЦЭМ!$B$39:$B$782,K$11)+'СЕТ СН'!$F$11+СВЦЭМ!$D$10+'СЕТ СН'!$F$6-'СЕТ СН'!$F$23</f>
        <v>1859.2101311899999</v>
      </c>
      <c r="L30" s="36">
        <f>SUMIFS(СВЦЭМ!$D$39:$D$782,СВЦЭМ!$A$39:$A$782,$A30,СВЦЭМ!$B$39:$B$782,L$11)+'СЕТ СН'!$F$11+СВЦЭМ!$D$10+'СЕТ СН'!$F$6-'СЕТ СН'!$F$23</f>
        <v>1852.6058185499999</v>
      </c>
      <c r="M30" s="36">
        <f>SUMIFS(СВЦЭМ!$D$39:$D$782,СВЦЭМ!$A$39:$A$782,$A30,СВЦЭМ!$B$39:$B$782,M$11)+'СЕТ СН'!$F$11+СВЦЭМ!$D$10+'СЕТ СН'!$F$6-'СЕТ СН'!$F$23</f>
        <v>1841.6912336499997</v>
      </c>
      <c r="N30" s="36">
        <f>SUMIFS(СВЦЭМ!$D$39:$D$782,СВЦЭМ!$A$39:$A$782,$A30,СВЦЭМ!$B$39:$B$782,N$11)+'СЕТ СН'!$F$11+СВЦЭМ!$D$10+'СЕТ СН'!$F$6-'СЕТ СН'!$F$23</f>
        <v>1831.1478526499998</v>
      </c>
      <c r="O30" s="36">
        <f>SUMIFS(СВЦЭМ!$D$39:$D$782,СВЦЭМ!$A$39:$A$782,$A30,СВЦЭМ!$B$39:$B$782,O$11)+'СЕТ СН'!$F$11+СВЦЭМ!$D$10+'СЕТ СН'!$F$6-'СЕТ СН'!$F$23</f>
        <v>1821.3120413499998</v>
      </c>
      <c r="P30" s="36">
        <f>SUMIFS(СВЦЭМ!$D$39:$D$782,СВЦЭМ!$A$39:$A$782,$A30,СВЦЭМ!$B$39:$B$782,P$11)+'СЕТ СН'!$F$11+СВЦЭМ!$D$10+'СЕТ СН'!$F$6-'СЕТ СН'!$F$23</f>
        <v>1830.7522287599998</v>
      </c>
      <c r="Q30" s="36">
        <f>SUMIFS(СВЦЭМ!$D$39:$D$782,СВЦЭМ!$A$39:$A$782,$A30,СВЦЭМ!$B$39:$B$782,Q$11)+'СЕТ СН'!$F$11+СВЦЭМ!$D$10+'СЕТ СН'!$F$6-'СЕТ СН'!$F$23</f>
        <v>1821.2853638999998</v>
      </c>
      <c r="R30" s="36">
        <f>SUMIFS(СВЦЭМ!$D$39:$D$782,СВЦЭМ!$A$39:$A$782,$A30,СВЦЭМ!$B$39:$B$782,R$11)+'СЕТ СН'!$F$11+СВЦЭМ!$D$10+'СЕТ СН'!$F$6-'СЕТ СН'!$F$23</f>
        <v>1827.4231630899999</v>
      </c>
      <c r="S30" s="36">
        <f>SUMIFS(СВЦЭМ!$D$39:$D$782,СВЦЭМ!$A$39:$A$782,$A30,СВЦЭМ!$B$39:$B$782,S$11)+'СЕТ СН'!$F$11+СВЦЭМ!$D$10+'СЕТ СН'!$F$6-'СЕТ СН'!$F$23</f>
        <v>1815.4188746799998</v>
      </c>
      <c r="T30" s="36">
        <f>SUMIFS(СВЦЭМ!$D$39:$D$782,СВЦЭМ!$A$39:$A$782,$A30,СВЦЭМ!$B$39:$B$782,T$11)+'СЕТ СН'!$F$11+СВЦЭМ!$D$10+'СЕТ СН'!$F$6-'СЕТ СН'!$F$23</f>
        <v>1781.9291439199999</v>
      </c>
      <c r="U30" s="36">
        <f>SUMIFS(СВЦЭМ!$D$39:$D$782,СВЦЭМ!$A$39:$A$782,$A30,СВЦЭМ!$B$39:$B$782,U$11)+'СЕТ СН'!$F$11+СВЦЭМ!$D$10+'СЕТ СН'!$F$6-'СЕТ СН'!$F$23</f>
        <v>1810.6418581799999</v>
      </c>
      <c r="V30" s="36">
        <f>SUMIFS(СВЦЭМ!$D$39:$D$782,СВЦЭМ!$A$39:$A$782,$A30,СВЦЭМ!$B$39:$B$782,V$11)+'СЕТ СН'!$F$11+СВЦЭМ!$D$10+'СЕТ СН'!$F$6-'СЕТ СН'!$F$23</f>
        <v>1819.7836151599997</v>
      </c>
      <c r="W30" s="36">
        <f>SUMIFS(СВЦЭМ!$D$39:$D$782,СВЦЭМ!$A$39:$A$782,$A30,СВЦЭМ!$B$39:$B$782,W$11)+'СЕТ СН'!$F$11+СВЦЭМ!$D$10+'СЕТ СН'!$F$6-'СЕТ СН'!$F$23</f>
        <v>1785.2000779799998</v>
      </c>
      <c r="X30" s="36">
        <f>SUMIFS(СВЦЭМ!$D$39:$D$782,СВЦЭМ!$A$39:$A$782,$A30,СВЦЭМ!$B$39:$B$782,X$11)+'СЕТ СН'!$F$11+СВЦЭМ!$D$10+'СЕТ СН'!$F$6-'СЕТ СН'!$F$23</f>
        <v>1835.9578923299998</v>
      </c>
      <c r="Y30" s="36">
        <f>SUMIFS(СВЦЭМ!$D$39:$D$782,СВЦЭМ!$A$39:$A$782,$A30,СВЦЭМ!$B$39:$B$782,Y$11)+'СЕТ СН'!$F$11+СВЦЭМ!$D$10+'СЕТ СН'!$F$6-'СЕТ СН'!$F$23</f>
        <v>1918.9456484599998</v>
      </c>
    </row>
    <row r="31" spans="1:25" ht="15.75" x14ac:dyDescent="0.2">
      <c r="A31" s="35">
        <f t="shared" si="0"/>
        <v>45524</v>
      </c>
      <c r="B31" s="36">
        <f>SUMIFS(СВЦЭМ!$D$39:$D$782,СВЦЭМ!$A$39:$A$782,$A31,СВЦЭМ!$B$39:$B$782,B$11)+'СЕТ СН'!$F$11+СВЦЭМ!$D$10+'СЕТ СН'!$F$6-'СЕТ СН'!$F$23</f>
        <v>1905.6806558299998</v>
      </c>
      <c r="C31" s="36">
        <f>SUMIFS(СВЦЭМ!$D$39:$D$782,СВЦЭМ!$A$39:$A$782,$A31,СВЦЭМ!$B$39:$B$782,C$11)+'СЕТ СН'!$F$11+СВЦЭМ!$D$10+'СЕТ СН'!$F$6-'СЕТ СН'!$F$23</f>
        <v>2005.6039088099999</v>
      </c>
      <c r="D31" s="36">
        <f>SUMIFS(СВЦЭМ!$D$39:$D$782,СВЦЭМ!$A$39:$A$782,$A31,СВЦЭМ!$B$39:$B$782,D$11)+'СЕТ СН'!$F$11+СВЦЭМ!$D$10+'СЕТ СН'!$F$6-'СЕТ СН'!$F$23</f>
        <v>2068.2759400999998</v>
      </c>
      <c r="E31" s="36">
        <f>SUMIFS(СВЦЭМ!$D$39:$D$782,СВЦЭМ!$A$39:$A$782,$A31,СВЦЭМ!$B$39:$B$782,E$11)+'СЕТ СН'!$F$11+СВЦЭМ!$D$10+'СЕТ СН'!$F$6-'СЕТ СН'!$F$23</f>
        <v>2099.36326285</v>
      </c>
      <c r="F31" s="36">
        <f>SUMIFS(СВЦЭМ!$D$39:$D$782,СВЦЭМ!$A$39:$A$782,$A31,СВЦЭМ!$B$39:$B$782,F$11)+'СЕТ СН'!$F$11+СВЦЭМ!$D$10+'СЕТ СН'!$F$6-'СЕТ СН'!$F$23</f>
        <v>2096.4842117799999</v>
      </c>
      <c r="G31" s="36">
        <f>SUMIFS(СВЦЭМ!$D$39:$D$782,СВЦЭМ!$A$39:$A$782,$A31,СВЦЭМ!$B$39:$B$782,G$11)+'СЕТ СН'!$F$11+СВЦЭМ!$D$10+'СЕТ СН'!$F$6-'СЕТ СН'!$F$23</f>
        <v>2079.32199593</v>
      </c>
      <c r="H31" s="36">
        <f>SUMIFS(СВЦЭМ!$D$39:$D$782,СВЦЭМ!$A$39:$A$782,$A31,СВЦЭМ!$B$39:$B$782,H$11)+'СЕТ СН'!$F$11+СВЦЭМ!$D$10+'СЕТ СН'!$F$6-'СЕТ СН'!$F$23</f>
        <v>2065.0276662900001</v>
      </c>
      <c r="I31" s="36">
        <f>SUMIFS(СВЦЭМ!$D$39:$D$782,СВЦЭМ!$A$39:$A$782,$A31,СВЦЭМ!$B$39:$B$782,I$11)+'СЕТ СН'!$F$11+СВЦЭМ!$D$10+'СЕТ СН'!$F$6-'СЕТ СН'!$F$23</f>
        <v>1951.8151432499999</v>
      </c>
      <c r="J31" s="36">
        <f>SUMIFS(СВЦЭМ!$D$39:$D$782,СВЦЭМ!$A$39:$A$782,$A31,СВЦЭМ!$B$39:$B$782,J$11)+'СЕТ СН'!$F$11+СВЦЭМ!$D$10+'СЕТ СН'!$F$6-'СЕТ СН'!$F$23</f>
        <v>1829.3405353499998</v>
      </c>
      <c r="K31" s="36">
        <f>SUMIFS(СВЦЭМ!$D$39:$D$782,СВЦЭМ!$A$39:$A$782,$A31,СВЦЭМ!$B$39:$B$782,K$11)+'СЕТ СН'!$F$11+СВЦЭМ!$D$10+'СЕТ СН'!$F$6-'СЕТ СН'!$F$23</f>
        <v>1729.2181253099998</v>
      </c>
      <c r="L31" s="36">
        <f>SUMIFS(СВЦЭМ!$D$39:$D$782,СВЦЭМ!$A$39:$A$782,$A31,СВЦЭМ!$B$39:$B$782,L$11)+'СЕТ СН'!$F$11+СВЦЭМ!$D$10+'СЕТ СН'!$F$6-'СЕТ СН'!$F$23</f>
        <v>1706.6906304199999</v>
      </c>
      <c r="M31" s="36">
        <f>SUMIFS(СВЦЭМ!$D$39:$D$782,СВЦЭМ!$A$39:$A$782,$A31,СВЦЭМ!$B$39:$B$782,M$11)+'СЕТ СН'!$F$11+СВЦЭМ!$D$10+'СЕТ СН'!$F$6-'СЕТ СН'!$F$23</f>
        <v>1700.2473766299997</v>
      </c>
      <c r="N31" s="36">
        <f>SUMIFS(СВЦЭМ!$D$39:$D$782,СВЦЭМ!$A$39:$A$782,$A31,СВЦЭМ!$B$39:$B$782,N$11)+'СЕТ СН'!$F$11+СВЦЭМ!$D$10+'СЕТ СН'!$F$6-'СЕТ СН'!$F$23</f>
        <v>1707.4797593299998</v>
      </c>
      <c r="O31" s="36">
        <f>SUMIFS(СВЦЭМ!$D$39:$D$782,СВЦЭМ!$A$39:$A$782,$A31,СВЦЭМ!$B$39:$B$782,O$11)+'СЕТ СН'!$F$11+СВЦЭМ!$D$10+'СЕТ СН'!$F$6-'СЕТ СН'!$F$23</f>
        <v>1683.6563099399998</v>
      </c>
      <c r="P31" s="36">
        <f>SUMIFS(СВЦЭМ!$D$39:$D$782,СВЦЭМ!$A$39:$A$782,$A31,СВЦЭМ!$B$39:$B$782,P$11)+'СЕТ СН'!$F$11+СВЦЭМ!$D$10+'СЕТ СН'!$F$6-'СЕТ СН'!$F$23</f>
        <v>1685.1355297299999</v>
      </c>
      <c r="Q31" s="36">
        <f>SUMIFS(СВЦЭМ!$D$39:$D$782,СВЦЭМ!$A$39:$A$782,$A31,СВЦЭМ!$B$39:$B$782,Q$11)+'СЕТ СН'!$F$11+СВЦЭМ!$D$10+'СЕТ СН'!$F$6-'СЕТ СН'!$F$23</f>
        <v>1681.0362669799999</v>
      </c>
      <c r="R31" s="36">
        <f>SUMIFS(СВЦЭМ!$D$39:$D$782,СВЦЭМ!$A$39:$A$782,$A31,СВЦЭМ!$B$39:$B$782,R$11)+'СЕТ СН'!$F$11+СВЦЭМ!$D$10+'СЕТ СН'!$F$6-'СЕТ СН'!$F$23</f>
        <v>1700.5131675299999</v>
      </c>
      <c r="S31" s="36">
        <f>SUMIFS(СВЦЭМ!$D$39:$D$782,СВЦЭМ!$A$39:$A$782,$A31,СВЦЭМ!$B$39:$B$782,S$11)+'СЕТ СН'!$F$11+СВЦЭМ!$D$10+'СЕТ СН'!$F$6-'СЕТ СН'!$F$23</f>
        <v>1687.7766169299998</v>
      </c>
      <c r="T31" s="36">
        <f>SUMIFS(СВЦЭМ!$D$39:$D$782,СВЦЭМ!$A$39:$A$782,$A31,СВЦЭМ!$B$39:$B$782,T$11)+'СЕТ СН'!$F$11+СВЦЭМ!$D$10+'СЕТ СН'!$F$6-'СЕТ СН'!$F$23</f>
        <v>1667.4613744899998</v>
      </c>
      <c r="U31" s="36">
        <f>SUMIFS(СВЦЭМ!$D$39:$D$782,СВЦЭМ!$A$39:$A$782,$A31,СВЦЭМ!$B$39:$B$782,U$11)+'СЕТ СН'!$F$11+СВЦЭМ!$D$10+'СЕТ СН'!$F$6-'СЕТ СН'!$F$23</f>
        <v>1686.8802650199998</v>
      </c>
      <c r="V31" s="36">
        <f>SUMIFS(СВЦЭМ!$D$39:$D$782,СВЦЭМ!$A$39:$A$782,$A31,СВЦЭМ!$B$39:$B$782,V$11)+'СЕТ СН'!$F$11+СВЦЭМ!$D$10+'СЕТ СН'!$F$6-'СЕТ СН'!$F$23</f>
        <v>1669.4153790599999</v>
      </c>
      <c r="W31" s="36">
        <f>SUMIFS(СВЦЭМ!$D$39:$D$782,СВЦЭМ!$A$39:$A$782,$A31,СВЦЭМ!$B$39:$B$782,W$11)+'СЕТ СН'!$F$11+СВЦЭМ!$D$10+'СЕТ СН'!$F$6-'СЕТ СН'!$F$23</f>
        <v>1666.8897535799999</v>
      </c>
      <c r="X31" s="36">
        <f>SUMIFS(СВЦЭМ!$D$39:$D$782,СВЦЭМ!$A$39:$A$782,$A31,СВЦЭМ!$B$39:$B$782,X$11)+'СЕТ СН'!$F$11+СВЦЭМ!$D$10+'СЕТ СН'!$F$6-'СЕТ СН'!$F$23</f>
        <v>1759.6376458399998</v>
      </c>
      <c r="Y31" s="36">
        <f>SUMIFS(СВЦЭМ!$D$39:$D$782,СВЦЭМ!$A$39:$A$782,$A31,СВЦЭМ!$B$39:$B$782,Y$11)+'СЕТ СН'!$F$11+СВЦЭМ!$D$10+'СЕТ СН'!$F$6-'СЕТ СН'!$F$23</f>
        <v>1903.2560648399999</v>
      </c>
    </row>
    <row r="32" spans="1:25" ht="15.75" x14ac:dyDescent="0.2">
      <c r="A32" s="35">
        <f t="shared" si="0"/>
        <v>45525</v>
      </c>
      <c r="B32" s="36">
        <f>SUMIFS(СВЦЭМ!$D$39:$D$782,СВЦЭМ!$A$39:$A$782,$A32,СВЦЭМ!$B$39:$B$782,B$11)+'СЕТ СН'!$F$11+СВЦЭМ!$D$10+'СЕТ СН'!$F$6-'СЕТ СН'!$F$23</f>
        <v>2097.9531608799998</v>
      </c>
      <c r="C32" s="36">
        <f>SUMIFS(СВЦЭМ!$D$39:$D$782,СВЦЭМ!$A$39:$A$782,$A32,СВЦЭМ!$B$39:$B$782,C$11)+'СЕТ СН'!$F$11+СВЦЭМ!$D$10+'СЕТ СН'!$F$6-'СЕТ СН'!$F$23</f>
        <v>2136.60074042</v>
      </c>
      <c r="D32" s="36">
        <f>SUMIFS(СВЦЭМ!$D$39:$D$782,СВЦЭМ!$A$39:$A$782,$A32,СВЦЭМ!$B$39:$B$782,D$11)+'СЕТ СН'!$F$11+СВЦЭМ!$D$10+'СЕТ СН'!$F$6-'СЕТ СН'!$F$23</f>
        <v>2184.8968637000003</v>
      </c>
      <c r="E32" s="36">
        <f>SUMIFS(СВЦЭМ!$D$39:$D$782,СВЦЭМ!$A$39:$A$782,$A32,СВЦЭМ!$B$39:$B$782,E$11)+'СЕТ СН'!$F$11+СВЦЭМ!$D$10+'СЕТ СН'!$F$6-'СЕТ СН'!$F$23</f>
        <v>2145.5837837700001</v>
      </c>
      <c r="F32" s="36">
        <f>SUMIFS(СВЦЭМ!$D$39:$D$782,СВЦЭМ!$A$39:$A$782,$A32,СВЦЭМ!$B$39:$B$782,F$11)+'СЕТ СН'!$F$11+СВЦЭМ!$D$10+'СЕТ СН'!$F$6-'СЕТ СН'!$F$23</f>
        <v>2129.6642812099999</v>
      </c>
      <c r="G32" s="36">
        <f>SUMIFS(СВЦЭМ!$D$39:$D$782,СВЦЭМ!$A$39:$A$782,$A32,СВЦЭМ!$B$39:$B$782,G$11)+'СЕТ СН'!$F$11+СВЦЭМ!$D$10+'СЕТ СН'!$F$6-'СЕТ СН'!$F$23</f>
        <v>2090.9232504299998</v>
      </c>
      <c r="H32" s="36">
        <f>SUMIFS(СВЦЭМ!$D$39:$D$782,СВЦЭМ!$A$39:$A$782,$A32,СВЦЭМ!$B$39:$B$782,H$11)+'СЕТ СН'!$F$11+СВЦЭМ!$D$10+'СЕТ СН'!$F$6-'СЕТ СН'!$F$23</f>
        <v>2079.8054990800001</v>
      </c>
      <c r="I32" s="36">
        <f>SUMIFS(СВЦЭМ!$D$39:$D$782,СВЦЭМ!$A$39:$A$782,$A32,СВЦЭМ!$B$39:$B$782,I$11)+'СЕТ СН'!$F$11+СВЦЭМ!$D$10+'СЕТ СН'!$F$6-'СЕТ СН'!$F$23</f>
        <v>1956.1534740799998</v>
      </c>
      <c r="J32" s="36">
        <f>SUMIFS(СВЦЭМ!$D$39:$D$782,СВЦЭМ!$A$39:$A$782,$A32,СВЦЭМ!$B$39:$B$782,J$11)+'СЕТ СН'!$F$11+СВЦЭМ!$D$10+'СЕТ СН'!$F$6-'СЕТ СН'!$F$23</f>
        <v>1870.0179467399998</v>
      </c>
      <c r="K32" s="36">
        <f>SUMIFS(СВЦЭМ!$D$39:$D$782,СВЦЭМ!$A$39:$A$782,$A32,СВЦЭМ!$B$39:$B$782,K$11)+'СЕТ СН'!$F$11+СВЦЭМ!$D$10+'СЕТ СН'!$F$6-'СЕТ СН'!$F$23</f>
        <v>1793.8416744299998</v>
      </c>
      <c r="L32" s="36">
        <f>SUMIFS(СВЦЭМ!$D$39:$D$782,СВЦЭМ!$A$39:$A$782,$A32,СВЦЭМ!$B$39:$B$782,L$11)+'СЕТ СН'!$F$11+СВЦЭМ!$D$10+'СЕТ СН'!$F$6-'СЕТ СН'!$F$23</f>
        <v>1778.5857145799998</v>
      </c>
      <c r="M32" s="36">
        <f>SUMIFS(СВЦЭМ!$D$39:$D$782,СВЦЭМ!$A$39:$A$782,$A32,СВЦЭМ!$B$39:$B$782,M$11)+'СЕТ СН'!$F$11+СВЦЭМ!$D$10+'СЕТ СН'!$F$6-'СЕТ СН'!$F$23</f>
        <v>1780.0946083799997</v>
      </c>
      <c r="N32" s="36">
        <f>SUMIFS(СВЦЭМ!$D$39:$D$782,СВЦЭМ!$A$39:$A$782,$A32,СВЦЭМ!$B$39:$B$782,N$11)+'СЕТ СН'!$F$11+СВЦЭМ!$D$10+'СЕТ СН'!$F$6-'СЕТ СН'!$F$23</f>
        <v>1772.3931297099998</v>
      </c>
      <c r="O32" s="36">
        <f>SUMIFS(СВЦЭМ!$D$39:$D$782,СВЦЭМ!$A$39:$A$782,$A32,СВЦЭМ!$B$39:$B$782,O$11)+'СЕТ СН'!$F$11+СВЦЭМ!$D$10+'СЕТ СН'!$F$6-'СЕТ СН'!$F$23</f>
        <v>1756.2033071799999</v>
      </c>
      <c r="P32" s="36">
        <f>SUMIFS(СВЦЭМ!$D$39:$D$782,СВЦЭМ!$A$39:$A$782,$A32,СВЦЭМ!$B$39:$B$782,P$11)+'СЕТ СН'!$F$11+СВЦЭМ!$D$10+'СЕТ СН'!$F$6-'СЕТ СН'!$F$23</f>
        <v>1794.0861906299999</v>
      </c>
      <c r="Q32" s="36">
        <f>SUMIFS(СВЦЭМ!$D$39:$D$782,СВЦЭМ!$A$39:$A$782,$A32,СВЦЭМ!$B$39:$B$782,Q$11)+'СЕТ СН'!$F$11+СВЦЭМ!$D$10+'СЕТ СН'!$F$6-'СЕТ СН'!$F$23</f>
        <v>1817.1328721099999</v>
      </c>
      <c r="R32" s="36">
        <f>SUMIFS(СВЦЭМ!$D$39:$D$782,СВЦЭМ!$A$39:$A$782,$A32,СВЦЭМ!$B$39:$B$782,R$11)+'СЕТ СН'!$F$11+СВЦЭМ!$D$10+'СЕТ СН'!$F$6-'СЕТ СН'!$F$23</f>
        <v>1811.4458554999999</v>
      </c>
      <c r="S32" s="36">
        <f>SUMIFS(СВЦЭМ!$D$39:$D$782,СВЦЭМ!$A$39:$A$782,$A32,СВЦЭМ!$B$39:$B$782,S$11)+'СЕТ СН'!$F$11+СВЦЭМ!$D$10+'СЕТ СН'!$F$6-'СЕТ СН'!$F$23</f>
        <v>1810.9738726499997</v>
      </c>
      <c r="T32" s="36">
        <f>SUMIFS(СВЦЭМ!$D$39:$D$782,СВЦЭМ!$A$39:$A$782,$A32,СВЦЭМ!$B$39:$B$782,T$11)+'СЕТ СН'!$F$11+СВЦЭМ!$D$10+'СЕТ СН'!$F$6-'СЕТ СН'!$F$23</f>
        <v>1803.7347008899999</v>
      </c>
      <c r="U32" s="36">
        <f>SUMIFS(СВЦЭМ!$D$39:$D$782,СВЦЭМ!$A$39:$A$782,$A32,СВЦЭМ!$B$39:$B$782,U$11)+'СЕТ СН'!$F$11+СВЦЭМ!$D$10+'СЕТ СН'!$F$6-'СЕТ СН'!$F$23</f>
        <v>1815.0887473599998</v>
      </c>
      <c r="V32" s="36">
        <f>SUMIFS(СВЦЭМ!$D$39:$D$782,СВЦЭМ!$A$39:$A$782,$A32,СВЦЭМ!$B$39:$B$782,V$11)+'СЕТ СН'!$F$11+СВЦЭМ!$D$10+'СЕТ СН'!$F$6-'СЕТ СН'!$F$23</f>
        <v>1807.1378887599999</v>
      </c>
      <c r="W32" s="36">
        <f>SUMIFS(СВЦЭМ!$D$39:$D$782,СВЦЭМ!$A$39:$A$782,$A32,СВЦЭМ!$B$39:$B$782,W$11)+'СЕТ СН'!$F$11+СВЦЭМ!$D$10+'СЕТ СН'!$F$6-'СЕТ СН'!$F$23</f>
        <v>1801.7564161199998</v>
      </c>
      <c r="X32" s="36">
        <f>SUMIFS(СВЦЭМ!$D$39:$D$782,СВЦЭМ!$A$39:$A$782,$A32,СВЦЭМ!$B$39:$B$782,X$11)+'СЕТ СН'!$F$11+СВЦЭМ!$D$10+'СЕТ СН'!$F$6-'СЕТ СН'!$F$23</f>
        <v>1820.6394807299998</v>
      </c>
      <c r="Y32" s="36">
        <f>SUMIFS(СВЦЭМ!$D$39:$D$782,СВЦЭМ!$A$39:$A$782,$A32,СВЦЭМ!$B$39:$B$782,Y$11)+'СЕТ СН'!$F$11+СВЦЭМ!$D$10+'СЕТ СН'!$F$6-'СЕТ СН'!$F$23</f>
        <v>1856.9754910099998</v>
      </c>
    </row>
    <row r="33" spans="1:27" ht="15.75" x14ac:dyDescent="0.2">
      <c r="A33" s="35">
        <f t="shared" si="0"/>
        <v>45526</v>
      </c>
      <c r="B33" s="36">
        <f>SUMIFS(СВЦЭМ!$D$39:$D$782,СВЦЭМ!$A$39:$A$782,$A33,СВЦЭМ!$B$39:$B$782,B$11)+'СЕТ СН'!$F$11+СВЦЭМ!$D$10+'СЕТ СН'!$F$6-'СЕТ СН'!$F$23</f>
        <v>1803.9922693699998</v>
      </c>
      <c r="C33" s="36">
        <f>SUMIFS(СВЦЭМ!$D$39:$D$782,СВЦЭМ!$A$39:$A$782,$A33,СВЦЭМ!$B$39:$B$782,C$11)+'СЕТ СН'!$F$11+СВЦЭМ!$D$10+'СЕТ СН'!$F$6-'СЕТ СН'!$F$23</f>
        <v>1891.1375897199998</v>
      </c>
      <c r="D33" s="36">
        <f>SUMIFS(СВЦЭМ!$D$39:$D$782,СВЦЭМ!$A$39:$A$782,$A33,СВЦЭМ!$B$39:$B$782,D$11)+'СЕТ СН'!$F$11+СВЦЭМ!$D$10+'СЕТ СН'!$F$6-'СЕТ СН'!$F$23</f>
        <v>1934.9402130199999</v>
      </c>
      <c r="E33" s="36">
        <f>SUMIFS(СВЦЭМ!$D$39:$D$782,СВЦЭМ!$A$39:$A$782,$A33,СВЦЭМ!$B$39:$B$782,E$11)+'СЕТ СН'!$F$11+СВЦЭМ!$D$10+'СЕТ СН'!$F$6-'СЕТ СН'!$F$23</f>
        <v>1967.1406982999999</v>
      </c>
      <c r="F33" s="36">
        <f>SUMIFS(СВЦЭМ!$D$39:$D$782,СВЦЭМ!$A$39:$A$782,$A33,СВЦЭМ!$B$39:$B$782,F$11)+'СЕТ СН'!$F$11+СВЦЭМ!$D$10+'СЕТ СН'!$F$6-'СЕТ СН'!$F$23</f>
        <v>1962.8410144799998</v>
      </c>
      <c r="G33" s="36">
        <f>SUMIFS(СВЦЭМ!$D$39:$D$782,СВЦЭМ!$A$39:$A$782,$A33,СВЦЭМ!$B$39:$B$782,G$11)+'СЕТ СН'!$F$11+СВЦЭМ!$D$10+'СЕТ СН'!$F$6-'СЕТ СН'!$F$23</f>
        <v>1931.8338591199997</v>
      </c>
      <c r="H33" s="36">
        <f>SUMIFS(СВЦЭМ!$D$39:$D$782,СВЦЭМ!$A$39:$A$782,$A33,СВЦЭМ!$B$39:$B$782,H$11)+'СЕТ СН'!$F$11+СВЦЭМ!$D$10+'СЕТ СН'!$F$6-'СЕТ СН'!$F$23</f>
        <v>1899.1268661199999</v>
      </c>
      <c r="I33" s="36">
        <f>SUMIFS(СВЦЭМ!$D$39:$D$782,СВЦЭМ!$A$39:$A$782,$A33,СВЦЭМ!$B$39:$B$782,I$11)+'СЕТ СН'!$F$11+СВЦЭМ!$D$10+'СЕТ СН'!$F$6-'СЕТ СН'!$F$23</f>
        <v>1814.3703682699997</v>
      </c>
      <c r="J33" s="36">
        <f>SUMIFS(СВЦЭМ!$D$39:$D$782,СВЦЭМ!$A$39:$A$782,$A33,СВЦЭМ!$B$39:$B$782,J$11)+'СЕТ СН'!$F$11+СВЦЭМ!$D$10+'СЕТ СН'!$F$6-'СЕТ СН'!$F$23</f>
        <v>1715.4334394999998</v>
      </c>
      <c r="K33" s="36">
        <f>SUMIFS(СВЦЭМ!$D$39:$D$782,СВЦЭМ!$A$39:$A$782,$A33,СВЦЭМ!$B$39:$B$782,K$11)+'СЕТ СН'!$F$11+СВЦЭМ!$D$10+'СЕТ СН'!$F$6-'СЕТ СН'!$F$23</f>
        <v>1643.8423119699999</v>
      </c>
      <c r="L33" s="36">
        <f>SUMIFS(СВЦЭМ!$D$39:$D$782,СВЦЭМ!$A$39:$A$782,$A33,СВЦЭМ!$B$39:$B$782,L$11)+'СЕТ СН'!$F$11+СВЦЭМ!$D$10+'СЕТ СН'!$F$6-'СЕТ СН'!$F$23</f>
        <v>1608.3370402499997</v>
      </c>
      <c r="M33" s="36">
        <f>SUMIFS(СВЦЭМ!$D$39:$D$782,СВЦЭМ!$A$39:$A$782,$A33,СВЦЭМ!$B$39:$B$782,M$11)+'СЕТ СН'!$F$11+СВЦЭМ!$D$10+'СЕТ СН'!$F$6-'СЕТ СН'!$F$23</f>
        <v>1616.0702342599998</v>
      </c>
      <c r="N33" s="36">
        <f>SUMIFS(СВЦЭМ!$D$39:$D$782,СВЦЭМ!$A$39:$A$782,$A33,СВЦЭМ!$B$39:$B$782,N$11)+'СЕТ СН'!$F$11+СВЦЭМ!$D$10+'СЕТ СН'!$F$6-'СЕТ СН'!$F$23</f>
        <v>1609.1622651099999</v>
      </c>
      <c r="O33" s="36">
        <f>SUMIFS(СВЦЭМ!$D$39:$D$782,СВЦЭМ!$A$39:$A$782,$A33,СВЦЭМ!$B$39:$B$782,O$11)+'СЕТ СН'!$F$11+СВЦЭМ!$D$10+'СЕТ СН'!$F$6-'СЕТ СН'!$F$23</f>
        <v>1613.3129954599999</v>
      </c>
      <c r="P33" s="36">
        <f>SUMIFS(СВЦЭМ!$D$39:$D$782,СВЦЭМ!$A$39:$A$782,$A33,СВЦЭМ!$B$39:$B$782,P$11)+'СЕТ СН'!$F$11+СВЦЭМ!$D$10+'СЕТ СН'!$F$6-'СЕТ СН'!$F$23</f>
        <v>1621.2814823899998</v>
      </c>
      <c r="Q33" s="36">
        <f>SUMIFS(СВЦЭМ!$D$39:$D$782,СВЦЭМ!$A$39:$A$782,$A33,СВЦЭМ!$B$39:$B$782,Q$11)+'СЕТ СН'!$F$11+СВЦЭМ!$D$10+'СЕТ СН'!$F$6-'СЕТ СН'!$F$23</f>
        <v>1624.7595778399998</v>
      </c>
      <c r="R33" s="36">
        <f>SUMIFS(СВЦЭМ!$D$39:$D$782,СВЦЭМ!$A$39:$A$782,$A33,СВЦЭМ!$B$39:$B$782,R$11)+'СЕТ СН'!$F$11+СВЦЭМ!$D$10+'СЕТ СН'!$F$6-'СЕТ СН'!$F$23</f>
        <v>1637.3314159699999</v>
      </c>
      <c r="S33" s="36">
        <f>SUMIFS(СВЦЭМ!$D$39:$D$782,СВЦЭМ!$A$39:$A$782,$A33,СВЦЭМ!$B$39:$B$782,S$11)+'СЕТ СН'!$F$11+СВЦЭМ!$D$10+'СЕТ СН'!$F$6-'СЕТ СН'!$F$23</f>
        <v>1628.1956627599998</v>
      </c>
      <c r="T33" s="36">
        <f>SUMIFS(СВЦЭМ!$D$39:$D$782,СВЦЭМ!$A$39:$A$782,$A33,СВЦЭМ!$B$39:$B$782,T$11)+'СЕТ СН'!$F$11+СВЦЭМ!$D$10+'СЕТ СН'!$F$6-'СЕТ СН'!$F$23</f>
        <v>1625.3206550999998</v>
      </c>
      <c r="U33" s="36">
        <f>SUMIFS(СВЦЭМ!$D$39:$D$782,СВЦЭМ!$A$39:$A$782,$A33,СВЦЭМ!$B$39:$B$782,U$11)+'СЕТ СН'!$F$11+СВЦЭМ!$D$10+'СЕТ СН'!$F$6-'СЕТ СН'!$F$23</f>
        <v>1630.0847644199998</v>
      </c>
      <c r="V33" s="36">
        <f>SUMIFS(СВЦЭМ!$D$39:$D$782,СВЦЭМ!$A$39:$A$782,$A33,СВЦЭМ!$B$39:$B$782,V$11)+'СЕТ СН'!$F$11+СВЦЭМ!$D$10+'СЕТ СН'!$F$6-'СЕТ СН'!$F$23</f>
        <v>1617.3894798599999</v>
      </c>
      <c r="W33" s="36">
        <f>SUMIFS(СВЦЭМ!$D$39:$D$782,СВЦЭМ!$A$39:$A$782,$A33,СВЦЭМ!$B$39:$B$782,W$11)+'СЕТ СН'!$F$11+СВЦЭМ!$D$10+'СЕТ СН'!$F$6-'СЕТ СН'!$F$23</f>
        <v>1612.9944310899998</v>
      </c>
      <c r="X33" s="36">
        <f>SUMIFS(СВЦЭМ!$D$39:$D$782,СВЦЭМ!$A$39:$A$782,$A33,СВЦЭМ!$B$39:$B$782,X$11)+'СЕТ СН'!$F$11+СВЦЭМ!$D$10+'СЕТ СН'!$F$6-'СЕТ СН'!$F$23</f>
        <v>1686.7240749499999</v>
      </c>
      <c r="Y33" s="36">
        <f>SUMIFS(СВЦЭМ!$D$39:$D$782,СВЦЭМ!$A$39:$A$782,$A33,СВЦЭМ!$B$39:$B$782,Y$11)+'СЕТ СН'!$F$11+СВЦЭМ!$D$10+'СЕТ СН'!$F$6-'СЕТ СН'!$F$23</f>
        <v>1725.8773964499999</v>
      </c>
    </row>
    <row r="34" spans="1:27" ht="15.75" x14ac:dyDescent="0.2">
      <c r="A34" s="35">
        <f t="shared" si="0"/>
        <v>45527</v>
      </c>
      <c r="B34" s="36">
        <f>SUMIFS(СВЦЭМ!$D$39:$D$782,СВЦЭМ!$A$39:$A$782,$A34,СВЦЭМ!$B$39:$B$782,B$11)+'СЕТ СН'!$F$11+СВЦЭМ!$D$10+'СЕТ СН'!$F$6-'СЕТ СН'!$F$23</f>
        <v>1877.5123711799997</v>
      </c>
      <c r="C34" s="36">
        <f>SUMIFS(СВЦЭМ!$D$39:$D$782,СВЦЭМ!$A$39:$A$782,$A34,СВЦЭМ!$B$39:$B$782,C$11)+'СЕТ СН'!$F$11+СВЦЭМ!$D$10+'СЕТ СН'!$F$6-'СЕТ СН'!$F$23</f>
        <v>1984.3793368199999</v>
      </c>
      <c r="D34" s="36">
        <f>SUMIFS(СВЦЭМ!$D$39:$D$782,СВЦЭМ!$A$39:$A$782,$A34,СВЦЭМ!$B$39:$B$782,D$11)+'СЕТ СН'!$F$11+СВЦЭМ!$D$10+'СЕТ СН'!$F$6-'СЕТ СН'!$F$23</f>
        <v>2011.2735743999999</v>
      </c>
      <c r="E34" s="36">
        <f>SUMIFS(СВЦЭМ!$D$39:$D$782,СВЦЭМ!$A$39:$A$782,$A34,СВЦЭМ!$B$39:$B$782,E$11)+'СЕТ СН'!$F$11+СВЦЭМ!$D$10+'СЕТ СН'!$F$6-'СЕТ СН'!$F$23</f>
        <v>2038.9083873999998</v>
      </c>
      <c r="F34" s="36">
        <f>SUMIFS(СВЦЭМ!$D$39:$D$782,СВЦЭМ!$A$39:$A$782,$A34,СВЦЭМ!$B$39:$B$782,F$11)+'СЕТ СН'!$F$11+СВЦЭМ!$D$10+'СЕТ СН'!$F$6-'СЕТ СН'!$F$23</f>
        <v>2048.3243114900001</v>
      </c>
      <c r="G34" s="36">
        <f>SUMIFS(СВЦЭМ!$D$39:$D$782,СВЦЭМ!$A$39:$A$782,$A34,СВЦЭМ!$B$39:$B$782,G$11)+'СЕТ СН'!$F$11+СВЦЭМ!$D$10+'СЕТ СН'!$F$6-'СЕТ СН'!$F$23</f>
        <v>2034.1342249099998</v>
      </c>
      <c r="H34" s="36">
        <f>SUMIFS(СВЦЭМ!$D$39:$D$782,СВЦЭМ!$A$39:$A$782,$A34,СВЦЭМ!$B$39:$B$782,H$11)+'СЕТ СН'!$F$11+СВЦЭМ!$D$10+'СЕТ СН'!$F$6-'СЕТ СН'!$F$23</f>
        <v>2011.6083854399999</v>
      </c>
      <c r="I34" s="36">
        <f>SUMIFS(СВЦЭМ!$D$39:$D$782,СВЦЭМ!$A$39:$A$782,$A34,СВЦЭМ!$B$39:$B$782,I$11)+'СЕТ СН'!$F$11+СВЦЭМ!$D$10+'СЕТ СН'!$F$6-'СЕТ СН'!$F$23</f>
        <v>1922.6713462599998</v>
      </c>
      <c r="J34" s="36">
        <f>SUMIFS(СВЦЭМ!$D$39:$D$782,СВЦЭМ!$A$39:$A$782,$A34,СВЦЭМ!$B$39:$B$782,J$11)+'СЕТ СН'!$F$11+СВЦЭМ!$D$10+'СЕТ СН'!$F$6-'СЕТ СН'!$F$23</f>
        <v>1811.6959146899999</v>
      </c>
      <c r="K34" s="36">
        <f>SUMIFS(СВЦЭМ!$D$39:$D$782,СВЦЭМ!$A$39:$A$782,$A34,СВЦЭМ!$B$39:$B$782,K$11)+'СЕТ СН'!$F$11+СВЦЭМ!$D$10+'СЕТ СН'!$F$6-'СЕТ СН'!$F$23</f>
        <v>1712.2614746699999</v>
      </c>
      <c r="L34" s="36">
        <f>SUMIFS(СВЦЭМ!$D$39:$D$782,СВЦЭМ!$A$39:$A$782,$A34,СВЦЭМ!$B$39:$B$782,L$11)+'СЕТ СН'!$F$11+СВЦЭМ!$D$10+'СЕТ СН'!$F$6-'СЕТ СН'!$F$23</f>
        <v>1703.3255356499999</v>
      </c>
      <c r="M34" s="36">
        <f>SUMIFS(СВЦЭМ!$D$39:$D$782,СВЦЭМ!$A$39:$A$782,$A34,СВЦЭМ!$B$39:$B$782,M$11)+'СЕТ СН'!$F$11+СВЦЭМ!$D$10+'СЕТ СН'!$F$6-'СЕТ СН'!$F$23</f>
        <v>1698.3301582799998</v>
      </c>
      <c r="N34" s="36">
        <f>SUMIFS(СВЦЭМ!$D$39:$D$782,СВЦЭМ!$A$39:$A$782,$A34,СВЦЭМ!$B$39:$B$782,N$11)+'СЕТ СН'!$F$11+СВЦЭМ!$D$10+'СЕТ СН'!$F$6-'СЕТ СН'!$F$23</f>
        <v>1694.2660294899999</v>
      </c>
      <c r="O34" s="36">
        <f>SUMIFS(СВЦЭМ!$D$39:$D$782,СВЦЭМ!$A$39:$A$782,$A34,СВЦЭМ!$B$39:$B$782,O$11)+'СЕТ СН'!$F$11+СВЦЭМ!$D$10+'СЕТ СН'!$F$6-'СЕТ СН'!$F$23</f>
        <v>1704.7830158899999</v>
      </c>
      <c r="P34" s="36">
        <f>SUMIFS(СВЦЭМ!$D$39:$D$782,СВЦЭМ!$A$39:$A$782,$A34,СВЦЭМ!$B$39:$B$782,P$11)+'СЕТ СН'!$F$11+СВЦЭМ!$D$10+'СЕТ СН'!$F$6-'СЕТ СН'!$F$23</f>
        <v>1719.5625672099998</v>
      </c>
      <c r="Q34" s="36">
        <f>SUMIFS(СВЦЭМ!$D$39:$D$782,СВЦЭМ!$A$39:$A$782,$A34,СВЦЭМ!$B$39:$B$782,Q$11)+'СЕТ СН'!$F$11+СВЦЭМ!$D$10+'СЕТ СН'!$F$6-'СЕТ СН'!$F$23</f>
        <v>1707.0506733899999</v>
      </c>
      <c r="R34" s="36">
        <f>SUMIFS(СВЦЭМ!$D$39:$D$782,СВЦЭМ!$A$39:$A$782,$A34,СВЦЭМ!$B$39:$B$782,R$11)+'СЕТ СН'!$F$11+СВЦЭМ!$D$10+'СЕТ СН'!$F$6-'СЕТ СН'!$F$23</f>
        <v>1695.8405049199998</v>
      </c>
      <c r="S34" s="36">
        <f>SUMIFS(СВЦЭМ!$D$39:$D$782,СВЦЭМ!$A$39:$A$782,$A34,СВЦЭМ!$B$39:$B$782,S$11)+'СЕТ СН'!$F$11+СВЦЭМ!$D$10+'СЕТ СН'!$F$6-'СЕТ СН'!$F$23</f>
        <v>1718.8893051199998</v>
      </c>
      <c r="T34" s="36">
        <f>SUMIFS(СВЦЭМ!$D$39:$D$782,СВЦЭМ!$A$39:$A$782,$A34,СВЦЭМ!$B$39:$B$782,T$11)+'СЕТ СН'!$F$11+СВЦЭМ!$D$10+'СЕТ СН'!$F$6-'СЕТ СН'!$F$23</f>
        <v>1707.2955386399999</v>
      </c>
      <c r="U34" s="36">
        <f>SUMIFS(СВЦЭМ!$D$39:$D$782,СВЦЭМ!$A$39:$A$782,$A34,СВЦЭМ!$B$39:$B$782,U$11)+'СЕТ СН'!$F$11+СВЦЭМ!$D$10+'СЕТ СН'!$F$6-'СЕТ СН'!$F$23</f>
        <v>1713.3017732099997</v>
      </c>
      <c r="V34" s="36">
        <f>SUMIFS(СВЦЭМ!$D$39:$D$782,СВЦЭМ!$A$39:$A$782,$A34,СВЦЭМ!$B$39:$B$782,V$11)+'СЕТ СН'!$F$11+СВЦЭМ!$D$10+'СЕТ СН'!$F$6-'СЕТ СН'!$F$23</f>
        <v>1709.6573211099999</v>
      </c>
      <c r="W34" s="36">
        <f>SUMIFS(СВЦЭМ!$D$39:$D$782,СВЦЭМ!$A$39:$A$782,$A34,СВЦЭМ!$B$39:$B$782,W$11)+'СЕТ СН'!$F$11+СВЦЭМ!$D$10+'СЕТ СН'!$F$6-'СЕТ СН'!$F$23</f>
        <v>1712.3215201999999</v>
      </c>
      <c r="X34" s="36">
        <f>SUMIFS(СВЦЭМ!$D$39:$D$782,СВЦЭМ!$A$39:$A$782,$A34,СВЦЭМ!$B$39:$B$782,X$11)+'СЕТ СН'!$F$11+СВЦЭМ!$D$10+'СЕТ СН'!$F$6-'СЕТ СН'!$F$23</f>
        <v>1782.6971961299998</v>
      </c>
      <c r="Y34" s="36">
        <f>SUMIFS(СВЦЭМ!$D$39:$D$782,СВЦЭМ!$A$39:$A$782,$A34,СВЦЭМ!$B$39:$B$782,Y$11)+'СЕТ СН'!$F$11+СВЦЭМ!$D$10+'СЕТ СН'!$F$6-'СЕТ СН'!$F$23</f>
        <v>1884.1278716299998</v>
      </c>
    </row>
    <row r="35" spans="1:27" ht="15.75" x14ac:dyDescent="0.2">
      <c r="A35" s="35">
        <f t="shared" si="0"/>
        <v>45528</v>
      </c>
      <c r="B35" s="36">
        <f>SUMIFS(СВЦЭМ!$D$39:$D$782,СВЦЭМ!$A$39:$A$782,$A35,СВЦЭМ!$B$39:$B$782,B$11)+'СЕТ СН'!$F$11+СВЦЭМ!$D$10+'СЕТ СН'!$F$6-'СЕТ СН'!$F$23</f>
        <v>1853.3868455399997</v>
      </c>
      <c r="C35" s="36">
        <f>SUMIFS(СВЦЭМ!$D$39:$D$782,СВЦЭМ!$A$39:$A$782,$A35,СВЦЭМ!$B$39:$B$782,C$11)+'СЕТ СН'!$F$11+СВЦЭМ!$D$10+'СЕТ СН'!$F$6-'СЕТ СН'!$F$23</f>
        <v>1923.4063897699998</v>
      </c>
      <c r="D35" s="36">
        <f>SUMIFS(СВЦЭМ!$D$39:$D$782,СВЦЭМ!$A$39:$A$782,$A35,СВЦЭМ!$B$39:$B$782,D$11)+'СЕТ СН'!$F$11+СВЦЭМ!$D$10+'СЕТ СН'!$F$6-'СЕТ СН'!$F$23</f>
        <v>1958.6320607899997</v>
      </c>
      <c r="E35" s="36">
        <f>SUMIFS(СВЦЭМ!$D$39:$D$782,СВЦЭМ!$A$39:$A$782,$A35,СВЦЭМ!$B$39:$B$782,E$11)+'СЕТ СН'!$F$11+СВЦЭМ!$D$10+'СЕТ СН'!$F$6-'СЕТ СН'!$F$23</f>
        <v>2000.6718593499997</v>
      </c>
      <c r="F35" s="36">
        <f>SUMIFS(СВЦЭМ!$D$39:$D$782,СВЦЭМ!$A$39:$A$782,$A35,СВЦЭМ!$B$39:$B$782,F$11)+'СЕТ СН'!$F$11+СВЦЭМ!$D$10+'СЕТ СН'!$F$6-'СЕТ СН'!$F$23</f>
        <v>2005.8716789299999</v>
      </c>
      <c r="G35" s="36">
        <f>SUMIFS(СВЦЭМ!$D$39:$D$782,СВЦЭМ!$A$39:$A$782,$A35,СВЦЭМ!$B$39:$B$782,G$11)+'СЕТ СН'!$F$11+СВЦЭМ!$D$10+'СЕТ СН'!$F$6-'СЕТ СН'!$F$23</f>
        <v>1987.0994596799999</v>
      </c>
      <c r="H35" s="36">
        <f>SUMIFS(СВЦЭМ!$D$39:$D$782,СВЦЭМ!$A$39:$A$782,$A35,СВЦЭМ!$B$39:$B$782,H$11)+'СЕТ СН'!$F$11+СВЦЭМ!$D$10+'СЕТ СН'!$F$6-'СЕТ СН'!$F$23</f>
        <v>1961.2389249799999</v>
      </c>
      <c r="I35" s="36">
        <f>SUMIFS(СВЦЭМ!$D$39:$D$782,СВЦЭМ!$A$39:$A$782,$A35,СВЦЭМ!$B$39:$B$782,I$11)+'СЕТ СН'!$F$11+СВЦЭМ!$D$10+'СЕТ СН'!$F$6-'СЕТ СН'!$F$23</f>
        <v>1871.8477475299999</v>
      </c>
      <c r="J35" s="36">
        <f>SUMIFS(СВЦЭМ!$D$39:$D$782,СВЦЭМ!$A$39:$A$782,$A35,СВЦЭМ!$B$39:$B$782,J$11)+'СЕТ СН'!$F$11+СВЦЭМ!$D$10+'СЕТ СН'!$F$6-'СЕТ СН'!$F$23</f>
        <v>1771.0393931799999</v>
      </c>
      <c r="K35" s="36">
        <f>SUMIFS(СВЦЭМ!$D$39:$D$782,СВЦЭМ!$A$39:$A$782,$A35,СВЦЭМ!$B$39:$B$782,K$11)+'СЕТ СН'!$F$11+СВЦЭМ!$D$10+'СЕТ СН'!$F$6-'СЕТ СН'!$F$23</f>
        <v>1659.5986778899999</v>
      </c>
      <c r="L35" s="36">
        <f>SUMIFS(СВЦЭМ!$D$39:$D$782,СВЦЭМ!$A$39:$A$782,$A35,СВЦЭМ!$B$39:$B$782,L$11)+'СЕТ СН'!$F$11+СВЦЭМ!$D$10+'СЕТ СН'!$F$6-'СЕТ СН'!$F$23</f>
        <v>1626.9186175499999</v>
      </c>
      <c r="M35" s="36">
        <f>SUMIFS(СВЦЭМ!$D$39:$D$782,СВЦЭМ!$A$39:$A$782,$A35,СВЦЭМ!$B$39:$B$782,M$11)+'СЕТ СН'!$F$11+СВЦЭМ!$D$10+'СЕТ СН'!$F$6-'СЕТ СН'!$F$23</f>
        <v>1650.9843030599998</v>
      </c>
      <c r="N35" s="36">
        <f>SUMIFS(СВЦЭМ!$D$39:$D$782,СВЦЭМ!$A$39:$A$782,$A35,СВЦЭМ!$B$39:$B$782,N$11)+'СЕТ СН'!$F$11+СВЦЭМ!$D$10+'СЕТ СН'!$F$6-'СЕТ СН'!$F$23</f>
        <v>1739.8527696599999</v>
      </c>
      <c r="O35" s="36">
        <f>SUMIFS(СВЦЭМ!$D$39:$D$782,СВЦЭМ!$A$39:$A$782,$A35,СВЦЭМ!$B$39:$B$782,O$11)+'СЕТ СН'!$F$11+СВЦЭМ!$D$10+'СЕТ СН'!$F$6-'СЕТ СН'!$F$23</f>
        <v>1727.5864508499999</v>
      </c>
      <c r="P35" s="36">
        <f>SUMIFS(СВЦЭМ!$D$39:$D$782,СВЦЭМ!$A$39:$A$782,$A35,СВЦЭМ!$B$39:$B$782,P$11)+'СЕТ СН'!$F$11+СВЦЭМ!$D$10+'СЕТ СН'!$F$6-'СЕТ СН'!$F$23</f>
        <v>1734.0128102499998</v>
      </c>
      <c r="Q35" s="36">
        <f>SUMIFS(СВЦЭМ!$D$39:$D$782,СВЦЭМ!$A$39:$A$782,$A35,СВЦЭМ!$B$39:$B$782,Q$11)+'СЕТ СН'!$F$11+СВЦЭМ!$D$10+'СЕТ СН'!$F$6-'СЕТ СН'!$F$23</f>
        <v>1747.7207795999998</v>
      </c>
      <c r="R35" s="36">
        <f>SUMIFS(СВЦЭМ!$D$39:$D$782,СВЦЭМ!$A$39:$A$782,$A35,СВЦЭМ!$B$39:$B$782,R$11)+'СЕТ СН'!$F$11+СВЦЭМ!$D$10+'СЕТ СН'!$F$6-'СЕТ СН'!$F$23</f>
        <v>1749.1547334199997</v>
      </c>
      <c r="S35" s="36">
        <f>SUMIFS(СВЦЭМ!$D$39:$D$782,СВЦЭМ!$A$39:$A$782,$A35,СВЦЭМ!$B$39:$B$782,S$11)+'СЕТ СН'!$F$11+СВЦЭМ!$D$10+'СЕТ СН'!$F$6-'СЕТ СН'!$F$23</f>
        <v>1761.9187289199999</v>
      </c>
      <c r="T35" s="36">
        <f>SUMIFS(СВЦЭМ!$D$39:$D$782,СВЦЭМ!$A$39:$A$782,$A35,СВЦЭМ!$B$39:$B$782,T$11)+'СЕТ СН'!$F$11+СВЦЭМ!$D$10+'СЕТ СН'!$F$6-'СЕТ СН'!$F$23</f>
        <v>1747.3228861299999</v>
      </c>
      <c r="U35" s="36">
        <f>SUMIFS(СВЦЭМ!$D$39:$D$782,СВЦЭМ!$A$39:$A$782,$A35,СВЦЭМ!$B$39:$B$782,U$11)+'СЕТ СН'!$F$11+СВЦЭМ!$D$10+'СЕТ СН'!$F$6-'СЕТ СН'!$F$23</f>
        <v>1762.8690037799997</v>
      </c>
      <c r="V35" s="36">
        <f>SUMIFS(СВЦЭМ!$D$39:$D$782,СВЦЭМ!$A$39:$A$782,$A35,СВЦЭМ!$B$39:$B$782,V$11)+'СЕТ СН'!$F$11+СВЦЭМ!$D$10+'СЕТ СН'!$F$6-'СЕТ СН'!$F$23</f>
        <v>1766.7797092299998</v>
      </c>
      <c r="W35" s="36">
        <f>SUMIFS(СВЦЭМ!$D$39:$D$782,СВЦЭМ!$A$39:$A$782,$A35,СВЦЭМ!$B$39:$B$782,W$11)+'СЕТ СН'!$F$11+СВЦЭМ!$D$10+'СЕТ СН'!$F$6-'СЕТ СН'!$F$23</f>
        <v>1755.1478687499998</v>
      </c>
      <c r="X35" s="36">
        <f>SUMIFS(СВЦЭМ!$D$39:$D$782,СВЦЭМ!$A$39:$A$782,$A35,СВЦЭМ!$B$39:$B$782,X$11)+'СЕТ СН'!$F$11+СВЦЭМ!$D$10+'СЕТ СН'!$F$6-'СЕТ СН'!$F$23</f>
        <v>1798.2977985199998</v>
      </c>
      <c r="Y35" s="36">
        <f>SUMIFS(СВЦЭМ!$D$39:$D$782,СВЦЭМ!$A$39:$A$782,$A35,СВЦЭМ!$B$39:$B$782,Y$11)+'СЕТ СН'!$F$11+СВЦЭМ!$D$10+'СЕТ СН'!$F$6-'СЕТ СН'!$F$23</f>
        <v>1879.5918981999998</v>
      </c>
    </row>
    <row r="36" spans="1:27" ht="15.75" x14ac:dyDescent="0.2">
      <c r="A36" s="35">
        <f t="shared" si="0"/>
        <v>45529</v>
      </c>
      <c r="B36" s="36">
        <f>SUMIFS(СВЦЭМ!$D$39:$D$782,СВЦЭМ!$A$39:$A$782,$A36,СВЦЭМ!$B$39:$B$782,B$11)+'СЕТ СН'!$F$11+СВЦЭМ!$D$10+'СЕТ СН'!$F$6-'СЕТ СН'!$F$23</f>
        <v>1858.5773164799998</v>
      </c>
      <c r="C36" s="36">
        <f>SUMIFS(СВЦЭМ!$D$39:$D$782,СВЦЭМ!$A$39:$A$782,$A36,СВЦЭМ!$B$39:$B$782,C$11)+'СЕТ СН'!$F$11+СВЦЭМ!$D$10+'СЕТ СН'!$F$6-'СЕТ СН'!$F$23</f>
        <v>1916.2435283699999</v>
      </c>
      <c r="D36" s="36">
        <f>SUMIFS(СВЦЭМ!$D$39:$D$782,СВЦЭМ!$A$39:$A$782,$A36,СВЦЭМ!$B$39:$B$782,D$11)+'СЕТ СН'!$F$11+СВЦЭМ!$D$10+'СЕТ СН'!$F$6-'СЕТ СН'!$F$23</f>
        <v>1937.6584748399998</v>
      </c>
      <c r="E36" s="36">
        <f>SUMIFS(СВЦЭМ!$D$39:$D$782,СВЦЭМ!$A$39:$A$782,$A36,СВЦЭМ!$B$39:$B$782,E$11)+'СЕТ СН'!$F$11+СВЦЭМ!$D$10+'СЕТ СН'!$F$6-'СЕТ СН'!$F$23</f>
        <v>1947.2605406899997</v>
      </c>
      <c r="F36" s="36">
        <f>SUMIFS(СВЦЭМ!$D$39:$D$782,СВЦЭМ!$A$39:$A$782,$A36,СВЦЭМ!$B$39:$B$782,F$11)+'СЕТ СН'!$F$11+СВЦЭМ!$D$10+'СЕТ СН'!$F$6-'СЕТ СН'!$F$23</f>
        <v>1994.7364400799997</v>
      </c>
      <c r="G36" s="36">
        <f>SUMIFS(СВЦЭМ!$D$39:$D$782,СВЦЭМ!$A$39:$A$782,$A36,СВЦЭМ!$B$39:$B$782,G$11)+'СЕТ СН'!$F$11+СВЦЭМ!$D$10+'СЕТ СН'!$F$6-'СЕТ СН'!$F$23</f>
        <v>1983.7455343299998</v>
      </c>
      <c r="H36" s="36">
        <f>SUMIFS(СВЦЭМ!$D$39:$D$782,СВЦЭМ!$A$39:$A$782,$A36,СВЦЭМ!$B$39:$B$782,H$11)+'СЕТ СН'!$F$11+СВЦЭМ!$D$10+'СЕТ СН'!$F$6-'СЕТ СН'!$F$23</f>
        <v>1961.1586750199999</v>
      </c>
      <c r="I36" s="36">
        <f>SUMIFS(СВЦЭМ!$D$39:$D$782,СВЦЭМ!$A$39:$A$782,$A36,СВЦЭМ!$B$39:$B$782,I$11)+'СЕТ СН'!$F$11+СВЦЭМ!$D$10+'СЕТ СН'!$F$6-'СЕТ СН'!$F$23</f>
        <v>1909.2410128199999</v>
      </c>
      <c r="J36" s="36">
        <f>SUMIFS(СВЦЭМ!$D$39:$D$782,СВЦЭМ!$A$39:$A$782,$A36,СВЦЭМ!$B$39:$B$782,J$11)+'СЕТ СН'!$F$11+СВЦЭМ!$D$10+'СЕТ СН'!$F$6-'СЕТ СН'!$F$23</f>
        <v>1830.2168546799999</v>
      </c>
      <c r="K36" s="36">
        <f>SUMIFS(СВЦЭМ!$D$39:$D$782,СВЦЭМ!$A$39:$A$782,$A36,СВЦЭМ!$B$39:$B$782,K$11)+'СЕТ СН'!$F$11+СВЦЭМ!$D$10+'СЕТ СН'!$F$6-'СЕТ СН'!$F$23</f>
        <v>1747.0229765599997</v>
      </c>
      <c r="L36" s="36">
        <f>SUMIFS(СВЦЭМ!$D$39:$D$782,СВЦЭМ!$A$39:$A$782,$A36,СВЦЭМ!$B$39:$B$782,L$11)+'СЕТ СН'!$F$11+СВЦЭМ!$D$10+'СЕТ СН'!$F$6-'СЕТ СН'!$F$23</f>
        <v>1682.7446049199998</v>
      </c>
      <c r="M36" s="36">
        <f>SUMIFS(СВЦЭМ!$D$39:$D$782,СВЦЭМ!$A$39:$A$782,$A36,СВЦЭМ!$B$39:$B$782,M$11)+'СЕТ СН'!$F$11+СВЦЭМ!$D$10+'СЕТ СН'!$F$6-'СЕТ СН'!$F$23</f>
        <v>1653.4337421199998</v>
      </c>
      <c r="N36" s="36">
        <f>SUMIFS(СВЦЭМ!$D$39:$D$782,СВЦЭМ!$A$39:$A$782,$A36,СВЦЭМ!$B$39:$B$782,N$11)+'СЕТ СН'!$F$11+СВЦЭМ!$D$10+'СЕТ СН'!$F$6-'СЕТ СН'!$F$23</f>
        <v>1643.1146384599999</v>
      </c>
      <c r="O36" s="36">
        <f>SUMIFS(СВЦЭМ!$D$39:$D$782,СВЦЭМ!$A$39:$A$782,$A36,СВЦЭМ!$B$39:$B$782,O$11)+'СЕТ СН'!$F$11+СВЦЭМ!$D$10+'СЕТ СН'!$F$6-'СЕТ СН'!$F$23</f>
        <v>1643.6468009299999</v>
      </c>
      <c r="P36" s="36">
        <f>SUMIFS(СВЦЭМ!$D$39:$D$782,СВЦЭМ!$A$39:$A$782,$A36,СВЦЭМ!$B$39:$B$782,P$11)+'СЕТ СН'!$F$11+СВЦЭМ!$D$10+'СЕТ СН'!$F$6-'СЕТ СН'!$F$23</f>
        <v>1645.7935862999998</v>
      </c>
      <c r="Q36" s="36">
        <f>SUMIFS(СВЦЭМ!$D$39:$D$782,СВЦЭМ!$A$39:$A$782,$A36,СВЦЭМ!$B$39:$B$782,Q$11)+'СЕТ СН'!$F$11+СВЦЭМ!$D$10+'СЕТ СН'!$F$6-'СЕТ СН'!$F$23</f>
        <v>1648.5516209899997</v>
      </c>
      <c r="R36" s="36">
        <f>SUMIFS(СВЦЭМ!$D$39:$D$782,СВЦЭМ!$A$39:$A$782,$A36,СВЦЭМ!$B$39:$B$782,R$11)+'СЕТ СН'!$F$11+СВЦЭМ!$D$10+'СЕТ СН'!$F$6-'СЕТ СН'!$F$23</f>
        <v>1672.1816258999997</v>
      </c>
      <c r="S36" s="36">
        <f>SUMIFS(СВЦЭМ!$D$39:$D$782,СВЦЭМ!$A$39:$A$782,$A36,СВЦЭМ!$B$39:$B$782,S$11)+'СЕТ СН'!$F$11+СВЦЭМ!$D$10+'СЕТ СН'!$F$6-'СЕТ СН'!$F$23</f>
        <v>1654.2162287199999</v>
      </c>
      <c r="T36" s="36">
        <f>SUMIFS(СВЦЭМ!$D$39:$D$782,СВЦЭМ!$A$39:$A$782,$A36,СВЦЭМ!$B$39:$B$782,T$11)+'СЕТ СН'!$F$11+СВЦЭМ!$D$10+'СЕТ СН'!$F$6-'СЕТ СН'!$F$23</f>
        <v>1638.5363373899997</v>
      </c>
      <c r="U36" s="36">
        <f>SUMIFS(СВЦЭМ!$D$39:$D$782,СВЦЭМ!$A$39:$A$782,$A36,СВЦЭМ!$B$39:$B$782,U$11)+'СЕТ СН'!$F$11+СВЦЭМ!$D$10+'СЕТ СН'!$F$6-'СЕТ СН'!$F$23</f>
        <v>1638.0952558999998</v>
      </c>
      <c r="V36" s="36">
        <f>SUMIFS(СВЦЭМ!$D$39:$D$782,СВЦЭМ!$A$39:$A$782,$A36,СВЦЭМ!$B$39:$B$782,V$11)+'СЕТ СН'!$F$11+СВЦЭМ!$D$10+'СЕТ СН'!$F$6-'СЕТ СН'!$F$23</f>
        <v>1631.0260951299999</v>
      </c>
      <c r="W36" s="36">
        <f>SUMIFS(СВЦЭМ!$D$39:$D$782,СВЦЭМ!$A$39:$A$782,$A36,СВЦЭМ!$B$39:$B$782,W$11)+'СЕТ СН'!$F$11+СВЦЭМ!$D$10+'СЕТ СН'!$F$6-'СЕТ СН'!$F$23</f>
        <v>1615.7563046099999</v>
      </c>
      <c r="X36" s="36">
        <f>SUMIFS(СВЦЭМ!$D$39:$D$782,СВЦЭМ!$A$39:$A$782,$A36,СВЦЭМ!$B$39:$B$782,X$11)+'СЕТ СН'!$F$11+СВЦЭМ!$D$10+'СЕТ СН'!$F$6-'СЕТ СН'!$F$23</f>
        <v>1690.0786755899999</v>
      </c>
      <c r="Y36" s="36">
        <f>SUMIFS(СВЦЭМ!$D$39:$D$782,СВЦЭМ!$A$39:$A$782,$A36,СВЦЭМ!$B$39:$B$782,Y$11)+'СЕТ СН'!$F$11+СВЦЭМ!$D$10+'СЕТ СН'!$F$6-'СЕТ СН'!$F$23</f>
        <v>1777.1084883699998</v>
      </c>
    </row>
    <row r="37" spans="1:27" ht="15.75" x14ac:dyDescent="0.2">
      <c r="A37" s="35">
        <f t="shared" si="0"/>
        <v>45530</v>
      </c>
      <c r="B37" s="36">
        <f>SUMIFS(СВЦЭМ!$D$39:$D$782,СВЦЭМ!$A$39:$A$782,$A37,СВЦЭМ!$B$39:$B$782,B$11)+'СЕТ СН'!$F$11+СВЦЭМ!$D$10+'СЕТ СН'!$F$6-'СЕТ СН'!$F$23</f>
        <v>1862.9467184199998</v>
      </c>
      <c r="C37" s="36">
        <f>SUMIFS(СВЦЭМ!$D$39:$D$782,СВЦЭМ!$A$39:$A$782,$A37,СВЦЭМ!$B$39:$B$782,C$11)+'СЕТ СН'!$F$11+СВЦЭМ!$D$10+'СЕТ СН'!$F$6-'СЕТ СН'!$F$23</f>
        <v>1953.0834817499999</v>
      </c>
      <c r="D37" s="36">
        <f>SUMIFS(СВЦЭМ!$D$39:$D$782,СВЦЭМ!$A$39:$A$782,$A37,СВЦЭМ!$B$39:$B$782,D$11)+'СЕТ СН'!$F$11+СВЦЭМ!$D$10+'СЕТ СН'!$F$6-'СЕТ СН'!$F$23</f>
        <v>1991.1788623499999</v>
      </c>
      <c r="E37" s="36">
        <f>SUMIFS(СВЦЭМ!$D$39:$D$782,СВЦЭМ!$A$39:$A$782,$A37,СВЦЭМ!$B$39:$B$782,E$11)+'СЕТ СН'!$F$11+СВЦЭМ!$D$10+'СЕТ СН'!$F$6-'СЕТ СН'!$F$23</f>
        <v>2003.5669208399997</v>
      </c>
      <c r="F37" s="36">
        <f>SUMIFS(СВЦЭМ!$D$39:$D$782,СВЦЭМ!$A$39:$A$782,$A37,СВЦЭМ!$B$39:$B$782,F$11)+'СЕТ СН'!$F$11+СВЦЭМ!$D$10+'СЕТ СН'!$F$6-'СЕТ СН'!$F$23</f>
        <v>2017.7838285199998</v>
      </c>
      <c r="G37" s="36">
        <f>SUMIFS(СВЦЭМ!$D$39:$D$782,СВЦЭМ!$A$39:$A$782,$A37,СВЦЭМ!$B$39:$B$782,G$11)+'СЕТ СН'!$F$11+СВЦЭМ!$D$10+'СЕТ СН'!$F$6-'СЕТ СН'!$F$23</f>
        <v>1982.6393569999998</v>
      </c>
      <c r="H37" s="36">
        <f>SUMIFS(СВЦЭМ!$D$39:$D$782,СВЦЭМ!$A$39:$A$782,$A37,СВЦЭМ!$B$39:$B$782,H$11)+'СЕТ СН'!$F$11+СВЦЭМ!$D$10+'СЕТ СН'!$F$6-'СЕТ СН'!$F$23</f>
        <v>1948.0842575799998</v>
      </c>
      <c r="I37" s="36">
        <f>SUMIFS(СВЦЭМ!$D$39:$D$782,СВЦЭМ!$A$39:$A$782,$A37,СВЦЭМ!$B$39:$B$782,I$11)+'СЕТ СН'!$F$11+СВЦЭМ!$D$10+'СЕТ СН'!$F$6-'СЕТ СН'!$F$23</f>
        <v>1856.5429807099999</v>
      </c>
      <c r="J37" s="36">
        <f>SUMIFS(СВЦЭМ!$D$39:$D$782,СВЦЭМ!$A$39:$A$782,$A37,СВЦЭМ!$B$39:$B$782,J$11)+'СЕТ СН'!$F$11+СВЦЭМ!$D$10+'СЕТ СН'!$F$6-'СЕТ СН'!$F$23</f>
        <v>1747.9848503299997</v>
      </c>
      <c r="K37" s="36">
        <f>SUMIFS(СВЦЭМ!$D$39:$D$782,СВЦЭМ!$A$39:$A$782,$A37,СВЦЭМ!$B$39:$B$782,K$11)+'СЕТ СН'!$F$11+СВЦЭМ!$D$10+'СЕТ СН'!$F$6-'СЕТ СН'!$F$23</f>
        <v>1667.4147675699999</v>
      </c>
      <c r="L37" s="36">
        <f>SUMIFS(СВЦЭМ!$D$39:$D$782,СВЦЭМ!$A$39:$A$782,$A37,СВЦЭМ!$B$39:$B$782,L$11)+'СЕТ СН'!$F$11+СВЦЭМ!$D$10+'СЕТ СН'!$F$6-'СЕТ СН'!$F$23</f>
        <v>1656.3402118599997</v>
      </c>
      <c r="M37" s="36">
        <f>SUMIFS(СВЦЭМ!$D$39:$D$782,СВЦЭМ!$A$39:$A$782,$A37,СВЦЭМ!$B$39:$B$782,M$11)+'СЕТ СН'!$F$11+СВЦЭМ!$D$10+'СЕТ СН'!$F$6-'СЕТ СН'!$F$23</f>
        <v>1639.8273929599998</v>
      </c>
      <c r="N37" s="36">
        <f>SUMIFS(СВЦЭМ!$D$39:$D$782,СВЦЭМ!$A$39:$A$782,$A37,СВЦЭМ!$B$39:$B$782,N$11)+'СЕТ СН'!$F$11+СВЦЭМ!$D$10+'СЕТ СН'!$F$6-'СЕТ СН'!$F$23</f>
        <v>1641.3833828699999</v>
      </c>
      <c r="O37" s="36">
        <f>SUMIFS(СВЦЭМ!$D$39:$D$782,СВЦЭМ!$A$39:$A$782,$A37,СВЦЭМ!$B$39:$B$782,O$11)+'СЕТ СН'!$F$11+СВЦЭМ!$D$10+'СЕТ СН'!$F$6-'СЕТ СН'!$F$23</f>
        <v>1639.4834996899999</v>
      </c>
      <c r="P37" s="36">
        <f>SUMIFS(СВЦЭМ!$D$39:$D$782,СВЦЭМ!$A$39:$A$782,$A37,СВЦЭМ!$B$39:$B$782,P$11)+'СЕТ СН'!$F$11+СВЦЭМ!$D$10+'СЕТ СН'!$F$6-'СЕТ СН'!$F$23</f>
        <v>1644.4910371999999</v>
      </c>
      <c r="Q37" s="36">
        <f>SUMIFS(СВЦЭМ!$D$39:$D$782,СВЦЭМ!$A$39:$A$782,$A37,СВЦЭМ!$B$39:$B$782,Q$11)+'СЕТ СН'!$F$11+СВЦЭМ!$D$10+'СЕТ СН'!$F$6-'СЕТ СН'!$F$23</f>
        <v>1641.2406205699999</v>
      </c>
      <c r="R37" s="36">
        <f>SUMIFS(СВЦЭМ!$D$39:$D$782,СВЦЭМ!$A$39:$A$782,$A37,СВЦЭМ!$B$39:$B$782,R$11)+'СЕТ СН'!$F$11+СВЦЭМ!$D$10+'СЕТ СН'!$F$6-'СЕТ СН'!$F$23</f>
        <v>1644.0793958999998</v>
      </c>
      <c r="S37" s="36">
        <f>SUMIFS(СВЦЭМ!$D$39:$D$782,СВЦЭМ!$A$39:$A$782,$A37,СВЦЭМ!$B$39:$B$782,S$11)+'СЕТ СН'!$F$11+СВЦЭМ!$D$10+'СЕТ СН'!$F$6-'СЕТ СН'!$F$23</f>
        <v>1658.1460794699999</v>
      </c>
      <c r="T37" s="36">
        <f>SUMIFS(СВЦЭМ!$D$39:$D$782,СВЦЭМ!$A$39:$A$782,$A37,СВЦЭМ!$B$39:$B$782,T$11)+'СЕТ СН'!$F$11+СВЦЭМ!$D$10+'СЕТ СН'!$F$6-'СЕТ СН'!$F$23</f>
        <v>1644.2828208199999</v>
      </c>
      <c r="U37" s="36">
        <f>SUMIFS(СВЦЭМ!$D$39:$D$782,СВЦЭМ!$A$39:$A$782,$A37,СВЦЭМ!$B$39:$B$782,U$11)+'СЕТ СН'!$F$11+СВЦЭМ!$D$10+'СЕТ СН'!$F$6-'СЕТ СН'!$F$23</f>
        <v>1646.2824860499998</v>
      </c>
      <c r="V37" s="36">
        <f>SUMIFS(СВЦЭМ!$D$39:$D$782,СВЦЭМ!$A$39:$A$782,$A37,СВЦЭМ!$B$39:$B$782,V$11)+'СЕТ СН'!$F$11+СВЦЭМ!$D$10+'СЕТ СН'!$F$6-'СЕТ СН'!$F$23</f>
        <v>1636.2190661799998</v>
      </c>
      <c r="W37" s="36">
        <f>SUMIFS(СВЦЭМ!$D$39:$D$782,СВЦЭМ!$A$39:$A$782,$A37,СВЦЭМ!$B$39:$B$782,W$11)+'СЕТ СН'!$F$11+СВЦЭМ!$D$10+'СЕТ СН'!$F$6-'СЕТ СН'!$F$23</f>
        <v>1637.7479780899998</v>
      </c>
      <c r="X37" s="36">
        <f>SUMIFS(СВЦЭМ!$D$39:$D$782,СВЦЭМ!$A$39:$A$782,$A37,СВЦЭМ!$B$39:$B$782,X$11)+'СЕТ СН'!$F$11+СВЦЭМ!$D$10+'СЕТ СН'!$F$6-'СЕТ СН'!$F$23</f>
        <v>1704.5254150999999</v>
      </c>
      <c r="Y37" s="36">
        <f>SUMIFS(СВЦЭМ!$D$39:$D$782,СВЦЭМ!$A$39:$A$782,$A37,СВЦЭМ!$B$39:$B$782,Y$11)+'СЕТ СН'!$F$11+СВЦЭМ!$D$10+'СЕТ СН'!$F$6-'СЕТ СН'!$F$23</f>
        <v>1755.0098144399999</v>
      </c>
    </row>
    <row r="38" spans="1:27" ht="15.75" x14ac:dyDescent="0.2">
      <c r="A38" s="35">
        <f t="shared" si="0"/>
        <v>45531</v>
      </c>
      <c r="B38" s="36">
        <f>SUMIFS(СВЦЭМ!$D$39:$D$782,СВЦЭМ!$A$39:$A$782,$A38,СВЦЭМ!$B$39:$B$782,B$11)+'СЕТ СН'!$F$11+СВЦЭМ!$D$10+'СЕТ СН'!$F$6-'СЕТ СН'!$F$23</f>
        <v>1686.0573494699997</v>
      </c>
      <c r="C38" s="36">
        <f>SUMIFS(СВЦЭМ!$D$39:$D$782,СВЦЭМ!$A$39:$A$782,$A38,СВЦЭМ!$B$39:$B$782,C$11)+'СЕТ СН'!$F$11+СВЦЭМ!$D$10+'СЕТ СН'!$F$6-'СЕТ СН'!$F$23</f>
        <v>1717.8088054399998</v>
      </c>
      <c r="D38" s="36">
        <f>SUMIFS(СВЦЭМ!$D$39:$D$782,СВЦЭМ!$A$39:$A$782,$A38,СВЦЭМ!$B$39:$B$782,D$11)+'СЕТ СН'!$F$11+СВЦЭМ!$D$10+'СЕТ СН'!$F$6-'СЕТ СН'!$F$23</f>
        <v>1774.7786611599997</v>
      </c>
      <c r="E38" s="36">
        <f>SUMIFS(СВЦЭМ!$D$39:$D$782,СВЦЭМ!$A$39:$A$782,$A38,СВЦЭМ!$B$39:$B$782,E$11)+'СЕТ СН'!$F$11+СВЦЭМ!$D$10+'СЕТ СН'!$F$6-'СЕТ СН'!$F$23</f>
        <v>1797.3939956699999</v>
      </c>
      <c r="F38" s="36">
        <f>SUMIFS(СВЦЭМ!$D$39:$D$782,СВЦЭМ!$A$39:$A$782,$A38,СВЦЭМ!$B$39:$B$782,F$11)+'СЕТ СН'!$F$11+СВЦЭМ!$D$10+'СЕТ СН'!$F$6-'СЕТ СН'!$F$23</f>
        <v>1800.6505748699999</v>
      </c>
      <c r="G38" s="36">
        <f>SUMIFS(СВЦЭМ!$D$39:$D$782,СВЦЭМ!$A$39:$A$782,$A38,СВЦЭМ!$B$39:$B$782,G$11)+'СЕТ СН'!$F$11+СВЦЭМ!$D$10+'СЕТ СН'!$F$6-'СЕТ СН'!$F$23</f>
        <v>1775.6739336399999</v>
      </c>
      <c r="H38" s="36">
        <f>SUMIFS(СВЦЭМ!$D$39:$D$782,СВЦЭМ!$A$39:$A$782,$A38,СВЦЭМ!$B$39:$B$782,H$11)+'СЕТ СН'!$F$11+СВЦЭМ!$D$10+'СЕТ СН'!$F$6-'СЕТ СН'!$F$23</f>
        <v>1782.6165918099998</v>
      </c>
      <c r="I38" s="36">
        <f>SUMIFS(СВЦЭМ!$D$39:$D$782,СВЦЭМ!$A$39:$A$782,$A38,СВЦЭМ!$B$39:$B$782,I$11)+'СЕТ СН'!$F$11+СВЦЭМ!$D$10+'СЕТ СН'!$F$6-'СЕТ СН'!$F$23</f>
        <v>1686.1228894399999</v>
      </c>
      <c r="J38" s="36">
        <f>SUMIFS(СВЦЭМ!$D$39:$D$782,СВЦЭМ!$A$39:$A$782,$A38,СВЦЭМ!$B$39:$B$782,J$11)+'СЕТ СН'!$F$11+СВЦЭМ!$D$10+'СЕТ СН'!$F$6-'СЕТ СН'!$F$23</f>
        <v>1598.2273098799999</v>
      </c>
      <c r="K38" s="36">
        <f>SUMIFS(СВЦЭМ!$D$39:$D$782,СВЦЭМ!$A$39:$A$782,$A38,СВЦЭМ!$B$39:$B$782,K$11)+'СЕТ СН'!$F$11+СВЦЭМ!$D$10+'СЕТ СН'!$F$6-'СЕТ СН'!$F$23</f>
        <v>1509.9841448899999</v>
      </c>
      <c r="L38" s="36">
        <f>SUMIFS(СВЦЭМ!$D$39:$D$782,СВЦЭМ!$A$39:$A$782,$A38,СВЦЭМ!$B$39:$B$782,L$11)+'СЕТ СН'!$F$11+СВЦЭМ!$D$10+'СЕТ СН'!$F$6-'СЕТ СН'!$F$23</f>
        <v>1452.1148100399998</v>
      </c>
      <c r="M38" s="36">
        <f>SUMIFS(СВЦЭМ!$D$39:$D$782,СВЦЭМ!$A$39:$A$782,$A38,СВЦЭМ!$B$39:$B$782,M$11)+'СЕТ СН'!$F$11+СВЦЭМ!$D$10+'СЕТ СН'!$F$6-'СЕТ СН'!$F$23</f>
        <v>1442.8885878199999</v>
      </c>
      <c r="N38" s="36">
        <f>SUMIFS(СВЦЭМ!$D$39:$D$782,СВЦЭМ!$A$39:$A$782,$A38,СВЦЭМ!$B$39:$B$782,N$11)+'СЕТ СН'!$F$11+СВЦЭМ!$D$10+'СЕТ СН'!$F$6-'СЕТ СН'!$F$23</f>
        <v>1447.1907996099999</v>
      </c>
      <c r="O38" s="36">
        <f>SUMIFS(СВЦЭМ!$D$39:$D$782,СВЦЭМ!$A$39:$A$782,$A38,СВЦЭМ!$B$39:$B$782,O$11)+'СЕТ СН'!$F$11+СВЦЭМ!$D$10+'СЕТ СН'!$F$6-'СЕТ СН'!$F$23</f>
        <v>1442.0192073699998</v>
      </c>
      <c r="P38" s="36">
        <f>SUMIFS(СВЦЭМ!$D$39:$D$782,СВЦЭМ!$A$39:$A$782,$A38,СВЦЭМ!$B$39:$B$782,P$11)+'СЕТ СН'!$F$11+СВЦЭМ!$D$10+'СЕТ СН'!$F$6-'СЕТ СН'!$F$23</f>
        <v>1440.7169365999998</v>
      </c>
      <c r="Q38" s="36">
        <f>SUMIFS(СВЦЭМ!$D$39:$D$782,СВЦЭМ!$A$39:$A$782,$A38,СВЦЭМ!$B$39:$B$782,Q$11)+'СЕТ СН'!$F$11+СВЦЭМ!$D$10+'СЕТ СН'!$F$6-'СЕТ СН'!$F$23</f>
        <v>1443.1534600999998</v>
      </c>
      <c r="R38" s="36">
        <f>SUMIFS(СВЦЭМ!$D$39:$D$782,СВЦЭМ!$A$39:$A$782,$A38,СВЦЭМ!$B$39:$B$782,R$11)+'СЕТ СН'!$F$11+СВЦЭМ!$D$10+'СЕТ СН'!$F$6-'СЕТ СН'!$F$23</f>
        <v>1452.1712748599998</v>
      </c>
      <c r="S38" s="36">
        <f>SUMIFS(СВЦЭМ!$D$39:$D$782,СВЦЭМ!$A$39:$A$782,$A38,СВЦЭМ!$B$39:$B$782,S$11)+'СЕТ СН'!$F$11+СВЦЭМ!$D$10+'СЕТ СН'!$F$6-'СЕТ СН'!$F$23</f>
        <v>1441.7821121399998</v>
      </c>
      <c r="T38" s="36">
        <f>SUMIFS(СВЦЭМ!$D$39:$D$782,СВЦЭМ!$A$39:$A$782,$A38,СВЦЭМ!$B$39:$B$782,T$11)+'СЕТ СН'!$F$11+СВЦЭМ!$D$10+'СЕТ СН'!$F$6-'СЕТ СН'!$F$23</f>
        <v>1432.3182764299997</v>
      </c>
      <c r="U38" s="36">
        <f>SUMIFS(СВЦЭМ!$D$39:$D$782,СВЦЭМ!$A$39:$A$782,$A38,СВЦЭМ!$B$39:$B$782,U$11)+'СЕТ СН'!$F$11+СВЦЭМ!$D$10+'СЕТ СН'!$F$6-'СЕТ СН'!$F$23</f>
        <v>1474.0141400199998</v>
      </c>
      <c r="V38" s="36">
        <f>SUMIFS(СВЦЭМ!$D$39:$D$782,СВЦЭМ!$A$39:$A$782,$A38,СВЦЭМ!$B$39:$B$782,V$11)+'СЕТ СН'!$F$11+СВЦЭМ!$D$10+'СЕТ СН'!$F$6-'СЕТ СН'!$F$23</f>
        <v>1461.3558495299999</v>
      </c>
      <c r="W38" s="36">
        <f>SUMIFS(СВЦЭМ!$D$39:$D$782,СВЦЭМ!$A$39:$A$782,$A38,СВЦЭМ!$B$39:$B$782,W$11)+'СЕТ СН'!$F$11+СВЦЭМ!$D$10+'СЕТ СН'!$F$6-'СЕТ СН'!$F$23</f>
        <v>1467.7697066699998</v>
      </c>
      <c r="X38" s="36">
        <f>SUMIFS(СВЦЭМ!$D$39:$D$782,СВЦЭМ!$A$39:$A$782,$A38,СВЦЭМ!$B$39:$B$782,X$11)+'СЕТ СН'!$F$11+СВЦЭМ!$D$10+'СЕТ СН'!$F$6-'СЕТ СН'!$F$23</f>
        <v>1531.5201257899998</v>
      </c>
      <c r="Y38" s="36">
        <f>SUMIFS(СВЦЭМ!$D$39:$D$782,СВЦЭМ!$A$39:$A$782,$A38,СВЦЭМ!$B$39:$B$782,Y$11)+'СЕТ СН'!$F$11+СВЦЭМ!$D$10+'СЕТ СН'!$F$6-'СЕТ СН'!$F$23</f>
        <v>1597.1417564699998</v>
      </c>
    </row>
    <row r="39" spans="1:27" ht="15.75" x14ac:dyDescent="0.2">
      <c r="A39" s="35">
        <f t="shared" si="0"/>
        <v>45532</v>
      </c>
      <c r="B39" s="36">
        <f>SUMIFS(СВЦЭМ!$D$39:$D$782,СВЦЭМ!$A$39:$A$782,$A39,СВЦЭМ!$B$39:$B$782,B$11)+'СЕТ СН'!$F$11+СВЦЭМ!$D$10+'СЕТ СН'!$F$6-'СЕТ СН'!$F$23</f>
        <v>1726.2690857599998</v>
      </c>
      <c r="C39" s="36">
        <f>SUMIFS(СВЦЭМ!$D$39:$D$782,СВЦЭМ!$A$39:$A$782,$A39,СВЦЭМ!$B$39:$B$782,C$11)+'СЕТ СН'!$F$11+СВЦЭМ!$D$10+'СЕТ СН'!$F$6-'СЕТ СН'!$F$23</f>
        <v>1769.8695415299999</v>
      </c>
      <c r="D39" s="36">
        <f>SUMIFS(СВЦЭМ!$D$39:$D$782,СВЦЭМ!$A$39:$A$782,$A39,СВЦЭМ!$B$39:$B$782,D$11)+'СЕТ СН'!$F$11+СВЦЭМ!$D$10+'СЕТ СН'!$F$6-'СЕТ СН'!$F$23</f>
        <v>1795.6016000999998</v>
      </c>
      <c r="E39" s="36">
        <f>SUMIFS(СВЦЭМ!$D$39:$D$782,СВЦЭМ!$A$39:$A$782,$A39,СВЦЭМ!$B$39:$B$782,E$11)+'СЕТ СН'!$F$11+СВЦЭМ!$D$10+'СЕТ СН'!$F$6-'СЕТ СН'!$F$23</f>
        <v>1821.6754364499998</v>
      </c>
      <c r="F39" s="36">
        <f>SUMIFS(СВЦЭМ!$D$39:$D$782,СВЦЭМ!$A$39:$A$782,$A39,СВЦЭМ!$B$39:$B$782,F$11)+'СЕТ СН'!$F$11+СВЦЭМ!$D$10+'СЕТ СН'!$F$6-'СЕТ СН'!$F$23</f>
        <v>1845.0537605799998</v>
      </c>
      <c r="G39" s="36">
        <f>SUMIFS(СВЦЭМ!$D$39:$D$782,СВЦЭМ!$A$39:$A$782,$A39,СВЦЭМ!$B$39:$B$782,G$11)+'СЕТ СН'!$F$11+СВЦЭМ!$D$10+'СЕТ СН'!$F$6-'СЕТ СН'!$F$23</f>
        <v>1818.4489403099999</v>
      </c>
      <c r="H39" s="36">
        <f>SUMIFS(СВЦЭМ!$D$39:$D$782,СВЦЭМ!$A$39:$A$782,$A39,СВЦЭМ!$B$39:$B$782,H$11)+'СЕТ СН'!$F$11+СВЦЭМ!$D$10+'СЕТ СН'!$F$6-'СЕТ СН'!$F$23</f>
        <v>1788.5912765099997</v>
      </c>
      <c r="I39" s="36">
        <f>SUMIFS(СВЦЭМ!$D$39:$D$782,СВЦЭМ!$A$39:$A$782,$A39,СВЦЭМ!$B$39:$B$782,I$11)+'СЕТ СН'!$F$11+СВЦЭМ!$D$10+'СЕТ СН'!$F$6-'СЕТ СН'!$F$23</f>
        <v>1706.7042212999997</v>
      </c>
      <c r="J39" s="36">
        <f>SUMIFS(СВЦЭМ!$D$39:$D$782,СВЦЭМ!$A$39:$A$782,$A39,СВЦЭМ!$B$39:$B$782,J$11)+'СЕТ СН'!$F$11+СВЦЭМ!$D$10+'СЕТ СН'!$F$6-'СЕТ СН'!$F$23</f>
        <v>1651.4640213999999</v>
      </c>
      <c r="K39" s="36">
        <f>SUMIFS(СВЦЭМ!$D$39:$D$782,СВЦЭМ!$A$39:$A$782,$A39,СВЦЭМ!$B$39:$B$782,K$11)+'СЕТ СН'!$F$11+СВЦЭМ!$D$10+'СЕТ СН'!$F$6-'СЕТ СН'!$F$23</f>
        <v>1568.6789860199999</v>
      </c>
      <c r="L39" s="36">
        <f>SUMIFS(СВЦЭМ!$D$39:$D$782,СВЦЭМ!$A$39:$A$782,$A39,СВЦЭМ!$B$39:$B$782,L$11)+'СЕТ СН'!$F$11+СВЦЭМ!$D$10+'СЕТ СН'!$F$6-'СЕТ СН'!$F$23</f>
        <v>1555.1760963199997</v>
      </c>
      <c r="M39" s="36">
        <f>SUMIFS(СВЦЭМ!$D$39:$D$782,СВЦЭМ!$A$39:$A$782,$A39,СВЦЭМ!$B$39:$B$782,M$11)+'СЕТ СН'!$F$11+СВЦЭМ!$D$10+'СЕТ СН'!$F$6-'СЕТ СН'!$F$23</f>
        <v>1544.7000709199999</v>
      </c>
      <c r="N39" s="36">
        <f>SUMIFS(СВЦЭМ!$D$39:$D$782,СВЦЭМ!$A$39:$A$782,$A39,СВЦЭМ!$B$39:$B$782,N$11)+'СЕТ СН'!$F$11+СВЦЭМ!$D$10+'СЕТ СН'!$F$6-'СЕТ СН'!$F$23</f>
        <v>1539.9773559599998</v>
      </c>
      <c r="O39" s="36">
        <f>SUMIFS(СВЦЭМ!$D$39:$D$782,СВЦЭМ!$A$39:$A$782,$A39,СВЦЭМ!$B$39:$B$782,O$11)+'СЕТ СН'!$F$11+СВЦЭМ!$D$10+'СЕТ СН'!$F$6-'СЕТ СН'!$F$23</f>
        <v>1534.7856809999998</v>
      </c>
      <c r="P39" s="36">
        <f>SUMIFS(СВЦЭМ!$D$39:$D$782,СВЦЭМ!$A$39:$A$782,$A39,СВЦЭМ!$B$39:$B$782,P$11)+'СЕТ СН'!$F$11+СВЦЭМ!$D$10+'СЕТ СН'!$F$6-'СЕТ СН'!$F$23</f>
        <v>1535.4033616299998</v>
      </c>
      <c r="Q39" s="36">
        <f>SUMIFS(СВЦЭМ!$D$39:$D$782,СВЦЭМ!$A$39:$A$782,$A39,СВЦЭМ!$B$39:$B$782,Q$11)+'СЕТ СН'!$F$11+СВЦЭМ!$D$10+'СЕТ СН'!$F$6-'СЕТ СН'!$F$23</f>
        <v>1541.4552588099998</v>
      </c>
      <c r="R39" s="36">
        <f>SUMIFS(СВЦЭМ!$D$39:$D$782,СВЦЭМ!$A$39:$A$782,$A39,СВЦЭМ!$B$39:$B$782,R$11)+'СЕТ СН'!$F$11+СВЦЭМ!$D$10+'СЕТ СН'!$F$6-'СЕТ СН'!$F$23</f>
        <v>1549.6275243799998</v>
      </c>
      <c r="S39" s="36">
        <f>SUMIFS(СВЦЭМ!$D$39:$D$782,СВЦЭМ!$A$39:$A$782,$A39,СВЦЭМ!$B$39:$B$782,S$11)+'СЕТ СН'!$F$11+СВЦЭМ!$D$10+'СЕТ СН'!$F$6-'СЕТ СН'!$F$23</f>
        <v>1528.1312769899998</v>
      </c>
      <c r="T39" s="36">
        <f>SUMIFS(СВЦЭМ!$D$39:$D$782,СВЦЭМ!$A$39:$A$782,$A39,СВЦЭМ!$B$39:$B$782,T$11)+'СЕТ СН'!$F$11+СВЦЭМ!$D$10+'СЕТ СН'!$F$6-'СЕТ СН'!$F$23</f>
        <v>1519.9281545599999</v>
      </c>
      <c r="U39" s="36">
        <f>SUMIFS(СВЦЭМ!$D$39:$D$782,СВЦЭМ!$A$39:$A$782,$A39,СВЦЭМ!$B$39:$B$782,U$11)+'СЕТ СН'!$F$11+СВЦЭМ!$D$10+'СЕТ СН'!$F$6-'СЕТ СН'!$F$23</f>
        <v>1529.3579686999999</v>
      </c>
      <c r="V39" s="36">
        <f>SUMIFS(СВЦЭМ!$D$39:$D$782,СВЦЭМ!$A$39:$A$782,$A39,СВЦЭМ!$B$39:$B$782,V$11)+'СЕТ СН'!$F$11+СВЦЭМ!$D$10+'СЕТ СН'!$F$6-'СЕТ СН'!$F$23</f>
        <v>1507.6257159899999</v>
      </c>
      <c r="W39" s="36">
        <f>SUMIFS(СВЦЭМ!$D$39:$D$782,СВЦЭМ!$A$39:$A$782,$A39,СВЦЭМ!$B$39:$B$782,W$11)+'СЕТ СН'!$F$11+СВЦЭМ!$D$10+'СЕТ СН'!$F$6-'СЕТ СН'!$F$23</f>
        <v>1516.5136842199997</v>
      </c>
      <c r="X39" s="36">
        <f>SUMIFS(СВЦЭМ!$D$39:$D$782,СВЦЭМ!$A$39:$A$782,$A39,СВЦЭМ!$B$39:$B$782,X$11)+'СЕТ СН'!$F$11+СВЦЭМ!$D$10+'СЕТ СН'!$F$6-'СЕТ СН'!$F$23</f>
        <v>1583.7125283099999</v>
      </c>
      <c r="Y39" s="36">
        <f>SUMIFS(СВЦЭМ!$D$39:$D$782,СВЦЭМ!$A$39:$A$782,$A39,СВЦЭМ!$B$39:$B$782,Y$11)+'СЕТ СН'!$F$11+СВЦЭМ!$D$10+'СЕТ СН'!$F$6-'СЕТ СН'!$F$23</f>
        <v>1602.5195450199999</v>
      </c>
    </row>
    <row r="40" spans="1:27" ht="15.75" x14ac:dyDescent="0.2">
      <c r="A40" s="35">
        <f t="shared" si="0"/>
        <v>45533</v>
      </c>
      <c r="B40" s="36">
        <f>SUMIFS(СВЦЭМ!$D$39:$D$782,СВЦЭМ!$A$39:$A$782,$A40,СВЦЭМ!$B$39:$B$782,B$11)+'СЕТ СН'!$F$11+СВЦЭМ!$D$10+'СЕТ СН'!$F$6-'СЕТ СН'!$F$23</f>
        <v>1644.6089585499999</v>
      </c>
      <c r="C40" s="36">
        <f>SUMIFS(СВЦЭМ!$D$39:$D$782,СВЦЭМ!$A$39:$A$782,$A40,СВЦЭМ!$B$39:$B$782,C$11)+'СЕТ СН'!$F$11+СВЦЭМ!$D$10+'СЕТ СН'!$F$6-'СЕТ СН'!$F$23</f>
        <v>1755.6707783199997</v>
      </c>
      <c r="D40" s="36">
        <f>SUMIFS(СВЦЭМ!$D$39:$D$782,СВЦЭМ!$A$39:$A$782,$A40,СВЦЭМ!$B$39:$B$782,D$11)+'СЕТ СН'!$F$11+СВЦЭМ!$D$10+'СЕТ СН'!$F$6-'СЕТ СН'!$F$23</f>
        <v>1880.4555290199999</v>
      </c>
      <c r="E40" s="36">
        <f>SUMIFS(СВЦЭМ!$D$39:$D$782,СВЦЭМ!$A$39:$A$782,$A40,СВЦЭМ!$B$39:$B$782,E$11)+'СЕТ СН'!$F$11+СВЦЭМ!$D$10+'СЕТ СН'!$F$6-'СЕТ СН'!$F$23</f>
        <v>1921.3118389599999</v>
      </c>
      <c r="F40" s="36">
        <f>SUMIFS(СВЦЭМ!$D$39:$D$782,СВЦЭМ!$A$39:$A$782,$A40,СВЦЭМ!$B$39:$B$782,F$11)+'СЕТ СН'!$F$11+СВЦЭМ!$D$10+'СЕТ СН'!$F$6-'СЕТ СН'!$F$23</f>
        <v>1936.2527375599998</v>
      </c>
      <c r="G40" s="36">
        <f>SUMIFS(СВЦЭМ!$D$39:$D$782,СВЦЭМ!$A$39:$A$782,$A40,СВЦЭМ!$B$39:$B$782,G$11)+'СЕТ СН'!$F$11+СВЦЭМ!$D$10+'СЕТ СН'!$F$6-'СЕТ СН'!$F$23</f>
        <v>1908.0154025799998</v>
      </c>
      <c r="H40" s="36">
        <f>SUMIFS(СВЦЭМ!$D$39:$D$782,СВЦЭМ!$A$39:$A$782,$A40,СВЦЭМ!$B$39:$B$782,H$11)+'СЕТ СН'!$F$11+СВЦЭМ!$D$10+'СЕТ СН'!$F$6-'СЕТ СН'!$F$23</f>
        <v>1858.7144743699998</v>
      </c>
      <c r="I40" s="36">
        <f>SUMIFS(СВЦЭМ!$D$39:$D$782,СВЦЭМ!$A$39:$A$782,$A40,СВЦЭМ!$B$39:$B$782,I$11)+'СЕТ СН'!$F$11+СВЦЭМ!$D$10+'СЕТ СН'!$F$6-'СЕТ СН'!$F$23</f>
        <v>1801.6357820999999</v>
      </c>
      <c r="J40" s="36">
        <f>SUMIFS(СВЦЭМ!$D$39:$D$782,СВЦЭМ!$A$39:$A$782,$A40,СВЦЭМ!$B$39:$B$782,J$11)+'СЕТ СН'!$F$11+СВЦЭМ!$D$10+'СЕТ СН'!$F$6-'СЕТ СН'!$F$23</f>
        <v>1704.0374210499999</v>
      </c>
      <c r="K40" s="36">
        <f>SUMIFS(СВЦЭМ!$D$39:$D$782,СВЦЭМ!$A$39:$A$782,$A40,СВЦЭМ!$B$39:$B$782,K$11)+'СЕТ СН'!$F$11+СВЦЭМ!$D$10+'СЕТ СН'!$F$6-'СЕТ СН'!$F$23</f>
        <v>1613.9645086699998</v>
      </c>
      <c r="L40" s="36">
        <f>SUMIFS(СВЦЭМ!$D$39:$D$782,СВЦЭМ!$A$39:$A$782,$A40,СВЦЭМ!$B$39:$B$782,L$11)+'СЕТ СН'!$F$11+СВЦЭМ!$D$10+'СЕТ СН'!$F$6-'СЕТ СН'!$F$23</f>
        <v>1545.2850699399999</v>
      </c>
      <c r="M40" s="36">
        <f>SUMIFS(СВЦЭМ!$D$39:$D$782,СВЦЭМ!$A$39:$A$782,$A40,СВЦЭМ!$B$39:$B$782,M$11)+'СЕТ СН'!$F$11+СВЦЭМ!$D$10+'СЕТ СН'!$F$6-'СЕТ СН'!$F$23</f>
        <v>1531.1403449899999</v>
      </c>
      <c r="N40" s="36">
        <f>SUMIFS(СВЦЭМ!$D$39:$D$782,СВЦЭМ!$A$39:$A$782,$A40,СВЦЭМ!$B$39:$B$782,N$11)+'СЕТ СН'!$F$11+СВЦЭМ!$D$10+'СЕТ СН'!$F$6-'СЕТ СН'!$F$23</f>
        <v>1544.9716165399998</v>
      </c>
      <c r="O40" s="36">
        <f>SUMIFS(СВЦЭМ!$D$39:$D$782,СВЦЭМ!$A$39:$A$782,$A40,СВЦЭМ!$B$39:$B$782,O$11)+'СЕТ СН'!$F$11+СВЦЭМ!$D$10+'СЕТ СН'!$F$6-'СЕТ СН'!$F$23</f>
        <v>1560.1306302099999</v>
      </c>
      <c r="P40" s="36">
        <f>SUMIFS(СВЦЭМ!$D$39:$D$782,СВЦЭМ!$A$39:$A$782,$A40,СВЦЭМ!$B$39:$B$782,P$11)+'СЕТ СН'!$F$11+СВЦЭМ!$D$10+'СЕТ СН'!$F$6-'СЕТ СН'!$F$23</f>
        <v>1565.4564836599998</v>
      </c>
      <c r="Q40" s="36">
        <f>SUMIFS(СВЦЭМ!$D$39:$D$782,СВЦЭМ!$A$39:$A$782,$A40,СВЦЭМ!$B$39:$B$782,Q$11)+'СЕТ СН'!$F$11+СВЦЭМ!$D$10+'СЕТ СН'!$F$6-'СЕТ СН'!$F$23</f>
        <v>1563.8246203899998</v>
      </c>
      <c r="R40" s="36">
        <f>SUMIFS(СВЦЭМ!$D$39:$D$782,СВЦЭМ!$A$39:$A$782,$A40,СВЦЭМ!$B$39:$B$782,R$11)+'СЕТ СН'!$F$11+СВЦЭМ!$D$10+'СЕТ СН'!$F$6-'СЕТ СН'!$F$23</f>
        <v>1574.7433651899998</v>
      </c>
      <c r="S40" s="36">
        <f>SUMIFS(СВЦЭМ!$D$39:$D$782,СВЦЭМ!$A$39:$A$782,$A40,СВЦЭМ!$B$39:$B$782,S$11)+'СЕТ СН'!$F$11+СВЦЭМ!$D$10+'СЕТ СН'!$F$6-'СЕТ СН'!$F$23</f>
        <v>1552.7419608799999</v>
      </c>
      <c r="T40" s="36">
        <f>SUMIFS(СВЦЭМ!$D$39:$D$782,СВЦЭМ!$A$39:$A$782,$A40,СВЦЭМ!$B$39:$B$782,T$11)+'СЕТ СН'!$F$11+СВЦЭМ!$D$10+'СЕТ СН'!$F$6-'СЕТ СН'!$F$23</f>
        <v>1549.8134995699997</v>
      </c>
      <c r="U40" s="36">
        <f>SUMIFS(СВЦЭМ!$D$39:$D$782,СВЦЭМ!$A$39:$A$782,$A40,СВЦЭМ!$B$39:$B$782,U$11)+'СЕТ СН'!$F$11+СВЦЭМ!$D$10+'СЕТ СН'!$F$6-'СЕТ СН'!$F$23</f>
        <v>1561.7115519099998</v>
      </c>
      <c r="V40" s="36">
        <f>SUMIFS(СВЦЭМ!$D$39:$D$782,СВЦЭМ!$A$39:$A$782,$A40,СВЦЭМ!$B$39:$B$782,V$11)+'СЕТ СН'!$F$11+СВЦЭМ!$D$10+'СЕТ СН'!$F$6-'СЕТ СН'!$F$23</f>
        <v>1545.8533461899999</v>
      </c>
      <c r="W40" s="36">
        <f>SUMIFS(СВЦЭМ!$D$39:$D$782,СВЦЭМ!$A$39:$A$782,$A40,СВЦЭМ!$B$39:$B$782,W$11)+'СЕТ СН'!$F$11+СВЦЭМ!$D$10+'СЕТ СН'!$F$6-'СЕТ СН'!$F$23</f>
        <v>1549.8306688799998</v>
      </c>
      <c r="X40" s="36">
        <f>SUMIFS(СВЦЭМ!$D$39:$D$782,СВЦЭМ!$A$39:$A$782,$A40,СВЦЭМ!$B$39:$B$782,X$11)+'СЕТ СН'!$F$11+СВЦЭМ!$D$10+'СЕТ СН'!$F$6-'СЕТ СН'!$F$23</f>
        <v>1622.4371723299998</v>
      </c>
      <c r="Y40" s="36">
        <f>SUMIFS(СВЦЭМ!$D$39:$D$782,СВЦЭМ!$A$39:$A$782,$A40,СВЦЭМ!$B$39:$B$782,Y$11)+'СЕТ СН'!$F$11+СВЦЭМ!$D$10+'СЕТ СН'!$F$6-'СЕТ СН'!$F$23</f>
        <v>1688.4963153999997</v>
      </c>
    </row>
    <row r="41" spans="1:27" ht="15.75" x14ac:dyDescent="0.2">
      <c r="A41" s="35">
        <f t="shared" si="0"/>
        <v>45534</v>
      </c>
      <c r="B41" s="36">
        <f>SUMIFS(СВЦЭМ!$D$39:$D$782,СВЦЭМ!$A$39:$A$782,$A41,СВЦЭМ!$B$39:$B$782,B$11)+'СЕТ СН'!$F$11+СВЦЭМ!$D$10+'СЕТ СН'!$F$6-'СЕТ СН'!$F$23</f>
        <v>1760.2208425699998</v>
      </c>
      <c r="C41" s="36">
        <f>SUMIFS(СВЦЭМ!$D$39:$D$782,СВЦЭМ!$A$39:$A$782,$A41,СВЦЭМ!$B$39:$B$782,C$11)+'СЕТ СН'!$F$11+СВЦЭМ!$D$10+'СЕТ СН'!$F$6-'СЕТ СН'!$F$23</f>
        <v>1831.4700298499997</v>
      </c>
      <c r="D41" s="36">
        <f>SUMIFS(СВЦЭМ!$D$39:$D$782,СВЦЭМ!$A$39:$A$782,$A41,СВЦЭМ!$B$39:$B$782,D$11)+'СЕТ СН'!$F$11+СВЦЭМ!$D$10+'СЕТ СН'!$F$6-'СЕТ СН'!$F$23</f>
        <v>1847.5581984799999</v>
      </c>
      <c r="E41" s="36">
        <f>SUMIFS(СВЦЭМ!$D$39:$D$782,СВЦЭМ!$A$39:$A$782,$A41,СВЦЭМ!$B$39:$B$782,E$11)+'СЕТ СН'!$F$11+СВЦЭМ!$D$10+'СЕТ СН'!$F$6-'СЕТ СН'!$F$23</f>
        <v>1868.4418086199998</v>
      </c>
      <c r="F41" s="36">
        <f>SUMIFS(СВЦЭМ!$D$39:$D$782,СВЦЭМ!$A$39:$A$782,$A41,СВЦЭМ!$B$39:$B$782,F$11)+'СЕТ СН'!$F$11+СВЦЭМ!$D$10+'СЕТ СН'!$F$6-'СЕТ СН'!$F$23</f>
        <v>1863.4508274099999</v>
      </c>
      <c r="G41" s="36">
        <f>SUMIFS(СВЦЭМ!$D$39:$D$782,СВЦЭМ!$A$39:$A$782,$A41,СВЦЭМ!$B$39:$B$782,G$11)+'СЕТ СН'!$F$11+СВЦЭМ!$D$10+'СЕТ СН'!$F$6-'СЕТ СН'!$F$23</f>
        <v>1857.6139834399999</v>
      </c>
      <c r="H41" s="36">
        <f>SUMIFS(СВЦЭМ!$D$39:$D$782,СВЦЭМ!$A$39:$A$782,$A41,СВЦЭМ!$B$39:$B$782,H$11)+'СЕТ СН'!$F$11+СВЦЭМ!$D$10+'СЕТ СН'!$F$6-'СЕТ СН'!$F$23</f>
        <v>1825.1228508299998</v>
      </c>
      <c r="I41" s="36">
        <f>SUMIFS(СВЦЭМ!$D$39:$D$782,СВЦЭМ!$A$39:$A$782,$A41,СВЦЭМ!$B$39:$B$782,I$11)+'СЕТ СН'!$F$11+СВЦЭМ!$D$10+'СЕТ СН'!$F$6-'СЕТ СН'!$F$23</f>
        <v>1732.6362892999998</v>
      </c>
      <c r="J41" s="36">
        <f>SUMIFS(СВЦЭМ!$D$39:$D$782,СВЦЭМ!$A$39:$A$782,$A41,СВЦЭМ!$B$39:$B$782,J$11)+'СЕТ СН'!$F$11+СВЦЭМ!$D$10+'СЕТ СН'!$F$6-'СЕТ СН'!$F$23</f>
        <v>1637.5167821199998</v>
      </c>
      <c r="K41" s="36">
        <f>SUMIFS(СВЦЭМ!$D$39:$D$782,СВЦЭМ!$A$39:$A$782,$A41,СВЦЭМ!$B$39:$B$782,K$11)+'СЕТ СН'!$F$11+СВЦЭМ!$D$10+'СЕТ СН'!$F$6-'СЕТ СН'!$F$23</f>
        <v>1562.9713416199997</v>
      </c>
      <c r="L41" s="36">
        <f>SUMIFS(СВЦЭМ!$D$39:$D$782,СВЦЭМ!$A$39:$A$782,$A41,СВЦЭМ!$B$39:$B$782,L$11)+'СЕТ СН'!$F$11+СВЦЭМ!$D$10+'СЕТ СН'!$F$6-'СЕТ СН'!$F$23</f>
        <v>1534.1191848699998</v>
      </c>
      <c r="M41" s="36">
        <f>SUMIFS(СВЦЭМ!$D$39:$D$782,СВЦЭМ!$A$39:$A$782,$A41,СВЦЭМ!$B$39:$B$782,M$11)+'СЕТ СН'!$F$11+СВЦЭМ!$D$10+'СЕТ СН'!$F$6-'СЕТ СН'!$F$23</f>
        <v>1544.1650978899997</v>
      </c>
      <c r="N41" s="36">
        <f>SUMIFS(СВЦЭМ!$D$39:$D$782,СВЦЭМ!$A$39:$A$782,$A41,СВЦЭМ!$B$39:$B$782,N$11)+'СЕТ СН'!$F$11+СВЦЭМ!$D$10+'СЕТ СН'!$F$6-'СЕТ СН'!$F$23</f>
        <v>1542.2207123699998</v>
      </c>
      <c r="O41" s="36">
        <f>SUMIFS(СВЦЭМ!$D$39:$D$782,СВЦЭМ!$A$39:$A$782,$A41,СВЦЭМ!$B$39:$B$782,O$11)+'СЕТ СН'!$F$11+СВЦЭМ!$D$10+'СЕТ СН'!$F$6-'СЕТ СН'!$F$23</f>
        <v>1550.1470823699999</v>
      </c>
      <c r="P41" s="36">
        <f>SUMIFS(СВЦЭМ!$D$39:$D$782,СВЦЭМ!$A$39:$A$782,$A41,СВЦЭМ!$B$39:$B$782,P$11)+'СЕТ СН'!$F$11+СВЦЭМ!$D$10+'СЕТ СН'!$F$6-'СЕТ СН'!$F$23</f>
        <v>1551.0009399099997</v>
      </c>
      <c r="Q41" s="36">
        <f>SUMIFS(СВЦЭМ!$D$39:$D$782,СВЦЭМ!$A$39:$A$782,$A41,СВЦЭМ!$B$39:$B$782,Q$11)+'СЕТ СН'!$F$11+СВЦЭМ!$D$10+'СЕТ СН'!$F$6-'СЕТ СН'!$F$23</f>
        <v>1556.1960907699997</v>
      </c>
      <c r="R41" s="36">
        <f>SUMIFS(СВЦЭМ!$D$39:$D$782,СВЦЭМ!$A$39:$A$782,$A41,СВЦЭМ!$B$39:$B$782,R$11)+'СЕТ СН'!$F$11+СВЦЭМ!$D$10+'СЕТ СН'!$F$6-'СЕТ СН'!$F$23</f>
        <v>1549.8254472899998</v>
      </c>
      <c r="S41" s="36">
        <f>SUMIFS(СВЦЭМ!$D$39:$D$782,СВЦЭМ!$A$39:$A$782,$A41,СВЦЭМ!$B$39:$B$782,S$11)+'СЕТ СН'!$F$11+СВЦЭМ!$D$10+'СЕТ СН'!$F$6-'СЕТ СН'!$F$23</f>
        <v>1558.8815322399998</v>
      </c>
      <c r="T41" s="36">
        <f>SUMIFS(СВЦЭМ!$D$39:$D$782,СВЦЭМ!$A$39:$A$782,$A41,СВЦЭМ!$B$39:$B$782,T$11)+'СЕТ СН'!$F$11+СВЦЭМ!$D$10+'СЕТ СН'!$F$6-'СЕТ СН'!$F$23</f>
        <v>1558.7113163999998</v>
      </c>
      <c r="U41" s="36">
        <f>SUMIFS(СВЦЭМ!$D$39:$D$782,СВЦЭМ!$A$39:$A$782,$A41,СВЦЭМ!$B$39:$B$782,U$11)+'СЕТ СН'!$F$11+СВЦЭМ!$D$10+'СЕТ СН'!$F$6-'СЕТ СН'!$F$23</f>
        <v>1563.5929325399998</v>
      </c>
      <c r="V41" s="36">
        <f>SUMIFS(СВЦЭМ!$D$39:$D$782,СВЦЭМ!$A$39:$A$782,$A41,СВЦЭМ!$B$39:$B$782,V$11)+'СЕТ СН'!$F$11+СВЦЭМ!$D$10+'СЕТ СН'!$F$6-'СЕТ СН'!$F$23</f>
        <v>1544.5636553799998</v>
      </c>
      <c r="W41" s="36">
        <f>SUMIFS(СВЦЭМ!$D$39:$D$782,СВЦЭМ!$A$39:$A$782,$A41,СВЦЭМ!$B$39:$B$782,W$11)+'СЕТ СН'!$F$11+СВЦЭМ!$D$10+'СЕТ СН'!$F$6-'СЕТ СН'!$F$23</f>
        <v>1550.4932690399999</v>
      </c>
      <c r="X41" s="36">
        <f>SUMIFS(СВЦЭМ!$D$39:$D$782,СВЦЭМ!$A$39:$A$782,$A41,СВЦЭМ!$B$39:$B$782,X$11)+'СЕТ СН'!$F$11+СВЦЭМ!$D$10+'СЕТ СН'!$F$6-'СЕТ СН'!$F$23</f>
        <v>1618.6468615999997</v>
      </c>
      <c r="Y41" s="36">
        <f>SUMIFS(СВЦЭМ!$D$39:$D$782,СВЦЭМ!$A$39:$A$782,$A41,СВЦЭМ!$B$39:$B$782,Y$11)+'СЕТ СН'!$F$11+СВЦЭМ!$D$10+'СЕТ СН'!$F$6-'СЕТ СН'!$F$23</f>
        <v>1689.3990254999999</v>
      </c>
    </row>
    <row r="42" spans="1:27" ht="15.75" x14ac:dyDescent="0.2">
      <c r="A42" s="35">
        <f t="shared" si="0"/>
        <v>45535</v>
      </c>
      <c r="B42" s="36">
        <f>SUMIFS(СВЦЭМ!$D$39:$D$782,СВЦЭМ!$A$39:$A$782,$A42,СВЦЭМ!$B$39:$B$782,B$11)+'СЕТ СН'!$F$11+СВЦЭМ!$D$10+'СЕТ СН'!$F$6-'СЕТ СН'!$F$23</f>
        <v>1724.7368732999998</v>
      </c>
      <c r="C42" s="36">
        <f>SUMIFS(СВЦЭМ!$D$39:$D$782,СВЦЭМ!$A$39:$A$782,$A42,СВЦЭМ!$B$39:$B$782,C$11)+'СЕТ СН'!$F$11+СВЦЭМ!$D$10+'СЕТ СН'!$F$6-'СЕТ СН'!$F$23</f>
        <v>1767.2729537299999</v>
      </c>
      <c r="D42" s="36">
        <f>SUMIFS(СВЦЭМ!$D$39:$D$782,СВЦЭМ!$A$39:$A$782,$A42,СВЦЭМ!$B$39:$B$782,D$11)+'СЕТ СН'!$F$11+СВЦЭМ!$D$10+'СЕТ СН'!$F$6-'СЕТ СН'!$F$23</f>
        <v>1774.6879064199998</v>
      </c>
      <c r="E42" s="36">
        <f>SUMIFS(СВЦЭМ!$D$39:$D$782,СВЦЭМ!$A$39:$A$782,$A42,СВЦЭМ!$B$39:$B$782,E$11)+'СЕТ СН'!$F$11+СВЦЭМ!$D$10+'СЕТ СН'!$F$6-'СЕТ СН'!$F$23</f>
        <v>1777.8110303999999</v>
      </c>
      <c r="F42" s="36">
        <f>SUMIFS(СВЦЭМ!$D$39:$D$782,СВЦЭМ!$A$39:$A$782,$A42,СВЦЭМ!$B$39:$B$782,F$11)+'СЕТ СН'!$F$11+СВЦЭМ!$D$10+'СЕТ СН'!$F$6-'СЕТ СН'!$F$23</f>
        <v>1772.5577068399998</v>
      </c>
      <c r="G42" s="36">
        <f>SUMIFS(СВЦЭМ!$D$39:$D$782,СВЦЭМ!$A$39:$A$782,$A42,СВЦЭМ!$B$39:$B$782,G$11)+'СЕТ СН'!$F$11+СВЦЭМ!$D$10+'СЕТ СН'!$F$6-'СЕТ СН'!$F$23</f>
        <v>1751.2718565299999</v>
      </c>
      <c r="H42" s="36">
        <f>SUMIFS(СВЦЭМ!$D$39:$D$782,СВЦЭМ!$A$39:$A$782,$A42,СВЦЭМ!$B$39:$B$782,H$11)+'СЕТ СН'!$F$11+СВЦЭМ!$D$10+'СЕТ СН'!$F$6-'СЕТ СН'!$F$23</f>
        <v>1743.9680829099998</v>
      </c>
      <c r="I42" s="36">
        <f>SUMIFS(СВЦЭМ!$D$39:$D$782,СВЦЭМ!$A$39:$A$782,$A42,СВЦЭМ!$B$39:$B$782,I$11)+'СЕТ СН'!$F$11+СВЦЭМ!$D$10+'СЕТ СН'!$F$6-'СЕТ СН'!$F$23</f>
        <v>1647.9233896799999</v>
      </c>
      <c r="J42" s="36">
        <f>SUMIFS(СВЦЭМ!$D$39:$D$782,СВЦЭМ!$A$39:$A$782,$A42,СВЦЭМ!$B$39:$B$782,J$11)+'СЕТ СН'!$F$11+СВЦЭМ!$D$10+'СЕТ СН'!$F$6-'СЕТ СН'!$F$23</f>
        <v>1642.0121582999998</v>
      </c>
      <c r="K42" s="36">
        <f>SUMIFS(СВЦЭМ!$D$39:$D$782,СВЦЭМ!$A$39:$A$782,$A42,СВЦЭМ!$B$39:$B$782,K$11)+'СЕТ СН'!$F$11+СВЦЭМ!$D$10+'СЕТ СН'!$F$6-'СЕТ СН'!$F$23</f>
        <v>1598.4804289999997</v>
      </c>
      <c r="L42" s="36">
        <f>SUMIFS(СВЦЭМ!$D$39:$D$782,СВЦЭМ!$A$39:$A$782,$A42,СВЦЭМ!$B$39:$B$782,L$11)+'СЕТ СН'!$F$11+СВЦЭМ!$D$10+'СЕТ СН'!$F$6-'СЕТ СН'!$F$23</f>
        <v>1591.3486487999999</v>
      </c>
      <c r="M42" s="36">
        <f>SUMIFS(СВЦЭМ!$D$39:$D$782,СВЦЭМ!$A$39:$A$782,$A42,СВЦЭМ!$B$39:$B$782,M$11)+'СЕТ СН'!$F$11+СВЦЭМ!$D$10+'СЕТ СН'!$F$6-'СЕТ СН'!$F$23</f>
        <v>1566.9189399099998</v>
      </c>
      <c r="N42" s="36">
        <f>SUMIFS(СВЦЭМ!$D$39:$D$782,СВЦЭМ!$A$39:$A$782,$A42,СВЦЭМ!$B$39:$B$782,N$11)+'СЕТ СН'!$F$11+СВЦЭМ!$D$10+'СЕТ СН'!$F$6-'СЕТ СН'!$F$23</f>
        <v>1567.0761334499998</v>
      </c>
      <c r="O42" s="36">
        <f>SUMIFS(СВЦЭМ!$D$39:$D$782,СВЦЭМ!$A$39:$A$782,$A42,СВЦЭМ!$B$39:$B$782,O$11)+'СЕТ СН'!$F$11+СВЦЭМ!$D$10+'СЕТ СН'!$F$6-'СЕТ СН'!$F$23</f>
        <v>1555.6806987999998</v>
      </c>
      <c r="P42" s="36">
        <f>SUMIFS(СВЦЭМ!$D$39:$D$782,СВЦЭМ!$A$39:$A$782,$A42,СВЦЭМ!$B$39:$B$782,P$11)+'СЕТ СН'!$F$11+СВЦЭМ!$D$10+'СЕТ СН'!$F$6-'СЕТ СН'!$F$23</f>
        <v>1567.8041453799999</v>
      </c>
      <c r="Q42" s="36">
        <f>SUMIFS(СВЦЭМ!$D$39:$D$782,СВЦЭМ!$A$39:$A$782,$A42,СВЦЭМ!$B$39:$B$782,Q$11)+'СЕТ СН'!$F$11+СВЦЭМ!$D$10+'СЕТ СН'!$F$6-'СЕТ СН'!$F$23</f>
        <v>1567.1587605099999</v>
      </c>
      <c r="R42" s="36">
        <f>SUMIFS(СВЦЭМ!$D$39:$D$782,СВЦЭМ!$A$39:$A$782,$A42,СВЦЭМ!$B$39:$B$782,R$11)+'СЕТ СН'!$F$11+СВЦЭМ!$D$10+'СЕТ СН'!$F$6-'СЕТ СН'!$F$23</f>
        <v>1574.0970979899998</v>
      </c>
      <c r="S42" s="36">
        <f>SUMIFS(СВЦЭМ!$D$39:$D$782,СВЦЭМ!$A$39:$A$782,$A42,СВЦЭМ!$B$39:$B$782,S$11)+'СЕТ СН'!$F$11+СВЦЭМ!$D$10+'СЕТ СН'!$F$6-'СЕТ СН'!$F$23</f>
        <v>1566.0195998599997</v>
      </c>
      <c r="T42" s="36">
        <f>SUMIFS(СВЦЭМ!$D$39:$D$782,СВЦЭМ!$A$39:$A$782,$A42,СВЦЭМ!$B$39:$B$782,T$11)+'СЕТ СН'!$F$11+СВЦЭМ!$D$10+'СЕТ СН'!$F$6-'СЕТ СН'!$F$23</f>
        <v>1553.7208009599999</v>
      </c>
      <c r="U42" s="36">
        <f>SUMIFS(СВЦЭМ!$D$39:$D$782,СВЦЭМ!$A$39:$A$782,$A42,СВЦЭМ!$B$39:$B$782,U$11)+'СЕТ СН'!$F$11+СВЦЭМ!$D$10+'СЕТ СН'!$F$6-'СЕТ СН'!$F$23</f>
        <v>1569.1593581099999</v>
      </c>
      <c r="V42" s="36">
        <f>SUMIFS(СВЦЭМ!$D$39:$D$782,СВЦЭМ!$A$39:$A$782,$A42,СВЦЭМ!$B$39:$B$782,V$11)+'СЕТ СН'!$F$11+СВЦЭМ!$D$10+'СЕТ СН'!$F$6-'СЕТ СН'!$F$23</f>
        <v>1545.8303220199998</v>
      </c>
      <c r="W42" s="36">
        <f>SUMIFS(СВЦЭМ!$D$39:$D$782,СВЦЭМ!$A$39:$A$782,$A42,СВЦЭМ!$B$39:$B$782,W$11)+'СЕТ СН'!$F$11+СВЦЭМ!$D$10+'СЕТ СН'!$F$6-'СЕТ СН'!$F$23</f>
        <v>1560.9628756399998</v>
      </c>
      <c r="X42" s="36">
        <f>SUMIFS(СВЦЭМ!$D$39:$D$782,СВЦЭМ!$A$39:$A$782,$A42,СВЦЭМ!$B$39:$B$782,X$11)+'СЕТ СН'!$F$11+СВЦЭМ!$D$10+'СЕТ СН'!$F$6-'СЕТ СН'!$F$23</f>
        <v>1616.0647506799999</v>
      </c>
      <c r="Y42" s="36">
        <f>SUMIFS(СВЦЭМ!$D$39:$D$782,СВЦЭМ!$A$39:$A$782,$A42,СВЦЭМ!$B$39:$B$782,Y$11)+'СЕТ СН'!$F$11+СВЦЭМ!$D$10+'СЕТ СН'!$F$6-'СЕТ СН'!$F$23</f>
        <v>1708.8606762299999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01.08.2024</v>
      </c>
      <c r="B48" s="36">
        <f>SUMIFS(СВЦЭМ!$D$39:$D$782,СВЦЭМ!$A$39:$A$782,$A48,СВЦЭМ!$B$39:$B$782,B$47)+'СЕТ СН'!$G$11+СВЦЭМ!$D$10+'СЕТ СН'!$G$6-'СЕТ СН'!$G$23</f>
        <v>1882.9099031799999</v>
      </c>
      <c r="C48" s="36">
        <f>SUMIFS(СВЦЭМ!$D$39:$D$782,СВЦЭМ!$A$39:$A$782,$A48,СВЦЭМ!$B$39:$B$782,C$47)+'СЕТ СН'!$G$11+СВЦЭМ!$D$10+'СЕТ СН'!$G$6-'СЕТ СН'!$G$23</f>
        <v>1980.9830995999998</v>
      </c>
      <c r="D48" s="36">
        <f>SUMIFS(СВЦЭМ!$D$39:$D$782,СВЦЭМ!$A$39:$A$782,$A48,СВЦЭМ!$B$39:$B$782,D$47)+'СЕТ СН'!$G$11+СВЦЭМ!$D$10+'СЕТ СН'!$G$6-'СЕТ СН'!$G$23</f>
        <v>2037.40595895</v>
      </c>
      <c r="E48" s="36">
        <f>SUMIFS(СВЦЭМ!$D$39:$D$782,СВЦЭМ!$A$39:$A$782,$A48,СВЦЭМ!$B$39:$B$782,E$47)+'СЕТ СН'!$G$11+СВЦЭМ!$D$10+'СЕТ СН'!$G$6-'СЕТ СН'!$G$23</f>
        <v>2058.9566592599999</v>
      </c>
      <c r="F48" s="36">
        <f>SUMIFS(СВЦЭМ!$D$39:$D$782,СВЦЭМ!$A$39:$A$782,$A48,СВЦЭМ!$B$39:$B$782,F$47)+'СЕТ СН'!$G$11+СВЦЭМ!$D$10+'СЕТ СН'!$G$6-'СЕТ СН'!$G$23</f>
        <v>2083.01591637</v>
      </c>
      <c r="G48" s="36">
        <f>SUMIFS(СВЦЭМ!$D$39:$D$782,СВЦЭМ!$A$39:$A$782,$A48,СВЦЭМ!$B$39:$B$782,G$47)+'СЕТ СН'!$G$11+СВЦЭМ!$D$10+'СЕТ СН'!$G$6-'СЕТ СН'!$G$23</f>
        <v>2068.51692327</v>
      </c>
      <c r="H48" s="36">
        <f>SUMIFS(СВЦЭМ!$D$39:$D$782,СВЦЭМ!$A$39:$A$782,$A48,СВЦЭМ!$B$39:$B$782,H$47)+'СЕТ СН'!$G$11+СВЦЭМ!$D$10+'СЕТ СН'!$G$6-'СЕТ СН'!$G$23</f>
        <v>2030.4514829</v>
      </c>
      <c r="I48" s="36">
        <f>SUMIFS(СВЦЭМ!$D$39:$D$782,СВЦЭМ!$A$39:$A$782,$A48,СВЦЭМ!$B$39:$B$782,I$47)+'СЕТ СН'!$G$11+СВЦЭМ!$D$10+'СЕТ СН'!$G$6-'СЕТ СН'!$G$23</f>
        <v>1945.13338456</v>
      </c>
      <c r="J48" s="36">
        <f>SUMIFS(СВЦЭМ!$D$39:$D$782,СВЦЭМ!$A$39:$A$782,$A48,СВЦЭМ!$B$39:$B$782,J$47)+'СЕТ СН'!$G$11+СВЦЭМ!$D$10+'СЕТ СН'!$G$6-'СЕТ СН'!$G$23</f>
        <v>1816.0317007599999</v>
      </c>
      <c r="K48" s="36">
        <f>SUMIFS(СВЦЭМ!$D$39:$D$782,СВЦЭМ!$A$39:$A$782,$A48,СВЦЭМ!$B$39:$B$782,K$47)+'СЕТ СН'!$G$11+СВЦЭМ!$D$10+'СЕТ СН'!$G$6-'СЕТ СН'!$G$23</f>
        <v>1714.4548090399999</v>
      </c>
      <c r="L48" s="36">
        <f>SUMIFS(СВЦЭМ!$D$39:$D$782,СВЦЭМ!$A$39:$A$782,$A48,СВЦЭМ!$B$39:$B$782,L$47)+'СЕТ СН'!$G$11+СВЦЭМ!$D$10+'СЕТ СН'!$G$6-'СЕТ СН'!$G$23</f>
        <v>1652.14156168</v>
      </c>
      <c r="M48" s="36">
        <f>SUMIFS(СВЦЭМ!$D$39:$D$782,СВЦЭМ!$A$39:$A$782,$A48,СВЦЭМ!$B$39:$B$782,M$47)+'СЕТ СН'!$G$11+СВЦЭМ!$D$10+'СЕТ СН'!$G$6-'СЕТ СН'!$G$23</f>
        <v>1683.50617625</v>
      </c>
      <c r="N48" s="36">
        <f>SUMIFS(СВЦЭМ!$D$39:$D$782,СВЦЭМ!$A$39:$A$782,$A48,СВЦЭМ!$B$39:$B$782,N$47)+'СЕТ СН'!$G$11+СВЦЭМ!$D$10+'СЕТ СН'!$G$6-'СЕТ СН'!$G$23</f>
        <v>1718.7781022299998</v>
      </c>
      <c r="O48" s="36">
        <f>SUMIFS(СВЦЭМ!$D$39:$D$782,СВЦЭМ!$A$39:$A$782,$A48,СВЦЭМ!$B$39:$B$782,O$47)+'СЕТ СН'!$G$11+СВЦЭМ!$D$10+'СЕТ СН'!$G$6-'СЕТ СН'!$G$23</f>
        <v>1720.26367514</v>
      </c>
      <c r="P48" s="36">
        <f>SUMIFS(СВЦЭМ!$D$39:$D$782,СВЦЭМ!$A$39:$A$782,$A48,СВЦЭМ!$B$39:$B$782,P$47)+'СЕТ СН'!$G$11+СВЦЭМ!$D$10+'СЕТ СН'!$G$6-'СЕТ СН'!$G$23</f>
        <v>1719.6152443799999</v>
      </c>
      <c r="Q48" s="36">
        <f>SUMIFS(СВЦЭМ!$D$39:$D$782,СВЦЭМ!$A$39:$A$782,$A48,СВЦЭМ!$B$39:$B$782,Q$47)+'СЕТ СН'!$G$11+СВЦЭМ!$D$10+'СЕТ СН'!$G$6-'СЕТ СН'!$G$23</f>
        <v>1710.5649918899999</v>
      </c>
      <c r="R48" s="36">
        <f>SUMIFS(СВЦЭМ!$D$39:$D$782,СВЦЭМ!$A$39:$A$782,$A48,СВЦЭМ!$B$39:$B$782,R$47)+'СЕТ СН'!$G$11+СВЦЭМ!$D$10+'СЕТ СН'!$G$6-'СЕТ СН'!$G$23</f>
        <v>1727.31157085</v>
      </c>
      <c r="S48" s="36">
        <f>SUMIFS(СВЦЭМ!$D$39:$D$782,СВЦЭМ!$A$39:$A$782,$A48,СВЦЭМ!$B$39:$B$782,S$47)+'СЕТ СН'!$G$11+СВЦЭМ!$D$10+'СЕТ СН'!$G$6-'СЕТ СН'!$G$23</f>
        <v>1727.72860653</v>
      </c>
      <c r="T48" s="36">
        <f>SUMIFS(СВЦЭМ!$D$39:$D$782,СВЦЭМ!$A$39:$A$782,$A48,СВЦЭМ!$B$39:$B$782,T$47)+'СЕТ СН'!$G$11+СВЦЭМ!$D$10+'СЕТ СН'!$G$6-'СЕТ СН'!$G$23</f>
        <v>1723.1610453599999</v>
      </c>
      <c r="U48" s="36">
        <f>SUMIFS(СВЦЭМ!$D$39:$D$782,СВЦЭМ!$A$39:$A$782,$A48,СВЦЭМ!$B$39:$B$782,U$47)+'СЕТ СН'!$G$11+СВЦЭМ!$D$10+'СЕТ СН'!$G$6-'СЕТ СН'!$G$23</f>
        <v>1728.36753561</v>
      </c>
      <c r="V48" s="36">
        <f>SUMIFS(СВЦЭМ!$D$39:$D$782,СВЦЭМ!$A$39:$A$782,$A48,СВЦЭМ!$B$39:$B$782,V$47)+'СЕТ СН'!$G$11+СВЦЭМ!$D$10+'СЕТ СН'!$G$6-'СЕТ СН'!$G$23</f>
        <v>1742.8211343099999</v>
      </c>
      <c r="W48" s="36">
        <f>SUMIFS(СВЦЭМ!$D$39:$D$782,СВЦЭМ!$A$39:$A$782,$A48,СВЦЭМ!$B$39:$B$782,W$47)+'СЕТ СН'!$G$11+СВЦЭМ!$D$10+'СЕТ СН'!$G$6-'СЕТ СН'!$G$23</f>
        <v>1710.51515769</v>
      </c>
      <c r="X48" s="36">
        <f>SUMIFS(СВЦЭМ!$D$39:$D$782,СВЦЭМ!$A$39:$A$782,$A48,СВЦЭМ!$B$39:$B$782,X$47)+'СЕТ СН'!$G$11+СВЦЭМ!$D$10+'СЕТ СН'!$G$6-'СЕТ СН'!$G$23</f>
        <v>1796.34420097</v>
      </c>
      <c r="Y48" s="36">
        <f>SUMIFS(СВЦЭМ!$D$39:$D$782,СВЦЭМ!$A$39:$A$782,$A48,СВЦЭМ!$B$39:$B$782,Y$47)+'СЕТ СН'!$G$11+СВЦЭМ!$D$10+'СЕТ СН'!$G$6-'СЕТ СН'!$G$23</f>
        <v>1907.22879352</v>
      </c>
      <c r="AA48" s="45"/>
    </row>
    <row r="49" spans="1:25" ht="15.75" x14ac:dyDescent="0.2">
      <c r="A49" s="35">
        <f>A48+1</f>
        <v>45506</v>
      </c>
      <c r="B49" s="36">
        <f>SUMIFS(СВЦЭМ!$D$39:$D$782,СВЦЭМ!$A$39:$A$782,$A49,СВЦЭМ!$B$39:$B$782,B$47)+'СЕТ СН'!$G$11+СВЦЭМ!$D$10+'СЕТ СН'!$G$6-'СЕТ СН'!$G$23</f>
        <v>1846.3424935099999</v>
      </c>
      <c r="C49" s="36">
        <f>SUMIFS(СВЦЭМ!$D$39:$D$782,СВЦЭМ!$A$39:$A$782,$A49,СВЦЭМ!$B$39:$B$782,C$47)+'СЕТ СН'!$G$11+СВЦЭМ!$D$10+'СЕТ СН'!$G$6-'СЕТ СН'!$G$23</f>
        <v>1928.3012116599998</v>
      </c>
      <c r="D49" s="36">
        <f>SUMIFS(СВЦЭМ!$D$39:$D$782,СВЦЭМ!$A$39:$A$782,$A49,СВЦЭМ!$B$39:$B$782,D$47)+'СЕТ СН'!$G$11+СВЦЭМ!$D$10+'СЕТ СН'!$G$6-'СЕТ СН'!$G$23</f>
        <v>1976.92522876</v>
      </c>
      <c r="E49" s="36">
        <f>SUMIFS(СВЦЭМ!$D$39:$D$782,СВЦЭМ!$A$39:$A$782,$A49,СВЦЭМ!$B$39:$B$782,E$47)+'СЕТ СН'!$G$11+СВЦЭМ!$D$10+'СЕТ СН'!$G$6-'СЕТ СН'!$G$23</f>
        <v>2005.7556834899999</v>
      </c>
      <c r="F49" s="36">
        <f>SUMIFS(СВЦЭМ!$D$39:$D$782,СВЦЭМ!$A$39:$A$782,$A49,СВЦЭМ!$B$39:$B$782,F$47)+'СЕТ СН'!$G$11+СВЦЭМ!$D$10+'СЕТ СН'!$G$6-'СЕТ СН'!$G$23</f>
        <v>2024.4874900299999</v>
      </c>
      <c r="G49" s="36">
        <f>SUMIFS(СВЦЭМ!$D$39:$D$782,СВЦЭМ!$A$39:$A$782,$A49,СВЦЭМ!$B$39:$B$782,G$47)+'СЕТ СН'!$G$11+СВЦЭМ!$D$10+'СЕТ СН'!$G$6-'СЕТ СН'!$G$23</f>
        <v>2008.7809258299999</v>
      </c>
      <c r="H49" s="36">
        <f>SUMIFS(СВЦЭМ!$D$39:$D$782,СВЦЭМ!$A$39:$A$782,$A49,СВЦЭМ!$B$39:$B$782,H$47)+'СЕТ СН'!$G$11+СВЦЭМ!$D$10+'СЕТ СН'!$G$6-'СЕТ СН'!$G$23</f>
        <v>1964.9789504</v>
      </c>
      <c r="I49" s="36">
        <f>SUMIFS(СВЦЭМ!$D$39:$D$782,СВЦЭМ!$A$39:$A$782,$A49,СВЦЭМ!$B$39:$B$782,I$47)+'СЕТ СН'!$G$11+СВЦЭМ!$D$10+'СЕТ СН'!$G$6-'СЕТ СН'!$G$23</f>
        <v>1876.84122445</v>
      </c>
      <c r="J49" s="36">
        <f>SUMIFS(СВЦЭМ!$D$39:$D$782,СВЦЭМ!$A$39:$A$782,$A49,СВЦЭМ!$B$39:$B$782,J$47)+'СЕТ СН'!$G$11+СВЦЭМ!$D$10+'СЕТ СН'!$G$6-'СЕТ СН'!$G$23</f>
        <v>1785.56800436</v>
      </c>
      <c r="K49" s="36">
        <f>SUMIFS(СВЦЭМ!$D$39:$D$782,СВЦЭМ!$A$39:$A$782,$A49,СВЦЭМ!$B$39:$B$782,K$47)+'СЕТ СН'!$G$11+СВЦЭМ!$D$10+'СЕТ СН'!$G$6-'СЕТ СН'!$G$23</f>
        <v>1717.5869916199999</v>
      </c>
      <c r="L49" s="36">
        <f>SUMIFS(СВЦЭМ!$D$39:$D$782,СВЦЭМ!$A$39:$A$782,$A49,СВЦЭМ!$B$39:$B$782,L$47)+'СЕТ СН'!$G$11+СВЦЭМ!$D$10+'СЕТ СН'!$G$6-'СЕТ СН'!$G$23</f>
        <v>1674.0338854499998</v>
      </c>
      <c r="M49" s="36">
        <f>SUMIFS(СВЦЭМ!$D$39:$D$782,СВЦЭМ!$A$39:$A$782,$A49,СВЦЭМ!$B$39:$B$782,M$47)+'СЕТ СН'!$G$11+СВЦЭМ!$D$10+'СЕТ СН'!$G$6-'СЕТ СН'!$G$23</f>
        <v>1660.49863293</v>
      </c>
      <c r="N49" s="36">
        <f>SUMIFS(СВЦЭМ!$D$39:$D$782,СВЦЭМ!$A$39:$A$782,$A49,СВЦЭМ!$B$39:$B$782,N$47)+'СЕТ СН'!$G$11+СВЦЭМ!$D$10+'СЕТ СН'!$G$6-'СЕТ СН'!$G$23</f>
        <v>1666.11828423</v>
      </c>
      <c r="O49" s="36">
        <f>SUMIFS(СВЦЭМ!$D$39:$D$782,СВЦЭМ!$A$39:$A$782,$A49,СВЦЭМ!$B$39:$B$782,O$47)+'СЕТ СН'!$G$11+СВЦЭМ!$D$10+'СЕТ СН'!$G$6-'СЕТ СН'!$G$23</f>
        <v>1670.18023563</v>
      </c>
      <c r="P49" s="36">
        <f>SUMIFS(СВЦЭМ!$D$39:$D$782,СВЦЭМ!$A$39:$A$782,$A49,СВЦЭМ!$B$39:$B$782,P$47)+'СЕТ СН'!$G$11+СВЦЭМ!$D$10+'СЕТ СН'!$G$6-'СЕТ СН'!$G$23</f>
        <v>1671.3304792899999</v>
      </c>
      <c r="Q49" s="36">
        <f>SUMIFS(СВЦЭМ!$D$39:$D$782,СВЦЭМ!$A$39:$A$782,$A49,СВЦЭМ!$B$39:$B$782,Q$47)+'СЕТ СН'!$G$11+СВЦЭМ!$D$10+'СЕТ СН'!$G$6-'СЕТ СН'!$G$23</f>
        <v>1669.0004548699999</v>
      </c>
      <c r="R49" s="36">
        <f>SUMIFS(СВЦЭМ!$D$39:$D$782,СВЦЭМ!$A$39:$A$782,$A49,СВЦЭМ!$B$39:$B$782,R$47)+'СЕТ СН'!$G$11+СВЦЭМ!$D$10+'СЕТ СН'!$G$6-'СЕТ СН'!$G$23</f>
        <v>1665.1550888699999</v>
      </c>
      <c r="S49" s="36">
        <f>SUMIFS(СВЦЭМ!$D$39:$D$782,СВЦЭМ!$A$39:$A$782,$A49,СВЦЭМ!$B$39:$B$782,S$47)+'СЕТ СН'!$G$11+СВЦЭМ!$D$10+'СЕТ СН'!$G$6-'СЕТ СН'!$G$23</f>
        <v>1664.5807493</v>
      </c>
      <c r="T49" s="36">
        <f>SUMIFS(СВЦЭМ!$D$39:$D$782,СВЦЭМ!$A$39:$A$782,$A49,СВЦЭМ!$B$39:$B$782,T$47)+'СЕТ СН'!$G$11+СВЦЭМ!$D$10+'СЕТ СН'!$G$6-'СЕТ СН'!$G$23</f>
        <v>1659.5354954099998</v>
      </c>
      <c r="U49" s="36">
        <f>SUMIFS(СВЦЭМ!$D$39:$D$782,СВЦЭМ!$A$39:$A$782,$A49,СВЦЭМ!$B$39:$B$782,U$47)+'СЕТ СН'!$G$11+СВЦЭМ!$D$10+'СЕТ СН'!$G$6-'СЕТ СН'!$G$23</f>
        <v>1685.12203733</v>
      </c>
      <c r="V49" s="36">
        <f>SUMIFS(СВЦЭМ!$D$39:$D$782,СВЦЭМ!$A$39:$A$782,$A49,СВЦЭМ!$B$39:$B$782,V$47)+'СЕТ СН'!$G$11+СВЦЭМ!$D$10+'СЕТ СН'!$G$6-'СЕТ СН'!$G$23</f>
        <v>1701.8901712899999</v>
      </c>
      <c r="W49" s="36">
        <f>SUMIFS(СВЦЭМ!$D$39:$D$782,СВЦЭМ!$A$39:$A$782,$A49,СВЦЭМ!$B$39:$B$782,W$47)+'СЕТ СН'!$G$11+СВЦЭМ!$D$10+'СЕТ СН'!$G$6-'СЕТ СН'!$G$23</f>
        <v>1677.5642799299999</v>
      </c>
      <c r="X49" s="36">
        <f>SUMIFS(СВЦЭМ!$D$39:$D$782,СВЦЭМ!$A$39:$A$782,$A49,СВЦЭМ!$B$39:$B$782,X$47)+'СЕТ СН'!$G$11+СВЦЭМ!$D$10+'СЕТ СН'!$G$6-'СЕТ СН'!$G$23</f>
        <v>1709.0643618499998</v>
      </c>
      <c r="Y49" s="36">
        <f>SUMIFS(СВЦЭМ!$D$39:$D$782,СВЦЭМ!$A$39:$A$782,$A49,СВЦЭМ!$B$39:$B$782,Y$47)+'СЕТ СН'!$G$11+СВЦЭМ!$D$10+'СЕТ СН'!$G$6-'СЕТ СН'!$G$23</f>
        <v>1768.8226262599999</v>
      </c>
    </row>
    <row r="50" spans="1:25" ht="15.75" x14ac:dyDescent="0.2">
      <c r="A50" s="35">
        <f t="shared" ref="A50:A78" si="1">A49+1</f>
        <v>45507</v>
      </c>
      <c r="B50" s="36">
        <f>SUMIFS(СВЦЭМ!$D$39:$D$782,СВЦЭМ!$A$39:$A$782,$A50,СВЦЭМ!$B$39:$B$782,B$47)+'СЕТ СН'!$G$11+СВЦЭМ!$D$10+'СЕТ СН'!$G$6-'СЕТ СН'!$G$23</f>
        <v>1842.40974751</v>
      </c>
      <c r="C50" s="36">
        <f>SUMIFS(СВЦЭМ!$D$39:$D$782,СВЦЭМ!$A$39:$A$782,$A50,СВЦЭМ!$B$39:$B$782,C$47)+'СЕТ СН'!$G$11+СВЦЭМ!$D$10+'СЕТ СН'!$G$6-'СЕТ СН'!$G$23</f>
        <v>1971.3752545099999</v>
      </c>
      <c r="D50" s="36">
        <f>SUMIFS(СВЦЭМ!$D$39:$D$782,СВЦЭМ!$A$39:$A$782,$A50,СВЦЭМ!$B$39:$B$782,D$47)+'СЕТ СН'!$G$11+СВЦЭМ!$D$10+'СЕТ СН'!$G$6-'СЕТ СН'!$G$23</f>
        <v>2078.8526039199996</v>
      </c>
      <c r="E50" s="36">
        <f>SUMIFS(СВЦЭМ!$D$39:$D$782,СВЦЭМ!$A$39:$A$782,$A50,СВЦЭМ!$B$39:$B$782,E$47)+'СЕТ СН'!$G$11+СВЦЭМ!$D$10+'СЕТ СН'!$G$6-'СЕТ СН'!$G$23</f>
        <v>2162.05758827</v>
      </c>
      <c r="F50" s="36">
        <f>SUMIFS(СВЦЭМ!$D$39:$D$782,СВЦЭМ!$A$39:$A$782,$A50,СВЦЭМ!$B$39:$B$782,F$47)+'СЕТ СН'!$G$11+СВЦЭМ!$D$10+'СЕТ СН'!$G$6-'СЕТ СН'!$G$23</f>
        <v>2159.4190034599997</v>
      </c>
      <c r="G50" s="36">
        <f>SUMIFS(СВЦЭМ!$D$39:$D$782,СВЦЭМ!$A$39:$A$782,$A50,СВЦЭМ!$B$39:$B$782,G$47)+'СЕТ СН'!$G$11+СВЦЭМ!$D$10+'СЕТ СН'!$G$6-'СЕТ СН'!$G$23</f>
        <v>2114.7860429699999</v>
      </c>
      <c r="H50" s="36">
        <f>SUMIFS(СВЦЭМ!$D$39:$D$782,СВЦЭМ!$A$39:$A$782,$A50,СВЦЭМ!$B$39:$B$782,H$47)+'СЕТ СН'!$G$11+СВЦЭМ!$D$10+'СЕТ СН'!$G$6-'СЕТ СН'!$G$23</f>
        <v>2090.6884463599999</v>
      </c>
      <c r="I50" s="36">
        <f>SUMIFS(СВЦЭМ!$D$39:$D$782,СВЦЭМ!$A$39:$A$782,$A50,СВЦЭМ!$B$39:$B$782,I$47)+'СЕТ СН'!$G$11+СВЦЭМ!$D$10+'СЕТ СН'!$G$6-'СЕТ СН'!$G$23</f>
        <v>1967.5218109699999</v>
      </c>
      <c r="J50" s="36">
        <f>SUMIFS(СВЦЭМ!$D$39:$D$782,СВЦЭМ!$A$39:$A$782,$A50,СВЦЭМ!$B$39:$B$782,J$47)+'СЕТ СН'!$G$11+СВЦЭМ!$D$10+'СЕТ СН'!$G$6-'СЕТ СН'!$G$23</f>
        <v>1890.6262088599999</v>
      </c>
      <c r="K50" s="36">
        <f>SUMIFS(СВЦЭМ!$D$39:$D$782,СВЦЭМ!$A$39:$A$782,$A50,СВЦЭМ!$B$39:$B$782,K$47)+'СЕТ СН'!$G$11+СВЦЭМ!$D$10+'СЕТ СН'!$G$6-'СЕТ СН'!$G$23</f>
        <v>1786.2833170199999</v>
      </c>
      <c r="L50" s="36">
        <f>SUMIFS(СВЦЭМ!$D$39:$D$782,СВЦЭМ!$A$39:$A$782,$A50,СВЦЭМ!$B$39:$B$782,L$47)+'СЕТ СН'!$G$11+СВЦЭМ!$D$10+'СЕТ СН'!$G$6-'СЕТ СН'!$G$23</f>
        <v>1670.4688154399998</v>
      </c>
      <c r="M50" s="36">
        <f>SUMIFS(СВЦЭМ!$D$39:$D$782,СВЦЭМ!$A$39:$A$782,$A50,СВЦЭМ!$B$39:$B$782,M$47)+'СЕТ СН'!$G$11+СВЦЭМ!$D$10+'СЕТ СН'!$G$6-'СЕТ СН'!$G$23</f>
        <v>1648.3018243399999</v>
      </c>
      <c r="N50" s="36">
        <f>SUMIFS(СВЦЭМ!$D$39:$D$782,СВЦЭМ!$A$39:$A$782,$A50,СВЦЭМ!$B$39:$B$782,N$47)+'СЕТ СН'!$G$11+СВЦЭМ!$D$10+'СЕТ СН'!$G$6-'СЕТ СН'!$G$23</f>
        <v>1654.3171954099998</v>
      </c>
      <c r="O50" s="36">
        <f>SUMIFS(СВЦЭМ!$D$39:$D$782,СВЦЭМ!$A$39:$A$782,$A50,СВЦЭМ!$B$39:$B$782,O$47)+'СЕТ СН'!$G$11+СВЦЭМ!$D$10+'СЕТ СН'!$G$6-'СЕТ СН'!$G$23</f>
        <v>1663.8405510999999</v>
      </c>
      <c r="P50" s="36">
        <f>SUMIFS(СВЦЭМ!$D$39:$D$782,СВЦЭМ!$A$39:$A$782,$A50,СВЦЭМ!$B$39:$B$782,P$47)+'СЕТ СН'!$G$11+СВЦЭМ!$D$10+'СЕТ СН'!$G$6-'СЕТ СН'!$G$23</f>
        <v>1665.3997025699998</v>
      </c>
      <c r="Q50" s="36">
        <f>SUMIFS(СВЦЭМ!$D$39:$D$782,СВЦЭМ!$A$39:$A$782,$A50,СВЦЭМ!$B$39:$B$782,Q$47)+'СЕТ СН'!$G$11+СВЦЭМ!$D$10+'СЕТ СН'!$G$6-'СЕТ СН'!$G$23</f>
        <v>1670.8367868099999</v>
      </c>
      <c r="R50" s="36">
        <f>SUMIFS(СВЦЭМ!$D$39:$D$782,СВЦЭМ!$A$39:$A$782,$A50,СВЦЭМ!$B$39:$B$782,R$47)+'СЕТ СН'!$G$11+СВЦЭМ!$D$10+'СЕТ СН'!$G$6-'СЕТ СН'!$G$23</f>
        <v>1696.6443288799999</v>
      </c>
      <c r="S50" s="36">
        <f>SUMIFS(СВЦЭМ!$D$39:$D$782,СВЦЭМ!$A$39:$A$782,$A50,СВЦЭМ!$B$39:$B$782,S$47)+'СЕТ СН'!$G$11+СВЦЭМ!$D$10+'СЕТ СН'!$G$6-'СЕТ СН'!$G$23</f>
        <v>1680.97153695</v>
      </c>
      <c r="T50" s="36">
        <f>SUMIFS(СВЦЭМ!$D$39:$D$782,СВЦЭМ!$A$39:$A$782,$A50,СВЦЭМ!$B$39:$B$782,T$47)+'СЕТ СН'!$G$11+СВЦЭМ!$D$10+'СЕТ СН'!$G$6-'СЕТ СН'!$G$23</f>
        <v>1668.94826485</v>
      </c>
      <c r="U50" s="36">
        <f>SUMIFS(СВЦЭМ!$D$39:$D$782,СВЦЭМ!$A$39:$A$782,$A50,СВЦЭМ!$B$39:$B$782,U$47)+'СЕТ СН'!$G$11+СВЦЭМ!$D$10+'СЕТ СН'!$G$6-'СЕТ СН'!$G$23</f>
        <v>1712.9727156699998</v>
      </c>
      <c r="V50" s="36">
        <f>SUMIFS(СВЦЭМ!$D$39:$D$782,СВЦЭМ!$A$39:$A$782,$A50,СВЦЭМ!$B$39:$B$782,V$47)+'СЕТ СН'!$G$11+СВЦЭМ!$D$10+'СЕТ СН'!$G$6-'СЕТ СН'!$G$23</f>
        <v>1720.7535493</v>
      </c>
      <c r="W50" s="36">
        <f>SUMIFS(СВЦЭМ!$D$39:$D$782,СВЦЭМ!$A$39:$A$782,$A50,СВЦЭМ!$B$39:$B$782,W$47)+'СЕТ СН'!$G$11+СВЦЭМ!$D$10+'СЕТ СН'!$G$6-'СЕТ СН'!$G$23</f>
        <v>1690.87691217</v>
      </c>
      <c r="X50" s="36">
        <f>SUMIFS(СВЦЭМ!$D$39:$D$782,СВЦЭМ!$A$39:$A$782,$A50,СВЦЭМ!$B$39:$B$782,X$47)+'СЕТ СН'!$G$11+СВЦЭМ!$D$10+'СЕТ СН'!$G$6-'СЕТ СН'!$G$23</f>
        <v>1766.55698912</v>
      </c>
      <c r="Y50" s="36">
        <f>SUMIFS(СВЦЭМ!$D$39:$D$782,СВЦЭМ!$A$39:$A$782,$A50,СВЦЭМ!$B$39:$B$782,Y$47)+'СЕТ СН'!$G$11+СВЦЭМ!$D$10+'СЕТ СН'!$G$6-'СЕТ СН'!$G$23</f>
        <v>1861.73491885</v>
      </c>
    </row>
    <row r="51" spans="1:25" ht="15.75" x14ac:dyDescent="0.2">
      <c r="A51" s="35">
        <f t="shared" si="1"/>
        <v>45508</v>
      </c>
      <c r="B51" s="36">
        <f>SUMIFS(СВЦЭМ!$D$39:$D$782,СВЦЭМ!$A$39:$A$782,$A51,СВЦЭМ!$B$39:$B$782,B$47)+'СЕТ СН'!$G$11+СВЦЭМ!$D$10+'СЕТ СН'!$G$6-'СЕТ СН'!$G$23</f>
        <v>1941.88022256</v>
      </c>
      <c r="C51" s="36">
        <f>SUMIFS(СВЦЭМ!$D$39:$D$782,СВЦЭМ!$A$39:$A$782,$A51,СВЦЭМ!$B$39:$B$782,C$47)+'СЕТ СН'!$G$11+СВЦЭМ!$D$10+'СЕТ СН'!$G$6-'СЕТ СН'!$G$23</f>
        <v>1983.6940574099999</v>
      </c>
      <c r="D51" s="36">
        <f>SUMIFS(СВЦЭМ!$D$39:$D$782,СВЦЭМ!$A$39:$A$782,$A51,СВЦЭМ!$B$39:$B$782,D$47)+'СЕТ СН'!$G$11+СВЦЭМ!$D$10+'СЕТ СН'!$G$6-'СЕТ СН'!$G$23</f>
        <v>2026.9816779099999</v>
      </c>
      <c r="E51" s="36">
        <f>SUMIFS(СВЦЭМ!$D$39:$D$782,СВЦЭМ!$A$39:$A$782,$A51,СВЦЭМ!$B$39:$B$782,E$47)+'СЕТ СН'!$G$11+СВЦЭМ!$D$10+'СЕТ СН'!$G$6-'СЕТ СН'!$G$23</f>
        <v>2047.04510046</v>
      </c>
      <c r="F51" s="36">
        <f>SUMIFS(СВЦЭМ!$D$39:$D$782,СВЦЭМ!$A$39:$A$782,$A51,СВЦЭМ!$B$39:$B$782,F$47)+'СЕТ СН'!$G$11+СВЦЭМ!$D$10+'СЕТ СН'!$G$6-'СЕТ СН'!$G$23</f>
        <v>2066.8266893499999</v>
      </c>
      <c r="G51" s="36">
        <f>SUMIFS(СВЦЭМ!$D$39:$D$782,СВЦЭМ!$A$39:$A$782,$A51,СВЦЭМ!$B$39:$B$782,G$47)+'СЕТ СН'!$G$11+СВЦЭМ!$D$10+'СЕТ СН'!$G$6-'СЕТ СН'!$G$23</f>
        <v>2059.0846015799998</v>
      </c>
      <c r="H51" s="36">
        <f>SUMIFS(СВЦЭМ!$D$39:$D$782,СВЦЭМ!$A$39:$A$782,$A51,СВЦЭМ!$B$39:$B$782,H$47)+'СЕТ СН'!$G$11+СВЦЭМ!$D$10+'СЕТ СН'!$G$6-'СЕТ СН'!$G$23</f>
        <v>2036.78882417</v>
      </c>
      <c r="I51" s="36">
        <f>SUMIFS(СВЦЭМ!$D$39:$D$782,СВЦЭМ!$A$39:$A$782,$A51,СВЦЭМ!$B$39:$B$782,I$47)+'СЕТ СН'!$G$11+СВЦЭМ!$D$10+'СЕТ СН'!$G$6-'СЕТ СН'!$G$23</f>
        <v>1987.8803647999998</v>
      </c>
      <c r="J51" s="36">
        <f>SUMIFS(СВЦЭМ!$D$39:$D$782,СВЦЭМ!$A$39:$A$782,$A51,СВЦЭМ!$B$39:$B$782,J$47)+'СЕТ СН'!$G$11+СВЦЭМ!$D$10+'СЕТ СН'!$G$6-'СЕТ СН'!$G$23</f>
        <v>1916.0195564799999</v>
      </c>
      <c r="K51" s="36">
        <f>SUMIFS(СВЦЭМ!$D$39:$D$782,СВЦЭМ!$A$39:$A$782,$A51,СВЦЭМ!$B$39:$B$782,K$47)+'СЕТ СН'!$G$11+СВЦЭМ!$D$10+'СЕТ СН'!$G$6-'СЕТ СН'!$G$23</f>
        <v>1800.6059064799999</v>
      </c>
      <c r="L51" s="36">
        <f>SUMIFS(СВЦЭМ!$D$39:$D$782,СВЦЭМ!$A$39:$A$782,$A51,СВЦЭМ!$B$39:$B$782,L$47)+'СЕТ СН'!$G$11+СВЦЭМ!$D$10+'СЕТ СН'!$G$6-'СЕТ СН'!$G$23</f>
        <v>1714.22762872</v>
      </c>
      <c r="M51" s="36">
        <f>SUMIFS(СВЦЭМ!$D$39:$D$782,СВЦЭМ!$A$39:$A$782,$A51,СВЦЭМ!$B$39:$B$782,M$47)+'СЕТ СН'!$G$11+СВЦЭМ!$D$10+'СЕТ СН'!$G$6-'СЕТ СН'!$G$23</f>
        <v>1686.6570368299999</v>
      </c>
      <c r="N51" s="36">
        <f>SUMIFS(СВЦЭМ!$D$39:$D$782,СВЦЭМ!$A$39:$A$782,$A51,СВЦЭМ!$B$39:$B$782,N$47)+'СЕТ СН'!$G$11+СВЦЭМ!$D$10+'СЕТ СН'!$G$6-'СЕТ СН'!$G$23</f>
        <v>1687.2599172399998</v>
      </c>
      <c r="O51" s="36">
        <f>SUMIFS(СВЦЭМ!$D$39:$D$782,СВЦЭМ!$A$39:$A$782,$A51,СВЦЭМ!$B$39:$B$782,O$47)+'СЕТ СН'!$G$11+СВЦЭМ!$D$10+'СЕТ СН'!$G$6-'СЕТ СН'!$G$23</f>
        <v>1702.9795421899998</v>
      </c>
      <c r="P51" s="36">
        <f>SUMIFS(СВЦЭМ!$D$39:$D$782,СВЦЭМ!$A$39:$A$782,$A51,СВЦЭМ!$B$39:$B$782,P$47)+'СЕТ СН'!$G$11+СВЦЭМ!$D$10+'СЕТ СН'!$G$6-'СЕТ СН'!$G$23</f>
        <v>1720.1771681099999</v>
      </c>
      <c r="Q51" s="36">
        <f>SUMIFS(СВЦЭМ!$D$39:$D$782,СВЦЭМ!$A$39:$A$782,$A51,СВЦЭМ!$B$39:$B$782,Q$47)+'СЕТ СН'!$G$11+СВЦЭМ!$D$10+'СЕТ СН'!$G$6-'СЕТ СН'!$G$23</f>
        <v>1723.69412934</v>
      </c>
      <c r="R51" s="36">
        <f>SUMIFS(СВЦЭМ!$D$39:$D$782,СВЦЭМ!$A$39:$A$782,$A51,СВЦЭМ!$B$39:$B$782,R$47)+'СЕТ СН'!$G$11+СВЦЭМ!$D$10+'СЕТ СН'!$G$6-'СЕТ СН'!$G$23</f>
        <v>1768.11368984</v>
      </c>
      <c r="S51" s="36">
        <f>SUMIFS(СВЦЭМ!$D$39:$D$782,СВЦЭМ!$A$39:$A$782,$A51,СВЦЭМ!$B$39:$B$782,S$47)+'СЕТ СН'!$G$11+СВЦЭМ!$D$10+'СЕТ СН'!$G$6-'СЕТ СН'!$G$23</f>
        <v>1746.65030482</v>
      </c>
      <c r="T51" s="36">
        <f>SUMIFS(СВЦЭМ!$D$39:$D$782,СВЦЭМ!$A$39:$A$782,$A51,СВЦЭМ!$B$39:$B$782,T$47)+'СЕТ СН'!$G$11+СВЦЭМ!$D$10+'СЕТ СН'!$G$6-'СЕТ СН'!$G$23</f>
        <v>1732.2565932599998</v>
      </c>
      <c r="U51" s="36">
        <f>SUMIFS(СВЦЭМ!$D$39:$D$782,СВЦЭМ!$A$39:$A$782,$A51,СВЦЭМ!$B$39:$B$782,U$47)+'СЕТ СН'!$G$11+СВЦЭМ!$D$10+'СЕТ СН'!$G$6-'СЕТ СН'!$G$23</f>
        <v>1748.56359372</v>
      </c>
      <c r="V51" s="36">
        <f>SUMIFS(СВЦЭМ!$D$39:$D$782,СВЦЭМ!$A$39:$A$782,$A51,СВЦЭМ!$B$39:$B$782,V$47)+'СЕТ СН'!$G$11+СВЦЭМ!$D$10+'СЕТ СН'!$G$6-'СЕТ СН'!$G$23</f>
        <v>1758.1506576099998</v>
      </c>
      <c r="W51" s="36">
        <f>SUMIFS(СВЦЭМ!$D$39:$D$782,СВЦЭМ!$A$39:$A$782,$A51,СВЦЭМ!$B$39:$B$782,W$47)+'СЕТ СН'!$G$11+СВЦЭМ!$D$10+'СЕТ СН'!$G$6-'СЕТ СН'!$G$23</f>
        <v>1715.2753164199999</v>
      </c>
      <c r="X51" s="36">
        <f>SUMIFS(СВЦЭМ!$D$39:$D$782,СВЦЭМ!$A$39:$A$782,$A51,СВЦЭМ!$B$39:$B$782,X$47)+'СЕТ СН'!$G$11+СВЦЭМ!$D$10+'СЕТ СН'!$G$6-'СЕТ СН'!$G$23</f>
        <v>1767.8487451799999</v>
      </c>
      <c r="Y51" s="36">
        <f>SUMIFS(СВЦЭМ!$D$39:$D$782,СВЦЭМ!$A$39:$A$782,$A51,СВЦЭМ!$B$39:$B$782,Y$47)+'СЕТ СН'!$G$11+СВЦЭМ!$D$10+'СЕТ СН'!$G$6-'СЕТ СН'!$G$23</f>
        <v>1884.29507739</v>
      </c>
    </row>
    <row r="52" spans="1:25" ht="15.75" x14ac:dyDescent="0.2">
      <c r="A52" s="35">
        <f t="shared" si="1"/>
        <v>45509</v>
      </c>
      <c r="B52" s="36">
        <f>SUMIFS(СВЦЭМ!$D$39:$D$782,СВЦЭМ!$A$39:$A$782,$A52,СВЦЭМ!$B$39:$B$782,B$47)+'СЕТ СН'!$G$11+СВЦЭМ!$D$10+'СЕТ СН'!$G$6-'СЕТ СН'!$G$23</f>
        <v>1945.6758008199999</v>
      </c>
      <c r="C52" s="36">
        <f>SUMIFS(СВЦЭМ!$D$39:$D$782,СВЦЭМ!$A$39:$A$782,$A52,СВЦЭМ!$B$39:$B$782,C$47)+'СЕТ СН'!$G$11+СВЦЭМ!$D$10+'СЕТ СН'!$G$6-'СЕТ СН'!$G$23</f>
        <v>2051.0734937099996</v>
      </c>
      <c r="D52" s="36">
        <f>SUMIFS(СВЦЭМ!$D$39:$D$782,СВЦЭМ!$A$39:$A$782,$A52,СВЦЭМ!$B$39:$B$782,D$47)+'СЕТ СН'!$G$11+СВЦЭМ!$D$10+'СЕТ СН'!$G$6-'СЕТ СН'!$G$23</f>
        <v>2129.6532623599996</v>
      </c>
      <c r="E52" s="36">
        <f>SUMIFS(СВЦЭМ!$D$39:$D$782,СВЦЭМ!$A$39:$A$782,$A52,СВЦЭМ!$B$39:$B$782,E$47)+'СЕТ СН'!$G$11+СВЦЭМ!$D$10+'СЕТ СН'!$G$6-'СЕТ СН'!$G$23</f>
        <v>2147.8266237999997</v>
      </c>
      <c r="F52" s="36">
        <f>SUMIFS(СВЦЭМ!$D$39:$D$782,СВЦЭМ!$A$39:$A$782,$A52,СВЦЭМ!$B$39:$B$782,F$47)+'СЕТ СН'!$G$11+СВЦЭМ!$D$10+'СЕТ СН'!$G$6-'СЕТ СН'!$G$23</f>
        <v>2155.1693901999997</v>
      </c>
      <c r="G52" s="36">
        <f>SUMIFS(СВЦЭМ!$D$39:$D$782,СВЦЭМ!$A$39:$A$782,$A52,СВЦЭМ!$B$39:$B$782,G$47)+'СЕТ СН'!$G$11+СВЦЭМ!$D$10+'СЕТ СН'!$G$6-'СЕТ СН'!$G$23</f>
        <v>2146.6084590299997</v>
      </c>
      <c r="H52" s="36">
        <f>SUMIFS(СВЦЭМ!$D$39:$D$782,СВЦЭМ!$A$39:$A$782,$A52,СВЦЭМ!$B$39:$B$782,H$47)+'СЕТ СН'!$G$11+СВЦЭМ!$D$10+'СЕТ СН'!$G$6-'СЕТ СН'!$G$23</f>
        <v>2096.4802550099998</v>
      </c>
      <c r="I52" s="36">
        <f>SUMIFS(СВЦЭМ!$D$39:$D$782,СВЦЭМ!$A$39:$A$782,$A52,СВЦЭМ!$B$39:$B$782,I$47)+'СЕТ СН'!$G$11+СВЦЭМ!$D$10+'СЕТ СН'!$G$6-'СЕТ СН'!$G$23</f>
        <v>2030.3769542599998</v>
      </c>
      <c r="J52" s="36">
        <f>SUMIFS(СВЦЭМ!$D$39:$D$782,СВЦЭМ!$A$39:$A$782,$A52,СВЦЭМ!$B$39:$B$782,J$47)+'СЕТ СН'!$G$11+СВЦЭМ!$D$10+'СЕТ СН'!$G$6-'СЕТ СН'!$G$23</f>
        <v>1904.3435737099999</v>
      </c>
      <c r="K52" s="36">
        <f>SUMIFS(СВЦЭМ!$D$39:$D$782,СВЦЭМ!$A$39:$A$782,$A52,СВЦЭМ!$B$39:$B$782,K$47)+'СЕТ СН'!$G$11+СВЦЭМ!$D$10+'СЕТ СН'!$G$6-'СЕТ СН'!$G$23</f>
        <v>1826.9837394599999</v>
      </c>
      <c r="L52" s="36">
        <f>SUMIFS(СВЦЭМ!$D$39:$D$782,СВЦЭМ!$A$39:$A$782,$A52,СВЦЭМ!$B$39:$B$782,L$47)+'СЕТ СН'!$G$11+СВЦЭМ!$D$10+'СЕТ СН'!$G$6-'СЕТ СН'!$G$23</f>
        <v>1783.9119809599999</v>
      </c>
      <c r="M52" s="36">
        <f>SUMIFS(СВЦЭМ!$D$39:$D$782,СВЦЭМ!$A$39:$A$782,$A52,СВЦЭМ!$B$39:$B$782,M$47)+'СЕТ СН'!$G$11+СВЦЭМ!$D$10+'СЕТ СН'!$G$6-'СЕТ СН'!$G$23</f>
        <v>1746.4367125799999</v>
      </c>
      <c r="N52" s="36">
        <f>SUMIFS(СВЦЭМ!$D$39:$D$782,СВЦЭМ!$A$39:$A$782,$A52,СВЦЭМ!$B$39:$B$782,N$47)+'СЕТ СН'!$G$11+СВЦЭМ!$D$10+'СЕТ СН'!$G$6-'СЕТ СН'!$G$23</f>
        <v>1755.2919325799999</v>
      </c>
      <c r="O52" s="36">
        <f>SUMIFS(СВЦЭМ!$D$39:$D$782,СВЦЭМ!$A$39:$A$782,$A52,СВЦЭМ!$B$39:$B$782,O$47)+'СЕТ СН'!$G$11+СВЦЭМ!$D$10+'СЕТ СН'!$G$6-'СЕТ СН'!$G$23</f>
        <v>1755.70888814</v>
      </c>
      <c r="P52" s="36">
        <f>SUMIFS(СВЦЭМ!$D$39:$D$782,СВЦЭМ!$A$39:$A$782,$A52,СВЦЭМ!$B$39:$B$782,P$47)+'СЕТ СН'!$G$11+СВЦЭМ!$D$10+'СЕТ СН'!$G$6-'СЕТ СН'!$G$23</f>
        <v>1737.93908044</v>
      </c>
      <c r="Q52" s="36">
        <f>SUMIFS(СВЦЭМ!$D$39:$D$782,СВЦЭМ!$A$39:$A$782,$A52,СВЦЭМ!$B$39:$B$782,Q$47)+'СЕТ СН'!$G$11+СВЦЭМ!$D$10+'СЕТ СН'!$G$6-'СЕТ СН'!$G$23</f>
        <v>1762.32375022</v>
      </c>
      <c r="R52" s="36">
        <f>SUMIFS(СВЦЭМ!$D$39:$D$782,СВЦЭМ!$A$39:$A$782,$A52,СВЦЭМ!$B$39:$B$782,R$47)+'СЕТ СН'!$G$11+СВЦЭМ!$D$10+'СЕТ СН'!$G$6-'СЕТ СН'!$G$23</f>
        <v>1770.3309736899998</v>
      </c>
      <c r="S52" s="36">
        <f>SUMIFS(СВЦЭМ!$D$39:$D$782,СВЦЭМ!$A$39:$A$782,$A52,СВЦЭМ!$B$39:$B$782,S$47)+'СЕТ СН'!$G$11+СВЦЭМ!$D$10+'СЕТ СН'!$G$6-'СЕТ СН'!$G$23</f>
        <v>1768.1791984399999</v>
      </c>
      <c r="T52" s="36">
        <f>SUMIFS(СВЦЭМ!$D$39:$D$782,СВЦЭМ!$A$39:$A$782,$A52,СВЦЭМ!$B$39:$B$782,T$47)+'СЕТ СН'!$G$11+СВЦЭМ!$D$10+'СЕТ СН'!$G$6-'СЕТ СН'!$G$23</f>
        <v>1759.9391243399998</v>
      </c>
      <c r="U52" s="36">
        <f>SUMIFS(СВЦЭМ!$D$39:$D$782,СВЦЭМ!$A$39:$A$782,$A52,СВЦЭМ!$B$39:$B$782,U$47)+'СЕТ СН'!$G$11+СВЦЭМ!$D$10+'СЕТ СН'!$G$6-'СЕТ СН'!$G$23</f>
        <v>1762.9638340499998</v>
      </c>
      <c r="V52" s="36">
        <f>SUMIFS(СВЦЭМ!$D$39:$D$782,СВЦЭМ!$A$39:$A$782,$A52,СВЦЭМ!$B$39:$B$782,V$47)+'СЕТ СН'!$G$11+СВЦЭМ!$D$10+'СЕТ СН'!$G$6-'СЕТ СН'!$G$23</f>
        <v>1769.5008619399998</v>
      </c>
      <c r="W52" s="36">
        <f>SUMIFS(СВЦЭМ!$D$39:$D$782,СВЦЭМ!$A$39:$A$782,$A52,СВЦЭМ!$B$39:$B$782,W$47)+'СЕТ СН'!$G$11+СВЦЭМ!$D$10+'СЕТ СН'!$G$6-'СЕТ СН'!$G$23</f>
        <v>1738.7271441799999</v>
      </c>
      <c r="X52" s="36">
        <f>SUMIFS(СВЦЭМ!$D$39:$D$782,СВЦЭМ!$A$39:$A$782,$A52,СВЦЭМ!$B$39:$B$782,X$47)+'СЕТ СН'!$G$11+СВЦЭМ!$D$10+'СЕТ СН'!$G$6-'СЕТ СН'!$G$23</f>
        <v>1788.4133448999999</v>
      </c>
      <c r="Y52" s="36">
        <f>SUMIFS(СВЦЭМ!$D$39:$D$782,СВЦЭМ!$A$39:$A$782,$A52,СВЦЭМ!$B$39:$B$782,Y$47)+'СЕТ СН'!$G$11+СВЦЭМ!$D$10+'СЕТ СН'!$G$6-'СЕТ СН'!$G$23</f>
        <v>1885.4700696699999</v>
      </c>
    </row>
    <row r="53" spans="1:25" ht="15.75" x14ac:dyDescent="0.2">
      <c r="A53" s="35">
        <f t="shared" si="1"/>
        <v>45510</v>
      </c>
      <c r="B53" s="36">
        <f>SUMIFS(СВЦЭМ!$D$39:$D$782,СВЦЭМ!$A$39:$A$782,$A53,СВЦЭМ!$B$39:$B$782,B$47)+'СЕТ СН'!$G$11+СВЦЭМ!$D$10+'СЕТ СН'!$G$6-'СЕТ СН'!$G$23</f>
        <v>1984.62235633</v>
      </c>
      <c r="C53" s="36">
        <f>SUMIFS(СВЦЭМ!$D$39:$D$782,СВЦЭМ!$A$39:$A$782,$A53,СВЦЭМ!$B$39:$B$782,C$47)+'СЕТ СН'!$G$11+СВЦЭМ!$D$10+'СЕТ СН'!$G$6-'СЕТ СН'!$G$23</f>
        <v>2060.8215903</v>
      </c>
      <c r="D53" s="36">
        <f>SUMIFS(СВЦЭМ!$D$39:$D$782,СВЦЭМ!$A$39:$A$782,$A53,СВЦЭМ!$B$39:$B$782,D$47)+'СЕТ СН'!$G$11+СВЦЭМ!$D$10+'СЕТ СН'!$G$6-'СЕТ СН'!$G$23</f>
        <v>2099.9534210499996</v>
      </c>
      <c r="E53" s="36">
        <f>SUMIFS(СВЦЭМ!$D$39:$D$782,СВЦЭМ!$A$39:$A$782,$A53,СВЦЭМ!$B$39:$B$782,E$47)+'СЕТ СН'!$G$11+СВЦЭМ!$D$10+'СЕТ СН'!$G$6-'СЕТ СН'!$G$23</f>
        <v>2131.2192591599996</v>
      </c>
      <c r="F53" s="36">
        <f>SUMIFS(СВЦЭМ!$D$39:$D$782,СВЦЭМ!$A$39:$A$782,$A53,СВЦЭМ!$B$39:$B$782,F$47)+'СЕТ СН'!$G$11+СВЦЭМ!$D$10+'СЕТ СН'!$G$6-'СЕТ СН'!$G$23</f>
        <v>2126.6086624099999</v>
      </c>
      <c r="G53" s="36">
        <f>SUMIFS(СВЦЭМ!$D$39:$D$782,СВЦЭМ!$A$39:$A$782,$A53,СВЦЭМ!$B$39:$B$782,G$47)+'СЕТ СН'!$G$11+СВЦЭМ!$D$10+'СЕТ СН'!$G$6-'СЕТ СН'!$G$23</f>
        <v>2094.7691202299998</v>
      </c>
      <c r="H53" s="36">
        <f>SUMIFS(СВЦЭМ!$D$39:$D$782,СВЦЭМ!$A$39:$A$782,$A53,СВЦЭМ!$B$39:$B$782,H$47)+'СЕТ СН'!$G$11+СВЦЭМ!$D$10+'СЕТ СН'!$G$6-'СЕТ СН'!$G$23</f>
        <v>2045.63141926</v>
      </c>
      <c r="I53" s="36">
        <f>SUMIFS(СВЦЭМ!$D$39:$D$782,СВЦЭМ!$A$39:$A$782,$A53,СВЦЭМ!$B$39:$B$782,I$47)+'СЕТ СН'!$G$11+СВЦЭМ!$D$10+'СЕТ СН'!$G$6-'СЕТ СН'!$G$23</f>
        <v>1961.29941061</v>
      </c>
      <c r="J53" s="36">
        <f>SUMIFS(СВЦЭМ!$D$39:$D$782,СВЦЭМ!$A$39:$A$782,$A53,СВЦЭМ!$B$39:$B$782,J$47)+'СЕТ СН'!$G$11+СВЦЭМ!$D$10+'СЕТ СН'!$G$6-'СЕТ СН'!$G$23</f>
        <v>1858.23444331</v>
      </c>
      <c r="K53" s="36">
        <f>SUMIFS(СВЦЭМ!$D$39:$D$782,СВЦЭМ!$A$39:$A$782,$A53,СВЦЭМ!$B$39:$B$782,K$47)+'СЕТ СН'!$G$11+СВЦЭМ!$D$10+'СЕТ СН'!$G$6-'СЕТ СН'!$G$23</f>
        <v>1781.5462967599999</v>
      </c>
      <c r="L53" s="36">
        <f>SUMIFS(СВЦЭМ!$D$39:$D$782,СВЦЭМ!$A$39:$A$782,$A53,СВЦЭМ!$B$39:$B$782,L$47)+'СЕТ СН'!$G$11+СВЦЭМ!$D$10+'СЕТ СН'!$G$6-'СЕТ СН'!$G$23</f>
        <v>1747.2277848399999</v>
      </c>
      <c r="M53" s="36">
        <f>SUMIFS(СВЦЭМ!$D$39:$D$782,СВЦЭМ!$A$39:$A$782,$A53,СВЦЭМ!$B$39:$B$782,M$47)+'СЕТ СН'!$G$11+СВЦЭМ!$D$10+'СЕТ СН'!$G$6-'СЕТ СН'!$G$23</f>
        <v>1747.8436026899999</v>
      </c>
      <c r="N53" s="36">
        <f>SUMIFS(СВЦЭМ!$D$39:$D$782,СВЦЭМ!$A$39:$A$782,$A53,СВЦЭМ!$B$39:$B$782,N$47)+'СЕТ СН'!$G$11+СВЦЭМ!$D$10+'СЕТ СН'!$G$6-'СЕТ СН'!$G$23</f>
        <v>1733.3161642299999</v>
      </c>
      <c r="O53" s="36">
        <f>SUMIFS(СВЦЭМ!$D$39:$D$782,СВЦЭМ!$A$39:$A$782,$A53,СВЦЭМ!$B$39:$B$782,O$47)+'СЕТ СН'!$G$11+СВЦЭМ!$D$10+'СЕТ СН'!$G$6-'СЕТ СН'!$G$23</f>
        <v>1722.8879222799999</v>
      </c>
      <c r="P53" s="36">
        <f>SUMIFS(СВЦЭМ!$D$39:$D$782,СВЦЭМ!$A$39:$A$782,$A53,СВЦЭМ!$B$39:$B$782,P$47)+'СЕТ СН'!$G$11+СВЦЭМ!$D$10+'СЕТ СН'!$G$6-'СЕТ СН'!$G$23</f>
        <v>1720.7946681199999</v>
      </c>
      <c r="Q53" s="36">
        <f>SUMIFS(СВЦЭМ!$D$39:$D$782,СВЦЭМ!$A$39:$A$782,$A53,СВЦЭМ!$B$39:$B$782,Q$47)+'СЕТ СН'!$G$11+СВЦЭМ!$D$10+'СЕТ СН'!$G$6-'СЕТ СН'!$G$23</f>
        <v>1694.8012739599999</v>
      </c>
      <c r="R53" s="36">
        <f>SUMIFS(СВЦЭМ!$D$39:$D$782,СВЦЭМ!$A$39:$A$782,$A53,СВЦЭМ!$B$39:$B$782,R$47)+'СЕТ СН'!$G$11+СВЦЭМ!$D$10+'СЕТ СН'!$G$6-'СЕТ СН'!$G$23</f>
        <v>1712.7033034699998</v>
      </c>
      <c r="S53" s="36">
        <f>SUMIFS(СВЦЭМ!$D$39:$D$782,СВЦЭМ!$A$39:$A$782,$A53,СВЦЭМ!$B$39:$B$782,S$47)+'СЕТ СН'!$G$11+СВЦЭМ!$D$10+'СЕТ СН'!$G$6-'СЕТ СН'!$G$23</f>
        <v>1717.8981164899999</v>
      </c>
      <c r="T53" s="36">
        <f>SUMIFS(СВЦЭМ!$D$39:$D$782,СВЦЭМ!$A$39:$A$782,$A53,СВЦЭМ!$B$39:$B$782,T$47)+'СЕТ СН'!$G$11+СВЦЭМ!$D$10+'СЕТ СН'!$G$6-'СЕТ СН'!$G$23</f>
        <v>1705.36405588</v>
      </c>
      <c r="U53" s="36">
        <f>SUMIFS(СВЦЭМ!$D$39:$D$782,СВЦЭМ!$A$39:$A$782,$A53,СВЦЭМ!$B$39:$B$782,U$47)+'СЕТ СН'!$G$11+СВЦЭМ!$D$10+'СЕТ СН'!$G$6-'СЕТ СН'!$G$23</f>
        <v>1710.5960343899999</v>
      </c>
      <c r="V53" s="36">
        <f>SUMIFS(СВЦЭМ!$D$39:$D$782,СВЦЭМ!$A$39:$A$782,$A53,СВЦЭМ!$B$39:$B$782,V$47)+'СЕТ СН'!$G$11+СВЦЭМ!$D$10+'СЕТ СН'!$G$6-'СЕТ СН'!$G$23</f>
        <v>1719.6599489599998</v>
      </c>
      <c r="W53" s="36">
        <f>SUMIFS(СВЦЭМ!$D$39:$D$782,СВЦЭМ!$A$39:$A$782,$A53,СВЦЭМ!$B$39:$B$782,W$47)+'СЕТ СН'!$G$11+СВЦЭМ!$D$10+'СЕТ СН'!$G$6-'СЕТ СН'!$G$23</f>
        <v>1716.59403413</v>
      </c>
      <c r="X53" s="36">
        <f>SUMIFS(СВЦЭМ!$D$39:$D$782,СВЦЭМ!$A$39:$A$782,$A53,СВЦЭМ!$B$39:$B$782,X$47)+'СЕТ СН'!$G$11+СВЦЭМ!$D$10+'СЕТ СН'!$G$6-'СЕТ СН'!$G$23</f>
        <v>1777.30637918</v>
      </c>
      <c r="Y53" s="36">
        <f>SUMIFS(СВЦЭМ!$D$39:$D$782,СВЦЭМ!$A$39:$A$782,$A53,СВЦЭМ!$B$39:$B$782,Y$47)+'СЕТ СН'!$G$11+СВЦЭМ!$D$10+'СЕТ СН'!$G$6-'СЕТ СН'!$G$23</f>
        <v>1848.8484351899999</v>
      </c>
    </row>
    <row r="54" spans="1:25" ht="15.75" x14ac:dyDescent="0.2">
      <c r="A54" s="35">
        <f t="shared" si="1"/>
        <v>45511</v>
      </c>
      <c r="B54" s="36">
        <f>SUMIFS(СВЦЭМ!$D$39:$D$782,СВЦЭМ!$A$39:$A$782,$A54,СВЦЭМ!$B$39:$B$782,B$47)+'СЕТ СН'!$G$11+СВЦЭМ!$D$10+'СЕТ СН'!$G$6-'СЕТ СН'!$G$23</f>
        <v>1918.7320456099999</v>
      </c>
      <c r="C54" s="36">
        <f>SUMIFS(СВЦЭМ!$D$39:$D$782,СВЦЭМ!$A$39:$A$782,$A54,СВЦЭМ!$B$39:$B$782,C$47)+'СЕТ СН'!$G$11+СВЦЭМ!$D$10+'СЕТ СН'!$G$6-'СЕТ СН'!$G$23</f>
        <v>2008.6000202599998</v>
      </c>
      <c r="D54" s="36">
        <f>SUMIFS(СВЦЭМ!$D$39:$D$782,СВЦЭМ!$A$39:$A$782,$A54,СВЦЭМ!$B$39:$B$782,D$47)+'СЕТ СН'!$G$11+СВЦЭМ!$D$10+'СЕТ СН'!$G$6-'СЕТ СН'!$G$23</f>
        <v>2069.7127180399998</v>
      </c>
      <c r="E54" s="36">
        <f>SUMIFS(СВЦЭМ!$D$39:$D$782,СВЦЭМ!$A$39:$A$782,$A54,СВЦЭМ!$B$39:$B$782,E$47)+'СЕТ СН'!$G$11+СВЦЭМ!$D$10+'СЕТ СН'!$G$6-'СЕТ СН'!$G$23</f>
        <v>2093.0489827599999</v>
      </c>
      <c r="F54" s="36">
        <f>SUMIFS(СВЦЭМ!$D$39:$D$782,СВЦЭМ!$A$39:$A$782,$A54,СВЦЭМ!$B$39:$B$782,F$47)+'СЕТ СН'!$G$11+СВЦЭМ!$D$10+'СЕТ СН'!$G$6-'СЕТ СН'!$G$23</f>
        <v>2123.1201313799997</v>
      </c>
      <c r="G54" s="36">
        <f>SUMIFS(СВЦЭМ!$D$39:$D$782,СВЦЭМ!$A$39:$A$782,$A54,СВЦЭМ!$B$39:$B$782,G$47)+'СЕТ СН'!$G$11+СВЦЭМ!$D$10+'СЕТ СН'!$G$6-'СЕТ СН'!$G$23</f>
        <v>2092.4918596399998</v>
      </c>
      <c r="H54" s="36">
        <f>SUMIFS(СВЦЭМ!$D$39:$D$782,СВЦЭМ!$A$39:$A$782,$A54,СВЦЭМ!$B$39:$B$782,H$47)+'СЕТ СН'!$G$11+СВЦЭМ!$D$10+'СЕТ СН'!$G$6-'СЕТ СН'!$G$23</f>
        <v>2057.1833887799999</v>
      </c>
      <c r="I54" s="36">
        <f>SUMIFS(СВЦЭМ!$D$39:$D$782,СВЦЭМ!$A$39:$A$782,$A54,СВЦЭМ!$B$39:$B$782,I$47)+'СЕТ СН'!$G$11+СВЦЭМ!$D$10+'СЕТ СН'!$G$6-'СЕТ СН'!$G$23</f>
        <v>1968.7079925099999</v>
      </c>
      <c r="J54" s="36">
        <f>SUMIFS(СВЦЭМ!$D$39:$D$782,СВЦЭМ!$A$39:$A$782,$A54,СВЦЭМ!$B$39:$B$782,J$47)+'СЕТ СН'!$G$11+СВЦЭМ!$D$10+'СЕТ СН'!$G$6-'СЕТ СН'!$G$23</f>
        <v>1870.1885019399999</v>
      </c>
      <c r="K54" s="36">
        <f>SUMIFS(СВЦЭМ!$D$39:$D$782,СВЦЭМ!$A$39:$A$782,$A54,СВЦЭМ!$B$39:$B$782,K$47)+'СЕТ СН'!$G$11+СВЦЭМ!$D$10+'СЕТ СН'!$G$6-'СЕТ СН'!$G$23</f>
        <v>1789.66761107</v>
      </c>
      <c r="L54" s="36">
        <f>SUMIFS(СВЦЭМ!$D$39:$D$782,СВЦЭМ!$A$39:$A$782,$A54,СВЦЭМ!$B$39:$B$782,L$47)+'СЕТ СН'!$G$11+СВЦЭМ!$D$10+'СЕТ СН'!$G$6-'СЕТ СН'!$G$23</f>
        <v>1770.0327975299999</v>
      </c>
      <c r="M54" s="36">
        <f>SUMIFS(СВЦЭМ!$D$39:$D$782,СВЦЭМ!$A$39:$A$782,$A54,СВЦЭМ!$B$39:$B$782,M$47)+'СЕТ СН'!$G$11+СВЦЭМ!$D$10+'СЕТ СН'!$G$6-'СЕТ СН'!$G$23</f>
        <v>1750.84943664</v>
      </c>
      <c r="N54" s="36">
        <f>SUMIFS(СВЦЭМ!$D$39:$D$782,СВЦЭМ!$A$39:$A$782,$A54,СВЦЭМ!$B$39:$B$782,N$47)+'СЕТ СН'!$G$11+СВЦЭМ!$D$10+'СЕТ СН'!$G$6-'СЕТ СН'!$G$23</f>
        <v>1728.99966911</v>
      </c>
      <c r="O54" s="36">
        <f>SUMIFS(СВЦЭМ!$D$39:$D$782,СВЦЭМ!$A$39:$A$782,$A54,СВЦЭМ!$B$39:$B$782,O$47)+'СЕТ СН'!$G$11+СВЦЭМ!$D$10+'СЕТ СН'!$G$6-'СЕТ СН'!$G$23</f>
        <v>1733.591543</v>
      </c>
      <c r="P54" s="36">
        <f>SUMIFS(СВЦЭМ!$D$39:$D$782,СВЦЭМ!$A$39:$A$782,$A54,СВЦЭМ!$B$39:$B$782,P$47)+'СЕТ СН'!$G$11+СВЦЭМ!$D$10+'СЕТ СН'!$G$6-'СЕТ СН'!$G$23</f>
        <v>1743.42058322</v>
      </c>
      <c r="Q54" s="36">
        <f>SUMIFS(СВЦЭМ!$D$39:$D$782,СВЦЭМ!$A$39:$A$782,$A54,СВЦЭМ!$B$39:$B$782,Q$47)+'СЕТ СН'!$G$11+СВЦЭМ!$D$10+'СЕТ СН'!$G$6-'СЕТ СН'!$G$23</f>
        <v>1749.3086893699999</v>
      </c>
      <c r="R54" s="36">
        <f>SUMIFS(СВЦЭМ!$D$39:$D$782,СВЦЭМ!$A$39:$A$782,$A54,СВЦЭМ!$B$39:$B$782,R$47)+'СЕТ СН'!$G$11+СВЦЭМ!$D$10+'СЕТ СН'!$G$6-'СЕТ СН'!$G$23</f>
        <v>1759.7089054399999</v>
      </c>
      <c r="S54" s="36">
        <f>SUMIFS(СВЦЭМ!$D$39:$D$782,СВЦЭМ!$A$39:$A$782,$A54,СВЦЭМ!$B$39:$B$782,S$47)+'СЕТ СН'!$G$11+СВЦЭМ!$D$10+'СЕТ СН'!$G$6-'СЕТ СН'!$G$23</f>
        <v>1754.4350561899998</v>
      </c>
      <c r="T54" s="36">
        <f>SUMIFS(СВЦЭМ!$D$39:$D$782,СВЦЭМ!$A$39:$A$782,$A54,СВЦЭМ!$B$39:$B$782,T$47)+'СЕТ СН'!$G$11+СВЦЭМ!$D$10+'СЕТ СН'!$G$6-'СЕТ СН'!$G$23</f>
        <v>1744.1008808299998</v>
      </c>
      <c r="U54" s="36">
        <f>SUMIFS(СВЦЭМ!$D$39:$D$782,СВЦЭМ!$A$39:$A$782,$A54,СВЦЭМ!$B$39:$B$782,U$47)+'СЕТ СН'!$G$11+СВЦЭМ!$D$10+'СЕТ СН'!$G$6-'СЕТ СН'!$G$23</f>
        <v>1757.6255360599998</v>
      </c>
      <c r="V54" s="36">
        <f>SUMIFS(СВЦЭМ!$D$39:$D$782,СВЦЭМ!$A$39:$A$782,$A54,СВЦЭМ!$B$39:$B$782,V$47)+'СЕТ СН'!$G$11+СВЦЭМ!$D$10+'СЕТ СН'!$G$6-'СЕТ СН'!$G$23</f>
        <v>1769.2108313899998</v>
      </c>
      <c r="W54" s="36">
        <f>SUMIFS(СВЦЭМ!$D$39:$D$782,СВЦЭМ!$A$39:$A$782,$A54,СВЦЭМ!$B$39:$B$782,W$47)+'СЕТ СН'!$G$11+СВЦЭМ!$D$10+'СЕТ СН'!$G$6-'СЕТ СН'!$G$23</f>
        <v>1754.0654860499999</v>
      </c>
      <c r="X54" s="36">
        <f>SUMIFS(СВЦЭМ!$D$39:$D$782,СВЦЭМ!$A$39:$A$782,$A54,СВЦЭМ!$B$39:$B$782,X$47)+'СЕТ СН'!$G$11+СВЦЭМ!$D$10+'СЕТ СН'!$G$6-'СЕТ СН'!$G$23</f>
        <v>1804.1632750899998</v>
      </c>
      <c r="Y54" s="36">
        <f>SUMIFS(СВЦЭМ!$D$39:$D$782,СВЦЭМ!$A$39:$A$782,$A54,СВЦЭМ!$B$39:$B$782,Y$47)+'СЕТ СН'!$G$11+СВЦЭМ!$D$10+'СЕТ СН'!$G$6-'СЕТ СН'!$G$23</f>
        <v>1841.8023981399999</v>
      </c>
    </row>
    <row r="55" spans="1:25" ht="15.75" x14ac:dyDescent="0.2">
      <c r="A55" s="35">
        <f t="shared" si="1"/>
        <v>45512</v>
      </c>
      <c r="B55" s="36">
        <f>SUMIFS(СВЦЭМ!$D$39:$D$782,СВЦЭМ!$A$39:$A$782,$A55,СВЦЭМ!$B$39:$B$782,B$47)+'СЕТ СН'!$G$11+СВЦЭМ!$D$10+'СЕТ СН'!$G$6-'СЕТ СН'!$G$23</f>
        <v>1985.3755682899998</v>
      </c>
      <c r="C55" s="36">
        <f>SUMIFS(СВЦЭМ!$D$39:$D$782,СВЦЭМ!$A$39:$A$782,$A55,СВЦЭМ!$B$39:$B$782,C$47)+'СЕТ СН'!$G$11+СВЦЭМ!$D$10+'СЕТ СН'!$G$6-'СЕТ СН'!$G$23</f>
        <v>2072.55021992</v>
      </c>
      <c r="D55" s="36">
        <f>SUMIFS(СВЦЭМ!$D$39:$D$782,СВЦЭМ!$A$39:$A$782,$A55,СВЦЭМ!$B$39:$B$782,D$47)+'СЕТ СН'!$G$11+СВЦЭМ!$D$10+'СЕТ СН'!$G$6-'СЕТ СН'!$G$23</f>
        <v>2136.00388613</v>
      </c>
      <c r="E55" s="36">
        <f>SUMIFS(СВЦЭМ!$D$39:$D$782,СВЦЭМ!$A$39:$A$782,$A55,СВЦЭМ!$B$39:$B$782,E$47)+'СЕТ СН'!$G$11+СВЦЭМ!$D$10+'СЕТ СН'!$G$6-'СЕТ СН'!$G$23</f>
        <v>2139.4866779299996</v>
      </c>
      <c r="F55" s="36">
        <f>SUMIFS(СВЦЭМ!$D$39:$D$782,СВЦЭМ!$A$39:$A$782,$A55,СВЦЭМ!$B$39:$B$782,F$47)+'СЕТ СН'!$G$11+СВЦЭМ!$D$10+'СЕТ СН'!$G$6-'СЕТ СН'!$G$23</f>
        <v>2138.9350599499999</v>
      </c>
      <c r="G55" s="36">
        <f>SUMIFS(СВЦЭМ!$D$39:$D$782,СВЦЭМ!$A$39:$A$782,$A55,СВЦЭМ!$B$39:$B$782,G$47)+'СЕТ СН'!$G$11+СВЦЭМ!$D$10+'СЕТ СН'!$G$6-'СЕТ СН'!$G$23</f>
        <v>2138.9815149599999</v>
      </c>
      <c r="H55" s="36">
        <f>SUMIFS(СВЦЭМ!$D$39:$D$782,СВЦЭМ!$A$39:$A$782,$A55,СВЦЭМ!$B$39:$B$782,H$47)+'СЕТ СН'!$G$11+СВЦЭМ!$D$10+'СЕТ СН'!$G$6-'СЕТ СН'!$G$23</f>
        <v>2070.6653708399999</v>
      </c>
      <c r="I55" s="36">
        <f>SUMIFS(СВЦЭМ!$D$39:$D$782,СВЦЭМ!$A$39:$A$782,$A55,СВЦЭМ!$B$39:$B$782,I$47)+'СЕТ СН'!$G$11+СВЦЭМ!$D$10+'СЕТ СН'!$G$6-'СЕТ СН'!$G$23</f>
        <v>1990.4586237899998</v>
      </c>
      <c r="J55" s="36">
        <f>SUMIFS(СВЦЭМ!$D$39:$D$782,СВЦЭМ!$A$39:$A$782,$A55,СВЦЭМ!$B$39:$B$782,J$47)+'СЕТ СН'!$G$11+СВЦЭМ!$D$10+'СЕТ СН'!$G$6-'СЕТ СН'!$G$23</f>
        <v>1882.9596004799998</v>
      </c>
      <c r="K55" s="36">
        <f>SUMIFS(СВЦЭМ!$D$39:$D$782,СВЦЭМ!$A$39:$A$782,$A55,СВЦЭМ!$B$39:$B$782,K$47)+'СЕТ СН'!$G$11+СВЦЭМ!$D$10+'СЕТ СН'!$G$6-'СЕТ СН'!$G$23</f>
        <v>1826.7622504999999</v>
      </c>
      <c r="L55" s="36">
        <f>SUMIFS(СВЦЭМ!$D$39:$D$782,СВЦЭМ!$A$39:$A$782,$A55,СВЦЭМ!$B$39:$B$782,L$47)+'СЕТ СН'!$G$11+СВЦЭМ!$D$10+'СЕТ СН'!$G$6-'СЕТ СН'!$G$23</f>
        <v>1789.0222142699999</v>
      </c>
      <c r="M55" s="36">
        <f>SUMIFS(СВЦЭМ!$D$39:$D$782,СВЦЭМ!$A$39:$A$782,$A55,СВЦЭМ!$B$39:$B$782,M$47)+'СЕТ СН'!$G$11+СВЦЭМ!$D$10+'СЕТ СН'!$G$6-'СЕТ СН'!$G$23</f>
        <v>1790.7510687399999</v>
      </c>
      <c r="N55" s="36">
        <f>SUMIFS(СВЦЭМ!$D$39:$D$782,СВЦЭМ!$A$39:$A$782,$A55,СВЦЭМ!$B$39:$B$782,N$47)+'СЕТ СН'!$G$11+СВЦЭМ!$D$10+'СЕТ СН'!$G$6-'СЕТ СН'!$G$23</f>
        <v>1788.88223393</v>
      </c>
      <c r="O55" s="36">
        <f>SUMIFS(СВЦЭМ!$D$39:$D$782,СВЦЭМ!$A$39:$A$782,$A55,СВЦЭМ!$B$39:$B$782,O$47)+'СЕТ СН'!$G$11+СВЦЭМ!$D$10+'СЕТ СН'!$G$6-'СЕТ СН'!$G$23</f>
        <v>1792.40851522</v>
      </c>
      <c r="P55" s="36">
        <f>SUMIFS(СВЦЭМ!$D$39:$D$782,СВЦЭМ!$A$39:$A$782,$A55,СВЦЭМ!$B$39:$B$782,P$47)+'СЕТ СН'!$G$11+СВЦЭМ!$D$10+'СЕТ СН'!$G$6-'СЕТ СН'!$G$23</f>
        <v>1799.4267665899999</v>
      </c>
      <c r="Q55" s="36">
        <f>SUMIFS(СВЦЭМ!$D$39:$D$782,СВЦЭМ!$A$39:$A$782,$A55,СВЦЭМ!$B$39:$B$782,Q$47)+'СЕТ СН'!$G$11+СВЦЭМ!$D$10+'СЕТ СН'!$G$6-'СЕТ СН'!$G$23</f>
        <v>1805.7420055499999</v>
      </c>
      <c r="R55" s="36">
        <f>SUMIFS(СВЦЭМ!$D$39:$D$782,СВЦЭМ!$A$39:$A$782,$A55,СВЦЭМ!$B$39:$B$782,R$47)+'СЕТ СН'!$G$11+СВЦЭМ!$D$10+'СЕТ СН'!$G$6-'СЕТ СН'!$G$23</f>
        <v>1820.9082622199999</v>
      </c>
      <c r="S55" s="36">
        <f>SUMIFS(СВЦЭМ!$D$39:$D$782,СВЦЭМ!$A$39:$A$782,$A55,СВЦЭМ!$B$39:$B$782,S$47)+'СЕТ СН'!$G$11+СВЦЭМ!$D$10+'СЕТ СН'!$G$6-'СЕТ СН'!$G$23</f>
        <v>1803.51255954</v>
      </c>
      <c r="T55" s="36">
        <f>SUMIFS(СВЦЭМ!$D$39:$D$782,СВЦЭМ!$A$39:$A$782,$A55,СВЦЭМ!$B$39:$B$782,T$47)+'СЕТ СН'!$G$11+СВЦЭМ!$D$10+'СЕТ СН'!$G$6-'СЕТ СН'!$G$23</f>
        <v>1796.8737537099998</v>
      </c>
      <c r="U55" s="36">
        <f>SUMIFS(СВЦЭМ!$D$39:$D$782,СВЦЭМ!$A$39:$A$782,$A55,СВЦЭМ!$B$39:$B$782,U$47)+'СЕТ СН'!$G$11+СВЦЭМ!$D$10+'СЕТ СН'!$G$6-'СЕТ СН'!$G$23</f>
        <v>1807.6714158499999</v>
      </c>
      <c r="V55" s="36">
        <f>SUMIFS(СВЦЭМ!$D$39:$D$782,СВЦЭМ!$A$39:$A$782,$A55,СВЦЭМ!$B$39:$B$782,V$47)+'СЕТ СН'!$G$11+СВЦЭМ!$D$10+'СЕТ СН'!$G$6-'СЕТ СН'!$G$23</f>
        <v>1812.7024811699998</v>
      </c>
      <c r="W55" s="36">
        <f>SUMIFS(СВЦЭМ!$D$39:$D$782,СВЦЭМ!$A$39:$A$782,$A55,СВЦЭМ!$B$39:$B$782,W$47)+'СЕТ СН'!$G$11+СВЦЭМ!$D$10+'СЕТ СН'!$G$6-'СЕТ СН'!$G$23</f>
        <v>1811.5329160799999</v>
      </c>
      <c r="X55" s="36">
        <f>SUMIFS(СВЦЭМ!$D$39:$D$782,СВЦЭМ!$A$39:$A$782,$A55,СВЦЭМ!$B$39:$B$782,X$47)+'СЕТ СН'!$G$11+СВЦЭМ!$D$10+'СЕТ СН'!$G$6-'СЕТ СН'!$G$23</f>
        <v>1858.10441922</v>
      </c>
      <c r="Y55" s="36">
        <f>SUMIFS(СВЦЭМ!$D$39:$D$782,СВЦЭМ!$A$39:$A$782,$A55,СВЦЭМ!$B$39:$B$782,Y$47)+'СЕТ СН'!$G$11+СВЦЭМ!$D$10+'СЕТ СН'!$G$6-'СЕТ СН'!$G$23</f>
        <v>1943.5169174099999</v>
      </c>
    </row>
    <row r="56" spans="1:25" ht="15.75" x14ac:dyDescent="0.2">
      <c r="A56" s="35">
        <f t="shared" si="1"/>
        <v>45513</v>
      </c>
      <c r="B56" s="36">
        <f>SUMIFS(СВЦЭМ!$D$39:$D$782,СВЦЭМ!$A$39:$A$782,$A56,СВЦЭМ!$B$39:$B$782,B$47)+'СЕТ СН'!$G$11+СВЦЭМ!$D$10+'СЕТ СН'!$G$6-'СЕТ СН'!$G$23</f>
        <v>1918.9179213799998</v>
      </c>
      <c r="C56" s="36">
        <f>SUMIFS(СВЦЭМ!$D$39:$D$782,СВЦЭМ!$A$39:$A$782,$A56,СВЦЭМ!$B$39:$B$782,C$47)+'СЕТ СН'!$G$11+СВЦЭМ!$D$10+'СЕТ СН'!$G$6-'СЕТ СН'!$G$23</f>
        <v>2024.6196043499999</v>
      </c>
      <c r="D56" s="36">
        <f>SUMIFS(СВЦЭМ!$D$39:$D$782,СВЦЭМ!$A$39:$A$782,$A56,СВЦЭМ!$B$39:$B$782,D$47)+'СЕТ СН'!$G$11+СВЦЭМ!$D$10+'СЕТ СН'!$G$6-'СЕТ СН'!$G$23</f>
        <v>2132.6290276299997</v>
      </c>
      <c r="E56" s="36">
        <f>SUMIFS(СВЦЭМ!$D$39:$D$782,СВЦЭМ!$A$39:$A$782,$A56,СВЦЭМ!$B$39:$B$782,E$47)+'СЕТ СН'!$G$11+СВЦЭМ!$D$10+'СЕТ СН'!$G$6-'СЕТ СН'!$G$23</f>
        <v>2170.0465713399999</v>
      </c>
      <c r="F56" s="36">
        <f>SUMIFS(СВЦЭМ!$D$39:$D$782,СВЦЭМ!$A$39:$A$782,$A56,СВЦЭМ!$B$39:$B$782,F$47)+'СЕТ СН'!$G$11+СВЦЭМ!$D$10+'СЕТ СН'!$G$6-'СЕТ СН'!$G$23</f>
        <v>2175.15769615</v>
      </c>
      <c r="G56" s="36">
        <f>SUMIFS(СВЦЭМ!$D$39:$D$782,СВЦЭМ!$A$39:$A$782,$A56,СВЦЭМ!$B$39:$B$782,G$47)+'СЕТ СН'!$G$11+СВЦЭМ!$D$10+'СЕТ СН'!$G$6-'СЕТ СН'!$G$23</f>
        <v>2166.9844340199998</v>
      </c>
      <c r="H56" s="36">
        <f>SUMIFS(СВЦЭМ!$D$39:$D$782,СВЦЭМ!$A$39:$A$782,$A56,СВЦЭМ!$B$39:$B$782,H$47)+'СЕТ СН'!$G$11+СВЦЭМ!$D$10+'СЕТ СН'!$G$6-'СЕТ СН'!$G$23</f>
        <v>2134.4459637</v>
      </c>
      <c r="I56" s="36">
        <f>SUMIFS(СВЦЭМ!$D$39:$D$782,СВЦЭМ!$A$39:$A$782,$A56,СВЦЭМ!$B$39:$B$782,I$47)+'СЕТ СН'!$G$11+СВЦЭМ!$D$10+'СЕТ СН'!$G$6-'СЕТ СН'!$G$23</f>
        <v>2034.3054693899999</v>
      </c>
      <c r="J56" s="36">
        <f>SUMIFS(СВЦЭМ!$D$39:$D$782,СВЦЭМ!$A$39:$A$782,$A56,СВЦЭМ!$B$39:$B$782,J$47)+'СЕТ СН'!$G$11+СВЦЭМ!$D$10+'СЕТ СН'!$G$6-'СЕТ СН'!$G$23</f>
        <v>1958.79817495</v>
      </c>
      <c r="K56" s="36">
        <f>SUMIFS(СВЦЭМ!$D$39:$D$782,СВЦЭМ!$A$39:$A$782,$A56,СВЦЭМ!$B$39:$B$782,K$47)+'СЕТ СН'!$G$11+СВЦЭМ!$D$10+'СЕТ СН'!$G$6-'СЕТ СН'!$G$23</f>
        <v>1867.72416086</v>
      </c>
      <c r="L56" s="36">
        <f>SUMIFS(СВЦЭМ!$D$39:$D$782,СВЦЭМ!$A$39:$A$782,$A56,СВЦЭМ!$B$39:$B$782,L$47)+'СЕТ СН'!$G$11+СВЦЭМ!$D$10+'СЕТ СН'!$G$6-'СЕТ СН'!$G$23</f>
        <v>1849.7356098999999</v>
      </c>
      <c r="M56" s="36">
        <f>SUMIFS(СВЦЭМ!$D$39:$D$782,СВЦЭМ!$A$39:$A$782,$A56,СВЦЭМ!$B$39:$B$782,M$47)+'СЕТ СН'!$G$11+СВЦЭМ!$D$10+'СЕТ СН'!$G$6-'СЕТ СН'!$G$23</f>
        <v>1845.2407369399998</v>
      </c>
      <c r="N56" s="36">
        <f>SUMIFS(СВЦЭМ!$D$39:$D$782,СВЦЭМ!$A$39:$A$782,$A56,СВЦЭМ!$B$39:$B$782,N$47)+'СЕТ СН'!$G$11+СВЦЭМ!$D$10+'СЕТ СН'!$G$6-'СЕТ СН'!$G$23</f>
        <v>1842.70908134</v>
      </c>
      <c r="O56" s="36">
        <f>SUMIFS(СВЦЭМ!$D$39:$D$782,СВЦЭМ!$A$39:$A$782,$A56,СВЦЭМ!$B$39:$B$782,O$47)+'СЕТ СН'!$G$11+СВЦЭМ!$D$10+'СЕТ СН'!$G$6-'СЕТ СН'!$G$23</f>
        <v>1834.4767763099999</v>
      </c>
      <c r="P56" s="36">
        <f>SUMIFS(СВЦЭМ!$D$39:$D$782,СВЦЭМ!$A$39:$A$782,$A56,СВЦЭМ!$B$39:$B$782,P$47)+'СЕТ СН'!$G$11+СВЦЭМ!$D$10+'СЕТ СН'!$G$6-'СЕТ СН'!$G$23</f>
        <v>1850.8848011499999</v>
      </c>
      <c r="Q56" s="36">
        <f>SUMIFS(СВЦЭМ!$D$39:$D$782,СВЦЭМ!$A$39:$A$782,$A56,СВЦЭМ!$B$39:$B$782,Q$47)+'СЕТ СН'!$G$11+СВЦЭМ!$D$10+'СЕТ СН'!$G$6-'СЕТ СН'!$G$23</f>
        <v>1861.5942087799999</v>
      </c>
      <c r="R56" s="36">
        <f>SUMIFS(СВЦЭМ!$D$39:$D$782,СВЦЭМ!$A$39:$A$782,$A56,СВЦЭМ!$B$39:$B$782,R$47)+'СЕТ СН'!$G$11+СВЦЭМ!$D$10+'СЕТ СН'!$G$6-'СЕТ СН'!$G$23</f>
        <v>1867.3200383899998</v>
      </c>
      <c r="S56" s="36">
        <f>SUMIFS(СВЦЭМ!$D$39:$D$782,СВЦЭМ!$A$39:$A$782,$A56,СВЦЭМ!$B$39:$B$782,S$47)+'СЕТ СН'!$G$11+СВЦЭМ!$D$10+'СЕТ СН'!$G$6-'СЕТ СН'!$G$23</f>
        <v>1858.0542838599999</v>
      </c>
      <c r="T56" s="36">
        <f>SUMIFS(СВЦЭМ!$D$39:$D$782,СВЦЭМ!$A$39:$A$782,$A56,СВЦЭМ!$B$39:$B$782,T$47)+'СЕТ СН'!$G$11+СВЦЭМ!$D$10+'СЕТ СН'!$G$6-'СЕТ СН'!$G$23</f>
        <v>1839.7134927499999</v>
      </c>
      <c r="U56" s="36">
        <f>SUMIFS(СВЦЭМ!$D$39:$D$782,СВЦЭМ!$A$39:$A$782,$A56,СВЦЭМ!$B$39:$B$782,U$47)+'СЕТ СН'!$G$11+СВЦЭМ!$D$10+'СЕТ СН'!$G$6-'СЕТ СН'!$G$23</f>
        <v>1841.8066425899999</v>
      </c>
      <c r="V56" s="36">
        <f>SUMIFS(СВЦЭМ!$D$39:$D$782,СВЦЭМ!$A$39:$A$782,$A56,СВЦЭМ!$B$39:$B$782,V$47)+'СЕТ СН'!$G$11+СВЦЭМ!$D$10+'СЕТ СН'!$G$6-'СЕТ СН'!$G$23</f>
        <v>1893.76058848</v>
      </c>
      <c r="W56" s="36">
        <f>SUMIFS(СВЦЭМ!$D$39:$D$782,СВЦЭМ!$A$39:$A$782,$A56,СВЦЭМ!$B$39:$B$782,W$47)+'СЕТ СН'!$G$11+СВЦЭМ!$D$10+'СЕТ СН'!$G$6-'СЕТ СН'!$G$23</f>
        <v>1862.50670313</v>
      </c>
      <c r="X56" s="36">
        <f>SUMIFS(СВЦЭМ!$D$39:$D$782,СВЦЭМ!$A$39:$A$782,$A56,СВЦЭМ!$B$39:$B$782,X$47)+'СЕТ СН'!$G$11+СВЦЭМ!$D$10+'СЕТ СН'!$G$6-'СЕТ СН'!$G$23</f>
        <v>1936.2371766599999</v>
      </c>
      <c r="Y56" s="36">
        <f>SUMIFS(СВЦЭМ!$D$39:$D$782,СВЦЭМ!$A$39:$A$782,$A56,СВЦЭМ!$B$39:$B$782,Y$47)+'СЕТ СН'!$G$11+СВЦЭМ!$D$10+'СЕТ СН'!$G$6-'СЕТ СН'!$G$23</f>
        <v>1985.7532721599998</v>
      </c>
    </row>
    <row r="57" spans="1:25" ht="15.75" x14ac:dyDescent="0.2">
      <c r="A57" s="35">
        <f t="shared" si="1"/>
        <v>45514</v>
      </c>
      <c r="B57" s="36">
        <f>SUMIFS(СВЦЭМ!$D$39:$D$782,СВЦЭМ!$A$39:$A$782,$A57,СВЦЭМ!$B$39:$B$782,B$47)+'СЕТ СН'!$G$11+СВЦЭМ!$D$10+'СЕТ СН'!$G$6-'СЕТ СН'!$G$23</f>
        <v>1982.15909068</v>
      </c>
      <c r="C57" s="36">
        <f>SUMIFS(СВЦЭМ!$D$39:$D$782,СВЦЭМ!$A$39:$A$782,$A57,СВЦЭМ!$B$39:$B$782,C$47)+'СЕТ СН'!$G$11+СВЦЭМ!$D$10+'СЕТ СН'!$G$6-'СЕТ СН'!$G$23</f>
        <v>1973.8988878799998</v>
      </c>
      <c r="D57" s="36">
        <f>SUMIFS(СВЦЭМ!$D$39:$D$782,СВЦЭМ!$A$39:$A$782,$A57,СВЦЭМ!$B$39:$B$782,D$47)+'СЕТ СН'!$G$11+СВЦЭМ!$D$10+'СЕТ СН'!$G$6-'СЕТ СН'!$G$23</f>
        <v>2028.57215344</v>
      </c>
      <c r="E57" s="36">
        <f>SUMIFS(СВЦЭМ!$D$39:$D$782,СВЦЭМ!$A$39:$A$782,$A57,СВЦЭМ!$B$39:$B$782,E$47)+'СЕТ СН'!$G$11+СВЦЭМ!$D$10+'СЕТ СН'!$G$6-'СЕТ СН'!$G$23</f>
        <v>2068.8468140099999</v>
      </c>
      <c r="F57" s="36">
        <f>SUMIFS(СВЦЭМ!$D$39:$D$782,СВЦЭМ!$A$39:$A$782,$A57,СВЦЭМ!$B$39:$B$782,F$47)+'СЕТ СН'!$G$11+СВЦЭМ!$D$10+'СЕТ СН'!$G$6-'СЕТ СН'!$G$23</f>
        <v>2097.6436406599996</v>
      </c>
      <c r="G57" s="36">
        <f>SUMIFS(СВЦЭМ!$D$39:$D$782,СВЦЭМ!$A$39:$A$782,$A57,СВЦЭМ!$B$39:$B$782,G$47)+'СЕТ СН'!$G$11+СВЦЭМ!$D$10+'СЕТ СН'!$G$6-'СЕТ СН'!$G$23</f>
        <v>2078.4386498899999</v>
      </c>
      <c r="H57" s="36">
        <f>SUMIFS(СВЦЭМ!$D$39:$D$782,СВЦЭМ!$A$39:$A$782,$A57,СВЦЭМ!$B$39:$B$782,H$47)+'СЕТ СН'!$G$11+СВЦЭМ!$D$10+'СЕТ СН'!$G$6-'СЕТ СН'!$G$23</f>
        <v>2047.2115327899999</v>
      </c>
      <c r="I57" s="36">
        <f>SUMIFS(СВЦЭМ!$D$39:$D$782,СВЦЭМ!$A$39:$A$782,$A57,СВЦЭМ!$B$39:$B$782,I$47)+'СЕТ СН'!$G$11+СВЦЭМ!$D$10+'СЕТ СН'!$G$6-'СЕТ СН'!$G$23</f>
        <v>1978.6409404899998</v>
      </c>
      <c r="J57" s="36">
        <f>SUMIFS(СВЦЭМ!$D$39:$D$782,СВЦЭМ!$A$39:$A$782,$A57,СВЦЭМ!$B$39:$B$782,J$47)+'СЕТ СН'!$G$11+СВЦЭМ!$D$10+'СЕТ СН'!$G$6-'СЕТ СН'!$G$23</f>
        <v>1884.63545828</v>
      </c>
      <c r="K57" s="36">
        <f>SUMIFS(СВЦЭМ!$D$39:$D$782,СВЦЭМ!$A$39:$A$782,$A57,СВЦЭМ!$B$39:$B$782,K$47)+'СЕТ СН'!$G$11+СВЦЭМ!$D$10+'СЕТ СН'!$G$6-'СЕТ СН'!$G$23</f>
        <v>1809.4961028399998</v>
      </c>
      <c r="L57" s="36">
        <f>SUMIFS(СВЦЭМ!$D$39:$D$782,СВЦЭМ!$A$39:$A$782,$A57,СВЦЭМ!$B$39:$B$782,L$47)+'СЕТ СН'!$G$11+СВЦЭМ!$D$10+'СЕТ СН'!$G$6-'СЕТ СН'!$G$23</f>
        <v>1717.51120666</v>
      </c>
      <c r="M57" s="36">
        <f>SUMIFS(СВЦЭМ!$D$39:$D$782,СВЦЭМ!$A$39:$A$782,$A57,СВЦЭМ!$B$39:$B$782,M$47)+'СЕТ СН'!$G$11+СВЦЭМ!$D$10+'СЕТ СН'!$G$6-'СЕТ СН'!$G$23</f>
        <v>1710.7620479499999</v>
      </c>
      <c r="N57" s="36">
        <f>SUMIFS(СВЦЭМ!$D$39:$D$782,СВЦЭМ!$A$39:$A$782,$A57,СВЦЭМ!$B$39:$B$782,N$47)+'СЕТ СН'!$G$11+СВЦЭМ!$D$10+'СЕТ СН'!$G$6-'СЕТ СН'!$G$23</f>
        <v>1706.15509658</v>
      </c>
      <c r="O57" s="36">
        <f>SUMIFS(СВЦЭМ!$D$39:$D$782,СВЦЭМ!$A$39:$A$782,$A57,СВЦЭМ!$B$39:$B$782,O$47)+'СЕТ СН'!$G$11+СВЦЭМ!$D$10+'СЕТ СН'!$G$6-'СЕТ СН'!$G$23</f>
        <v>1697.83725807</v>
      </c>
      <c r="P57" s="36">
        <f>SUMIFS(СВЦЭМ!$D$39:$D$782,СВЦЭМ!$A$39:$A$782,$A57,СВЦЭМ!$B$39:$B$782,P$47)+'СЕТ СН'!$G$11+СВЦЭМ!$D$10+'СЕТ СН'!$G$6-'СЕТ СН'!$G$23</f>
        <v>1699.5993576999999</v>
      </c>
      <c r="Q57" s="36">
        <f>SUMIFS(СВЦЭМ!$D$39:$D$782,СВЦЭМ!$A$39:$A$782,$A57,СВЦЭМ!$B$39:$B$782,Q$47)+'СЕТ СН'!$G$11+СВЦЭМ!$D$10+'СЕТ СН'!$G$6-'СЕТ СН'!$G$23</f>
        <v>1708.0145440499998</v>
      </c>
      <c r="R57" s="36">
        <f>SUMIFS(СВЦЭМ!$D$39:$D$782,СВЦЭМ!$A$39:$A$782,$A57,СВЦЭМ!$B$39:$B$782,R$47)+'СЕТ СН'!$G$11+СВЦЭМ!$D$10+'СЕТ СН'!$G$6-'СЕТ СН'!$G$23</f>
        <v>1717.38372248</v>
      </c>
      <c r="S57" s="36">
        <f>SUMIFS(СВЦЭМ!$D$39:$D$782,СВЦЭМ!$A$39:$A$782,$A57,СВЦЭМ!$B$39:$B$782,S$47)+'СЕТ СН'!$G$11+СВЦЭМ!$D$10+'СЕТ СН'!$G$6-'СЕТ СН'!$G$23</f>
        <v>1703.23957473</v>
      </c>
      <c r="T57" s="36">
        <f>SUMIFS(СВЦЭМ!$D$39:$D$782,СВЦЭМ!$A$39:$A$782,$A57,СВЦЭМ!$B$39:$B$782,T$47)+'СЕТ СН'!$G$11+СВЦЭМ!$D$10+'СЕТ СН'!$G$6-'СЕТ СН'!$G$23</f>
        <v>1692.0470170599999</v>
      </c>
      <c r="U57" s="36">
        <f>SUMIFS(СВЦЭМ!$D$39:$D$782,СВЦЭМ!$A$39:$A$782,$A57,СВЦЭМ!$B$39:$B$782,U$47)+'СЕТ СН'!$G$11+СВЦЭМ!$D$10+'СЕТ СН'!$G$6-'СЕТ СН'!$G$23</f>
        <v>1719.56012016</v>
      </c>
      <c r="V57" s="36">
        <f>SUMIFS(СВЦЭМ!$D$39:$D$782,СВЦЭМ!$A$39:$A$782,$A57,СВЦЭМ!$B$39:$B$782,V$47)+'СЕТ СН'!$G$11+СВЦЭМ!$D$10+'СЕТ СН'!$G$6-'СЕТ СН'!$G$23</f>
        <v>1709.9039710999998</v>
      </c>
      <c r="W57" s="36">
        <f>SUMIFS(СВЦЭМ!$D$39:$D$782,СВЦЭМ!$A$39:$A$782,$A57,СВЦЭМ!$B$39:$B$782,W$47)+'СЕТ СН'!$G$11+СВЦЭМ!$D$10+'СЕТ СН'!$G$6-'СЕТ СН'!$G$23</f>
        <v>1691.3597679</v>
      </c>
      <c r="X57" s="36">
        <f>SUMIFS(СВЦЭМ!$D$39:$D$782,СВЦЭМ!$A$39:$A$782,$A57,СВЦЭМ!$B$39:$B$782,X$47)+'СЕТ СН'!$G$11+СВЦЭМ!$D$10+'СЕТ СН'!$G$6-'СЕТ СН'!$G$23</f>
        <v>1727.4459746099999</v>
      </c>
      <c r="Y57" s="36">
        <f>SUMIFS(СВЦЭМ!$D$39:$D$782,СВЦЭМ!$A$39:$A$782,$A57,СВЦЭМ!$B$39:$B$782,Y$47)+'СЕТ СН'!$G$11+СВЦЭМ!$D$10+'СЕТ СН'!$G$6-'СЕТ СН'!$G$23</f>
        <v>1841.7409646899998</v>
      </c>
    </row>
    <row r="58" spans="1:25" ht="15.75" x14ac:dyDescent="0.2">
      <c r="A58" s="35">
        <f t="shared" si="1"/>
        <v>45515</v>
      </c>
      <c r="B58" s="36">
        <f>SUMIFS(СВЦЭМ!$D$39:$D$782,СВЦЭМ!$A$39:$A$782,$A58,СВЦЭМ!$B$39:$B$782,B$47)+'СЕТ СН'!$G$11+СВЦЭМ!$D$10+'СЕТ СН'!$G$6-'СЕТ СН'!$G$23</f>
        <v>1905.00603232</v>
      </c>
      <c r="C58" s="36">
        <f>SUMIFS(СВЦЭМ!$D$39:$D$782,СВЦЭМ!$A$39:$A$782,$A58,СВЦЭМ!$B$39:$B$782,C$47)+'СЕТ СН'!$G$11+СВЦЭМ!$D$10+'СЕТ СН'!$G$6-'СЕТ СН'!$G$23</f>
        <v>1961.9811171199999</v>
      </c>
      <c r="D58" s="36">
        <f>SUMIFS(СВЦЭМ!$D$39:$D$782,СВЦЭМ!$A$39:$A$782,$A58,СВЦЭМ!$B$39:$B$782,D$47)+'СЕТ СН'!$G$11+СВЦЭМ!$D$10+'СЕТ СН'!$G$6-'СЕТ СН'!$G$23</f>
        <v>2010.6239953899999</v>
      </c>
      <c r="E58" s="36">
        <f>SUMIFS(СВЦЭМ!$D$39:$D$782,СВЦЭМ!$A$39:$A$782,$A58,СВЦЭМ!$B$39:$B$782,E$47)+'СЕТ СН'!$G$11+СВЦЭМ!$D$10+'СЕТ СН'!$G$6-'СЕТ СН'!$G$23</f>
        <v>2038.5230985399999</v>
      </c>
      <c r="F58" s="36">
        <f>SUMIFS(СВЦЭМ!$D$39:$D$782,СВЦЭМ!$A$39:$A$782,$A58,СВЦЭМ!$B$39:$B$782,F$47)+'СЕТ СН'!$G$11+СВЦЭМ!$D$10+'СЕТ СН'!$G$6-'СЕТ СН'!$G$23</f>
        <v>2052.93618083</v>
      </c>
      <c r="G58" s="36">
        <f>SUMIFS(СВЦЭМ!$D$39:$D$782,СВЦЭМ!$A$39:$A$782,$A58,СВЦЭМ!$B$39:$B$782,G$47)+'СЕТ СН'!$G$11+СВЦЭМ!$D$10+'СЕТ СН'!$G$6-'СЕТ СН'!$G$23</f>
        <v>2039.924894</v>
      </c>
      <c r="H58" s="36">
        <f>SUMIFS(СВЦЭМ!$D$39:$D$782,СВЦЭМ!$A$39:$A$782,$A58,СВЦЭМ!$B$39:$B$782,H$47)+'СЕТ СН'!$G$11+СВЦЭМ!$D$10+'СЕТ СН'!$G$6-'СЕТ СН'!$G$23</f>
        <v>2028.12442685</v>
      </c>
      <c r="I58" s="36">
        <f>SUMIFS(СВЦЭМ!$D$39:$D$782,СВЦЭМ!$A$39:$A$782,$A58,СВЦЭМ!$B$39:$B$782,I$47)+'СЕТ СН'!$G$11+СВЦЭМ!$D$10+'СЕТ СН'!$G$6-'СЕТ СН'!$G$23</f>
        <v>1992.0378074799999</v>
      </c>
      <c r="J58" s="36">
        <f>SUMIFS(СВЦЭМ!$D$39:$D$782,СВЦЭМ!$A$39:$A$782,$A58,СВЦЭМ!$B$39:$B$782,J$47)+'СЕТ СН'!$G$11+СВЦЭМ!$D$10+'СЕТ СН'!$G$6-'СЕТ СН'!$G$23</f>
        <v>1923.3305958799999</v>
      </c>
      <c r="K58" s="36">
        <f>SUMIFS(СВЦЭМ!$D$39:$D$782,СВЦЭМ!$A$39:$A$782,$A58,СВЦЭМ!$B$39:$B$782,K$47)+'СЕТ СН'!$G$11+СВЦЭМ!$D$10+'СЕТ СН'!$G$6-'СЕТ СН'!$G$23</f>
        <v>1845.4820895299999</v>
      </c>
      <c r="L58" s="36">
        <f>SUMIFS(СВЦЭМ!$D$39:$D$782,СВЦЭМ!$A$39:$A$782,$A58,СВЦЭМ!$B$39:$B$782,L$47)+'СЕТ СН'!$G$11+СВЦЭМ!$D$10+'СЕТ СН'!$G$6-'СЕТ СН'!$G$23</f>
        <v>1797.82949489</v>
      </c>
      <c r="M58" s="36">
        <f>SUMIFS(СВЦЭМ!$D$39:$D$782,СВЦЭМ!$A$39:$A$782,$A58,СВЦЭМ!$B$39:$B$782,M$47)+'СЕТ СН'!$G$11+СВЦЭМ!$D$10+'СЕТ СН'!$G$6-'СЕТ СН'!$G$23</f>
        <v>1778.3791059</v>
      </c>
      <c r="N58" s="36">
        <f>SUMIFS(СВЦЭМ!$D$39:$D$782,СВЦЭМ!$A$39:$A$782,$A58,СВЦЭМ!$B$39:$B$782,N$47)+'СЕТ СН'!$G$11+СВЦЭМ!$D$10+'СЕТ СН'!$G$6-'СЕТ СН'!$G$23</f>
        <v>1749.25591646</v>
      </c>
      <c r="O58" s="36">
        <f>SUMIFS(СВЦЭМ!$D$39:$D$782,СВЦЭМ!$A$39:$A$782,$A58,СВЦЭМ!$B$39:$B$782,O$47)+'СЕТ СН'!$G$11+СВЦЭМ!$D$10+'СЕТ СН'!$G$6-'СЕТ СН'!$G$23</f>
        <v>1743.5323796</v>
      </c>
      <c r="P58" s="36">
        <f>SUMIFS(СВЦЭМ!$D$39:$D$782,СВЦЭМ!$A$39:$A$782,$A58,СВЦЭМ!$B$39:$B$782,P$47)+'СЕТ СН'!$G$11+СВЦЭМ!$D$10+'СЕТ СН'!$G$6-'СЕТ СН'!$G$23</f>
        <v>1762.4667404699999</v>
      </c>
      <c r="Q58" s="36">
        <f>SUMIFS(СВЦЭМ!$D$39:$D$782,СВЦЭМ!$A$39:$A$782,$A58,СВЦЭМ!$B$39:$B$782,Q$47)+'СЕТ СН'!$G$11+СВЦЭМ!$D$10+'СЕТ СН'!$G$6-'СЕТ СН'!$G$23</f>
        <v>1768.3871231399999</v>
      </c>
      <c r="R58" s="36">
        <f>SUMIFS(СВЦЭМ!$D$39:$D$782,СВЦЭМ!$A$39:$A$782,$A58,СВЦЭМ!$B$39:$B$782,R$47)+'СЕТ СН'!$G$11+СВЦЭМ!$D$10+'СЕТ СН'!$G$6-'СЕТ СН'!$G$23</f>
        <v>1778.1477228699998</v>
      </c>
      <c r="S58" s="36">
        <f>SUMIFS(СВЦЭМ!$D$39:$D$782,СВЦЭМ!$A$39:$A$782,$A58,СВЦЭМ!$B$39:$B$782,S$47)+'СЕТ СН'!$G$11+СВЦЭМ!$D$10+'СЕТ СН'!$G$6-'СЕТ СН'!$G$23</f>
        <v>1743.57172681</v>
      </c>
      <c r="T58" s="36">
        <f>SUMIFS(СВЦЭМ!$D$39:$D$782,СВЦЭМ!$A$39:$A$782,$A58,СВЦЭМ!$B$39:$B$782,T$47)+'СЕТ СН'!$G$11+СВЦЭМ!$D$10+'СЕТ СН'!$G$6-'СЕТ СН'!$G$23</f>
        <v>1724.73072925</v>
      </c>
      <c r="U58" s="36">
        <f>SUMIFS(СВЦЭМ!$D$39:$D$782,СВЦЭМ!$A$39:$A$782,$A58,СВЦЭМ!$B$39:$B$782,U$47)+'СЕТ СН'!$G$11+СВЦЭМ!$D$10+'СЕТ СН'!$G$6-'СЕТ СН'!$G$23</f>
        <v>1733.7928979999999</v>
      </c>
      <c r="V58" s="36">
        <f>SUMIFS(СВЦЭМ!$D$39:$D$782,СВЦЭМ!$A$39:$A$782,$A58,СВЦЭМ!$B$39:$B$782,V$47)+'СЕТ СН'!$G$11+СВЦЭМ!$D$10+'СЕТ СН'!$G$6-'СЕТ СН'!$G$23</f>
        <v>1732.2645321599998</v>
      </c>
      <c r="W58" s="36">
        <f>SUMIFS(СВЦЭМ!$D$39:$D$782,СВЦЭМ!$A$39:$A$782,$A58,СВЦЭМ!$B$39:$B$782,W$47)+'СЕТ СН'!$G$11+СВЦЭМ!$D$10+'СЕТ СН'!$G$6-'СЕТ СН'!$G$23</f>
        <v>1717.2312865399999</v>
      </c>
      <c r="X58" s="36">
        <f>SUMIFS(СВЦЭМ!$D$39:$D$782,СВЦЭМ!$A$39:$A$782,$A58,СВЦЭМ!$B$39:$B$782,X$47)+'СЕТ СН'!$G$11+СВЦЭМ!$D$10+'СЕТ СН'!$G$6-'СЕТ СН'!$G$23</f>
        <v>1783.94235521</v>
      </c>
      <c r="Y58" s="36">
        <f>SUMIFS(СВЦЭМ!$D$39:$D$782,СВЦЭМ!$A$39:$A$782,$A58,СВЦЭМ!$B$39:$B$782,Y$47)+'СЕТ СН'!$G$11+СВЦЭМ!$D$10+'СЕТ СН'!$G$6-'СЕТ СН'!$G$23</f>
        <v>1866.79191453</v>
      </c>
    </row>
    <row r="59" spans="1:25" ht="15.75" x14ac:dyDescent="0.2">
      <c r="A59" s="35">
        <f t="shared" si="1"/>
        <v>45516</v>
      </c>
      <c r="B59" s="36">
        <f>SUMIFS(СВЦЭМ!$D$39:$D$782,СВЦЭМ!$A$39:$A$782,$A59,СВЦЭМ!$B$39:$B$782,B$47)+'СЕТ СН'!$G$11+СВЦЭМ!$D$10+'СЕТ СН'!$G$6-'СЕТ СН'!$G$23</f>
        <v>1942.6914898</v>
      </c>
      <c r="C59" s="36">
        <f>SUMIFS(СВЦЭМ!$D$39:$D$782,СВЦЭМ!$A$39:$A$782,$A59,СВЦЭМ!$B$39:$B$782,C$47)+'СЕТ СН'!$G$11+СВЦЭМ!$D$10+'СЕТ СН'!$G$6-'СЕТ СН'!$G$23</f>
        <v>2014.1223434899998</v>
      </c>
      <c r="D59" s="36">
        <f>SUMIFS(СВЦЭМ!$D$39:$D$782,СВЦЭМ!$A$39:$A$782,$A59,СВЦЭМ!$B$39:$B$782,D$47)+'СЕТ СН'!$G$11+СВЦЭМ!$D$10+'СЕТ СН'!$G$6-'СЕТ СН'!$G$23</f>
        <v>2057.4306937599999</v>
      </c>
      <c r="E59" s="36">
        <f>SUMIFS(СВЦЭМ!$D$39:$D$782,СВЦЭМ!$A$39:$A$782,$A59,СВЦЭМ!$B$39:$B$782,E$47)+'СЕТ СН'!$G$11+СВЦЭМ!$D$10+'СЕТ СН'!$G$6-'СЕТ СН'!$G$23</f>
        <v>2080.5640389999999</v>
      </c>
      <c r="F59" s="36">
        <f>SUMIFS(СВЦЭМ!$D$39:$D$782,СВЦЭМ!$A$39:$A$782,$A59,СВЦЭМ!$B$39:$B$782,F$47)+'СЕТ СН'!$G$11+СВЦЭМ!$D$10+'СЕТ СН'!$G$6-'СЕТ СН'!$G$23</f>
        <v>2092.8328967999996</v>
      </c>
      <c r="G59" s="36">
        <f>SUMIFS(СВЦЭМ!$D$39:$D$782,СВЦЭМ!$A$39:$A$782,$A59,СВЦЭМ!$B$39:$B$782,G$47)+'СЕТ СН'!$G$11+СВЦЭМ!$D$10+'СЕТ СН'!$G$6-'СЕТ СН'!$G$23</f>
        <v>2081.7186236799998</v>
      </c>
      <c r="H59" s="36">
        <f>SUMIFS(СВЦЭМ!$D$39:$D$782,СВЦЭМ!$A$39:$A$782,$A59,СВЦЭМ!$B$39:$B$782,H$47)+'СЕТ СН'!$G$11+СВЦЭМ!$D$10+'СЕТ СН'!$G$6-'СЕТ СН'!$G$23</f>
        <v>2030.3322238999999</v>
      </c>
      <c r="I59" s="36">
        <f>SUMIFS(СВЦЭМ!$D$39:$D$782,СВЦЭМ!$A$39:$A$782,$A59,СВЦЭМ!$B$39:$B$782,I$47)+'СЕТ СН'!$G$11+СВЦЭМ!$D$10+'СЕТ СН'!$G$6-'СЕТ СН'!$G$23</f>
        <v>1946.4114789999999</v>
      </c>
      <c r="J59" s="36">
        <f>SUMIFS(СВЦЭМ!$D$39:$D$782,СВЦЭМ!$A$39:$A$782,$A59,СВЦЭМ!$B$39:$B$782,J$47)+'СЕТ СН'!$G$11+СВЦЭМ!$D$10+'СЕТ СН'!$G$6-'СЕТ СН'!$G$23</f>
        <v>1873.68567353</v>
      </c>
      <c r="K59" s="36">
        <f>SUMIFS(СВЦЭМ!$D$39:$D$782,СВЦЭМ!$A$39:$A$782,$A59,СВЦЭМ!$B$39:$B$782,K$47)+'СЕТ СН'!$G$11+СВЦЭМ!$D$10+'СЕТ СН'!$G$6-'СЕТ СН'!$G$23</f>
        <v>1782.2190915399999</v>
      </c>
      <c r="L59" s="36">
        <f>SUMIFS(СВЦЭМ!$D$39:$D$782,СВЦЭМ!$A$39:$A$782,$A59,СВЦЭМ!$B$39:$B$782,L$47)+'СЕТ СН'!$G$11+СВЦЭМ!$D$10+'СЕТ СН'!$G$6-'СЕТ СН'!$G$23</f>
        <v>1754.19331076</v>
      </c>
      <c r="M59" s="36">
        <f>SUMIFS(СВЦЭМ!$D$39:$D$782,СВЦЭМ!$A$39:$A$782,$A59,СВЦЭМ!$B$39:$B$782,M$47)+'СЕТ СН'!$G$11+СВЦЭМ!$D$10+'СЕТ СН'!$G$6-'СЕТ СН'!$G$23</f>
        <v>1742.08186155</v>
      </c>
      <c r="N59" s="36">
        <f>SUMIFS(СВЦЭМ!$D$39:$D$782,СВЦЭМ!$A$39:$A$782,$A59,СВЦЭМ!$B$39:$B$782,N$47)+'СЕТ СН'!$G$11+СВЦЭМ!$D$10+'СЕТ СН'!$G$6-'СЕТ СН'!$G$23</f>
        <v>1728.52690837</v>
      </c>
      <c r="O59" s="36">
        <f>SUMIFS(СВЦЭМ!$D$39:$D$782,СВЦЭМ!$A$39:$A$782,$A59,СВЦЭМ!$B$39:$B$782,O$47)+'СЕТ СН'!$G$11+СВЦЭМ!$D$10+'СЕТ СН'!$G$6-'СЕТ СН'!$G$23</f>
        <v>1728.90481735</v>
      </c>
      <c r="P59" s="36">
        <f>SUMIFS(СВЦЭМ!$D$39:$D$782,СВЦЭМ!$A$39:$A$782,$A59,СВЦЭМ!$B$39:$B$782,P$47)+'СЕТ СН'!$G$11+СВЦЭМ!$D$10+'СЕТ СН'!$G$6-'СЕТ СН'!$G$23</f>
        <v>1729.05979398</v>
      </c>
      <c r="Q59" s="36">
        <f>SUMIFS(СВЦЭМ!$D$39:$D$782,СВЦЭМ!$A$39:$A$782,$A59,СВЦЭМ!$B$39:$B$782,Q$47)+'СЕТ СН'!$G$11+СВЦЭМ!$D$10+'СЕТ СН'!$G$6-'СЕТ СН'!$G$23</f>
        <v>1720.91239215</v>
      </c>
      <c r="R59" s="36">
        <f>SUMIFS(СВЦЭМ!$D$39:$D$782,СВЦЭМ!$A$39:$A$782,$A59,СВЦЭМ!$B$39:$B$782,R$47)+'СЕТ СН'!$G$11+СВЦЭМ!$D$10+'СЕТ СН'!$G$6-'СЕТ СН'!$G$23</f>
        <v>1726.8826427699998</v>
      </c>
      <c r="S59" s="36">
        <f>SUMIFS(СВЦЭМ!$D$39:$D$782,СВЦЭМ!$A$39:$A$782,$A59,СВЦЭМ!$B$39:$B$782,S$47)+'СЕТ СН'!$G$11+СВЦЭМ!$D$10+'СЕТ СН'!$G$6-'СЕТ СН'!$G$23</f>
        <v>1689.0099409499999</v>
      </c>
      <c r="T59" s="36">
        <f>SUMIFS(СВЦЭМ!$D$39:$D$782,СВЦЭМ!$A$39:$A$782,$A59,СВЦЭМ!$B$39:$B$782,T$47)+'СЕТ СН'!$G$11+СВЦЭМ!$D$10+'СЕТ СН'!$G$6-'СЕТ СН'!$G$23</f>
        <v>1666.7375359099999</v>
      </c>
      <c r="U59" s="36">
        <f>SUMIFS(СВЦЭМ!$D$39:$D$782,СВЦЭМ!$A$39:$A$782,$A59,СВЦЭМ!$B$39:$B$782,U$47)+'СЕТ СН'!$G$11+СВЦЭМ!$D$10+'СЕТ СН'!$G$6-'СЕТ СН'!$G$23</f>
        <v>1677.25267562</v>
      </c>
      <c r="V59" s="36">
        <f>SUMIFS(СВЦЭМ!$D$39:$D$782,СВЦЭМ!$A$39:$A$782,$A59,СВЦЭМ!$B$39:$B$782,V$47)+'СЕТ СН'!$G$11+СВЦЭМ!$D$10+'СЕТ СН'!$G$6-'СЕТ СН'!$G$23</f>
        <v>1693.1052247999999</v>
      </c>
      <c r="W59" s="36">
        <f>SUMIFS(СВЦЭМ!$D$39:$D$782,СВЦЭМ!$A$39:$A$782,$A59,СВЦЭМ!$B$39:$B$782,W$47)+'СЕТ СН'!$G$11+СВЦЭМ!$D$10+'СЕТ СН'!$G$6-'СЕТ СН'!$G$23</f>
        <v>1685.05752747</v>
      </c>
      <c r="X59" s="36">
        <f>SUMIFS(СВЦЭМ!$D$39:$D$782,СВЦЭМ!$A$39:$A$782,$A59,СВЦЭМ!$B$39:$B$782,X$47)+'СЕТ СН'!$G$11+СВЦЭМ!$D$10+'СЕТ СН'!$G$6-'СЕТ СН'!$G$23</f>
        <v>1730.21411745</v>
      </c>
      <c r="Y59" s="36">
        <f>SUMIFS(СВЦЭМ!$D$39:$D$782,СВЦЭМ!$A$39:$A$782,$A59,СВЦЭМ!$B$39:$B$782,Y$47)+'СЕТ СН'!$G$11+СВЦЭМ!$D$10+'СЕТ СН'!$G$6-'СЕТ СН'!$G$23</f>
        <v>1805.65188074</v>
      </c>
    </row>
    <row r="60" spans="1:25" ht="15.75" x14ac:dyDescent="0.2">
      <c r="A60" s="35">
        <f t="shared" si="1"/>
        <v>45517</v>
      </c>
      <c r="B60" s="36">
        <f>SUMIFS(СВЦЭМ!$D$39:$D$782,СВЦЭМ!$A$39:$A$782,$A60,СВЦЭМ!$B$39:$B$782,B$47)+'СЕТ СН'!$G$11+СВЦЭМ!$D$10+'СЕТ СН'!$G$6-'СЕТ СН'!$G$23</f>
        <v>1903.5752717799999</v>
      </c>
      <c r="C60" s="36">
        <f>SUMIFS(СВЦЭМ!$D$39:$D$782,СВЦЭМ!$A$39:$A$782,$A60,СВЦЭМ!$B$39:$B$782,C$47)+'СЕТ СН'!$G$11+СВЦЭМ!$D$10+'СЕТ СН'!$G$6-'СЕТ СН'!$G$23</f>
        <v>2039.8743760099999</v>
      </c>
      <c r="D60" s="36">
        <f>SUMIFS(СВЦЭМ!$D$39:$D$782,СВЦЭМ!$A$39:$A$782,$A60,СВЦЭМ!$B$39:$B$782,D$47)+'СЕТ СН'!$G$11+СВЦЭМ!$D$10+'СЕТ СН'!$G$6-'СЕТ СН'!$G$23</f>
        <v>2113.5579060799996</v>
      </c>
      <c r="E60" s="36">
        <f>SUMIFS(СВЦЭМ!$D$39:$D$782,СВЦЭМ!$A$39:$A$782,$A60,СВЦЭМ!$B$39:$B$782,E$47)+'СЕТ СН'!$G$11+СВЦЭМ!$D$10+'СЕТ СН'!$G$6-'СЕТ СН'!$G$23</f>
        <v>2154.5049440099997</v>
      </c>
      <c r="F60" s="36">
        <f>SUMIFS(СВЦЭМ!$D$39:$D$782,СВЦЭМ!$A$39:$A$782,$A60,СВЦЭМ!$B$39:$B$782,F$47)+'СЕТ СН'!$G$11+СВЦЭМ!$D$10+'СЕТ СН'!$G$6-'СЕТ СН'!$G$23</f>
        <v>2158.8670974699999</v>
      </c>
      <c r="G60" s="36">
        <f>SUMIFS(СВЦЭМ!$D$39:$D$782,СВЦЭМ!$A$39:$A$782,$A60,СВЦЭМ!$B$39:$B$782,G$47)+'СЕТ СН'!$G$11+СВЦЭМ!$D$10+'СЕТ СН'!$G$6-'СЕТ СН'!$G$23</f>
        <v>2154.1260841499998</v>
      </c>
      <c r="H60" s="36">
        <f>SUMIFS(СВЦЭМ!$D$39:$D$782,СВЦЭМ!$A$39:$A$782,$A60,СВЦЭМ!$B$39:$B$782,H$47)+'СЕТ СН'!$G$11+СВЦЭМ!$D$10+'СЕТ СН'!$G$6-'СЕТ СН'!$G$23</f>
        <v>2149.2830338699996</v>
      </c>
      <c r="I60" s="36">
        <f>SUMIFS(СВЦЭМ!$D$39:$D$782,СВЦЭМ!$A$39:$A$782,$A60,СВЦЭМ!$B$39:$B$782,I$47)+'СЕТ СН'!$G$11+СВЦЭМ!$D$10+'СЕТ СН'!$G$6-'СЕТ СН'!$G$23</f>
        <v>2023.3883257699999</v>
      </c>
      <c r="J60" s="36">
        <f>SUMIFS(СВЦЭМ!$D$39:$D$782,СВЦЭМ!$A$39:$A$782,$A60,СВЦЭМ!$B$39:$B$782,J$47)+'СЕТ СН'!$G$11+СВЦЭМ!$D$10+'СЕТ СН'!$G$6-'СЕТ СН'!$G$23</f>
        <v>1901.0795737599999</v>
      </c>
      <c r="K60" s="36">
        <f>SUMIFS(СВЦЭМ!$D$39:$D$782,СВЦЭМ!$A$39:$A$782,$A60,СВЦЭМ!$B$39:$B$782,K$47)+'СЕТ СН'!$G$11+СВЦЭМ!$D$10+'СЕТ СН'!$G$6-'СЕТ СН'!$G$23</f>
        <v>1810.8522989599999</v>
      </c>
      <c r="L60" s="36">
        <f>SUMIFS(СВЦЭМ!$D$39:$D$782,СВЦЭМ!$A$39:$A$782,$A60,СВЦЭМ!$B$39:$B$782,L$47)+'СЕТ СН'!$G$11+СВЦЭМ!$D$10+'СЕТ СН'!$G$6-'СЕТ СН'!$G$23</f>
        <v>1757.2513296299999</v>
      </c>
      <c r="M60" s="36">
        <f>SUMIFS(СВЦЭМ!$D$39:$D$782,СВЦЭМ!$A$39:$A$782,$A60,СВЦЭМ!$B$39:$B$782,M$47)+'СЕТ СН'!$G$11+СВЦЭМ!$D$10+'СЕТ СН'!$G$6-'СЕТ СН'!$G$23</f>
        <v>1757.1969598399999</v>
      </c>
      <c r="N60" s="36">
        <f>SUMIFS(СВЦЭМ!$D$39:$D$782,СВЦЭМ!$A$39:$A$782,$A60,СВЦЭМ!$B$39:$B$782,N$47)+'СЕТ СН'!$G$11+СВЦЭМ!$D$10+'СЕТ СН'!$G$6-'СЕТ СН'!$G$23</f>
        <v>1757.92452624</v>
      </c>
      <c r="O60" s="36">
        <f>SUMIFS(СВЦЭМ!$D$39:$D$782,СВЦЭМ!$A$39:$A$782,$A60,СВЦЭМ!$B$39:$B$782,O$47)+'СЕТ СН'!$G$11+СВЦЭМ!$D$10+'СЕТ СН'!$G$6-'СЕТ СН'!$G$23</f>
        <v>1739.6995764799999</v>
      </c>
      <c r="P60" s="36">
        <f>SUMIFS(СВЦЭМ!$D$39:$D$782,СВЦЭМ!$A$39:$A$782,$A60,СВЦЭМ!$B$39:$B$782,P$47)+'СЕТ СН'!$G$11+СВЦЭМ!$D$10+'СЕТ СН'!$G$6-'СЕТ СН'!$G$23</f>
        <v>1742.5767003799999</v>
      </c>
      <c r="Q60" s="36">
        <f>SUMIFS(СВЦЭМ!$D$39:$D$782,СВЦЭМ!$A$39:$A$782,$A60,СВЦЭМ!$B$39:$B$782,Q$47)+'СЕТ СН'!$G$11+СВЦЭМ!$D$10+'СЕТ СН'!$G$6-'СЕТ СН'!$G$23</f>
        <v>1749.5942413799999</v>
      </c>
      <c r="R60" s="36">
        <f>SUMIFS(СВЦЭМ!$D$39:$D$782,СВЦЭМ!$A$39:$A$782,$A60,СВЦЭМ!$B$39:$B$782,R$47)+'СЕТ СН'!$G$11+СВЦЭМ!$D$10+'СЕТ СН'!$G$6-'СЕТ СН'!$G$23</f>
        <v>1768.7774380599999</v>
      </c>
      <c r="S60" s="36">
        <f>SUMIFS(СВЦЭМ!$D$39:$D$782,СВЦЭМ!$A$39:$A$782,$A60,СВЦЭМ!$B$39:$B$782,S$47)+'СЕТ СН'!$G$11+СВЦЭМ!$D$10+'СЕТ СН'!$G$6-'СЕТ СН'!$G$23</f>
        <v>1730.39981386</v>
      </c>
      <c r="T60" s="36">
        <f>SUMIFS(СВЦЭМ!$D$39:$D$782,СВЦЭМ!$A$39:$A$782,$A60,СВЦЭМ!$B$39:$B$782,T$47)+'СЕТ СН'!$G$11+СВЦЭМ!$D$10+'СЕТ СН'!$G$6-'СЕТ СН'!$G$23</f>
        <v>1717.6349734399998</v>
      </c>
      <c r="U60" s="36">
        <f>SUMIFS(СВЦЭМ!$D$39:$D$782,СВЦЭМ!$A$39:$A$782,$A60,СВЦЭМ!$B$39:$B$782,U$47)+'СЕТ СН'!$G$11+СВЦЭМ!$D$10+'СЕТ СН'!$G$6-'СЕТ СН'!$G$23</f>
        <v>1756.7163555899999</v>
      </c>
      <c r="V60" s="36">
        <f>SUMIFS(СВЦЭМ!$D$39:$D$782,СВЦЭМ!$A$39:$A$782,$A60,СВЦЭМ!$B$39:$B$782,V$47)+'СЕТ СН'!$G$11+СВЦЭМ!$D$10+'СЕТ СН'!$G$6-'СЕТ СН'!$G$23</f>
        <v>1757.5518795799999</v>
      </c>
      <c r="W60" s="36">
        <f>SUMIFS(СВЦЭМ!$D$39:$D$782,СВЦЭМ!$A$39:$A$782,$A60,СВЦЭМ!$B$39:$B$782,W$47)+'СЕТ СН'!$G$11+СВЦЭМ!$D$10+'СЕТ СН'!$G$6-'СЕТ СН'!$G$23</f>
        <v>1750.9114451599999</v>
      </c>
      <c r="X60" s="36">
        <f>SUMIFS(СВЦЭМ!$D$39:$D$782,СВЦЭМ!$A$39:$A$782,$A60,СВЦЭМ!$B$39:$B$782,X$47)+'СЕТ СН'!$G$11+СВЦЭМ!$D$10+'СЕТ СН'!$G$6-'СЕТ СН'!$G$23</f>
        <v>1825.5658995599999</v>
      </c>
      <c r="Y60" s="36">
        <f>SUMIFS(СВЦЭМ!$D$39:$D$782,СВЦЭМ!$A$39:$A$782,$A60,СВЦЭМ!$B$39:$B$782,Y$47)+'СЕТ СН'!$G$11+СВЦЭМ!$D$10+'СЕТ СН'!$G$6-'СЕТ СН'!$G$23</f>
        <v>1881.47049692</v>
      </c>
    </row>
    <row r="61" spans="1:25" ht="15.75" x14ac:dyDescent="0.2">
      <c r="A61" s="35">
        <f t="shared" si="1"/>
        <v>45518</v>
      </c>
      <c r="B61" s="36">
        <f>SUMIFS(СВЦЭМ!$D$39:$D$782,СВЦЭМ!$A$39:$A$782,$A61,СВЦЭМ!$B$39:$B$782,B$47)+'СЕТ СН'!$G$11+СВЦЭМ!$D$10+'СЕТ СН'!$G$6-'СЕТ СН'!$G$23</f>
        <v>2051.8786152599996</v>
      </c>
      <c r="C61" s="36">
        <f>SUMIFS(СВЦЭМ!$D$39:$D$782,СВЦЭМ!$A$39:$A$782,$A61,СВЦЭМ!$B$39:$B$782,C$47)+'СЕТ СН'!$G$11+СВЦЭМ!$D$10+'СЕТ СН'!$G$6-'СЕТ СН'!$G$23</f>
        <v>2154.1501964699996</v>
      </c>
      <c r="D61" s="36">
        <f>SUMIFS(СВЦЭМ!$D$39:$D$782,СВЦЭМ!$A$39:$A$782,$A61,СВЦЭМ!$B$39:$B$782,D$47)+'СЕТ СН'!$G$11+СВЦЭМ!$D$10+'СЕТ СН'!$G$6-'СЕТ СН'!$G$23</f>
        <v>2248.9171605500001</v>
      </c>
      <c r="E61" s="36">
        <f>SUMIFS(СВЦЭМ!$D$39:$D$782,СВЦЭМ!$A$39:$A$782,$A61,СВЦЭМ!$B$39:$B$782,E$47)+'СЕТ СН'!$G$11+СВЦЭМ!$D$10+'СЕТ СН'!$G$6-'СЕТ СН'!$G$23</f>
        <v>2320.1725499900003</v>
      </c>
      <c r="F61" s="36">
        <f>SUMIFS(СВЦЭМ!$D$39:$D$782,СВЦЭМ!$A$39:$A$782,$A61,СВЦЭМ!$B$39:$B$782,F$47)+'СЕТ СН'!$G$11+СВЦЭМ!$D$10+'СЕТ СН'!$G$6-'СЕТ СН'!$G$23</f>
        <v>2327.9206039600003</v>
      </c>
      <c r="G61" s="36">
        <f>SUMIFS(СВЦЭМ!$D$39:$D$782,СВЦЭМ!$A$39:$A$782,$A61,СВЦЭМ!$B$39:$B$782,G$47)+'СЕТ СН'!$G$11+СВЦЭМ!$D$10+'СЕТ СН'!$G$6-'СЕТ СН'!$G$23</f>
        <v>2301.9678262500001</v>
      </c>
      <c r="H61" s="36">
        <f>SUMIFS(СВЦЭМ!$D$39:$D$782,СВЦЭМ!$A$39:$A$782,$A61,СВЦЭМ!$B$39:$B$782,H$47)+'СЕТ СН'!$G$11+СВЦЭМ!$D$10+'СЕТ СН'!$G$6-'СЕТ СН'!$G$23</f>
        <v>2291.7987235600003</v>
      </c>
      <c r="I61" s="36">
        <f>SUMIFS(СВЦЭМ!$D$39:$D$782,СВЦЭМ!$A$39:$A$782,$A61,СВЦЭМ!$B$39:$B$782,I$47)+'СЕТ СН'!$G$11+СВЦЭМ!$D$10+'СЕТ СН'!$G$6-'СЕТ СН'!$G$23</f>
        <v>2219.1343685299998</v>
      </c>
      <c r="J61" s="36">
        <f>SUMIFS(СВЦЭМ!$D$39:$D$782,СВЦЭМ!$A$39:$A$782,$A61,СВЦЭМ!$B$39:$B$782,J$47)+'СЕТ СН'!$G$11+СВЦЭМ!$D$10+'СЕТ СН'!$G$6-'СЕТ СН'!$G$23</f>
        <v>2100.7963649599997</v>
      </c>
      <c r="K61" s="36">
        <f>SUMIFS(СВЦЭМ!$D$39:$D$782,СВЦЭМ!$A$39:$A$782,$A61,СВЦЭМ!$B$39:$B$782,K$47)+'СЕТ СН'!$G$11+СВЦЭМ!$D$10+'СЕТ СН'!$G$6-'СЕТ СН'!$G$23</f>
        <v>2008.3658044399999</v>
      </c>
      <c r="L61" s="36">
        <f>SUMIFS(СВЦЭМ!$D$39:$D$782,СВЦЭМ!$A$39:$A$782,$A61,СВЦЭМ!$B$39:$B$782,L$47)+'СЕТ СН'!$G$11+СВЦЭМ!$D$10+'СЕТ СН'!$G$6-'СЕТ СН'!$G$23</f>
        <v>1937.84618297</v>
      </c>
      <c r="M61" s="36">
        <f>SUMIFS(СВЦЭМ!$D$39:$D$782,СВЦЭМ!$A$39:$A$782,$A61,СВЦЭМ!$B$39:$B$782,M$47)+'СЕТ СН'!$G$11+СВЦЭМ!$D$10+'СЕТ СН'!$G$6-'СЕТ СН'!$G$23</f>
        <v>1916.4550490299998</v>
      </c>
      <c r="N61" s="36">
        <f>SUMIFS(СВЦЭМ!$D$39:$D$782,СВЦЭМ!$A$39:$A$782,$A61,СВЦЭМ!$B$39:$B$782,N$47)+'СЕТ СН'!$G$11+СВЦЭМ!$D$10+'СЕТ СН'!$G$6-'СЕТ СН'!$G$23</f>
        <v>1922.0421483099999</v>
      </c>
      <c r="O61" s="36">
        <f>SUMIFS(СВЦЭМ!$D$39:$D$782,СВЦЭМ!$A$39:$A$782,$A61,СВЦЭМ!$B$39:$B$782,O$47)+'СЕТ СН'!$G$11+СВЦЭМ!$D$10+'СЕТ СН'!$G$6-'СЕТ СН'!$G$23</f>
        <v>1912.5356924599998</v>
      </c>
      <c r="P61" s="36">
        <f>SUMIFS(СВЦЭМ!$D$39:$D$782,СВЦЭМ!$A$39:$A$782,$A61,СВЦЭМ!$B$39:$B$782,P$47)+'СЕТ СН'!$G$11+СВЦЭМ!$D$10+'СЕТ СН'!$G$6-'СЕТ СН'!$G$23</f>
        <v>1904.3641345999999</v>
      </c>
      <c r="Q61" s="36">
        <f>SUMIFS(СВЦЭМ!$D$39:$D$782,СВЦЭМ!$A$39:$A$782,$A61,СВЦЭМ!$B$39:$B$782,Q$47)+'СЕТ СН'!$G$11+СВЦЭМ!$D$10+'СЕТ СН'!$G$6-'СЕТ СН'!$G$23</f>
        <v>1908.21802456</v>
      </c>
      <c r="R61" s="36">
        <f>SUMIFS(СВЦЭМ!$D$39:$D$782,СВЦЭМ!$A$39:$A$782,$A61,СВЦЭМ!$B$39:$B$782,R$47)+'СЕТ СН'!$G$11+СВЦЭМ!$D$10+'СЕТ СН'!$G$6-'СЕТ СН'!$G$23</f>
        <v>1915.6991754799999</v>
      </c>
      <c r="S61" s="36">
        <f>SUMIFS(СВЦЭМ!$D$39:$D$782,СВЦЭМ!$A$39:$A$782,$A61,СВЦЭМ!$B$39:$B$782,S$47)+'СЕТ СН'!$G$11+СВЦЭМ!$D$10+'СЕТ СН'!$G$6-'СЕТ СН'!$G$23</f>
        <v>1920.6637582999999</v>
      </c>
      <c r="T61" s="36">
        <f>SUMIFS(СВЦЭМ!$D$39:$D$782,СВЦЭМ!$A$39:$A$782,$A61,СВЦЭМ!$B$39:$B$782,T$47)+'СЕТ СН'!$G$11+СВЦЭМ!$D$10+'СЕТ СН'!$G$6-'СЕТ СН'!$G$23</f>
        <v>1907.51899381</v>
      </c>
      <c r="U61" s="36">
        <f>SUMIFS(СВЦЭМ!$D$39:$D$782,СВЦЭМ!$A$39:$A$782,$A61,СВЦЭМ!$B$39:$B$782,U$47)+'СЕТ СН'!$G$11+СВЦЭМ!$D$10+'СЕТ СН'!$G$6-'СЕТ СН'!$G$23</f>
        <v>1916.4747603799999</v>
      </c>
      <c r="V61" s="36">
        <f>SUMIFS(СВЦЭМ!$D$39:$D$782,СВЦЭМ!$A$39:$A$782,$A61,СВЦЭМ!$B$39:$B$782,V$47)+'СЕТ СН'!$G$11+СВЦЭМ!$D$10+'СЕТ СН'!$G$6-'СЕТ СН'!$G$23</f>
        <v>1927.1172559699999</v>
      </c>
      <c r="W61" s="36">
        <f>SUMIFS(СВЦЭМ!$D$39:$D$782,СВЦЭМ!$A$39:$A$782,$A61,СВЦЭМ!$B$39:$B$782,W$47)+'СЕТ СН'!$G$11+СВЦЭМ!$D$10+'СЕТ СН'!$G$6-'СЕТ СН'!$G$23</f>
        <v>1916.01885255</v>
      </c>
      <c r="X61" s="36">
        <f>SUMIFS(СВЦЭМ!$D$39:$D$782,СВЦЭМ!$A$39:$A$782,$A61,СВЦЭМ!$B$39:$B$782,X$47)+'СЕТ СН'!$G$11+СВЦЭМ!$D$10+'СЕТ СН'!$G$6-'СЕТ СН'!$G$23</f>
        <v>1993.91109549</v>
      </c>
      <c r="Y61" s="36">
        <f>SUMIFS(СВЦЭМ!$D$39:$D$782,СВЦЭМ!$A$39:$A$782,$A61,СВЦЭМ!$B$39:$B$782,Y$47)+'СЕТ СН'!$G$11+СВЦЭМ!$D$10+'СЕТ СН'!$G$6-'СЕТ СН'!$G$23</f>
        <v>2098.71135908</v>
      </c>
    </row>
    <row r="62" spans="1:25" ht="15.75" x14ac:dyDescent="0.2">
      <c r="A62" s="35">
        <f t="shared" si="1"/>
        <v>45519</v>
      </c>
      <c r="B62" s="36">
        <f>SUMIFS(СВЦЭМ!$D$39:$D$782,СВЦЭМ!$A$39:$A$782,$A62,СВЦЭМ!$B$39:$B$782,B$47)+'СЕТ СН'!$G$11+СВЦЭМ!$D$10+'СЕТ СН'!$G$6-'СЕТ СН'!$G$23</f>
        <v>2148.7937313399998</v>
      </c>
      <c r="C62" s="36">
        <f>SUMIFS(СВЦЭМ!$D$39:$D$782,СВЦЭМ!$A$39:$A$782,$A62,СВЦЭМ!$B$39:$B$782,C$47)+'СЕТ СН'!$G$11+СВЦЭМ!$D$10+'СЕТ СН'!$G$6-'СЕТ СН'!$G$23</f>
        <v>2211.7215432799999</v>
      </c>
      <c r="D62" s="36">
        <f>SUMIFS(СВЦЭМ!$D$39:$D$782,СВЦЭМ!$A$39:$A$782,$A62,СВЦЭМ!$B$39:$B$782,D$47)+'СЕТ СН'!$G$11+СВЦЭМ!$D$10+'СЕТ СН'!$G$6-'СЕТ СН'!$G$23</f>
        <v>2254.7231068199999</v>
      </c>
      <c r="E62" s="36">
        <f>SUMIFS(СВЦЭМ!$D$39:$D$782,СВЦЭМ!$A$39:$A$782,$A62,СВЦЭМ!$B$39:$B$782,E$47)+'СЕТ СН'!$G$11+СВЦЭМ!$D$10+'СЕТ СН'!$G$6-'СЕТ СН'!$G$23</f>
        <v>2265.0627132300001</v>
      </c>
      <c r="F62" s="36">
        <f>SUMIFS(СВЦЭМ!$D$39:$D$782,СВЦЭМ!$A$39:$A$782,$A62,СВЦЭМ!$B$39:$B$782,F$47)+'СЕТ СН'!$G$11+СВЦЭМ!$D$10+'СЕТ СН'!$G$6-'СЕТ СН'!$G$23</f>
        <v>2267.7062453000003</v>
      </c>
      <c r="G62" s="36">
        <f>SUMIFS(СВЦЭМ!$D$39:$D$782,СВЦЭМ!$A$39:$A$782,$A62,СВЦЭМ!$B$39:$B$782,G$47)+'СЕТ СН'!$G$11+СВЦЭМ!$D$10+'СЕТ СН'!$G$6-'СЕТ СН'!$G$23</f>
        <v>2245.9652559200003</v>
      </c>
      <c r="H62" s="36">
        <f>SUMIFS(СВЦЭМ!$D$39:$D$782,СВЦЭМ!$A$39:$A$782,$A62,СВЦЭМ!$B$39:$B$782,H$47)+'СЕТ СН'!$G$11+СВЦЭМ!$D$10+'СЕТ СН'!$G$6-'СЕТ СН'!$G$23</f>
        <v>2207.7695633899998</v>
      </c>
      <c r="I62" s="36">
        <f>SUMIFS(СВЦЭМ!$D$39:$D$782,СВЦЭМ!$A$39:$A$782,$A62,СВЦЭМ!$B$39:$B$782,I$47)+'СЕТ СН'!$G$11+СВЦЭМ!$D$10+'СЕТ СН'!$G$6-'СЕТ СН'!$G$23</f>
        <v>2128.7755301999996</v>
      </c>
      <c r="J62" s="36">
        <f>SUMIFS(СВЦЭМ!$D$39:$D$782,СВЦЭМ!$A$39:$A$782,$A62,СВЦЭМ!$B$39:$B$782,J$47)+'СЕТ СН'!$G$11+СВЦЭМ!$D$10+'СЕТ СН'!$G$6-'СЕТ СН'!$G$23</f>
        <v>2062.5955155099996</v>
      </c>
      <c r="K62" s="36">
        <f>SUMIFS(СВЦЭМ!$D$39:$D$782,СВЦЭМ!$A$39:$A$782,$A62,СВЦЭМ!$B$39:$B$782,K$47)+'СЕТ СН'!$G$11+СВЦЭМ!$D$10+'СЕТ СН'!$G$6-'СЕТ СН'!$G$23</f>
        <v>1975.0913054099999</v>
      </c>
      <c r="L62" s="36">
        <f>SUMIFS(СВЦЭМ!$D$39:$D$782,СВЦЭМ!$A$39:$A$782,$A62,СВЦЭМ!$B$39:$B$782,L$47)+'СЕТ СН'!$G$11+СВЦЭМ!$D$10+'СЕТ СН'!$G$6-'СЕТ СН'!$G$23</f>
        <v>1969.9786772599998</v>
      </c>
      <c r="M62" s="36">
        <f>SUMIFS(СВЦЭМ!$D$39:$D$782,СВЦЭМ!$A$39:$A$782,$A62,СВЦЭМ!$B$39:$B$782,M$47)+'СЕТ СН'!$G$11+СВЦЭМ!$D$10+'СЕТ СН'!$G$6-'СЕТ СН'!$G$23</f>
        <v>1993.99464711</v>
      </c>
      <c r="N62" s="36">
        <f>SUMIFS(СВЦЭМ!$D$39:$D$782,СВЦЭМ!$A$39:$A$782,$A62,СВЦЭМ!$B$39:$B$782,N$47)+'СЕТ СН'!$G$11+СВЦЭМ!$D$10+'СЕТ СН'!$G$6-'СЕТ СН'!$G$23</f>
        <v>1984.4904704099999</v>
      </c>
      <c r="O62" s="36">
        <f>SUMIFS(СВЦЭМ!$D$39:$D$782,СВЦЭМ!$A$39:$A$782,$A62,СВЦЭМ!$B$39:$B$782,O$47)+'СЕТ СН'!$G$11+СВЦЭМ!$D$10+'СЕТ СН'!$G$6-'СЕТ СН'!$G$23</f>
        <v>1973.7840845599999</v>
      </c>
      <c r="P62" s="36">
        <f>SUMIFS(СВЦЭМ!$D$39:$D$782,СВЦЭМ!$A$39:$A$782,$A62,СВЦЭМ!$B$39:$B$782,P$47)+'СЕТ СН'!$G$11+СВЦЭМ!$D$10+'СЕТ СН'!$G$6-'СЕТ СН'!$G$23</f>
        <v>1975.6312760599999</v>
      </c>
      <c r="Q62" s="36">
        <f>SUMIFS(СВЦЭМ!$D$39:$D$782,СВЦЭМ!$A$39:$A$782,$A62,СВЦЭМ!$B$39:$B$782,Q$47)+'СЕТ СН'!$G$11+СВЦЭМ!$D$10+'СЕТ СН'!$G$6-'СЕТ СН'!$G$23</f>
        <v>1963.7724964299998</v>
      </c>
      <c r="R62" s="36">
        <f>SUMIFS(СВЦЭМ!$D$39:$D$782,СВЦЭМ!$A$39:$A$782,$A62,СВЦЭМ!$B$39:$B$782,R$47)+'СЕТ СН'!$G$11+СВЦЭМ!$D$10+'СЕТ СН'!$G$6-'СЕТ СН'!$G$23</f>
        <v>1973.7747224099999</v>
      </c>
      <c r="S62" s="36">
        <f>SUMIFS(СВЦЭМ!$D$39:$D$782,СВЦЭМ!$A$39:$A$782,$A62,СВЦЭМ!$B$39:$B$782,S$47)+'СЕТ СН'!$G$11+СВЦЭМ!$D$10+'СЕТ СН'!$G$6-'СЕТ СН'!$G$23</f>
        <v>1982.16694392</v>
      </c>
      <c r="T62" s="36">
        <f>SUMIFS(СВЦЭМ!$D$39:$D$782,СВЦЭМ!$A$39:$A$782,$A62,СВЦЭМ!$B$39:$B$782,T$47)+'СЕТ СН'!$G$11+СВЦЭМ!$D$10+'СЕТ СН'!$G$6-'СЕТ СН'!$G$23</f>
        <v>1955.36391525</v>
      </c>
      <c r="U62" s="36">
        <f>SUMIFS(СВЦЭМ!$D$39:$D$782,СВЦЭМ!$A$39:$A$782,$A62,СВЦЭМ!$B$39:$B$782,U$47)+'СЕТ СН'!$G$11+СВЦЭМ!$D$10+'СЕТ СН'!$G$6-'СЕТ СН'!$G$23</f>
        <v>1959.7042580799998</v>
      </c>
      <c r="V62" s="36">
        <f>SUMIFS(СВЦЭМ!$D$39:$D$782,СВЦЭМ!$A$39:$A$782,$A62,СВЦЭМ!$B$39:$B$782,V$47)+'СЕТ СН'!$G$11+СВЦЭМ!$D$10+'СЕТ СН'!$G$6-'СЕТ СН'!$G$23</f>
        <v>1978.68528715</v>
      </c>
      <c r="W62" s="36">
        <f>SUMIFS(СВЦЭМ!$D$39:$D$782,СВЦЭМ!$A$39:$A$782,$A62,СВЦЭМ!$B$39:$B$782,W$47)+'СЕТ СН'!$G$11+СВЦЭМ!$D$10+'СЕТ СН'!$G$6-'СЕТ СН'!$G$23</f>
        <v>1970.8773006699998</v>
      </c>
      <c r="X62" s="36">
        <f>SUMIFS(СВЦЭМ!$D$39:$D$782,СВЦЭМ!$A$39:$A$782,$A62,СВЦЭМ!$B$39:$B$782,X$47)+'СЕТ СН'!$G$11+СВЦЭМ!$D$10+'СЕТ СН'!$G$6-'СЕТ СН'!$G$23</f>
        <v>2051.3200025299998</v>
      </c>
      <c r="Y62" s="36">
        <f>SUMIFS(СВЦЭМ!$D$39:$D$782,СВЦЭМ!$A$39:$A$782,$A62,СВЦЭМ!$B$39:$B$782,Y$47)+'СЕТ СН'!$G$11+СВЦЭМ!$D$10+'СЕТ СН'!$G$6-'СЕТ СН'!$G$23</f>
        <v>2125.9745854399998</v>
      </c>
    </row>
    <row r="63" spans="1:25" ht="15.75" x14ac:dyDescent="0.2">
      <c r="A63" s="35">
        <f t="shared" si="1"/>
        <v>45520</v>
      </c>
      <c r="B63" s="36">
        <f>SUMIFS(СВЦЭМ!$D$39:$D$782,СВЦЭМ!$A$39:$A$782,$A63,СВЦЭМ!$B$39:$B$782,B$47)+'СЕТ СН'!$G$11+СВЦЭМ!$D$10+'СЕТ СН'!$G$6-'СЕТ СН'!$G$23</f>
        <v>2286.78572106</v>
      </c>
      <c r="C63" s="36">
        <f>SUMIFS(СВЦЭМ!$D$39:$D$782,СВЦЭМ!$A$39:$A$782,$A63,СВЦЭМ!$B$39:$B$782,C$47)+'СЕТ СН'!$G$11+СВЦЭМ!$D$10+'СЕТ СН'!$G$6-'СЕТ СН'!$G$23</f>
        <v>2279.59083362</v>
      </c>
      <c r="D63" s="36">
        <f>SUMIFS(СВЦЭМ!$D$39:$D$782,СВЦЭМ!$A$39:$A$782,$A63,СВЦЭМ!$B$39:$B$782,D$47)+'СЕТ СН'!$G$11+СВЦЭМ!$D$10+'СЕТ СН'!$G$6-'СЕТ СН'!$G$23</f>
        <v>2315.2593256600003</v>
      </c>
      <c r="E63" s="36">
        <f>SUMIFS(СВЦЭМ!$D$39:$D$782,СВЦЭМ!$A$39:$A$782,$A63,СВЦЭМ!$B$39:$B$782,E$47)+'СЕТ СН'!$G$11+СВЦЭМ!$D$10+'СЕТ СН'!$G$6-'СЕТ СН'!$G$23</f>
        <v>2247.8052544600005</v>
      </c>
      <c r="F63" s="36">
        <f>SUMIFS(СВЦЭМ!$D$39:$D$782,СВЦЭМ!$A$39:$A$782,$A63,СВЦЭМ!$B$39:$B$782,F$47)+'СЕТ СН'!$G$11+СВЦЭМ!$D$10+'СЕТ СН'!$G$6-'СЕТ СН'!$G$23</f>
        <v>2221.2047894400002</v>
      </c>
      <c r="G63" s="36">
        <f>SUMIFS(СВЦЭМ!$D$39:$D$782,СВЦЭМ!$A$39:$A$782,$A63,СВЦЭМ!$B$39:$B$782,G$47)+'СЕТ СН'!$G$11+СВЦЭМ!$D$10+'СЕТ СН'!$G$6-'СЕТ СН'!$G$23</f>
        <v>2167.0706150399997</v>
      </c>
      <c r="H63" s="36">
        <f>SUMIFS(СВЦЭМ!$D$39:$D$782,СВЦЭМ!$A$39:$A$782,$A63,СВЦЭМ!$B$39:$B$782,H$47)+'СЕТ СН'!$G$11+СВЦЭМ!$D$10+'СЕТ СН'!$G$6-'СЕТ СН'!$G$23</f>
        <v>2125.5204875899999</v>
      </c>
      <c r="I63" s="36">
        <f>SUMIFS(СВЦЭМ!$D$39:$D$782,СВЦЭМ!$A$39:$A$782,$A63,СВЦЭМ!$B$39:$B$782,I$47)+'СЕТ СН'!$G$11+СВЦЭМ!$D$10+'СЕТ СН'!$G$6-'СЕТ СН'!$G$23</f>
        <v>2030.7784305599998</v>
      </c>
      <c r="J63" s="36">
        <f>SUMIFS(СВЦЭМ!$D$39:$D$782,СВЦЭМ!$A$39:$A$782,$A63,СВЦЭМ!$B$39:$B$782,J$47)+'СЕТ СН'!$G$11+СВЦЭМ!$D$10+'СЕТ СН'!$G$6-'СЕТ СН'!$G$23</f>
        <v>1945.55884754</v>
      </c>
      <c r="K63" s="36">
        <f>SUMIFS(СВЦЭМ!$D$39:$D$782,СВЦЭМ!$A$39:$A$782,$A63,СВЦЭМ!$B$39:$B$782,K$47)+'СЕТ СН'!$G$11+СВЦЭМ!$D$10+'СЕТ СН'!$G$6-'СЕТ СН'!$G$23</f>
        <v>1833.5792288999999</v>
      </c>
      <c r="L63" s="36">
        <f>SUMIFS(СВЦЭМ!$D$39:$D$782,СВЦЭМ!$A$39:$A$782,$A63,СВЦЭМ!$B$39:$B$782,L$47)+'СЕТ СН'!$G$11+СВЦЭМ!$D$10+'СЕТ СН'!$G$6-'СЕТ СН'!$G$23</f>
        <v>1800.44681096</v>
      </c>
      <c r="M63" s="36">
        <f>SUMIFS(СВЦЭМ!$D$39:$D$782,СВЦЭМ!$A$39:$A$782,$A63,СВЦЭМ!$B$39:$B$782,M$47)+'СЕТ СН'!$G$11+СВЦЭМ!$D$10+'СЕТ СН'!$G$6-'СЕТ СН'!$G$23</f>
        <v>1796.8811507299999</v>
      </c>
      <c r="N63" s="36">
        <f>SUMIFS(СВЦЭМ!$D$39:$D$782,СВЦЭМ!$A$39:$A$782,$A63,СВЦЭМ!$B$39:$B$782,N$47)+'СЕТ СН'!$G$11+СВЦЭМ!$D$10+'СЕТ СН'!$G$6-'СЕТ СН'!$G$23</f>
        <v>1793.09764946</v>
      </c>
      <c r="O63" s="36">
        <f>SUMIFS(СВЦЭМ!$D$39:$D$782,СВЦЭМ!$A$39:$A$782,$A63,СВЦЭМ!$B$39:$B$782,O$47)+'СЕТ СН'!$G$11+СВЦЭМ!$D$10+'СЕТ СН'!$G$6-'СЕТ СН'!$G$23</f>
        <v>1812.2100931499999</v>
      </c>
      <c r="P63" s="36">
        <f>SUMIFS(СВЦЭМ!$D$39:$D$782,СВЦЭМ!$A$39:$A$782,$A63,СВЦЭМ!$B$39:$B$782,P$47)+'СЕТ СН'!$G$11+СВЦЭМ!$D$10+'СЕТ СН'!$G$6-'СЕТ СН'!$G$23</f>
        <v>1848.4157493</v>
      </c>
      <c r="Q63" s="36">
        <f>SUMIFS(СВЦЭМ!$D$39:$D$782,СВЦЭМ!$A$39:$A$782,$A63,СВЦЭМ!$B$39:$B$782,Q$47)+'СЕТ СН'!$G$11+СВЦЭМ!$D$10+'СЕТ СН'!$G$6-'СЕТ СН'!$G$23</f>
        <v>1867.3397864699998</v>
      </c>
      <c r="R63" s="36">
        <f>SUMIFS(СВЦЭМ!$D$39:$D$782,СВЦЭМ!$A$39:$A$782,$A63,СВЦЭМ!$B$39:$B$782,R$47)+'СЕТ СН'!$G$11+СВЦЭМ!$D$10+'СЕТ СН'!$G$6-'СЕТ СН'!$G$23</f>
        <v>1870.1409916499999</v>
      </c>
      <c r="S63" s="36">
        <f>SUMIFS(СВЦЭМ!$D$39:$D$782,СВЦЭМ!$A$39:$A$782,$A63,СВЦЭМ!$B$39:$B$782,S$47)+'СЕТ СН'!$G$11+СВЦЭМ!$D$10+'СЕТ СН'!$G$6-'СЕТ СН'!$G$23</f>
        <v>1791.62165433</v>
      </c>
      <c r="T63" s="36">
        <f>SUMIFS(СВЦЭМ!$D$39:$D$782,СВЦЭМ!$A$39:$A$782,$A63,СВЦЭМ!$B$39:$B$782,T$47)+'СЕТ СН'!$G$11+СВЦЭМ!$D$10+'СЕТ СН'!$G$6-'СЕТ СН'!$G$23</f>
        <v>1768.3004831599999</v>
      </c>
      <c r="U63" s="36">
        <f>SUMIFS(СВЦЭМ!$D$39:$D$782,СВЦЭМ!$A$39:$A$782,$A63,СВЦЭМ!$B$39:$B$782,U$47)+'СЕТ СН'!$G$11+СВЦЭМ!$D$10+'СЕТ СН'!$G$6-'СЕТ СН'!$G$23</f>
        <v>1787.9063224899999</v>
      </c>
      <c r="V63" s="36">
        <f>SUMIFS(СВЦЭМ!$D$39:$D$782,СВЦЭМ!$A$39:$A$782,$A63,СВЦЭМ!$B$39:$B$782,V$47)+'СЕТ СН'!$G$11+СВЦЭМ!$D$10+'СЕТ СН'!$G$6-'СЕТ СН'!$G$23</f>
        <v>1829.13210888</v>
      </c>
      <c r="W63" s="36">
        <f>SUMIFS(СВЦЭМ!$D$39:$D$782,СВЦЭМ!$A$39:$A$782,$A63,СВЦЭМ!$B$39:$B$782,W$47)+'СЕТ СН'!$G$11+СВЦЭМ!$D$10+'СЕТ СН'!$G$6-'СЕТ СН'!$G$23</f>
        <v>1837.4820707399999</v>
      </c>
      <c r="X63" s="36">
        <f>SUMIFS(СВЦЭМ!$D$39:$D$782,СВЦЭМ!$A$39:$A$782,$A63,СВЦЭМ!$B$39:$B$782,X$47)+'СЕТ СН'!$G$11+СВЦЭМ!$D$10+'СЕТ СН'!$G$6-'СЕТ СН'!$G$23</f>
        <v>1886.5940977599998</v>
      </c>
      <c r="Y63" s="36">
        <f>SUMIFS(СВЦЭМ!$D$39:$D$782,СВЦЭМ!$A$39:$A$782,$A63,СВЦЭМ!$B$39:$B$782,Y$47)+'СЕТ СН'!$G$11+СВЦЭМ!$D$10+'СЕТ СН'!$G$6-'СЕТ СН'!$G$23</f>
        <v>1949.3680919999999</v>
      </c>
    </row>
    <row r="64" spans="1:25" ht="15.75" x14ac:dyDescent="0.2">
      <c r="A64" s="35">
        <f t="shared" si="1"/>
        <v>45521</v>
      </c>
      <c r="B64" s="36">
        <f>SUMIFS(СВЦЭМ!$D$39:$D$782,СВЦЭМ!$A$39:$A$782,$A64,СВЦЭМ!$B$39:$B$782,B$47)+'СЕТ СН'!$G$11+СВЦЭМ!$D$10+'СЕТ СН'!$G$6-'СЕТ СН'!$G$23</f>
        <v>2005.0339749999998</v>
      </c>
      <c r="C64" s="36">
        <f>SUMIFS(СВЦЭМ!$D$39:$D$782,СВЦЭМ!$A$39:$A$782,$A64,СВЦЭМ!$B$39:$B$782,C$47)+'СЕТ СН'!$G$11+СВЦЭМ!$D$10+'СЕТ СН'!$G$6-'СЕТ СН'!$G$23</f>
        <v>2107.4062835699997</v>
      </c>
      <c r="D64" s="36">
        <f>SUMIFS(СВЦЭМ!$D$39:$D$782,СВЦЭМ!$A$39:$A$782,$A64,СВЦЭМ!$B$39:$B$782,D$47)+'СЕТ СН'!$G$11+СВЦЭМ!$D$10+'СЕТ СН'!$G$6-'СЕТ СН'!$G$23</f>
        <v>2148.06777711</v>
      </c>
      <c r="E64" s="36">
        <f>SUMIFS(СВЦЭМ!$D$39:$D$782,СВЦЭМ!$A$39:$A$782,$A64,СВЦЭМ!$B$39:$B$782,E$47)+'СЕТ СН'!$G$11+СВЦЭМ!$D$10+'СЕТ СН'!$G$6-'СЕТ СН'!$G$23</f>
        <v>2157.1957119799999</v>
      </c>
      <c r="F64" s="36">
        <f>SUMIFS(СВЦЭМ!$D$39:$D$782,СВЦЭМ!$A$39:$A$782,$A64,СВЦЭМ!$B$39:$B$782,F$47)+'СЕТ СН'!$G$11+СВЦЭМ!$D$10+'СЕТ СН'!$G$6-'СЕТ СН'!$G$23</f>
        <v>2172.7714433299998</v>
      </c>
      <c r="G64" s="36">
        <f>SUMIFS(СВЦЭМ!$D$39:$D$782,СВЦЭМ!$A$39:$A$782,$A64,СВЦЭМ!$B$39:$B$782,G$47)+'СЕТ СН'!$G$11+СВЦЭМ!$D$10+'СЕТ СН'!$G$6-'СЕТ СН'!$G$23</f>
        <v>2151.8612548699998</v>
      </c>
      <c r="H64" s="36">
        <f>SUMIFS(СВЦЭМ!$D$39:$D$782,СВЦЭМ!$A$39:$A$782,$A64,СВЦЭМ!$B$39:$B$782,H$47)+'СЕТ СН'!$G$11+СВЦЭМ!$D$10+'СЕТ СН'!$G$6-'СЕТ СН'!$G$23</f>
        <v>2141.8454475399999</v>
      </c>
      <c r="I64" s="36">
        <f>SUMIFS(СВЦЭМ!$D$39:$D$782,СВЦЭМ!$A$39:$A$782,$A64,СВЦЭМ!$B$39:$B$782,I$47)+'СЕТ СН'!$G$11+СВЦЭМ!$D$10+'СЕТ СН'!$G$6-'СЕТ СН'!$G$23</f>
        <v>2115.77326911</v>
      </c>
      <c r="J64" s="36">
        <f>SUMIFS(СВЦЭМ!$D$39:$D$782,СВЦЭМ!$A$39:$A$782,$A64,СВЦЭМ!$B$39:$B$782,J$47)+'СЕТ СН'!$G$11+СВЦЭМ!$D$10+'СЕТ СН'!$G$6-'СЕТ СН'!$G$23</f>
        <v>2005.4885734299999</v>
      </c>
      <c r="K64" s="36">
        <f>SUMIFS(СВЦЭМ!$D$39:$D$782,СВЦЭМ!$A$39:$A$782,$A64,СВЦЭМ!$B$39:$B$782,K$47)+'СЕТ СН'!$G$11+СВЦЭМ!$D$10+'СЕТ СН'!$G$6-'СЕТ СН'!$G$23</f>
        <v>1926.2034071099999</v>
      </c>
      <c r="L64" s="36">
        <f>SUMIFS(СВЦЭМ!$D$39:$D$782,СВЦЭМ!$A$39:$A$782,$A64,СВЦЭМ!$B$39:$B$782,L$47)+'СЕТ СН'!$G$11+СВЦЭМ!$D$10+'СЕТ СН'!$G$6-'СЕТ СН'!$G$23</f>
        <v>1857.8662233299999</v>
      </c>
      <c r="M64" s="36">
        <f>SUMIFS(СВЦЭМ!$D$39:$D$782,СВЦЭМ!$A$39:$A$782,$A64,СВЦЭМ!$B$39:$B$782,M$47)+'СЕТ СН'!$G$11+СВЦЭМ!$D$10+'СЕТ СН'!$G$6-'СЕТ СН'!$G$23</f>
        <v>1845.4571783599999</v>
      </c>
      <c r="N64" s="36">
        <f>SUMIFS(СВЦЭМ!$D$39:$D$782,СВЦЭМ!$A$39:$A$782,$A64,СВЦЭМ!$B$39:$B$782,N$47)+'СЕТ СН'!$G$11+СВЦЭМ!$D$10+'СЕТ СН'!$G$6-'СЕТ СН'!$G$23</f>
        <v>1838.81284407</v>
      </c>
      <c r="O64" s="36">
        <f>SUMIFS(СВЦЭМ!$D$39:$D$782,СВЦЭМ!$A$39:$A$782,$A64,СВЦЭМ!$B$39:$B$782,O$47)+'СЕТ СН'!$G$11+СВЦЭМ!$D$10+'СЕТ СН'!$G$6-'СЕТ СН'!$G$23</f>
        <v>1837.9677033399998</v>
      </c>
      <c r="P64" s="36">
        <f>SUMIFS(СВЦЭМ!$D$39:$D$782,СВЦЭМ!$A$39:$A$782,$A64,СВЦЭМ!$B$39:$B$782,P$47)+'СЕТ СН'!$G$11+СВЦЭМ!$D$10+'СЕТ СН'!$G$6-'СЕТ СН'!$G$23</f>
        <v>1837.3800179699999</v>
      </c>
      <c r="Q64" s="36">
        <f>SUMIFS(СВЦЭМ!$D$39:$D$782,СВЦЭМ!$A$39:$A$782,$A64,СВЦЭМ!$B$39:$B$782,Q$47)+'СЕТ СН'!$G$11+СВЦЭМ!$D$10+'СЕТ СН'!$G$6-'СЕТ СН'!$G$23</f>
        <v>1847.9376561499998</v>
      </c>
      <c r="R64" s="36">
        <f>SUMIFS(СВЦЭМ!$D$39:$D$782,СВЦЭМ!$A$39:$A$782,$A64,СВЦЭМ!$B$39:$B$782,R$47)+'СЕТ СН'!$G$11+СВЦЭМ!$D$10+'СЕТ СН'!$G$6-'СЕТ СН'!$G$23</f>
        <v>1870.70964179</v>
      </c>
      <c r="S64" s="36">
        <f>SUMIFS(СВЦЭМ!$D$39:$D$782,СВЦЭМ!$A$39:$A$782,$A64,СВЦЭМ!$B$39:$B$782,S$47)+'СЕТ СН'!$G$11+СВЦЭМ!$D$10+'СЕТ СН'!$G$6-'СЕТ СН'!$G$23</f>
        <v>1851.6773397499999</v>
      </c>
      <c r="T64" s="36">
        <f>SUMIFS(СВЦЭМ!$D$39:$D$782,СВЦЭМ!$A$39:$A$782,$A64,СВЦЭМ!$B$39:$B$782,T$47)+'СЕТ СН'!$G$11+СВЦЭМ!$D$10+'СЕТ СН'!$G$6-'СЕТ СН'!$G$23</f>
        <v>1836.7233990799998</v>
      </c>
      <c r="U64" s="36">
        <f>SUMIFS(СВЦЭМ!$D$39:$D$782,СВЦЭМ!$A$39:$A$782,$A64,СВЦЭМ!$B$39:$B$782,U$47)+'СЕТ СН'!$G$11+СВЦЭМ!$D$10+'СЕТ СН'!$G$6-'СЕТ СН'!$G$23</f>
        <v>1832.6656329099999</v>
      </c>
      <c r="V64" s="36">
        <f>SUMIFS(СВЦЭМ!$D$39:$D$782,СВЦЭМ!$A$39:$A$782,$A64,СВЦЭМ!$B$39:$B$782,V$47)+'СЕТ СН'!$G$11+СВЦЭМ!$D$10+'СЕТ СН'!$G$6-'СЕТ СН'!$G$23</f>
        <v>1833.9060978499999</v>
      </c>
      <c r="W64" s="36">
        <f>SUMIFS(СВЦЭМ!$D$39:$D$782,СВЦЭМ!$A$39:$A$782,$A64,СВЦЭМ!$B$39:$B$782,W$47)+'СЕТ СН'!$G$11+СВЦЭМ!$D$10+'СЕТ СН'!$G$6-'СЕТ СН'!$G$23</f>
        <v>1821.2917036199999</v>
      </c>
      <c r="X64" s="36">
        <f>SUMIFS(СВЦЭМ!$D$39:$D$782,СВЦЭМ!$A$39:$A$782,$A64,СВЦЭМ!$B$39:$B$782,X$47)+'СЕТ СН'!$G$11+СВЦЭМ!$D$10+'СЕТ СН'!$G$6-'СЕТ СН'!$G$23</f>
        <v>1876.87196576</v>
      </c>
      <c r="Y64" s="36">
        <f>SUMIFS(СВЦЭМ!$D$39:$D$782,СВЦЭМ!$A$39:$A$782,$A64,СВЦЭМ!$B$39:$B$782,Y$47)+'СЕТ СН'!$G$11+СВЦЭМ!$D$10+'СЕТ СН'!$G$6-'СЕТ СН'!$G$23</f>
        <v>1957.0864988399999</v>
      </c>
    </row>
    <row r="65" spans="1:26" ht="15.75" x14ac:dyDescent="0.2">
      <c r="A65" s="35">
        <f t="shared" si="1"/>
        <v>45522</v>
      </c>
      <c r="B65" s="36">
        <f>SUMIFS(СВЦЭМ!$D$39:$D$782,СВЦЭМ!$A$39:$A$782,$A65,СВЦЭМ!$B$39:$B$782,B$47)+'СЕТ СН'!$G$11+СВЦЭМ!$D$10+'СЕТ СН'!$G$6-'СЕТ СН'!$G$23</f>
        <v>1947.6676226899999</v>
      </c>
      <c r="C65" s="36">
        <f>SUMIFS(СВЦЭМ!$D$39:$D$782,СВЦЭМ!$A$39:$A$782,$A65,СВЦЭМ!$B$39:$B$782,C$47)+'СЕТ СН'!$G$11+СВЦЭМ!$D$10+'СЕТ СН'!$G$6-'СЕТ СН'!$G$23</f>
        <v>2042.5812875199999</v>
      </c>
      <c r="D65" s="36">
        <f>SUMIFS(СВЦЭМ!$D$39:$D$782,СВЦЭМ!$A$39:$A$782,$A65,СВЦЭМ!$B$39:$B$782,D$47)+'СЕТ СН'!$G$11+СВЦЭМ!$D$10+'СЕТ СН'!$G$6-'СЕТ СН'!$G$23</f>
        <v>2101.9858051599999</v>
      </c>
      <c r="E65" s="36">
        <f>SUMIFS(СВЦЭМ!$D$39:$D$782,СВЦЭМ!$A$39:$A$782,$A65,СВЦЭМ!$B$39:$B$782,E$47)+'СЕТ СН'!$G$11+СВЦЭМ!$D$10+'СЕТ СН'!$G$6-'СЕТ СН'!$G$23</f>
        <v>2126.0115758799998</v>
      </c>
      <c r="F65" s="36">
        <f>SUMIFS(СВЦЭМ!$D$39:$D$782,СВЦЭМ!$A$39:$A$782,$A65,СВЦЭМ!$B$39:$B$782,F$47)+'СЕТ СН'!$G$11+СВЦЭМ!$D$10+'СЕТ СН'!$G$6-'СЕТ СН'!$G$23</f>
        <v>2153.9754014999999</v>
      </c>
      <c r="G65" s="36">
        <f>SUMIFS(СВЦЭМ!$D$39:$D$782,СВЦЭМ!$A$39:$A$782,$A65,СВЦЭМ!$B$39:$B$782,G$47)+'СЕТ СН'!$G$11+СВЦЭМ!$D$10+'СЕТ СН'!$G$6-'СЕТ СН'!$G$23</f>
        <v>2136.4703602599998</v>
      </c>
      <c r="H65" s="36">
        <f>SUMIFS(СВЦЭМ!$D$39:$D$782,СВЦЭМ!$A$39:$A$782,$A65,СВЦЭМ!$B$39:$B$782,H$47)+'СЕТ СН'!$G$11+СВЦЭМ!$D$10+'СЕТ СН'!$G$6-'СЕТ СН'!$G$23</f>
        <v>2118.44380499</v>
      </c>
      <c r="I65" s="36">
        <f>SUMIFS(СВЦЭМ!$D$39:$D$782,СВЦЭМ!$A$39:$A$782,$A65,СВЦЭМ!$B$39:$B$782,I$47)+'СЕТ СН'!$G$11+СВЦЭМ!$D$10+'СЕТ СН'!$G$6-'СЕТ СН'!$G$23</f>
        <v>2062.49043738</v>
      </c>
      <c r="J65" s="36">
        <f>SUMIFS(СВЦЭМ!$D$39:$D$782,СВЦЭМ!$A$39:$A$782,$A65,СВЦЭМ!$B$39:$B$782,J$47)+'СЕТ СН'!$G$11+СВЦЭМ!$D$10+'СЕТ СН'!$G$6-'СЕТ СН'!$G$23</f>
        <v>1964.2538031099998</v>
      </c>
      <c r="K65" s="36">
        <f>SUMIFS(СВЦЭМ!$D$39:$D$782,СВЦЭМ!$A$39:$A$782,$A65,СВЦЭМ!$B$39:$B$782,K$47)+'СЕТ СН'!$G$11+СВЦЭМ!$D$10+'СЕТ СН'!$G$6-'СЕТ СН'!$G$23</f>
        <v>1885.9520812999999</v>
      </c>
      <c r="L65" s="36">
        <f>SUMIFS(СВЦЭМ!$D$39:$D$782,СВЦЭМ!$A$39:$A$782,$A65,СВЦЭМ!$B$39:$B$782,L$47)+'СЕТ СН'!$G$11+СВЦЭМ!$D$10+'СЕТ СН'!$G$6-'СЕТ СН'!$G$23</f>
        <v>1842.9817709499998</v>
      </c>
      <c r="M65" s="36">
        <f>SUMIFS(СВЦЭМ!$D$39:$D$782,СВЦЭМ!$A$39:$A$782,$A65,СВЦЭМ!$B$39:$B$782,M$47)+'СЕТ СН'!$G$11+СВЦЭМ!$D$10+'СЕТ СН'!$G$6-'СЕТ СН'!$G$23</f>
        <v>1824.7662562199998</v>
      </c>
      <c r="N65" s="36">
        <f>SUMIFS(СВЦЭМ!$D$39:$D$782,СВЦЭМ!$A$39:$A$782,$A65,СВЦЭМ!$B$39:$B$782,N$47)+'СЕТ СН'!$G$11+СВЦЭМ!$D$10+'СЕТ СН'!$G$6-'СЕТ СН'!$G$23</f>
        <v>1802.8013756199998</v>
      </c>
      <c r="O65" s="36">
        <f>SUMIFS(СВЦЭМ!$D$39:$D$782,СВЦЭМ!$A$39:$A$782,$A65,СВЦЭМ!$B$39:$B$782,O$47)+'СЕТ СН'!$G$11+СВЦЭМ!$D$10+'СЕТ СН'!$G$6-'СЕТ СН'!$G$23</f>
        <v>1819.53804586</v>
      </c>
      <c r="P65" s="36">
        <f>SUMIFS(СВЦЭМ!$D$39:$D$782,СВЦЭМ!$A$39:$A$782,$A65,СВЦЭМ!$B$39:$B$782,P$47)+'СЕТ СН'!$G$11+СВЦЭМ!$D$10+'СЕТ СН'!$G$6-'СЕТ СН'!$G$23</f>
        <v>1868.10159561</v>
      </c>
      <c r="Q65" s="36">
        <f>SUMIFS(СВЦЭМ!$D$39:$D$782,СВЦЭМ!$A$39:$A$782,$A65,СВЦЭМ!$B$39:$B$782,Q$47)+'СЕТ СН'!$G$11+СВЦЭМ!$D$10+'СЕТ СН'!$G$6-'СЕТ СН'!$G$23</f>
        <v>1900.9574177299999</v>
      </c>
      <c r="R65" s="36">
        <f>SUMIFS(СВЦЭМ!$D$39:$D$782,СВЦЭМ!$A$39:$A$782,$A65,СВЦЭМ!$B$39:$B$782,R$47)+'СЕТ СН'!$G$11+СВЦЭМ!$D$10+'СЕТ СН'!$G$6-'СЕТ СН'!$G$23</f>
        <v>1899.8675460699999</v>
      </c>
      <c r="S65" s="36">
        <f>SUMIFS(СВЦЭМ!$D$39:$D$782,СВЦЭМ!$A$39:$A$782,$A65,СВЦЭМ!$B$39:$B$782,S$47)+'СЕТ СН'!$G$11+СВЦЭМ!$D$10+'СЕТ СН'!$G$6-'СЕТ СН'!$G$23</f>
        <v>1902.3882024699999</v>
      </c>
      <c r="T65" s="36">
        <f>SUMIFS(СВЦЭМ!$D$39:$D$782,СВЦЭМ!$A$39:$A$782,$A65,СВЦЭМ!$B$39:$B$782,T$47)+'СЕТ СН'!$G$11+СВЦЭМ!$D$10+'СЕТ СН'!$G$6-'СЕТ СН'!$G$23</f>
        <v>1880.89761879</v>
      </c>
      <c r="U65" s="36">
        <f>SUMIFS(СВЦЭМ!$D$39:$D$782,СВЦЭМ!$A$39:$A$782,$A65,СВЦЭМ!$B$39:$B$782,U$47)+'СЕТ СН'!$G$11+СВЦЭМ!$D$10+'СЕТ СН'!$G$6-'СЕТ СН'!$G$23</f>
        <v>1878.3367487599999</v>
      </c>
      <c r="V65" s="36">
        <f>SUMIFS(СВЦЭМ!$D$39:$D$782,СВЦЭМ!$A$39:$A$782,$A65,СВЦЭМ!$B$39:$B$782,V$47)+'СЕТ СН'!$G$11+СВЦЭМ!$D$10+'СЕТ СН'!$G$6-'СЕТ СН'!$G$23</f>
        <v>1886.8536792599998</v>
      </c>
      <c r="W65" s="36">
        <f>SUMIFS(СВЦЭМ!$D$39:$D$782,СВЦЭМ!$A$39:$A$782,$A65,СВЦЭМ!$B$39:$B$782,W$47)+'СЕТ СН'!$G$11+СВЦЭМ!$D$10+'СЕТ СН'!$G$6-'СЕТ СН'!$G$23</f>
        <v>1872.5110115599998</v>
      </c>
      <c r="X65" s="36">
        <f>SUMIFS(СВЦЭМ!$D$39:$D$782,СВЦЭМ!$A$39:$A$782,$A65,СВЦЭМ!$B$39:$B$782,X$47)+'СЕТ СН'!$G$11+СВЦЭМ!$D$10+'СЕТ СН'!$G$6-'СЕТ СН'!$G$23</f>
        <v>1935.6722752599999</v>
      </c>
      <c r="Y65" s="36">
        <f>SUMIFS(СВЦЭМ!$D$39:$D$782,СВЦЭМ!$A$39:$A$782,$A65,СВЦЭМ!$B$39:$B$782,Y$47)+'СЕТ СН'!$G$11+СВЦЭМ!$D$10+'СЕТ СН'!$G$6-'СЕТ СН'!$G$23</f>
        <v>2010.68125257</v>
      </c>
    </row>
    <row r="66" spans="1:26" ht="15.75" x14ac:dyDescent="0.2">
      <c r="A66" s="35">
        <f t="shared" si="1"/>
        <v>45523</v>
      </c>
      <c r="B66" s="36">
        <f>SUMIFS(СВЦЭМ!$D$39:$D$782,СВЦЭМ!$A$39:$A$782,$A66,СВЦЭМ!$B$39:$B$782,B$47)+'СЕТ СН'!$G$11+СВЦЭМ!$D$10+'СЕТ СН'!$G$6-'СЕТ СН'!$G$23</f>
        <v>2086.38586012</v>
      </c>
      <c r="C66" s="36">
        <f>SUMIFS(СВЦЭМ!$D$39:$D$782,СВЦЭМ!$A$39:$A$782,$A66,СВЦЭМ!$B$39:$B$782,C$47)+'СЕТ СН'!$G$11+СВЦЭМ!$D$10+'СЕТ СН'!$G$6-'СЕТ СН'!$G$23</f>
        <v>2208.7175156600001</v>
      </c>
      <c r="D66" s="36">
        <f>SUMIFS(СВЦЭМ!$D$39:$D$782,СВЦЭМ!$A$39:$A$782,$A66,СВЦЭМ!$B$39:$B$782,D$47)+'СЕТ СН'!$G$11+СВЦЭМ!$D$10+'СЕТ СН'!$G$6-'СЕТ СН'!$G$23</f>
        <v>2241.8396643100004</v>
      </c>
      <c r="E66" s="36">
        <f>SUMIFS(СВЦЭМ!$D$39:$D$782,СВЦЭМ!$A$39:$A$782,$A66,СВЦЭМ!$B$39:$B$782,E$47)+'СЕТ СН'!$G$11+СВЦЭМ!$D$10+'СЕТ СН'!$G$6-'СЕТ СН'!$G$23</f>
        <v>2204.0866074199998</v>
      </c>
      <c r="F66" s="36">
        <f>SUMIFS(СВЦЭМ!$D$39:$D$782,СВЦЭМ!$A$39:$A$782,$A66,СВЦЭМ!$B$39:$B$782,F$47)+'СЕТ СН'!$G$11+СВЦЭМ!$D$10+'СЕТ СН'!$G$6-'СЕТ СН'!$G$23</f>
        <v>2211.16480258</v>
      </c>
      <c r="G66" s="36">
        <f>SUMIFS(СВЦЭМ!$D$39:$D$782,СВЦЭМ!$A$39:$A$782,$A66,СВЦЭМ!$B$39:$B$782,G$47)+'СЕТ СН'!$G$11+СВЦЭМ!$D$10+'СЕТ СН'!$G$6-'СЕТ СН'!$G$23</f>
        <v>2211.2985810300002</v>
      </c>
      <c r="H66" s="36">
        <f>SUMIFS(СВЦЭМ!$D$39:$D$782,СВЦЭМ!$A$39:$A$782,$A66,СВЦЭМ!$B$39:$B$782,H$47)+'СЕТ СН'!$G$11+СВЦЭМ!$D$10+'СЕТ СН'!$G$6-'СЕТ СН'!$G$23</f>
        <v>2222.1015418800002</v>
      </c>
      <c r="I66" s="36">
        <f>SUMIFS(СВЦЭМ!$D$39:$D$782,СВЦЭМ!$A$39:$A$782,$A66,СВЦЭМ!$B$39:$B$782,I$47)+'СЕТ СН'!$G$11+СВЦЭМ!$D$10+'СЕТ СН'!$G$6-'СЕТ СН'!$G$23</f>
        <v>2154.7274510899997</v>
      </c>
      <c r="J66" s="36">
        <f>SUMIFS(СВЦЭМ!$D$39:$D$782,СВЦЭМ!$A$39:$A$782,$A66,СВЦЭМ!$B$39:$B$782,J$47)+'СЕТ СН'!$G$11+СВЦЭМ!$D$10+'СЕТ СН'!$G$6-'СЕТ СН'!$G$23</f>
        <v>1981.46911327</v>
      </c>
      <c r="K66" s="36">
        <f>SUMIFS(СВЦЭМ!$D$39:$D$782,СВЦЭМ!$A$39:$A$782,$A66,СВЦЭМ!$B$39:$B$782,K$47)+'СЕТ СН'!$G$11+СВЦЭМ!$D$10+'СЕТ СН'!$G$6-'СЕТ СН'!$G$23</f>
        <v>1940.8601311899999</v>
      </c>
      <c r="L66" s="36">
        <f>SUMIFS(СВЦЭМ!$D$39:$D$782,СВЦЭМ!$A$39:$A$782,$A66,СВЦЭМ!$B$39:$B$782,L$47)+'СЕТ СН'!$G$11+СВЦЭМ!$D$10+'СЕТ СН'!$G$6-'СЕТ СН'!$G$23</f>
        <v>1934.25581855</v>
      </c>
      <c r="M66" s="36">
        <f>SUMIFS(СВЦЭМ!$D$39:$D$782,СВЦЭМ!$A$39:$A$782,$A66,СВЦЭМ!$B$39:$B$782,M$47)+'СЕТ СН'!$G$11+СВЦЭМ!$D$10+'СЕТ СН'!$G$6-'СЕТ СН'!$G$23</f>
        <v>1923.3412336499998</v>
      </c>
      <c r="N66" s="36">
        <f>SUMIFS(СВЦЭМ!$D$39:$D$782,СВЦЭМ!$A$39:$A$782,$A66,СВЦЭМ!$B$39:$B$782,N$47)+'СЕТ СН'!$G$11+СВЦЭМ!$D$10+'СЕТ СН'!$G$6-'СЕТ СН'!$G$23</f>
        <v>1912.7978526499999</v>
      </c>
      <c r="O66" s="36">
        <f>SUMIFS(СВЦЭМ!$D$39:$D$782,СВЦЭМ!$A$39:$A$782,$A66,СВЦЭМ!$B$39:$B$782,O$47)+'СЕТ СН'!$G$11+СВЦЭМ!$D$10+'СЕТ СН'!$G$6-'СЕТ СН'!$G$23</f>
        <v>1902.9620413499999</v>
      </c>
      <c r="P66" s="36">
        <f>SUMIFS(СВЦЭМ!$D$39:$D$782,СВЦЭМ!$A$39:$A$782,$A66,СВЦЭМ!$B$39:$B$782,P$47)+'СЕТ СН'!$G$11+СВЦЭМ!$D$10+'СЕТ СН'!$G$6-'СЕТ СН'!$G$23</f>
        <v>1912.4022287599998</v>
      </c>
      <c r="Q66" s="36">
        <f>SUMIFS(СВЦЭМ!$D$39:$D$782,СВЦЭМ!$A$39:$A$782,$A66,СВЦЭМ!$B$39:$B$782,Q$47)+'СЕТ СН'!$G$11+СВЦЭМ!$D$10+'СЕТ СН'!$G$6-'СЕТ СН'!$G$23</f>
        <v>1902.9353638999999</v>
      </c>
      <c r="R66" s="36">
        <f>SUMIFS(СВЦЭМ!$D$39:$D$782,СВЦЭМ!$A$39:$A$782,$A66,СВЦЭМ!$B$39:$B$782,R$47)+'СЕТ СН'!$G$11+СВЦЭМ!$D$10+'СЕТ СН'!$G$6-'СЕТ СН'!$G$23</f>
        <v>1909.07316309</v>
      </c>
      <c r="S66" s="36">
        <f>SUMIFS(СВЦЭМ!$D$39:$D$782,СВЦЭМ!$A$39:$A$782,$A66,СВЦЭМ!$B$39:$B$782,S$47)+'СЕТ СН'!$G$11+СВЦЭМ!$D$10+'СЕТ СН'!$G$6-'СЕТ СН'!$G$23</f>
        <v>1897.0688746799999</v>
      </c>
      <c r="T66" s="36">
        <f>SUMIFS(СВЦЭМ!$D$39:$D$782,СВЦЭМ!$A$39:$A$782,$A66,СВЦЭМ!$B$39:$B$782,T$47)+'СЕТ СН'!$G$11+СВЦЭМ!$D$10+'СЕТ СН'!$G$6-'СЕТ СН'!$G$23</f>
        <v>1863.57914392</v>
      </c>
      <c r="U66" s="36">
        <f>SUMIFS(СВЦЭМ!$D$39:$D$782,СВЦЭМ!$A$39:$A$782,$A66,СВЦЭМ!$B$39:$B$782,U$47)+'СЕТ СН'!$G$11+СВЦЭМ!$D$10+'СЕТ СН'!$G$6-'СЕТ СН'!$G$23</f>
        <v>1892.29185818</v>
      </c>
      <c r="V66" s="36">
        <f>SUMIFS(СВЦЭМ!$D$39:$D$782,СВЦЭМ!$A$39:$A$782,$A66,СВЦЭМ!$B$39:$B$782,V$47)+'СЕТ СН'!$G$11+СВЦЭМ!$D$10+'СЕТ СН'!$G$6-'СЕТ СН'!$G$23</f>
        <v>1901.4336151599998</v>
      </c>
      <c r="W66" s="36">
        <f>SUMIFS(СВЦЭМ!$D$39:$D$782,СВЦЭМ!$A$39:$A$782,$A66,СВЦЭМ!$B$39:$B$782,W$47)+'СЕТ СН'!$G$11+СВЦЭМ!$D$10+'СЕТ СН'!$G$6-'СЕТ СН'!$G$23</f>
        <v>1866.8500779799999</v>
      </c>
      <c r="X66" s="36">
        <f>SUMIFS(СВЦЭМ!$D$39:$D$782,СВЦЭМ!$A$39:$A$782,$A66,СВЦЭМ!$B$39:$B$782,X$47)+'СЕТ СН'!$G$11+СВЦЭМ!$D$10+'СЕТ СН'!$G$6-'СЕТ СН'!$G$23</f>
        <v>1917.6078923299999</v>
      </c>
      <c r="Y66" s="36">
        <f>SUMIFS(СВЦЭМ!$D$39:$D$782,СВЦЭМ!$A$39:$A$782,$A66,СВЦЭМ!$B$39:$B$782,Y$47)+'СЕТ СН'!$G$11+СВЦЭМ!$D$10+'СЕТ СН'!$G$6-'СЕТ СН'!$G$23</f>
        <v>2000.5956484599999</v>
      </c>
    </row>
    <row r="67" spans="1:26" ht="15.75" x14ac:dyDescent="0.2">
      <c r="A67" s="35">
        <f t="shared" si="1"/>
        <v>45524</v>
      </c>
      <c r="B67" s="36">
        <f>SUMIFS(СВЦЭМ!$D$39:$D$782,СВЦЭМ!$A$39:$A$782,$A67,СВЦЭМ!$B$39:$B$782,B$47)+'СЕТ СН'!$G$11+СВЦЭМ!$D$10+'СЕТ СН'!$G$6-'СЕТ СН'!$G$23</f>
        <v>1987.3306558299998</v>
      </c>
      <c r="C67" s="36">
        <f>SUMIFS(СВЦЭМ!$D$39:$D$782,СВЦЭМ!$A$39:$A$782,$A67,СВЦЭМ!$B$39:$B$782,C$47)+'СЕТ СН'!$G$11+СВЦЭМ!$D$10+'СЕТ СН'!$G$6-'СЕТ СН'!$G$23</f>
        <v>2087.2539088099998</v>
      </c>
      <c r="D67" s="36">
        <f>SUMIFS(СВЦЭМ!$D$39:$D$782,СВЦЭМ!$A$39:$A$782,$A67,СВЦЭМ!$B$39:$B$782,D$47)+'СЕТ СН'!$G$11+СВЦЭМ!$D$10+'СЕТ СН'!$G$6-'СЕТ СН'!$G$23</f>
        <v>2149.9259400999999</v>
      </c>
      <c r="E67" s="36">
        <f>SUMIFS(СВЦЭМ!$D$39:$D$782,СВЦЭМ!$A$39:$A$782,$A67,СВЦЭМ!$B$39:$B$782,E$47)+'СЕТ СН'!$G$11+СВЦЭМ!$D$10+'СЕТ СН'!$G$6-'СЕТ СН'!$G$23</f>
        <v>2181.0132628499996</v>
      </c>
      <c r="F67" s="36">
        <f>SUMIFS(СВЦЭМ!$D$39:$D$782,СВЦЭМ!$A$39:$A$782,$A67,СВЦЭМ!$B$39:$B$782,F$47)+'СЕТ СН'!$G$11+СВЦЭМ!$D$10+'СЕТ СН'!$G$6-'СЕТ СН'!$G$23</f>
        <v>2178.13421178</v>
      </c>
      <c r="G67" s="36">
        <f>SUMIFS(СВЦЭМ!$D$39:$D$782,СВЦЭМ!$A$39:$A$782,$A67,СВЦЭМ!$B$39:$B$782,G$47)+'СЕТ СН'!$G$11+СВЦЭМ!$D$10+'СЕТ СН'!$G$6-'СЕТ СН'!$G$23</f>
        <v>2160.9719959299996</v>
      </c>
      <c r="H67" s="36">
        <f>SUMIFS(СВЦЭМ!$D$39:$D$782,СВЦЭМ!$A$39:$A$782,$A67,СВЦЭМ!$B$39:$B$782,H$47)+'СЕТ СН'!$G$11+СВЦЭМ!$D$10+'СЕТ СН'!$G$6-'СЕТ СН'!$G$23</f>
        <v>2146.6776662899997</v>
      </c>
      <c r="I67" s="36">
        <f>SUMIFS(СВЦЭМ!$D$39:$D$782,СВЦЭМ!$A$39:$A$782,$A67,СВЦЭМ!$B$39:$B$782,I$47)+'СЕТ СН'!$G$11+СВЦЭМ!$D$10+'СЕТ СН'!$G$6-'СЕТ СН'!$G$23</f>
        <v>2033.46514325</v>
      </c>
      <c r="J67" s="36">
        <f>SUMIFS(СВЦЭМ!$D$39:$D$782,СВЦЭМ!$A$39:$A$782,$A67,СВЦЭМ!$B$39:$B$782,J$47)+'СЕТ СН'!$G$11+СВЦЭМ!$D$10+'СЕТ СН'!$G$6-'СЕТ СН'!$G$23</f>
        <v>1910.9905353499998</v>
      </c>
      <c r="K67" s="36">
        <f>SUMIFS(СВЦЭМ!$D$39:$D$782,СВЦЭМ!$A$39:$A$782,$A67,СВЦЭМ!$B$39:$B$782,K$47)+'СЕТ СН'!$G$11+СВЦЭМ!$D$10+'СЕТ СН'!$G$6-'СЕТ СН'!$G$23</f>
        <v>1810.8681253099999</v>
      </c>
      <c r="L67" s="36">
        <f>SUMIFS(СВЦЭМ!$D$39:$D$782,СВЦЭМ!$A$39:$A$782,$A67,СВЦЭМ!$B$39:$B$782,L$47)+'СЕТ СН'!$G$11+СВЦЭМ!$D$10+'СЕТ СН'!$G$6-'СЕТ СН'!$G$23</f>
        <v>1788.34063042</v>
      </c>
      <c r="M67" s="36">
        <f>SUMIFS(СВЦЭМ!$D$39:$D$782,СВЦЭМ!$A$39:$A$782,$A67,СВЦЭМ!$B$39:$B$782,M$47)+'СЕТ СН'!$G$11+СВЦЭМ!$D$10+'СЕТ СН'!$G$6-'СЕТ СН'!$G$23</f>
        <v>1781.8973766299998</v>
      </c>
      <c r="N67" s="36">
        <f>SUMIFS(СВЦЭМ!$D$39:$D$782,СВЦЭМ!$A$39:$A$782,$A67,СВЦЭМ!$B$39:$B$782,N$47)+'СЕТ СН'!$G$11+СВЦЭМ!$D$10+'СЕТ СН'!$G$6-'СЕТ СН'!$G$23</f>
        <v>1789.1297593299998</v>
      </c>
      <c r="O67" s="36">
        <f>SUMIFS(СВЦЭМ!$D$39:$D$782,СВЦЭМ!$A$39:$A$782,$A67,СВЦЭМ!$B$39:$B$782,O$47)+'СЕТ СН'!$G$11+СВЦЭМ!$D$10+'СЕТ СН'!$G$6-'СЕТ СН'!$G$23</f>
        <v>1765.3063099399999</v>
      </c>
      <c r="P67" s="36">
        <f>SUMIFS(СВЦЭМ!$D$39:$D$782,СВЦЭМ!$A$39:$A$782,$A67,СВЦЭМ!$B$39:$B$782,P$47)+'СЕТ СН'!$G$11+СВЦЭМ!$D$10+'СЕТ СН'!$G$6-'СЕТ СН'!$G$23</f>
        <v>1766.78552973</v>
      </c>
      <c r="Q67" s="36">
        <f>SUMIFS(СВЦЭМ!$D$39:$D$782,СВЦЭМ!$A$39:$A$782,$A67,СВЦЭМ!$B$39:$B$782,Q$47)+'СЕТ СН'!$G$11+СВЦЭМ!$D$10+'СЕТ СН'!$G$6-'СЕТ СН'!$G$23</f>
        <v>1762.68626698</v>
      </c>
      <c r="R67" s="36">
        <f>SUMIFS(СВЦЭМ!$D$39:$D$782,СВЦЭМ!$A$39:$A$782,$A67,СВЦЭМ!$B$39:$B$782,R$47)+'СЕТ СН'!$G$11+СВЦЭМ!$D$10+'СЕТ СН'!$G$6-'СЕТ СН'!$G$23</f>
        <v>1782.16316753</v>
      </c>
      <c r="S67" s="36">
        <f>SUMIFS(СВЦЭМ!$D$39:$D$782,СВЦЭМ!$A$39:$A$782,$A67,СВЦЭМ!$B$39:$B$782,S$47)+'СЕТ СН'!$G$11+СВЦЭМ!$D$10+'СЕТ СН'!$G$6-'СЕТ СН'!$G$23</f>
        <v>1769.4266169299999</v>
      </c>
      <c r="T67" s="36">
        <f>SUMIFS(СВЦЭМ!$D$39:$D$782,СВЦЭМ!$A$39:$A$782,$A67,СВЦЭМ!$B$39:$B$782,T$47)+'СЕТ СН'!$G$11+СВЦЭМ!$D$10+'СЕТ СН'!$G$6-'СЕТ СН'!$G$23</f>
        <v>1749.1113744899999</v>
      </c>
      <c r="U67" s="36">
        <f>SUMIFS(СВЦЭМ!$D$39:$D$782,СВЦЭМ!$A$39:$A$782,$A67,СВЦЭМ!$B$39:$B$782,U$47)+'СЕТ СН'!$G$11+СВЦЭМ!$D$10+'СЕТ СН'!$G$6-'СЕТ СН'!$G$23</f>
        <v>1768.5302650199999</v>
      </c>
      <c r="V67" s="36">
        <f>SUMIFS(СВЦЭМ!$D$39:$D$782,СВЦЭМ!$A$39:$A$782,$A67,СВЦЭМ!$B$39:$B$782,V$47)+'СЕТ СН'!$G$11+СВЦЭМ!$D$10+'СЕТ СН'!$G$6-'СЕТ СН'!$G$23</f>
        <v>1751.0653790599999</v>
      </c>
      <c r="W67" s="36">
        <f>SUMIFS(СВЦЭМ!$D$39:$D$782,СВЦЭМ!$A$39:$A$782,$A67,СВЦЭМ!$B$39:$B$782,W$47)+'СЕТ СН'!$G$11+СВЦЭМ!$D$10+'СЕТ СН'!$G$6-'СЕТ СН'!$G$23</f>
        <v>1748.53975358</v>
      </c>
      <c r="X67" s="36">
        <f>SUMIFS(СВЦЭМ!$D$39:$D$782,СВЦЭМ!$A$39:$A$782,$A67,СВЦЭМ!$B$39:$B$782,X$47)+'СЕТ СН'!$G$11+СВЦЭМ!$D$10+'СЕТ СН'!$G$6-'СЕТ СН'!$G$23</f>
        <v>1841.2876458399999</v>
      </c>
      <c r="Y67" s="36">
        <f>SUMIFS(СВЦЭМ!$D$39:$D$782,СВЦЭМ!$A$39:$A$782,$A67,СВЦЭМ!$B$39:$B$782,Y$47)+'СЕТ СН'!$G$11+СВЦЭМ!$D$10+'СЕТ СН'!$G$6-'СЕТ СН'!$G$23</f>
        <v>1984.90606484</v>
      </c>
    </row>
    <row r="68" spans="1:26" ht="15.75" x14ac:dyDescent="0.2">
      <c r="A68" s="35">
        <f t="shared" si="1"/>
        <v>45525</v>
      </c>
      <c r="B68" s="36">
        <f>SUMIFS(СВЦЭМ!$D$39:$D$782,СВЦЭМ!$A$39:$A$782,$A68,СВЦЭМ!$B$39:$B$782,B$47)+'СЕТ СН'!$G$11+СВЦЭМ!$D$10+'СЕТ СН'!$G$6-'СЕТ СН'!$G$23</f>
        <v>2179.6031608799999</v>
      </c>
      <c r="C68" s="36">
        <f>SUMIFS(СВЦЭМ!$D$39:$D$782,СВЦЭМ!$A$39:$A$782,$A68,СВЦЭМ!$B$39:$B$782,C$47)+'СЕТ СН'!$G$11+СВЦЭМ!$D$10+'СЕТ СН'!$G$6-'СЕТ СН'!$G$23</f>
        <v>2218.2507404200001</v>
      </c>
      <c r="D68" s="36">
        <f>SUMIFS(СВЦЭМ!$D$39:$D$782,СВЦЭМ!$A$39:$A$782,$A68,СВЦЭМ!$B$39:$B$782,D$47)+'СЕТ СН'!$G$11+СВЦЭМ!$D$10+'СЕТ СН'!$G$6-'СЕТ СН'!$G$23</f>
        <v>2266.5468637000004</v>
      </c>
      <c r="E68" s="36">
        <f>SUMIFS(СВЦЭМ!$D$39:$D$782,СВЦЭМ!$A$39:$A$782,$A68,СВЦЭМ!$B$39:$B$782,E$47)+'СЕТ СН'!$G$11+СВЦЭМ!$D$10+'СЕТ СН'!$G$6-'СЕТ СН'!$G$23</f>
        <v>2227.2337837700002</v>
      </c>
      <c r="F68" s="36">
        <f>SUMIFS(СВЦЭМ!$D$39:$D$782,СВЦЭМ!$A$39:$A$782,$A68,СВЦЭМ!$B$39:$B$782,F$47)+'СЕТ СН'!$G$11+СВЦЭМ!$D$10+'СЕТ СН'!$G$6-'СЕТ СН'!$G$23</f>
        <v>2211.31428121</v>
      </c>
      <c r="G68" s="36">
        <f>SUMIFS(СВЦЭМ!$D$39:$D$782,СВЦЭМ!$A$39:$A$782,$A68,СВЦЭМ!$B$39:$B$782,G$47)+'СЕТ СН'!$G$11+СВЦЭМ!$D$10+'СЕТ СН'!$G$6-'СЕТ СН'!$G$23</f>
        <v>2172.5732504299999</v>
      </c>
      <c r="H68" s="36">
        <f>SUMIFS(СВЦЭМ!$D$39:$D$782,СВЦЭМ!$A$39:$A$782,$A68,СВЦЭМ!$B$39:$B$782,H$47)+'СЕТ СН'!$G$11+СВЦЭМ!$D$10+'СЕТ СН'!$G$6-'СЕТ СН'!$G$23</f>
        <v>2161.4554990799998</v>
      </c>
      <c r="I68" s="36">
        <f>SUMIFS(СВЦЭМ!$D$39:$D$782,СВЦЭМ!$A$39:$A$782,$A68,СВЦЭМ!$B$39:$B$782,I$47)+'СЕТ СН'!$G$11+СВЦЭМ!$D$10+'СЕТ СН'!$G$6-'СЕТ СН'!$G$23</f>
        <v>2037.8034740799999</v>
      </c>
      <c r="J68" s="36">
        <f>SUMIFS(СВЦЭМ!$D$39:$D$782,СВЦЭМ!$A$39:$A$782,$A68,СВЦЭМ!$B$39:$B$782,J$47)+'СЕТ СН'!$G$11+СВЦЭМ!$D$10+'СЕТ СН'!$G$6-'СЕТ СН'!$G$23</f>
        <v>1951.6679467399999</v>
      </c>
      <c r="K68" s="36">
        <f>SUMIFS(СВЦЭМ!$D$39:$D$782,СВЦЭМ!$A$39:$A$782,$A68,СВЦЭМ!$B$39:$B$782,K$47)+'СЕТ СН'!$G$11+СВЦЭМ!$D$10+'СЕТ СН'!$G$6-'СЕТ СН'!$G$23</f>
        <v>1875.4916744299999</v>
      </c>
      <c r="L68" s="36">
        <f>SUMIFS(СВЦЭМ!$D$39:$D$782,СВЦЭМ!$A$39:$A$782,$A68,СВЦЭМ!$B$39:$B$782,L$47)+'СЕТ СН'!$G$11+СВЦЭМ!$D$10+'СЕТ СН'!$G$6-'СЕТ СН'!$G$23</f>
        <v>1860.2357145799999</v>
      </c>
      <c r="M68" s="36">
        <f>SUMIFS(СВЦЭМ!$D$39:$D$782,СВЦЭМ!$A$39:$A$782,$A68,СВЦЭМ!$B$39:$B$782,M$47)+'СЕТ СН'!$G$11+СВЦЭМ!$D$10+'СЕТ СН'!$G$6-'СЕТ СН'!$G$23</f>
        <v>1861.7446083799998</v>
      </c>
      <c r="N68" s="36">
        <f>SUMIFS(СВЦЭМ!$D$39:$D$782,СВЦЭМ!$A$39:$A$782,$A68,СВЦЭМ!$B$39:$B$782,N$47)+'СЕТ СН'!$G$11+СВЦЭМ!$D$10+'СЕТ СН'!$G$6-'СЕТ СН'!$G$23</f>
        <v>1854.0431297099999</v>
      </c>
      <c r="O68" s="36">
        <f>SUMIFS(СВЦЭМ!$D$39:$D$782,СВЦЭМ!$A$39:$A$782,$A68,СВЦЭМ!$B$39:$B$782,O$47)+'СЕТ СН'!$G$11+СВЦЭМ!$D$10+'СЕТ СН'!$G$6-'СЕТ СН'!$G$23</f>
        <v>1837.85330718</v>
      </c>
      <c r="P68" s="36">
        <f>SUMIFS(СВЦЭМ!$D$39:$D$782,СВЦЭМ!$A$39:$A$782,$A68,СВЦЭМ!$B$39:$B$782,P$47)+'СЕТ СН'!$G$11+СВЦЭМ!$D$10+'СЕТ СН'!$G$6-'СЕТ СН'!$G$23</f>
        <v>1875.73619063</v>
      </c>
      <c r="Q68" s="36">
        <f>SUMIFS(СВЦЭМ!$D$39:$D$782,СВЦЭМ!$A$39:$A$782,$A68,СВЦЭМ!$B$39:$B$782,Q$47)+'СЕТ СН'!$G$11+СВЦЭМ!$D$10+'СЕТ СН'!$G$6-'СЕТ СН'!$G$23</f>
        <v>1898.78287211</v>
      </c>
      <c r="R68" s="36">
        <f>SUMIFS(СВЦЭМ!$D$39:$D$782,СВЦЭМ!$A$39:$A$782,$A68,СВЦЭМ!$B$39:$B$782,R$47)+'СЕТ СН'!$G$11+СВЦЭМ!$D$10+'СЕТ СН'!$G$6-'СЕТ СН'!$G$23</f>
        <v>1893.0958555</v>
      </c>
      <c r="S68" s="36">
        <f>SUMIFS(СВЦЭМ!$D$39:$D$782,СВЦЭМ!$A$39:$A$782,$A68,СВЦЭМ!$B$39:$B$782,S$47)+'СЕТ СН'!$G$11+СВЦЭМ!$D$10+'СЕТ СН'!$G$6-'СЕТ СН'!$G$23</f>
        <v>1892.6238726499998</v>
      </c>
      <c r="T68" s="36">
        <f>SUMIFS(СВЦЭМ!$D$39:$D$782,СВЦЭМ!$A$39:$A$782,$A68,СВЦЭМ!$B$39:$B$782,T$47)+'СЕТ СН'!$G$11+СВЦЭМ!$D$10+'СЕТ СН'!$G$6-'СЕТ СН'!$G$23</f>
        <v>1885.38470089</v>
      </c>
      <c r="U68" s="36">
        <f>SUMIFS(СВЦЭМ!$D$39:$D$782,СВЦЭМ!$A$39:$A$782,$A68,СВЦЭМ!$B$39:$B$782,U$47)+'СЕТ СН'!$G$11+СВЦЭМ!$D$10+'СЕТ СН'!$G$6-'СЕТ СН'!$G$23</f>
        <v>1896.7387473599999</v>
      </c>
      <c r="V68" s="36">
        <f>SUMIFS(СВЦЭМ!$D$39:$D$782,СВЦЭМ!$A$39:$A$782,$A68,СВЦЭМ!$B$39:$B$782,V$47)+'СЕТ СН'!$G$11+СВЦЭМ!$D$10+'СЕТ СН'!$G$6-'СЕТ СН'!$G$23</f>
        <v>1888.78788876</v>
      </c>
      <c r="W68" s="36">
        <f>SUMIFS(СВЦЭМ!$D$39:$D$782,СВЦЭМ!$A$39:$A$782,$A68,СВЦЭМ!$B$39:$B$782,W$47)+'СЕТ СН'!$G$11+СВЦЭМ!$D$10+'СЕТ СН'!$G$6-'СЕТ СН'!$G$23</f>
        <v>1883.4064161199999</v>
      </c>
      <c r="X68" s="36">
        <f>SUMIFS(СВЦЭМ!$D$39:$D$782,СВЦЭМ!$A$39:$A$782,$A68,СВЦЭМ!$B$39:$B$782,X$47)+'СЕТ СН'!$G$11+СВЦЭМ!$D$10+'СЕТ СН'!$G$6-'СЕТ СН'!$G$23</f>
        <v>1902.2894807299999</v>
      </c>
      <c r="Y68" s="36">
        <f>SUMIFS(СВЦЭМ!$D$39:$D$782,СВЦЭМ!$A$39:$A$782,$A68,СВЦЭМ!$B$39:$B$782,Y$47)+'СЕТ СН'!$G$11+СВЦЭМ!$D$10+'СЕТ СН'!$G$6-'СЕТ СН'!$G$23</f>
        <v>1938.6254910099999</v>
      </c>
    </row>
    <row r="69" spans="1:26" ht="15.75" x14ac:dyDescent="0.2">
      <c r="A69" s="35">
        <f t="shared" si="1"/>
        <v>45526</v>
      </c>
      <c r="B69" s="36">
        <f>SUMIFS(СВЦЭМ!$D$39:$D$782,СВЦЭМ!$A$39:$A$782,$A69,СВЦЭМ!$B$39:$B$782,B$47)+'СЕТ СН'!$G$11+СВЦЭМ!$D$10+'СЕТ СН'!$G$6-'СЕТ СН'!$G$23</f>
        <v>1885.6422693699999</v>
      </c>
      <c r="C69" s="36">
        <f>SUMIFS(СВЦЭМ!$D$39:$D$782,СВЦЭМ!$A$39:$A$782,$A69,СВЦЭМ!$B$39:$B$782,C$47)+'СЕТ СН'!$G$11+СВЦЭМ!$D$10+'СЕТ СН'!$G$6-'СЕТ СН'!$G$23</f>
        <v>1972.7875897199999</v>
      </c>
      <c r="D69" s="36">
        <f>SUMIFS(СВЦЭМ!$D$39:$D$782,СВЦЭМ!$A$39:$A$782,$A69,СВЦЭМ!$B$39:$B$782,D$47)+'СЕТ СН'!$G$11+СВЦЭМ!$D$10+'СЕТ СН'!$G$6-'СЕТ СН'!$G$23</f>
        <v>2016.59021302</v>
      </c>
      <c r="E69" s="36">
        <f>SUMIFS(СВЦЭМ!$D$39:$D$782,СВЦЭМ!$A$39:$A$782,$A69,СВЦЭМ!$B$39:$B$782,E$47)+'СЕТ СН'!$G$11+СВЦЭМ!$D$10+'СЕТ СН'!$G$6-'СЕТ СН'!$G$23</f>
        <v>2048.7906982999998</v>
      </c>
      <c r="F69" s="36">
        <f>SUMIFS(СВЦЭМ!$D$39:$D$782,СВЦЭМ!$A$39:$A$782,$A69,СВЦЭМ!$B$39:$B$782,F$47)+'СЕТ СН'!$G$11+СВЦЭМ!$D$10+'СЕТ СН'!$G$6-'СЕТ СН'!$G$23</f>
        <v>2044.4910144799999</v>
      </c>
      <c r="G69" s="36">
        <f>SUMIFS(СВЦЭМ!$D$39:$D$782,СВЦЭМ!$A$39:$A$782,$A69,СВЦЭМ!$B$39:$B$782,G$47)+'СЕТ СН'!$G$11+СВЦЭМ!$D$10+'СЕТ СН'!$G$6-'СЕТ СН'!$G$23</f>
        <v>2013.4838591199998</v>
      </c>
      <c r="H69" s="36">
        <f>SUMIFS(СВЦЭМ!$D$39:$D$782,СВЦЭМ!$A$39:$A$782,$A69,СВЦЭМ!$B$39:$B$782,H$47)+'СЕТ СН'!$G$11+СВЦЭМ!$D$10+'СЕТ СН'!$G$6-'СЕТ СН'!$G$23</f>
        <v>1980.77686612</v>
      </c>
      <c r="I69" s="36">
        <f>SUMIFS(СВЦЭМ!$D$39:$D$782,СВЦЭМ!$A$39:$A$782,$A69,СВЦЭМ!$B$39:$B$782,I$47)+'СЕТ СН'!$G$11+СВЦЭМ!$D$10+'СЕТ СН'!$G$6-'СЕТ СН'!$G$23</f>
        <v>1896.0203682699998</v>
      </c>
      <c r="J69" s="36">
        <f>SUMIFS(СВЦЭМ!$D$39:$D$782,СВЦЭМ!$A$39:$A$782,$A69,СВЦЭМ!$B$39:$B$782,J$47)+'СЕТ СН'!$G$11+СВЦЭМ!$D$10+'СЕТ СН'!$G$6-'СЕТ СН'!$G$23</f>
        <v>1797.0834394999999</v>
      </c>
      <c r="K69" s="36">
        <f>SUMIFS(СВЦЭМ!$D$39:$D$782,СВЦЭМ!$A$39:$A$782,$A69,СВЦЭМ!$B$39:$B$782,K$47)+'СЕТ СН'!$G$11+СВЦЭМ!$D$10+'СЕТ СН'!$G$6-'СЕТ СН'!$G$23</f>
        <v>1725.4923119699999</v>
      </c>
      <c r="L69" s="36">
        <f>SUMIFS(СВЦЭМ!$D$39:$D$782,СВЦЭМ!$A$39:$A$782,$A69,СВЦЭМ!$B$39:$B$782,L$47)+'СЕТ СН'!$G$11+СВЦЭМ!$D$10+'СЕТ СН'!$G$6-'СЕТ СН'!$G$23</f>
        <v>1689.9870402499998</v>
      </c>
      <c r="M69" s="36">
        <f>SUMIFS(СВЦЭМ!$D$39:$D$782,СВЦЭМ!$A$39:$A$782,$A69,СВЦЭМ!$B$39:$B$782,M$47)+'СЕТ СН'!$G$11+СВЦЭМ!$D$10+'СЕТ СН'!$G$6-'СЕТ СН'!$G$23</f>
        <v>1697.7202342599999</v>
      </c>
      <c r="N69" s="36">
        <f>SUMIFS(СВЦЭМ!$D$39:$D$782,СВЦЭМ!$A$39:$A$782,$A69,СВЦЭМ!$B$39:$B$782,N$47)+'СЕТ СН'!$G$11+СВЦЭМ!$D$10+'СЕТ СН'!$G$6-'СЕТ СН'!$G$23</f>
        <v>1690.81226511</v>
      </c>
      <c r="O69" s="36">
        <f>SUMIFS(СВЦЭМ!$D$39:$D$782,СВЦЭМ!$A$39:$A$782,$A69,СВЦЭМ!$B$39:$B$782,O$47)+'СЕТ СН'!$G$11+СВЦЭМ!$D$10+'СЕТ СН'!$G$6-'СЕТ СН'!$G$23</f>
        <v>1694.96299546</v>
      </c>
      <c r="P69" s="36">
        <f>SUMIFS(СВЦЭМ!$D$39:$D$782,СВЦЭМ!$A$39:$A$782,$A69,СВЦЭМ!$B$39:$B$782,P$47)+'СЕТ СН'!$G$11+СВЦЭМ!$D$10+'СЕТ СН'!$G$6-'СЕТ СН'!$G$23</f>
        <v>1702.9314823899999</v>
      </c>
      <c r="Q69" s="36">
        <f>SUMIFS(СВЦЭМ!$D$39:$D$782,СВЦЭМ!$A$39:$A$782,$A69,СВЦЭМ!$B$39:$B$782,Q$47)+'СЕТ СН'!$G$11+СВЦЭМ!$D$10+'СЕТ СН'!$G$6-'СЕТ СН'!$G$23</f>
        <v>1706.4095778399999</v>
      </c>
      <c r="R69" s="36">
        <f>SUMIFS(СВЦЭМ!$D$39:$D$782,СВЦЭМ!$A$39:$A$782,$A69,СВЦЭМ!$B$39:$B$782,R$47)+'СЕТ СН'!$G$11+СВЦЭМ!$D$10+'СЕТ СН'!$G$6-'СЕТ СН'!$G$23</f>
        <v>1718.9814159699999</v>
      </c>
      <c r="S69" s="36">
        <f>SUMIFS(СВЦЭМ!$D$39:$D$782,СВЦЭМ!$A$39:$A$782,$A69,СВЦЭМ!$B$39:$B$782,S$47)+'СЕТ СН'!$G$11+СВЦЭМ!$D$10+'СЕТ СН'!$G$6-'СЕТ СН'!$G$23</f>
        <v>1709.8456627599999</v>
      </c>
      <c r="T69" s="36">
        <f>SUMIFS(СВЦЭМ!$D$39:$D$782,СВЦЭМ!$A$39:$A$782,$A69,СВЦЭМ!$B$39:$B$782,T$47)+'СЕТ СН'!$G$11+СВЦЭМ!$D$10+'СЕТ СН'!$G$6-'СЕТ СН'!$G$23</f>
        <v>1706.9706550999999</v>
      </c>
      <c r="U69" s="36">
        <f>SUMIFS(СВЦЭМ!$D$39:$D$782,СВЦЭМ!$A$39:$A$782,$A69,СВЦЭМ!$B$39:$B$782,U$47)+'СЕТ СН'!$G$11+СВЦЭМ!$D$10+'СЕТ СН'!$G$6-'СЕТ СН'!$G$23</f>
        <v>1711.7347644199999</v>
      </c>
      <c r="V69" s="36">
        <f>SUMIFS(СВЦЭМ!$D$39:$D$782,СВЦЭМ!$A$39:$A$782,$A69,СВЦЭМ!$B$39:$B$782,V$47)+'СЕТ СН'!$G$11+СВЦЭМ!$D$10+'СЕТ СН'!$G$6-'СЕТ СН'!$G$23</f>
        <v>1699.03947986</v>
      </c>
      <c r="W69" s="36">
        <f>SUMIFS(СВЦЭМ!$D$39:$D$782,СВЦЭМ!$A$39:$A$782,$A69,СВЦЭМ!$B$39:$B$782,W$47)+'СЕТ СН'!$G$11+СВЦЭМ!$D$10+'СЕТ СН'!$G$6-'СЕТ СН'!$G$23</f>
        <v>1694.6444310899999</v>
      </c>
      <c r="X69" s="36">
        <f>SUMIFS(СВЦЭМ!$D$39:$D$782,СВЦЭМ!$A$39:$A$782,$A69,СВЦЭМ!$B$39:$B$782,X$47)+'СЕТ СН'!$G$11+СВЦЭМ!$D$10+'СЕТ СН'!$G$6-'СЕТ СН'!$G$23</f>
        <v>1768.37407495</v>
      </c>
      <c r="Y69" s="36">
        <f>SUMIFS(СВЦЭМ!$D$39:$D$782,СВЦЭМ!$A$39:$A$782,$A69,СВЦЭМ!$B$39:$B$782,Y$47)+'СЕТ СН'!$G$11+СВЦЭМ!$D$10+'СЕТ СН'!$G$6-'СЕТ СН'!$G$23</f>
        <v>1807.52739645</v>
      </c>
    </row>
    <row r="70" spans="1:26" ht="15.75" x14ac:dyDescent="0.2">
      <c r="A70" s="35">
        <f t="shared" si="1"/>
        <v>45527</v>
      </c>
      <c r="B70" s="36">
        <f>SUMIFS(СВЦЭМ!$D$39:$D$782,СВЦЭМ!$A$39:$A$782,$A70,СВЦЭМ!$B$39:$B$782,B$47)+'СЕТ СН'!$G$11+СВЦЭМ!$D$10+'СЕТ СН'!$G$6-'СЕТ СН'!$G$23</f>
        <v>1959.1623711799998</v>
      </c>
      <c r="C70" s="36">
        <f>SUMIFS(СВЦЭМ!$D$39:$D$782,СВЦЭМ!$A$39:$A$782,$A70,СВЦЭМ!$B$39:$B$782,C$47)+'СЕТ СН'!$G$11+СВЦЭМ!$D$10+'СЕТ СН'!$G$6-'СЕТ СН'!$G$23</f>
        <v>2066.02933682</v>
      </c>
      <c r="D70" s="36">
        <f>SUMIFS(СВЦЭМ!$D$39:$D$782,СВЦЭМ!$A$39:$A$782,$A70,СВЦЭМ!$B$39:$B$782,D$47)+'СЕТ СН'!$G$11+СВЦЭМ!$D$10+'СЕТ СН'!$G$6-'СЕТ СН'!$G$23</f>
        <v>2092.9235743999998</v>
      </c>
      <c r="E70" s="36">
        <f>SUMIFS(СВЦЭМ!$D$39:$D$782,СВЦЭМ!$A$39:$A$782,$A70,СВЦЭМ!$B$39:$B$782,E$47)+'СЕТ СН'!$G$11+СВЦЭМ!$D$10+'СЕТ СН'!$G$6-'СЕТ СН'!$G$23</f>
        <v>2120.5583873999999</v>
      </c>
      <c r="F70" s="36">
        <f>SUMIFS(СВЦЭМ!$D$39:$D$782,СВЦЭМ!$A$39:$A$782,$A70,СВЦЭМ!$B$39:$B$782,F$47)+'СЕТ СН'!$G$11+СВЦЭМ!$D$10+'СЕТ СН'!$G$6-'СЕТ СН'!$G$23</f>
        <v>2129.9743114899998</v>
      </c>
      <c r="G70" s="36">
        <f>SUMIFS(СВЦЭМ!$D$39:$D$782,СВЦЭМ!$A$39:$A$782,$A70,СВЦЭМ!$B$39:$B$782,G$47)+'СЕТ СН'!$G$11+СВЦЭМ!$D$10+'СЕТ СН'!$G$6-'СЕТ СН'!$G$23</f>
        <v>2115.7842249099999</v>
      </c>
      <c r="H70" s="36">
        <f>SUMIFS(СВЦЭМ!$D$39:$D$782,СВЦЭМ!$A$39:$A$782,$A70,СВЦЭМ!$B$39:$B$782,H$47)+'СЕТ СН'!$G$11+СВЦЭМ!$D$10+'СЕТ СН'!$G$6-'СЕТ СН'!$G$23</f>
        <v>2093.25838544</v>
      </c>
      <c r="I70" s="36">
        <f>SUMIFS(СВЦЭМ!$D$39:$D$782,СВЦЭМ!$A$39:$A$782,$A70,СВЦЭМ!$B$39:$B$782,I$47)+'СЕТ СН'!$G$11+СВЦЭМ!$D$10+'СЕТ СН'!$G$6-'СЕТ СН'!$G$23</f>
        <v>2004.3213462599999</v>
      </c>
      <c r="J70" s="36">
        <f>SUMIFS(СВЦЭМ!$D$39:$D$782,СВЦЭМ!$A$39:$A$782,$A70,СВЦЭМ!$B$39:$B$782,J$47)+'СЕТ СН'!$G$11+СВЦЭМ!$D$10+'СЕТ СН'!$G$6-'СЕТ СН'!$G$23</f>
        <v>1893.34591469</v>
      </c>
      <c r="K70" s="36">
        <f>SUMIFS(СВЦЭМ!$D$39:$D$782,СВЦЭМ!$A$39:$A$782,$A70,СВЦЭМ!$B$39:$B$782,K$47)+'СЕТ СН'!$G$11+СВЦЭМ!$D$10+'СЕТ СН'!$G$6-'СЕТ СН'!$G$23</f>
        <v>1793.91147467</v>
      </c>
      <c r="L70" s="36">
        <f>SUMIFS(СВЦЭМ!$D$39:$D$782,СВЦЭМ!$A$39:$A$782,$A70,СВЦЭМ!$B$39:$B$782,L$47)+'СЕТ СН'!$G$11+СВЦЭМ!$D$10+'СЕТ СН'!$G$6-'СЕТ СН'!$G$23</f>
        <v>1784.97553565</v>
      </c>
      <c r="M70" s="36">
        <f>SUMIFS(СВЦЭМ!$D$39:$D$782,СВЦЭМ!$A$39:$A$782,$A70,СВЦЭМ!$B$39:$B$782,M$47)+'СЕТ СН'!$G$11+СВЦЭМ!$D$10+'СЕТ СН'!$G$6-'СЕТ СН'!$G$23</f>
        <v>1779.9801582799998</v>
      </c>
      <c r="N70" s="36">
        <f>SUMIFS(СВЦЭМ!$D$39:$D$782,СВЦЭМ!$A$39:$A$782,$A70,СВЦЭМ!$B$39:$B$782,N$47)+'СЕТ СН'!$G$11+СВЦЭМ!$D$10+'СЕТ СН'!$G$6-'СЕТ СН'!$G$23</f>
        <v>1775.91602949</v>
      </c>
      <c r="O70" s="36">
        <f>SUMIFS(СВЦЭМ!$D$39:$D$782,СВЦЭМ!$A$39:$A$782,$A70,СВЦЭМ!$B$39:$B$782,O$47)+'СЕТ СН'!$G$11+СВЦЭМ!$D$10+'СЕТ СН'!$G$6-'СЕТ СН'!$G$23</f>
        <v>1786.43301589</v>
      </c>
      <c r="P70" s="36">
        <f>SUMIFS(СВЦЭМ!$D$39:$D$782,СВЦЭМ!$A$39:$A$782,$A70,СВЦЭМ!$B$39:$B$782,P$47)+'СЕТ СН'!$G$11+СВЦЭМ!$D$10+'СЕТ СН'!$G$6-'СЕТ СН'!$G$23</f>
        <v>1801.2125672099999</v>
      </c>
      <c r="Q70" s="36">
        <f>SUMIFS(СВЦЭМ!$D$39:$D$782,СВЦЭМ!$A$39:$A$782,$A70,СВЦЭМ!$B$39:$B$782,Q$47)+'СЕТ СН'!$G$11+СВЦЭМ!$D$10+'СЕТ СН'!$G$6-'СЕТ СН'!$G$23</f>
        <v>1788.70067339</v>
      </c>
      <c r="R70" s="36">
        <f>SUMIFS(СВЦЭМ!$D$39:$D$782,СВЦЭМ!$A$39:$A$782,$A70,СВЦЭМ!$B$39:$B$782,R$47)+'СЕТ СН'!$G$11+СВЦЭМ!$D$10+'СЕТ СН'!$G$6-'СЕТ СН'!$G$23</f>
        <v>1777.4905049199999</v>
      </c>
      <c r="S70" s="36">
        <f>SUMIFS(СВЦЭМ!$D$39:$D$782,СВЦЭМ!$A$39:$A$782,$A70,СВЦЭМ!$B$39:$B$782,S$47)+'СЕТ СН'!$G$11+СВЦЭМ!$D$10+'СЕТ СН'!$G$6-'СЕТ СН'!$G$23</f>
        <v>1800.5393051199999</v>
      </c>
      <c r="T70" s="36">
        <f>SUMIFS(СВЦЭМ!$D$39:$D$782,СВЦЭМ!$A$39:$A$782,$A70,СВЦЭМ!$B$39:$B$782,T$47)+'СЕТ СН'!$G$11+СВЦЭМ!$D$10+'СЕТ СН'!$G$6-'СЕТ СН'!$G$23</f>
        <v>1788.94553864</v>
      </c>
      <c r="U70" s="36">
        <f>SUMIFS(СВЦЭМ!$D$39:$D$782,СВЦЭМ!$A$39:$A$782,$A70,СВЦЭМ!$B$39:$B$782,U$47)+'СЕТ СН'!$G$11+СВЦЭМ!$D$10+'СЕТ СН'!$G$6-'СЕТ СН'!$G$23</f>
        <v>1794.9517732099998</v>
      </c>
      <c r="V70" s="36">
        <f>SUMIFS(СВЦЭМ!$D$39:$D$782,СВЦЭМ!$A$39:$A$782,$A70,СВЦЭМ!$B$39:$B$782,V$47)+'СЕТ СН'!$G$11+СВЦЭМ!$D$10+'СЕТ СН'!$G$6-'СЕТ СН'!$G$23</f>
        <v>1791.30732111</v>
      </c>
      <c r="W70" s="36">
        <f>SUMIFS(СВЦЭМ!$D$39:$D$782,СВЦЭМ!$A$39:$A$782,$A70,СВЦЭМ!$B$39:$B$782,W$47)+'СЕТ СН'!$G$11+СВЦЭМ!$D$10+'СЕТ СН'!$G$6-'СЕТ СН'!$G$23</f>
        <v>1793.9715202</v>
      </c>
      <c r="X70" s="36">
        <f>SUMIFS(СВЦЭМ!$D$39:$D$782,СВЦЭМ!$A$39:$A$782,$A70,СВЦЭМ!$B$39:$B$782,X$47)+'СЕТ СН'!$G$11+СВЦЭМ!$D$10+'СЕТ СН'!$G$6-'СЕТ СН'!$G$23</f>
        <v>1864.3471961299999</v>
      </c>
      <c r="Y70" s="36">
        <f>SUMIFS(СВЦЭМ!$D$39:$D$782,СВЦЭМ!$A$39:$A$782,$A70,СВЦЭМ!$B$39:$B$782,Y$47)+'СЕТ СН'!$G$11+СВЦЭМ!$D$10+'СЕТ СН'!$G$6-'СЕТ СН'!$G$23</f>
        <v>1965.7778716299999</v>
      </c>
    </row>
    <row r="71" spans="1:26" ht="15.75" x14ac:dyDescent="0.2">
      <c r="A71" s="35">
        <f t="shared" si="1"/>
        <v>45528</v>
      </c>
      <c r="B71" s="36">
        <f>SUMIFS(СВЦЭМ!$D$39:$D$782,СВЦЭМ!$A$39:$A$782,$A71,СВЦЭМ!$B$39:$B$782,B$47)+'СЕТ СН'!$G$11+СВЦЭМ!$D$10+'СЕТ СН'!$G$6-'СЕТ СН'!$G$23</f>
        <v>1935.0368455399998</v>
      </c>
      <c r="C71" s="36">
        <f>SUMIFS(СВЦЭМ!$D$39:$D$782,СВЦЭМ!$A$39:$A$782,$A71,СВЦЭМ!$B$39:$B$782,C$47)+'СЕТ СН'!$G$11+СВЦЭМ!$D$10+'СЕТ СН'!$G$6-'СЕТ СН'!$G$23</f>
        <v>2005.0563897699999</v>
      </c>
      <c r="D71" s="36">
        <f>SUMIFS(СВЦЭМ!$D$39:$D$782,СВЦЭМ!$A$39:$A$782,$A71,СВЦЭМ!$B$39:$B$782,D$47)+'СЕТ СН'!$G$11+СВЦЭМ!$D$10+'СЕТ СН'!$G$6-'СЕТ СН'!$G$23</f>
        <v>2040.2820607899998</v>
      </c>
      <c r="E71" s="36">
        <f>SUMIFS(СВЦЭМ!$D$39:$D$782,СВЦЭМ!$A$39:$A$782,$A71,СВЦЭМ!$B$39:$B$782,E$47)+'СЕТ СН'!$G$11+СВЦЭМ!$D$10+'СЕТ СН'!$G$6-'СЕТ СН'!$G$23</f>
        <v>2082.3218593499996</v>
      </c>
      <c r="F71" s="36">
        <f>SUMIFS(СВЦЭМ!$D$39:$D$782,СВЦЭМ!$A$39:$A$782,$A71,СВЦЭМ!$B$39:$B$782,F$47)+'СЕТ СН'!$G$11+СВЦЭМ!$D$10+'СЕТ СН'!$G$6-'СЕТ СН'!$G$23</f>
        <v>2087.5216789299998</v>
      </c>
      <c r="G71" s="36">
        <f>SUMIFS(СВЦЭМ!$D$39:$D$782,СВЦЭМ!$A$39:$A$782,$A71,СВЦЭМ!$B$39:$B$782,G$47)+'СЕТ СН'!$G$11+СВЦЭМ!$D$10+'СЕТ СН'!$G$6-'СЕТ СН'!$G$23</f>
        <v>2068.7494596799997</v>
      </c>
      <c r="H71" s="36">
        <f>SUMIFS(СВЦЭМ!$D$39:$D$782,СВЦЭМ!$A$39:$A$782,$A71,СВЦЭМ!$B$39:$B$782,H$47)+'СЕТ СН'!$G$11+СВЦЭМ!$D$10+'СЕТ СН'!$G$6-'СЕТ СН'!$G$23</f>
        <v>2042.88892498</v>
      </c>
      <c r="I71" s="36">
        <f>SUMIFS(СВЦЭМ!$D$39:$D$782,СВЦЭМ!$A$39:$A$782,$A71,СВЦЭМ!$B$39:$B$782,I$47)+'СЕТ СН'!$G$11+СВЦЭМ!$D$10+'СЕТ СН'!$G$6-'СЕТ СН'!$G$23</f>
        <v>1953.49774753</v>
      </c>
      <c r="J71" s="36">
        <f>SUMIFS(СВЦЭМ!$D$39:$D$782,СВЦЭМ!$A$39:$A$782,$A71,СВЦЭМ!$B$39:$B$782,J$47)+'СЕТ СН'!$G$11+СВЦЭМ!$D$10+'СЕТ СН'!$G$6-'СЕТ СН'!$G$23</f>
        <v>1852.68939318</v>
      </c>
      <c r="K71" s="36">
        <f>SUMIFS(СВЦЭМ!$D$39:$D$782,СВЦЭМ!$A$39:$A$782,$A71,СВЦЭМ!$B$39:$B$782,K$47)+'СЕТ СН'!$G$11+СВЦЭМ!$D$10+'СЕТ СН'!$G$6-'СЕТ СН'!$G$23</f>
        <v>1741.24867789</v>
      </c>
      <c r="L71" s="36">
        <f>SUMIFS(СВЦЭМ!$D$39:$D$782,СВЦЭМ!$A$39:$A$782,$A71,СВЦЭМ!$B$39:$B$782,L$47)+'СЕТ СН'!$G$11+СВЦЭМ!$D$10+'СЕТ СН'!$G$6-'СЕТ СН'!$G$23</f>
        <v>1708.56861755</v>
      </c>
      <c r="M71" s="36">
        <f>SUMIFS(СВЦЭМ!$D$39:$D$782,СВЦЭМ!$A$39:$A$782,$A71,СВЦЭМ!$B$39:$B$782,M$47)+'СЕТ СН'!$G$11+СВЦЭМ!$D$10+'СЕТ СН'!$G$6-'СЕТ СН'!$G$23</f>
        <v>1732.6343030599999</v>
      </c>
      <c r="N71" s="36">
        <f>SUMIFS(СВЦЭМ!$D$39:$D$782,СВЦЭМ!$A$39:$A$782,$A71,СВЦЭМ!$B$39:$B$782,N$47)+'СЕТ СН'!$G$11+СВЦЭМ!$D$10+'СЕТ СН'!$G$6-'СЕТ СН'!$G$23</f>
        <v>1821.50276966</v>
      </c>
      <c r="O71" s="36">
        <f>SUMIFS(СВЦЭМ!$D$39:$D$782,СВЦЭМ!$A$39:$A$782,$A71,СВЦЭМ!$B$39:$B$782,O$47)+'СЕТ СН'!$G$11+СВЦЭМ!$D$10+'СЕТ СН'!$G$6-'СЕТ СН'!$G$23</f>
        <v>1809.23645085</v>
      </c>
      <c r="P71" s="36">
        <f>SUMIFS(СВЦЭМ!$D$39:$D$782,СВЦЭМ!$A$39:$A$782,$A71,СВЦЭМ!$B$39:$B$782,P$47)+'СЕТ СН'!$G$11+СВЦЭМ!$D$10+'СЕТ СН'!$G$6-'СЕТ СН'!$G$23</f>
        <v>1815.6628102499999</v>
      </c>
      <c r="Q71" s="36">
        <f>SUMIFS(СВЦЭМ!$D$39:$D$782,СВЦЭМ!$A$39:$A$782,$A71,СВЦЭМ!$B$39:$B$782,Q$47)+'СЕТ СН'!$G$11+СВЦЭМ!$D$10+'СЕТ СН'!$G$6-'СЕТ СН'!$G$23</f>
        <v>1829.3707795999999</v>
      </c>
      <c r="R71" s="36">
        <f>SUMIFS(СВЦЭМ!$D$39:$D$782,СВЦЭМ!$A$39:$A$782,$A71,СВЦЭМ!$B$39:$B$782,R$47)+'СЕТ СН'!$G$11+СВЦЭМ!$D$10+'СЕТ СН'!$G$6-'СЕТ СН'!$G$23</f>
        <v>1830.8047334199998</v>
      </c>
      <c r="S71" s="36">
        <f>SUMIFS(СВЦЭМ!$D$39:$D$782,СВЦЭМ!$A$39:$A$782,$A71,СВЦЭМ!$B$39:$B$782,S$47)+'СЕТ СН'!$G$11+СВЦЭМ!$D$10+'СЕТ СН'!$G$6-'СЕТ СН'!$G$23</f>
        <v>1843.56872892</v>
      </c>
      <c r="T71" s="36">
        <f>SUMIFS(СВЦЭМ!$D$39:$D$782,СВЦЭМ!$A$39:$A$782,$A71,СВЦЭМ!$B$39:$B$782,T$47)+'СЕТ СН'!$G$11+СВЦЭМ!$D$10+'СЕТ СН'!$G$6-'СЕТ СН'!$G$23</f>
        <v>1828.97288613</v>
      </c>
      <c r="U71" s="36">
        <f>SUMIFS(СВЦЭМ!$D$39:$D$782,СВЦЭМ!$A$39:$A$782,$A71,СВЦЭМ!$B$39:$B$782,U$47)+'СЕТ СН'!$G$11+СВЦЭМ!$D$10+'СЕТ СН'!$G$6-'СЕТ СН'!$G$23</f>
        <v>1844.5190037799998</v>
      </c>
      <c r="V71" s="36">
        <f>SUMIFS(СВЦЭМ!$D$39:$D$782,СВЦЭМ!$A$39:$A$782,$A71,СВЦЭМ!$B$39:$B$782,V$47)+'СЕТ СН'!$G$11+СВЦЭМ!$D$10+'СЕТ СН'!$G$6-'СЕТ СН'!$G$23</f>
        <v>1848.4297092299998</v>
      </c>
      <c r="W71" s="36">
        <f>SUMIFS(СВЦЭМ!$D$39:$D$782,СВЦЭМ!$A$39:$A$782,$A71,СВЦЭМ!$B$39:$B$782,W$47)+'СЕТ СН'!$G$11+СВЦЭМ!$D$10+'СЕТ СН'!$G$6-'СЕТ СН'!$G$23</f>
        <v>1836.7978687499999</v>
      </c>
      <c r="X71" s="36">
        <f>SUMIFS(СВЦЭМ!$D$39:$D$782,СВЦЭМ!$A$39:$A$782,$A71,СВЦЭМ!$B$39:$B$782,X$47)+'СЕТ СН'!$G$11+СВЦЭМ!$D$10+'СЕТ СН'!$G$6-'СЕТ СН'!$G$23</f>
        <v>1879.9477985199999</v>
      </c>
      <c r="Y71" s="36">
        <f>SUMIFS(СВЦЭМ!$D$39:$D$782,СВЦЭМ!$A$39:$A$782,$A71,СВЦЭМ!$B$39:$B$782,Y$47)+'СЕТ СН'!$G$11+СВЦЭМ!$D$10+'СЕТ СН'!$G$6-'СЕТ СН'!$G$23</f>
        <v>1961.2418981999999</v>
      </c>
    </row>
    <row r="72" spans="1:26" ht="15.75" x14ac:dyDescent="0.2">
      <c r="A72" s="35">
        <f t="shared" si="1"/>
        <v>45529</v>
      </c>
      <c r="B72" s="36">
        <f>SUMIFS(СВЦЭМ!$D$39:$D$782,СВЦЭМ!$A$39:$A$782,$A72,СВЦЭМ!$B$39:$B$782,B$47)+'СЕТ СН'!$G$11+СВЦЭМ!$D$10+'СЕТ СН'!$G$6-'СЕТ СН'!$G$23</f>
        <v>1940.2273164799999</v>
      </c>
      <c r="C72" s="36">
        <f>SUMIFS(СВЦЭМ!$D$39:$D$782,СВЦЭМ!$A$39:$A$782,$A72,СВЦЭМ!$B$39:$B$782,C$47)+'СЕТ СН'!$G$11+СВЦЭМ!$D$10+'СЕТ СН'!$G$6-'СЕТ СН'!$G$23</f>
        <v>1997.89352837</v>
      </c>
      <c r="D72" s="36">
        <f>SUMIFS(СВЦЭМ!$D$39:$D$782,СВЦЭМ!$A$39:$A$782,$A72,СВЦЭМ!$B$39:$B$782,D$47)+'СЕТ СН'!$G$11+СВЦЭМ!$D$10+'СЕТ СН'!$G$6-'СЕТ СН'!$G$23</f>
        <v>2019.3084748399999</v>
      </c>
      <c r="E72" s="36">
        <f>SUMIFS(СВЦЭМ!$D$39:$D$782,СВЦЭМ!$A$39:$A$782,$A72,СВЦЭМ!$B$39:$B$782,E$47)+'СЕТ СН'!$G$11+СВЦЭМ!$D$10+'СЕТ СН'!$G$6-'СЕТ СН'!$G$23</f>
        <v>2028.9105406899998</v>
      </c>
      <c r="F72" s="36">
        <f>SUMIFS(СВЦЭМ!$D$39:$D$782,СВЦЭМ!$A$39:$A$782,$A72,СВЦЭМ!$B$39:$B$782,F$47)+'СЕТ СН'!$G$11+СВЦЭМ!$D$10+'СЕТ СН'!$G$6-'СЕТ СН'!$G$23</f>
        <v>2076.3864400799998</v>
      </c>
      <c r="G72" s="36">
        <f>SUMIFS(СВЦЭМ!$D$39:$D$782,СВЦЭМ!$A$39:$A$782,$A72,СВЦЭМ!$B$39:$B$782,G$47)+'СЕТ СН'!$G$11+СВЦЭМ!$D$10+'СЕТ СН'!$G$6-'СЕТ СН'!$G$23</f>
        <v>2065.3955343299999</v>
      </c>
      <c r="H72" s="36">
        <f>SUMIFS(СВЦЭМ!$D$39:$D$782,СВЦЭМ!$A$39:$A$782,$A72,СВЦЭМ!$B$39:$B$782,H$47)+'СЕТ СН'!$G$11+СВЦЭМ!$D$10+'СЕТ СН'!$G$6-'СЕТ СН'!$G$23</f>
        <v>2042.80867502</v>
      </c>
      <c r="I72" s="36">
        <f>SUMIFS(СВЦЭМ!$D$39:$D$782,СВЦЭМ!$A$39:$A$782,$A72,СВЦЭМ!$B$39:$B$782,I$47)+'СЕТ СН'!$G$11+СВЦЭМ!$D$10+'СЕТ СН'!$G$6-'СЕТ СН'!$G$23</f>
        <v>1990.89101282</v>
      </c>
      <c r="J72" s="36">
        <f>SUMIFS(СВЦЭМ!$D$39:$D$782,СВЦЭМ!$A$39:$A$782,$A72,СВЦЭМ!$B$39:$B$782,J$47)+'СЕТ СН'!$G$11+СВЦЭМ!$D$10+'СЕТ СН'!$G$6-'СЕТ СН'!$G$23</f>
        <v>1911.86685468</v>
      </c>
      <c r="K72" s="36">
        <f>SUMIFS(СВЦЭМ!$D$39:$D$782,СВЦЭМ!$A$39:$A$782,$A72,СВЦЭМ!$B$39:$B$782,K$47)+'СЕТ СН'!$G$11+СВЦЭМ!$D$10+'СЕТ СН'!$G$6-'СЕТ СН'!$G$23</f>
        <v>1828.6729765599998</v>
      </c>
      <c r="L72" s="36">
        <f>SUMIFS(СВЦЭМ!$D$39:$D$782,СВЦЭМ!$A$39:$A$782,$A72,СВЦЭМ!$B$39:$B$782,L$47)+'СЕТ СН'!$G$11+СВЦЭМ!$D$10+'СЕТ СН'!$G$6-'СЕТ СН'!$G$23</f>
        <v>1764.3946049199999</v>
      </c>
      <c r="M72" s="36">
        <f>SUMIFS(СВЦЭМ!$D$39:$D$782,СВЦЭМ!$A$39:$A$782,$A72,СВЦЭМ!$B$39:$B$782,M$47)+'СЕТ СН'!$G$11+СВЦЭМ!$D$10+'СЕТ СН'!$G$6-'СЕТ СН'!$G$23</f>
        <v>1735.0837421199999</v>
      </c>
      <c r="N72" s="36">
        <f>SUMIFS(СВЦЭМ!$D$39:$D$782,СВЦЭМ!$A$39:$A$782,$A72,СВЦЭМ!$B$39:$B$782,N$47)+'СЕТ СН'!$G$11+СВЦЭМ!$D$10+'СЕТ СН'!$G$6-'СЕТ СН'!$G$23</f>
        <v>1724.76463846</v>
      </c>
      <c r="O72" s="36">
        <f>SUMIFS(СВЦЭМ!$D$39:$D$782,СВЦЭМ!$A$39:$A$782,$A72,СВЦЭМ!$B$39:$B$782,O$47)+'СЕТ СН'!$G$11+СВЦЭМ!$D$10+'СЕТ СН'!$G$6-'СЕТ СН'!$G$23</f>
        <v>1725.29680093</v>
      </c>
      <c r="P72" s="36">
        <f>SUMIFS(СВЦЭМ!$D$39:$D$782,СВЦЭМ!$A$39:$A$782,$A72,СВЦЭМ!$B$39:$B$782,P$47)+'СЕТ СН'!$G$11+СВЦЭМ!$D$10+'СЕТ СН'!$G$6-'СЕТ СН'!$G$23</f>
        <v>1727.4435862999999</v>
      </c>
      <c r="Q72" s="36">
        <f>SUMIFS(СВЦЭМ!$D$39:$D$782,СВЦЭМ!$A$39:$A$782,$A72,СВЦЭМ!$B$39:$B$782,Q$47)+'СЕТ СН'!$G$11+СВЦЭМ!$D$10+'СЕТ СН'!$G$6-'СЕТ СН'!$G$23</f>
        <v>1730.2016209899998</v>
      </c>
      <c r="R72" s="36">
        <f>SUMIFS(СВЦЭМ!$D$39:$D$782,СВЦЭМ!$A$39:$A$782,$A72,СВЦЭМ!$B$39:$B$782,R$47)+'СЕТ СН'!$G$11+СВЦЭМ!$D$10+'СЕТ СН'!$G$6-'СЕТ СН'!$G$23</f>
        <v>1753.8316258999998</v>
      </c>
      <c r="S72" s="36">
        <f>SUMIFS(СВЦЭМ!$D$39:$D$782,СВЦЭМ!$A$39:$A$782,$A72,СВЦЭМ!$B$39:$B$782,S$47)+'СЕТ СН'!$G$11+СВЦЭМ!$D$10+'СЕТ СН'!$G$6-'СЕТ СН'!$G$23</f>
        <v>1735.86622872</v>
      </c>
      <c r="T72" s="36">
        <f>SUMIFS(СВЦЭМ!$D$39:$D$782,СВЦЭМ!$A$39:$A$782,$A72,СВЦЭМ!$B$39:$B$782,T$47)+'СЕТ СН'!$G$11+СВЦЭМ!$D$10+'СЕТ СН'!$G$6-'СЕТ СН'!$G$23</f>
        <v>1720.1863373899998</v>
      </c>
      <c r="U72" s="36">
        <f>SUMIFS(СВЦЭМ!$D$39:$D$782,СВЦЭМ!$A$39:$A$782,$A72,СВЦЭМ!$B$39:$B$782,U$47)+'СЕТ СН'!$G$11+СВЦЭМ!$D$10+'СЕТ СН'!$G$6-'СЕТ СН'!$G$23</f>
        <v>1719.7452558999998</v>
      </c>
      <c r="V72" s="36">
        <f>SUMIFS(СВЦЭМ!$D$39:$D$782,СВЦЭМ!$A$39:$A$782,$A72,СВЦЭМ!$B$39:$B$782,V$47)+'СЕТ СН'!$G$11+СВЦЭМ!$D$10+'СЕТ СН'!$G$6-'СЕТ СН'!$G$23</f>
        <v>1712.67609513</v>
      </c>
      <c r="W72" s="36">
        <f>SUMIFS(СВЦЭМ!$D$39:$D$782,СВЦЭМ!$A$39:$A$782,$A72,СВЦЭМ!$B$39:$B$782,W$47)+'СЕТ СН'!$G$11+СВЦЭМ!$D$10+'СЕТ СН'!$G$6-'СЕТ СН'!$G$23</f>
        <v>1697.40630461</v>
      </c>
      <c r="X72" s="36">
        <f>SUMIFS(СВЦЭМ!$D$39:$D$782,СВЦЭМ!$A$39:$A$782,$A72,СВЦЭМ!$B$39:$B$782,X$47)+'СЕТ СН'!$G$11+СВЦЭМ!$D$10+'СЕТ СН'!$G$6-'СЕТ СН'!$G$23</f>
        <v>1771.72867559</v>
      </c>
      <c r="Y72" s="36">
        <f>SUMIFS(СВЦЭМ!$D$39:$D$782,СВЦЭМ!$A$39:$A$782,$A72,СВЦЭМ!$B$39:$B$782,Y$47)+'СЕТ СН'!$G$11+СВЦЭМ!$D$10+'СЕТ СН'!$G$6-'СЕТ СН'!$G$23</f>
        <v>1858.7584883699999</v>
      </c>
    </row>
    <row r="73" spans="1:26" ht="15.75" x14ac:dyDescent="0.2">
      <c r="A73" s="35">
        <f t="shared" si="1"/>
        <v>45530</v>
      </c>
      <c r="B73" s="36">
        <f>SUMIFS(СВЦЭМ!$D$39:$D$782,СВЦЭМ!$A$39:$A$782,$A73,СВЦЭМ!$B$39:$B$782,B$47)+'СЕТ СН'!$G$11+СВЦЭМ!$D$10+'СЕТ СН'!$G$6-'СЕТ СН'!$G$23</f>
        <v>1944.5967184199999</v>
      </c>
      <c r="C73" s="36">
        <f>SUMIFS(СВЦЭМ!$D$39:$D$782,СВЦЭМ!$A$39:$A$782,$A73,СВЦЭМ!$B$39:$B$782,C$47)+'СЕТ СН'!$G$11+СВЦЭМ!$D$10+'СЕТ СН'!$G$6-'СЕТ СН'!$G$23</f>
        <v>2034.73348175</v>
      </c>
      <c r="D73" s="36">
        <f>SUMIFS(СВЦЭМ!$D$39:$D$782,СВЦЭМ!$A$39:$A$782,$A73,СВЦЭМ!$B$39:$B$782,D$47)+'СЕТ СН'!$G$11+СВЦЭМ!$D$10+'СЕТ СН'!$G$6-'СЕТ СН'!$G$23</f>
        <v>2072.8288623499998</v>
      </c>
      <c r="E73" s="36">
        <f>SUMIFS(СВЦЭМ!$D$39:$D$782,СВЦЭМ!$A$39:$A$782,$A73,СВЦЭМ!$B$39:$B$782,E$47)+'СЕТ СН'!$G$11+СВЦЭМ!$D$10+'СЕТ СН'!$G$6-'СЕТ СН'!$G$23</f>
        <v>2085.2169208399996</v>
      </c>
      <c r="F73" s="36">
        <f>SUMIFS(СВЦЭМ!$D$39:$D$782,СВЦЭМ!$A$39:$A$782,$A73,СВЦЭМ!$B$39:$B$782,F$47)+'СЕТ СН'!$G$11+СВЦЭМ!$D$10+'СЕТ СН'!$G$6-'СЕТ СН'!$G$23</f>
        <v>2099.4338285199997</v>
      </c>
      <c r="G73" s="36">
        <f>SUMIFS(СВЦЭМ!$D$39:$D$782,СВЦЭМ!$A$39:$A$782,$A73,СВЦЭМ!$B$39:$B$782,G$47)+'СЕТ СН'!$G$11+СВЦЭМ!$D$10+'СЕТ СН'!$G$6-'СЕТ СН'!$G$23</f>
        <v>2064.2893569999997</v>
      </c>
      <c r="H73" s="36">
        <f>SUMIFS(СВЦЭМ!$D$39:$D$782,СВЦЭМ!$A$39:$A$782,$A73,СВЦЭМ!$B$39:$B$782,H$47)+'СЕТ СН'!$G$11+СВЦЭМ!$D$10+'СЕТ СН'!$G$6-'СЕТ СН'!$G$23</f>
        <v>2029.7342575799998</v>
      </c>
      <c r="I73" s="36">
        <f>SUMIFS(СВЦЭМ!$D$39:$D$782,СВЦЭМ!$A$39:$A$782,$A73,СВЦЭМ!$B$39:$B$782,I$47)+'СЕТ СН'!$G$11+СВЦЭМ!$D$10+'СЕТ СН'!$G$6-'СЕТ СН'!$G$23</f>
        <v>1938.19298071</v>
      </c>
      <c r="J73" s="36">
        <f>SUMIFS(СВЦЭМ!$D$39:$D$782,СВЦЭМ!$A$39:$A$782,$A73,СВЦЭМ!$B$39:$B$782,J$47)+'СЕТ СН'!$G$11+СВЦЭМ!$D$10+'СЕТ СН'!$G$6-'СЕТ СН'!$G$23</f>
        <v>1829.6348503299998</v>
      </c>
      <c r="K73" s="36">
        <f>SUMIFS(СВЦЭМ!$D$39:$D$782,СВЦЭМ!$A$39:$A$782,$A73,СВЦЭМ!$B$39:$B$782,K$47)+'СЕТ СН'!$G$11+СВЦЭМ!$D$10+'СЕТ СН'!$G$6-'СЕТ СН'!$G$23</f>
        <v>1749.06476757</v>
      </c>
      <c r="L73" s="36">
        <f>SUMIFS(СВЦЭМ!$D$39:$D$782,СВЦЭМ!$A$39:$A$782,$A73,СВЦЭМ!$B$39:$B$782,L$47)+'СЕТ СН'!$G$11+СВЦЭМ!$D$10+'СЕТ СН'!$G$6-'СЕТ СН'!$G$23</f>
        <v>1737.9902118599998</v>
      </c>
      <c r="M73" s="36">
        <f>SUMIFS(СВЦЭМ!$D$39:$D$782,СВЦЭМ!$A$39:$A$782,$A73,СВЦЭМ!$B$39:$B$782,M$47)+'СЕТ СН'!$G$11+СВЦЭМ!$D$10+'СЕТ СН'!$G$6-'СЕТ СН'!$G$23</f>
        <v>1721.4773929599999</v>
      </c>
      <c r="N73" s="36">
        <f>SUMIFS(СВЦЭМ!$D$39:$D$782,СВЦЭМ!$A$39:$A$782,$A73,СВЦЭМ!$B$39:$B$782,N$47)+'СЕТ СН'!$G$11+СВЦЭМ!$D$10+'СЕТ СН'!$G$6-'СЕТ СН'!$G$23</f>
        <v>1723.03338287</v>
      </c>
      <c r="O73" s="36">
        <f>SUMIFS(СВЦЭМ!$D$39:$D$782,СВЦЭМ!$A$39:$A$782,$A73,СВЦЭМ!$B$39:$B$782,O$47)+'СЕТ СН'!$G$11+СВЦЭМ!$D$10+'СЕТ СН'!$G$6-'СЕТ СН'!$G$23</f>
        <v>1721.13349969</v>
      </c>
      <c r="P73" s="36">
        <f>SUMIFS(СВЦЭМ!$D$39:$D$782,СВЦЭМ!$A$39:$A$782,$A73,СВЦЭМ!$B$39:$B$782,P$47)+'СЕТ СН'!$G$11+СВЦЭМ!$D$10+'СЕТ СН'!$G$6-'СЕТ СН'!$G$23</f>
        <v>1726.1410372</v>
      </c>
      <c r="Q73" s="36">
        <f>SUMIFS(СВЦЭМ!$D$39:$D$782,СВЦЭМ!$A$39:$A$782,$A73,СВЦЭМ!$B$39:$B$782,Q$47)+'СЕТ СН'!$G$11+СВЦЭМ!$D$10+'СЕТ СН'!$G$6-'СЕТ СН'!$G$23</f>
        <v>1722.89062057</v>
      </c>
      <c r="R73" s="36">
        <f>SUMIFS(СВЦЭМ!$D$39:$D$782,СВЦЭМ!$A$39:$A$782,$A73,СВЦЭМ!$B$39:$B$782,R$47)+'СЕТ СН'!$G$11+СВЦЭМ!$D$10+'СЕТ СН'!$G$6-'СЕТ СН'!$G$23</f>
        <v>1725.7293958999999</v>
      </c>
      <c r="S73" s="36">
        <f>SUMIFS(СВЦЭМ!$D$39:$D$782,СВЦЭМ!$A$39:$A$782,$A73,СВЦЭМ!$B$39:$B$782,S$47)+'СЕТ СН'!$G$11+СВЦЭМ!$D$10+'СЕТ СН'!$G$6-'СЕТ СН'!$G$23</f>
        <v>1739.79607947</v>
      </c>
      <c r="T73" s="36">
        <f>SUMIFS(СВЦЭМ!$D$39:$D$782,СВЦЭМ!$A$39:$A$782,$A73,СВЦЭМ!$B$39:$B$782,T$47)+'СЕТ СН'!$G$11+СВЦЭМ!$D$10+'СЕТ СН'!$G$6-'СЕТ СН'!$G$23</f>
        <v>1725.93282082</v>
      </c>
      <c r="U73" s="36">
        <f>SUMIFS(СВЦЭМ!$D$39:$D$782,СВЦЭМ!$A$39:$A$782,$A73,СВЦЭМ!$B$39:$B$782,U$47)+'СЕТ СН'!$G$11+СВЦЭМ!$D$10+'СЕТ СН'!$G$6-'СЕТ СН'!$G$23</f>
        <v>1727.9324860499999</v>
      </c>
      <c r="V73" s="36">
        <f>SUMIFS(СВЦЭМ!$D$39:$D$782,СВЦЭМ!$A$39:$A$782,$A73,СВЦЭМ!$B$39:$B$782,V$47)+'СЕТ СН'!$G$11+СВЦЭМ!$D$10+'СЕТ СН'!$G$6-'СЕТ СН'!$G$23</f>
        <v>1717.8690661799999</v>
      </c>
      <c r="W73" s="36">
        <f>SUMIFS(СВЦЭМ!$D$39:$D$782,СВЦЭМ!$A$39:$A$782,$A73,СВЦЭМ!$B$39:$B$782,W$47)+'СЕТ СН'!$G$11+СВЦЭМ!$D$10+'СЕТ СН'!$G$6-'СЕТ СН'!$G$23</f>
        <v>1719.3979780899999</v>
      </c>
      <c r="X73" s="36">
        <f>SUMIFS(СВЦЭМ!$D$39:$D$782,СВЦЭМ!$A$39:$A$782,$A73,СВЦЭМ!$B$39:$B$782,X$47)+'СЕТ СН'!$G$11+СВЦЭМ!$D$10+'СЕТ СН'!$G$6-'СЕТ СН'!$G$23</f>
        <v>1786.1754151</v>
      </c>
      <c r="Y73" s="36">
        <f>SUMIFS(СВЦЭМ!$D$39:$D$782,СВЦЭМ!$A$39:$A$782,$A73,СВЦЭМ!$B$39:$B$782,Y$47)+'СЕТ СН'!$G$11+СВЦЭМ!$D$10+'СЕТ СН'!$G$6-'СЕТ СН'!$G$23</f>
        <v>1836.65981444</v>
      </c>
    </row>
    <row r="74" spans="1:26" ht="15.75" x14ac:dyDescent="0.2">
      <c r="A74" s="35">
        <f t="shared" si="1"/>
        <v>45531</v>
      </c>
      <c r="B74" s="36">
        <f>SUMIFS(СВЦЭМ!$D$39:$D$782,СВЦЭМ!$A$39:$A$782,$A74,СВЦЭМ!$B$39:$B$782,B$47)+'СЕТ СН'!$G$11+СВЦЭМ!$D$10+'СЕТ СН'!$G$6-'СЕТ СН'!$G$23</f>
        <v>1767.7073494699998</v>
      </c>
      <c r="C74" s="36">
        <f>SUMIFS(СВЦЭМ!$D$39:$D$782,СВЦЭМ!$A$39:$A$782,$A74,СВЦЭМ!$B$39:$B$782,C$47)+'СЕТ СН'!$G$11+СВЦЭМ!$D$10+'СЕТ СН'!$G$6-'СЕТ СН'!$G$23</f>
        <v>1799.4588054399999</v>
      </c>
      <c r="D74" s="36">
        <f>SUMIFS(СВЦЭМ!$D$39:$D$782,СВЦЭМ!$A$39:$A$782,$A74,СВЦЭМ!$B$39:$B$782,D$47)+'СЕТ СН'!$G$11+СВЦЭМ!$D$10+'СЕТ СН'!$G$6-'СЕТ СН'!$G$23</f>
        <v>1856.4286611599998</v>
      </c>
      <c r="E74" s="36">
        <f>SUMIFS(СВЦЭМ!$D$39:$D$782,СВЦЭМ!$A$39:$A$782,$A74,СВЦЭМ!$B$39:$B$782,E$47)+'СЕТ СН'!$G$11+СВЦЭМ!$D$10+'СЕТ СН'!$G$6-'СЕТ СН'!$G$23</f>
        <v>1879.04399567</v>
      </c>
      <c r="F74" s="36">
        <f>SUMIFS(СВЦЭМ!$D$39:$D$782,СВЦЭМ!$A$39:$A$782,$A74,СВЦЭМ!$B$39:$B$782,F$47)+'СЕТ СН'!$G$11+СВЦЭМ!$D$10+'СЕТ СН'!$G$6-'СЕТ СН'!$G$23</f>
        <v>1882.30057487</v>
      </c>
      <c r="G74" s="36">
        <f>SUMIFS(СВЦЭМ!$D$39:$D$782,СВЦЭМ!$A$39:$A$782,$A74,СВЦЭМ!$B$39:$B$782,G$47)+'СЕТ СН'!$G$11+СВЦЭМ!$D$10+'СЕТ СН'!$G$6-'СЕТ СН'!$G$23</f>
        <v>1857.32393364</v>
      </c>
      <c r="H74" s="36">
        <f>SUMIFS(СВЦЭМ!$D$39:$D$782,СВЦЭМ!$A$39:$A$782,$A74,СВЦЭМ!$B$39:$B$782,H$47)+'СЕТ СН'!$G$11+СВЦЭМ!$D$10+'СЕТ СН'!$G$6-'СЕТ СН'!$G$23</f>
        <v>1864.2665918099999</v>
      </c>
      <c r="I74" s="36">
        <f>SUMIFS(СВЦЭМ!$D$39:$D$782,СВЦЭМ!$A$39:$A$782,$A74,СВЦЭМ!$B$39:$B$782,I$47)+'СЕТ СН'!$G$11+СВЦЭМ!$D$10+'СЕТ СН'!$G$6-'СЕТ СН'!$G$23</f>
        <v>1767.77288944</v>
      </c>
      <c r="J74" s="36">
        <f>SUMIFS(СВЦЭМ!$D$39:$D$782,СВЦЭМ!$A$39:$A$782,$A74,СВЦЭМ!$B$39:$B$782,J$47)+'СЕТ СН'!$G$11+СВЦЭМ!$D$10+'СЕТ СН'!$G$6-'СЕТ СН'!$G$23</f>
        <v>1679.87730988</v>
      </c>
      <c r="K74" s="36">
        <f>SUMIFS(СВЦЭМ!$D$39:$D$782,СВЦЭМ!$A$39:$A$782,$A74,СВЦЭМ!$B$39:$B$782,K$47)+'СЕТ СН'!$G$11+СВЦЭМ!$D$10+'СЕТ СН'!$G$6-'СЕТ СН'!$G$23</f>
        <v>1591.63414489</v>
      </c>
      <c r="L74" s="36">
        <f>SUMIFS(СВЦЭМ!$D$39:$D$782,СВЦЭМ!$A$39:$A$782,$A74,СВЦЭМ!$B$39:$B$782,L$47)+'СЕТ СН'!$G$11+СВЦЭМ!$D$10+'СЕТ СН'!$G$6-'СЕТ СН'!$G$23</f>
        <v>1533.7648100399999</v>
      </c>
      <c r="M74" s="36">
        <f>SUMIFS(СВЦЭМ!$D$39:$D$782,СВЦЭМ!$A$39:$A$782,$A74,СВЦЭМ!$B$39:$B$782,M$47)+'СЕТ СН'!$G$11+СВЦЭМ!$D$10+'СЕТ СН'!$G$6-'СЕТ СН'!$G$23</f>
        <v>1524.53858782</v>
      </c>
      <c r="N74" s="36">
        <f>SUMIFS(СВЦЭМ!$D$39:$D$782,СВЦЭМ!$A$39:$A$782,$A74,СВЦЭМ!$B$39:$B$782,N$47)+'СЕТ СН'!$G$11+СВЦЭМ!$D$10+'СЕТ СН'!$G$6-'СЕТ СН'!$G$23</f>
        <v>1528.84079961</v>
      </c>
      <c r="O74" s="36">
        <f>SUMIFS(СВЦЭМ!$D$39:$D$782,СВЦЭМ!$A$39:$A$782,$A74,СВЦЭМ!$B$39:$B$782,O$47)+'СЕТ СН'!$G$11+СВЦЭМ!$D$10+'СЕТ СН'!$G$6-'СЕТ СН'!$G$23</f>
        <v>1523.6692073699999</v>
      </c>
      <c r="P74" s="36">
        <f>SUMIFS(СВЦЭМ!$D$39:$D$782,СВЦЭМ!$A$39:$A$782,$A74,СВЦЭМ!$B$39:$B$782,P$47)+'СЕТ СН'!$G$11+СВЦЭМ!$D$10+'СЕТ СН'!$G$6-'СЕТ СН'!$G$23</f>
        <v>1522.3669365999999</v>
      </c>
      <c r="Q74" s="36">
        <f>SUMIFS(СВЦЭМ!$D$39:$D$782,СВЦЭМ!$A$39:$A$782,$A74,СВЦЭМ!$B$39:$B$782,Q$47)+'СЕТ СН'!$G$11+СВЦЭМ!$D$10+'СЕТ СН'!$G$6-'СЕТ СН'!$G$23</f>
        <v>1524.8034600999999</v>
      </c>
      <c r="R74" s="36">
        <f>SUMIFS(СВЦЭМ!$D$39:$D$782,СВЦЭМ!$A$39:$A$782,$A74,СВЦЭМ!$B$39:$B$782,R$47)+'СЕТ СН'!$G$11+СВЦЭМ!$D$10+'СЕТ СН'!$G$6-'СЕТ СН'!$G$23</f>
        <v>1533.8212748599999</v>
      </c>
      <c r="S74" s="36">
        <f>SUMIFS(СВЦЭМ!$D$39:$D$782,СВЦЭМ!$A$39:$A$782,$A74,СВЦЭМ!$B$39:$B$782,S$47)+'СЕТ СН'!$G$11+СВЦЭМ!$D$10+'СЕТ СН'!$G$6-'СЕТ СН'!$G$23</f>
        <v>1523.4321121399998</v>
      </c>
      <c r="T74" s="36">
        <f>SUMIFS(СВЦЭМ!$D$39:$D$782,СВЦЭМ!$A$39:$A$782,$A74,СВЦЭМ!$B$39:$B$782,T$47)+'СЕТ СН'!$G$11+СВЦЭМ!$D$10+'СЕТ СН'!$G$6-'СЕТ СН'!$G$23</f>
        <v>1513.9682764299998</v>
      </c>
      <c r="U74" s="36">
        <f>SUMIFS(СВЦЭМ!$D$39:$D$782,СВЦЭМ!$A$39:$A$782,$A74,СВЦЭМ!$B$39:$B$782,U$47)+'СЕТ СН'!$G$11+СВЦЭМ!$D$10+'СЕТ СН'!$G$6-'СЕТ СН'!$G$23</f>
        <v>1555.6641400199999</v>
      </c>
      <c r="V74" s="36">
        <f>SUMIFS(СВЦЭМ!$D$39:$D$782,СВЦЭМ!$A$39:$A$782,$A74,СВЦЭМ!$B$39:$B$782,V$47)+'СЕТ СН'!$G$11+СВЦЭМ!$D$10+'СЕТ СН'!$G$6-'СЕТ СН'!$G$23</f>
        <v>1543.00584953</v>
      </c>
      <c r="W74" s="36">
        <f>SUMIFS(СВЦЭМ!$D$39:$D$782,СВЦЭМ!$A$39:$A$782,$A74,СВЦЭМ!$B$39:$B$782,W$47)+'СЕТ СН'!$G$11+СВЦЭМ!$D$10+'СЕТ СН'!$G$6-'СЕТ СН'!$G$23</f>
        <v>1549.4197066699999</v>
      </c>
      <c r="X74" s="36">
        <f>SUMIFS(СВЦЭМ!$D$39:$D$782,СВЦЭМ!$A$39:$A$782,$A74,СВЦЭМ!$B$39:$B$782,X$47)+'СЕТ СН'!$G$11+СВЦЭМ!$D$10+'СЕТ СН'!$G$6-'СЕТ СН'!$G$23</f>
        <v>1613.1701257899999</v>
      </c>
      <c r="Y74" s="36">
        <f>SUMIFS(СВЦЭМ!$D$39:$D$782,СВЦЭМ!$A$39:$A$782,$A74,СВЦЭМ!$B$39:$B$782,Y$47)+'СЕТ СН'!$G$11+СВЦЭМ!$D$10+'СЕТ СН'!$G$6-'СЕТ СН'!$G$23</f>
        <v>1678.7917564699999</v>
      </c>
    </row>
    <row r="75" spans="1:26" ht="15.75" x14ac:dyDescent="0.2">
      <c r="A75" s="35">
        <f t="shared" si="1"/>
        <v>45532</v>
      </c>
      <c r="B75" s="36">
        <f>SUMIFS(СВЦЭМ!$D$39:$D$782,СВЦЭМ!$A$39:$A$782,$A75,СВЦЭМ!$B$39:$B$782,B$47)+'СЕТ СН'!$G$11+СВЦЭМ!$D$10+'СЕТ СН'!$G$6-'СЕТ СН'!$G$23</f>
        <v>1807.9190857599999</v>
      </c>
      <c r="C75" s="36">
        <f>SUMIFS(СВЦЭМ!$D$39:$D$782,СВЦЭМ!$A$39:$A$782,$A75,СВЦЭМ!$B$39:$B$782,C$47)+'СЕТ СН'!$G$11+СВЦЭМ!$D$10+'СЕТ СН'!$G$6-'СЕТ СН'!$G$23</f>
        <v>1851.51954153</v>
      </c>
      <c r="D75" s="36">
        <f>SUMIFS(СВЦЭМ!$D$39:$D$782,СВЦЭМ!$A$39:$A$782,$A75,СВЦЭМ!$B$39:$B$782,D$47)+'СЕТ СН'!$G$11+СВЦЭМ!$D$10+'СЕТ СН'!$G$6-'СЕТ СН'!$G$23</f>
        <v>1877.2516000999999</v>
      </c>
      <c r="E75" s="36">
        <f>SUMIFS(СВЦЭМ!$D$39:$D$782,СВЦЭМ!$A$39:$A$782,$A75,СВЦЭМ!$B$39:$B$782,E$47)+'СЕТ СН'!$G$11+СВЦЭМ!$D$10+'СЕТ СН'!$G$6-'СЕТ СН'!$G$23</f>
        <v>1903.3254364499999</v>
      </c>
      <c r="F75" s="36">
        <f>SUMIFS(СВЦЭМ!$D$39:$D$782,СВЦЭМ!$A$39:$A$782,$A75,СВЦЭМ!$B$39:$B$782,F$47)+'СЕТ СН'!$G$11+СВЦЭМ!$D$10+'СЕТ СН'!$G$6-'СЕТ СН'!$G$23</f>
        <v>1926.7037605799999</v>
      </c>
      <c r="G75" s="36">
        <f>SUMIFS(СВЦЭМ!$D$39:$D$782,СВЦЭМ!$A$39:$A$782,$A75,СВЦЭМ!$B$39:$B$782,G$47)+'СЕТ СН'!$G$11+СВЦЭМ!$D$10+'СЕТ СН'!$G$6-'СЕТ СН'!$G$23</f>
        <v>1900.09894031</v>
      </c>
      <c r="H75" s="36">
        <f>SUMIFS(СВЦЭМ!$D$39:$D$782,СВЦЭМ!$A$39:$A$782,$A75,СВЦЭМ!$B$39:$B$782,H$47)+'СЕТ СН'!$G$11+СВЦЭМ!$D$10+'СЕТ СН'!$G$6-'СЕТ СН'!$G$23</f>
        <v>1870.2412765099998</v>
      </c>
      <c r="I75" s="36">
        <f>SUMIFS(СВЦЭМ!$D$39:$D$782,СВЦЭМ!$A$39:$A$782,$A75,СВЦЭМ!$B$39:$B$782,I$47)+'СЕТ СН'!$G$11+СВЦЭМ!$D$10+'СЕТ СН'!$G$6-'СЕТ СН'!$G$23</f>
        <v>1788.3542212999998</v>
      </c>
      <c r="J75" s="36">
        <f>SUMIFS(СВЦЭМ!$D$39:$D$782,СВЦЭМ!$A$39:$A$782,$A75,СВЦЭМ!$B$39:$B$782,J$47)+'СЕТ СН'!$G$11+СВЦЭМ!$D$10+'СЕТ СН'!$G$6-'СЕТ СН'!$G$23</f>
        <v>1733.1140214</v>
      </c>
      <c r="K75" s="36">
        <f>SUMIFS(СВЦЭМ!$D$39:$D$782,СВЦЭМ!$A$39:$A$782,$A75,СВЦЭМ!$B$39:$B$782,K$47)+'СЕТ СН'!$G$11+СВЦЭМ!$D$10+'СЕТ СН'!$G$6-'СЕТ СН'!$G$23</f>
        <v>1650.32898602</v>
      </c>
      <c r="L75" s="36">
        <f>SUMIFS(СВЦЭМ!$D$39:$D$782,СВЦЭМ!$A$39:$A$782,$A75,СВЦЭМ!$B$39:$B$782,L$47)+'СЕТ СН'!$G$11+СВЦЭМ!$D$10+'СЕТ СН'!$G$6-'СЕТ СН'!$G$23</f>
        <v>1636.8260963199998</v>
      </c>
      <c r="M75" s="36">
        <f>SUMIFS(СВЦЭМ!$D$39:$D$782,СВЦЭМ!$A$39:$A$782,$A75,СВЦЭМ!$B$39:$B$782,M$47)+'СЕТ СН'!$G$11+СВЦЭМ!$D$10+'СЕТ СН'!$G$6-'СЕТ СН'!$G$23</f>
        <v>1626.35007092</v>
      </c>
      <c r="N75" s="36">
        <f>SUMIFS(СВЦЭМ!$D$39:$D$782,СВЦЭМ!$A$39:$A$782,$A75,СВЦЭМ!$B$39:$B$782,N$47)+'СЕТ СН'!$G$11+СВЦЭМ!$D$10+'СЕТ СН'!$G$6-'СЕТ СН'!$G$23</f>
        <v>1621.6273559599999</v>
      </c>
      <c r="O75" s="36">
        <f>SUMIFS(СВЦЭМ!$D$39:$D$782,СВЦЭМ!$A$39:$A$782,$A75,СВЦЭМ!$B$39:$B$782,O$47)+'СЕТ СН'!$G$11+СВЦЭМ!$D$10+'СЕТ СН'!$G$6-'СЕТ СН'!$G$23</f>
        <v>1616.4356809999999</v>
      </c>
      <c r="P75" s="36">
        <f>SUMIFS(СВЦЭМ!$D$39:$D$782,СВЦЭМ!$A$39:$A$782,$A75,СВЦЭМ!$B$39:$B$782,P$47)+'СЕТ СН'!$G$11+СВЦЭМ!$D$10+'СЕТ СН'!$G$6-'СЕТ СН'!$G$23</f>
        <v>1617.0533616299999</v>
      </c>
      <c r="Q75" s="36">
        <f>SUMIFS(СВЦЭМ!$D$39:$D$782,СВЦЭМ!$A$39:$A$782,$A75,СВЦЭМ!$B$39:$B$782,Q$47)+'СЕТ СН'!$G$11+СВЦЭМ!$D$10+'СЕТ СН'!$G$6-'СЕТ СН'!$G$23</f>
        <v>1623.1052588099999</v>
      </c>
      <c r="R75" s="36">
        <f>SUMIFS(СВЦЭМ!$D$39:$D$782,СВЦЭМ!$A$39:$A$782,$A75,СВЦЭМ!$B$39:$B$782,R$47)+'СЕТ СН'!$G$11+СВЦЭМ!$D$10+'СЕТ СН'!$G$6-'СЕТ СН'!$G$23</f>
        <v>1631.2775243799999</v>
      </c>
      <c r="S75" s="36">
        <f>SUMIFS(СВЦЭМ!$D$39:$D$782,СВЦЭМ!$A$39:$A$782,$A75,СВЦЭМ!$B$39:$B$782,S$47)+'СЕТ СН'!$G$11+СВЦЭМ!$D$10+'СЕТ СН'!$G$6-'СЕТ СН'!$G$23</f>
        <v>1609.7812769899999</v>
      </c>
      <c r="T75" s="36">
        <f>SUMIFS(СВЦЭМ!$D$39:$D$782,СВЦЭМ!$A$39:$A$782,$A75,СВЦЭМ!$B$39:$B$782,T$47)+'СЕТ СН'!$G$11+СВЦЭМ!$D$10+'СЕТ СН'!$G$6-'СЕТ СН'!$G$23</f>
        <v>1601.57815456</v>
      </c>
      <c r="U75" s="36">
        <f>SUMIFS(СВЦЭМ!$D$39:$D$782,СВЦЭМ!$A$39:$A$782,$A75,СВЦЭМ!$B$39:$B$782,U$47)+'СЕТ СН'!$G$11+СВЦЭМ!$D$10+'СЕТ СН'!$G$6-'СЕТ СН'!$G$23</f>
        <v>1611.0079687</v>
      </c>
      <c r="V75" s="36">
        <f>SUMIFS(СВЦЭМ!$D$39:$D$782,СВЦЭМ!$A$39:$A$782,$A75,СВЦЭМ!$B$39:$B$782,V$47)+'СЕТ СН'!$G$11+СВЦЭМ!$D$10+'СЕТ СН'!$G$6-'СЕТ СН'!$G$23</f>
        <v>1589.27571599</v>
      </c>
      <c r="W75" s="36">
        <f>SUMIFS(СВЦЭМ!$D$39:$D$782,СВЦЭМ!$A$39:$A$782,$A75,СВЦЭМ!$B$39:$B$782,W$47)+'СЕТ СН'!$G$11+СВЦЭМ!$D$10+'СЕТ СН'!$G$6-'СЕТ СН'!$G$23</f>
        <v>1598.1636842199998</v>
      </c>
      <c r="X75" s="36">
        <f>SUMIFS(СВЦЭМ!$D$39:$D$782,СВЦЭМ!$A$39:$A$782,$A75,СВЦЭМ!$B$39:$B$782,X$47)+'СЕТ СН'!$G$11+СВЦЭМ!$D$10+'СЕТ СН'!$G$6-'СЕТ СН'!$G$23</f>
        <v>1665.36252831</v>
      </c>
      <c r="Y75" s="36">
        <f>SUMIFS(СВЦЭМ!$D$39:$D$782,СВЦЭМ!$A$39:$A$782,$A75,СВЦЭМ!$B$39:$B$782,Y$47)+'СЕТ СН'!$G$11+СВЦЭМ!$D$10+'СЕТ СН'!$G$6-'СЕТ СН'!$G$23</f>
        <v>1684.16954502</v>
      </c>
    </row>
    <row r="76" spans="1:26" ht="15.75" x14ac:dyDescent="0.2">
      <c r="A76" s="35">
        <f t="shared" si="1"/>
        <v>45533</v>
      </c>
      <c r="B76" s="36">
        <f>SUMIFS(СВЦЭМ!$D$39:$D$782,СВЦЭМ!$A$39:$A$782,$A76,СВЦЭМ!$B$39:$B$782,B$47)+'СЕТ СН'!$G$11+СВЦЭМ!$D$10+'СЕТ СН'!$G$6-'СЕТ СН'!$G$23</f>
        <v>1726.25895855</v>
      </c>
      <c r="C76" s="36">
        <f>SUMIFS(СВЦЭМ!$D$39:$D$782,СВЦЭМ!$A$39:$A$782,$A76,СВЦЭМ!$B$39:$B$782,C$47)+'СЕТ СН'!$G$11+СВЦЭМ!$D$10+'СЕТ СН'!$G$6-'СЕТ СН'!$G$23</f>
        <v>1837.3207783199998</v>
      </c>
      <c r="D76" s="36">
        <f>SUMIFS(СВЦЭМ!$D$39:$D$782,СВЦЭМ!$A$39:$A$782,$A76,СВЦЭМ!$B$39:$B$782,D$47)+'СЕТ СН'!$G$11+СВЦЭМ!$D$10+'СЕТ СН'!$G$6-'СЕТ СН'!$G$23</f>
        <v>1962.1055290199999</v>
      </c>
      <c r="E76" s="36">
        <f>SUMIFS(СВЦЭМ!$D$39:$D$782,СВЦЭМ!$A$39:$A$782,$A76,СВЦЭМ!$B$39:$B$782,E$47)+'СЕТ СН'!$G$11+СВЦЭМ!$D$10+'СЕТ СН'!$G$6-'СЕТ СН'!$G$23</f>
        <v>2002.96183896</v>
      </c>
      <c r="F76" s="36">
        <f>SUMIFS(СВЦЭМ!$D$39:$D$782,СВЦЭМ!$A$39:$A$782,$A76,СВЦЭМ!$B$39:$B$782,F$47)+'СЕТ СН'!$G$11+СВЦЭМ!$D$10+'СЕТ СН'!$G$6-'СЕТ СН'!$G$23</f>
        <v>2017.9027375599999</v>
      </c>
      <c r="G76" s="36">
        <f>SUMIFS(СВЦЭМ!$D$39:$D$782,СВЦЭМ!$A$39:$A$782,$A76,СВЦЭМ!$B$39:$B$782,G$47)+'СЕТ СН'!$G$11+СВЦЭМ!$D$10+'СЕТ СН'!$G$6-'СЕТ СН'!$G$23</f>
        <v>1989.6654025799999</v>
      </c>
      <c r="H76" s="36">
        <f>SUMIFS(СВЦЭМ!$D$39:$D$782,СВЦЭМ!$A$39:$A$782,$A76,СВЦЭМ!$B$39:$B$782,H$47)+'СЕТ СН'!$G$11+СВЦЭМ!$D$10+'СЕТ СН'!$G$6-'СЕТ СН'!$G$23</f>
        <v>1940.3644743699999</v>
      </c>
      <c r="I76" s="36">
        <f>SUMIFS(СВЦЭМ!$D$39:$D$782,СВЦЭМ!$A$39:$A$782,$A76,СВЦЭМ!$B$39:$B$782,I$47)+'СЕТ СН'!$G$11+СВЦЭМ!$D$10+'СЕТ СН'!$G$6-'СЕТ СН'!$G$23</f>
        <v>1883.2857821</v>
      </c>
      <c r="J76" s="36">
        <f>SUMIFS(СВЦЭМ!$D$39:$D$782,СВЦЭМ!$A$39:$A$782,$A76,СВЦЭМ!$B$39:$B$782,J$47)+'СЕТ СН'!$G$11+СВЦЭМ!$D$10+'СЕТ СН'!$G$6-'СЕТ СН'!$G$23</f>
        <v>1785.68742105</v>
      </c>
      <c r="K76" s="36">
        <f>SUMIFS(СВЦЭМ!$D$39:$D$782,СВЦЭМ!$A$39:$A$782,$A76,СВЦЭМ!$B$39:$B$782,K$47)+'СЕТ СН'!$G$11+СВЦЭМ!$D$10+'СЕТ СН'!$G$6-'СЕТ СН'!$G$23</f>
        <v>1695.6145086699999</v>
      </c>
      <c r="L76" s="36">
        <f>SUMIFS(СВЦЭМ!$D$39:$D$782,СВЦЭМ!$A$39:$A$782,$A76,СВЦЭМ!$B$39:$B$782,L$47)+'СЕТ СН'!$G$11+СВЦЭМ!$D$10+'СЕТ СН'!$G$6-'СЕТ СН'!$G$23</f>
        <v>1626.9350699399999</v>
      </c>
      <c r="M76" s="36">
        <f>SUMIFS(СВЦЭМ!$D$39:$D$782,СВЦЭМ!$A$39:$A$782,$A76,СВЦЭМ!$B$39:$B$782,M$47)+'СЕТ СН'!$G$11+СВЦЭМ!$D$10+'СЕТ СН'!$G$6-'СЕТ СН'!$G$23</f>
        <v>1612.79034499</v>
      </c>
      <c r="N76" s="36">
        <f>SUMIFS(СВЦЭМ!$D$39:$D$782,СВЦЭМ!$A$39:$A$782,$A76,СВЦЭМ!$B$39:$B$782,N$47)+'СЕТ СН'!$G$11+СВЦЭМ!$D$10+'СЕТ СН'!$G$6-'СЕТ СН'!$G$23</f>
        <v>1626.6216165399999</v>
      </c>
      <c r="O76" s="36">
        <f>SUMIFS(СВЦЭМ!$D$39:$D$782,СВЦЭМ!$A$39:$A$782,$A76,СВЦЭМ!$B$39:$B$782,O$47)+'СЕТ СН'!$G$11+СВЦЭМ!$D$10+'СЕТ СН'!$G$6-'СЕТ СН'!$G$23</f>
        <v>1641.78063021</v>
      </c>
      <c r="P76" s="36">
        <f>SUMIFS(СВЦЭМ!$D$39:$D$782,СВЦЭМ!$A$39:$A$782,$A76,СВЦЭМ!$B$39:$B$782,P$47)+'СЕТ СН'!$G$11+СВЦЭМ!$D$10+'СЕТ СН'!$G$6-'СЕТ СН'!$G$23</f>
        <v>1647.1064836599999</v>
      </c>
      <c r="Q76" s="36">
        <f>SUMIFS(СВЦЭМ!$D$39:$D$782,СВЦЭМ!$A$39:$A$782,$A76,СВЦЭМ!$B$39:$B$782,Q$47)+'СЕТ СН'!$G$11+СВЦЭМ!$D$10+'СЕТ СН'!$G$6-'СЕТ СН'!$G$23</f>
        <v>1645.4746203899999</v>
      </c>
      <c r="R76" s="36">
        <f>SUMIFS(СВЦЭМ!$D$39:$D$782,СВЦЭМ!$A$39:$A$782,$A76,СВЦЭМ!$B$39:$B$782,R$47)+'СЕТ СН'!$G$11+СВЦЭМ!$D$10+'СЕТ СН'!$G$6-'СЕТ СН'!$G$23</f>
        <v>1656.3933651899999</v>
      </c>
      <c r="S76" s="36">
        <f>SUMIFS(СВЦЭМ!$D$39:$D$782,СВЦЭМ!$A$39:$A$782,$A76,СВЦЭМ!$B$39:$B$782,S$47)+'СЕТ СН'!$G$11+СВЦЭМ!$D$10+'СЕТ СН'!$G$6-'СЕТ СН'!$G$23</f>
        <v>1634.3919608799999</v>
      </c>
      <c r="T76" s="36">
        <f>SUMIFS(СВЦЭМ!$D$39:$D$782,СВЦЭМ!$A$39:$A$782,$A76,СВЦЭМ!$B$39:$B$782,T$47)+'СЕТ СН'!$G$11+СВЦЭМ!$D$10+'СЕТ СН'!$G$6-'СЕТ СН'!$G$23</f>
        <v>1631.4634995699998</v>
      </c>
      <c r="U76" s="36">
        <f>SUMIFS(СВЦЭМ!$D$39:$D$782,СВЦЭМ!$A$39:$A$782,$A76,СВЦЭМ!$B$39:$B$782,U$47)+'СЕТ СН'!$G$11+СВЦЭМ!$D$10+'СЕТ СН'!$G$6-'СЕТ СН'!$G$23</f>
        <v>1643.3615519099999</v>
      </c>
      <c r="V76" s="36">
        <f>SUMIFS(СВЦЭМ!$D$39:$D$782,СВЦЭМ!$A$39:$A$782,$A76,СВЦЭМ!$B$39:$B$782,V$47)+'СЕТ СН'!$G$11+СВЦЭМ!$D$10+'СЕТ СН'!$G$6-'СЕТ СН'!$G$23</f>
        <v>1627.50334619</v>
      </c>
      <c r="W76" s="36">
        <f>SUMIFS(СВЦЭМ!$D$39:$D$782,СВЦЭМ!$A$39:$A$782,$A76,СВЦЭМ!$B$39:$B$782,W$47)+'СЕТ СН'!$G$11+СВЦЭМ!$D$10+'СЕТ СН'!$G$6-'СЕТ СН'!$G$23</f>
        <v>1631.4806688799999</v>
      </c>
      <c r="X76" s="36">
        <f>SUMIFS(СВЦЭМ!$D$39:$D$782,СВЦЭМ!$A$39:$A$782,$A76,СВЦЭМ!$B$39:$B$782,X$47)+'СЕТ СН'!$G$11+СВЦЭМ!$D$10+'СЕТ СН'!$G$6-'СЕТ СН'!$G$23</f>
        <v>1704.0871723299999</v>
      </c>
      <c r="Y76" s="36">
        <f>SUMIFS(СВЦЭМ!$D$39:$D$782,СВЦЭМ!$A$39:$A$782,$A76,СВЦЭМ!$B$39:$B$782,Y$47)+'СЕТ СН'!$G$11+СВЦЭМ!$D$10+'СЕТ СН'!$G$6-'СЕТ СН'!$G$23</f>
        <v>1770.1463153999998</v>
      </c>
    </row>
    <row r="77" spans="1:26" ht="15.75" x14ac:dyDescent="0.2">
      <c r="A77" s="35">
        <f t="shared" si="1"/>
        <v>45534</v>
      </c>
      <c r="B77" s="36">
        <f>SUMIFS(СВЦЭМ!$D$39:$D$782,СВЦЭМ!$A$39:$A$782,$A77,СВЦЭМ!$B$39:$B$782,B$47)+'СЕТ СН'!$G$11+СВЦЭМ!$D$10+'СЕТ СН'!$G$6-'СЕТ СН'!$G$23</f>
        <v>1841.8708425699999</v>
      </c>
      <c r="C77" s="36">
        <f>SUMIFS(СВЦЭМ!$D$39:$D$782,СВЦЭМ!$A$39:$A$782,$A77,СВЦЭМ!$B$39:$B$782,C$47)+'СЕТ СН'!$G$11+СВЦЭМ!$D$10+'СЕТ СН'!$G$6-'СЕТ СН'!$G$23</f>
        <v>1913.1200298499998</v>
      </c>
      <c r="D77" s="36">
        <f>SUMIFS(СВЦЭМ!$D$39:$D$782,СВЦЭМ!$A$39:$A$782,$A77,СВЦЭМ!$B$39:$B$782,D$47)+'СЕТ СН'!$G$11+СВЦЭМ!$D$10+'СЕТ СН'!$G$6-'СЕТ СН'!$G$23</f>
        <v>1929.20819848</v>
      </c>
      <c r="E77" s="36">
        <f>SUMIFS(СВЦЭМ!$D$39:$D$782,СВЦЭМ!$A$39:$A$782,$A77,СВЦЭМ!$B$39:$B$782,E$47)+'СЕТ СН'!$G$11+СВЦЭМ!$D$10+'СЕТ СН'!$G$6-'СЕТ СН'!$G$23</f>
        <v>1950.0918086199999</v>
      </c>
      <c r="F77" s="36">
        <f>SUMIFS(СВЦЭМ!$D$39:$D$782,СВЦЭМ!$A$39:$A$782,$A77,СВЦЭМ!$B$39:$B$782,F$47)+'СЕТ СН'!$G$11+СВЦЭМ!$D$10+'СЕТ СН'!$G$6-'СЕТ СН'!$G$23</f>
        <v>1945.10082741</v>
      </c>
      <c r="G77" s="36">
        <f>SUMIFS(СВЦЭМ!$D$39:$D$782,СВЦЭМ!$A$39:$A$782,$A77,СВЦЭМ!$B$39:$B$782,G$47)+'СЕТ СН'!$G$11+СВЦЭМ!$D$10+'СЕТ СН'!$G$6-'СЕТ СН'!$G$23</f>
        <v>1939.2639834399999</v>
      </c>
      <c r="H77" s="36">
        <f>SUMIFS(СВЦЭМ!$D$39:$D$782,СВЦЭМ!$A$39:$A$782,$A77,СВЦЭМ!$B$39:$B$782,H$47)+'СЕТ СН'!$G$11+СВЦЭМ!$D$10+'СЕТ СН'!$G$6-'СЕТ СН'!$G$23</f>
        <v>1906.7728508299999</v>
      </c>
      <c r="I77" s="36">
        <f>SUMIFS(СВЦЭМ!$D$39:$D$782,СВЦЭМ!$A$39:$A$782,$A77,СВЦЭМ!$B$39:$B$782,I$47)+'СЕТ СН'!$G$11+СВЦЭМ!$D$10+'СЕТ СН'!$G$6-'СЕТ СН'!$G$23</f>
        <v>1814.2862892999999</v>
      </c>
      <c r="J77" s="36">
        <f>SUMIFS(СВЦЭМ!$D$39:$D$782,СВЦЭМ!$A$39:$A$782,$A77,СВЦЭМ!$B$39:$B$782,J$47)+'СЕТ СН'!$G$11+СВЦЭМ!$D$10+'СЕТ СН'!$G$6-'СЕТ СН'!$G$23</f>
        <v>1719.1667821199999</v>
      </c>
      <c r="K77" s="36">
        <f>SUMIFS(СВЦЭМ!$D$39:$D$782,СВЦЭМ!$A$39:$A$782,$A77,СВЦЭМ!$B$39:$B$782,K$47)+'СЕТ СН'!$G$11+СВЦЭМ!$D$10+'СЕТ СН'!$G$6-'СЕТ СН'!$G$23</f>
        <v>1644.6213416199998</v>
      </c>
      <c r="L77" s="36">
        <f>SUMIFS(СВЦЭМ!$D$39:$D$782,СВЦЭМ!$A$39:$A$782,$A77,СВЦЭМ!$B$39:$B$782,L$47)+'СЕТ СН'!$G$11+СВЦЭМ!$D$10+'СЕТ СН'!$G$6-'СЕТ СН'!$G$23</f>
        <v>1615.7691848699999</v>
      </c>
      <c r="M77" s="36">
        <f>SUMIFS(СВЦЭМ!$D$39:$D$782,СВЦЭМ!$A$39:$A$782,$A77,СВЦЭМ!$B$39:$B$782,M$47)+'СЕТ СН'!$G$11+СВЦЭМ!$D$10+'СЕТ СН'!$G$6-'СЕТ СН'!$G$23</f>
        <v>1625.8150978899998</v>
      </c>
      <c r="N77" s="36">
        <f>SUMIFS(СВЦЭМ!$D$39:$D$782,СВЦЭМ!$A$39:$A$782,$A77,СВЦЭМ!$B$39:$B$782,N$47)+'СЕТ СН'!$G$11+СВЦЭМ!$D$10+'СЕТ СН'!$G$6-'СЕТ СН'!$G$23</f>
        <v>1623.8707123699999</v>
      </c>
      <c r="O77" s="36">
        <f>SUMIFS(СВЦЭМ!$D$39:$D$782,СВЦЭМ!$A$39:$A$782,$A77,СВЦЭМ!$B$39:$B$782,O$47)+'СЕТ СН'!$G$11+СВЦЭМ!$D$10+'СЕТ СН'!$G$6-'СЕТ СН'!$G$23</f>
        <v>1631.79708237</v>
      </c>
      <c r="P77" s="36">
        <f>SUMIFS(СВЦЭМ!$D$39:$D$782,СВЦЭМ!$A$39:$A$782,$A77,СВЦЭМ!$B$39:$B$782,P$47)+'СЕТ СН'!$G$11+СВЦЭМ!$D$10+'СЕТ СН'!$G$6-'СЕТ СН'!$G$23</f>
        <v>1632.6509399099998</v>
      </c>
      <c r="Q77" s="36">
        <f>SUMIFS(СВЦЭМ!$D$39:$D$782,СВЦЭМ!$A$39:$A$782,$A77,СВЦЭМ!$B$39:$B$782,Q$47)+'СЕТ СН'!$G$11+СВЦЭМ!$D$10+'СЕТ СН'!$G$6-'СЕТ СН'!$G$23</f>
        <v>1637.8460907699998</v>
      </c>
      <c r="R77" s="36">
        <f>SUMIFS(СВЦЭМ!$D$39:$D$782,СВЦЭМ!$A$39:$A$782,$A77,СВЦЭМ!$B$39:$B$782,R$47)+'СЕТ СН'!$G$11+СВЦЭМ!$D$10+'СЕТ СН'!$G$6-'СЕТ СН'!$G$23</f>
        <v>1631.4754472899999</v>
      </c>
      <c r="S77" s="36">
        <f>SUMIFS(СВЦЭМ!$D$39:$D$782,СВЦЭМ!$A$39:$A$782,$A77,СВЦЭМ!$B$39:$B$782,S$47)+'СЕТ СН'!$G$11+СВЦЭМ!$D$10+'СЕТ СН'!$G$6-'СЕТ СН'!$G$23</f>
        <v>1640.5315322399999</v>
      </c>
      <c r="T77" s="36">
        <f>SUMIFS(СВЦЭМ!$D$39:$D$782,СВЦЭМ!$A$39:$A$782,$A77,СВЦЭМ!$B$39:$B$782,T$47)+'СЕТ СН'!$G$11+СВЦЭМ!$D$10+'СЕТ СН'!$G$6-'СЕТ СН'!$G$23</f>
        <v>1640.3613163999999</v>
      </c>
      <c r="U77" s="36">
        <f>SUMIFS(СВЦЭМ!$D$39:$D$782,СВЦЭМ!$A$39:$A$782,$A77,СВЦЭМ!$B$39:$B$782,U$47)+'СЕТ СН'!$G$11+СВЦЭМ!$D$10+'СЕТ СН'!$G$6-'СЕТ СН'!$G$23</f>
        <v>1645.2429325399999</v>
      </c>
      <c r="V77" s="36">
        <f>SUMIFS(СВЦЭМ!$D$39:$D$782,СВЦЭМ!$A$39:$A$782,$A77,СВЦЭМ!$B$39:$B$782,V$47)+'СЕТ СН'!$G$11+СВЦЭМ!$D$10+'СЕТ СН'!$G$6-'СЕТ СН'!$G$23</f>
        <v>1626.2136553799999</v>
      </c>
      <c r="W77" s="36">
        <f>SUMIFS(СВЦЭМ!$D$39:$D$782,СВЦЭМ!$A$39:$A$782,$A77,СВЦЭМ!$B$39:$B$782,W$47)+'СЕТ СН'!$G$11+СВЦЭМ!$D$10+'СЕТ СН'!$G$6-'СЕТ СН'!$G$23</f>
        <v>1632.14326904</v>
      </c>
      <c r="X77" s="36">
        <f>SUMIFS(СВЦЭМ!$D$39:$D$782,СВЦЭМ!$A$39:$A$782,$A77,СВЦЭМ!$B$39:$B$782,X$47)+'СЕТ СН'!$G$11+СВЦЭМ!$D$10+'СЕТ СН'!$G$6-'СЕТ СН'!$G$23</f>
        <v>1700.2968615999998</v>
      </c>
      <c r="Y77" s="36">
        <f>SUMIFS(СВЦЭМ!$D$39:$D$782,СВЦЭМ!$A$39:$A$782,$A77,СВЦЭМ!$B$39:$B$782,Y$47)+'СЕТ СН'!$G$11+СВЦЭМ!$D$10+'СЕТ СН'!$G$6-'СЕТ СН'!$G$23</f>
        <v>1771.0490255</v>
      </c>
    </row>
    <row r="78" spans="1:26" ht="15.75" x14ac:dyDescent="0.2">
      <c r="A78" s="35">
        <f t="shared" si="1"/>
        <v>45535</v>
      </c>
      <c r="B78" s="36">
        <f>SUMIFS(СВЦЭМ!$D$39:$D$782,СВЦЭМ!$A$39:$A$782,$A78,СВЦЭМ!$B$39:$B$782,B$47)+'СЕТ СН'!$G$11+СВЦЭМ!$D$10+'СЕТ СН'!$G$6-'СЕТ СН'!$G$23</f>
        <v>1806.3868732999999</v>
      </c>
      <c r="C78" s="36">
        <f>SUMIFS(СВЦЭМ!$D$39:$D$782,СВЦЭМ!$A$39:$A$782,$A78,СВЦЭМ!$B$39:$B$782,C$47)+'СЕТ СН'!$G$11+СВЦЭМ!$D$10+'СЕТ СН'!$G$6-'СЕТ СН'!$G$23</f>
        <v>1848.92295373</v>
      </c>
      <c r="D78" s="36">
        <f>SUMIFS(СВЦЭМ!$D$39:$D$782,СВЦЭМ!$A$39:$A$782,$A78,СВЦЭМ!$B$39:$B$782,D$47)+'СЕТ СН'!$G$11+СВЦЭМ!$D$10+'СЕТ СН'!$G$6-'СЕТ СН'!$G$23</f>
        <v>1856.3379064199999</v>
      </c>
      <c r="E78" s="36">
        <f>SUMIFS(СВЦЭМ!$D$39:$D$782,СВЦЭМ!$A$39:$A$782,$A78,СВЦЭМ!$B$39:$B$782,E$47)+'СЕТ СН'!$G$11+СВЦЭМ!$D$10+'СЕТ СН'!$G$6-'СЕТ СН'!$G$23</f>
        <v>1859.4610304</v>
      </c>
      <c r="F78" s="36">
        <f>SUMIFS(СВЦЭМ!$D$39:$D$782,СВЦЭМ!$A$39:$A$782,$A78,СВЦЭМ!$B$39:$B$782,F$47)+'СЕТ СН'!$G$11+СВЦЭМ!$D$10+'СЕТ СН'!$G$6-'СЕТ СН'!$G$23</f>
        <v>1854.2077068399999</v>
      </c>
      <c r="G78" s="36">
        <f>SUMIFS(СВЦЭМ!$D$39:$D$782,СВЦЭМ!$A$39:$A$782,$A78,СВЦЭМ!$B$39:$B$782,G$47)+'СЕТ СН'!$G$11+СВЦЭМ!$D$10+'СЕТ СН'!$G$6-'СЕТ СН'!$G$23</f>
        <v>1832.92185653</v>
      </c>
      <c r="H78" s="36">
        <f>SUMIFS(СВЦЭМ!$D$39:$D$782,СВЦЭМ!$A$39:$A$782,$A78,СВЦЭМ!$B$39:$B$782,H$47)+'СЕТ СН'!$G$11+СВЦЭМ!$D$10+'СЕТ СН'!$G$6-'СЕТ СН'!$G$23</f>
        <v>1825.6180829099999</v>
      </c>
      <c r="I78" s="36">
        <f>SUMIFS(СВЦЭМ!$D$39:$D$782,СВЦЭМ!$A$39:$A$782,$A78,СВЦЭМ!$B$39:$B$782,I$47)+'СЕТ СН'!$G$11+СВЦЭМ!$D$10+'СЕТ СН'!$G$6-'СЕТ СН'!$G$23</f>
        <v>1729.57338968</v>
      </c>
      <c r="J78" s="36">
        <f>SUMIFS(СВЦЭМ!$D$39:$D$782,СВЦЭМ!$A$39:$A$782,$A78,СВЦЭМ!$B$39:$B$782,J$47)+'СЕТ СН'!$G$11+СВЦЭМ!$D$10+'СЕТ СН'!$G$6-'СЕТ СН'!$G$23</f>
        <v>1723.6621582999999</v>
      </c>
      <c r="K78" s="36">
        <f>SUMIFS(СВЦЭМ!$D$39:$D$782,СВЦЭМ!$A$39:$A$782,$A78,СВЦЭМ!$B$39:$B$782,K$47)+'СЕТ СН'!$G$11+СВЦЭМ!$D$10+'СЕТ СН'!$G$6-'СЕТ СН'!$G$23</f>
        <v>1680.1304289999998</v>
      </c>
      <c r="L78" s="36">
        <f>SUMIFS(СВЦЭМ!$D$39:$D$782,СВЦЭМ!$A$39:$A$782,$A78,СВЦЭМ!$B$39:$B$782,L$47)+'СЕТ СН'!$G$11+СВЦЭМ!$D$10+'СЕТ СН'!$G$6-'СЕТ СН'!$G$23</f>
        <v>1672.9986488</v>
      </c>
      <c r="M78" s="36">
        <f>SUMIFS(СВЦЭМ!$D$39:$D$782,СВЦЭМ!$A$39:$A$782,$A78,СВЦЭМ!$B$39:$B$782,M$47)+'СЕТ СН'!$G$11+СВЦЭМ!$D$10+'СЕТ СН'!$G$6-'СЕТ СН'!$G$23</f>
        <v>1648.5689399099999</v>
      </c>
      <c r="N78" s="36">
        <f>SUMIFS(СВЦЭМ!$D$39:$D$782,СВЦЭМ!$A$39:$A$782,$A78,СВЦЭМ!$B$39:$B$782,N$47)+'СЕТ СН'!$G$11+СВЦЭМ!$D$10+'СЕТ СН'!$G$6-'СЕТ СН'!$G$23</f>
        <v>1648.7261334499999</v>
      </c>
      <c r="O78" s="36">
        <f>SUMIFS(СВЦЭМ!$D$39:$D$782,СВЦЭМ!$A$39:$A$782,$A78,СВЦЭМ!$B$39:$B$782,O$47)+'СЕТ СН'!$G$11+СВЦЭМ!$D$10+'СЕТ СН'!$G$6-'СЕТ СН'!$G$23</f>
        <v>1637.3306987999999</v>
      </c>
      <c r="P78" s="36">
        <f>SUMIFS(СВЦЭМ!$D$39:$D$782,СВЦЭМ!$A$39:$A$782,$A78,СВЦЭМ!$B$39:$B$782,P$47)+'СЕТ СН'!$G$11+СВЦЭМ!$D$10+'СЕТ СН'!$G$6-'СЕТ СН'!$G$23</f>
        <v>1649.45414538</v>
      </c>
      <c r="Q78" s="36">
        <f>SUMIFS(СВЦЭМ!$D$39:$D$782,СВЦЭМ!$A$39:$A$782,$A78,СВЦЭМ!$B$39:$B$782,Q$47)+'СЕТ СН'!$G$11+СВЦЭМ!$D$10+'СЕТ СН'!$G$6-'СЕТ СН'!$G$23</f>
        <v>1648.80876051</v>
      </c>
      <c r="R78" s="36">
        <f>SUMIFS(СВЦЭМ!$D$39:$D$782,СВЦЭМ!$A$39:$A$782,$A78,СВЦЭМ!$B$39:$B$782,R$47)+'СЕТ СН'!$G$11+СВЦЭМ!$D$10+'СЕТ СН'!$G$6-'СЕТ СН'!$G$23</f>
        <v>1655.7470979899999</v>
      </c>
      <c r="S78" s="36">
        <f>SUMIFS(СВЦЭМ!$D$39:$D$782,СВЦЭМ!$A$39:$A$782,$A78,СВЦЭМ!$B$39:$B$782,S$47)+'СЕТ СН'!$G$11+СВЦЭМ!$D$10+'СЕТ СН'!$G$6-'СЕТ СН'!$G$23</f>
        <v>1647.6695998599998</v>
      </c>
      <c r="T78" s="36">
        <f>SUMIFS(СВЦЭМ!$D$39:$D$782,СВЦЭМ!$A$39:$A$782,$A78,СВЦЭМ!$B$39:$B$782,T$47)+'СЕТ СН'!$G$11+СВЦЭМ!$D$10+'СЕТ СН'!$G$6-'СЕТ СН'!$G$23</f>
        <v>1635.37080096</v>
      </c>
      <c r="U78" s="36">
        <f>SUMIFS(СВЦЭМ!$D$39:$D$782,СВЦЭМ!$A$39:$A$782,$A78,СВЦЭМ!$B$39:$B$782,U$47)+'СЕТ СН'!$G$11+СВЦЭМ!$D$10+'СЕТ СН'!$G$6-'СЕТ СН'!$G$23</f>
        <v>1650.8093581099999</v>
      </c>
      <c r="V78" s="36">
        <f>SUMIFS(СВЦЭМ!$D$39:$D$782,СВЦЭМ!$A$39:$A$782,$A78,СВЦЭМ!$B$39:$B$782,V$47)+'СЕТ СН'!$G$11+СВЦЭМ!$D$10+'СЕТ СН'!$G$6-'СЕТ СН'!$G$23</f>
        <v>1627.4803220199999</v>
      </c>
      <c r="W78" s="36">
        <f>SUMIFS(СВЦЭМ!$D$39:$D$782,СВЦЭМ!$A$39:$A$782,$A78,СВЦЭМ!$B$39:$B$782,W$47)+'СЕТ СН'!$G$11+СВЦЭМ!$D$10+'СЕТ СН'!$G$6-'СЕТ СН'!$G$23</f>
        <v>1642.6128756399999</v>
      </c>
      <c r="X78" s="36">
        <f>SUMIFS(СВЦЭМ!$D$39:$D$782,СВЦЭМ!$A$39:$A$782,$A78,СВЦЭМ!$B$39:$B$782,X$47)+'СЕТ СН'!$G$11+СВЦЭМ!$D$10+'СЕТ СН'!$G$6-'СЕТ СН'!$G$23</f>
        <v>1697.71475068</v>
      </c>
      <c r="Y78" s="36">
        <f>SUMIFS(СВЦЭМ!$D$39:$D$782,СВЦЭМ!$A$39:$A$782,$A78,СВЦЭМ!$B$39:$B$782,Y$47)+'СЕТ СН'!$G$11+СВЦЭМ!$D$10+'СЕТ СН'!$G$6-'СЕТ СН'!$G$23</f>
        <v>1790.5106762299999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01.08.2024</v>
      </c>
      <c r="B84" s="36">
        <f>SUMIFS(СВЦЭМ!$D$39:$D$782,СВЦЭМ!$A$39:$A$782,$A84,СВЦЭМ!$B$39:$B$782,B$83)+'СЕТ СН'!$H$11+СВЦЭМ!$D$10+'СЕТ СН'!$H$6-'СЕТ СН'!$H$23</f>
        <v>1952.6999031799999</v>
      </c>
      <c r="C84" s="36">
        <f>SUMIFS(СВЦЭМ!$D$39:$D$782,СВЦЭМ!$A$39:$A$782,$A84,СВЦЭМ!$B$39:$B$782,C$83)+'СЕТ СН'!$H$11+СВЦЭМ!$D$10+'СЕТ СН'!$H$6-'СЕТ СН'!$H$23</f>
        <v>2050.7730996</v>
      </c>
      <c r="D84" s="36">
        <f>SUMIFS(СВЦЭМ!$D$39:$D$782,СВЦЭМ!$A$39:$A$782,$A84,СВЦЭМ!$B$39:$B$782,D$83)+'СЕТ СН'!$H$11+СВЦЭМ!$D$10+'СЕТ СН'!$H$6-'СЕТ СН'!$H$23</f>
        <v>2107.1959589500002</v>
      </c>
      <c r="E84" s="36">
        <f>SUMIFS(СВЦЭМ!$D$39:$D$782,СВЦЭМ!$A$39:$A$782,$A84,СВЦЭМ!$B$39:$B$782,E$83)+'СЕТ СН'!$H$11+СВЦЭМ!$D$10+'СЕТ СН'!$H$6-'СЕТ СН'!$H$23</f>
        <v>2128.7466592599999</v>
      </c>
      <c r="F84" s="36">
        <f>SUMIFS(СВЦЭМ!$D$39:$D$782,СВЦЭМ!$A$39:$A$782,$A84,СВЦЭМ!$B$39:$B$782,F$83)+'СЕТ СН'!$H$11+СВЦЭМ!$D$10+'СЕТ СН'!$H$6-'СЕТ СН'!$H$23</f>
        <v>2152.80591637</v>
      </c>
      <c r="G84" s="36">
        <f>SUMIFS(СВЦЭМ!$D$39:$D$782,СВЦЭМ!$A$39:$A$782,$A84,СВЦЭМ!$B$39:$B$782,G$83)+'СЕТ СН'!$H$11+СВЦЭМ!$D$10+'СЕТ СН'!$H$6-'СЕТ СН'!$H$23</f>
        <v>2138.30692327</v>
      </c>
      <c r="H84" s="36">
        <f>SUMIFS(СВЦЭМ!$D$39:$D$782,СВЦЭМ!$A$39:$A$782,$A84,СВЦЭМ!$B$39:$B$782,H$83)+'СЕТ СН'!$H$11+СВЦЭМ!$D$10+'СЕТ СН'!$H$6-'СЕТ СН'!$H$23</f>
        <v>2100.2414828999999</v>
      </c>
      <c r="I84" s="36">
        <f>SUMIFS(СВЦЭМ!$D$39:$D$782,СВЦЭМ!$A$39:$A$782,$A84,СВЦЭМ!$B$39:$B$782,I$83)+'СЕТ СН'!$H$11+СВЦЭМ!$D$10+'СЕТ СН'!$H$6-'СЕТ СН'!$H$23</f>
        <v>2014.9233845599999</v>
      </c>
      <c r="J84" s="36">
        <f>SUMIFS(СВЦЭМ!$D$39:$D$782,СВЦЭМ!$A$39:$A$782,$A84,СВЦЭМ!$B$39:$B$782,J$83)+'СЕТ СН'!$H$11+СВЦЭМ!$D$10+'СЕТ СН'!$H$6-'СЕТ СН'!$H$23</f>
        <v>1885.8217007599999</v>
      </c>
      <c r="K84" s="36">
        <f>SUMIFS(СВЦЭМ!$D$39:$D$782,СВЦЭМ!$A$39:$A$782,$A84,СВЦЭМ!$B$39:$B$782,K$83)+'СЕТ СН'!$H$11+СВЦЭМ!$D$10+'СЕТ СН'!$H$6-'СЕТ СН'!$H$23</f>
        <v>1784.2448090399998</v>
      </c>
      <c r="L84" s="36">
        <f>SUMIFS(СВЦЭМ!$D$39:$D$782,СВЦЭМ!$A$39:$A$782,$A84,СВЦЭМ!$B$39:$B$782,L$83)+'СЕТ СН'!$H$11+СВЦЭМ!$D$10+'СЕТ СН'!$H$6-'СЕТ СН'!$H$23</f>
        <v>1721.93156168</v>
      </c>
      <c r="M84" s="36">
        <f>SUMIFS(СВЦЭМ!$D$39:$D$782,СВЦЭМ!$A$39:$A$782,$A84,СВЦЭМ!$B$39:$B$782,M$83)+'СЕТ СН'!$H$11+СВЦЭМ!$D$10+'СЕТ СН'!$H$6-'СЕТ СН'!$H$23</f>
        <v>1753.2961762499999</v>
      </c>
      <c r="N84" s="36">
        <f>SUMIFS(СВЦЭМ!$D$39:$D$782,СВЦЭМ!$A$39:$A$782,$A84,СВЦЭМ!$B$39:$B$782,N$83)+'СЕТ СН'!$H$11+СВЦЭМ!$D$10+'СЕТ СН'!$H$6-'СЕТ СН'!$H$23</f>
        <v>1788.5681022299998</v>
      </c>
      <c r="O84" s="36">
        <f>SUMIFS(СВЦЭМ!$D$39:$D$782,СВЦЭМ!$A$39:$A$782,$A84,СВЦЭМ!$B$39:$B$782,O$83)+'СЕТ СН'!$H$11+СВЦЭМ!$D$10+'СЕТ СН'!$H$6-'СЕТ СН'!$H$23</f>
        <v>1790.05367514</v>
      </c>
      <c r="P84" s="36">
        <f>SUMIFS(СВЦЭМ!$D$39:$D$782,СВЦЭМ!$A$39:$A$782,$A84,СВЦЭМ!$B$39:$B$782,P$83)+'СЕТ СН'!$H$11+СВЦЭМ!$D$10+'СЕТ СН'!$H$6-'СЕТ СН'!$H$23</f>
        <v>1789.4052443799999</v>
      </c>
      <c r="Q84" s="36">
        <f>SUMIFS(СВЦЭМ!$D$39:$D$782,СВЦЭМ!$A$39:$A$782,$A84,СВЦЭМ!$B$39:$B$782,Q$83)+'СЕТ СН'!$H$11+СВЦЭМ!$D$10+'СЕТ СН'!$H$6-'СЕТ СН'!$H$23</f>
        <v>1780.3549918899998</v>
      </c>
      <c r="R84" s="36">
        <f>SUMIFS(СВЦЭМ!$D$39:$D$782,СВЦЭМ!$A$39:$A$782,$A84,СВЦЭМ!$B$39:$B$782,R$83)+'СЕТ СН'!$H$11+СВЦЭМ!$D$10+'СЕТ СН'!$H$6-'СЕТ СН'!$H$23</f>
        <v>1797.1015708499999</v>
      </c>
      <c r="S84" s="36">
        <f>SUMIFS(СВЦЭМ!$D$39:$D$782,СВЦЭМ!$A$39:$A$782,$A84,СВЦЭМ!$B$39:$B$782,S$83)+'СЕТ СН'!$H$11+СВЦЭМ!$D$10+'СЕТ СН'!$H$6-'СЕТ СН'!$H$23</f>
        <v>1797.5186065299999</v>
      </c>
      <c r="T84" s="36">
        <f>SUMIFS(СВЦЭМ!$D$39:$D$782,СВЦЭМ!$A$39:$A$782,$A84,СВЦЭМ!$B$39:$B$782,T$83)+'СЕТ СН'!$H$11+СВЦЭМ!$D$10+'СЕТ СН'!$H$6-'СЕТ СН'!$H$23</f>
        <v>1792.9510453599999</v>
      </c>
      <c r="U84" s="36">
        <f>SUMIFS(СВЦЭМ!$D$39:$D$782,СВЦЭМ!$A$39:$A$782,$A84,СВЦЭМ!$B$39:$B$782,U$83)+'СЕТ СН'!$H$11+СВЦЭМ!$D$10+'СЕТ СН'!$H$6-'СЕТ СН'!$H$23</f>
        <v>1798.15753561</v>
      </c>
      <c r="V84" s="36">
        <f>SUMIFS(СВЦЭМ!$D$39:$D$782,СВЦЭМ!$A$39:$A$782,$A84,СВЦЭМ!$B$39:$B$782,V$83)+'СЕТ СН'!$H$11+СВЦЭМ!$D$10+'СЕТ СН'!$H$6-'СЕТ СН'!$H$23</f>
        <v>1812.6111343099999</v>
      </c>
      <c r="W84" s="36">
        <f>SUMIFS(СВЦЭМ!$D$39:$D$782,СВЦЭМ!$A$39:$A$782,$A84,СВЦЭМ!$B$39:$B$782,W$83)+'СЕТ СН'!$H$11+СВЦЭМ!$D$10+'СЕТ СН'!$H$6-'СЕТ СН'!$H$23</f>
        <v>1780.30515769</v>
      </c>
      <c r="X84" s="36">
        <f>SUMIFS(СВЦЭМ!$D$39:$D$782,СВЦЭМ!$A$39:$A$782,$A84,СВЦЭМ!$B$39:$B$782,X$83)+'СЕТ СН'!$H$11+СВЦЭМ!$D$10+'СЕТ СН'!$H$6-'СЕТ СН'!$H$23</f>
        <v>1866.1342009699999</v>
      </c>
      <c r="Y84" s="36">
        <f>SUMIFS(СВЦЭМ!$D$39:$D$782,СВЦЭМ!$A$39:$A$782,$A84,СВЦЭМ!$B$39:$B$782,Y$83)+'СЕТ СН'!$H$11+СВЦЭМ!$D$10+'СЕТ СН'!$H$6-'СЕТ СН'!$H$23</f>
        <v>1977.0187935199999</v>
      </c>
      <c r="AA84" s="45"/>
    </row>
    <row r="85" spans="1:27" ht="15.75" x14ac:dyDescent="0.2">
      <c r="A85" s="35">
        <f>A84+1</f>
        <v>45506</v>
      </c>
      <c r="B85" s="36">
        <f>SUMIFS(СВЦЭМ!$D$39:$D$782,СВЦЭМ!$A$39:$A$782,$A85,СВЦЭМ!$B$39:$B$782,B$83)+'СЕТ СН'!$H$11+СВЦЭМ!$D$10+'СЕТ СН'!$H$6-'СЕТ СН'!$H$23</f>
        <v>1916.1324935099999</v>
      </c>
      <c r="C85" s="36">
        <f>SUMIFS(СВЦЭМ!$D$39:$D$782,СВЦЭМ!$A$39:$A$782,$A85,СВЦЭМ!$B$39:$B$782,C$83)+'СЕТ СН'!$H$11+СВЦЭМ!$D$10+'СЕТ СН'!$H$6-'СЕТ СН'!$H$23</f>
        <v>1998.0912116599998</v>
      </c>
      <c r="D85" s="36">
        <f>SUMIFS(СВЦЭМ!$D$39:$D$782,СВЦЭМ!$A$39:$A$782,$A85,СВЦЭМ!$B$39:$B$782,D$83)+'СЕТ СН'!$H$11+СВЦЭМ!$D$10+'СЕТ СН'!$H$6-'СЕТ СН'!$H$23</f>
        <v>2046.7152287599999</v>
      </c>
      <c r="E85" s="36">
        <f>SUMIFS(СВЦЭМ!$D$39:$D$782,СВЦЭМ!$A$39:$A$782,$A85,СВЦЭМ!$B$39:$B$782,E$83)+'СЕТ СН'!$H$11+СВЦЭМ!$D$10+'СЕТ СН'!$H$6-'СЕТ СН'!$H$23</f>
        <v>2075.5456834900001</v>
      </c>
      <c r="F85" s="36">
        <f>SUMIFS(СВЦЭМ!$D$39:$D$782,СВЦЭМ!$A$39:$A$782,$A85,СВЦЭМ!$B$39:$B$782,F$83)+'СЕТ СН'!$H$11+СВЦЭМ!$D$10+'СЕТ СН'!$H$6-'СЕТ СН'!$H$23</f>
        <v>2094.2774900300001</v>
      </c>
      <c r="G85" s="36">
        <f>SUMIFS(СВЦЭМ!$D$39:$D$782,СВЦЭМ!$A$39:$A$782,$A85,СВЦЭМ!$B$39:$B$782,G$83)+'СЕТ СН'!$H$11+СВЦЭМ!$D$10+'СЕТ СН'!$H$6-'СЕТ СН'!$H$23</f>
        <v>2078.5709258299999</v>
      </c>
      <c r="H85" s="36">
        <f>SUMIFS(СВЦЭМ!$D$39:$D$782,СВЦЭМ!$A$39:$A$782,$A85,СВЦЭМ!$B$39:$B$782,H$83)+'СЕТ СН'!$H$11+СВЦЭМ!$D$10+'СЕТ СН'!$H$6-'СЕТ СН'!$H$23</f>
        <v>2034.7689504</v>
      </c>
      <c r="I85" s="36">
        <f>SUMIFS(СВЦЭМ!$D$39:$D$782,СВЦЭМ!$A$39:$A$782,$A85,СВЦЭМ!$B$39:$B$782,I$83)+'СЕТ СН'!$H$11+СВЦЭМ!$D$10+'СЕТ СН'!$H$6-'СЕТ СН'!$H$23</f>
        <v>1946.63122445</v>
      </c>
      <c r="J85" s="36">
        <f>SUMIFS(СВЦЭМ!$D$39:$D$782,СВЦЭМ!$A$39:$A$782,$A85,СВЦЭМ!$B$39:$B$782,J$83)+'СЕТ СН'!$H$11+СВЦЭМ!$D$10+'СЕТ СН'!$H$6-'СЕТ СН'!$H$23</f>
        <v>1855.35800436</v>
      </c>
      <c r="K85" s="36">
        <f>SUMIFS(СВЦЭМ!$D$39:$D$782,СВЦЭМ!$A$39:$A$782,$A85,СВЦЭМ!$B$39:$B$782,K$83)+'СЕТ СН'!$H$11+СВЦЭМ!$D$10+'СЕТ СН'!$H$6-'СЕТ СН'!$H$23</f>
        <v>1787.3769916199999</v>
      </c>
      <c r="L85" s="36">
        <f>SUMIFS(СВЦЭМ!$D$39:$D$782,СВЦЭМ!$A$39:$A$782,$A85,СВЦЭМ!$B$39:$B$782,L$83)+'СЕТ СН'!$H$11+СВЦЭМ!$D$10+'СЕТ СН'!$H$6-'СЕТ СН'!$H$23</f>
        <v>1743.8238854499998</v>
      </c>
      <c r="M85" s="36">
        <f>SUMIFS(СВЦЭМ!$D$39:$D$782,СВЦЭМ!$A$39:$A$782,$A85,СВЦЭМ!$B$39:$B$782,M$83)+'СЕТ СН'!$H$11+СВЦЭМ!$D$10+'СЕТ СН'!$H$6-'СЕТ СН'!$H$23</f>
        <v>1730.2886329299999</v>
      </c>
      <c r="N85" s="36">
        <f>SUMIFS(СВЦЭМ!$D$39:$D$782,СВЦЭМ!$A$39:$A$782,$A85,СВЦЭМ!$B$39:$B$782,N$83)+'СЕТ СН'!$H$11+СВЦЭМ!$D$10+'СЕТ СН'!$H$6-'СЕТ СН'!$H$23</f>
        <v>1735.9082842299999</v>
      </c>
      <c r="O85" s="36">
        <f>SUMIFS(СВЦЭМ!$D$39:$D$782,СВЦЭМ!$A$39:$A$782,$A85,СВЦЭМ!$B$39:$B$782,O$83)+'СЕТ СН'!$H$11+СВЦЭМ!$D$10+'СЕТ СН'!$H$6-'СЕТ СН'!$H$23</f>
        <v>1739.9702356299999</v>
      </c>
      <c r="P85" s="36">
        <f>SUMIFS(СВЦЭМ!$D$39:$D$782,СВЦЭМ!$A$39:$A$782,$A85,СВЦЭМ!$B$39:$B$782,P$83)+'СЕТ СН'!$H$11+СВЦЭМ!$D$10+'СЕТ СН'!$H$6-'СЕТ СН'!$H$23</f>
        <v>1741.1204792899998</v>
      </c>
      <c r="Q85" s="36">
        <f>SUMIFS(СВЦЭМ!$D$39:$D$782,СВЦЭМ!$A$39:$A$782,$A85,СВЦЭМ!$B$39:$B$782,Q$83)+'СЕТ СН'!$H$11+СВЦЭМ!$D$10+'СЕТ СН'!$H$6-'СЕТ СН'!$H$23</f>
        <v>1738.7904548699998</v>
      </c>
      <c r="R85" s="36">
        <f>SUMIFS(СВЦЭМ!$D$39:$D$782,СВЦЭМ!$A$39:$A$782,$A85,СВЦЭМ!$B$39:$B$782,R$83)+'СЕТ СН'!$H$11+СВЦЭМ!$D$10+'СЕТ СН'!$H$6-'СЕТ СН'!$H$23</f>
        <v>1734.9450888699998</v>
      </c>
      <c r="S85" s="36">
        <f>SUMIFS(СВЦЭМ!$D$39:$D$782,СВЦЭМ!$A$39:$A$782,$A85,СВЦЭМ!$B$39:$B$782,S$83)+'СЕТ СН'!$H$11+СВЦЭМ!$D$10+'СЕТ СН'!$H$6-'СЕТ СН'!$H$23</f>
        <v>1734.3707492999999</v>
      </c>
      <c r="T85" s="36">
        <f>SUMIFS(СВЦЭМ!$D$39:$D$782,СВЦЭМ!$A$39:$A$782,$A85,СВЦЭМ!$B$39:$B$782,T$83)+'СЕТ СН'!$H$11+СВЦЭМ!$D$10+'СЕТ СН'!$H$6-'СЕТ СН'!$H$23</f>
        <v>1729.3254954099998</v>
      </c>
      <c r="U85" s="36">
        <f>SUMIFS(СВЦЭМ!$D$39:$D$782,СВЦЭМ!$A$39:$A$782,$A85,СВЦЭМ!$B$39:$B$782,U$83)+'СЕТ СН'!$H$11+СВЦЭМ!$D$10+'СЕТ СН'!$H$6-'СЕТ СН'!$H$23</f>
        <v>1754.91203733</v>
      </c>
      <c r="V85" s="36">
        <f>SUMIFS(СВЦЭМ!$D$39:$D$782,СВЦЭМ!$A$39:$A$782,$A85,СВЦЭМ!$B$39:$B$782,V$83)+'СЕТ СН'!$H$11+СВЦЭМ!$D$10+'СЕТ СН'!$H$6-'СЕТ СН'!$H$23</f>
        <v>1771.6801712899999</v>
      </c>
      <c r="W85" s="36">
        <f>SUMIFS(СВЦЭМ!$D$39:$D$782,СВЦЭМ!$A$39:$A$782,$A85,СВЦЭМ!$B$39:$B$782,W$83)+'СЕТ СН'!$H$11+СВЦЭМ!$D$10+'СЕТ СН'!$H$6-'СЕТ СН'!$H$23</f>
        <v>1747.3542799299998</v>
      </c>
      <c r="X85" s="36">
        <f>SUMIFS(СВЦЭМ!$D$39:$D$782,СВЦЭМ!$A$39:$A$782,$A85,СВЦЭМ!$B$39:$B$782,X$83)+'СЕТ СН'!$H$11+СВЦЭМ!$D$10+'СЕТ СН'!$H$6-'СЕТ СН'!$H$23</f>
        <v>1778.8543618499998</v>
      </c>
      <c r="Y85" s="36">
        <f>SUMIFS(СВЦЭМ!$D$39:$D$782,СВЦЭМ!$A$39:$A$782,$A85,СВЦЭМ!$B$39:$B$782,Y$83)+'СЕТ СН'!$H$11+СВЦЭМ!$D$10+'СЕТ СН'!$H$6-'СЕТ СН'!$H$23</f>
        <v>1838.6126262599998</v>
      </c>
    </row>
    <row r="86" spans="1:27" ht="15.75" x14ac:dyDescent="0.2">
      <c r="A86" s="35">
        <f t="shared" ref="A86:A114" si="2">A85+1</f>
        <v>45507</v>
      </c>
      <c r="B86" s="36">
        <f>SUMIFS(СВЦЭМ!$D$39:$D$782,СВЦЭМ!$A$39:$A$782,$A86,СВЦЭМ!$B$39:$B$782,B$83)+'СЕТ СН'!$H$11+СВЦЭМ!$D$10+'СЕТ СН'!$H$6-'СЕТ СН'!$H$23</f>
        <v>1912.19974751</v>
      </c>
      <c r="C86" s="36">
        <f>SUMIFS(СВЦЭМ!$D$39:$D$782,СВЦЭМ!$A$39:$A$782,$A86,СВЦЭМ!$B$39:$B$782,C$83)+'СЕТ СН'!$H$11+СВЦЭМ!$D$10+'СЕТ СН'!$H$6-'СЕТ СН'!$H$23</f>
        <v>2041.1652545099998</v>
      </c>
      <c r="D86" s="36">
        <f>SUMIFS(СВЦЭМ!$D$39:$D$782,СВЦЭМ!$A$39:$A$782,$A86,СВЦЭМ!$B$39:$B$782,D$83)+'СЕТ СН'!$H$11+СВЦЭМ!$D$10+'СЕТ СН'!$H$6-'СЕТ СН'!$H$23</f>
        <v>2148.6426039200001</v>
      </c>
      <c r="E86" s="36">
        <f>SUMIFS(СВЦЭМ!$D$39:$D$782,СВЦЭМ!$A$39:$A$782,$A86,СВЦЭМ!$B$39:$B$782,E$83)+'СЕТ СН'!$H$11+СВЦЭМ!$D$10+'СЕТ СН'!$H$6-'СЕТ СН'!$H$23</f>
        <v>2231.84758827</v>
      </c>
      <c r="F86" s="36">
        <f>SUMIFS(СВЦЭМ!$D$39:$D$782,СВЦЭМ!$A$39:$A$782,$A86,СВЦЭМ!$B$39:$B$782,F$83)+'СЕТ СН'!$H$11+СВЦЭМ!$D$10+'СЕТ СН'!$H$6-'СЕТ СН'!$H$23</f>
        <v>2229.2090034600001</v>
      </c>
      <c r="G86" s="36">
        <f>SUMIFS(СВЦЭМ!$D$39:$D$782,СВЦЭМ!$A$39:$A$782,$A86,СВЦЭМ!$B$39:$B$782,G$83)+'СЕТ СН'!$H$11+СВЦЭМ!$D$10+'СЕТ СН'!$H$6-'СЕТ СН'!$H$23</f>
        <v>2184.5760429699999</v>
      </c>
      <c r="H86" s="36">
        <f>SUMIFS(СВЦЭМ!$D$39:$D$782,СВЦЭМ!$A$39:$A$782,$A86,СВЦЭМ!$B$39:$B$782,H$83)+'СЕТ СН'!$H$11+СВЦЭМ!$D$10+'СЕТ СН'!$H$6-'СЕТ СН'!$H$23</f>
        <v>2160.4784463599999</v>
      </c>
      <c r="I86" s="36">
        <f>SUMIFS(СВЦЭМ!$D$39:$D$782,СВЦЭМ!$A$39:$A$782,$A86,СВЦЭМ!$B$39:$B$782,I$83)+'СЕТ СН'!$H$11+СВЦЭМ!$D$10+'СЕТ СН'!$H$6-'СЕТ СН'!$H$23</f>
        <v>2037.3118109699999</v>
      </c>
      <c r="J86" s="36">
        <f>SUMIFS(СВЦЭМ!$D$39:$D$782,СВЦЭМ!$A$39:$A$782,$A86,СВЦЭМ!$B$39:$B$782,J$83)+'СЕТ СН'!$H$11+СВЦЭМ!$D$10+'СЕТ СН'!$H$6-'СЕТ СН'!$H$23</f>
        <v>1960.4162088599999</v>
      </c>
      <c r="K86" s="36">
        <f>SUMIFS(СВЦЭМ!$D$39:$D$782,СВЦЭМ!$A$39:$A$782,$A86,СВЦЭМ!$B$39:$B$782,K$83)+'СЕТ СН'!$H$11+СВЦЭМ!$D$10+'СЕТ СН'!$H$6-'СЕТ СН'!$H$23</f>
        <v>1856.0733170199999</v>
      </c>
      <c r="L86" s="36">
        <f>SUMIFS(СВЦЭМ!$D$39:$D$782,СВЦЭМ!$A$39:$A$782,$A86,СВЦЭМ!$B$39:$B$782,L$83)+'СЕТ СН'!$H$11+СВЦЭМ!$D$10+'СЕТ СН'!$H$6-'СЕТ СН'!$H$23</f>
        <v>1740.2588154399998</v>
      </c>
      <c r="M86" s="36">
        <f>SUMIFS(СВЦЭМ!$D$39:$D$782,СВЦЭМ!$A$39:$A$782,$A86,СВЦЭМ!$B$39:$B$782,M$83)+'СЕТ СН'!$H$11+СВЦЭМ!$D$10+'СЕТ СН'!$H$6-'СЕТ СН'!$H$23</f>
        <v>1718.0918243399999</v>
      </c>
      <c r="N86" s="36">
        <f>SUMIFS(СВЦЭМ!$D$39:$D$782,СВЦЭМ!$A$39:$A$782,$A86,СВЦЭМ!$B$39:$B$782,N$83)+'СЕТ СН'!$H$11+СВЦЭМ!$D$10+'СЕТ СН'!$H$6-'СЕТ СН'!$H$23</f>
        <v>1724.1071954099998</v>
      </c>
      <c r="O86" s="36">
        <f>SUMIFS(СВЦЭМ!$D$39:$D$782,СВЦЭМ!$A$39:$A$782,$A86,СВЦЭМ!$B$39:$B$782,O$83)+'СЕТ СН'!$H$11+СВЦЭМ!$D$10+'СЕТ СН'!$H$6-'СЕТ СН'!$H$23</f>
        <v>1733.6305510999998</v>
      </c>
      <c r="P86" s="36">
        <f>SUMIFS(СВЦЭМ!$D$39:$D$782,СВЦЭМ!$A$39:$A$782,$A86,СВЦЭМ!$B$39:$B$782,P$83)+'СЕТ СН'!$H$11+СВЦЭМ!$D$10+'СЕТ СН'!$H$6-'СЕТ СН'!$H$23</f>
        <v>1735.1897025699998</v>
      </c>
      <c r="Q86" s="36">
        <f>SUMIFS(СВЦЭМ!$D$39:$D$782,СВЦЭМ!$A$39:$A$782,$A86,СВЦЭМ!$B$39:$B$782,Q$83)+'СЕТ СН'!$H$11+СВЦЭМ!$D$10+'СЕТ СН'!$H$6-'СЕТ СН'!$H$23</f>
        <v>1740.6267868099999</v>
      </c>
      <c r="R86" s="36">
        <f>SUMIFS(СВЦЭМ!$D$39:$D$782,СВЦЭМ!$A$39:$A$782,$A86,СВЦЭМ!$B$39:$B$782,R$83)+'СЕТ СН'!$H$11+СВЦЭМ!$D$10+'СЕТ СН'!$H$6-'СЕТ СН'!$H$23</f>
        <v>1766.4343288799998</v>
      </c>
      <c r="S86" s="36">
        <f>SUMIFS(СВЦЭМ!$D$39:$D$782,СВЦЭМ!$A$39:$A$782,$A86,СВЦЭМ!$B$39:$B$782,S$83)+'СЕТ СН'!$H$11+СВЦЭМ!$D$10+'СЕТ СН'!$H$6-'СЕТ СН'!$H$23</f>
        <v>1750.7615369499999</v>
      </c>
      <c r="T86" s="36">
        <f>SUMIFS(СВЦЭМ!$D$39:$D$782,СВЦЭМ!$A$39:$A$782,$A86,СВЦЭМ!$B$39:$B$782,T$83)+'СЕТ СН'!$H$11+СВЦЭМ!$D$10+'СЕТ СН'!$H$6-'СЕТ СН'!$H$23</f>
        <v>1738.73826485</v>
      </c>
      <c r="U86" s="36">
        <f>SUMIFS(СВЦЭМ!$D$39:$D$782,СВЦЭМ!$A$39:$A$782,$A86,СВЦЭМ!$B$39:$B$782,U$83)+'СЕТ СН'!$H$11+СВЦЭМ!$D$10+'СЕТ СН'!$H$6-'СЕТ СН'!$H$23</f>
        <v>1782.7627156699998</v>
      </c>
      <c r="V86" s="36">
        <f>SUMIFS(СВЦЭМ!$D$39:$D$782,СВЦЭМ!$A$39:$A$782,$A86,СВЦЭМ!$B$39:$B$782,V$83)+'СЕТ СН'!$H$11+СВЦЭМ!$D$10+'СЕТ СН'!$H$6-'СЕТ СН'!$H$23</f>
        <v>1790.5435493</v>
      </c>
      <c r="W86" s="36">
        <f>SUMIFS(СВЦЭМ!$D$39:$D$782,СВЦЭМ!$A$39:$A$782,$A86,СВЦЭМ!$B$39:$B$782,W$83)+'СЕТ СН'!$H$11+СВЦЭМ!$D$10+'СЕТ СН'!$H$6-'СЕТ СН'!$H$23</f>
        <v>1760.6669121699999</v>
      </c>
      <c r="X86" s="36">
        <f>SUMIFS(СВЦЭМ!$D$39:$D$782,СВЦЭМ!$A$39:$A$782,$A86,СВЦЭМ!$B$39:$B$782,X$83)+'СЕТ СН'!$H$11+СВЦЭМ!$D$10+'СЕТ СН'!$H$6-'СЕТ СН'!$H$23</f>
        <v>1836.34698912</v>
      </c>
      <c r="Y86" s="36">
        <f>SUMIFS(СВЦЭМ!$D$39:$D$782,СВЦЭМ!$A$39:$A$782,$A86,СВЦЭМ!$B$39:$B$782,Y$83)+'СЕТ СН'!$H$11+СВЦЭМ!$D$10+'СЕТ СН'!$H$6-'СЕТ СН'!$H$23</f>
        <v>1931.5249188499999</v>
      </c>
    </row>
    <row r="87" spans="1:27" ht="15.75" x14ac:dyDescent="0.2">
      <c r="A87" s="35">
        <f t="shared" si="2"/>
        <v>45508</v>
      </c>
      <c r="B87" s="36">
        <f>SUMIFS(СВЦЭМ!$D$39:$D$782,СВЦЭМ!$A$39:$A$782,$A87,СВЦЭМ!$B$39:$B$782,B$83)+'СЕТ СН'!$H$11+СВЦЭМ!$D$10+'СЕТ СН'!$H$6-'СЕТ СН'!$H$23</f>
        <v>2011.67022256</v>
      </c>
      <c r="C87" s="36">
        <f>SUMIFS(СВЦЭМ!$D$39:$D$782,СВЦЭМ!$A$39:$A$782,$A87,СВЦЭМ!$B$39:$B$782,C$83)+'СЕТ СН'!$H$11+СВЦЭМ!$D$10+'СЕТ СН'!$H$6-'СЕТ СН'!$H$23</f>
        <v>2053.4840574099999</v>
      </c>
      <c r="D87" s="36">
        <f>SUMIFS(СВЦЭМ!$D$39:$D$782,СВЦЭМ!$A$39:$A$782,$A87,СВЦЭМ!$B$39:$B$782,D$83)+'СЕТ СН'!$H$11+СВЦЭМ!$D$10+'СЕТ СН'!$H$6-'СЕТ СН'!$H$23</f>
        <v>2096.7716779100001</v>
      </c>
      <c r="E87" s="36">
        <f>SUMIFS(СВЦЭМ!$D$39:$D$782,СВЦЭМ!$A$39:$A$782,$A87,СВЦЭМ!$B$39:$B$782,E$83)+'СЕТ СН'!$H$11+СВЦЭМ!$D$10+'СЕТ СН'!$H$6-'СЕТ СН'!$H$23</f>
        <v>2116.8351004599999</v>
      </c>
      <c r="F87" s="36">
        <f>SUMIFS(СВЦЭМ!$D$39:$D$782,СВЦЭМ!$A$39:$A$782,$A87,СВЦЭМ!$B$39:$B$782,F$83)+'СЕТ СН'!$H$11+СВЦЭМ!$D$10+'СЕТ СН'!$H$6-'СЕТ СН'!$H$23</f>
        <v>2136.6166893499999</v>
      </c>
      <c r="G87" s="36">
        <f>SUMIFS(СВЦЭМ!$D$39:$D$782,СВЦЭМ!$A$39:$A$782,$A87,СВЦЭМ!$B$39:$B$782,G$83)+'СЕТ СН'!$H$11+СВЦЭМ!$D$10+'СЕТ СН'!$H$6-'СЕТ СН'!$H$23</f>
        <v>2128.8746015800002</v>
      </c>
      <c r="H87" s="36">
        <f>SUMIFS(СВЦЭМ!$D$39:$D$782,СВЦЭМ!$A$39:$A$782,$A87,СВЦЭМ!$B$39:$B$782,H$83)+'СЕТ СН'!$H$11+СВЦЭМ!$D$10+'СЕТ СН'!$H$6-'СЕТ СН'!$H$23</f>
        <v>2106.5788241700002</v>
      </c>
      <c r="I87" s="36">
        <f>SUMIFS(СВЦЭМ!$D$39:$D$782,СВЦЭМ!$A$39:$A$782,$A87,СВЦЭМ!$B$39:$B$782,I$83)+'СЕТ СН'!$H$11+СВЦЭМ!$D$10+'СЕТ СН'!$H$6-'СЕТ СН'!$H$23</f>
        <v>2057.6703647999998</v>
      </c>
      <c r="J87" s="36">
        <f>SUMIFS(СВЦЭМ!$D$39:$D$782,СВЦЭМ!$A$39:$A$782,$A87,СВЦЭМ!$B$39:$B$782,J$83)+'СЕТ СН'!$H$11+СВЦЭМ!$D$10+'СЕТ СН'!$H$6-'СЕТ СН'!$H$23</f>
        <v>1985.8095564799999</v>
      </c>
      <c r="K87" s="36">
        <f>SUMIFS(СВЦЭМ!$D$39:$D$782,СВЦЭМ!$A$39:$A$782,$A87,СВЦЭМ!$B$39:$B$782,K$83)+'СЕТ СН'!$H$11+СВЦЭМ!$D$10+'СЕТ СН'!$H$6-'СЕТ СН'!$H$23</f>
        <v>1870.3959064799999</v>
      </c>
      <c r="L87" s="36">
        <f>SUMIFS(СВЦЭМ!$D$39:$D$782,СВЦЭМ!$A$39:$A$782,$A87,СВЦЭМ!$B$39:$B$782,L$83)+'СЕТ СН'!$H$11+СВЦЭМ!$D$10+'СЕТ СН'!$H$6-'СЕТ СН'!$H$23</f>
        <v>1784.0176287199999</v>
      </c>
      <c r="M87" s="36">
        <f>SUMIFS(СВЦЭМ!$D$39:$D$782,СВЦЭМ!$A$39:$A$782,$A87,СВЦЭМ!$B$39:$B$782,M$83)+'СЕТ СН'!$H$11+СВЦЭМ!$D$10+'СЕТ СН'!$H$6-'СЕТ СН'!$H$23</f>
        <v>1756.4470368299999</v>
      </c>
      <c r="N87" s="36">
        <f>SUMIFS(СВЦЭМ!$D$39:$D$782,СВЦЭМ!$A$39:$A$782,$A87,СВЦЭМ!$B$39:$B$782,N$83)+'СЕТ СН'!$H$11+СВЦЭМ!$D$10+'СЕТ СН'!$H$6-'СЕТ СН'!$H$23</f>
        <v>1757.0499172399998</v>
      </c>
      <c r="O87" s="36">
        <f>SUMIFS(СВЦЭМ!$D$39:$D$782,СВЦЭМ!$A$39:$A$782,$A87,СВЦЭМ!$B$39:$B$782,O$83)+'СЕТ СН'!$H$11+СВЦЭМ!$D$10+'СЕТ СН'!$H$6-'СЕТ СН'!$H$23</f>
        <v>1772.7695421899998</v>
      </c>
      <c r="P87" s="36">
        <f>SUMIFS(СВЦЭМ!$D$39:$D$782,СВЦЭМ!$A$39:$A$782,$A87,СВЦЭМ!$B$39:$B$782,P$83)+'СЕТ СН'!$H$11+СВЦЭМ!$D$10+'СЕТ СН'!$H$6-'СЕТ СН'!$H$23</f>
        <v>1789.9671681099999</v>
      </c>
      <c r="Q87" s="36">
        <f>SUMIFS(СВЦЭМ!$D$39:$D$782,СВЦЭМ!$A$39:$A$782,$A87,СВЦЭМ!$B$39:$B$782,Q$83)+'СЕТ СН'!$H$11+СВЦЭМ!$D$10+'СЕТ СН'!$H$6-'СЕТ СН'!$H$23</f>
        <v>1793.48412934</v>
      </c>
      <c r="R87" s="36">
        <f>SUMIFS(СВЦЭМ!$D$39:$D$782,СВЦЭМ!$A$39:$A$782,$A87,СВЦЭМ!$B$39:$B$782,R$83)+'СЕТ СН'!$H$11+СВЦЭМ!$D$10+'СЕТ СН'!$H$6-'СЕТ СН'!$H$23</f>
        <v>1837.90368984</v>
      </c>
      <c r="S87" s="36">
        <f>SUMIFS(СВЦЭМ!$D$39:$D$782,СВЦЭМ!$A$39:$A$782,$A87,СВЦЭМ!$B$39:$B$782,S$83)+'СЕТ СН'!$H$11+СВЦЭМ!$D$10+'СЕТ СН'!$H$6-'СЕТ СН'!$H$23</f>
        <v>1816.4403048199999</v>
      </c>
      <c r="T87" s="36">
        <f>SUMIFS(СВЦЭМ!$D$39:$D$782,СВЦЭМ!$A$39:$A$782,$A87,СВЦЭМ!$B$39:$B$782,T$83)+'СЕТ СН'!$H$11+СВЦЭМ!$D$10+'СЕТ СН'!$H$6-'СЕТ СН'!$H$23</f>
        <v>1802.0465932599998</v>
      </c>
      <c r="U87" s="36">
        <f>SUMIFS(СВЦЭМ!$D$39:$D$782,СВЦЭМ!$A$39:$A$782,$A87,СВЦЭМ!$B$39:$B$782,U$83)+'СЕТ СН'!$H$11+СВЦЭМ!$D$10+'СЕТ СН'!$H$6-'СЕТ СН'!$H$23</f>
        <v>1818.3535937199999</v>
      </c>
      <c r="V87" s="36">
        <f>SUMIFS(СВЦЭМ!$D$39:$D$782,СВЦЭМ!$A$39:$A$782,$A87,СВЦЭМ!$B$39:$B$782,V$83)+'СЕТ СН'!$H$11+СВЦЭМ!$D$10+'СЕТ СН'!$H$6-'СЕТ СН'!$H$23</f>
        <v>1827.9406576099998</v>
      </c>
      <c r="W87" s="36">
        <f>SUMIFS(СВЦЭМ!$D$39:$D$782,СВЦЭМ!$A$39:$A$782,$A87,СВЦЭМ!$B$39:$B$782,W$83)+'СЕТ СН'!$H$11+СВЦЭМ!$D$10+'СЕТ СН'!$H$6-'СЕТ СН'!$H$23</f>
        <v>1785.0653164199998</v>
      </c>
      <c r="X87" s="36">
        <f>SUMIFS(СВЦЭМ!$D$39:$D$782,СВЦЭМ!$A$39:$A$782,$A87,СВЦЭМ!$B$39:$B$782,X$83)+'СЕТ СН'!$H$11+СВЦЭМ!$D$10+'СЕТ СН'!$H$6-'СЕТ СН'!$H$23</f>
        <v>1837.6387451799999</v>
      </c>
      <c r="Y87" s="36">
        <f>SUMIFS(СВЦЭМ!$D$39:$D$782,СВЦЭМ!$A$39:$A$782,$A87,СВЦЭМ!$B$39:$B$782,Y$83)+'СЕТ СН'!$H$11+СВЦЭМ!$D$10+'СЕТ СН'!$H$6-'СЕТ СН'!$H$23</f>
        <v>1954.0850773899999</v>
      </c>
    </row>
    <row r="88" spans="1:27" ht="15.75" x14ac:dyDescent="0.2">
      <c r="A88" s="35">
        <f t="shared" si="2"/>
        <v>45509</v>
      </c>
      <c r="B88" s="36">
        <f>SUMIFS(СВЦЭМ!$D$39:$D$782,СВЦЭМ!$A$39:$A$782,$A88,СВЦЭМ!$B$39:$B$782,B$83)+'СЕТ СН'!$H$11+СВЦЭМ!$D$10+'СЕТ СН'!$H$6-'СЕТ СН'!$H$23</f>
        <v>2015.4658008199999</v>
      </c>
      <c r="C88" s="36">
        <f>SUMIFS(СВЦЭМ!$D$39:$D$782,СВЦЭМ!$A$39:$A$782,$A88,СВЦЭМ!$B$39:$B$782,C$83)+'СЕТ СН'!$H$11+СВЦЭМ!$D$10+'СЕТ СН'!$H$6-'СЕТ СН'!$H$23</f>
        <v>2120.8634937100001</v>
      </c>
      <c r="D88" s="36">
        <f>SUMIFS(СВЦЭМ!$D$39:$D$782,СВЦЭМ!$A$39:$A$782,$A88,СВЦЭМ!$B$39:$B$782,D$83)+'СЕТ СН'!$H$11+СВЦЭМ!$D$10+'СЕТ СН'!$H$6-'СЕТ СН'!$H$23</f>
        <v>2199.4432623600001</v>
      </c>
      <c r="E88" s="36">
        <f>SUMIFS(СВЦЭМ!$D$39:$D$782,СВЦЭМ!$A$39:$A$782,$A88,СВЦЭМ!$B$39:$B$782,E$83)+'СЕТ СН'!$H$11+СВЦЭМ!$D$10+'СЕТ СН'!$H$6-'СЕТ СН'!$H$23</f>
        <v>2217.6166238000001</v>
      </c>
      <c r="F88" s="36">
        <f>SUMIFS(СВЦЭМ!$D$39:$D$782,СВЦЭМ!$A$39:$A$782,$A88,СВЦЭМ!$B$39:$B$782,F$83)+'СЕТ СН'!$H$11+СВЦЭМ!$D$10+'СЕТ СН'!$H$6-'СЕТ СН'!$H$23</f>
        <v>2224.9593902000001</v>
      </c>
      <c r="G88" s="36">
        <f>SUMIFS(СВЦЭМ!$D$39:$D$782,СВЦЭМ!$A$39:$A$782,$A88,СВЦЭМ!$B$39:$B$782,G$83)+'СЕТ СН'!$H$11+СВЦЭМ!$D$10+'СЕТ СН'!$H$6-'СЕТ СН'!$H$23</f>
        <v>2216.3984590300001</v>
      </c>
      <c r="H88" s="36">
        <f>SUMIFS(СВЦЭМ!$D$39:$D$782,СВЦЭМ!$A$39:$A$782,$A88,СВЦЭМ!$B$39:$B$782,H$83)+'СЕТ СН'!$H$11+СВЦЭМ!$D$10+'СЕТ СН'!$H$6-'СЕТ СН'!$H$23</f>
        <v>2166.2702550099998</v>
      </c>
      <c r="I88" s="36">
        <f>SUMIFS(СВЦЭМ!$D$39:$D$782,СВЦЭМ!$A$39:$A$782,$A88,СВЦЭМ!$B$39:$B$782,I$83)+'СЕТ СН'!$H$11+СВЦЭМ!$D$10+'СЕТ СН'!$H$6-'СЕТ СН'!$H$23</f>
        <v>2100.1669542599998</v>
      </c>
      <c r="J88" s="36">
        <f>SUMIFS(СВЦЭМ!$D$39:$D$782,СВЦЭМ!$A$39:$A$782,$A88,СВЦЭМ!$B$39:$B$782,J$83)+'СЕТ СН'!$H$11+СВЦЭМ!$D$10+'СЕТ СН'!$H$6-'СЕТ СН'!$H$23</f>
        <v>1974.1335737099998</v>
      </c>
      <c r="K88" s="36">
        <f>SUMIFS(СВЦЭМ!$D$39:$D$782,СВЦЭМ!$A$39:$A$782,$A88,СВЦЭМ!$B$39:$B$782,K$83)+'СЕТ СН'!$H$11+СВЦЭМ!$D$10+'СЕТ СН'!$H$6-'СЕТ СН'!$H$23</f>
        <v>1896.7737394599999</v>
      </c>
      <c r="L88" s="36">
        <f>SUMIFS(СВЦЭМ!$D$39:$D$782,СВЦЭМ!$A$39:$A$782,$A88,СВЦЭМ!$B$39:$B$782,L$83)+'СЕТ СН'!$H$11+СВЦЭМ!$D$10+'СЕТ СН'!$H$6-'СЕТ СН'!$H$23</f>
        <v>1853.7019809599999</v>
      </c>
      <c r="M88" s="36">
        <f>SUMIFS(СВЦЭМ!$D$39:$D$782,СВЦЭМ!$A$39:$A$782,$A88,СВЦЭМ!$B$39:$B$782,M$83)+'СЕТ СН'!$H$11+СВЦЭМ!$D$10+'СЕТ СН'!$H$6-'СЕТ СН'!$H$23</f>
        <v>1816.2267125799999</v>
      </c>
      <c r="N88" s="36">
        <f>SUMIFS(СВЦЭМ!$D$39:$D$782,СВЦЭМ!$A$39:$A$782,$A88,СВЦЭМ!$B$39:$B$782,N$83)+'СЕТ СН'!$H$11+СВЦЭМ!$D$10+'СЕТ СН'!$H$6-'СЕТ СН'!$H$23</f>
        <v>1825.0819325799998</v>
      </c>
      <c r="O88" s="36">
        <f>SUMIFS(СВЦЭМ!$D$39:$D$782,СВЦЭМ!$A$39:$A$782,$A88,СВЦЭМ!$B$39:$B$782,O$83)+'СЕТ СН'!$H$11+СВЦЭМ!$D$10+'СЕТ СН'!$H$6-'СЕТ СН'!$H$23</f>
        <v>1825.49888814</v>
      </c>
      <c r="P88" s="36">
        <f>SUMIFS(СВЦЭМ!$D$39:$D$782,СВЦЭМ!$A$39:$A$782,$A88,СВЦЭМ!$B$39:$B$782,P$83)+'СЕТ СН'!$H$11+СВЦЭМ!$D$10+'СЕТ СН'!$H$6-'СЕТ СН'!$H$23</f>
        <v>1807.72908044</v>
      </c>
      <c r="Q88" s="36">
        <f>SUMIFS(СВЦЭМ!$D$39:$D$782,СВЦЭМ!$A$39:$A$782,$A88,СВЦЭМ!$B$39:$B$782,Q$83)+'СЕТ СН'!$H$11+СВЦЭМ!$D$10+'СЕТ СН'!$H$6-'СЕТ СН'!$H$23</f>
        <v>1832.1137502199999</v>
      </c>
      <c r="R88" s="36">
        <f>SUMIFS(СВЦЭМ!$D$39:$D$782,СВЦЭМ!$A$39:$A$782,$A88,СВЦЭМ!$B$39:$B$782,R$83)+'СЕТ СН'!$H$11+СВЦЭМ!$D$10+'СЕТ СН'!$H$6-'СЕТ СН'!$H$23</f>
        <v>1840.1209736899998</v>
      </c>
      <c r="S88" s="36">
        <f>SUMIFS(СВЦЭМ!$D$39:$D$782,СВЦЭМ!$A$39:$A$782,$A88,СВЦЭМ!$B$39:$B$782,S$83)+'СЕТ СН'!$H$11+СВЦЭМ!$D$10+'СЕТ СН'!$H$6-'СЕТ СН'!$H$23</f>
        <v>1837.9691984399999</v>
      </c>
      <c r="T88" s="36">
        <f>SUMIFS(СВЦЭМ!$D$39:$D$782,СВЦЭМ!$A$39:$A$782,$A88,СВЦЭМ!$B$39:$B$782,T$83)+'СЕТ СН'!$H$11+СВЦЭМ!$D$10+'СЕТ СН'!$H$6-'СЕТ СН'!$H$23</f>
        <v>1829.7291243399998</v>
      </c>
      <c r="U88" s="36">
        <f>SUMIFS(СВЦЭМ!$D$39:$D$782,СВЦЭМ!$A$39:$A$782,$A88,СВЦЭМ!$B$39:$B$782,U$83)+'СЕТ СН'!$H$11+СВЦЭМ!$D$10+'СЕТ СН'!$H$6-'СЕТ СН'!$H$23</f>
        <v>1832.7538340499998</v>
      </c>
      <c r="V88" s="36">
        <f>SUMIFS(СВЦЭМ!$D$39:$D$782,СВЦЭМ!$A$39:$A$782,$A88,СВЦЭМ!$B$39:$B$782,V$83)+'СЕТ СН'!$H$11+СВЦЭМ!$D$10+'СЕТ СН'!$H$6-'СЕТ СН'!$H$23</f>
        <v>1839.2908619399998</v>
      </c>
      <c r="W88" s="36">
        <f>SUMIFS(СВЦЭМ!$D$39:$D$782,СВЦЭМ!$A$39:$A$782,$A88,СВЦЭМ!$B$39:$B$782,W$83)+'СЕТ СН'!$H$11+СВЦЭМ!$D$10+'СЕТ СН'!$H$6-'СЕТ СН'!$H$23</f>
        <v>1808.5171441799998</v>
      </c>
      <c r="X88" s="36">
        <f>SUMIFS(СВЦЭМ!$D$39:$D$782,СВЦЭМ!$A$39:$A$782,$A88,СВЦЭМ!$B$39:$B$782,X$83)+'СЕТ СН'!$H$11+СВЦЭМ!$D$10+'СЕТ СН'!$H$6-'СЕТ СН'!$H$23</f>
        <v>1858.2033448999998</v>
      </c>
      <c r="Y88" s="36">
        <f>SUMIFS(СВЦЭМ!$D$39:$D$782,СВЦЭМ!$A$39:$A$782,$A88,СВЦЭМ!$B$39:$B$782,Y$83)+'СЕТ СН'!$H$11+СВЦЭМ!$D$10+'СЕТ СН'!$H$6-'СЕТ СН'!$H$23</f>
        <v>1955.2600696699999</v>
      </c>
    </row>
    <row r="89" spans="1:27" ht="15.75" x14ac:dyDescent="0.2">
      <c r="A89" s="35">
        <f t="shared" si="2"/>
        <v>45510</v>
      </c>
      <c r="B89" s="36">
        <f>SUMIFS(СВЦЭМ!$D$39:$D$782,СВЦЭМ!$A$39:$A$782,$A89,СВЦЭМ!$B$39:$B$782,B$83)+'СЕТ СН'!$H$11+СВЦЭМ!$D$10+'СЕТ СН'!$H$6-'СЕТ СН'!$H$23</f>
        <v>2054.41235633</v>
      </c>
      <c r="C89" s="36">
        <f>SUMIFS(СВЦЭМ!$D$39:$D$782,СВЦЭМ!$A$39:$A$782,$A89,СВЦЭМ!$B$39:$B$782,C$83)+'СЕТ СН'!$H$11+СВЦЭМ!$D$10+'СЕТ СН'!$H$6-'СЕТ СН'!$H$23</f>
        <v>2130.6115903</v>
      </c>
      <c r="D89" s="36">
        <f>SUMIFS(СВЦЭМ!$D$39:$D$782,СВЦЭМ!$A$39:$A$782,$A89,СВЦЭМ!$B$39:$B$782,D$83)+'СЕТ СН'!$H$11+СВЦЭМ!$D$10+'СЕТ СН'!$H$6-'СЕТ СН'!$H$23</f>
        <v>2169.7434210500001</v>
      </c>
      <c r="E89" s="36">
        <f>SUMIFS(СВЦЭМ!$D$39:$D$782,СВЦЭМ!$A$39:$A$782,$A89,СВЦЭМ!$B$39:$B$782,E$83)+'СЕТ СН'!$H$11+СВЦЭМ!$D$10+'СЕТ СН'!$H$6-'СЕТ СН'!$H$23</f>
        <v>2201.0092591600001</v>
      </c>
      <c r="F89" s="36">
        <f>SUMIFS(СВЦЭМ!$D$39:$D$782,СВЦЭМ!$A$39:$A$782,$A89,СВЦЭМ!$B$39:$B$782,F$83)+'СЕТ СН'!$H$11+СВЦЭМ!$D$10+'СЕТ СН'!$H$6-'СЕТ СН'!$H$23</f>
        <v>2196.3986624099998</v>
      </c>
      <c r="G89" s="36">
        <f>SUMIFS(СВЦЭМ!$D$39:$D$782,СВЦЭМ!$A$39:$A$782,$A89,СВЦЭМ!$B$39:$B$782,G$83)+'СЕТ СН'!$H$11+СВЦЭМ!$D$10+'СЕТ СН'!$H$6-'СЕТ СН'!$H$23</f>
        <v>2164.5591202300002</v>
      </c>
      <c r="H89" s="36">
        <f>SUMIFS(СВЦЭМ!$D$39:$D$782,СВЦЭМ!$A$39:$A$782,$A89,СВЦЭМ!$B$39:$B$782,H$83)+'СЕТ СН'!$H$11+СВЦЭМ!$D$10+'СЕТ СН'!$H$6-'СЕТ СН'!$H$23</f>
        <v>2115.4214192600002</v>
      </c>
      <c r="I89" s="36">
        <f>SUMIFS(СВЦЭМ!$D$39:$D$782,СВЦЭМ!$A$39:$A$782,$A89,СВЦЭМ!$B$39:$B$782,I$83)+'СЕТ СН'!$H$11+СВЦЭМ!$D$10+'СЕТ СН'!$H$6-'СЕТ СН'!$H$23</f>
        <v>2031.08941061</v>
      </c>
      <c r="J89" s="36">
        <f>SUMIFS(СВЦЭМ!$D$39:$D$782,СВЦЭМ!$A$39:$A$782,$A89,СВЦЭМ!$B$39:$B$782,J$83)+'СЕТ СН'!$H$11+СВЦЭМ!$D$10+'СЕТ СН'!$H$6-'СЕТ СН'!$H$23</f>
        <v>1928.0244433099999</v>
      </c>
      <c r="K89" s="36">
        <f>SUMIFS(СВЦЭМ!$D$39:$D$782,СВЦЭМ!$A$39:$A$782,$A89,СВЦЭМ!$B$39:$B$782,K$83)+'СЕТ СН'!$H$11+СВЦЭМ!$D$10+'СЕТ СН'!$H$6-'СЕТ СН'!$H$23</f>
        <v>1851.3362967599999</v>
      </c>
      <c r="L89" s="36">
        <f>SUMIFS(СВЦЭМ!$D$39:$D$782,СВЦЭМ!$A$39:$A$782,$A89,СВЦЭМ!$B$39:$B$782,L$83)+'СЕТ СН'!$H$11+СВЦЭМ!$D$10+'СЕТ СН'!$H$6-'СЕТ СН'!$H$23</f>
        <v>1817.0177848399999</v>
      </c>
      <c r="M89" s="36">
        <f>SUMIFS(СВЦЭМ!$D$39:$D$782,СВЦЭМ!$A$39:$A$782,$A89,СВЦЭМ!$B$39:$B$782,M$83)+'СЕТ СН'!$H$11+СВЦЭМ!$D$10+'СЕТ СН'!$H$6-'СЕТ СН'!$H$23</f>
        <v>1817.6336026899999</v>
      </c>
      <c r="N89" s="36">
        <f>SUMIFS(СВЦЭМ!$D$39:$D$782,СВЦЭМ!$A$39:$A$782,$A89,СВЦЭМ!$B$39:$B$782,N$83)+'СЕТ СН'!$H$11+СВЦЭМ!$D$10+'СЕТ СН'!$H$6-'СЕТ СН'!$H$23</f>
        <v>1803.1061642299999</v>
      </c>
      <c r="O89" s="36">
        <f>SUMIFS(СВЦЭМ!$D$39:$D$782,СВЦЭМ!$A$39:$A$782,$A89,СВЦЭМ!$B$39:$B$782,O$83)+'СЕТ СН'!$H$11+СВЦЭМ!$D$10+'СЕТ СН'!$H$6-'СЕТ СН'!$H$23</f>
        <v>1792.6779222799998</v>
      </c>
      <c r="P89" s="36">
        <f>SUMIFS(СВЦЭМ!$D$39:$D$782,СВЦЭМ!$A$39:$A$782,$A89,СВЦЭМ!$B$39:$B$782,P$83)+'СЕТ СН'!$H$11+СВЦЭМ!$D$10+'СЕТ СН'!$H$6-'СЕТ СН'!$H$23</f>
        <v>1790.5846681199998</v>
      </c>
      <c r="Q89" s="36">
        <f>SUMIFS(СВЦЭМ!$D$39:$D$782,СВЦЭМ!$A$39:$A$782,$A89,СВЦЭМ!$B$39:$B$782,Q$83)+'СЕТ СН'!$H$11+СВЦЭМ!$D$10+'СЕТ СН'!$H$6-'СЕТ СН'!$H$23</f>
        <v>1764.5912739599999</v>
      </c>
      <c r="R89" s="36">
        <f>SUMIFS(СВЦЭМ!$D$39:$D$782,СВЦЭМ!$A$39:$A$782,$A89,СВЦЭМ!$B$39:$B$782,R$83)+'СЕТ СН'!$H$11+СВЦЭМ!$D$10+'СЕТ СН'!$H$6-'СЕТ СН'!$H$23</f>
        <v>1782.4933034699998</v>
      </c>
      <c r="S89" s="36">
        <f>SUMIFS(СВЦЭМ!$D$39:$D$782,СВЦЭМ!$A$39:$A$782,$A89,СВЦЭМ!$B$39:$B$782,S$83)+'СЕТ СН'!$H$11+СВЦЭМ!$D$10+'СЕТ СН'!$H$6-'СЕТ СН'!$H$23</f>
        <v>1787.6881164899999</v>
      </c>
      <c r="T89" s="36">
        <f>SUMIFS(СВЦЭМ!$D$39:$D$782,СВЦЭМ!$A$39:$A$782,$A89,СВЦЭМ!$B$39:$B$782,T$83)+'СЕТ СН'!$H$11+СВЦЭМ!$D$10+'СЕТ СН'!$H$6-'СЕТ СН'!$H$23</f>
        <v>1775.15405588</v>
      </c>
      <c r="U89" s="36">
        <f>SUMIFS(СВЦЭМ!$D$39:$D$782,СВЦЭМ!$A$39:$A$782,$A89,СВЦЭМ!$B$39:$B$782,U$83)+'СЕТ СН'!$H$11+СВЦЭМ!$D$10+'СЕТ СН'!$H$6-'СЕТ СН'!$H$23</f>
        <v>1780.3860343899998</v>
      </c>
      <c r="V89" s="36">
        <f>SUMIFS(СВЦЭМ!$D$39:$D$782,СВЦЭМ!$A$39:$A$782,$A89,СВЦЭМ!$B$39:$B$782,V$83)+'СЕТ СН'!$H$11+СВЦЭМ!$D$10+'СЕТ СН'!$H$6-'СЕТ СН'!$H$23</f>
        <v>1789.4499489599998</v>
      </c>
      <c r="W89" s="36">
        <f>SUMIFS(СВЦЭМ!$D$39:$D$782,СВЦЭМ!$A$39:$A$782,$A89,СВЦЭМ!$B$39:$B$782,W$83)+'СЕТ СН'!$H$11+СВЦЭМ!$D$10+'СЕТ СН'!$H$6-'СЕТ СН'!$H$23</f>
        <v>1786.3840341299999</v>
      </c>
      <c r="X89" s="36">
        <f>SUMIFS(СВЦЭМ!$D$39:$D$782,СВЦЭМ!$A$39:$A$782,$A89,СВЦЭМ!$B$39:$B$782,X$83)+'СЕТ СН'!$H$11+СВЦЭМ!$D$10+'СЕТ СН'!$H$6-'СЕТ СН'!$H$23</f>
        <v>1847.09637918</v>
      </c>
      <c r="Y89" s="36">
        <f>SUMIFS(СВЦЭМ!$D$39:$D$782,СВЦЭМ!$A$39:$A$782,$A89,СВЦЭМ!$B$39:$B$782,Y$83)+'СЕТ СН'!$H$11+СВЦЭМ!$D$10+'СЕТ СН'!$H$6-'СЕТ СН'!$H$23</f>
        <v>1918.6384351899999</v>
      </c>
    </row>
    <row r="90" spans="1:27" ht="15.75" x14ac:dyDescent="0.2">
      <c r="A90" s="35">
        <f t="shared" si="2"/>
        <v>45511</v>
      </c>
      <c r="B90" s="36">
        <f>SUMIFS(СВЦЭМ!$D$39:$D$782,СВЦЭМ!$A$39:$A$782,$A90,СВЦЭМ!$B$39:$B$782,B$83)+'СЕТ СН'!$H$11+СВЦЭМ!$D$10+'СЕТ СН'!$H$6-'СЕТ СН'!$H$23</f>
        <v>1988.5220456099999</v>
      </c>
      <c r="C90" s="36">
        <f>SUMIFS(СВЦЭМ!$D$39:$D$782,СВЦЭМ!$A$39:$A$782,$A90,СВЦЭМ!$B$39:$B$782,C$83)+'СЕТ СН'!$H$11+СВЦЭМ!$D$10+'СЕТ СН'!$H$6-'СЕТ СН'!$H$23</f>
        <v>2078.3900202599998</v>
      </c>
      <c r="D90" s="36">
        <f>SUMIFS(СВЦЭМ!$D$39:$D$782,СВЦЭМ!$A$39:$A$782,$A90,СВЦЭМ!$B$39:$B$782,D$83)+'СЕТ СН'!$H$11+СВЦЭМ!$D$10+'СЕТ СН'!$H$6-'СЕТ СН'!$H$23</f>
        <v>2139.5027180400002</v>
      </c>
      <c r="E90" s="36">
        <f>SUMIFS(СВЦЭМ!$D$39:$D$782,СВЦЭМ!$A$39:$A$782,$A90,СВЦЭМ!$B$39:$B$782,E$83)+'СЕТ СН'!$H$11+СВЦЭМ!$D$10+'СЕТ СН'!$H$6-'СЕТ СН'!$H$23</f>
        <v>2162.8389827599999</v>
      </c>
      <c r="F90" s="36">
        <f>SUMIFS(СВЦЭМ!$D$39:$D$782,СВЦЭМ!$A$39:$A$782,$A90,СВЦЭМ!$B$39:$B$782,F$83)+'СЕТ СН'!$H$11+СВЦЭМ!$D$10+'СЕТ СН'!$H$6-'СЕТ СН'!$H$23</f>
        <v>2192.9101313800002</v>
      </c>
      <c r="G90" s="36">
        <f>SUMIFS(СВЦЭМ!$D$39:$D$782,СВЦЭМ!$A$39:$A$782,$A90,СВЦЭМ!$B$39:$B$782,G$83)+'СЕТ СН'!$H$11+СВЦЭМ!$D$10+'СЕТ СН'!$H$6-'СЕТ СН'!$H$23</f>
        <v>2162.2818596400002</v>
      </c>
      <c r="H90" s="36">
        <f>SUMIFS(СВЦЭМ!$D$39:$D$782,СВЦЭМ!$A$39:$A$782,$A90,СВЦЭМ!$B$39:$B$782,H$83)+'СЕТ СН'!$H$11+СВЦЭМ!$D$10+'СЕТ СН'!$H$6-'СЕТ СН'!$H$23</f>
        <v>2126.9733887799998</v>
      </c>
      <c r="I90" s="36">
        <f>SUMIFS(СВЦЭМ!$D$39:$D$782,СВЦЭМ!$A$39:$A$782,$A90,СВЦЭМ!$B$39:$B$782,I$83)+'СЕТ СН'!$H$11+СВЦЭМ!$D$10+'СЕТ СН'!$H$6-'СЕТ СН'!$H$23</f>
        <v>2038.4979925099999</v>
      </c>
      <c r="J90" s="36">
        <f>SUMIFS(СВЦЭМ!$D$39:$D$782,СВЦЭМ!$A$39:$A$782,$A90,СВЦЭМ!$B$39:$B$782,J$83)+'СЕТ СН'!$H$11+СВЦЭМ!$D$10+'СЕТ СН'!$H$6-'СЕТ СН'!$H$23</f>
        <v>1939.9785019399999</v>
      </c>
      <c r="K90" s="36">
        <f>SUMIFS(СВЦЭМ!$D$39:$D$782,СВЦЭМ!$A$39:$A$782,$A90,СВЦЭМ!$B$39:$B$782,K$83)+'СЕТ СН'!$H$11+СВЦЭМ!$D$10+'СЕТ СН'!$H$6-'СЕТ СН'!$H$23</f>
        <v>1859.45761107</v>
      </c>
      <c r="L90" s="36">
        <f>SUMIFS(СВЦЭМ!$D$39:$D$782,СВЦЭМ!$A$39:$A$782,$A90,СВЦЭМ!$B$39:$B$782,L$83)+'СЕТ СН'!$H$11+СВЦЭМ!$D$10+'СЕТ СН'!$H$6-'СЕТ СН'!$H$23</f>
        <v>1839.8227975299999</v>
      </c>
      <c r="M90" s="36">
        <f>SUMIFS(СВЦЭМ!$D$39:$D$782,СВЦЭМ!$A$39:$A$782,$A90,СВЦЭМ!$B$39:$B$782,M$83)+'СЕТ СН'!$H$11+СВЦЭМ!$D$10+'СЕТ СН'!$H$6-'СЕТ СН'!$H$23</f>
        <v>1820.63943664</v>
      </c>
      <c r="N90" s="36">
        <f>SUMIFS(СВЦЭМ!$D$39:$D$782,СВЦЭМ!$A$39:$A$782,$A90,СВЦЭМ!$B$39:$B$782,N$83)+'СЕТ СН'!$H$11+СВЦЭМ!$D$10+'СЕТ СН'!$H$6-'СЕТ СН'!$H$23</f>
        <v>1798.78966911</v>
      </c>
      <c r="O90" s="36">
        <f>SUMIFS(СВЦЭМ!$D$39:$D$782,СВЦЭМ!$A$39:$A$782,$A90,СВЦЭМ!$B$39:$B$782,O$83)+'СЕТ СН'!$H$11+СВЦЭМ!$D$10+'СЕТ СН'!$H$6-'СЕТ СН'!$H$23</f>
        <v>1803.381543</v>
      </c>
      <c r="P90" s="36">
        <f>SUMIFS(СВЦЭМ!$D$39:$D$782,СВЦЭМ!$A$39:$A$782,$A90,СВЦЭМ!$B$39:$B$782,P$83)+'СЕТ СН'!$H$11+СВЦЭМ!$D$10+'СЕТ СН'!$H$6-'СЕТ СН'!$H$23</f>
        <v>1813.21058322</v>
      </c>
      <c r="Q90" s="36">
        <f>SUMIFS(СВЦЭМ!$D$39:$D$782,СВЦЭМ!$A$39:$A$782,$A90,СВЦЭМ!$B$39:$B$782,Q$83)+'СЕТ СН'!$H$11+СВЦЭМ!$D$10+'СЕТ СН'!$H$6-'СЕТ СН'!$H$23</f>
        <v>1819.0986893699999</v>
      </c>
      <c r="R90" s="36">
        <f>SUMIFS(СВЦЭМ!$D$39:$D$782,СВЦЭМ!$A$39:$A$782,$A90,СВЦЭМ!$B$39:$B$782,R$83)+'СЕТ СН'!$H$11+СВЦЭМ!$D$10+'СЕТ СН'!$H$6-'СЕТ СН'!$H$23</f>
        <v>1829.4989054399998</v>
      </c>
      <c r="S90" s="36">
        <f>SUMIFS(СВЦЭМ!$D$39:$D$782,СВЦЭМ!$A$39:$A$782,$A90,СВЦЭМ!$B$39:$B$782,S$83)+'СЕТ СН'!$H$11+СВЦЭМ!$D$10+'СЕТ СН'!$H$6-'СЕТ СН'!$H$23</f>
        <v>1824.2250561899998</v>
      </c>
      <c r="T90" s="36">
        <f>SUMIFS(СВЦЭМ!$D$39:$D$782,СВЦЭМ!$A$39:$A$782,$A90,СВЦЭМ!$B$39:$B$782,T$83)+'СЕТ СН'!$H$11+СВЦЭМ!$D$10+'СЕТ СН'!$H$6-'СЕТ СН'!$H$23</f>
        <v>1813.8908808299998</v>
      </c>
      <c r="U90" s="36">
        <f>SUMIFS(СВЦЭМ!$D$39:$D$782,СВЦЭМ!$A$39:$A$782,$A90,СВЦЭМ!$B$39:$B$782,U$83)+'СЕТ СН'!$H$11+СВЦЭМ!$D$10+'СЕТ СН'!$H$6-'СЕТ СН'!$H$23</f>
        <v>1827.4155360599998</v>
      </c>
      <c r="V90" s="36">
        <f>SUMIFS(СВЦЭМ!$D$39:$D$782,СВЦЭМ!$A$39:$A$782,$A90,СВЦЭМ!$B$39:$B$782,V$83)+'СЕТ СН'!$H$11+СВЦЭМ!$D$10+'СЕТ СН'!$H$6-'СЕТ СН'!$H$23</f>
        <v>1839.0008313899998</v>
      </c>
      <c r="W90" s="36">
        <f>SUMIFS(СВЦЭМ!$D$39:$D$782,СВЦЭМ!$A$39:$A$782,$A90,СВЦЭМ!$B$39:$B$782,W$83)+'СЕТ СН'!$H$11+СВЦЭМ!$D$10+'СЕТ СН'!$H$6-'СЕТ СН'!$H$23</f>
        <v>1823.8554860499999</v>
      </c>
      <c r="X90" s="36">
        <f>SUMIFS(СВЦЭМ!$D$39:$D$782,СВЦЭМ!$A$39:$A$782,$A90,СВЦЭМ!$B$39:$B$782,X$83)+'СЕТ СН'!$H$11+СВЦЭМ!$D$10+'СЕТ СН'!$H$6-'СЕТ СН'!$H$23</f>
        <v>1873.9532750899998</v>
      </c>
      <c r="Y90" s="36">
        <f>SUMIFS(СВЦЭМ!$D$39:$D$782,СВЦЭМ!$A$39:$A$782,$A90,СВЦЭМ!$B$39:$B$782,Y$83)+'СЕТ СН'!$H$11+СВЦЭМ!$D$10+'СЕТ СН'!$H$6-'СЕТ СН'!$H$23</f>
        <v>1911.5923981399999</v>
      </c>
    </row>
    <row r="91" spans="1:27" ht="15.75" x14ac:dyDescent="0.2">
      <c r="A91" s="35">
        <f t="shared" si="2"/>
        <v>45512</v>
      </c>
      <c r="B91" s="36">
        <f>SUMIFS(СВЦЭМ!$D$39:$D$782,СВЦЭМ!$A$39:$A$782,$A91,СВЦЭМ!$B$39:$B$782,B$83)+'СЕТ СН'!$H$11+СВЦЭМ!$D$10+'СЕТ СН'!$H$6-'СЕТ СН'!$H$23</f>
        <v>2055.16556829</v>
      </c>
      <c r="C91" s="36">
        <f>SUMIFS(СВЦЭМ!$D$39:$D$782,СВЦЭМ!$A$39:$A$782,$A91,СВЦЭМ!$B$39:$B$782,C$83)+'СЕТ СН'!$H$11+СВЦЭМ!$D$10+'СЕТ СН'!$H$6-'СЕТ СН'!$H$23</f>
        <v>2142.34021992</v>
      </c>
      <c r="D91" s="36">
        <f>SUMIFS(СВЦЭМ!$D$39:$D$782,СВЦЭМ!$A$39:$A$782,$A91,СВЦЭМ!$B$39:$B$782,D$83)+'СЕТ СН'!$H$11+СВЦЭМ!$D$10+'СЕТ СН'!$H$6-'СЕТ СН'!$H$23</f>
        <v>2205.7938861299999</v>
      </c>
      <c r="E91" s="36">
        <f>SUMIFS(СВЦЭМ!$D$39:$D$782,СВЦЭМ!$A$39:$A$782,$A91,СВЦЭМ!$B$39:$B$782,E$83)+'СЕТ СН'!$H$11+СВЦЭМ!$D$10+'СЕТ СН'!$H$6-'СЕТ СН'!$H$23</f>
        <v>2209.27667793</v>
      </c>
      <c r="F91" s="36">
        <f>SUMIFS(СВЦЭМ!$D$39:$D$782,СВЦЭМ!$A$39:$A$782,$A91,СВЦЭМ!$B$39:$B$782,F$83)+'СЕТ СН'!$H$11+СВЦЭМ!$D$10+'СЕТ СН'!$H$6-'СЕТ СН'!$H$23</f>
        <v>2208.7250599499998</v>
      </c>
      <c r="G91" s="36">
        <f>SUMIFS(СВЦЭМ!$D$39:$D$782,СВЦЭМ!$A$39:$A$782,$A91,СВЦЭМ!$B$39:$B$782,G$83)+'СЕТ СН'!$H$11+СВЦЭМ!$D$10+'СЕТ СН'!$H$6-'СЕТ СН'!$H$23</f>
        <v>2208.7715149599999</v>
      </c>
      <c r="H91" s="36">
        <f>SUMIFS(СВЦЭМ!$D$39:$D$782,СВЦЭМ!$A$39:$A$782,$A91,СВЦЭМ!$B$39:$B$782,H$83)+'СЕТ СН'!$H$11+СВЦЭМ!$D$10+'СЕТ СН'!$H$6-'СЕТ СН'!$H$23</f>
        <v>2140.4553708399999</v>
      </c>
      <c r="I91" s="36">
        <f>SUMIFS(СВЦЭМ!$D$39:$D$782,СВЦЭМ!$A$39:$A$782,$A91,СВЦЭМ!$B$39:$B$782,I$83)+'СЕТ СН'!$H$11+СВЦЭМ!$D$10+'СЕТ СН'!$H$6-'СЕТ СН'!$H$23</f>
        <v>2060.2486237899998</v>
      </c>
      <c r="J91" s="36">
        <f>SUMIFS(СВЦЭМ!$D$39:$D$782,СВЦЭМ!$A$39:$A$782,$A91,СВЦЭМ!$B$39:$B$782,J$83)+'СЕТ СН'!$H$11+СВЦЭМ!$D$10+'СЕТ СН'!$H$6-'СЕТ СН'!$H$23</f>
        <v>1952.7496004799998</v>
      </c>
      <c r="K91" s="36">
        <f>SUMIFS(СВЦЭМ!$D$39:$D$782,СВЦЭМ!$A$39:$A$782,$A91,СВЦЭМ!$B$39:$B$782,K$83)+'СЕТ СН'!$H$11+СВЦЭМ!$D$10+'СЕТ СН'!$H$6-'СЕТ СН'!$H$23</f>
        <v>1896.5522504999999</v>
      </c>
      <c r="L91" s="36">
        <f>SUMIFS(СВЦЭМ!$D$39:$D$782,СВЦЭМ!$A$39:$A$782,$A91,СВЦЭМ!$B$39:$B$782,L$83)+'СЕТ СН'!$H$11+СВЦЭМ!$D$10+'СЕТ СН'!$H$6-'СЕТ СН'!$H$23</f>
        <v>1858.8122142699999</v>
      </c>
      <c r="M91" s="36">
        <f>SUMIFS(СВЦЭМ!$D$39:$D$782,СВЦЭМ!$A$39:$A$782,$A91,СВЦЭМ!$B$39:$B$782,M$83)+'СЕТ СН'!$H$11+СВЦЭМ!$D$10+'СЕТ СН'!$H$6-'СЕТ СН'!$H$23</f>
        <v>1860.5410687399999</v>
      </c>
      <c r="N91" s="36">
        <f>SUMIFS(СВЦЭМ!$D$39:$D$782,СВЦЭМ!$A$39:$A$782,$A91,СВЦЭМ!$B$39:$B$782,N$83)+'СЕТ СН'!$H$11+СВЦЭМ!$D$10+'СЕТ СН'!$H$6-'СЕТ СН'!$H$23</f>
        <v>1858.6722339299999</v>
      </c>
      <c r="O91" s="36">
        <f>SUMIFS(СВЦЭМ!$D$39:$D$782,СВЦЭМ!$A$39:$A$782,$A91,СВЦЭМ!$B$39:$B$782,O$83)+'СЕТ СН'!$H$11+СВЦЭМ!$D$10+'СЕТ СН'!$H$6-'СЕТ СН'!$H$23</f>
        <v>1862.19851522</v>
      </c>
      <c r="P91" s="36">
        <f>SUMIFS(СВЦЭМ!$D$39:$D$782,СВЦЭМ!$A$39:$A$782,$A91,СВЦЭМ!$B$39:$B$782,P$83)+'СЕТ СН'!$H$11+СВЦЭМ!$D$10+'СЕТ СН'!$H$6-'СЕТ СН'!$H$23</f>
        <v>1869.2167665899999</v>
      </c>
      <c r="Q91" s="36">
        <f>SUMIFS(СВЦЭМ!$D$39:$D$782,СВЦЭМ!$A$39:$A$782,$A91,СВЦЭМ!$B$39:$B$782,Q$83)+'СЕТ СН'!$H$11+СВЦЭМ!$D$10+'СЕТ СН'!$H$6-'СЕТ СН'!$H$23</f>
        <v>1875.5320055499999</v>
      </c>
      <c r="R91" s="36">
        <f>SUMIFS(СВЦЭМ!$D$39:$D$782,СВЦЭМ!$A$39:$A$782,$A91,СВЦЭМ!$B$39:$B$782,R$83)+'СЕТ СН'!$H$11+СВЦЭМ!$D$10+'СЕТ СН'!$H$6-'СЕТ СН'!$H$23</f>
        <v>1890.6982622199998</v>
      </c>
      <c r="S91" s="36">
        <f>SUMIFS(СВЦЭМ!$D$39:$D$782,СВЦЭМ!$A$39:$A$782,$A91,СВЦЭМ!$B$39:$B$782,S$83)+'СЕТ СН'!$H$11+СВЦЭМ!$D$10+'СЕТ СН'!$H$6-'СЕТ СН'!$H$23</f>
        <v>1873.3025595399999</v>
      </c>
      <c r="T91" s="36">
        <f>SUMIFS(СВЦЭМ!$D$39:$D$782,СВЦЭМ!$A$39:$A$782,$A91,СВЦЭМ!$B$39:$B$782,T$83)+'СЕТ СН'!$H$11+СВЦЭМ!$D$10+'СЕТ СН'!$H$6-'СЕТ СН'!$H$23</f>
        <v>1866.6637537099998</v>
      </c>
      <c r="U91" s="36">
        <f>SUMIFS(СВЦЭМ!$D$39:$D$782,СВЦЭМ!$A$39:$A$782,$A91,СВЦЭМ!$B$39:$B$782,U$83)+'СЕТ СН'!$H$11+СВЦЭМ!$D$10+'СЕТ СН'!$H$6-'СЕТ СН'!$H$23</f>
        <v>1877.4614158499999</v>
      </c>
      <c r="V91" s="36">
        <f>SUMIFS(СВЦЭМ!$D$39:$D$782,СВЦЭМ!$A$39:$A$782,$A91,СВЦЭМ!$B$39:$B$782,V$83)+'СЕТ СН'!$H$11+СВЦЭМ!$D$10+'СЕТ СН'!$H$6-'СЕТ СН'!$H$23</f>
        <v>1882.4924811699998</v>
      </c>
      <c r="W91" s="36">
        <f>SUMIFS(СВЦЭМ!$D$39:$D$782,СВЦЭМ!$A$39:$A$782,$A91,СВЦЭМ!$B$39:$B$782,W$83)+'СЕТ СН'!$H$11+СВЦЭМ!$D$10+'СЕТ СН'!$H$6-'СЕТ СН'!$H$23</f>
        <v>1881.3229160799999</v>
      </c>
      <c r="X91" s="36">
        <f>SUMIFS(СВЦЭМ!$D$39:$D$782,СВЦЭМ!$A$39:$A$782,$A91,СВЦЭМ!$B$39:$B$782,X$83)+'СЕТ СН'!$H$11+СВЦЭМ!$D$10+'СЕТ СН'!$H$6-'СЕТ СН'!$H$23</f>
        <v>1927.8944192199999</v>
      </c>
      <c r="Y91" s="36">
        <f>SUMIFS(СВЦЭМ!$D$39:$D$782,СВЦЭМ!$A$39:$A$782,$A91,СВЦЭМ!$B$39:$B$782,Y$83)+'СЕТ СН'!$H$11+СВЦЭМ!$D$10+'СЕТ СН'!$H$6-'СЕТ СН'!$H$23</f>
        <v>2013.3069174099999</v>
      </c>
    </row>
    <row r="92" spans="1:27" ht="15.75" x14ac:dyDescent="0.2">
      <c r="A92" s="35">
        <f t="shared" si="2"/>
        <v>45513</v>
      </c>
      <c r="B92" s="36">
        <f>SUMIFS(СВЦЭМ!$D$39:$D$782,СВЦЭМ!$A$39:$A$782,$A92,СВЦЭМ!$B$39:$B$782,B$83)+'СЕТ СН'!$H$11+СВЦЭМ!$D$10+'СЕТ СН'!$H$6-'СЕТ СН'!$H$23</f>
        <v>1988.7079213799998</v>
      </c>
      <c r="C92" s="36">
        <f>SUMIFS(СВЦЭМ!$D$39:$D$782,СВЦЭМ!$A$39:$A$782,$A92,СВЦЭМ!$B$39:$B$782,C$83)+'СЕТ СН'!$H$11+СВЦЭМ!$D$10+'СЕТ СН'!$H$6-'СЕТ СН'!$H$23</f>
        <v>2094.4096043499999</v>
      </c>
      <c r="D92" s="36">
        <f>SUMIFS(СВЦЭМ!$D$39:$D$782,СВЦЭМ!$A$39:$A$782,$A92,СВЦЭМ!$B$39:$B$782,D$83)+'СЕТ СН'!$H$11+СВЦЭМ!$D$10+'СЕТ СН'!$H$6-'СЕТ СН'!$H$23</f>
        <v>2202.4190276300001</v>
      </c>
      <c r="E92" s="36">
        <f>SUMIFS(СВЦЭМ!$D$39:$D$782,СВЦЭМ!$A$39:$A$782,$A92,СВЦЭМ!$B$39:$B$782,E$83)+'СЕТ СН'!$H$11+СВЦЭМ!$D$10+'СЕТ СН'!$H$6-'СЕТ СН'!$H$23</f>
        <v>2239.8365713399999</v>
      </c>
      <c r="F92" s="36">
        <f>SUMIFS(СВЦЭМ!$D$39:$D$782,СВЦЭМ!$A$39:$A$782,$A92,СВЦЭМ!$B$39:$B$782,F$83)+'СЕТ СН'!$H$11+СВЦЭМ!$D$10+'СЕТ СН'!$H$6-'СЕТ СН'!$H$23</f>
        <v>2244.94769615</v>
      </c>
      <c r="G92" s="36">
        <f>SUMIFS(СВЦЭМ!$D$39:$D$782,СВЦЭМ!$A$39:$A$782,$A92,СВЦЭМ!$B$39:$B$782,G$83)+'СЕТ СН'!$H$11+СВЦЭМ!$D$10+'СЕТ СН'!$H$6-'СЕТ СН'!$H$23</f>
        <v>2236.7744340200002</v>
      </c>
      <c r="H92" s="36">
        <f>SUMIFS(СВЦЭМ!$D$39:$D$782,СВЦЭМ!$A$39:$A$782,$A92,СВЦЭМ!$B$39:$B$782,H$83)+'СЕТ СН'!$H$11+СВЦЭМ!$D$10+'СЕТ СН'!$H$6-'СЕТ СН'!$H$23</f>
        <v>2204.2359637</v>
      </c>
      <c r="I92" s="36">
        <f>SUMIFS(СВЦЭМ!$D$39:$D$782,СВЦЭМ!$A$39:$A$782,$A92,СВЦЭМ!$B$39:$B$782,I$83)+'СЕТ СН'!$H$11+СВЦЭМ!$D$10+'СЕТ СН'!$H$6-'СЕТ СН'!$H$23</f>
        <v>2104.0954693899998</v>
      </c>
      <c r="J92" s="36">
        <f>SUMIFS(СВЦЭМ!$D$39:$D$782,СВЦЭМ!$A$39:$A$782,$A92,СВЦЭМ!$B$39:$B$782,J$83)+'СЕТ СН'!$H$11+СВЦЭМ!$D$10+'СЕТ СН'!$H$6-'СЕТ СН'!$H$23</f>
        <v>2028.5881749499999</v>
      </c>
      <c r="K92" s="36">
        <f>SUMIFS(СВЦЭМ!$D$39:$D$782,СВЦЭМ!$A$39:$A$782,$A92,СВЦЭМ!$B$39:$B$782,K$83)+'СЕТ СН'!$H$11+СВЦЭМ!$D$10+'СЕТ СН'!$H$6-'СЕТ СН'!$H$23</f>
        <v>1937.5141608599999</v>
      </c>
      <c r="L92" s="36">
        <f>SUMIFS(СВЦЭМ!$D$39:$D$782,СВЦЭМ!$A$39:$A$782,$A92,СВЦЭМ!$B$39:$B$782,L$83)+'СЕТ СН'!$H$11+СВЦЭМ!$D$10+'СЕТ СН'!$H$6-'СЕТ СН'!$H$23</f>
        <v>1919.5256098999998</v>
      </c>
      <c r="M92" s="36">
        <f>SUMIFS(СВЦЭМ!$D$39:$D$782,СВЦЭМ!$A$39:$A$782,$A92,СВЦЭМ!$B$39:$B$782,M$83)+'СЕТ СН'!$H$11+СВЦЭМ!$D$10+'СЕТ СН'!$H$6-'СЕТ СН'!$H$23</f>
        <v>1915.0307369399998</v>
      </c>
      <c r="N92" s="36">
        <f>SUMIFS(СВЦЭМ!$D$39:$D$782,СВЦЭМ!$A$39:$A$782,$A92,СВЦЭМ!$B$39:$B$782,N$83)+'СЕТ СН'!$H$11+СВЦЭМ!$D$10+'СЕТ СН'!$H$6-'СЕТ СН'!$H$23</f>
        <v>1912.49908134</v>
      </c>
      <c r="O92" s="36">
        <f>SUMIFS(СВЦЭМ!$D$39:$D$782,СВЦЭМ!$A$39:$A$782,$A92,СВЦЭМ!$B$39:$B$782,O$83)+'СЕТ СН'!$H$11+СВЦЭМ!$D$10+'СЕТ СН'!$H$6-'СЕТ СН'!$H$23</f>
        <v>1904.2667763099998</v>
      </c>
      <c r="P92" s="36">
        <f>SUMIFS(СВЦЭМ!$D$39:$D$782,СВЦЭМ!$A$39:$A$782,$A92,СВЦЭМ!$B$39:$B$782,P$83)+'СЕТ СН'!$H$11+СВЦЭМ!$D$10+'СЕТ СН'!$H$6-'СЕТ СН'!$H$23</f>
        <v>1920.6748011499999</v>
      </c>
      <c r="Q92" s="36">
        <f>SUMIFS(СВЦЭМ!$D$39:$D$782,СВЦЭМ!$A$39:$A$782,$A92,СВЦЭМ!$B$39:$B$782,Q$83)+'СЕТ СН'!$H$11+СВЦЭМ!$D$10+'СЕТ СН'!$H$6-'СЕТ СН'!$H$23</f>
        <v>1931.3842087799999</v>
      </c>
      <c r="R92" s="36">
        <f>SUMIFS(СВЦЭМ!$D$39:$D$782,СВЦЭМ!$A$39:$A$782,$A92,СВЦЭМ!$B$39:$B$782,R$83)+'СЕТ СН'!$H$11+СВЦЭМ!$D$10+'СЕТ СН'!$H$6-'СЕТ СН'!$H$23</f>
        <v>1937.1100383899998</v>
      </c>
      <c r="S92" s="36">
        <f>SUMIFS(СВЦЭМ!$D$39:$D$782,СВЦЭМ!$A$39:$A$782,$A92,СВЦЭМ!$B$39:$B$782,S$83)+'СЕТ СН'!$H$11+СВЦЭМ!$D$10+'СЕТ СН'!$H$6-'СЕТ СН'!$H$23</f>
        <v>1927.8442838599999</v>
      </c>
      <c r="T92" s="36">
        <f>SUMIFS(СВЦЭМ!$D$39:$D$782,СВЦЭМ!$A$39:$A$782,$A92,СВЦЭМ!$B$39:$B$782,T$83)+'СЕТ СН'!$H$11+СВЦЭМ!$D$10+'СЕТ СН'!$H$6-'СЕТ СН'!$H$23</f>
        <v>1909.5034927499999</v>
      </c>
      <c r="U92" s="36">
        <f>SUMIFS(СВЦЭМ!$D$39:$D$782,СВЦЭМ!$A$39:$A$782,$A92,СВЦЭМ!$B$39:$B$782,U$83)+'СЕТ СН'!$H$11+СВЦЭМ!$D$10+'СЕТ СН'!$H$6-'СЕТ СН'!$H$23</f>
        <v>1911.5966425899999</v>
      </c>
      <c r="V92" s="36">
        <f>SUMIFS(СВЦЭМ!$D$39:$D$782,СВЦЭМ!$A$39:$A$782,$A92,СВЦЭМ!$B$39:$B$782,V$83)+'СЕТ СН'!$H$11+СВЦЭМ!$D$10+'СЕТ СН'!$H$6-'СЕТ СН'!$H$23</f>
        <v>1963.55058848</v>
      </c>
      <c r="W92" s="36">
        <f>SUMIFS(СВЦЭМ!$D$39:$D$782,СВЦЭМ!$A$39:$A$782,$A92,СВЦЭМ!$B$39:$B$782,W$83)+'СЕТ СН'!$H$11+СВЦЭМ!$D$10+'СЕТ СН'!$H$6-'СЕТ СН'!$H$23</f>
        <v>1932.29670313</v>
      </c>
      <c r="X92" s="36">
        <f>SUMIFS(СВЦЭМ!$D$39:$D$782,СВЦЭМ!$A$39:$A$782,$A92,СВЦЭМ!$B$39:$B$782,X$83)+'СЕТ СН'!$H$11+СВЦЭМ!$D$10+'СЕТ СН'!$H$6-'СЕТ СН'!$H$23</f>
        <v>2006.0271766599999</v>
      </c>
      <c r="Y92" s="36">
        <f>SUMIFS(СВЦЭМ!$D$39:$D$782,СВЦЭМ!$A$39:$A$782,$A92,СВЦЭМ!$B$39:$B$782,Y$83)+'СЕТ СН'!$H$11+СВЦЭМ!$D$10+'СЕТ СН'!$H$6-'СЕТ СН'!$H$23</f>
        <v>2055.54327216</v>
      </c>
    </row>
    <row r="93" spans="1:27" ht="15.75" x14ac:dyDescent="0.2">
      <c r="A93" s="35">
        <f t="shared" si="2"/>
        <v>45514</v>
      </c>
      <c r="B93" s="36">
        <f>SUMIFS(СВЦЭМ!$D$39:$D$782,СВЦЭМ!$A$39:$A$782,$A93,СВЦЭМ!$B$39:$B$782,B$83)+'СЕТ СН'!$H$11+СВЦЭМ!$D$10+'СЕТ СН'!$H$6-'СЕТ СН'!$H$23</f>
        <v>2051.9490906800002</v>
      </c>
      <c r="C93" s="36">
        <f>SUMIFS(СВЦЭМ!$D$39:$D$782,СВЦЭМ!$A$39:$A$782,$A93,СВЦЭМ!$B$39:$B$782,C$83)+'СЕТ СН'!$H$11+СВЦЭМ!$D$10+'СЕТ СН'!$H$6-'СЕТ СН'!$H$23</f>
        <v>2043.6888878799998</v>
      </c>
      <c r="D93" s="36">
        <f>SUMIFS(СВЦЭМ!$D$39:$D$782,СВЦЭМ!$A$39:$A$782,$A93,СВЦЭМ!$B$39:$B$782,D$83)+'СЕТ СН'!$H$11+СВЦЭМ!$D$10+'СЕТ СН'!$H$6-'СЕТ СН'!$H$23</f>
        <v>2098.3621534399999</v>
      </c>
      <c r="E93" s="36">
        <f>SUMIFS(СВЦЭМ!$D$39:$D$782,СВЦЭМ!$A$39:$A$782,$A93,СВЦЭМ!$B$39:$B$782,E$83)+'СЕТ СН'!$H$11+СВЦЭМ!$D$10+'СЕТ СН'!$H$6-'СЕТ СН'!$H$23</f>
        <v>2138.6368140099999</v>
      </c>
      <c r="F93" s="36">
        <f>SUMIFS(СВЦЭМ!$D$39:$D$782,СВЦЭМ!$A$39:$A$782,$A93,СВЦЭМ!$B$39:$B$782,F$83)+'СЕТ СН'!$H$11+СВЦЭМ!$D$10+'СЕТ СН'!$H$6-'СЕТ СН'!$H$23</f>
        <v>2167.43364066</v>
      </c>
      <c r="G93" s="36">
        <f>SUMIFS(СВЦЭМ!$D$39:$D$782,СВЦЭМ!$A$39:$A$782,$A93,СВЦЭМ!$B$39:$B$782,G$83)+'СЕТ СН'!$H$11+СВЦЭМ!$D$10+'СЕТ СН'!$H$6-'СЕТ СН'!$H$23</f>
        <v>2148.2286498899998</v>
      </c>
      <c r="H93" s="36">
        <f>SUMIFS(СВЦЭМ!$D$39:$D$782,СВЦЭМ!$A$39:$A$782,$A93,СВЦЭМ!$B$39:$B$782,H$83)+'СЕТ СН'!$H$11+СВЦЭМ!$D$10+'СЕТ СН'!$H$6-'СЕТ СН'!$H$23</f>
        <v>2117.0015327900001</v>
      </c>
      <c r="I93" s="36">
        <f>SUMIFS(СВЦЭМ!$D$39:$D$782,СВЦЭМ!$A$39:$A$782,$A93,СВЦЭМ!$B$39:$B$782,I$83)+'СЕТ СН'!$H$11+СВЦЭМ!$D$10+'СЕТ СН'!$H$6-'СЕТ СН'!$H$23</f>
        <v>2048.43094049</v>
      </c>
      <c r="J93" s="36">
        <f>SUMIFS(СВЦЭМ!$D$39:$D$782,СВЦЭМ!$A$39:$A$782,$A93,СВЦЭМ!$B$39:$B$782,J$83)+'СЕТ СН'!$H$11+СВЦЭМ!$D$10+'СЕТ СН'!$H$6-'СЕТ СН'!$H$23</f>
        <v>1954.4254582799999</v>
      </c>
      <c r="K93" s="36">
        <f>SUMIFS(СВЦЭМ!$D$39:$D$782,СВЦЭМ!$A$39:$A$782,$A93,СВЦЭМ!$B$39:$B$782,K$83)+'СЕТ СН'!$H$11+СВЦЭМ!$D$10+'СЕТ СН'!$H$6-'СЕТ СН'!$H$23</f>
        <v>1879.2861028399998</v>
      </c>
      <c r="L93" s="36">
        <f>SUMIFS(СВЦЭМ!$D$39:$D$782,СВЦЭМ!$A$39:$A$782,$A93,СВЦЭМ!$B$39:$B$782,L$83)+'СЕТ СН'!$H$11+СВЦЭМ!$D$10+'СЕТ СН'!$H$6-'СЕТ СН'!$H$23</f>
        <v>1787.3012066599999</v>
      </c>
      <c r="M93" s="36">
        <f>SUMIFS(СВЦЭМ!$D$39:$D$782,СВЦЭМ!$A$39:$A$782,$A93,СВЦЭМ!$B$39:$B$782,M$83)+'СЕТ СН'!$H$11+СВЦЭМ!$D$10+'СЕТ СН'!$H$6-'СЕТ СН'!$H$23</f>
        <v>1780.5520479499999</v>
      </c>
      <c r="N93" s="36">
        <f>SUMIFS(СВЦЭМ!$D$39:$D$782,СВЦЭМ!$A$39:$A$782,$A93,СВЦЭМ!$B$39:$B$782,N$83)+'СЕТ СН'!$H$11+СВЦЭМ!$D$10+'СЕТ СН'!$H$6-'СЕТ СН'!$H$23</f>
        <v>1775.9450965799999</v>
      </c>
      <c r="O93" s="36">
        <f>SUMIFS(СВЦЭМ!$D$39:$D$782,СВЦЭМ!$A$39:$A$782,$A93,СВЦЭМ!$B$39:$B$782,O$83)+'СЕТ СН'!$H$11+СВЦЭМ!$D$10+'СЕТ СН'!$H$6-'СЕТ СН'!$H$23</f>
        <v>1767.6272580699999</v>
      </c>
      <c r="P93" s="36">
        <f>SUMIFS(СВЦЭМ!$D$39:$D$782,СВЦЭМ!$A$39:$A$782,$A93,СВЦЭМ!$B$39:$B$782,P$83)+'СЕТ СН'!$H$11+СВЦЭМ!$D$10+'СЕТ СН'!$H$6-'СЕТ СН'!$H$23</f>
        <v>1769.3893576999999</v>
      </c>
      <c r="Q93" s="36">
        <f>SUMIFS(СВЦЭМ!$D$39:$D$782,СВЦЭМ!$A$39:$A$782,$A93,СВЦЭМ!$B$39:$B$782,Q$83)+'СЕТ СН'!$H$11+СВЦЭМ!$D$10+'СЕТ СН'!$H$6-'СЕТ СН'!$H$23</f>
        <v>1777.8045440499998</v>
      </c>
      <c r="R93" s="36">
        <f>SUMIFS(СВЦЭМ!$D$39:$D$782,СВЦЭМ!$A$39:$A$782,$A93,СВЦЭМ!$B$39:$B$782,R$83)+'СЕТ СН'!$H$11+СВЦЭМ!$D$10+'СЕТ СН'!$H$6-'СЕТ СН'!$H$23</f>
        <v>1787.1737224799999</v>
      </c>
      <c r="S93" s="36">
        <f>SUMIFS(СВЦЭМ!$D$39:$D$782,СВЦЭМ!$A$39:$A$782,$A93,СВЦЭМ!$B$39:$B$782,S$83)+'СЕТ СН'!$H$11+СВЦЭМ!$D$10+'СЕТ СН'!$H$6-'СЕТ СН'!$H$23</f>
        <v>1773.0295747299999</v>
      </c>
      <c r="T93" s="36">
        <f>SUMIFS(СВЦЭМ!$D$39:$D$782,СВЦЭМ!$A$39:$A$782,$A93,СВЦЭМ!$B$39:$B$782,T$83)+'СЕТ СН'!$H$11+СВЦЭМ!$D$10+'СЕТ СН'!$H$6-'СЕТ СН'!$H$23</f>
        <v>1761.8370170599999</v>
      </c>
      <c r="U93" s="36">
        <f>SUMIFS(СВЦЭМ!$D$39:$D$782,СВЦЭМ!$A$39:$A$782,$A93,СВЦЭМ!$B$39:$B$782,U$83)+'СЕТ СН'!$H$11+СВЦЭМ!$D$10+'СЕТ СН'!$H$6-'СЕТ СН'!$H$23</f>
        <v>1789.35012016</v>
      </c>
      <c r="V93" s="36">
        <f>SUMIFS(СВЦЭМ!$D$39:$D$782,СВЦЭМ!$A$39:$A$782,$A93,СВЦЭМ!$B$39:$B$782,V$83)+'СЕТ СН'!$H$11+СВЦЭМ!$D$10+'СЕТ СН'!$H$6-'СЕТ СН'!$H$23</f>
        <v>1779.6939710999998</v>
      </c>
      <c r="W93" s="36">
        <f>SUMIFS(СВЦЭМ!$D$39:$D$782,СВЦЭМ!$A$39:$A$782,$A93,СВЦЭМ!$B$39:$B$782,W$83)+'СЕТ СН'!$H$11+СВЦЭМ!$D$10+'СЕТ СН'!$H$6-'СЕТ СН'!$H$23</f>
        <v>1761.1497678999999</v>
      </c>
      <c r="X93" s="36">
        <f>SUMIFS(СВЦЭМ!$D$39:$D$782,СВЦЭМ!$A$39:$A$782,$A93,СВЦЭМ!$B$39:$B$782,X$83)+'СЕТ СН'!$H$11+СВЦЭМ!$D$10+'СЕТ СН'!$H$6-'СЕТ СН'!$H$23</f>
        <v>1797.2359746099999</v>
      </c>
      <c r="Y93" s="36">
        <f>SUMIFS(СВЦЭМ!$D$39:$D$782,СВЦЭМ!$A$39:$A$782,$A93,СВЦЭМ!$B$39:$B$782,Y$83)+'СЕТ СН'!$H$11+СВЦЭМ!$D$10+'СЕТ СН'!$H$6-'СЕТ СН'!$H$23</f>
        <v>1911.5309646899998</v>
      </c>
    </row>
    <row r="94" spans="1:27" ht="15.75" x14ac:dyDescent="0.2">
      <c r="A94" s="35">
        <f t="shared" si="2"/>
        <v>45515</v>
      </c>
      <c r="B94" s="36">
        <f>SUMIFS(СВЦЭМ!$D$39:$D$782,СВЦЭМ!$A$39:$A$782,$A94,СВЦЭМ!$B$39:$B$782,B$83)+'СЕТ СН'!$H$11+СВЦЭМ!$D$10+'СЕТ СН'!$H$6-'СЕТ СН'!$H$23</f>
        <v>1974.79603232</v>
      </c>
      <c r="C94" s="36">
        <f>SUMIFS(СВЦЭМ!$D$39:$D$782,СВЦЭМ!$A$39:$A$782,$A94,СВЦЭМ!$B$39:$B$782,C$83)+'СЕТ СН'!$H$11+СВЦЭМ!$D$10+'СЕТ СН'!$H$6-'СЕТ СН'!$H$23</f>
        <v>2031.7711171199999</v>
      </c>
      <c r="D94" s="36">
        <f>SUMIFS(СВЦЭМ!$D$39:$D$782,СВЦЭМ!$A$39:$A$782,$A94,СВЦЭМ!$B$39:$B$782,D$83)+'СЕТ СН'!$H$11+СВЦЭМ!$D$10+'СЕТ СН'!$H$6-'СЕТ СН'!$H$23</f>
        <v>2080.4139953899999</v>
      </c>
      <c r="E94" s="36">
        <f>SUMIFS(СВЦЭМ!$D$39:$D$782,СВЦЭМ!$A$39:$A$782,$A94,СВЦЭМ!$B$39:$B$782,E$83)+'СЕТ СН'!$H$11+СВЦЭМ!$D$10+'СЕТ СН'!$H$6-'СЕТ СН'!$H$23</f>
        <v>2108.3130985399998</v>
      </c>
      <c r="F94" s="36">
        <f>SUMIFS(СВЦЭМ!$D$39:$D$782,СВЦЭМ!$A$39:$A$782,$A94,СВЦЭМ!$B$39:$B$782,F$83)+'СЕТ СН'!$H$11+СВЦЭМ!$D$10+'СЕТ СН'!$H$6-'СЕТ СН'!$H$23</f>
        <v>2122.72618083</v>
      </c>
      <c r="G94" s="36">
        <f>SUMIFS(СВЦЭМ!$D$39:$D$782,СВЦЭМ!$A$39:$A$782,$A94,СВЦЭМ!$B$39:$B$782,G$83)+'СЕТ СН'!$H$11+СВЦЭМ!$D$10+'СЕТ СН'!$H$6-'СЕТ СН'!$H$23</f>
        <v>2109.7148940000002</v>
      </c>
      <c r="H94" s="36">
        <f>SUMIFS(СВЦЭМ!$D$39:$D$782,СВЦЭМ!$A$39:$A$782,$A94,СВЦЭМ!$B$39:$B$782,H$83)+'СЕТ СН'!$H$11+СВЦЭМ!$D$10+'СЕТ СН'!$H$6-'СЕТ СН'!$H$23</f>
        <v>2097.9144268499999</v>
      </c>
      <c r="I94" s="36">
        <f>SUMIFS(СВЦЭМ!$D$39:$D$782,СВЦЭМ!$A$39:$A$782,$A94,СВЦЭМ!$B$39:$B$782,I$83)+'СЕТ СН'!$H$11+СВЦЭМ!$D$10+'СЕТ СН'!$H$6-'СЕТ СН'!$H$23</f>
        <v>2061.82780748</v>
      </c>
      <c r="J94" s="36">
        <f>SUMIFS(СВЦЭМ!$D$39:$D$782,СВЦЭМ!$A$39:$A$782,$A94,СВЦЭМ!$B$39:$B$782,J$83)+'СЕТ СН'!$H$11+СВЦЭМ!$D$10+'СЕТ СН'!$H$6-'СЕТ СН'!$H$23</f>
        <v>1993.1205958799999</v>
      </c>
      <c r="K94" s="36">
        <f>SUMIFS(СВЦЭМ!$D$39:$D$782,СВЦЭМ!$A$39:$A$782,$A94,СВЦЭМ!$B$39:$B$782,K$83)+'СЕТ СН'!$H$11+СВЦЭМ!$D$10+'СЕТ СН'!$H$6-'СЕТ СН'!$H$23</f>
        <v>1915.2720895299999</v>
      </c>
      <c r="L94" s="36">
        <f>SUMIFS(СВЦЭМ!$D$39:$D$782,СВЦЭМ!$A$39:$A$782,$A94,СВЦЭМ!$B$39:$B$782,L$83)+'СЕТ СН'!$H$11+СВЦЭМ!$D$10+'СЕТ СН'!$H$6-'СЕТ СН'!$H$23</f>
        <v>1867.6194948899999</v>
      </c>
      <c r="M94" s="36">
        <f>SUMIFS(СВЦЭМ!$D$39:$D$782,СВЦЭМ!$A$39:$A$782,$A94,СВЦЭМ!$B$39:$B$782,M$83)+'СЕТ СН'!$H$11+СВЦЭМ!$D$10+'СЕТ СН'!$H$6-'СЕТ СН'!$H$23</f>
        <v>1848.1691059</v>
      </c>
      <c r="N94" s="36">
        <f>SUMIFS(СВЦЭМ!$D$39:$D$782,СВЦЭМ!$A$39:$A$782,$A94,СВЦЭМ!$B$39:$B$782,N$83)+'СЕТ СН'!$H$11+СВЦЭМ!$D$10+'СЕТ СН'!$H$6-'СЕТ СН'!$H$23</f>
        <v>1819.0459164599999</v>
      </c>
      <c r="O94" s="36">
        <f>SUMIFS(СВЦЭМ!$D$39:$D$782,СВЦЭМ!$A$39:$A$782,$A94,СВЦЭМ!$B$39:$B$782,O$83)+'СЕТ СН'!$H$11+СВЦЭМ!$D$10+'СЕТ СН'!$H$6-'СЕТ СН'!$H$23</f>
        <v>1813.3223796</v>
      </c>
      <c r="P94" s="36">
        <f>SUMIFS(СВЦЭМ!$D$39:$D$782,СВЦЭМ!$A$39:$A$782,$A94,СВЦЭМ!$B$39:$B$782,P$83)+'СЕТ СН'!$H$11+СВЦЭМ!$D$10+'СЕТ СН'!$H$6-'СЕТ СН'!$H$23</f>
        <v>1832.2567404699998</v>
      </c>
      <c r="Q94" s="36">
        <f>SUMIFS(СВЦЭМ!$D$39:$D$782,СВЦЭМ!$A$39:$A$782,$A94,СВЦЭМ!$B$39:$B$782,Q$83)+'СЕТ СН'!$H$11+СВЦЭМ!$D$10+'СЕТ СН'!$H$6-'СЕТ СН'!$H$23</f>
        <v>1838.1771231399998</v>
      </c>
      <c r="R94" s="36">
        <f>SUMIFS(СВЦЭМ!$D$39:$D$782,СВЦЭМ!$A$39:$A$782,$A94,СВЦЭМ!$B$39:$B$782,R$83)+'СЕТ СН'!$H$11+СВЦЭМ!$D$10+'СЕТ СН'!$H$6-'СЕТ СН'!$H$23</f>
        <v>1847.9377228699998</v>
      </c>
      <c r="S94" s="36">
        <f>SUMIFS(СВЦЭМ!$D$39:$D$782,СВЦЭМ!$A$39:$A$782,$A94,СВЦЭМ!$B$39:$B$782,S$83)+'СЕТ СН'!$H$11+СВЦЭМ!$D$10+'СЕТ СН'!$H$6-'СЕТ СН'!$H$23</f>
        <v>1813.3617268099999</v>
      </c>
      <c r="T94" s="36">
        <f>SUMIFS(СВЦЭМ!$D$39:$D$782,СВЦЭМ!$A$39:$A$782,$A94,СВЦЭМ!$B$39:$B$782,T$83)+'СЕТ СН'!$H$11+СВЦЭМ!$D$10+'СЕТ СН'!$H$6-'СЕТ СН'!$H$23</f>
        <v>1794.5207292499999</v>
      </c>
      <c r="U94" s="36">
        <f>SUMIFS(СВЦЭМ!$D$39:$D$782,СВЦЭМ!$A$39:$A$782,$A94,СВЦЭМ!$B$39:$B$782,U$83)+'СЕТ СН'!$H$11+СВЦЭМ!$D$10+'СЕТ СН'!$H$6-'СЕТ СН'!$H$23</f>
        <v>1803.5828979999999</v>
      </c>
      <c r="V94" s="36">
        <f>SUMIFS(СВЦЭМ!$D$39:$D$782,СВЦЭМ!$A$39:$A$782,$A94,СВЦЭМ!$B$39:$B$782,V$83)+'СЕТ СН'!$H$11+СВЦЭМ!$D$10+'СЕТ СН'!$H$6-'СЕТ СН'!$H$23</f>
        <v>1802.0545321599998</v>
      </c>
      <c r="W94" s="36">
        <f>SUMIFS(СВЦЭМ!$D$39:$D$782,СВЦЭМ!$A$39:$A$782,$A94,СВЦЭМ!$B$39:$B$782,W$83)+'СЕТ СН'!$H$11+СВЦЭМ!$D$10+'СЕТ СН'!$H$6-'СЕТ СН'!$H$23</f>
        <v>1787.0212865399999</v>
      </c>
      <c r="X94" s="36">
        <f>SUMIFS(СВЦЭМ!$D$39:$D$782,СВЦЭМ!$A$39:$A$782,$A94,СВЦЭМ!$B$39:$B$782,X$83)+'СЕТ СН'!$H$11+СВЦЭМ!$D$10+'СЕТ СН'!$H$6-'СЕТ СН'!$H$23</f>
        <v>1853.7323552099999</v>
      </c>
      <c r="Y94" s="36">
        <f>SUMIFS(СВЦЭМ!$D$39:$D$782,СВЦЭМ!$A$39:$A$782,$A94,СВЦЭМ!$B$39:$B$782,Y$83)+'СЕТ СН'!$H$11+СВЦЭМ!$D$10+'СЕТ СН'!$H$6-'СЕТ СН'!$H$23</f>
        <v>1936.5819145299999</v>
      </c>
    </row>
    <row r="95" spans="1:27" ht="15.75" x14ac:dyDescent="0.2">
      <c r="A95" s="35">
        <f t="shared" si="2"/>
        <v>45516</v>
      </c>
      <c r="B95" s="36">
        <f>SUMIFS(СВЦЭМ!$D$39:$D$782,СВЦЭМ!$A$39:$A$782,$A95,СВЦЭМ!$B$39:$B$782,B$83)+'СЕТ СН'!$H$11+СВЦЭМ!$D$10+'СЕТ СН'!$H$6-'СЕТ СН'!$H$23</f>
        <v>2012.4814898</v>
      </c>
      <c r="C95" s="36">
        <f>SUMIFS(СВЦЭМ!$D$39:$D$782,СВЦЭМ!$A$39:$A$782,$A95,СВЦЭМ!$B$39:$B$782,C$83)+'СЕТ СН'!$H$11+СВЦЭМ!$D$10+'СЕТ СН'!$H$6-'СЕТ СН'!$H$23</f>
        <v>2083.9123434899998</v>
      </c>
      <c r="D95" s="36">
        <f>SUMIFS(СВЦЭМ!$D$39:$D$782,СВЦЭМ!$A$39:$A$782,$A95,СВЦЭМ!$B$39:$B$782,D$83)+'СЕТ СН'!$H$11+СВЦЭМ!$D$10+'СЕТ СН'!$H$6-'СЕТ СН'!$H$23</f>
        <v>2127.2206937599999</v>
      </c>
      <c r="E95" s="36">
        <f>SUMIFS(СВЦЭМ!$D$39:$D$782,СВЦЭМ!$A$39:$A$782,$A95,СВЦЭМ!$B$39:$B$782,E$83)+'СЕТ СН'!$H$11+СВЦЭМ!$D$10+'СЕТ СН'!$H$6-'СЕТ СН'!$H$23</f>
        <v>2150.3540389999998</v>
      </c>
      <c r="F95" s="36">
        <f>SUMIFS(СВЦЭМ!$D$39:$D$782,СВЦЭМ!$A$39:$A$782,$A95,СВЦЭМ!$B$39:$B$782,F$83)+'СЕТ СН'!$H$11+СВЦЭМ!$D$10+'СЕТ СН'!$H$6-'СЕТ СН'!$H$23</f>
        <v>2162.6228968</v>
      </c>
      <c r="G95" s="36">
        <f>SUMIFS(СВЦЭМ!$D$39:$D$782,СВЦЭМ!$A$39:$A$782,$A95,СВЦЭМ!$B$39:$B$782,G$83)+'СЕТ СН'!$H$11+СВЦЭМ!$D$10+'СЕТ СН'!$H$6-'СЕТ СН'!$H$23</f>
        <v>2151.5086236799998</v>
      </c>
      <c r="H95" s="36">
        <f>SUMIFS(СВЦЭМ!$D$39:$D$782,СВЦЭМ!$A$39:$A$782,$A95,СВЦЭМ!$B$39:$B$782,H$83)+'СЕТ СН'!$H$11+СВЦЭМ!$D$10+'СЕТ СН'!$H$6-'СЕТ СН'!$H$23</f>
        <v>2100.1222238999999</v>
      </c>
      <c r="I95" s="36">
        <f>SUMIFS(СВЦЭМ!$D$39:$D$782,СВЦЭМ!$A$39:$A$782,$A95,СВЦЭМ!$B$39:$B$782,I$83)+'СЕТ СН'!$H$11+СВЦЭМ!$D$10+'СЕТ СН'!$H$6-'СЕТ СН'!$H$23</f>
        <v>2016.2014789999998</v>
      </c>
      <c r="J95" s="36">
        <f>SUMIFS(СВЦЭМ!$D$39:$D$782,СВЦЭМ!$A$39:$A$782,$A95,СВЦЭМ!$B$39:$B$782,J$83)+'СЕТ СН'!$H$11+СВЦЭМ!$D$10+'СЕТ СН'!$H$6-'СЕТ СН'!$H$23</f>
        <v>1943.47567353</v>
      </c>
      <c r="K95" s="36">
        <f>SUMIFS(СВЦЭМ!$D$39:$D$782,СВЦЭМ!$A$39:$A$782,$A95,СВЦЭМ!$B$39:$B$782,K$83)+'СЕТ СН'!$H$11+СВЦЭМ!$D$10+'СЕТ СН'!$H$6-'СЕТ СН'!$H$23</f>
        <v>1852.0090915399999</v>
      </c>
      <c r="L95" s="36">
        <f>SUMIFS(СВЦЭМ!$D$39:$D$782,СВЦЭМ!$A$39:$A$782,$A95,СВЦЭМ!$B$39:$B$782,L$83)+'СЕТ СН'!$H$11+СВЦЭМ!$D$10+'СЕТ СН'!$H$6-'СЕТ СН'!$H$23</f>
        <v>1823.98331076</v>
      </c>
      <c r="M95" s="36">
        <f>SUMIFS(СВЦЭМ!$D$39:$D$782,СВЦЭМ!$A$39:$A$782,$A95,СВЦЭМ!$B$39:$B$782,M$83)+'СЕТ СН'!$H$11+СВЦЭМ!$D$10+'СЕТ СН'!$H$6-'СЕТ СН'!$H$23</f>
        <v>1811.8718615499999</v>
      </c>
      <c r="N95" s="36">
        <f>SUMIFS(СВЦЭМ!$D$39:$D$782,СВЦЭМ!$A$39:$A$782,$A95,СВЦЭМ!$B$39:$B$782,N$83)+'СЕТ СН'!$H$11+СВЦЭМ!$D$10+'СЕТ СН'!$H$6-'СЕТ СН'!$H$23</f>
        <v>1798.31690837</v>
      </c>
      <c r="O95" s="36">
        <f>SUMIFS(СВЦЭМ!$D$39:$D$782,СВЦЭМ!$A$39:$A$782,$A95,СВЦЭМ!$B$39:$B$782,O$83)+'СЕТ СН'!$H$11+СВЦЭМ!$D$10+'СЕТ СН'!$H$6-'СЕТ СН'!$H$23</f>
        <v>1798.69481735</v>
      </c>
      <c r="P95" s="36">
        <f>SUMIFS(СВЦЭМ!$D$39:$D$782,СВЦЭМ!$A$39:$A$782,$A95,СВЦЭМ!$B$39:$B$782,P$83)+'СЕТ СН'!$H$11+СВЦЭМ!$D$10+'СЕТ СН'!$H$6-'СЕТ СН'!$H$23</f>
        <v>1798.84979398</v>
      </c>
      <c r="Q95" s="36">
        <f>SUMIFS(СВЦЭМ!$D$39:$D$782,СВЦЭМ!$A$39:$A$782,$A95,СВЦЭМ!$B$39:$B$782,Q$83)+'СЕТ СН'!$H$11+СВЦЭМ!$D$10+'СЕТ СН'!$H$6-'СЕТ СН'!$H$23</f>
        <v>1790.7023921499999</v>
      </c>
      <c r="R95" s="36">
        <f>SUMIFS(СВЦЭМ!$D$39:$D$782,СВЦЭМ!$A$39:$A$782,$A95,СВЦЭМ!$B$39:$B$782,R$83)+'СЕТ СН'!$H$11+СВЦЭМ!$D$10+'СЕТ СН'!$H$6-'СЕТ СН'!$H$23</f>
        <v>1796.6726427699998</v>
      </c>
      <c r="S95" s="36">
        <f>SUMIFS(СВЦЭМ!$D$39:$D$782,СВЦЭМ!$A$39:$A$782,$A95,СВЦЭМ!$B$39:$B$782,S$83)+'СЕТ СН'!$H$11+СВЦЭМ!$D$10+'СЕТ СН'!$H$6-'СЕТ СН'!$H$23</f>
        <v>1758.7999409499998</v>
      </c>
      <c r="T95" s="36">
        <f>SUMIFS(СВЦЭМ!$D$39:$D$782,СВЦЭМ!$A$39:$A$782,$A95,СВЦЭМ!$B$39:$B$782,T$83)+'СЕТ СН'!$H$11+СВЦЭМ!$D$10+'СЕТ СН'!$H$6-'СЕТ СН'!$H$23</f>
        <v>1736.5275359099999</v>
      </c>
      <c r="U95" s="36">
        <f>SUMIFS(СВЦЭМ!$D$39:$D$782,СВЦЭМ!$A$39:$A$782,$A95,СВЦЭМ!$B$39:$B$782,U$83)+'СЕТ СН'!$H$11+СВЦЭМ!$D$10+'СЕТ СН'!$H$6-'СЕТ СН'!$H$23</f>
        <v>1747.04267562</v>
      </c>
      <c r="V95" s="36">
        <f>SUMIFS(СВЦЭМ!$D$39:$D$782,СВЦЭМ!$A$39:$A$782,$A95,СВЦЭМ!$B$39:$B$782,V$83)+'СЕТ СН'!$H$11+СВЦЭМ!$D$10+'СЕТ СН'!$H$6-'СЕТ СН'!$H$23</f>
        <v>1762.8952247999998</v>
      </c>
      <c r="W95" s="36">
        <f>SUMIFS(СВЦЭМ!$D$39:$D$782,СВЦЭМ!$A$39:$A$782,$A95,СВЦЭМ!$B$39:$B$782,W$83)+'СЕТ СН'!$H$11+СВЦЭМ!$D$10+'СЕТ СН'!$H$6-'СЕТ СН'!$H$23</f>
        <v>1754.8475274699999</v>
      </c>
      <c r="X95" s="36">
        <f>SUMIFS(СВЦЭМ!$D$39:$D$782,СВЦЭМ!$A$39:$A$782,$A95,СВЦЭМ!$B$39:$B$782,X$83)+'СЕТ СН'!$H$11+СВЦЭМ!$D$10+'СЕТ СН'!$H$6-'СЕТ СН'!$H$23</f>
        <v>1800.00411745</v>
      </c>
      <c r="Y95" s="36">
        <f>SUMIFS(СВЦЭМ!$D$39:$D$782,СВЦЭМ!$A$39:$A$782,$A95,СВЦЭМ!$B$39:$B$782,Y$83)+'СЕТ СН'!$H$11+СВЦЭМ!$D$10+'СЕТ СН'!$H$6-'СЕТ СН'!$H$23</f>
        <v>1875.44188074</v>
      </c>
    </row>
    <row r="96" spans="1:27" ht="15.75" x14ac:dyDescent="0.2">
      <c r="A96" s="35">
        <f t="shared" si="2"/>
        <v>45517</v>
      </c>
      <c r="B96" s="36">
        <f>SUMIFS(СВЦЭМ!$D$39:$D$782,СВЦЭМ!$A$39:$A$782,$A96,СВЦЭМ!$B$39:$B$782,B$83)+'СЕТ СН'!$H$11+СВЦЭМ!$D$10+'СЕТ СН'!$H$6-'СЕТ СН'!$H$23</f>
        <v>1973.3652717799998</v>
      </c>
      <c r="C96" s="36">
        <f>SUMIFS(СВЦЭМ!$D$39:$D$782,СВЦЭМ!$A$39:$A$782,$A96,СВЦЭМ!$B$39:$B$782,C$83)+'СЕТ СН'!$H$11+СВЦЭМ!$D$10+'СЕТ СН'!$H$6-'СЕТ СН'!$H$23</f>
        <v>2109.6643760100001</v>
      </c>
      <c r="D96" s="36">
        <f>SUMIFS(СВЦЭМ!$D$39:$D$782,СВЦЭМ!$A$39:$A$782,$A96,СВЦЭМ!$B$39:$B$782,D$83)+'СЕТ СН'!$H$11+СВЦЭМ!$D$10+'СЕТ СН'!$H$6-'СЕТ СН'!$H$23</f>
        <v>2183.34790608</v>
      </c>
      <c r="E96" s="36">
        <f>SUMIFS(СВЦЭМ!$D$39:$D$782,СВЦЭМ!$A$39:$A$782,$A96,СВЦЭМ!$B$39:$B$782,E$83)+'СЕТ СН'!$H$11+СВЦЭМ!$D$10+'СЕТ СН'!$H$6-'СЕТ СН'!$H$23</f>
        <v>2224.2949440100001</v>
      </c>
      <c r="F96" s="36">
        <f>SUMIFS(СВЦЭМ!$D$39:$D$782,СВЦЭМ!$A$39:$A$782,$A96,СВЦЭМ!$B$39:$B$782,F$83)+'СЕТ СН'!$H$11+СВЦЭМ!$D$10+'СЕТ СН'!$H$6-'СЕТ СН'!$H$23</f>
        <v>2228.6570974699998</v>
      </c>
      <c r="G96" s="36">
        <f>SUMIFS(СВЦЭМ!$D$39:$D$782,СВЦЭМ!$A$39:$A$782,$A96,СВЦЭМ!$B$39:$B$782,G$83)+'СЕТ СН'!$H$11+СВЦЭМ!$D$10+'СЕТ СН'!$H$6-'СЕТ СН'!$H$23</f>
        <v>2223.9160841500002</v>
      </c>
      <c r="H96" s="36">
        <f>SUMIFS(СВЦЭМ!$D$39:$D$782,СВЦЭМ!$A$39:$A$782,$A96,СВЦЭМ!$B$39:$B$782,H$83)+'СЕТ СН'!$H$11+СВЦЭМ!$D$10+'СЕТ СН'!$H$6-'СЕТ СН'!$H$23</f>
        <v>2219.07303387</v>
      </c>
      <c r="I96" s="36">
        <f>SUMIFS(СВЦЭМ!$D$39:$D$782,СВЦЭМ!$A$39:$A$782,$A96,СВЦЭМ!$B$39:$B$782,I$83)+'СЕТ СН'!$H$11+СВЦЭМ!$D$10+'СЕТ СН'!$H$6-'СЕТ СН'!$H$23</f>
        <v>2093.1783257699999</v>
      </c>
      <c r="J96" s="36">
        <f>SUMIFS(СВЦЭМ!$D$39:$D$782,СВЦЭМ!$A$39:$A$782,$A96,СВЦЭМ!$B$39:$B$782,J$83)+'СЕТ СН'!$H$11+СВЦЭМ!$D$10+'СЕТ СН'!$H$6-'СЕТ СН'!$H$23</f>
        <v>1970.8695737599999</v>
      </c>
      <c r="K96" s="36">
        <f>SUMIFS(СВЦЭМ!$D$39:$D$782,СВЦЭМ!$A$39:$A$782,$A96,СВЦЭМ!$B$39:$B$782,K$83)+'СЕТ СН'!$H$11+СВЦЭМ!$D$10+'СЕТ СН'!$H$6-'СЕТ СН'!$H$23</f>
        <v>1880.6422989599998</v>
      </c>
      <c r="L96" s="36">
        <f>SUMIFS(СВЦЭМ!$D$39:$D$782,СВЦЭМ!$A$39:$A$782,$A96,СВЦЭМ!$B$39:$B$782,L$83)+'СЕТ СН'!$H$11+СВЦЭМ!$D$10+'СЕТ СН'!$H$6-'СЕТ СН'!$H$23</f>
        <v>1827.0413296299998</v>
      </c>
      <c r="M96" s="36">
        <f>SUMIFS(СВЦЭМ!$D$39:$D$782,СВЦЭМ!$A$39:$A$782,$A96,СВЦЭМ!$B$39:$B$782,M$83)+'СЕТ СН'!$H$11+СВЦЭМ!$D$10+'СЕТ СН'!$H$6-'СЕТ СН'!$H$23</f>
        <v>1826.9869598399998</v>
      </c>
      <c r="N96" s="36">
        <f>SUMIFS(СВЦЭМ!$D$39:$D$782,СВЦЭМ!$A$39:$A$782,$A96,СВЦЭМ!$B$39:$B$782,N$83)+'СЕТ СН'!$H$11+СВЦЭМ!$D$10+'СЕТ СН'!$H$6-'СЕТ СН'!$H$23</f>
        <v>1827.7145262399999</v>
      </c>
      <c r="O96" s="36">
        <f>SUMIFS(СВЦЭМ!$D$39:$D$782,СВЦЭМ!$A$39:$A$782,$A96,СВЦЭМ!$B$39:$B$782,O$83)+'СЕТ СН'!$H$11+СВЦЭМ!$D$10+'СЕТ СН'!$H$6-'СЕТ СН'!$H$23</f>
        <v>1809.4895764799999</v>
      </c>
      <c r="P96" s="36">
        <f>SUMIFS(СВЦЭМ!$D$39:$D$782,СВЦЭМ!$A$39:$A$782,$A96,СВЦЭМ!$B$39:$B$782,P$83)+'СЕТ СН'!$H$11+СВЦЭМ!$D$10+'СЕТ СН'!$H$6-'СЕТ СН'!$H$23</f>
        <v>1812.3667003799999</v>
      </c>
      <c r="Q96" s="36">
        <f>SUMIFS(СВЦЭМ!$D$39:$D$782,СВЦЭМ!$A$39:$A$782,$A96,СВЦЭМ!$B$39:$B$782,Q$83)+'СЕТ СН'!$H$11+СВЦЭМ!$D$10+'СЕТ СН'!$H$6-'СЕТ СН'!$H$23</f>
        <v>1819.3842413799998</v>
      </c>
      <c r="R96" s="36">
        <f>SUMIFS(СВЦЭМ!$D$39:$D$782,СВЦЭМ!$A$39:$A$782,$A96,СВЦЭМ!$B$39:$B$782,R$83)+'СЕТ СН'!$H$11+СВЦЭМ!$D$10+'СЕТ СН'!$H$6-'СЕТ СН'!$H$23</f>
        <v>1838.5674380599999</v>
      </c>
      <c r="S96" s="36">
        <f>SUMIFS(СВЦЭМ!$D$39:$D$782,СВЦЭМ!$A$39:$A$782,$A96,СВЦЭМ!$B$39:$B$782,S$83)+'СЕТ СН'!$H$11+СВЦЭМ!$D$10+'СЕТ СН'!$H$6-'СЕТ СН'!$H$23</f>
        <v>1800.18981386</v>
      </c>
      <c r="T96" s="36">
        <f>SUMIFS(СВЦЭМ!$D$39:$D$782,СВЦЭМ!$A$39:$A$782,$A96,СВЦЭМ!$B$39:$B$782,T$83)+'СЕТ СН'!$H$11+СВЦЭМ!$D$10+'СЕТ СН'!$H$6-'СЕТ СН'!$H$23</f>
        <v>1787.4249734399998</v>
      </c>
      <c r="U96" s="36">
        <f>SUMIFS(СВЦЭМ!$D$39:$D$782,СВЦЭМ!$A$39:$A$782,$A96,СВЦЭМ!$B$39:$B$782,U$83)+'СЕТ СН'!$H$11+СВЦЭМ!$D$10+'СЕТ СН'!$H$6-'СЕТ СН'!$H$23</f>
        <v>1826.5063555899999</v>
      </c>
      <c r="V96" s="36">
        <f>SUMIFS(СВЦЭМ!$D$39:$D$782,СВЦЭМ!$A$39:$A$782,$A96,СВЦЭМ!$B$39:$B$782,V$83)+'СЕТ СН'!$H$11+СВЦЭМ!$D$10+'СЕТ СН'!$H$6-'СЕТ СН'!$H$23</f>
        <v>1827.3418795799998</v>
      </c>
      <c r="W96" s="36">
        <f>SUMIFS(СВЦЭМ!$D$39:$D$782,СВЦЭМ!$A$39:$A$782,$A96,СВЦЭМ!$B$39:$B$782,W$83)+'СЕТ СН'!$H$11+СВЦЭМ!$D$10+'СЕТ СН'!$H$6-'СЕТ СН'!$H$23</f>
        <v>1820.7014451599998</v>
      </c>
      <c r="X96" s="36">
        <f>SUMIFS(СВЦЭМ!$D$39:$D$782,СВЦЭМ!$A$39:$A$782,$A96,СВЦЭМ!$B$39:$B$782,X$83)+'СЕТ СН'!$H$11+СВЦЭМ!$D$10+'СЕТ СН'!$H$6-'СЕТ СН'!$H$23</f>
        <v>1895.3558995599999</v>
      </c>
      <c r="Y96" s="36">
        <f>SUMIFS(СВЦЭМ!$D$39:$D$782,СВЦЭМ!$A$39:$A$782,$A96,СВЦЭМ!$B$39:$B$782,Y$83)+'СЕТ СН'!$H$11+СВЦЭМ!$D$10+'СЕТ СН'!$H$6-'СЕТ СН'!$H$23</f>
        <v>1951.2604969199999</v>
      </c>
    </row>
    <row r="97" spans="1:25" ht="15.75" x14ac:dyDescent="0.2">
      <c r="A97" s="35">
        <f t="shared" si="2"/>
        <v>45518</v>
      </c>
      <c r="B97" s="36">
        <f>SUMIFS(СВЦЭМ!$D$39:$D$782,СВЦЭМ!$A$39:$A$782,$A97,СВЦЭМ!$B$39:$B$782,B$83)+'СЕТ СН'!$H$11+СВЦЭМ!$D$10+'СЕТ СН'!$H$6-'СЕТ СН'!$H$23</f>
        <v>2121.66861526</v>
      </c>
      <c r="C97" s="36">
        <f>SUMIFS(СВЦЭМ!$D$39:$D$782,СВЦЭМ!$A$39:$A$782,$A97,СВЦЭМ!$B$39:$B$782,C$83)+'СЕТ СН'!$H$11+СВЦЭМ!$D$10+'СЕТ СН'!$H$6-'СЕТ СН'!$H$23</f>
        <v>2223.94019647</v>
      </c>
      <c r="D97" s="36">
        <f>SUMIFS(СВЦЭМ!$D$39:$D$782,СВЦЭМ!$A$39:$A$782,$A97,СВЦЭМ!$B$39:$B$782,D$83)+'СЕТ СН'!$H$11+СВЦЭМ!$D$10+'СЕТ СН'!$H$6-'СЕТ СН'!$H$23</f>
        <v>2318.70716055</v>
      </c>
      <c r="E97" s="36">
        <f>SUMIFS(СВЦЭМ!$D$39:$D$782,СВЦЭМ!$A$39:$A$782,$A97,СВЦЭМ!$B$39:$B$782,E$83)+'СЕТ СН'!$H$11+СВЦЭМ!$D$10+'СЕТ СН'!$H$6-'СЕТ СН'!$H$23</f>
        <v>2389.9625499900003</v>
      </c>
      <c r="F97" s="36">
        <f>SUMIFS(СВЦЭМ!$D$39:$D$782,СВЦЭМ!$A$39:$A$782,$A97,СВЦЭМ!$B$39:$B$782,F$83)+'СЕТ СН'!$H$11+СВЦЭМ!$D$10+'СЕТ СН'!$H$6-'СЕТ СН'!$H$23</f>
        <v>2397.7106039600003</v>
      </c>
      <c r="G97" s="36">
        <f>SUMIFS(СВЦЭМ!$D$39:$D$782,СВЦЭМ!$A$39:$A$782,$A97,СВЦЭМ!$B$39:$B$782,G$83)+'СЕТ СН'!$H$11+СВЦЭМ!$D$10+'СЕТ СН'!$H$6-'СЕТ СН'!$H$23</f>
        <v>2371.7578262500001</v>
      </c>
      <c r="H97" s="36">
        <f>SUMIFS(СВЦЭМ!$D$39:$D$782,СВЦЭМ!$A$39:$A$782,$A97,СВЦЭМ!$B$39:$B$782,H$83)+'СЕТ СН'!$H$11+СВЦЭМ!$D$10+'СЕТ СН'!$H$6-'СЕТ СН'!$H$23</f>
        <v>2361.5887235600003</v>
      </c>
      <c r="I97" s="36">
        <f>SUMIFS(СВЦЭМ!$D$39:$D$782,СВЦЭМ!$A$39:$A$782,$A97,СВЦЭМ!$B$39:$B$782,I$83)+'СЕТ СН'!$H$11+СВЦЭМ!$D$10+'СЕТ СН'!$H$6-'СЕТ СН'!$H$23</f>
        <v>2288.9243685299998</v>
      </c>
      <c r="J97" s="36">
        <f>SUMIFS(СВЦЭМ!$D$39:$D$782,СВЦЭМ!$A$39:$A$782,$A97,СВЦЭМ!$B$39:$B$782,J$83)+'СЕТ СН'!$H$11+СВЦЭМ!$D$10+'СЕТ СН'!$H$6-'СЕТ СН'!$H$23</f>
        <v>2170.5863649600001</v>
      </c>
      <c r="K97" s="36">
        <f>SUMIFS(СВЦЭМ!$D$39:$D$782,СВЦЭМ!$A$39:$A$782,$A97,СВЦЭМ!$B$39:$B$782,K$83)+'СЕТ СН'!$H$11+СВЦЭМ!$D$10+'СЕТ СН'!$H$6-'СЕТ СН'!$H$23</f>
        <v>2078.1558044399999</v>
      </c>
      <c r="L97" s="36">
        <f>SUMIFS(СВЦЭМ!$D$39:$D$782,СВЦЭМ!$A$39:$A$782,$A97,СВЦЭМ!$B$39:$B$782,L$83)+'СЕТ СН'!$H$11+СВЦЭМ!$D$10+'СЕТ СН'!$H$6-'СЕТ СН'!$H$23</f>
        <v>2007.6361829699999</v>
      </c>
      <c r="M97" s="36">
        <f>SUMIFS(СВЦЭМ!$D$39:$D$782,СВЦЭМ!$A$39:$A$782,$A97,СВЦЭМ!$B$39:$B$782,M$83)+'СЕТ СН'!$H$11+СВЦЭМ!$D$10+'СЕТ СН'!$H$6-'СЕТ СН'!$H$23</f>
        <v>1986.2450490299998</v>
      </c>
      <c r="N97" s="36">
        <f>SUMIFS(СВЦЭМ!$D$39:$D$782,СВЦЭМ!$A$39:$A$782,$A97,СВЦЭМ!$B$39:$B$782,N$83)+'СЕТ СН'!$H$11+СВЦЭМ!$D$10+'СЕТ СН'!$H$6-'СЕТ СН'!$H$23</f>
        <v>1991.8321483099999</v>
      </c>
      <c r="O97" s="36">
        <f>SUMIFS(СВЦЭМ!$D$39:$D$782,СВЦЭМ!$A$39:$A$782,$A97,СВЦЭМ!$B$39:$B$782,O$83)+'СЕТ СН'!$H$11+СВЦЭМ!$D$10+'СЕТ СН'!$H$6-'СЕТ СН'!$H$23</f>
        <v>1982.3256924599998</v>
      </c>
      <c r="P97" s="36">
        <f>SUMIFS(СВЦЭМ!$D$39:$D$782,СВЦЭМ!$A$39:$A$782,$A97,СВЦЭМ!$B$39:$B$782,P$83)+'СЕТ СН'!$H$11+СВЦЭМ!$D$10+'СЕТ СН'!$H$6-'СЕТ СН'!$H$23</f>
        <v>1974.1541345999999</v>
      </c>
      <c r="Q97" s="36">
        <f>SUMIFS(СВЦЭМ!$D$39:$D$782,СВЦЭМ!$A$39:$A$782,$A97,СВЦЭМ!$B$39:$B$782,Q$83)+'СЕТ СН'!$H$11+СВЦЭМ!$D$10+'СЕТ СН'!$H$6-'СЕТ СН'!$H$23</f>
        <v>1978.00802456</v>
      </c>
      <c r="R97" s="36">
        <f>SUMIFS(СВЦЭМ!$D$39:$D$782,СВЦЭМ!$A$39:$A$782,$A97,СВЦЭМ!$B$39:$B$782,R$83)+'СЕТ СН'!$H$11+СВЦЭМ!$D$10+'СЕТ СН'!$H$6-'СЕТ СН'!$H$23</f>
        <v>1985.4891754799999</v>
      </c>
      <c r="S97" s="36">
        <f>SUMIFS(СВЦЭМ!$D$39:$D$782,СВЦЭМ!$A$39:$A$782,$A97,СВЦЭМ!$B$39:$B$782,S$83)+'СЕТ СН'!$H$11+СВЦЭМ!$D$10+'СЕТ СН'!$H$6-'СЕТ СН'!$H$23</f>
        <v>1990.4537582999999</v>
      </c>
      <c r="T97" s="36">
        <f>SUMIFS(СВЦЭМ!$D$39:$D$782,СВЦЭМ!$A$39:$A$782,$A97,СВЦЭМ!$B$39:$B$782,T$83)+'СЕТ СН'!$H$11+СВЦЭМ!$D$10+'СЕТ СН'!$H$6-'СЕТ СН'!$H$23</f>
        <v>1977.3089938099999</v>
      </c>
      <c r="U97" s="36">
        <f>SUMIFS(СВЦЭМ!$D$39:$D$782,СВЦЭМ!$A$39:$A$782,$A97,СВЦЭМ!$B$39:$B$782,U$83)+'СЕТ СН'!$H$11+СВЦЭМ!$D$10+'СЕТ СН'!$H$6-'СЕТ СН'!$H$23</f>
        <v>1986.2647603799999</v>
      </c>
      <c r="V97" s="36">
        <f>SUMIFS(СВЦЭМ!$D$39:$D$782,СВЦЭМ!$A$39:$A$782,$A97,СВЦЭМ!$B$39:$B$782,V$83)+'СЕТ СН'!$H$11+СВЦЭМ!$D$10+'СЕТ СН'!$H$6-'СЕТ СН'!$H$23</f>
        <v>1996.9072559699998</v>
      </c>
      <c r="W97" s="36">
        <f>SUMIFS(СВЦЭМ!$D$39:$D$782,СВЦЭМ!$A$39:$A$782,$A97,СВЦЭМ!$B$39:$B$782,W$83)+'СЕТ СН'!$H$11+СВЦЭМ!$D$10+'СЕТ СН'!$H$6-'СЕТ СН'!$H$23</f>
        <v>1985.80885255</v>
      </c>
      <c r="X97" s="36">
        <f>SUMIFS(СВЦЭМ!$D$39:$D$782,СВЦЭМ!$A$39:$A$782,$A97,СВЦЭМ!$B$39:$B$782,X$83)+'СЕТ СН'!$H$11+СВЦЭМ!$D$10+'СЕТ СН'!$H$6-'СЕТ СН'!$H$23</f>
        <v>2063.7010954900002</v>
      </c>
      <c r="Y97" s="36">
        <f>SUMIFS(СВЦЭМ!$D$39:$D$782,СВЦЭМ!$A$39:$A$782,$A97,СВЦЭМ!$B$39:$B$782,Y$83)+'СЕТ СН'!$H$11+СВЦЭМ!$D$10+'СЕТ СН'!$H$6-'СЕТ СН'!$H$23</f>
        <v>2168.5013590799999</v>
      </c>
    </row>
    <row r="98" spans="1:25" ht="15.75" x14ac:dyDescent="0.2">
      <c r="A98" s="35">
        <f t="shared" si="2"/>
        <v>45519</v>
      </c>
      <c r="B98" s="36">
        <f>SUMIFS(СВЦЭМ!$D$39:$D$782,СВЦЭМ!$A$39:$A$782,$A98,СВЦЭМ!$B$39:$B$782,B$83)+'СЕТ СН'!$H$11+СВЦЭМ!$D$10+'СЕТ СН'!$H$6-'СЕТ СН'!$H$23</f>
        <v>2218.5837313400002</v>
      </c>
      <c r="C98" s="36">
        <f>SUMIFS(СВЦЭМ!$D$39:$D$782,СВЦЭМ!$A$39:$A$782,$A98,СВЦЭМ!$B$39:$B$782,C$83)+'СЕТ СН'!$H$11+СВЦЭМ!$D$10+'СЕТ СН'!$H$6-'СЕТ СН'!$H$23</f>
        <v>2281.5115432799998</v>
      </c>
      <c r="D98" s="36">
        <f>SUMIFS(СВЦЭМ!$D$39:$D$782,СВЦЭМ!$A$39:$A$782,$A98,СВЦЭМ!$B$39:$B$782,D$83)+'СЕТ СН'!$H$11+СВЦЭМ!$D$10+'СЕТ СН'!$H$6-'СЕТ СН'!$H$23</f>
        <v>2324.5131068199998</v>
      </c>
      <c r="E98" s="36">
        <f>SUMIFS(СВЦЭМ!$D$39:$D$782,СВЦЭМ!$A$39:$A$782,$A98,СВЦЭМ!$B$39:$B$782,E$83)+'СЕТ СН'!$H$11+СВЦЭМ!$D$10+'СЕТ СН'!$H$6-'СЕТ СН'!$H$23</f>
        <v>2334.8527132300001</v>
      </c>
      <c r="F98" s="36">
        <f>SUMIFS(СВЦЭМ!$D$39:$D$782,СВЦЭМ!$A$39:$A$782,$A98,СВЦЭМ!$B$39:$B$782,F$83)+'СЕТ СН'!$H$11+СВЦЭМ!$D$10+'СЕТ СН'!$H$6-'СЕТ СН'!$H$23</f>
        <v>2337.4962453000003</v>
      </c>
      <c r="G98" s="36">
        <f>SUMIFS(СВЦЭМ!$D$39:$D$782,СВЦЭМ!$A$39:$A$782,$A98,СВЦЭМ!$B$39:$B$782,G$83)+'СЕТ СН'!$H$11+СВЦЭМ!$D$10+'СЕТ СН'!$H$6-'СЕТ СН'!$H$23</f>
        <v>2315.7552559200003</v>
      </c>
      <c r="H98" s="36">
        <f>SUMIFS(СВЦЭМ!$D$39:$D$782,СВЦЭМ!$A$39:$A$782,$A98,СВЦЭМ!$B$39:$B$782,H$83)+'СЕТ СН'!$H$11+СВЦЭМ!$D$10+'СЕТ СН'!$H$6-'СЕТ СН'!$H$23</f>
        <v>2277.5595633900002</v>
      </c>
      <c r="I98" s="36">
        <f>SUMIFS(СВЦЭМ!$D$39:$D$782,СВЦЭМ!$A$39:$A$782,$A98,СВЦЭМ!$B$39:$B$782,I$83)+'СЕТ СН'!$H$11+СВЦЭМ!$D$10+'СЕТ СН'!$H$6-'СЕТ СН'!$H$23</f>
        <v>2198.5655302</v>
      </c>
      <c r="J98" s="36">
        <f>SUMIFS(СВЦЭМ!$D$39:$D$782,СВЦЭМ!$A$39:$A$782,$A98,СВЦЭМ!$B$39:$B$782,J$83)+'СЕТ СН'!$H$11+СВЦЭМ!$D$10+'СЕТ СН'!$H$6-'СЕТ СН'!$H$23</f>
        <v>2132.38551551</v>
      </c>
      <c r="K98" s="36">
        <f>SUMIFS(СВЦЭМ!$D$39:$D$782,СВЦЭМ!$A$39:$A$782,$A98,СВЦЭМ!$B$39:$B$782,K$83)+'СЕТ СН'!$H$11+СВЦЭМ!$D$10+'СЕТ СН'!$H$6-'СЕТ СН'!$H$23</f>
        <v>2044.8813054099999</v>
      </c>
      <c r="L98" s="36">
        <f>SUMIFS(СВЦЭМ!$D$39:$D$782,СВЦЭМ!$A$39:$A$782,$A98,СВЦЭМ!$B$39:$B$782,L$83)+'СЕТ СН'!$H$11+СВЦЭМ!$D$10+'СЕТ СН'!$H$6-'СЕТ СН'!$H$23</f>
        <v>2039.7686772599998</v>
      </c>
      <c r="M98" s="36">
        <f>SUMIFS(СВЦЭМ!$D$39:$D$782,СВЦЭМ!$A$39:$A$782,$A98,СВЦЭМ!$B$39:$B$782,M$83)+'СЕТ СН'!$H$11+СВЦЭМ!$D$10+'СЕТ СН'!$H$6-'СЕТ СН'!$H$23</f>
        <v>2063.7846471100002</v>
      </c>
      <c r="N98" s="36">
        <f>SUMIFS(СВЦЭМ!$D$39:$D$782,СВЦЭМ!$A$39:$A$782,$A98,СВЦЭМ!$B$39:$B$782,N$83)+'СЕТ СН'!$H$11+СВЦЭМ!$D$10+'СЕТ СН'!$H$6-'СЕТ СН'!$H$23</f>
        <v>2054.2804704099999</v>
      </c>
      <c r="O98" s="36">
        <f>SUMIFS(СВЦЭМ!$D$39:$D$782,СВЦЭМ!$A$39:$A$782,$A98,СВЦЭМ!$B$39:$B$782,O$83)+'СЕТ СН'!$H$11+СВЦЭМ!$D$10+'СЕТ СН'!$H$6-'СЕТ СН'!$H$23</f>
        <v>2043.5740845599998</v>
      </c>
      <c r="P98" s="36">
        <f>SUMIFS(СВЦЭМ!$D$39:$D$782,СВЦЭМ!$A$39:$A$782,$A98,СВЦЭМ!$B$39:$B$782,P$83)+'СЕТ СН'!$H$11+СВЦЭМ!$D$10+'СЕТ СН'!$H$6-'СЕТ СН'!$H$23</f>
        <v>2045.4212760599999</v>
      </c>
      <c r="Q98" s="36">
        <f>SUMIFS(СВЦЭМ!$D$39:$D$782,СВЦЭМ!$A$39:$A$782,$A98,СВЦЭМ!$B$39:$B$782,Q$83)+'СЕТ СН'!$H$11+СВЦЭМ!$D$10+'СЕТ СН'!$H$6-'СЕТ СН'!$H$23</f>
        <v>2033.5624964299998</v>
      </c>
      <c r="R98" s="36">
        <f>SUMIFS(СВЦЭМ!$D$39:$D$782,СВЦЭМ!$A$39:$A$782,$A98,СВЦЭМ!$B$39:$B$782,R$83)+'СЕТ СН'!$H$11+СВЦЭМ!$D$10+'СЕТ СН'!$H$6-'СЕТ СН'!$H$23</f>
        <v>2043.5647224099998</v>
      </c>
      <c r="S98" s="36">
        <f>SUMIFS(СВЦЭМ!$D$39:$D$782,СВЦЭМ!$A$39:$A$782,$A98,СВЦЭМ!$B$39:$B$782,S$83)+'СЕТ СН'!$H$11+СВЦЭМ!$D$10+'СЕТ СН'!$H$6-'СЕТ СН'!$H$23</f>
        <v>2051.95694392</v>
      </c>
      <c r="T98" s="36">
        <f>SUMIFS(СВЦЭМ!$D$39:$D$782,СВЦЭМ!$A$39:$A$782,$A98,СВЦЭМ!$B$39:$B$782,T$83)+'СЕТ СН'!$H$11+СВЦЭМ!$D$10+'СЕТ СН'!$H$6-'СЕТ СН'!$H$23</f>
        <v>2025.15391525</v>
      </c>
      <c r="U98" s="36">
        <f>SUMIFS(СВЦЭМ!$D$39:$D$782,СВЦЭМ!$A$39:$A$782,$A98,СВЦЭМ!$B$39:$B$782,U$83)+'СЕТ СН'!$H$11+СВЦЭМ!$D$10+'СЕТ СН'!$H$6-'СЕТ СН'!$H$23</f>
        <v>2029.4942580799998</v>
      </c>
      <c r="V98" s="36">
        <f>SUMIFS(СВЦЭМ!$D$39:$D$782,СВЦЭМ!$A$39:$A$782,$A98,СВЦЭМ!$B$39:$B$782,V$83)+'СЕТ СН'!$H$11+СВЦЭМ!$D$10+'СЕТ СН'!$H$6-'СЕТ СН'!$H$23</f>
        <v>2048.47528715</v>
      </c>
      <c r="W98" s="36">
        <f>SUMIFS(СВЦЭМ!$D$39:$D$782,СВЦЭМ!$A$39:$A$782,$A98,СВЦЭМ!$B$39:$B$782,W$83)+'СЕТ СН'!$H$11+СВЦЭМ!$D$10+'СЕТ СН'!$H$6-'СЕТ СН'!$H$23</f>
        <v>2040.6673006699998</v>
      </c>
      <c r="X98" s="36">
        <f>SUMIFS(СВЦЭМ!$D$39:$D$782,СВЦЭМ!$A$39:$A$782,$A98,СВЦЭМ!$B$39:$B$782,X$83)+'СЕТ СН'!$H$11+СВЦЭМ!$D$10+'СЕТ СН'!$H$6-'СЕТ СН'!$H$23</f>
        <v>2121.1100025300002</v>
      </c>
      <c r="Y98" s="36">
        <f>SUMIFS(СВЦЭМ!$D$39:$D$782,СВЦЭМ!$A$39:$A$782,$A98,СВЦЭМ!$B$39:$B$782,Y$83)+'СЕТ СН'!$H$11+СВЦЭМ!$D$10+'СЕТ СН'!$H$6-'СЕТ СН'!$H$23</f>
        <v>2195.7645854399998</v>
      </c>
    </row>
    <row r="99" spans="1:25" ht="15.75" x14ac:dyDescent="0.2">
      <c r="A99" s="35">
        <f t="shared" si="2"/>
        <v>45520</v>
      </c>
      <c r="B99" s="36">
        <f>SUMIFS(СВЦЭМ!$D$39:$D$782,СВЦЭМ!$A$39:$A$782,$A99,СВЦЭМ!$B$39:$B$782,B$83)+'СЕТ СН'!$H$11+СВЦЭМ!$D$10+'СЕТ СН'!$H$6-'СЕТ СН'!$H$23</f>
        <v>2356.57572106</v>
      </c>
      <c r="C99" s="36">
        <f>SUMIFS(СВЦЭМ!$D$39:$D$782,СВЦЭМ!$A$39:$A$782,$A99,СВЦЭМ!$B$39:$B$782,C$83)+'СЕТ СН'!$H$11+СВЦЭМ!$D$10+'СЕТ СН'!$H$6-'СЕТ СН'!$H$23</f>
        <v>2349.38083362</v>
      </c>
      <c r="D99" s="36">
        <f>SUMIFS(СВЦЭМ!$D$39:$D$782,СВЦЭМ!$A$39:$A$782,$A99,СВЦЭМ!$B$39:$B$782,D$83)+'СЕТ СН'!$H$11+СВЦЭМ!$D$10+'СЕТ СН'!$H$6-'СЕТ СН'!$H$23</f>
        <v>2385.0493256600002</v>
      </c>
      <c r="E99" s="36">
        <f>SUMIFS(СВЦЭМ!$D$39:$D$782,СВЦЭМ!$A$39:$A$782,$A99,СВЦЭМ!$B$39:$B$782,E$83)+'СЕТ СН'!$H$11+СВЦЭМ!$D$10+'СЕТ СН'!$H$6-'СЕТ СН'!$H$23</f>
        <v>2317.5952544600004</v>
      </c>
      <c r="F99" s="36">
        <f>SUMIFS(СВЦЭМ!$D$39:$D$782,СВЦЭМ!$A$39:$A$782,$A99,СВЦЭМ!$B$39:$B$782,F$83)+'СЕТ СН'!$H$11+СВЦЭМ!$D$10+'СЕТ СН'!$H$6-'СЕТ СН'!$H$23</f>
        <v>2290.9947894400002</v>
      </c>
      <c r="G99" s="36">
        <f>SUMIFS(СВЦЭМ!$D$39:$D$782,СВЦЭМ!$A$39:$A$782,$A99,СВЦЭМ!$B$39:$B$782,G$83)+'СЕТ СН'!$H$11+СВЦЭМ!$D$10+'СЕТ СН'!$H$6-'СЕТ СН'!$H$23</f>
        <v>2236.8606150400001</v>
      </c>
      <c r="H99" s="36">
        <f>SUMIFS(СВЦЭМ!$D$39:$D$782,СВЦЭМ!$A$39:$A$782,$A99,СВЦЭМ!$B$39:$B$782,H$83)+'СЕТ СН'!$H$11+СВЦЭМ!$D$10+'СЕТ СН'!$H$6-'СЕТ СН'!$H$23</f>
        <v>2195.3104875899999</v>
      </c>
      <c r="I99" s="36">
        <f>SUMIFS(СВЦЭМ!$D$39:$D$782,СВЦЭМ!$A$39:$A$782,$A99,СВЦЭМ!$B$39:$B$782,I$83)+'СЕТ СН'!$H$11+СВЦЭМ!$D$10+'СЕТ СН'!$H$6-'СЕТ СН'!$H$23</f>
        <v>2100.5684305599998</v>
      </c>
      <c r="J99" s="36">
        <f>SUMIFS(СВЦЭМ!$D$39:$D$782,СВЦЭМ!$A$39:$A$782,$A99,СВЦЭМ!$B$39:$B$782,J$83)+'СЕТ СН'!$H$11+СВЦЭМ!$D$10+'СЕТ СН'!$H$6-'СЕТ СН'!$H$23</f>
        <v>2015.34884754</v>
      </c>
      <c r="K99" s="36">
        <f>SUMIFS(СВЦЭМ!$D$39:$D$782,СВЦЭМ!$A$39:$A$782,$A99,СВЦЭМ!$B$39:$B$782,K$83)+'СЕТ СН'!$H$11+СВЦЭМ!$D$10+'СЕТ СН'!$H$6-'СЕТ СН'!$H$23</f>
        <v>1903.3692288999998</v>
      </c>
      <c r="L99" s="36">
        <f>SUMIFS(СВЦЭМ!$D$39:$D$782,СВЦЭМ!$A$39:$A$782,$A99,СВЦЭМ!$B$39:$B$782,L$83)+'СЕТ СН'!$H$11+СВЦЭМ!$D$10+'СЕТ СН'!$H$6-'СЕТ СН'!$H$23</f>
        <v>1870.23681096</v>
      </c>
      <c r="M99" s="36">
        <f>SUMIFS(СВЦЭМ!$D$39:$D$782,СВЦЭМ!$A$39:$A$782,$A99,СВЦЭМ!$B$39:$B$782,M$83)+'СЕТ СН'!$H$11+СВЦЭМ!$D$10+'СЕТ СН'!$H$6-'СЕТ СН'!$H$23</f>
        <v>1866.6711507299999</v>
      </c>
      <c r="N99" s="36">
        <f>SUMIFS(СВЦЭМ!$D$39:$D$782,СВЦЭМ!$A$39:$A$782,$A99,СВЦЭМ!$B$39:$B$782,N$83)+'СЕТ СН'!$H$11+СВЦЭМ!$D$10+'СЕТ СН'!$H$6-'СЕТ СН'!$H$23</f>
        <v>1862.8876494599999</v>
      </c>
      <c r="O99" s="36">
        <f>SUMIFS(СВЦЭМ!$D$39:$D$782,СВЦЭМ!$A$39:$A$782,$A99,СВЦЭМ!$B$39:$B$782,O$83)+'СЕТ СН'!$H$11+СВЦЭМ!$D$10+'СЕТ СН'!$H$6-'СЕТ СН'!$H$23</f>
        <v>1882.0000931499999</v>
      </c>
      <c r="P99" s="36">
        <f>SUMIFS(СВЦЭМ!$D$39:$D$782,СВЦЭМ!$A$39:$A$782,$A99,СВЦЭМ!$B$39:$B$782,P$83)+'СЕТ СН'!$H$11+СВЦЭМ!$D$10+'СЕТ СН'!$H$6-'СЕТ СН'!$H$23</f>
        <v>1918.2057493</v>
      </c>
      <c r="Q99" s="36">
        <f>SUMIFS(СВЦЭМ!$D$39:$D$782,СВЦЭМ!$A$39:$A$782,$A99,СВЦЭМ!$B$39:$B$782,Q$83)+'СЕТ СН'!$H$11+СВЦЭМ!$D$10+'СЕТ СН'!$H$6-'СЕТ СН'!$H$23</f>
        <v>1937.1297864699998</v>
      </c>
      <c r="R99" s="36">
        <f>SUMIFS(СВЦЭМ!$D$39:$D$782,СВЦЭМ!$A$39:$A$782,$A99,СВЦЭМ!$B$39:$B$782,R$83)+'СЕТ СН'!$H$11+СВЦЭМ!$D$10+'СЕТ СН'!$H$6-'СЕТ СН'!$H$23</f>
        <v>1939.9309916499999</v>
      </c>
      <c r="S99" s="36">
        <f>SUMIFS(СВЦЭМ!$D$39:$D$782,СВЦЭМ!$A$39:$A$782,$A99,СВЦЭМ!$B$39:$B$782,S$83)+'СЕТ СН'!$H$11+СВЦЭМ!$D$10+'СЕТ СН'!$H$6-'СЕТ СН'!$H$23</f>
        <v>1861.4116543299999</v>
      </c>
      <c r="T99" s="36">
        <f>SUMIFS(СВЦЭМ!$D$39:$D$782,СВЦЭМ!$A$39:$A$782,$A99,СВЦЭМ!$B$39:$B$782,T$83)+'СЕТ СН'!$H$11+СВЦЭМ!$D$10+'СЕТ СН'!$H$6-'СЕТ СН'!$H$23</f>
        <v>1838.0904831599998</v>
      </c>
      <c r="U99" s="36">
        <f>SUMIFS(СВЦЭМ!$D$39:$D$782,СВЦЭМ!$A$39:$A$782,$A99,СВЦЭМ!$B$39:$B$782,U$83)+'СЕТ СН'!$H$11+СВЦЭМ!$D$10+'СЕТ СН'!$H$6-'СЕТ СН'!$H$23</f>
        <v>1857.6963224899998</v>
      </c>
      <c r="V99" s="36">
        <f>SUMIFS(СВЦЭМ!$D$39:$D$782,СВЦЭМ!$A$39:$A$782,$A99,СВЦЭМ!$B$39:$B$782,V$83)+'СЕТ СН'!$H$11+СВЦЭМ!$D$10+'СЕТ СН'!$H$6-'СЕТ СН'!$H$23</f>
        <v>1898.92210888</v>
      </c>
      <c r="W99" s="36">
        <f>SUMIFS(СВЦЭМ!$D$39:$D$782,СВЦЭМ!$A$39:$A$782,$A99,СВЦЭМ!$B$39:$B$782,W$83)+'СЕТ СН'!$H$11+СВЦЭМ!$D$10+'СЕТ СН'!$H$6-'СЕТ СН'!$H$23</f>
        <v>1907.2720707399999</v>
      </c>
      <c r="X99" s="36">
        <f>SUMIFS(СВЦЭМ!$D$39:$D$782,СВЦЭМ!$A$39:$A$782,$A99,СВЦЭМ!$B$39:$B$782,X$83)+'СЕТ СН'!$H$11+СВЦЭМ!$D$10+'СЕТ СН'!$H$6-'СЕТ СН'!$H$23</f>
        <v>1956.3840977599998</v>
      </c>
      <c r="Y99" s="36">
        <f>SUMIFS(СВЦЭМ!$D$39:$D$782,СВЦЭМ!$A$39:$A$782,$A99,СВЦЭМ!$B$39:$B$782,Y$83)+'СЕТ СН'!$H$11+СВЦЭМ!$D$10+'СЕТ СН'!$H$6-'СЕТ СН'!$H$23</f>
        <v>2019.1580919999999</v>
      </c>
    </row>
    <row r="100" spans="1:25" ht="15.75" x14ac:dyDescent="0.2">
      <c r="A100" s="35">
        <f t="shared" si="2"/>
        <v>45521</v>
      </c>
      <c r="B100" s="36">
        <f>SUMIFS(СВЦЭМ!$D$39:$D$782,СВЦЭМ!$A$39:$A$782,$A100,СВЦЭМ!$B$39:$B$782,B$83)+'СЕТ СН'!$H$11+СВЦЭМ!$D$10+'СЕТ СН'!$H$6-'СЕТ СН'!$H$23</f>
        <v>2074.8239749999998</v>
      </c>
      <c r="C100" s="36">
        <f>SUMIFS(СВЦЭМ!$D$39:$D$782,СВЦЭМ!$A$39:$A$782,$A100,СВЦЭМ!$B$39:$B$782,C$83)+'СЕТ СН'!$H$11+СВЦЭМ!$D$10+'СЕТ СН'!$H$6-'СЕТ СН'!$H$23</f>
        <v>2177.1962835700001</v>
      </c>
      <c r="D100" s="36">
        <f>SUMIFS(СВЦЭМ!$D$39:$D$782,СВЦЭМ!$A$39:$A$782,$A100,СВЦЭМ!$B$39:$B$782,D$83)+'СЕТ СН'!$H$11+СВЦЭМ!$D$10+'СЕТ СН'!$H$6-'СЕТ СН'!$H$23</f>
        <v>2217.8577771099999</v>
      </c>
      <c r="E100" s="36">
        <f>SUMIFS(СВЦЭМ!$D$39:$D$782,СВЦЭМ!$A$39:$A$782,$A100,СВЦЭМ!$B$39:$B$782,E$83)+'СЕТ СН'!$H$11+СВЦЭМ!$D$10+'СЕТ СН'!$H$6-'СЕТ СН'!$H$23</f>
        <v>2226.9857119799999</v>
      </c>
      <c r="F100" s="36">
        <f>SUMIFS(СВЦЭМ!$D$39:$D$782,СВЦЭМ!$A$39:$A$782,$A100,СВЦЭМ!$B$39:$B$782,F$83)+'СЕТ СН'!$H$11+СВЦЭМ!$D$10+'СЕТ СН'!$H$6-'СЕТ СН'!$H$23</f>
        <v>2242.5614433300002</v>
      </c>
      <c r="G100" s="36">
        <f>SUMIFS(СВЦЭМ!$D$39:$D$782,СВЦЭМ!$A$39:$A$782,$A100,СВЦЭМ!$B$39:$B$782,G$83)+'СЕТ СН'!$H$11+СВЦЭМ!$D$10+'СЕТ СН'!$H$6-'СЕТ СН'!$H$23</f>
        <v>2221.6512548699998</v>
      </c>
      <c r="H100" s="36">
        <f>SUMIFS(СВЦЭМ!$D$39:$D$782,СВЦЭМ!$A$39:$A$782,$A100,СВЦЭМ!$B$39:$B$782,H$83)+'СЕТ СН'!$H$11+СВЦЭМ!$D$10+'СЕТ СН'!$H$6-'СЕТ СН'!$H$23</f>
        <v>2211.6354475399999</v>
      </c>
      <c r="I100" s="36">
        <f>SUMIFS(СВЦЭМ!$D$39:$D$782,СВЦЭМ!$A$39:$A$782,$A100,СВЦЭМ!$B$39:$B$782,I$83)+'СЕТ СН'!$H$11+СВЦЭМ!$D$10+'СЕТ СН'!$H$6-'СЕТ СН'!$H$23</f>
        <v>2185.56326911</v>
      </c>
      <c r="J100" s="36">
        <f>SUMIFS(СВЦЭМ!$D$39:$D$782,СВЦЭМ!$A$39:$A$782,$A100,СВЦЭМ!$B$39:$B$782,J$83)+'СЕТ СН'!$H$11+СВЦЭМ!$D$10+'СЕТ СН'!$H$6-'СЕТ СН'!$H$23</f>
        <v>2075.2785734300001</v>
      </c>
      <c r="K100" s="36">
        <f>SUMIFS(СВЦЭМ!$D$39:$D$782,СВЦЭМ!$A$39:$A$782,$A100,СВЦЭМ!$B$39:$B$782,K$83)+'СЕТ СН'!$H$11+СВЦЭМ!$D$10+'СЕТ СН'!$H$6-'СЕТ СН'!$H$23</f>
        <v>1995.9934071099999</v>
      </c>
      <c r="L100" s="36">
        <f>SUMIFS(СВЦЭМ!$D$39:$D$782,СВЦЭМ!$A$39:$A$782,$A100,СВЦЭМ!$B$39:$B$782,L$83)+'СЕТ СН'!$H$11+СВЦЭМ!$D$10+'СЕТ СН'!$H$6-'СЕТ СН'!$H$23</f>
        <v>1927.6562233299999</v>
      </c>
      <c r="M100" s="36">
        <f>SUMIFS(СВЦЭМ!$D$39:$D$782,СВЦЭМ!$A$39:$A$782,$A100,СВЦЭМ!$B$39:$B$782,M$83)+'СЕТ СН'!$H$11+СВЦЭМ!$D$10+'СЕТ СН'!$H$6-'СЕТ СН'!$H$23</f>
        <v>1915.2471783599999</v>
      </c>
      <c r="N100" s="36">
        <f>SUMIFS(СВЦЭМ!$D$39:$D$782,СВЦЭМ!$A$39:$A$782,$A100,СВЦЭМ!$B$39:$B$782,N$83)+'СЕТ СН'!$H$11+СВЦЭМ!$D$10+'СЕТ СН'!$H$6-'СЕТ СН'!$H$23</f>
        <v>1908.6028440699999</v>
      </c>
      <c r="O100" s="36">
        <f>SUMIFS(СВЦЭМ!$D$39:$D$782,СВЦЭМ!$A$39:$A$782,$A100,СВЦЭМ!$B$39:$B$782,O$83)+'СЕТ СН'!$H$11+СВЦЭМ!$D$10+'СЕТ СН'!$H$6-'СЕТ СН'!$H$23</f>
        <v>1907.7577033399998</v>
      </c>
      <c r="P100" s="36">
        <f>SUMIFS(СВЦЭМ!$D$39:$D$782,СВЦЭМ!$A$39:$A$782,$A100,СВЦЭМ!$B$39:$B$782,P$83)+'СЕТ СН'!$H$11+СВЦЭМ!$D$10+'СЕТ СН'!$H$6-'СЕТ СН'!$H$23</f>
        <v>1907.1700179699999</v>
      </c>
      <c r="Q100" s="36">
        <f>SUMIFS(СВЦЭМ!$D$39:$D$782,СВЦЭМ!$A$39:$A$782,$A100,СВЦЭМ!$B$39:$B$782,Q$83)+'СЕТ СН'!$H$11+СВЦЭМ!$D$10+'СЕТ СН'!$H$6-'СЕТ СН'!$H$23</f>
        <v>1917.7276561499998</v>
      </c>
      <c r="R100" s="36">
        <f>SUMIFS(СВЦЭМ!$D$39:$D$782,СВЦЭМ!$A$39:$A$782,$A100,СВЦЭМ!$B$39:$B$782,R$83)+'СЕТ СН'!$H$11+СВЦЭМ!$D$10+'СЕТ СН'!$H$6-'СЕТ СН'!$H$23</f>
        <v>1940.4996417899999</v>
      </c>
      <c r="S100" s="36">
        <f>SUMIFS(СВЦЭМ!$D$39:$D$782,СВЦЭМ!$A$39:$A$782,$A100,СВЦЭМ!$B$39:$B$782,S$83)+'СЕТ СН'!$H$11+СВЦЭМ!$D$10+'СЕТ СН'!$H$6-'СЕТ СН'!$H$23</f>
        <v>1921.4673397499998</v>
      </c>
      <c r="T100" s="36">
        <f>SUMIFS(СВЦЭМ!$D$39:$D$782,СВЦЭМ!$A$39:$A$782,$A100,СВЦЭМ!$B$39:$B$782,T$83)+'СЕТ СН'!$H$11+СВЦЭМ!$D$10+'СЕТ СН'!$H$6-'СЕТ СН'!$H$23</f>
        <v>1906.5133990799998</v>
      </c>
      <c r="U100" s="36">
        <f>SUMIFS(СВЦЭМ!$D$39:$D$782,СВЦЭМ!$A$39:$A$782,$A100,СВЦЭМ!$B$39:$B$782,U$83)+'СЕТ СН'!$H$11+СВЦЭМ!$D$10+'СЕТ СН'!$H$6-'СЕТ СН'!$H$23</f>
        <v>1902.4556329099998</v>
      </c>
      <c r="V100" s="36">
        <f>SUMIFS(СВЦЭМ!$D$39:$D$782,СВЦЭМ!$A$39:$A$782,$A100,СВЦЭМ!$B$39:$B$782,V$83)+'СЕТ СН'!$H$11+СВЦЭМ!$D$10+'СЕТ СН'!$H$6-'СЕТ СН'!$H$23</f>
        <v>1903.6960978499999</v>
      </c>
      <c r="W100" s="36">
        <f>SUMIFS(СВЦЭМ!$D$39:$D$782,СВЦЭМ!$A$39:$A$782,$A100,СВЦЭМ!$B$39:$B$782,W$83)+'СЕТ СН'!$H$11+СВЦЭМ!$D$10+'СЕТ СН'!$H$6-'СЕТ СН'!$H$23</f>
        <v>1891.0817036199999</v>
      </c>
      <c r="X100" s="36">
        <f>SUMIFS(СВЦЭМ!$D$39:$D$782,СВЦЭМ!$A$39:$A$782,$A100,СВЦЭМ!$B$39:$B$782,X$83)+'СЕТ СН'!$H$11+СВЦЭМ!$D$10+'СЕТ СН'!$H$6-'СЕТ СН'!$H$23</f>
        <v>1946.6619657599999</v>
      </c>
      <c r="Y100" s="36">
        <f>SUMIFS(СВЦЭМ!$D$39:$D$782,СВЦЭМ!$A$39:$A$782,$A100,СВЦЭМ!$B$39:$B$782,Y$83)+'СЕТ СН'!$H$11+СВЦЭМ!$D$10+'СЕТ СН'!$H$6-'СЕТ СН'!$H$23</f>
        <v>2026.8764988399998</v>
      </c>
    </row>
    <row r="101" spans="1:25" ht="15.75" x14ac:dyDescent="0.2">
      <c r="A101" s="35">
        <f t="shared" si="2"/>
        <v>45522</v>
      </c>
      <c r="B101" s="36">
        <f>SUMIFS(СВЦЭМ!$D$39:$D$782,СВЦЭМ!$A$39:$A$782,$A101,СВЦЭМ!$B$39:$B$782,B$83)+'СЕТ СН'!$H$11+СВЦЭМ!$D$10+'СЕТ СН'!$H$6-'СЕТ СН'!$H$23</f>
        <v>2017.4576226899999</v>
      </c>
      <c r="C101" s="36">
        <f>SUMIFS(СВЦЭМ!$D$39:$D$782,СВЦЭМ!$A$39:$A$782,$A101,СВЦЭМ!$B$39:$B$782,C$83)+'СЕТ СН'!$H$11+СВЦЭМ!$D$10+'СЕТ СН'!$H$6-'СЕТ СН'!$H$23</f>
        <v>2112.3712875199999</v>
      </c>
      <c r="D101" s="36">
        <f>SUMIFS(СВЦЭМ!$D$39:$D$782,СВЦЭМ!$A$39:$A$782,$A101,СВЦЭМ!$B$39:$B$782,D$83)+'СЕТ СН'!$H$11+СВЦЭМ!$D$10+'СЕТ СН'!$H$6-'СЕТ СН'!$H$23</f>
        <v>2171.7758051599999</v>
      </c>
      <c r="E101" s="36">
        <f>SUMIFS(СВЦЭМ!$D$39:$D$782,СВЦЭМ!$A$39:$A$782,$A101,СВЦЭМ!$B$39:$B$782,E$83)+'СЕТ СН'!$H$11+СВЦЭМ!$D$10+'СЕТ СН'!$H$6-'СЕТ СН'!$H$23</f>
        <v>2195.8015758800002</v>
      </c>
      <c r="F101" s="36">
        <f>SUMIFS(СВЦЭМ!$D$39:$D$782,СВЦЭМ!$A$39:$A$782,$A101,СВЦЭМ!$B$39:$B$782,F$83)+'СЕТ СН'!$H$11+СВЦЭМ!$D$10+'СЕТ СН'!$H$6-'СЕТ СН'!$H$23</f>
        <v>2223.7654014999998</v>
      </c>
      <c r="G101" s="36">
        <f>SUMIFS(СВЦЭМ!$D$39:$D$782,СВЦЭМ!$A$39:$A$782,$A101,СВЦЭМ!$B$39:$B$782,G$83)+'СЕТ СН'!$H$11+СВЦЭМ!$D$10+'СЕТ СН'!$H$6-'СЕТ СН'!$H$23</f>
        <v>2206.2603602600002</v>
      </c>
      <c r="H101" s="36">
        <f>SUMIFS(СВЦЭМ!$D$39:$D$782,СВЦЭМ!$A$39:$A$782,$A101,СВЦЭМ!$B$39:$B$782,H$83)+'СЕТ СН'!$H$11+СВЦЭМ!$D$10+'СЕТ СН'!$H$6-'СЕТ СН'!$H$23</f>
        <v>2188.23380499</v>
      </c>
      <c r="I101" s="36">
        <f>SUMIFS(СВЦЭМ!$D$39:$D$782,СВЦЭМ!$A$39:$A$782,$A101,СВЦЭМ!$B$39:$B$782,I$83)+'СЕТ СН'!$H$11+СВЦЭМ!$D$10+'СЕТ СН'!$H$6-'СЕТ СН'!$H$23</f>
        <v>2132.28043738</v>
      </c>
      <c r="J101" s="36">
        <f>SUMIFS(СВЦЭМ!$D$39:$D$782,СВЦЭМ!$A$39:$A$782,$A101,СВЦЭМ!$B$39:$B$782,J$83)+'СЕТ СН'!$H$11+СВЦЭМ!$D$10+'СЕТ СН'!$H$6-'СЕТ СН'!$H$23</f>
        <v>2034.0438031099998</v>
      </c>
      <c r="K101" s="36">
        <f>SUMIFS(СВЦЭМ!$D$39:$D$782,СВЦЭМ!$A$39:$A$782,$A101,СВЦЭМ!$B$39:$B$782,K$83)+'СЕТ СН'!$H$11+СВЦЭМ!$D$10+'СЕТ СН'!$H$6-'СЕТ СН'!$H$23</f>
        <v>1955.7420812999999</v>
      </c>
      <c r="L101" s="36">
        <f>SUMIFS(СВЦЭМ!$D$39:$D$782,СВЦЭМ!$A$39:$A$782,$A101,СВЦЭМ!$B$39:$B$782,L$83)+'СЕТ СН'!$H$11+СВЦЭМ!$D$10+'СЕТ СН'!$H$6-'СЕТ СН'!$H$23</f>
        <v>1912.7717709499998</v>
      </c>
      <c r="M101" s="36">
        <f>SUMIFS(СВЦЭМ!$D$39:$D$782,СВЦЭМ!$A$39:$A$782,$A101,СВЦЭМ!$B$39:$B$782,M$83)+'СЕТ СН'!$H$11+СВЦЭМ!$D$10+'СЕТ СН'!$H$6-'СЕТ СН'!$H$23</f>
        <v>1894.5562562199998</v>
      </c>
      <c r="N101" s="36">
        <f>SUMIFS(СВЦЭМ!$D$39:$D$782,СВЦЭМ!$A$39:$A$782,$A101,СВЦЭМ!$B$39:$B$782,N$83)+'СЕТ СН'!$H$11+СВЦЭМ!$D$10+'СЕТ СН'!$H$6-'СЕТ СН'!$H$23</f>
        <v>1872.5913756199998</v>
      </c>
      <c r="O101" s="36">
        <f>SUMIFS(СВЦЭМ!$D$39:$D$782,СВЦЭМ!$A$39:$A$782,$A101,СВЦЭМ!$B$39:$B$782,O$83)+'СЕТ СН'!$H$11+СВЦЭМ!$D$10+'СЕТ СН'!$H$6-'СЕТ СН'!$H$23</f>
        <v>1889.32804586</v>
      </c>
      <c r="P101" s="36">
        <f>SUMIFS(СВЦЭМ!$D$39:$D$782,СВЦЭМ!$A$39:$A$782,$A101,СВЦЭМ!$B$39:$B$782,P$83)+'СЕТ СН'!$H$11+СВЦЭМ!$D$10+'СЕТ СН'!$H$6-'СЕТ СН'!$H$23</f>
        <v>1937.89159561</v>
      </c>
      <c r="Q101" s="36">
        <f>SUMIFS(СВЦЭМ!$D$39:$D$782,СВЦЭМ!$A$39:$A$782,$A101,СВЦЭМ!$B$39:$B$782,Q$83)+'СЕТ СН'!$H$11+СВЦЭМ!$D$10+'СЕТ СН'!$H$6-'СЕТ СН'!$H$23</f>
        <v>1970.7474177299998</v>
      </c>
      <c r="R101" s="36">
        <f>SUMIFS(СВЦЭМ!$D$39:$D$782,СВЦЭМ!$A$39:$A$782,$A101,СВЦЭМ!$B$39:$B$782,R$83)+'СЕТ СН'!$H$11+СВЦЭМ!$D$10+'СЕТ СН'!$H$6-'СЕТ СН'!$H$23</f>
        <v>1969.6575460699999</v>
      </c>
      <c r="S101" s="36">
        <f>SUMIFS(СВЦЭМ!$D$39:$D$782,СВЦЭМ!$A$39:$A$782,$A101,СВЦЭМ!$B$39:$B$782,S$83)+'СЕТ СН'!$H$11+СВЦЭМ!$D$10+'СЕТ СН'!$H$6-'СЕТ СН'!$H$23</f>
        <v>1972.1782024699999</v>
      </c>
      <c r="T101" s="36">
        <f>SUMIFS(СВЦЭМ!$D$39:$D$782,СВЦЭМ!$A$39:$A$782,$A101,СВЦЭМ!$B$39:$B$782,T$83)+'СЕТ СН'!$H$11+СВЦЭМ!$D$10+'СЕТ СН'!$H$6-'СЕТ СН'!$H$23</f>
        <v>1950.68761879</v>
      </c>
      <c r="U101" s="36">
        <f>SUMIFS(СВЦЭМ!$D$39:$D$782,СВЦЭМ!$A$39:$A$782,$A101,СВЦЭМ!$B$39:$B$782,U$83)+'СЕТ СН'!$H$11+СВЦЭМ!$D$10+'СЕТ СН'!$H$6-'СЕТ СН'!$H$23</f>
        <v>1948.1267487599998</v>
      </c>
      <c r="V101" s="36">
        <f>SUMIFS(СВЦЭМ!$D$39:$D$782,СВЦЭМ!$A$39:$A$782,$A101,СВЦЭМ!$B$39:$B$782,V$83)+'СЕТ СН'!$H$11+СВЦЭМ!$D$10+'СЕТ СН'!$H$6-'СЕТ СН'!$H$23</f>
        <v>1956.6436792599998</v>
      </c>
      <c r="W101" s="36">
        <f>SUMIFS(СВЦЭМ!$D$39:$D$782,СВЦЭМ!$A$39:$A$782,$A101,СВЦЭМ!$B$39:$B$782,W$83)+'СЕТ СН'!$H$11+СВЦЭМ!$D$10+'СЕТ СН'!$H$6-'СЕТ СН'!$H$23</f>
        <v>1942.3010115599998</v>
      </c>
      <c r="X101" s="36">
        <f>SUMIFS(СВЦЭМ!$D$39:$D$782,СВЦЭМ!$A$39:$A$782,$A101,СВЦЭМ!$B$39:$B$782,X$83)+'СЕТ СН'!$H$11+СВЦЭМ!$D$10+'СЕТ СН'!$H$6-'СЕТ СН'!$H$23</f>
        <v>2005.4622752599998</v>
      </c>
      <c r="Y101" s="36">
        <f>SUMIFS(СВЦЭМ!$D$39:$D$782,СВЦЭМ!$A$39:$A$782,$A101,СВЦЭМ!$B$39:$B$782,Y$83)+'СЕТ СН'!$H$11+СВЦЭМ!$D$10+'СЕТ СН'!$H$6-'СЕТ СН'!$H$23</f>
        <v>2080.4712525700002</v>
      </c>
    </row>
    <row r="102" spans="1:25" ht="15.75" x14ac:dyDescent="0.2">
      <c r="A102" s="35">
        <f t="shared" si="2"/>
        <v>45523</v>
      </c>
      <c r="B102" s="36">
        <f>SUMIFS(СВЦЭМ!$D$39:$D$782,СВЦЭМ!$A$39:$A$782,$A102,СВЦЭМ!$B$39:$B$782,B$83)+'СЕТ СН'!$H$11+СВЦЭМ!$D$10+'СЕТ СН'!$H$6-'СЕТ СН'!$H$23</f>
        <v>2156.1758601199999</v>
      </c>
      <c r="C102" s="36">
        <f>SUMIFS(СВЦЭМ!$D$39:$D$782,СВЦЭМ!$A$39:$A$782,$A102,СВЦЭМ!$B$39:$B$782,C$83)+'СЕТ СН'!$H$11+СВЦЭМ!$D$10+'СЕТ СН'!$H$6-'СЕТ СН'!$H$23</f>
        <v>2278.5075156600001</v>
      </c>
      <c r="D102" s="36">
        <f>SUMIFS(СВЦЭМ!$D$39:$D$782,СВЦЭМ!$A$39:$A$782,$A102,СВЦЭМ!$B$39:$B$782,D$83)+'СЕТ СН'!$H$11+СВЦЭМ!$D$10+'СЕТ СН'!$H$6-'СЕТ СН'!$H$23</f>
        <v>2311.6296643100004</v>
      </c>
      <c r="E102" s="36">
        <f>SUMIFS(СВЦЭМ!$D$39:$D$782,СВЦЭМ!$A$39:$A$782,$A102,СВЦЭМ!$B$39:$B$782,E$83)+'СЕТ СН'!$H$11+СВЦЭМ!$D$10+'СЕТ СН'!$H$6-'СЕТ СН'!$H$23</f>
        <v>2273.8766074199998</v>
      </c>
      <c r="F102" s="36">
        <f>SUMIFS(СВЦЭМ!$D$39:$D$782,СВЦЭМ!$A$39:$A$782,$A102,СВЦЭМ!$B$39:$B$782,F$83)+'СЕТ СН'!$H$11+СВЦЭМ!$D$10+'СЕТ СН'!$H$6-'СЕТ СН'!$H$23</f>
        <v>2280.95480258</v>
      </c>
      <c r="G102" s="36">
        <f>SUMIFS(СВЦЭМ!$D$39:$D$782,СВЦЭМ!$A$39:$A$782,$A102,СВЦЭМ!$B$39:$B$782,G$83)+'СЕТ СН'!$H$11+СВЦЭМ!$D$10+'СЕТ СН'!$H$6-'СЕТ СН'!$H$23</f>
        <v>2281.0885810300001</v>
      </c>
      <c r="H102" s="36">
        <f>SUMIFS(СВЦЭМ!$D$39:$D$782,СВЦЭМ!$A$39:$A$782,$A102,СВЦЭМ!$B$39:$B$782,H$83)+'СЕТ СН'!$H$11+СВЦЭМ!$D$10+'СЕТ СН'!$H$6-'СЕТ СН'!$H$23</f>
        <v>2291.8915418800002</v>
      </c>
      <c r="I102" s="36">
        <f>SUMIFS(СВЦЭМ!$D$39:$D$782,СВЦЭМ!$A$39:$A$782,$A102,СВЦЭМ!$B$39:$B$782,I$83)+'СЕТ СН'!$H$11+СВЦЭМ!$D$10+'СЕТ СН'!$H$6-'СЕТ СН'!$H$23</f>
        <v>2224.5174510900001</v>
      </c>
      <c r="J102" s="36">
        <f>SUMIFS(СВЦЭМ!$D$39:$D$782,СВЦЭМ!$A$39:$A$782,$A102,СВЦЭМ!$B$39:$B$782,J$83)+'СЕТ СН'!$H$11+СВЦЭМ!$D$10+'СЕТ СН'!$H$6-'СЕТ СН'!$H$23</f>
        <v>2051.2591132699999</v>
      </c>
      <c r="K102" s="36">
        <f>SUMIFS(СВЦЭМ!$D$39:$D$782,СВЦЭМ!$A$39:$A$782,$A102,СВЦЭМ!$B$39:$B$782,K$83)+'СЕТ СН'!$H$11+СВЦЭМ!$D$10+'СЕТ СН'!$H$6-'СЕТ СН'!$H$23</f>
        <v>2010.6501311899999</v>
      </c>
      <c r="L102" s="36">
        <f>SUMIFS(СВЦЭМ!$D$39:$D$782,СВЦЭМ!$A$39:$A$782,$A102,СВЦЭМ!$B$39:$B$782,L$83)+'СЕТ СН'!$H$11+СВЦЭМ!$D$10+'СЕТ СН'!$H$6-'СЕТ СН'!$H$23</f>
        <v>2004.0458185499999</v>
      </c>
      <c r="M102" s="36">
        <f>SUMIFS(СВЦЭМ!$D$39:$D$782,СВЦЭМ!$A$39:$A$782,$A102,СВЦЭМ!$B$39:$B$782,M$83)+'СЕТ СН'!$H$11+СВЦЭМ!$D$10+'СЕТ СН'!$H$6-'СЕТ СН'!$H$23</f>
        <v>1993.1312336499998</v>
      </c>
      <c r="N102" s="36">
        <f>SUMIFS(СВЦЭМ!$D$39:$D$782,СВЦЭМ!$A$39:$A$782,$A102,СВЦЭМ!$B$39:$B$782,N$83)+'СЕТ СН'!$H$11+СВЦЭМ!$D$10+'СЕТ СН'!$H$6-'СЕТ СН'!$H$23</f>
        <v>1982.5878526499998</v>
      </c>
      <c r="O102" s="36">
        <f>SUMIFS(СВЦЭМ!$D$39:$D$782,СВЦЭМ!$A$39:$A$782,$A102,СВЦЭМ!$B$39:$B$782,O$83)+'СЕТ СН'!$H$11+СВЦЭМ!$D$10+'СЕТ СН'!$H$6-'СЕТ СН'!$H$23</f>
        <v>1972.7520413499999</v>
      </c>
      <c r="P102" s="36">
        <f>SUMIFS(СВЦЭМ!$D$39:$D$782,СВЦЭМ!$A$39:$A$782,$A102,СВЦЭМ!$B$39:$B$782,P$83)+'СЕТ СН'!$H$11+СВЦЭМ!$D$10+'СЕТ СН'!$H$6-'СЕТ СН'!$H$23</f>
        <v>1982.1922287599998</v>
      </c>
      <c r="Q102" s="36">
        <f>SUMIFS(СВЦЭМ!$D$39:$D$782,СВЦЭМ!$A$39:$A$782,$A102,СВЦЭМ!$B$39:$B$782,Q$83)+'СЕТ СН'!$H$11+СВЦЭМ!$D$10+'СЕТ СН'!$H$6-'СЕТ СН'!$H$23</f>
        <v>1972.7253638999998</v>
      </c>
      <c r="R102" s="36">
        <f>SUMIFS(СВЦЭМ!$D$39:$D$782,СВЦЭМ!$A$39:$A$782,$A102,СВЦЭМ!$B$39:$B$782,R$83)+'СЕТ СН'!$H$11+СВЦЭМ!$D$10+'СЕТ СН'!$H$6-'СЕТ СН'!$H$23</f>
        <v>1978.8631630899999</v>
      </c>
      <c r="S102" s="36">
        <f>SUMIFS(СВЦЭМ!$D$39:$D$782,СВЦЭМ!$A$39:$A$782,$A102,СВЦЭМ!$B$39:$B$782,S$83)+'СЕТ СН'!$H$11+СВЦЭМ!$D$10+'СЕТ СН'!$H$6-'СЕТ СН'!$H$23</f>
        <v>1966.8588746799999</v>
      </c>
      <c r="T102" s="36">
        <f>SUMIFS(СВЦЭМ!$D$39:$D$782,СВЦЭМ!$A$39:$A$782,$A102,СВЦЭМ!$B$39:$B$782,T$83)+'СЕТ СН'!$H$11+СВЦЭМ!$D$10+'СЕТ СН'!$H$6-'СЕТ СН'!$H$23</f>
        <v>1933.3691439199999</v>
      </c>
      <c r="U102" s="36">
        <f>SUMIFS(СВЦЭМ!$D$39:$D$782,СВЦЭМ!$A$39:$A$782,$A102,СВЦЭМ!$B$39:$B$782,U$83)+'СЕТ СН'!$H$11+СВЦЭМ!$D$10+'СЕТ СН'!$H$6-'СЕТ СН'!$H$23</f>
        <v>1962.0818581799999</v>
      </c>
      <c r="V102" s="36">
        <f>SUMIFS(СВЦЭМ!$D$39:$D$782,СВЦЭМ!$A$39:$A$782,$A102,СВЦЭМ!$B$39:$B$782,V$83)+'СЕТ СН'!$H$11+СВЦЭМ!$D$10+'СЕТ СН'!$H$6-'СЕТ СН'!$H$23</f>
        <v>1971.2236151599998</v>
      </c>
      <c r="W102" s="36">
        <f>SUMIFS(СВЦЭМ!$D$39:$D$782,СВЦЭМ!$A$39:$A$782,$A102,СВЦЭМ!$B$39:$B$782,W$83)+'СЕТ СН'!$H$11+СВЦЭМ!$D$10+'СЕТ СН'!$H$6-'СЕТ СН'!$H$23</f>
        <v>1936.6400779799999</v>
      </c>
      <c r="X102" s="36">
        <f>SUMIFS(СВЦЭМ!$D$39:$D$782,СВЦЭМ!$A$39:$A$782,$A102,СВЦЭМ!$B$39:$B$782,X$83)+'СЕТ СН'!$H$11+СВЦЭМ!$D$10+'СЕТ СН'!$H$6-'СЕТ СН'!$H$23</f>
        <v>1987.3978923299999</v>
      </c>
      <c r="Y102" s="36">
        <f>SUMIFS(СВЦЭМ!$D$39:$D$782,СВЦЭМ!$A$39:$A$782,$A102,СВЦЭМ!$B$39:$B$782,Y$83)+'СЕТ СН'!$H$11+СВЦЭМ!$D$10+'СЕТ СН'!$H$6-'СЕТ СН'!$H$23</f>
        <v>2070.3856484600001</v>
      </c>
    </row>
    <row r="103" spans="1:25" ht="15.75" x14ac:dyDescent="0.2">
      <c r="A103" s="35">
        <f t="shared" si="2"/>
        <v>45524</v>
      </c>
      <c r="B103" s="36">
        <f>SUMIFS(СВЦЭМ!$D$39:$D$782,СВЦЭМ!$A$39:$A$782,$A103,СВЦЭМ!$B$39:$B$782,B$83)+'СЕТ СН'!$H$11+СВЦЭМ!$D$10+'СЕТ СН'!$H$6-'СЕТ СН'!$H$23</f>
        <v>2057.12065583</v>
      </c>
      <c r="C103" s="36">
        <f>SUMIFS(СВЦЭМ!$D$39:$D$782,СВЦЭМ!$A$39:$A$782,$A103,СВЦЭМ!$B$39:$B$782,C$83)+'СЕТ СН'!$H$11+СВЦЭМ!$D$10+'СЕТ СН'!$H$6-'СЕТ СН'!$H$23</f>
        <v>2157.0439088100002</v>
      </c>
      <c r="D103" s="36">
        <f>SUMIFS(СВЦЭМ!$D$39:$D$782,СВЦЭМ!$A$39:$A$782,$A103,СВЦЭМ!$B$39:$B$782,D$83)+'СЕТ СН'!$H$11+СВЦЭМ!$D$10+'СЕТ СН'!$H$6-'СЕТ СН'!$H$23</f>
        <v>2219.7159400999999</v>
      </c>
      <c r="E103" s="36">
        <f>SUMIFS(СВЦЭМ!$D$39:$D$782,СВЦЭМ!$A$39:$A$782,$A103,СВЦЭМ!$B$39:$B$782,E$83)+'СЕТ СН'!$H$11+СВЦЭМ!$D$10+'СЕТ СН'!$H$6-'СЕТ СН'!$H$23</f>
        <v>2250.80326285</v>
      </c>
      <c r="F103" s="36">
        <f>SUMIFS(СВЦЭМ!$D$39:$D$782,СВЦЭМ!$A$39:$A$782,$A103,СВЦЭМ!$B$39:$B$782,F$83)+'СЕТ СН'!$H$11+СВЦЭМ!$D$10+'СЕТ СН'!$H$6-'СЕТ СН'!$H$23</f>
        <v>2247.92421178</v>
      </c>
      <c r="G103" s="36">
        <f>SUMIFS(СВЦЭМ!$D$39:$D$782,СВЦЭМ!$A$39:$A$782,$A103,СВЦЭМ!$B$39:$B$782,G$83)+'СЕТ СН'!$H$11+СВЦЭМ!$D$10+'СЕТ СН'!$H$6-'СЕТ СН'!$H$23</f>
        <v>2230.76199593</v>
      </c>
      <c r="H103" s="36">
        <f>SUMIFS(СВЦЭМ!$D$39:$D$782,СВЦЭМ!$A$39:$A$782,$A103,СВЦЭМ!$B$39:$B$782,H$83)+'СЕТ СН'!$H$11+СВЦЭМ!$D$10+'СЕТ СН'!$H$6-'СЕТ СН'!$H$23</f>
        <v>2216.4676662900001</v>
      </c>
      <c r="I103" s="36">
        <f>SUMIFS(СВЦЭМ!$D$39:$D$782,СВЦЭМ!$A$39:$A$782,$A103,СВЦЭМ!$B$39:$B$782,I$83)+'СЕТ СН'!$H$11+СВЦЭМ!$D$10+'СЕТ СН'!$H$6-'СЕТ СН'!$H$23</f>
        <v>2103.2551432499999</v>
      </c>
      <c r="J103" s="36">
        <f>SUMIFS(СВЦЭМ!$D$39:$D$782,СВЦЭМ!$A$39:$A$782,$A103,СВЦЭМ!$B$39:$B$782,J$83)+'СЕТ СН'!$H$11+СВЦЭМ!$D$10+'СЕТ СН'!$H$6-'СЕТ СН'!$H$23</f>
        <v>1980.7805353499998</v>
      </c>
      <c r="K103" s="36">
        <f>SUMIFS(СВЦЭМ!$D$39:$D$782,СВЦЭМ!$A$39:$A$782,$A103,СВЦЭМ!$B$39:$B$782,K$83)+'СЕТ СН'!$H$11+СВЦЭМ!$D$10+'СЕТ СН'!$H$6-'СЕТ СН'!$H$23</f>
        <v>1880.6581253099998</v>
      </c>
      <c r="L103" s="36">
        <f>SUMIFS(СВЦЭМ!$D$39:$D$782,СВЦЭМ!$A$39:$A$782,$A103,СВЦЭМ!$B$39:$B$782,L$83)+'СЕТ СН'!$H$11+СВЦЭМ!$D$10+'СЕТ СН'!$H$6-'СЕТ СН'!$H$23</f>
        <v>1858.13063042</v>
      </c>
      <c r="M103" s="36">
        <f>SUMIFS(СВЦЭМ!$D$39:$D$782,СВЦЭМ!$A$39:$A$782,$A103,СВЦЭМ!$B$39:$B$782,M$83)+'СЕТ СН'!$H$11+СВЦЭМ!$D$10+'СЕТ СН'!$H$6-'СЕТ СН'!$H$23</f>
        <v>1851.6873766299998</v>
      </c>
      <c r="N103" s="36">
        <f>SUMIFS(СВЦЭМ!$D$39:$D$782,СВЦЭМ!$A$39:$A$782,$A103,СВЦЭМ!$B$39:$B$782,N$83)+'СЕТ СН'!$H$11+СВЦЭМ!$D$10+'СЕТ СН'!$H$6-'СЕТ СН'!$H$23</f>
        <v>1858.9197593299998</v>
      </c>
      <c r="O103" s="36">
        <f>SUMIFS(СВЦЭМ!$D$39:$D$782,СВЦЭМ!$A$39:$A$782,$A103,СВЦЭМ!$B$39:$B$782,O$83)+'СЕТ СН'!$H$11+СВЦЭМ!$D$10+'СЕТ СН'!$H$6-'СЕТ СН'!$H$23</f>
        <v>1835.0963099399999</v>
      </c>
      <c r="P103" s="36">
        <f>SUMIFS(СВЦЭМ!$D$39:$D$782,СВЦЭМ!$A$39:$A$782,$A103,СВЦЭМ!$B$39:$B$782,P$83)+'СЕТ СН'!$H$11+СВЦЭМ!$D$10+'СЕТ СН'!$H$6-'СЕТ СН'!$H$23</f>
        <v>1836.57552973</v>
      </c>
      <c r="Q103" s="36">
        <f>SUMIFS(СВЦЭМ!$D$39:$D$782,СВЦЭМ!$A$39:$A$782,$A103,СВЦЭМ!$B$39:$B$782,Q$83)+'СЕТ СН'!$H$11+СВЦЭМ!$D$10+'СЕТ СН'!$H$6-'СЕТ СН'!$H$23</f>
        <v>1832.47626698</v>
      </c>
      <c r="R103" s="36">
        <f>SUMIFS(СВЦЭМ!$D$39:$D$782,СВЦЭМ!$A$39:$A$782,$A103,СВЦЭМ!$B$39:$B$782,R$83)+'СЕТ СН'!$H$11+СВЦЭМ!$D$10+'СЕТ СН'!$H$6-'СЕТ СН'!$H$23</f>
        <v>1851.95316753</v>
      </c>
      <c r="S103" s="36">
        <f>SUMIFS(СВЦЭМ!$D$39:$D$782,СВЦЭМ!$A$39:$A$782,$A103,СВЦЭМ!$B$39:$B$782,S$83)+'СЕТ СН'!$H$11+СВЦЭМ!$D$10+'СЕТ СН'!$H$6-'СЕТ СН'!$H$23</f>
        <v>1839.2166169299999</v>
      </c>
      <c r="T103" s="36">
        <f>SUMIFS(СВЦЭМ!$D$39:$D$782,СВЦЭМ!$A$39:$A$782,$A103,СВЦЭМ!$B$39:$B$782,T$83)+'СЕТ СН'!$H$11+СВЦЭМ!$D$10+'СЕТ СН'!$H$6-'СЕТ СН'!$H$23</f>
        <v>1818.9013744899999</v>
      </c>
      <c r="U103" s="36">
        <f>SUMIFS(СВЦЭМ!$D$39:$D$782,СВЦЭМ!$A$39:$A$782,$A103,СВЦЭМ!$B$39:$B$782,U$83)+'СЕТ СН'!$H$11+СВЦЭМ!$D$10+'СЕТ СН'!$H$6-'СЕТ СН'!$H$23</f>
        <v>1838.3202650199999</v>
      </c>
      <c r="V103" s="36">
        <f>SUMIFS(СВЦЭМ!$D$39:$D$782,СВЦЭМ!$A$39:$A$782,$A103,СВЦЭМ!$B$39:$B$782,V$83)+'СЕТ СН'!$H$11+СВЦЭМ!$D$10+'СЕТ СН'!$H$6-'СЕТ СН'!$H$23</f>
        <v>1820.8553790599999</v>
      </c>
      <c r="W103" s="36">
        <f>SUMIFS(СВЦЭМ!$D$39:$D$782,СВЦЭМ!$A$39:$A$782,$A103,СВЦЭМ!$B$39:$B$782,W$83)+'СЕТ СН'!$H$11+СВЦЭМ!$D$10+'СЕТ СН'!$H$6-'СЕТ СН'!$H$23</f>
        <v>1818.32975358</v>
      </c>
      <c r="X103" s="36">
        <f>SUMIFS(СВЦЭМ!$D$39:$D$782,СВЦЭМ!$A$39:$A$782,$A103,СВЦЭМ!$B$39:$B$782,X$83)+'СЕТ СН'!$H$11+СВЦЭМ!$D$10+'СЕТ СН'!$H$6-'СЕТ СН'!$H$23</f>
        <v>1911.0776458399998</v>
      </c>
      <c r="Y103" s="36">
        <f>SUMIFS(СВЦЭМ!$D$39:$D$782,СВЦЭМ!$A$39:$A$782,$A103,СВЦЭМ!$B$39:$B$782,Y$83)+'СЕТ СН'!$H$11+СВЦЭМ!$D$10+'СЕТ СН'!$H$6-'СЕТ СН'!$H$23</f>
        <v>2054.69606484</v>
      </c>
    </row>
    <row r="104" spans="1:25" ht="15.75" x14ac:dyDescent="0.2">
      <c r="A104" s="35">
        <f t="shared" si="2"/>
        <v>45525</v>
      </c>
      <c r="B104" s="36">
        <f>SUMIFS(СВЦЭМ!$D$39:$D$782,СВЦЭМ!$A$39:$A$782,$A104,СВЦЭМ!$B$39:$B$782,B$83)+'СЕТ СН'!$H$11+СВЦЭМ!$D$10+'СЕТ СН'!$H$6-'СЕТ СН'!$H$23</f>
        <v>2249.3931608799999</v>
      </c>
      <c r="C104" s="36">
        <f>SUMIFS(СВЦЭМ!$D$39:$D$782,СВЦЭМ!$A$39:$A$782,$A104,СВЦЭМ!$B$39:$B$782,C$83)+'СЕТ СН'!$H$11+СВЦЭМ!$D$10+'СЕТ СН'!$H$6-'СЕТ СН'!$H$23</f>
        <v>2288.04074042</v>
      </c>
      <c r="D104" s="36">
        <f>SUMIFS(СВЦЭМ!$D$39:$D$782,СВЦЭМ!$A$39:$A$782,$A104,СВЦЭМ!$B$39:$B$782,D$83)+'СЕТ СН'!$H$11+СВЦЭМ!$D$10+'СЕТ СН'!$H$6-'СЕТ СН'!$H$23</f>
        <v>2336.3368637000003</v>
      </c>
      <c r="E104" s="36">
        <f>SUMIFS(СВЦЭМ!$D$39:$D$782,СВЦЭМ!$A$39:$A$782,$A104,СВЦЭМ!$B$39:$B$782,E$83)+'СЕТ СН'!$H$11+СВЦЭМ!$D$10+'СЕТ СН'!$H$6-'СЕТ СН'!$H$23</f>
        <v>2297.0237837700001</v>
      </c>
      <c r="F104" s="36">
        <f>SUMIFS(СВЦЭМ!$D$39:$D$782,СВЦЭМ!$A$39:$A$782,$A104,СВЦЭМ!$B$39:$B$782,F$83)+'СЕТ СН'!$H$11+СВЦЭМ!$D$10+'СЕТ СН'!$H$6-'СЕТ СН'!$H$23</f>
        <v>2281.10428121</v>
      </c>
      <c r="G104" s="36">
        <f>SUMIFS(СВЦЭМ!$D$39:$D$782,СВЦЭМ!$A$39:$A$782,$A104,СВЦЭМ!$B$39:$B$782,G$83)+'СЕТ СН'!$H$11+СВЦЭМ!$D$10+'СЕТ СН'!$H$6-'СЕТ СН'!$H$23</f>
        <v>2242.3632504299999</v>
      </c>
      <c r="H104" s="36">
        <f>SUMIFS(СВЦЭМ!$D$39:$D$782,СВЦЭМ!$A$39:$A$782,$A104,СВЦЭМ!$B$39:$B$782,H$83)+'СЕТ СН'!$H$11+СВЦЭМ!$D$10+'СЕТ СН'!$H$6-'СЕТ СН'!$H$23</f>
        <v>2231.2454990800002</v>
      </c>
      <c r="I104" s="36">
        <f>SUMIFS(СВЦЭМ!$D$39:$D$782,СВЦЭМ!$A$39:$A$782,$A104,СВЦЭМ!$B$39:$B$782,I$83)+'СЕТ СН'!$H$11+СВЦЭМ!$D$10+'СЕТ СН'!$H$6-'СЕТ СН'!$H$23</f>
        <v>2107.5934740799999</v>
      </c>
      <c r="J104" s="36">
        <f>SUMIFS(СВЦЭМ!$D$39:$D$782,СВЦЭМ!$A$39:$A$782,$A104,СВЦЭМ!$B$39:$B$782,J$83)+'СЕТ СН'!$H$11+СВЦЭМ!$D$10+'СЕТ СН'!$H$6-'СЕТ СН'!$H$23</f>
        <v>2021.4579467399999</v>
      </c>
      <c r="K104" s="36">
        <f>SUMIFS(СВЦЭМ!$D$39:$D$782,СВЦЭМ!$A$39:$A$782,$A104,СВЦЭМ!$B$39:$B$782,K$83)+'СЕТ СН'!$H$11+СВЦЭМ!$D$10+'СЕТ СН'!$H$6-'СЕТ СН'!$H$23</f>
        <v>1945.2816744299998</v>
      </c>
      <c r="L104" s="36">
        <f>SUMIFS(СВЦЭМ!$D$39:$D$782,СВЦЭМ!$A$39:$A$782,$A104,СВЦЭМ!$B$39:$B$782,L$83)+'СЕТ СН'!$H$11+СВЦЭМ!$D$10+'СЕТ СН'!$H$6-'СЕТ СН'!$H$23</f>
        <v>1930.0257145799999</v>
      </c>
      <c r="M104" s="36">
        <f>SUMIFS(СВЦЭМ!$D$39:$D$782,СВЦЭМ!$A$39:$A$782,$A104,СВЦЭМ!$B$39:$B$782,M$83)+'СЕТ СН'!$H$11+СВЦЭМ!$D$10+'СЕТ СН'!$H$6-'СЕТ СН'!$H$23</f>
        <v>1931.5346083799998</v>
      </c>
      <c r="N104" s="36">
        <f>SUMIFS(СВЦЭМ!$D$39:$D$782,СВЦЭМ!$A$39:$A$782,$A104,СВЦЭМ!$B$39:$B$782,N$83)+'СЕТ СН'!$H$11+СВЦЭМ!$D$10+'СЕТ СН'!$H$6-'СЕТ СН'!$H$23</f>
        <v>1923.8331297099999</v>
      </c>
      <c r="O104" s="36">
        <f>SUMIFS(СВЦЭМ!$D$39:$D$782,СВЦЭМ!$A$39:$A$782,$A104,СВЦЭМ!$B$39:$B$782,O$83)+'СЕТ СН'!$H$11+СВЦЭМ!$D$10+'СЕТ СН'!$H$6-'СЕТ СН'!$H$23</f>
        <v>1907.64330718</v>
      </c>
      <c r="P104" s="36">
        <f>SUMIFS(СВЦЭМ!$D$39:$D$782,СВЦЭМ!$A$39:$A$782,$A104,СВЦЭМ!$B$39:$B$782,P$83)+'СЕТ СН'!$H$11+СВЦЭМ!$D$10+'СЕТ СН'!$H$6-'СЕТ СН'!$H$23</f>
        <v>1945.52619063</v>
      </c>
      <c r="Q104" s="36">
        <f>SUMIFS(СВЦЭМ!$D$39:$D$782,СВЦЭМ!$A$39:$A$782,$A104,СВЦЭМ!$B$39:$B$782,Q$83)+'СЕТ СН'!$H$11+СВЦЭМ!$D$10+'СЕТ СН'!$H$6-'СЕТ СН'!$H$23</f>
        <v>1968.5728721099999</v>
      </c>
      <c r="R104" s="36">
        <f>SUMIFS(СВЦЭМ!$D$39:$D$782,СВЦЭМ!$A$39:$A$782,$A104,СВЦЭМ!$B$39:$B$782,R$83)+'СЕТ СН'!$H$11+СВЦЭМ!$D$10+'СЕТ СН'!$H$6-'СЕТ СН'!$H$23</f>
        <v>1962.8858554999999</v>
      </c>
      <c r="S104" s="36">
        <f>SUMIFS(СВЦЭМ!$D$39:$D$782,СВЦЭМ!$A$39:$A$782,$A104,СВЦЭМ!$B$39:$B$782,S$83)+'СЕТ СН'!$H$11+СВЦЭМ!$D$10+'СЕТ СН'!$H$6-'СЕТ СН'!$H$23</f>
        <v>1962.4138726499998</v>
      </c>
      <c r="T104" s="36">
        <f>SUMIFS(СВЦЭМ!$D$39:$D$782,СВЦЭМ!$A$39:$A$782,$A104,СВЦЭМ!$B$39:$B$782,T$83)+'СЕТ СН'!$H$11+СВЦЭМ!$D$10+'СЕТ СН'!$H$6-'СЕТ СН'!$H$23</f>
        <v>1955.1747008899999</v>
      </c>
      <c r="U104" s="36">
        <f>SUMIFS(СВЦЭМ!$D$39:$D$782,СВЦЭМ!$A$39:$A$782,$A104,СВЦЭМ!$B$39:$B$782,U$83)+'СЕТ СН'!$H$11+СВЦЭМ!$D$10+'СЕТ СН'!$H$6-'СЕТ СН'!$H$23</f>
        <v>1966.5287473599999</v>
      </c>
      <c r="V104" s="36">
        <f>SUMIFS(СВЦЭМ!$D$39:$D$782,СВЦЭМ!$A$39:$A$782,$A104,СВЦЭМ!$B$39:$B$782,V$83)+'СЕТ СН'!$H$11+СВЦЭМ!$D$10+'СЕТ СН'!$H$6-'СЕТ СН'!$H$23</f>
        <v>1958.57788876</v>
      </c>
      <c r="W104" s="36">
        <f>SUMIFS(СВЦЭМ!$D$39:$D$782,СВЦЭМ!$A$39:$A$782,$A104,СВЦЭМ!$B$39:$B$782,W$83)+'СЕТ СН'!$H$11+СВЦЭМ!$D$10+'СЕТ СН'!$H$6-'СЕТ СН'!$H$23</f>
        <v>1953.1964161199999</v>
      </c>
      <c r="X104" s="36">
        <f>SUMIFS(СВЦЭМ!$D$39:$D$782,СВЦЭМ!$A$39:$A$782,$A104,СВЦЭМ!$B$39:$B$782,X$83)+'СЕТ СН'!$H$11+СВЦЭМ!$D$10+'СЕТ СН'!$H$6-'СЕТ СН'!$H$23</f>
        <v>1972.0794807299999</v>
      </c>
      <c r="Y104" s="36">
        <f>SUMIFS(СВЦЭМ!$D$39:$D$782,СВЦЭМ!$A$39:$A$782,$A104,СВЦЭМ!$B$39:$B$782,Y$83)+'СЕТ СН'!$H$11+СВЦЭМ!$D$10+'СЕТ СН'!$H$6-'СЕТ СН'!$H$23</f>
        <v>2008.4154910099999</v>
      </c>
    </row>
    <row r="105" spans="1:25" ht="15.75" x14ac:dyDescent="0.2">
      <c r="A105" s="35">
        <f t="shared" si="2"/>
        <v>45526</v>
      </c>
      <c r="B105" s="36">
        <f>SUMIFS(СВЦЭМ!$D$39:$D$782,СВЦЭМ!$A$39:$A$782,$A105,СВЦЭМ!$B$39:$B$782,B$83)+'СЕТ СН'!$H$11+СВЦЭМ!$D$10+'СЕТ СН'!$H$6-'СЕТ СН'!$H$23</f>
        <v>1955.4322693699999</v>
      </c>
      <c r="C105" s="36">
        <f>SUMIFS(СВЦЭМ!$D$39:$D$782,СВЦЭМ!$A$39:$A$782,$A105,СВЦЭМ!$B$39:$B$782,C$83)+'СЕТ СН'!$H$11+СВЦЭМ!$D$10+'СЕТ СН'!$H$6-'СЕТ СН'!$H$23</f>
        <v>2042.5775897199999</v>
      </c>
      <c r="D105" s="36">
        <f>SUMIFS(СВЦЭМ!$D$39:$D$782,СВЦЭМ!$A$39:$A$782,$A105,СВЦЭМ!$B$39:$B$782,D$83)+'СЕТ СН'!$H$11+СВЦЭМ!$D$10+'СЕТ СН'!$H$6-'СЕТ СН'!$H$23</f>
        <v>2086.3802130200002</v>
      </c>
      <c r="E105" s="36">
        <f>SUMIFS(СВЦЭМ!$D$39:$D$782,СВЦЭМ!$A$39:$A$782,$A105,СВЦЭМ!$B$39:$B$782,E$83)+'СЕТ СН'!$H$11+СВЦЭМ!$D$10+'СЕТ СН'!$H$6-'СЕТ СН'!$H$23</f>
        <v>2118.5806983000002</v>
      </c>
      <c r="F105" s="36">
        <f>SUMIFS(СВЦЭМ!$D$39:$D$782,СВЦЭМ!$A$39:$A$782,$A105,СВЦЭМ!$B$39:$B$782,F$83)+'СЕТ СН'!$H$11+СВЦЭМ!$D$10+'СЕТ СН'!$H$6-'СЕТ СН'!$H$23</f>
        <v>2114.2810144800001</v>
      </c>
      <c r="G105" s="36">
        <f>SUMIFS(СВЦЭМ!$D$39:$D$782,СВЦЭМ!$A$39:$A$782,$A105,СВЦЭМ!$B$39:$B$782,G$83)+'СЕТ СН'!$H$11+СВЦЭМ!$D$10+'СЕТ СН'!$H$6-'СЕТ СН'!$H$23</f>
        <v>2083.27385912</v>
      </c>
      <c r="H105" s="36">
        <f>SUMIFS(СВЦЭМ!$D$39:$D$782,СВЦЭМ!$A$39:$A$782,$A105,СВЦЭМ!$B$39:$B$782,H$83)+'СЕТ СН'!$H$11+СВЦЭМ!$D$10+'СЕТ СН'!$H$6-'СЕТ СН'!$H$23</f>
        <v>2050.5668661200002</v>
      </c>
      <c r="I105" s="36">
        <f>SUMIFS(СВЦЭМ!$D$39:$D$782,СВЦЭМ!$A$39:$A$782,$A105,СВЦЭМ!$B$39:$B$782,I$83)+'СЕТ СН'!$H$11+СВЦЭМ!$D$10+'СЕТ СН'!$H$6-'СЕТ СН'!$H$23</f>
        <v>1965.8103682699998</v>
      </c>
      <c r="J105" s="36">
        <f>SUMIFS(СВЦЭМ!$D$39:$D$782,СВЦЭМ!$A$39:$A$782,$A105,СВЦЭМ!$B$39:$B$782,J$83)+'СЕТ СН'!$H$11+СВЦЭМ!$D$10+'СЕТ СН'!$H$6-'СЕТ СН'!$H$23</f>
        <v>1866.8734394999999</v>
      </c>
      <c r="K105" s="36">
        <f>SUMIFS(СВЦЭМ!$D$39:$D$782,СВЦЭМ!$A$39:$A$782,$A105,СВЦЭМ!$B$39:$B$782,K$83)+'СЕТ СН'!$H$11+СВЦЭМ!$D$10+'СЕТ СН'!$H$6-'СЕТ СН'!$H$23</f>
        <v>1795.2823119699999</v>
      </c>
      <c r="L105" s="36">
        <f>SUMIFS(СВЦЭМ!$D$39:$D$782,СВЦЭМ!$A$39:$A$782,$A105,СВЦЭМ!$B$39:$B$782,L$83)+'СЕТ СН'!$H$11+СВЦЭМ!$D$10+'СЕТ СН'!$H$6-'СЕТ СН'!$H$23</f>
        <v>1759.7770402499998</v>
      </c>
      <c r="M105" s="36">
        <f>SUMIFS(СВЦЭМ!$D$39:$D$782,СВЦЭМ!$A$39:$A$782,$A105,СВЦЭМ!$B$39:$B$782,M$83)+'СЕТ СН'!$H$11+СВЦЭМ!$D$10+'СЕТ СН'!$H$6-'СЕТ СН'!$H$23</f>
        <v>1767.5102342599998</v>
      </c>
      <c r="N105" s="36">
        <f>SUMIFS(СВЦЭМ!$D$39:$D$782,СВЦЭМ!$A$39:$A$782,$A105,СВЦЭМ!$B$39:$B$782,N$83)+'СЕТ СН'!$H$11+СВЦЭМ!$D$10+'СЕТ СН'!$H$6-'СЕТ СН'!$H$23</f>
        <v>1760.60226511</v>
      </c>
      <c r="O105" s="36">
        <f>SUMIFS(СВЦЭМ!$D$39:$D$782,СВЦЭМ!$A$39:$A$782,$A105,СВЦЭМ!$B$39:$B$782,O$83)+'СЕТ СН'!$H$11+СВЦЭМ!$D$10+'СЕТ СН'!$H$6-'СЕТ СН'!$H$23</f>
        <v>1764.75299546</v>
      </c>
      <c r="P105" s="36">
        <f>SUMIFS(СВЦЭМ!$D$39:$D$782,СВЦЭМ!$A$39:$A$782,$A105,СВЦЭМ!$B$39:$B$782,P$83)+'СЕТ СН'!$H$11+СВЦЭМ!$D$10+'СЕТ СН'!$H$6-'СЕТ СН'!$H$23</f>
        <v>1772.7214823899999</v>
      </c>
      <c r="Q105" s="36">
        <f>SUMIFS(СВЦЭМ!$D$39:$D$782,СВЦЭМ!$A$39:$A$782,$A105,СВЦЭМ!$B$39:$B$782,Q$83)+'СЕТ СН'!$H$11+СВЦЭМ!$D$10+'СЕТ СН'!$H$6-'СЕТ СН'!$H$23</f>
        <v>1776.1995778399998</v>
      </c>
      <c r="R105" s="36">
        <f>SUMIFS(СВЦЭМ!$D$39:$D$782,СВЦЭМ!$A$39:$A$782,$A105,СВЦЭМ!$B$39:$B$782,R$83)+'СЕТ СН'!$H$11+СВЦЭМ!$D$10+'СЕТ СН'!$H$6-'СЕТ СН'!$H$23</f>
        <v>1788.7714159699999</v>
      </c>
      <c r="S105" s="36">
        <f>SUMIFS(СВЦЭМ!$D$39:$D$782,СВЦЭМ!$A$39:$A$782,$A105,СВЦЭМ!$B$39:$B$782,S$83)+'СЕТ СН'!$H$11+СВЦЭМ!$D$10+'СЕТ СН'!$H$6-'СЕТ СН'!$H$23</f>
        <v>1779.6356627599998</v>
      </c>
      <c r="T105" s="36">
        <f>SUMIFS(СВЦЭМ!$D$39:$D$782,СВЦЭМ!$A$39:$A$782,$A105,СВЦЭМ!$B$39:$B$782,T$83)+'СЕТ СН'!$H$11+СВЦЭМ!$D$10+'СЕТ СН'!$H$6-'СЕТ СН'!$H$23</f>
        <v>1776.7606550999999</v>
      </c>
      <c r="U105" s="36">
        <f>SUMIFS(СВЦЭМ!$D$39:$D$782,СВЦЭМ!$A$39:$A$782,$A105,СВЦЭМ!$B$39:$B$782,U$83)+'СЕТ СН'!$H$11+СВЦЭМ!$D$10+'СЕТ СН'!$H$6-'СЕТ СН'!$H$23</f>
        <v>1781.5247644199999</v>
      </c>
      <c r="V105" s="36">
        <f>SUMIFS(СВЦЭМ!$D$39:$D$782,СВЦЭМ!$A$39:$A$782,$A105,СВЦЭМ!$B$39:$B$782,V$83)+'СЕТ СН'!$H$11+СВЦЭМ!$D$10+'СЕТ СН'!$H$6-'СЕТ СН'!$H$23</f>
        <v>1768.82947986</v>
      </c>
      <c r="W105" s="36">
        <f>SUMIFS(СВЦЭМ!$D$39:$D$782,СВЦЭМ!$A$39:$A$782,$A105,СВЦЭМ!$B$39:$B$782,W$83)+'СЕТ СН'!$H$11+СВЦЭМ!$D$10+'СЕТ СН'!$H$6-'СЕТ СН'!$H$23</f>
        <v>1764.4344310899999</v>
      </c>
      <c r="X105" s="36">
        <f>SUMIFS(СВЦЭМ!$D$39:$D$782,СВЦЭМ!$A$39:$A$782,$A105,СВЦЭМ!$B$39:$B$782,X$83)+'СЕТ СН'!$H$11+СВЦЭМ!$D$10+'СЕТ СН'!$H$6-'СЕТ СН'!$H$23</f>
        <v>1838.16407495</v>
      </c>
      <c r="Y105" s="36">
        <f>SUMIFS(СВЦЭМ!$D$39:$D$782,СВЦЭМ!$A$39:$A$782,$A105,СВЦЭМ!$B$39:$B$782,Y$83)+'СЕТ СН'!$H$11+СВЦЭМ!$D$10+'СЕТ СН'!$H$6-'СЕТ СН'!$H$23</f>
        <v>1877.3173964499999</v>
      </c>
    </row>
    <row r="106" spans="1:25" ht="15.75" x14ac:dyDescent="0.2">
      <c r="A106" s="35">
        <f t="shared" si="2"/>
        <v>45527</v>
      </c>
      <c r="B106" s="36">
        <f>SUMIFS(СВЦЭМ!$D$39:$D$782,СВЦЭМ!$A$39:$A$782,$A106,СВЦЭМ!$B$39:$B$782,B$83)+'СЕТ СН'!$H$11+СВЦЭМ!$D$10+'СЕТ СН'!$H$6-'СЕТ СН'!$H$23</f>
        <v>2028.9523711799998</v>
      </c>
      <c r="C106" s="36">
        <f>SUMIFS(СВЦЭМ!$D$39:$D$782,СВЦЭМ!$A$39:$A$782,$A106,СВЦЭМ!$B$39:$B$782,C$83)+'СЕТ СН'!$H$11+СВЦЭМ!$D$10+'СЕТ СН'!$H$6-'СЕТ СН'!$H$23</f>
        <v>2135.81933682</v>
      </c>
      <c r="D106" s="36">
        <f>SUMIFS(СВЦЭМ!$D$39:$D$782,СВЦЭМ!$A$39:$A$782,$A106,СВЦЭМ!$B$39:$B$782,D$83)+'СЕТ СН'!$H$11+СВЦЭМ!$D$10+'СЕТ СН'!$H$6-'СЕТ СН'!$H$23</f>
        <v>2162.7135744000002</v>
      </c>
      <c r="E106" s="36">
        <f>SUMIFS(СВЦЭМ!$D$39:$D$782,СВЦЭМ!$A$39:$A$782,$A106,СВЦЭМ!$B$39:$B$782,E$83)+'СЕТ СН'!$H$11+СВЦЭМ!$D$10+'СЕТ СН'!$H$6-'СЕТ СН'!$H$23</f>
        <v>2190.3483873999999</v>
      </c>
      <c r="F106" s="36">
        <f>SUMIFS(СВЦЭМ!$D$39:$D$782,СВЦЭМ!$A$39:$A$782,$A106,СВЦЭМ!$B$39:$B$782,F$83)+'СЕТ СН'!$H$11+СВЦЭМ!$D$10+'СЕТ СН'!$H$6-'СЕТ СН'!$H$23</f>
        <v>2199.7643114900002</v>
      </c>
      <c r="G106" s="36">
        <f>SUMIFS(СВЦЭМ!$D$39:$D$782,СВЦЭМ!$A$39:$A$782,$A106,СВЦЭМ!$B$39:$B$782,G$83)+'СЕТ СН'!$H$11+СВЦЭМ!$D$10+'СЕТ СН'!$H$6-'СЕТ СН'!$H$23</f>
        <v>2185.5742249099999</v>
      </c>
      <c r="H106" s="36">
        <f>SUMIFS(СВЦЭМ!$D$39:$D$782,СВЦЭМ!$A$39:$A$782,$A106,СВЦЭМ!$B$39:$B$782,H$83)+'СЕТ СН'!$H$11+СВЦЭМ!$D$10+'СЕТ СН'!$H$6-'СЕТ СН'!$H$23</f>
        <v>2163.0483854399999</v>
      </c>
      <c r="I106" s="36">
        <f>SUMIFS(СВЦЭМ!$D$39:$D$782,СВЦЭМ!$A$39:$A$782,$A106,СВЦЭМ!$B$39:$B$782,I$83)+'СЕТ СН'!$H$11+СВЦЭМ!$D$10+'СЕТ СН'!$H$6-'СЕТ СН'!$H$23</f>
        <v>2074.1113462600001</v>
      </c>
      <c r="J106" s="36">
        <f>SUMIFS(СВЦЭМ!$D$39:$D$782,СВЦЭМ!$A$39:$A$782,$A106,СВЦЭМ!$B$39:$B$782,J$83)+'СЕТ СН'!$H$11+СВЦЭМ!$D$10+'СЕТ СН'!$H$6-'СЕТ СН'!$H$23</f>
        <v>1963.1359146899999</v>
      </c>
      <c r="K106" s="36">
        <f>SUMIFS(СВЦЭМ!$D$39:$D$782,СВЦЭМ!$A$39:$A$782,$A106,СВЦЭМ!$B$39:$B$782,K$83)+'СЕТ СН'!$H$11+СВЦЭМ!$D$10+'СЕТ СН'!$H$6-'СЕТ СН'!$H$23</f>
        <v>1863.7014746699999</v>
      </c>
      <c r="L106" s="36">
        <f>SUMIFS(СВЦЭМ!$D$39:$D$782,СВЦЭМ!$A$39:$A$782,$A106,СВЦЭМ!$B$39:$B$782,L$83)+'СЕТ СН'!$H$11+СВЦЭМ!$D$10+'СЕТ СН'!$H$6-'СЕТ СН'!$H$23</f>
        <v>1854.7655356499999</v>
      </c>
      <c r="M106" s="36">
        <f>SUMIFS(СВЦЭМ!$D$39:$D$782,СВЦЭМ!$A$39:$A$782,$A106,СВЦЭМ!$B$39:$B$782,M$83)+'СЕТ СН'!$H$11+СВЦЭМ!$D$10+'СЕТ СН'!$H$6-'СЕТ СН'!$H$23</f>
        <v>1849.7701582799998</v>
      </c>
      <c r="N106" s="36">
        <f>SUMIFS(СВЦЭМ!$D$39:$D$782,СВЦЭМ!$A$39:$A$782,$A106,СВЦЭМ!$B$39:$B$782,N$83)+'СЕТ СН'!$H$11+СВЦЭМ!$D$10+'СЕТ СН'!$H$6-'СЕТ СН'!$H$23</f>
        <v>1845.70602949</v>
      </c>
      <c r="O106" s="36">
        <f>SUMIFS(СВЦЭМ!$D$39:$D$782,СВЦЭМ!$A$39:$A$782,$A106,СВЦЭМ!$B$39:$B$782,O$83)+'СЕТ СН'!$H$11+СВЦЭМ!$D$10+'СЕТ СН'!$H$6-'СЕТ СН'!$H$23</f>
        <v>1856.2230158899999</v>
      </c>
      <c r="P106" s="36">
        <f>SUMIFS(СВЦЭМ!$D$39:$D$782,СВЦЭМ!$A$39:$A$782,$A106,СВЦЭМ!$B$39:$B$782,P$83)+'СЕТ СН'!$H$11+СВЦЭМ!$D$10+'СЕТ СН'!$H$6-'СЕТ СН'!$H$23</f>
        <v>1871.0025672099998</v>
      </c>
      <c r="Q106" s="36">
        <f>SUMIFS(СВЦЭМ!$D$39:$D$782,СВЦЭМ!$A$39:$A$782,$A106,СВЦЭМ!$B$39:$B$782,Q$83)+'СЕТ СН'!$H$11+СВЦЭМ!$D$10+'СЕТ СН'!$H$6-'СЕТ СН'!$H$23</f>
        <v>1858.49067339</v>
      </c>
      <c r="R106" s="36">
        <f>SUMIFS(СВЦЭМ!$D$39:$D$782,СВЦЭМ!$A$39:$A$782,$A106,СВЦЭМ!$B$39:$B$782,R$83)+'СЕТ СН'!$H$11+СВЦЭМ!$D$10+'СЕТ СН'!$H$6-'СЕТ СН'!$H$23</f>
        <v>1847.2805049199999</v>
      </c>
      <c r="S106" s="36">
        <f>SUMIFS(СВЦЭМ!$D$39:$D$782,СВЦЭМ!$A$39:$A$782,$A106,СВЦЭМ!$B$39:$B$782,S$83)+'СЕТ СН'!$H$11+СВЦЭМ!$D$10+'СЕТ СН'!$H$6-'СЕТ СН'!$H$23</f>
        <v>1870.3293051199998</v>
      </c>
      <c r="T106" s="36">
        <f>SUMIFS(СВЦЭМ!$D$39:$D$782,СВЦЭМ!$A$39:$A$782,$A106,СВЦЭМ!$B$39:$B$782,T$83)+'СЕТ СН'!$H$11+СВЦЭМ!$D$10+'СЕТ СН'!$H$6-'СЕТ СН'!$H$23</f>
        <v>1858.73553864</v>
      </c>
      <c r="U106" s="36">
        <f>SUMIFS(СВЦЭМ!$D$39:$D$782,СВЦЭМ!$A$39:$A$782,$A106,СВЦЭМ!$B$39:$B$782,U$83)+'СЕТ СН'!$H$11+СВЦЭМ!$D$10+'СЕТ СН'!$H$6-'СЕТ СН'!$H$23</f>
        <v>1864.7417732099998</v>
      </c>
      <c r="V106" s="36">
        <f>SUMIFS(СВЦЭМ!$D$39:$D$782,СВЦЭМ!$A$39:$A$782,$A106,СВЦЭМ!$B$39:$B$782,V$83)+'СЕТ СН'!$H$11+СВЦЭМ!$D$10+'СЕТ СН'!$H$6-'СЕТ СН'!$H$23</f>
        <v>1861.0973211099999</v>
      </c>
      <c r="W106" s="36">
        <f>SUMIFS(СВЦЭМ!$D$39:$D$782,СВЦЭМ!$A$39:$A$782,$A106,СВЦЭМ!$B$39:$B$782,W$83)+'СЕТ СН'!$H$11+СВЦЭМ!$D$10+'СЕТ СН'!$H$6-'СЕТ СН'!$H$23</f>
        <v>1863.7615201999999</v>
      </c>
      <c r="X106" s="36">
        <f>SUMIFS(СВЦЭМ!$D$39:$D$782,СВЦЭМ!$A$39:$A$782,$A106,СВЦЭМ!$B$39:$B$782,X$83)+'СЕТ СН'!$H$11+СВЦЭМ!$D$10+'СЕТ СН'!$H$6-'СЕТ СН'!$H$23</f>
        <v>1934.1371961299999</v>
      </c>
      <c r="Y106" s="36">
        <f>SUMIFS(СВЦЭМ!$D$39:$D$782,СВЦЭМ!$A$39:$A$782,$A106,СВЦЭМ!$B$39:$B$782,Y$83)+'СЕТ СН'!$H$11+СВЦЭМ!$D$10+'СЕТ СН'!$H$6-'СЕТ СН'!$H$23</f>
        <v>2035.5678716299999</v>
      </c>
    </row>
    <row r="107" spans="1:25" ht="15.75" x14ac:dyDescent="0.2">
      <c r="A107" s="35">
        <f t="shared" si="2"/>
        <v>45528</v>
      </c>
      <c r="B107" s="36">
        <f>SUMIFS(СВЦЭМ!$D$39:$D$782,СВЦЭМ!$A$39:$A$782,$A107,СВЦЭМ!$B$39:$B$782,B$83)+'СЕТ СН'!$H$11+СВЦЭМ!$D$10+'СЕТ СН'!$H$6-'СЕТ СН'!$H$23</f>
        <v>2004.8268455399998</v>
      </c>
      <c r="C107" s="36">
        <f>SUMIFS(СВЦЭМ!$D$39:$D$782,СВЦЭМ!$A$39:$A$782,$A107,СВЦЭМ!$B$39:$B$782,C$83)+'СЕТ СН'!$H$11+СВЦЭМ!$D$10+'СЕТ СН'!$H$6-'СЕТ СН'!$H$23</f>
        <v>2074.8463897699999</v>
      </c>
      <c r="D107" s="36">
        <f>SUMIFS(СВЦЭМ!$D$39:$D$782,СВЦЭМ!$A$39:$A$782,$A107,СВЦЭМ!$B$39:$B$782,D$83)+'СЕТ СН'!$H$11+СВЦЭМ!$D$10+'СЕТ СН'!$H$6-'СЕТ СН'!$H$23</f>
        <v>2110.0720607899998</v>
      </c>
      <c r="E107" s="36">
        <f>SUMIFS(СВЦЭМ!$D$39:$D$782,СВЦЭМ!$A$39:$A$782,$A107,СВЦЭМ!$B$39:$B$782,E$83)+'СЕТ СН'!$H$11+СВЦЭМ!$D$10+'СЕТ СН'!$H$6-'СЕТ СН'!$H$23</f>
        <v>2152.11185935</v>
      </c>
      <c r="F107" s="36">
        <f>SUMIFS(СВЦЭМ!$D$39:$D$782,СВЦЭМ!$A$39:$A$782,$A107,СВЦЭМ!$B$39:$B$782,F$83)+'СЕТ СН'!$H$11+СВЦЭМ!$D$10+'СЕТ СН'!$H$6-'СЕТ СН'!$H$23</f>
        <v>2157.3116789300002</v>
      </c>
      <c r="G107" s="36">
        <f>SUMIFS(СВЦЭМ!$D$39:$D$782,СВЦЭМ!$A$39:$A$782,$A107,СВЦЭМ!$B$39:$B$782,G$83)+'СЕТ СН'!$H$11+СВЦЭМ!$D$10+'СЕТ СН'!$H$6-'СЕТ СН'!$H$23</f>
        <v>2138.5394596800002</v>
      </c>
      <c r="H107" s="36">
        <f>SUMIFS(СВЦЭМ!$D$39:$D$782,СВЦЭМ!$A$39:$A$782,$A107,СВЦЭМ!$B$39:$B$782,H$83)+'СЕТ СН'!$H$11+СВЦЭМ!$D$10+'СЕТ СН'!$H$6-'СЕТ СН'!$H$23</f>
        <v>2112.6789249799999</v>
      </c>
      <c r="I107" s="36">
        <f>SUMIFS(СВЦЭМ!$D$39:$D$782,СВЦЭМ!$A$39:$A$782,$A107,СВЦЭМ!$B$39:$B$782,I$83)+'СЕТ СН'!$H$11+СВЦЭМ!$D$10+'СЕТ СН'!$H$6-'СЕТ СН'!$H$23</f>
        <v>2023.2877475299999</v>
      </c>
      <c r="J107" s="36">
        <f>SUMIFS(СВЦЭМ!$D$39:$D$782,СВЦЭМ!$A$39:$A$782,$A107,СВЦЭМ!$B$39:$B$782,J$83)+'СЕТ СН'!$H$11+СВЦЭМ!$D$10+'СЕТ СН'!$H$6-'СЕТ СН'!$H$23</f>
        <v>1922.47939318</v>
      </c>
      <c r="K107" s="36">
        <f>SUMIFS(СВЦЭМ!$D$39:$D$782,СВЦЭМ!$A$39:$A$782,$A107,СВЦЭМ!$B$39:$B$782,K$83)+'СЕТ СН'!$H$11+СВЦЭМ!$D$10+'СЕТ СН'!$H$6-'СЕТ СН'!$H$23</f>
        <v>1811.0386778899999</v>
      </c>
      <c r="L107" s="36">
        <f>SUMIFS(СВЦЭМ!$D$39:$D$782,СВЦЭМ!$A$39:$A$782,$A107,СВЦЭМ!$B$39:$B$782,L$83)+'СЕТ СН'!$H$11+СВЦЭМ!$D$10+'СЕТ СН'!$H$6-'СЕТ СН'!$H$23</f>
        <v>1778.35861755</v>
      </c>
      <c r="M107" s="36">
        <f>SUMIFS(СВЦЭМ!$D$39:$D$782,СВЦЭМ!$A$39:$A$782,$A107,СВЦЭМ!$B$39:$B$782,M$83)+'СЕТ СН'!$H$11+СВЦЭМ!$D$10+'СЕТ СН'!$H$6-'СЕТ СН'!$H$23</f>
        <v>1802.4243030599998</v>
      </c>
      <c r="N107" s="36">
        <f>SUMIFS(СВЦЭМ!$D$39:$D$782,СВЦЭМ!$A$39:$A$782,$A107,СВЦЭМ!$B$39:$B$782,N$83)+'СЕТ СН'!$H$11+СВЦЭМ!$D$10+'СЕТ СН'!$H$6-'СЕТ СН'!$H$23</f>
        <v>1891.29276966</v>
      </c>
      <c r="O107" s="36">
        <f>SUMIFS(СВЦЭМ!$D$39:$D$782,СВЦЭМ!$A$39:$A$782,$A107,СВЦЭМ!$B$39:$B$782,O$83)+'СЕТ СН'!$H$11+СВЦЭМ!$D$10+'СЕТ СН'!$H$6-'СЕТ СН'!$H$23</f>
        <v>1879.0264508499999</v>
      </c>
      <c r="P107" s="36">
        <f>SUMIFS(СВЦЭМ!$D$39:$D$782,СВЦЭМ!$A$39:$A$782,$A107,СВЦЭМ!$B$39:$B$782,P$83)+'СЕТ СН'!$H$11+СВЦЭМ!$D$10+'СЕТ СН'!$H$6-'СЕТ СН'!$H$23</f>
        <v>1885.4528102499999</v>
      </c>
      <c r="Q107" s="36">
        <f>SUMIFS(СВЦЭМ!$D$39:$D$782,СВЦЭМ!$A$39:$A$782,$A107,СВЦЭМ!$B$39:$B$782,Q$83)+'СЕТ СН'!$H$11+СВЦЭМ!$D$10+'СЕТ СН'!$H$6-'СЕТ СН'!$H$23</f>
        <v>1899.1607795999998</v>
      </c>
      <c r="R107" s="36">
        <f>SUMIFS(СВЦЭМ!$D$39:$D$782,СВЦЭМ!$A$39:$A$782,$A107,СВЦЭМ!$B$39:$B$782,R$83)+'СЕТ СН'!$H$11+СВЦЭМ!$D$10+'СЕТ СН'!$H$6-'СЕТ СН'!$H$23</f>
        <v>1900.5947334199998</v>
      </c>
      <c r="S107" s="36">
        <f>SUMIFS(СВЦЭМ!$D$39:$D$782,СВЦЭМ!$A$39:$A$782,$A107,СВЦЭМ!$B$39:$B$782,S$83)+'СЕТ СН'!$H$11+СВЦЭМ!$D$10+'СЕТ СН'!$H$6-'СЕТ СН'!$H$23</f>
        <v>1913.35872892</v>
      </c>
      <c r="T107" s="36">
        <f>SUMIFS(СВЦЭМ!$D$39:$D$782,СВЦЭМ!$A$39:$A$782,$A107,СВЦЭМ!$B$39:$B$782,T$83)+'СЕТ СН'!$H$11+СВЦЭМ!$D$10+'СЕТ СН'!$H$6-'СЕТ СН'!$H$23</f>
        <v>1898.76288613</v>
      </c>
      <c r="U107" s="36">
        <f>SUMIFS(СВЦЭМ!$D$39:$D$782,СВЦЭМ!$A$39:$A$782,$A107,СВЦЭМ!$B$39:$B$782,U$83)+'СЕТ СН'!$H$11+СВЦЭМ!$D$10+'СЕТ СН'!$H$6-'СЕТ СН'!$H$23</f>
        <v>1914.3090037799998</v>
      </c>
      <c r="V107" s="36">
        <f>SUMIFS(СВЦЭМ!$D$39:$D$782,СВЦЭМ!$A$39:$A$782,$A107,СВЦЭМ!$B$39:$B$782,V$83)+'СЕТ СН'!$H$11+СВЦЭМ!$D$10+'СЕТ СН'!$H$6-'СЕТ СН'!$H$23</f>
        <v>1918.2197092299998</v>
      </c>
      <c r="W107" s="36">
        <f>SUMIFS(СВЦЭМ!$D$39:$D$782,СВЦЭМ!$A$39:$A$782,$A107,СВЦЭМ!$B$39:$B$782,W$83)+'СЕТ СН'!$H$11+СВЦЭМ!$D$10+'СЕТ СН'!$H$6-'СЕТ СН'!$H$23</f>
        <v>1906.5878687499999</v>
      </c>
      <c r="X107" s="36">
        <f>SUMIFS(СВЦЭМ!$D$39:$D$782,СВЦЭМ!$A$39:$A$782,$A107,СВЦЭМ!$B$39:$B$782,X$83)+'СЕТ СН'!$H$11+СВЦЭМ!$D$10+'СЕТ СН'!$H$6-'СЕТ СН'!$H$23</f>
        <v>1949.7377985199998</v>
      </c>
      <c r="Y107" s="36">
        <f>SUMIFS(СВЦЭМ!$D$39:$D$782,СВЦЭМ!$A$39:$A$782,$A107,СВЦЭМ!$B$39:$B$782,Y$83)+'СЕТ СН'!$H$11+СВЦЭМ!$D$10+'СЕТ СН'!$H$6-'СЕТ СН'!$H$23</f>
        <v>2031.0318981999999</v>
      </c>
    </row>
    <row r="108" spans="1:25" ht="15.75" x14ac:dyDescent="0.2">
      <c r="A108" s="35">
        <f t="shared" si="2"/>
        <v>45529</v>
      </c>
      <c r="B108" s="36">
        <f>SUMIFS(СВЦЭМ!$D$39:$D$782,СВЦЭМ!$A$39:$A$782,$A108,СВЦЭМ!$B$39:$B$782,B$83)+'СЕТ СН'!$H$11+СВЦЭМ!$D$10+'СЕТ СН'!$H$6-'СЕТ СН'!$H$23</f>
        <v>2010.0173164799999</v>
      </c>
      <c r="C108" s="36">
        <f>SUMIFS(СВЦЭМ!$D$39:$D$782,СВЦЭМ!$A$39:$A$782,$A108,СВЦЭМ!$B$39:$B$782,C$83)+'СЕТ СН'!$H$11+СВЦЭМ!$D$10+'СЕТ СН'!$H$6-'СЕТ СН'!$H$23</f>
        <v>2067.6835283700002</v>
      </c>
      <c r="D108" s="36">
        <f>SUMIFS(СВЦЭМ!$D$39:$D$782,СВЦЭМ!$A$39:$A$782,$A108,СВЦЭМ!$B$39:$B$782,D$83)+'СЕТ СН'!$H$11+СВЦЭМ!$D$10+'СЕТ СН'!$H$6-'СЕТ СН'!$H$23</f>
        <v>2089.0984748400001</v>
      </c>
      <c r="E108" s="36">
        <f>SUMIFS(СВЦЭМ!$D$39:$D$782,СВЦЭМ!$A$39:$A$782,$A108,СВЦЭМ!$B$39:$B$782,E$83)+'СЕТ СН'!$H$11+СВЦЭМ!$D$10+'СЕТ СН'!$H$6-'СЕТ СН'!$H$23</f>
        <v>2098.7005406899998</v>
      </c>
      <c r="F108" s="36">
        <f>SUMIFS(СВЦЭМ!$D$39:$D$782,СВЦЭМ!$A$39:$A$782,$A108,СВЦЭМ!$B$39:$B$782,F$83)+'СЕТ СН'!$H$11+СВЦЭМ!$D$10+'СЕТ СН'!$H$6-'СЕТ СН'!$H$23</f>
        <v>2146.1764400799998</v>
      </c>
      <c r="G108" s="36">
        <f>SUMIFS(СВЦЭМ!$D$39:$D$782,СВЦЭМ!$A$39:$A$782,$A108,СВЦЭМ!$B$39:$B$782,G$83)+'СЕТ СН'!$H$11+СВЦЭМ!$D$10+'СЕТ СН'!$H$6-'СЕТ СН'!$H$23</f>
        <v>2135.1855343299999</v>
      </c>
      <c r="H108" s="36">
        <f>SUMIFS(СВЦЭМ!$D$39:$D$782,СВЦЭМ!$A$39:$A$782,$A108,СВЦЭМ!$B$39:$B$782,H$83)+'СЕТ СН'!$H$11+СВЦЭМ!$D$10+'СЕТ СН'!$H$6-'СЕТ СН'!$H$23</f>
        <v>2112.59867502</v>
      </c>
      <c r="I108" s="36">
        <f>SUMIFS(СВЦЭМ!$D$39:$D$782,СВЦЭМ!$A$39:$A$782,$A108,СВЦЭМ!$B$39:$B$782,I$83)+'СЕТ СН'!$H$11+СВЦЭМ!$D$10+'СЕТ СН'!$H$6-'СЕТ СН'!$H$23</f>
        <v>2060.68101282</v>
      </c>
      <c r="J108" s="36">
        <f>SUMIFS(СВЦЭМ!$D$39:$D$782,СВЦЭМ!$A$39:$A$782,$A108,СВЦЭМ!$B$39:$B$782,J$83)+'СЕТ СН'!$H$11+СВЦЭМ!$D$10+'СЕТ СН'!$H$6-'СЕТ СН'!$H$23</f>
        <v>1981.6568546799999</v>
      </c>
      <c r="K108" s="36">
        <f>SUMIFS(СВЦЭМ!$D$39:$D$782,СВЦЭМ!$A$39:$A$782,$A108,СВЦЭМ!$B$39:$B$782,K$83)+'СЕТ СН'!$H$11+СВЦЭМ!$D$10+'СЕТ СН'!$H$6-'СЕТ СН'!$H$23</f>
        <v>1898.4629765599998</v>
      </c>
      <c r="L108" s="36">
        <f>SUMIFS(СВЦЭМ!$D$39:$D$782,СВЦЭМ!$A$39:$A$782,$A108,СВЦЭМ!$B$39:$B$782,L$83)+'СЕТ СН'!$H$11+СВЦЭМ!$D$10+'СЕТ СН'!$H$6-'СЕТ СН'!$H$23</f>
        <v>1834.1846049199999</v>
      </c>
      <c r="M108" s="36">
        <f>SUMIFS(СВЦЭМ!$D$39:$D$782,СВЦЭМ!$A$39:$A$782,$A108,СВЦЭМ!$B$39:$B$782,M$83)+'СЕТ СН'!$H$11+СВЦЭМ!$D$10+'СЕТ СН'!$H$6-'СЕТ СН'!$H$23</f>
        <v>1804.8737421199999</v>
      </c>
      <c r="N108" s="36">
        <f>SUMIFS(СВЦЭМ!$D$39:$D$782,СВЦЭМ!$A$39:$A$782,$A108,СВЦЭМ!$B$39:$B$782,N$83)+'СЕТ СН'!$H$11+СВЦЭМ!$D$10+'СЕТ СН'!$H$6-'СЕТ СН'!$H$23</f>
        <v>1794.55463846</v>
      </c>
      <c r="O108" s="36">
        <f>SUMIFS(СВЦЭМ!$D$39:$D$782,СВЦЭМ!$A$39:$A$782,$A108,СВЦЭМ!$B$39:$B$782,O$83)+'СЕТ СН'!$H$11+СВЦЭМ!$D$10+'СЕТ СН'!$H$6-'СЕТ СН'!$H$23</f>
        <v>1795.08680093</v>
      </c>
      <c r="P108" s="36">
        <f>SUMIFS(СВЦЭМ!$D$39:$D$782,СВЦЭМ!$A$39:$A$782,$A108,СВЦЭМ!$B$39:$B$782,P$83)+'СЕТ СН'!$H$11+СВЦЭМ!$D$10+'СЕТ СН'!$H$6-'СЕТ СН'!$H$23</f>
        <v>1797.2335862999998</v>
      </c>
      <c r="Q108" s="36">
        <f>SUMIFS(СВЦЭМ!$D$39:$D$782,СВЦЭМ!$A$39:$A$782,$A108,СВЦЭМ!$B$39:$B$782,Q$83)+'СЕТ СН'!$H$11+СВЦЭМ!$D$10+'СЕТ СН'!$H$6-'СЕТ СН'!$H$23</f>
        <v>1799.9916209899998</v>
      </c>
      <c r="R108" s="36">
        <f>SUMIFS(СВЦЭМ!$D$39:$D$782,СВЦЭМ!$A$39:$A$782,$A108,СВЦЭМ!$B$39:$B$782,R$83)+'СЕТ СН'!$H$11+СВЦЭМ!$D$10+'СЕТ СН'!$H$6-'СЕТ СН'!$H$23</f>
        <v>1823.6216258999998</v>
      </c>
      <c r="S108" s="36">
        <f>SUMIFS(СВЦЭМ!$D$39:$D$782,СВЦЭМ!$A$39:$A$782,$A108,СВЦЭМ!$B$39:$B$782,S$83)+'СЕТ СН'!$H$11+СВЦЭМ!$D$10+'СЕТ СН'!$H$6-'СЕТ СН'!$H$23</f>
        <v>1805.6562287199999</v>
      </c>
      <c r="T108" s="36">
        <f>SUMIFS(СВЦЭМ!$D$39:$D$782,СВЦЭМ!$A$39:$A$782,$A108,СВЦЭМ!$B$39:$B$782,T$83)+'СЕТ СН'!$H$11+СВЦЭМ!$D$10+'СЕТ СН'!$H$6-'СЕТ СН'!$H$23</f>
        <v>1789.9763373899998</v>
      </c>
      <c r="U108" s="36">
        <f>SUMIFS(СВЦЭМ!$D$39:$D$782,СВЦЭМ!$A$39:$A$782,$A108,СВЦЭМ!$B$39:$B$782,U$83)+'СЕТ СН'!$H$11+СВЦЭМ!$D$10+'СЕТ СН'!$H$6-'СЕТ СН'!$H$23</f>
        <v>1789.5352558999998</v>
      </c>
      <c r="V108" s="36">
        <f>SUMIFS(СВЦЭМ!$D$39:$D$782,СВЦЭМ!$A$39:$A$782,$A108,СВЦЭМ!$B$39:$B$782,V$83)+'СЕТ СН'!$H$11+СВЦЭМ!$D$10+'СЕТ СН'!$H$6-'СЕТ СН'!$H$23</f>
        <v>1782.46609513</v>
      </c>
      <c r="W108" s="36">
        <f>SUMIFS(СВЦЭМ!$D$39:$D$782,СВЦЭМ!$A$39:$A$782,$A108,СВЦЭМ!$B$39:$B$782,W$83)+'СЕТ СН'!$H$11+СВЦЭМ!$D$10+'СЕТ СН'!$H$6-'СЕТ СН'!$H$23</f>
        <v>1767.19630461</v>
      </c>
      <c r="X108" s="36">
        <f>SUMIFS(СВЦЭМ!$D$39:$D$782,СВЦЭМ!$A$39:$A$782,$A108,СВЦЭМ!$B$39:$B$782,X$83)+'СЕТ СН'!$H$11+СВЦЭМ!$D$10+'СЕТ СН'!$H$6-'СЕТ СН'!$H$23</f>
        <v>1841.5186755899999</v>
      </c>
      <c r="Y108" s="36">
        <f>SUMIFS(СВЦЭМ!$D$39:$D$782,СВЦЭМ!$A$39:$A$782,$A108,СВЦЭМ!$B$39:$B$782,Y$83)+'СЕТ СН'!$H$11+СВЦЭМ!$D$10+'СЕТ СН'!$H$6-'СЕТ СН'!$H$23</f>
        <v>1928.5484883699999</v>
      </c>
    </row>
    <row r="109" spans="1:25" ht="15.75" x14ac:dyDescent="0.2">
      <c r="A109" s="35">
        <f t="shared" si="2"/>
        <v>45530</v>
      </c>
      <c r="B109" s="36">
        <f>SUMIFS(СВЦЭМ!$D$39:$D$782,СВЦЭМ!$A$39:$A$782,$A109,СВЦЭМ!$B$39:$B$782,B$83)+'СЕТ СН'!$H$11+СВЦЭМ!$D$10+'СЕТ СН'!$H$6-'СЕТ СН'!$H$23</f>
        <v>2014.3867184199999</v>
      </c>
      <c r="C109" s="36">
        <f>SUMIFS(СВЦЭМ!$D$39:$D$782,СВЦЭМ!$A$39:$A$782,$A109,СВЦЭМ!$B$39:$B$782,C$83)+'СЕТ СН'!$H$11+СВЦЭМ!$D$10+'СЕТ СН'!$H$6-'СЕТ СН'!$H$23</f>
        <v>2104.52348175</v>
      </c>
      <c r="D109" s="36">
        <f>SUMIFS(СВЦЭМ!$D$39:$D$782,СВЦЭМ!$A$39:$A$782,$A109,СВЦЭМ!$B$39:$B$782,D$83)+'СЕТ СН'!$H$11+СВЦЭМ!$D$10+'СЕТ СН'!$H$6-'СЕТ СН'!$H$23</f>
        <v>2142.6188623500002</v>
      </c>
      <c r="E109" s="36">
        <f>SUMIFS(СВЦЭМ!$D$39:$D$782,СВЦЭМ!$A$39:$A$782,$A109,СВЦЭМ!$B$39:$B$782,E$83)+'СЕТ СН'!$H$11+СВЦЭМ!$D$10+'СЕТ СН'!$H$6-'СЕТ СН'!$H$23</f>
        <v>2155.00692084</v>
      </c>
      <c r="F109" s="36">
        <f>SUMIFS(СВЦЭМ!$D$39:$D$782,СВЦЭМ!$A$39:$A$782,$A109,СВЦЭМ!$B$39:$B$782,F$83)+'СЕТ СН'!$H$11+СВЦЭМ!$D$10+'СЕТ СН'!$H$6-'СЕТ СН'!$H$23</f>
        <v>2169.2238285200001</v>
      </c>
      <c r="G109" s="36">
        <f>SUMIFS(СВЦЭМ!$D$39:$D$782,СВЦЭМ!$A$39:$A$782,$A109,СВЦЭМ!$B$39:$B$782,G$83)+'СЕТ СН'!$H$11+СВЦЭМ!$D$10+'СЕТ СН'!$H$6-'СЕТ СН'!$H$23</f>
        <v>2134.0793570000001</v>
      </c>
      <c r="H109" s="36">
        <f>SUMIFS(СВЦЭМ!$D$39:$D$782,СВЦЭМ!$A$39:$A$782,$A109,СВЦЭМ!$B$39:$B$782,H$83)+'СЕТ СН'!$H$11+СВЦЭМ!$D$10+'СЕТ СН'!$H$6-'СЕТ СН'!$H$23</f>
        <v>2099.5242575799998</v>
      </c>
      <c r="I109" s="36">
        <f>SUMIFS(СВЦЭМ!$D$39:$D$782,СВЦЭМ!$A$39:$A$782,$A109,СВЦЭМ!$B$39:$B$782,I$83)+'СЕТ СН'!$H$11+СВЦЭМ!$D$10+'СЕТ СН'!$H$6-'СЕТ СН'!$H$23</f>
        <v>2007.98298071</v>
      </c>
      <c r="J109" s="36">
        <f>SUMIFS(СВЦЭМ!$D$39:$D$782,СВЦЭМ!$A$39:$A$782,$A109,СВЦЭМ!$B$39:$B$782,J$83)+'СЕТ СН'!$H$11+СВЦЭМ!$D$10+'СЕТ СН'!$H$6-'СЕТ СН'!$H$23</f>
        <v>1899.4248503299998</v>
      </c>
      <c r="K109" s="36">
        <f>SUMIFS(СВЦЭМ!$D$39:$D$782,СВЦЭМ!$A$39:$A$782,$A109,СВЦЭМ!$B$39:$B$782,K$83)+'СЕТ СН'!$H$11+СВЦЭМ!$D$10+'СЕТ СН'!$H$6-'СЕТ СН'!$H$23</f>
        <v>1818.8547675699999</v>
      </c>
      <c r="L109" s="36">
        <f>SUMIFS(СВЦЭМ!$D$39:$D$782,СВЦЭМ!$A$39:$A$782,$A109,СВЦЭМ!$B$39:$B$782,L$83)+'СЕТ СН'!$H$11+СВЦЭМ!$D$10+'СЕТ СН'!$H$6-'СЕТ СН'!$H$23</f>
        <v>1807.7802118599998</v>
      </c>
      <c r="M109" s="36">
        <f>SUMIFS(СВЦЭМ!$D$39:$D$782,СВЦЭМ!$A$39:$A$782,$A109,СВЦЭМ!$B$39:$B$782,M$83)+'СЕТ СН'!$H$11+СВЦЭМ!$D$10+'СЕТ СН'!$H$6-'СЕТ СН'!$H$23</f>
        <v>1791.2673929599998</v>
      </c>
      <c r="N109" s="36">
        <f>SUMIFS(СВЦЭМ!$D$39:$D$782,СВЦЭМ!$A$39:$A$782,$A109,СВЦЭМ!$B$39:$B$782,N$83)+'СЕТ СН'!$H$11+СВЦЭМ!$D$10+'СЕТ СН'!$H$6-'СЕТ СН'!$H$23</f>
        <v>1792.8233828699999</v>
      </c>
      <c r="O109" s="36">
        <f>SUMIFS(СВЦЭМ!$D$39:$D$782,СВЦЭМ!$A$39:$A$782,$A109,СВЦЭМ!$B$39:$B$782,O$83)+'СЕТ СН'!$H$11+СВЦЭМ!$D$10+'СЕТ СН'!$H$6-'СЕТ СН'!$H$23</f>
        <v>1790.92349969</v>
      </c>
      <c r="P109" s="36">
        <f>SUMIFS(СВЦЭМ!$D$39:$D$782,СВЦЭМ!$A$39:$A$782,$A109,СВЦЭМ!$B$39:$B$782,P$83)+'СЕТ СН'!$H$11+СВЦЭМ!$D$10+'СЕТ СН'!$H$6-'СЕТ СН'!$H$23</f>
        <v>1795.9310372</v>
      </c>
      <c r="Q109" s="36">
        <f>SUMIFS(СВЦЭМ!$D$39:$D$782,СВЦЭМ!$A$39:$A$782,$A109,СВЦЭМ!$B$39:$B$782,Q$83)+'СЕТ СН'!$H$11+СВЦЭМ!$D$10+'СЕТ СН'!$H$6-'СЕТ СН'!$H$23</f>
        <v>1792.68062057</v>
      </c>
      <c r="R109" s="36">
        <f>SUMIFS(СВЦЭМ!$D$39:$D$782,СВЦЭМ!$A$39:$A$782,$A109,СВЦЭМ!$B$39:$B$782,R$83)+'СЕТ СН'!$H$11+СВЦЭМ!$D$10+'СЕТ СН'!$H$6-'СЕТ СН'!$H$23</f>
        <v>1795.5193958999998</v>
      </c>
      <c r="S109" s="36">
        <f>SUMIFS(СВЦЭМ!$D$39:$D$782,СВЦЭМ!$A$39:$A$782,$A109,СВЦЭМ!$B$39:$B$782,S$83)+'СЕТ СН'!$H$11+СВЦЭМ!$D$10+'СЕТ СН'!$H$6-'СЕТ СН'!$H$23</f>
        <v>1809.58607947</v>
      </c>
      <c r="T109" s="36">
        <f>SUMIFS(СВЦЭМ!$D$39:$D$782,СВЦЭМ!$A$39:$A$782,$A109,СВЦЭМ!$B$39:$B$782,T$83)+'СЕТ СН'!$H$11+СВЦЭМ!$D$10+'СЕТ СН'!$H$6-'СЕТ СН'!$H$23</f>
        <v>1795.7228208199999</v>
      </c>
      <c r="U109" s="36">
        <f>SUMIFS(СВЦЭМ!$D$39:$D$782,СВЦЭМ!$A$39:$A$782,$A109,СВЦЭМ!$B$39:$B$782,U$83)+'СЕТ СН'!$H$11+СВЦЭМ!$D$10+'СЕТ СН'!$H$6-'СЕТ СН'!$H$23</f>
        <v>1797.7224860499998</v>
      </c>
      <c r="V109" s="36">
        <f>SUMIFS(СВЦЭМ!$D$39:$D$782,СВЦЭМ!$A$39:$A$782,$A109,СВЦЭМ!$B$39:$B$782,V$83)+'СЕТ СН'!$H$11+СВЦЭМ!$D$10+'СЕТ СН'!$H$6-'СЕТ СН'!$H$23</f>
        <v>1787.6590661799999</v>
      </c>
      <c r="W109" s="36">
        <f>SUMIFS(СВЦЭМ!$D$39:$D$782,СВЦЭМ!$A$39:$A$782,$A109,СВЦЭМ!$B$39:$B$782,W$83)+'СЕТ СН'!$H$11+СВЦЭМ!$D$10+'СЕТ СН'!$H$6-'СЕТ СН'!$H$23</f>
        <v>1789.1879780899999</v>
      </c>
      <c r="X109" s="36">
        <f>SUMIFS(СВЦЭМ!$D$39:$D$782,СВЦЭМ!$A$39:$A$782,$A109,СВЦЭМ!$B$39:$B$782,X$83)+'СЕТ СН'!$H$11+СВЦЭМ!$D$10+'СЕТ СН'!$H$6-'СЕТ СН'!$H$23</f>
        <v>1855.9654151</v>
      </c>
      <c r="Y109" s="36">
        <f>SUMIFS(СВЦЭМ!$D$39:$D$782,СВЦЭМ!$A$39:$A$782,$A109,СВЦЭМ!$B$39:$B$782,Y$83)+'СЕТ СН'!$H$11+СВЦЭМ!$D$10+'СЕТ СН'!$H$6-'СЕТ СН'!$H$23</f>
        <v>1906.44981444</v>
      </c>
    </row>
    <row r="110" spans="1:25" ht="15.75" x14ac:dyDescent="0.2">
      <c r="A110" s="35">
        <f t="shared" si="2"/>
        <v>45531</v>
      </c>
      <c r="B110" s="36">
        <f>SUMIFS(СВЦЭМ!$D$39:$D$782,СВЦЭМ!$A$39:$A$782,$A110,СВЦЭМ!$B$39:$B$782,B$83)+'СЕТ СН'!$H$11+СВЦЭМ!$D$10+'СЕТ СН'!$H$6-'СЕТ СН'!$H$23</f>
        <v>1837.4973494699998</v>
      </c>
      <c r="C110" s="36">
        <f>SUMIFS(СВЦЭМ!$D$39:$D$782,СВЦЭМ!$A$39:$A$782,$A110,СВЦЭМ!$B$39:$B$782,C$83)+'СЕТ СН'!$H$11+СВЦЭМ!$D$10+'СЕТ СН'!$H$6-'СЕТ СН'!$H$23</f>
        <v>1869.2488054399998</v>
      </c>
      <c r="D110" s="36">
        <f>SUMIFS(СВЦЭМ!$D$39:$D$782,СВЦЭМ!$A$39:$A$782,$A110,СВЦЭМ!$B$39:$B$782,D$83)+'СЕТ СН'!$H$11+СВЦЭМ!$D$10+'СЕТ СН'!$H$6-'СЕТ СН'!$H$23</f>
        <v>1926.2186611599998</v>
      </c>
      <c r="E110" s="36">
        <f>SUMIFS(СВЦЭМ!$D$39:$D$782,СВЦЭМ!$A$39:$A$782,$A110,СВЦЭМ!$B$39:$B$782,E$83)+'СЕТ СН'!$H$11+СВЦЭМ!$D$10+'СЕТ СН'!$H$6-'СЕТ СН'!$H$23</f>
        <v>1948.8339956699999</v>
      </c>
      <c r="F110" s="36">
        <f>SUMIFS(СВЦЭМ!$D$39:$D$782,СВЦЭМ!$A$39:$A$782,$A110,СВЦЭМ!$B$39:$B$782,F$83)+'СЕТ СН'!$H$11+СВЦЭМ!$D$10+'СЕТ СН'!$H$6-'СЕТ СН'!$H$23</f>
        <v>1952.09057487</v>
      </c>
      <c r="G110" s="36">
        <f>SUMIFS(СВЦЭМ!$D$39:$D$782,СВЦЭМ!$A$39:$A$782,$A110,СВЦЭМ!$B$39:$B$782,G$83)+'СЕТ СН'!$H$11+СВЦЭМ!$D$10+'СЕТ СН'!$H$6-'СЕТ СН'!$H$23</f>
        <v>1927.1139336399999</v>
      </c>
      <c r="H110" s="36">
        <f>SUMIFS(СВЦЭМ!$D$39:$D$782,СВЦЭМ!$A$39:$A$782,$A110,СВЦЭМ!$B$39:$B$782,H$83)+'СЕТ СН'!$H$11+СВЦЭМ!$D$10+'СЕТ СН'!$H$6-'СЕТ СН'!$H$23</f>
        <v>1934.0565918099999</v>
      </c>
      <c r="I110" s="36">
        <f>SUMIFS(СВЦЭМ!$D$39:$D$782,СВЦЭМ!$A$39:$A$782,$A110,СВЦЭМ!$B$39:$B$782,I$83)+'СЕТ СН'!$H$11+СВЦЭМ!$D$10+'СЕТ СН'!$H$6-'СЕТ СН'!$H$23</f>
        <v>1837.5628894399999</v>
      </c>
      <c r="J110" s="36">
        <f>SUMIFS(СВЦЭМ!$D$39:$D$782,СВЦЭМ!$A$39:$A$782,$A110,СВЦЭМ!$B$39:$B$782,J$83)+'СЕТ СН'!$H$11+СВЦЭМ!$D$10+'СЕТ СН'!$H$6-'СЕТ СН'!$H$23</f>
        <v>1749.6673098799999</v>
      </c>
      <c r="K110" s="36">
        <f>SUMIFS(СВЦЭМ!$D$39:$D$782,СВЦЭМ!$A$39:$A$782,$A110,СВЦЭМ!$B$39:$B$782,K$83)+'СЕТ СН'!$H$11+СВЦЭМ!$D$10+'СЕТ СН'!$H$6-'СЕТ СН'!$H$23</f>
        <v>1661.42414489</v>
      </c>
      <c r="L110" s="36">
        <f>SUMIFS(СВЦЭМ!$D$39:$D$782,СВЦЭМ!$A$39:$A$782,$A110,СВЦЭМ!$B$39:$B$782,L$83)+'СЕТ СН'!$H$11+СВЦЭМ!$D$10+'СЕТ СН'!$H$6-'СЕТ СН'!$H$23</f>
        <v>1603.5548100399999</v>
      </c>
      <c r="M110" s="36">
        <f>SUMIFS(СВЦЭМ!$D$39:$D$782,СВЦЭМ!$A$39:$A$782,$A110,СВЦЭМ!$B$39:$B$782,M$83)+'СЕТ СН'!$H$11+СВЦЭМ!$D$10+'СЕТ СН'!$H$6-'СЕТ СН'!$H$23</f>
        <v>1594.3285878199999</v>
      </c>
      <c r="N110" s="36">
        <f>SUMIFS(СВЦЭМ!$D$39:$D$782,СВЦЭМ!$A$39:$A$782,$A110,СВЦЭМ!$B$39:$B$782,N$83)+'СЕТ СН'!$H$11+СВЦЭМ!$D$10+'СЕТ СН'!$H$6-'СЕТ СН'!$H$23</f>
        <v>1598.6307996099999</v>
      </c>
      <c r="O110" s="36">
        <f>SUMIFS(СВЦЭМ!$D$39:$D$782,СВЦЭМ!$A$39:$A$782,$A110,СВЦЭМ!$B$39:$B$782,O$83)+'СЕТ СН'!$H$11+СВЦЭМ!$D$10+'СЕТ СН'!$H$6-'СЕТ СН'!$H$23</f>
        <v>1593.4592073699998</v>
      </c>
      <c r="P110" s="36">
        <f>SUMIFS(СВЦЭМ!$D$39:$D$782,СВЦЭМ!$A$39:$A$782,$A110,СВЦЭМ!$B$39:$B$782,P$83)+'СЕТ СН'!$H$11+СВЦЭМ!$D$10+'СЕТ СН'!$H$6-'СЕТ СН'!$H$23</f>
        <v>1592.1569365999999</v>
      </c>
      <c r="Q110" s="36">
        <f>SUMIFS(СВЦЭМ!$D$39:$D$782,СВЦЭМ!$A$39:$A$782,$A110,СВЦЭМ!$B$39:$B$782,Q$83)+'СЕТ СН'!$H$11+СВЦЭМ!$D$10+'СЕТ СН'!$H$6-'СЕТ СН'!$H$23</f>
        <v>1594.5934600999999</v>
      </c>
      <c r="R110" s="36">
        <f>SUMIFS(СВЦЭМ!$D$39:$D$782,СВЦЭМ!$A$39:$A$782,$A110,СВЦЭМ!$B$39:$B$782,R$83)+'СЕТ СН'!$H$11+СВЦЭМ!$D$10+'СЕТ СН'!$H$6-'СЕТ СН'!$H$23</f>
        <v>1603.6112748599999</v>
      </c>
      <c r="S110" s="36">
        <f>SUMIFS(СВЦЭМ!$D$39:$D$782,СВЦЭМ!$A$39:$A$782,$A110,СВЦЭМ!$B$39:$B$782,S$83)+'СЕТ СН'!$H$11+СВЦЭМ!$D$10+'СЕТ СН'!$H$6-'СЕТ СН'!$H$23</f>
        <v>1593.2221121399998</v>
      </c>
      <c r="T110" s="36">
        <f>SUMIFS(СВЦЭМ!$D$39:$D$782,СВЦЭМ!$A$39:$A$782,$A110,СВЦЭМ!$B$39:$B$782,T$83)+'СЕТ СН'!$H$11+СВЦЭМ!$D$10+'СЕТ СН'!$H$6-'СЕТ СН'!$H$23</f>
        <v>1583.7582764299998</v>
      </c>
      <c r="U110" s="36">
        <f>SUMIFS(СВЦЭМ!$D$39:$D$782,СВЦЭМ!$A$39:$A$782,$A110,СВЦЭМ!$B$39:$B$782,U$83)+'СЕТ СН'!$H$11+СВЦЭМ!$D$10+'СЕТ СН'!$H$6-'СЕТ СН'!$H$23</f>
        <v>1625.4541400199998</v>
      </c>
      <c r="V110" s="36">
        <f>SUMIFS(СВЦЭМ!$D$39:$D$782,СВЦЭМ!$A$39:$A$782,$A110,СВЦЭМ!$B$39:$B$782,V$83)+'СЕТ СН'!$H$11+СВЦЭМ!$D$10+'СЕТ СН'!$H$6-'СЕТ СН'!$H$23</f>
        <v>1612.7958495299999</v>
      </c>
      <c r="W110" s="36">
        <f>SUMIFS(СВЦЭМ!$D$39:$D$782,СВЦЭМ!$A$39:$A$782,$A110,СВЦЭМ!$B$39:$B$782,W$83)+'СЕТ СН'!$H$11+СВЦЭМ!$D$10+'СЕТ СН'!$H$6-'СЕТ СН'!$H$23</f>
        <v>1619.2097066699998</v>
      </c>
      <c r="X110" s="36">
        <f>SUMIFS(СВЦЭМ!$D$39:$D$782,СВЦЭМ!$A$39:$A$782,$A110,СВЦЭМ!$B$39:$B$782,X$83)+'СЕТ СН'!$H$11+СВЦЭМ!$D$10+'СЕТ СН'!$H$6-'СЕТ СН'!$H$23</f>
        <v>1682.9601257899999</v>
      </c>
      <c r="Y110" s="36">
        <f>SUMIFS(СВЦЭМ!$D$39:$D$782,СВЦЭМ!$A$39:$A$782,$A110,СВЦЭМ!$B$39:$B$782,Y$83)+'СЕТ СН'!$H$11+СВЦЭМ!$D$10+'СЕТ СН'!$H$6-'СЕТ СН'!$H$23</f>
        <v>1748.5817564699998</v>
      </c>
    </row>
    <row r="111" spans="1:25" ht="15.75" x14ac:dyDescent="0.2">
      <c r="A111" s="35">
        <f t="shared" si="2"/>
        <v>45532</v>
      </c>
      <c r="B111" s="36">
        <f>SUMIFS(СВЦЭМ!$D$39:$D$782,СВЦЭМ!$A$39:$A$782,$A111,СВЦЭМ!$B$39:$B$782,B$83)+'СЕТ СН'!$H$11+СВЦЭМ!$D$10+'СЕТ СН'!$H$6-'СЕТ СН'!$H$23</f>
        <v>1877.7090857599999</v>
      </c>
      <c r="C111" s="36">
        <f>SUMIFS(СВЦЭМ!$D$39:$D$782,СВЦЭМ!$A$39:$A$782,$A111,СВЦЭМ!$B$39:$B$782,C$83)+'СЕТ СН'!$H$11+СВЦЭМ!$D$10+'СЕТ СН'!$H$6-'СЕТ СН'!$H$23</f>
        <v>1921.3095415299999</v>
      </c>
      <c r="D111" s="36">
        <f>SUMIFS(СВЦЭМ!$D$39:$D$782,СВЦЭМ!$A$39:$A$782,$A111,СВЦЭМ!$B$39:$B$782,D$83)+'СЕТ СН'!$H$11+СВЦЭМ!$D$10+'СЕТ СН'!$H$6-'СЕТ СН'!$H$23</f>
        <v>1947.0416000999999</v>
      </c>
      <c r="E111" s="36">
        <f>SUMIFS(СВЦЭМ!$D$39:$D$782,СВЦЭМ!$A$39:$A$782,$A111,СВЦЭМ!$B$39:$B$782,E$83)+'СЕТ СН'!$H$11+СВЦЭМ!$D$10+'СЕТ СН'!$H$6-'СЕТ СН'!$H$23</f>
        <v>1973.1154364499998</v>
      </c>
      <c r="F111" s="36">
        <f>SUMIFS(СВЦЭМ!$D$39:$D$782,СВЦЭМ!$A$39:$A$782,$A111,СВЦЭМ!$B$39:$B$782,F$83)+'СЕТ СН'!$H$11+СВЦЭМ!$D$10+'СЕТ СН'!$H$6-'СЕТ СН'!$H$23</f>
        <v>1996.4937605799998</v>
      </c>
      <c r="G111" s="36">
        <f>SUMIFS(СВЦЭМ!$D$39:$D$782,СВЦЭМ!$A$39:$A$782,$A111,СВЦЭМ!$B$39:$B$782,G$83)+'СЕТ СН'!$H$11+СВЦЭМ!$D$10+'СЕТ СН'!$H$6-'СЕТ СН'!$H$23</f>
        <v>1969.88894031</v>
      </c>
      <c r="H111" s="36">
        <f>SUMIFS(СВЦЭМ!$D$39:$D$782,СВЦЭМ!$A$39:$A$782,$A111,СВЦЭМ!$B$39:$B$782,H$83)+'СЕТ СН'!$H$11+СВЦЭМ!$D$10+'СЕТ СН'!$H$6-'СЕТ СН'!$H$23</f>
        <v>1940.0312765099998</v>
      </c>
      <c r="I111" s="36">
        <f>SUMIFS(СВЦЭМ!$D$39:$D$782,СВЦЭМ!$A$39:$A$782,$A111,СВЦЭМ!$B$39:$B$782,I$83)+'СЕТ СН'!$H$11+СВЦЭМ!$D$10+'СЕТ СН'!$H$6-'СЕТ СН'!$H$23</f>
        <v>1858.1442212999998</v>
      </c>
      <c r="J111" s="36">
        <f>SUMIFS(СВЦЭМ!$D$39:$D$782,СВЦЭМ!$A$39:$A$782,$A111,СВЦЭМ!$B$39:$B$782,J$83)+'СЕТ СН'!$H$11+СВЦЭМ!$D$10+'СЕТ СН'!$H$6-'СЕТ СН'!$H$23</f>
        <v>1802.9040213999999</v>
      </c>
      <c r="K111" s="36">
        <f>SUMIFS(СВЦЭМ!$D$39:$D$782,СВЦЭМ!$A$39:$A$782,$A111,СВЦЭМ!$B$39:$B$782,K$83)+'СЕТ СН'!$H$11+СВЦЭМ!$D$10+'СЕТ СН'!$H$6-'СЕТ СН'!$H$23</f>
        <v>1720.11898602</v>
      </c>
      <c r="L111" s="36">
        <f>SUMIFS(СВЦЭМ!$D$39:$D$782,СВЦЭМ!$A$39:$A$782,$A111,СВЦЭМ!$B$39:$B$782,L$83)+'СЕТ СН'!$H$11+СВЦЭМ!$D$10+'СЕТ СН'!$H$6-'СЕТ СН'!$H$23</f>
        <v>1706.6160963199998</v>
      </c>
      <c r="M111" s="36">
        <f>SUMIFS(СВЦЭМ!$D$39:$D$782,СВЦЭМ!$A$39:$A$782,$A111,СВЦЭМ!$B$39:$B$782,M$83)+'СЕТ СН'!$H$11+СВЦЭМ!$D$10+'СЕТ СН'!$H$6-'СЕТ СН'!$H$23</f>
        <v>1696.14007092</v>
      </c>
      <c r="N111" s="36">
        <f>SUMIFS(СВЦЭМ!$D$39:$D$782,СВЦЭМ!$A$39:$A$782,$A111,СВЦЭМ!$B$39:$B$782,N$83)+'СЕТ СН'!$H$11+СВЦЭМ!$D$10+'СЕТ СН'!$H$6-'СЕТ СН'!$H$23</f>
        <v>1691.4173559599999</v>
      </c>
      <c r="O111" s="36">
        <f>SUMIFS(СВЦЭМ!$D$39:$D$782,СВЦЭМ!$A$39:$A$782,$A111,СВЦЭМ!$B$39:$B$782,O$83)+'СЕТ СН'!$H$11+СВЦЭМ!$D$10+'СЕТ СН'!$H$6-'СЕТ СН'!$H$23</f>
        <v>1686.2256809999999</v>
      </c>
      <c r="P111" s="36">
        <f>SUMIFS(СВЦЭМ!$D$39:$D$782,СВЦЭМ!$A$39:$A$782,$A111,СВЦЭМ!$B$39:$B$782,P$83)+'СЕТ СН'!$H$11+СВЦЭМ!$D$10+'СЕТ СН'!$H$6-'СЕТ СН'!$H$23</f>
        <v>1686.8433616299999</v>
      </c>
      <c r="Q111" s="36">
        <f>SUMIFS(СВЦЭМ!$D$39:$D$782,СВЦЭМ!$A$39:$A$782,$A111,СВЦЭМ!$B$39:$B$782,Q$83)+'СЕТ СН'!$H$11+СВЦЭМ!$D$10+'СЕТ СН'!$H$6-'СЕТ СН'!$H$23</f>
        <v>1692.8952588099999</v>
      </c>
      <c r="R111" s="36">
        <f>SUMIFS(СВЦЭМ!$D$39:$D$782,СВЦЭМ!$A$39:$A$782,$A111,СВЦЭМ!$B$39:$B$782,R$83)+'СЕТ СН'!$H$11+СВЦЭМ!$D$10+'СЕТ СН'!$H$6-'СЕТ СН'!$H$23</f>
        <v>1701.0675243799999</v>
      </c>
      <c r="S111" s="36">
        <f>SUMIFS(СВЦЭМ!$D$39:$D$782,СВЦЭМ!$A$39:$A$782,$A111,СВЦЭМ!$B$39:$B$782,S$83)+'СЕТ СН'!$H$11+СВЦЭМ!$D$10+'СЕТ СН'!$H$6-'СЕТ СН'!$H$23</f>
        <v>1679.5712769899999</v>
      </c>
      <c r="T111" s="36">
        <f>SUMIFS(СВЦЭМ!$D$39:$D$782,СВЦЭМ!$A$39:$A$782,$A111,СВЦЭМ!$B$39:$B$782,T$83)+'СЕТ СН'!$H$11+СВЦЭМ!$D$10+'СЕТ СН'!$H$6-'СЕТ СН'!$H$23</f>
        <v>1671.36815456</v>
      </c>
      <c r="U111" s="36">
        <f>SUMIFS(СВЦЭМ!$D$39:$D$782,СВЦЭМ!$A$39:$A$782,$A111,СВЦЭМ!$B$39:$B$782,U$83)+'СЕТ СН'!$H$11+СВЦЭМ!$D$10+'СЕТ СН'!$H$6-'СЕТ СН'!$H$23</f>
        <v>1680.7979687</v>
      </c>
      <c r="V111" s="36">
        <f>SUMIFS(СВЦЭМ!$D$39:$D$782,СВЦЭМ!$A$39:$A$782,$A111,СВЦЭМ!$B$39:$B$782,V$83)+'СЕТ СН'!$H$11+СВЦЭМ!$D$10+'СЕТ СН'!$H$6-'СЕТ СН'!$H$23</f>
        <v>1659.0657159899999</v>
      </c>
      <c r="W111" s="36">
        <f>SUMIFS(СВЦЭМ!$D$39:$D$782,СВЦЭМ!$A$39:$A$782,$A111,СВЦЭМ!$B$39:$B$782,W$83)+'СЕТ СН'!$H$11+СВЦЭМ!$D$10+'СЕТ СН'!$H$6-'СЕТ СН'!$H$23</f>
        <v>1667.9536842199998</v>
      </c>
      <c r="X111" s="36">
        <f>SUMIFS(СВЦЭМ!$D$39:$D$782,СВЦЭМ!$A$39:$A$782,$A111,СВЦЭМ!$B$39:$B$782,X$83)+'СЕТ СН'!$H$11+СВЦЭМ!$D$10+'СЕТ СН'!$H$6-'СЕТ СН'!$H$23</f>
        <v>1735.15252831</v>
      </c>
      <c r="Y111" s="36">
        <f>SUMIFS(СВЦЭМ!$D$39:$D$782,СВЦЭМ!$A$39:$A$782,$A111,СВЦЭМ!$B$39:$B$782,Y$83)+'СЕТ СН'!$H$11+СВЦЭМ!$D$10+'СЕТ СН'!$H$6-'СЕТ СН'!$H$23</f>
        <v>1753.95954502</v>
      </c>
    </row>
    <row r="112" spans="1:25" ht="15.75" x14ac:dyDescent="0.2">
      <c r="A112" s="35">
        <f t="shared" si="2"/>
        <v>45533</v>
      </c>
      <c r="B112" s="36">
        <f>SUMIFS(СВЦЭМ!$D$39:$D$782,СВЦЭМ!$A$39:$A$782,$A112,СВЦЭМ!$B$39:$B$782,B$83)+'СЕТ СН'!$H$11+СВЦЭМ!$D$10+'СЕТ СН'!$H$6-'СЕТ СН'!$H$23</f>
        <v>1796.04895855</v>
      </c>
      <c r="C112" s="36">
        <f>SUMIFS(СВЦЭМ!$D$39:$D$782,СВЦЭМ!$A$39:$A$782,$A112,СВЦЭМ!$B$39:$B$782,C$83)+'СЕТ СН'!$H$11+СВЦЭМ!$D$10+'СЕТ СН'!$H$6-'СЕТ СН'!$H$23</f>
        <v>1907.1107783199998</v>
      </c>
      <c r="D112" s="36">
        <f>SUMIFS(СВЦЭМ!$D$39:$D$782,СВЦЭМ!$A$39:$A$782,$A112,СВЦЭМ!$B$39:$B$782,D$83)+'СЕТ СН'!$H$11+СВЦЭМ!$D$10+'СЕТ СН'!$H$6-'СЕТ СН'!$H$23</f>
        <v>2031.8955290199999</v>
      </c>
      <c r="E112" s="36">
        <f>SUMIFS(СВЦЭМ!$D$39:$D$782,СВЦЭМ!$A$39:$A$782,$A112,СВЦЭМ!$B$39:$B$782,E$83)+'СЕТ СН'!$H$11+СВЦЭМ!$D$10+'СЕТ СН'!$H$6-'СЕТ СН'!$H$23</f>
        <v>2072.75183896</v>
      </c>
      <c r="F112" s="36">
        <f>SUMIFS(СВЦЭМ!$D$39:$D$782,СВЦЭМ!$A$39:$A$782,$A112,СВЦЭМ!$B$39:$B$782,F$83)+'СЕТ СН'!$H$11+СВЦЭМ!$D$10+'СЕТ СН'!$H$6-'СЕТ СН'!$H$23</f>
        <v>2087.6927375599998</v>
      </c>
      <c r="G112" s="36">
        <f>SUMIFS(СВЦЭМ!$D$39:$D$782,СВЦЭМ!$A$39:$A$782,$A112,СВЦЭМ!$B$39:$B$782,G$83)+'СЕТ СН'!$H$11+СВЦЭМ!$D$10+'СЕТ СН'!$H$6-'СЕТ СН'!$H$23</f>
        <v>2059.4554025799998</v>
      </c>
      <c r="H112" s="36">
        <f>SUMIFS(СВЦЭМ!$D$39:$D$782,СВЦЭМ!$A$39:$A$782,$A112,СВЦЭМ!$B$39:$B$782,H$83)+'СЕТ СН'!$H$11+СВЦЭМ!$D$10+'СЕТ СН'!$H$6-'СЕТ СН'!$H$23</f>
        <v>2010.1544743699999</v>
      </c>
      <c r="I112" s="36">
        <f>SUMIFS(СВЦЭМ!$D$39:$D$782,СВЦЭМ!$A$39:$A$782,$A112,СВЦЭМ!$B$39:$B$782,I$83)+'СЕТ СН'!$H$11+СВЦЭМ!$D$10+'СЕТ СН'!$H$6-'СЕТ СН'!$H$23</f>
        <v>1953.0757821</v>
      </c>
      <c r="J112" s="36">
        <f>SUMIFS(СВЦЭМ!$D$39:$D$782,СВЦЭМ!$A$39:$A$782,$A112,СВЦЭМ!$B$39:$B$782,J$83)+'СЕТ СН'!$H$11+СВЦЭМ!$D$10+'СЕТ СН'!$H$6-'СЕТ СН'!$H$23</f>
        <v>1855.47742105</v>
      </c>
      <c r="K112" s="36">
        <f>SUMIFS(СВЦЭМ!$D$39:$D$782,СВЦЭМ!$A$39:$A$782,$A112,СВЦЭМ!$B$39:$B$782,K$83)+'СЕТ СН'!$H$11+СВЦЭМ!$D$10+'СЕТ СН'!$H$6-'СЕТ СН'!$H$23</f>
        <v>1765.4045086699998</v>
      </c>
      <c r="L112" s="36">
        <f>SUMIFS(СВЦЭМ!$D$39:$D$782,СВЦЭМ!$A$39:$A$782,$A112,СВЦЭМ!$B$39:$B$782,L$83)+'СЕТ СН'!$H$11+СВЦЭМ!$D$10+'СЕТ СН'!$H$6-'СЕТ СН'!$H$23</f>
        <v>1696.7250699399999</v>
      </c>
      <c r="M112" s="36">
        <f>SUMIFS(СВЦЭМ!$D$39:$D$782,СВЦЭМ!$A$39:$A$782,$A112,СВЦЭМ!$B$39:$B$782,M$83)+'СЕТ СН'!$H$11+СВЦЭМ!$D$10+'СЕТ СН'!$H$6-'СЕТ СН'!$H$23</f>
        <v>1682.58034499</v>
      </c>
      <c r="N112" s="36">
        <f>SUMIFS(СВЦЭМ!$D$39:$D$782,СВЦЭМ!$A$39:$A$782,$A112,СВЦЭМ!$B$39:$B$782,N$83)+'СЕТ СН'!$H$11+СВЦЭМ!$D$10+'СЕТ СН'!$H$6-'СЕТ СН'!$H$23</f>
        <v>1696.4116165399998</v>
      </c>
      <c r="O112" s="36">
        <f>SUMIFS(СВЦЭМ!$D$39:$D$782,СВЦЭМ!$A$39:$A$782,$A112,СВЦЭМ!$B$39:$B$782,O$83)+'СЕТ СН'!$H$11+СВЦЭМ!$D$10+'СЕТ СН'!$H$6-'СЕТ СН'!$H$23</f>
        <v>1711.57063021</v>
      </c>
      <c r="P112" s="36">
        <f>SUMIFS(СВЦЭМ!$D$39:$D$782,СВЦЭМ!$A$39:$A$782,$A112,СВЦЭМ!$B$39:$B$782,P$83)+'СЕТ СН'!$H$11+СВЦЭМ!$D$10+'СЕТ СН'!$H$6-'СЕТ СН'!$H$23</f>
        <v>1716.8964836599998</v>
      </c>
      <c r="Q112" s="36">
        <f>SUMIFS(СВЦЭМ!$D$39:$D$782,СВЦЭМ!$A$39:$A$782,$A112,СВЦЭМ!$B$39:$B$782,Q$83)+'СЕТ СН'!$H$11+СВЦЭМ!$D$10+'СЕТ СН'!$H$6-'СЕТ СН'!$H$23</f>
        <v>1715.2646203899999</v>
      </c>
      <c r="R112" s="36">
        <f>SUMIFS(СВЦЭМ!$D$39:$D$782,СВЦЭМ!$A$39:$A$782,$A112,СВЦЭМ!$B$39:$B$782,R$83)+'СЕТ СН'!$H$11+СВЦЭМ!$D$10+'СЕТ СН'!$H$6-'СЕТ СН'!$H$23</f>
        <v>1726.1833651899999</v>
      </c>
      <c r="S112" s="36">
        <f>SUMIFS(СВЦЭМ!$D$39:$D$782,СВЦЭМ!$A$39:$A$782,$A112,СВЦЭМ!$B$39:$B$782,S$83)+'СЕТ СН'!$H$11+СВЦЭМ!$D$10+'СЕТ СН'!$H$6-'СЕТ СН'!$H$23</f>
        <v>1704.1819608799999</v>
      </c>
      <c r="T112" s="36">
        <f>SUMIFS(СВЦЭМ!$D$39:$D$782,СВЦЭМ!$A$39:$A$782,$A112,СВЦЭМ!$B$39:$B$782,T$83)+'СЕТ СН'!$H$11+СВЦЭМ!$D$10+'СЕТ СН'!$H$6-'СЕТ СН'!$H$23</f>
        <v>1701.2534995699998</v>
      </c>
      <c r="U112" s="36">
        <f>SUMIFS(СВЦЭМ!$D$39:$D$782,СВЦЭМ!$A$39:$A$782,$A112,СВЦЭМ!$B$39:$B$782,U$83)+'СЕТ СН'!$H$11+СВЦЭМ!$D$10+'СЕТ СН'!$H$6-'СЕТ СН'!$H$23</f>
        <v>1713.1515519099999</v>
      </c>
      <c r="V112" s="36">
        <f>SUMIFS(СВЦЭМ!$D$39:$D$782,СВЦЭМ!$A$39:$A$782,$A112,СВЦЭМ!$B$39:$B$782,V$83)+'СЕТ СН'!$H$11+СВЦЭМ!$D$10+'СЕТ СН'!$H$6-'СЕТ СН'!$H$23</f>
        <v>1697.29334619</v>
      </c>
      <c r="W112" s="36">
        <f>SUMIFS(СВЦЭМ!$D$39:$D$782,СВЦЭМ!$A$39:$A$782,$A112,СВЦЭМ!$B$39:$B$782,W$83)+'СЕТ СН'!$H$11+СВЦЭМ!$D$10+'СЕТ СН'!$H$6-'СЕТ СН'!$H$23</f>
        <v>1701.2706688799999</v>
      </c>
      <c r="X112" s="36">
        <f>SUMIFS(СВЦЭМ!$D$39:$D$782,СВЦЭМ!$A$39:$A$782,$A112,СВЦЭМ!$B$39:$B$782,X$83)+'СЕТ СН'!$H$11+СВЦЭМ!$D$10+'СЕТ СН'!$H$6-'СЕТ СН'!$H$23</f>
        <v>1773.8771723299999</v>
      </c>
      <c r="Y112" s="36">
        <f>SUMIFS(СВЦЭМ!$D$39:$D$782,СВЦЭМ!$A$39:$A$782,$A112,СВЦЭМ!$B$39:$B$782,Y$83)+'СЕТ СН'!$H$11+СВЦЭМ!$D$10+'СЕТ СН'!$H$6-'СЕТ СН'!$H$23</f>
        <v>1839.9363153999998</v>
      </c>
    </row>
    <row r="113" spans="1:27" ht="15.75" x14ac:dyDescent="0.2">
      <c r="A113" s="35">
        <f t="shared" si="2"/>
        <v>45534</v>
      </c>
      <c r="B113" s="36">
        <f>SUMIFS(СВЦЭМ!$D$39:$D$782,СВЦЭМ!$A$39:$A$782,$A113,СВЦЭМ!$B$39:$B$782,B$83)+'СЕТ СН'!$H$11+СВЦЭМ!$D$10+'СЕТ СН'!$H$6-'СЕТ СН'!$H$23</f>
        <v>1911.6608425699999</v>
      </c>
      <c r="C113" s="36">
        <f>SUMIFS(СВЦЭМ!$D$39:$D$782,СВЦЭМ!$A$39:$A$782,$A113,СВЦЭМ!$B$39:$B$782,C$83)+'СЕТ СН'!$H$11+СВЦЭМ!$D$10+'СЕТ СН'!$H$6-'СЕТ СН'!$H$23</f>
        <v>1982.9100298499998</v>
      </c>
      <c r="D113" s="36">
        <f>SUMIFS(СВЦЭМ!$D$39:$D$782,СВЦЭМ!$A$39:$A$782,$A113,СВЦЭМ!$B$39:$B$782,D$83)+'СЕТ СН'!$H$11+СВЦЭМ!$D$10+'СЕТ СН'!$H$6-'СЕТ СН'!$H$23</f>
        <v>1998.9981984799999</v>
      </c>
      <c r="E113" s="36">
        <f>SUMIFS(СВЦЭМ!$D$39:$D$782,СВЦЭМ!$A$39:$A$782,$A113,СВЦЭМ!$B$39:$B$782,E$83)+'СЕТ СН'!$H$11+СВЦЭМ!$D$10+'СЕТ СН'!$H$6-'СЕТ СН'!$H$23</f>
        <v>2019.8818086199999</v>
      </c>
      <c r="F113" s="36">
        <f>SUMIFS(СВЦЭМ!$D$39:$D$782,СВЦЭМ!$A$39:$A$782,$A113,СВЦЭМ!$B$39:$B$782,F$83)+'СЕТ СН'!$H$11+СВЦЭМ!$D$10+'СЕТ СН'!$H$6-'СЕТ СН'!$H$23</f>
        <v>2014.8908274099999</v>
      </c>
      <c r="G113" s="36">
        <f>SUMIFS(СВЦЭМ!$D$39:$D$782,СВЦЭМ!$A$39:$A$782,$A113,СВЦЭМ!$B$39:$B$782,G$83)+'СЕТ СН'!$H$11+СВЦЭМ!$D$10+'СЕТ СН'!$H$6-'СЕТ СН'!$H$23</f>
        <v>2009.0539834399999</v>
      </c>
      <c r="H113" s="36">
        <f>SUMIFS(СВЦЭМ!$D$39:$D$782,СВЦЭМ!$A$39:$A$782,$A113,СВЦЭМ!$B$39:$B$782,H$83)+'СЕТ СН'!$H$11+СВЦЭМ!$D$10+'СЕТ СН'!$H$6-'СЕТ СН'!$H$23</f>
        <v>1976.5628508299999</v>
      </c>
      <c r="I113" s="36">
        <f>SUMIFS(СВЦЭМ!$D$39:$D$782,СВЦЭМ!$A$39:$A$782,$A113,СВЦЭМ!$B$39:$B$782,I$83)+'СЕТ СН'!$H$11+СВЦЭМ!$D$10+'СЕТ СН'!$H$6-'СЕТ СН'!$H$23</f>
        <v>1884.0762892999999</v>
      </c>
      <c r="J113" s="36">
        <f>SUMIFS(СВЦЭМ!$D$39:$D$782,СВЦЭМ!$A$39:$A$782,$A113,СВЦЭМ!$B$39:$B$782,J$83)+'СЕТ СН'!$H$11+СВЦЭМ!$D$10+'СЕТ СН'!$H$6-'СЕТ СН'!$H$23</f>
        <v>1788.9567821199998</v>
      </c>
      <c r="K113" s="36">
        <f>SUMIFS(СВЦЭМ!$D$39:$D$782,СВЦЭМ!$A$39:$A$782,$A113,СВЦЭМ!$B$39:$B$782,K$83)+'СЕТ СН'!$H$11+СВЦЭМ!$D$10+'СЕТ СН'!$H$6-'СЕТ СН'!$H$23</f>
        <v>1714.4113416199998</v>
      </c>
      <c r="L113" s="36">
        <f>SUMIFS(СВЦЭМ!$D$39:$D$782,СВЦЭМ!$A$39:$A$782,$A113,СВЦЭМ!$B$39:$B$782,L$83)+'СЕТ СН'!$H$11+СВЦЭМ!$D$10+'СЕТ СН'!$H$6-'СЕТ СН'!$H$23</f>
        <v>1685.5591848699999</v>
      </c>
      <c r="M113" s="36">
        <f>SUMIFS(СВЦЭМ!$D$39:$D$782,СВЦЭМ!$A$39:$A$782,$A113,СВЦЭМ!$B$39:$B$782,M$83)+'СЕТ СН'!$H$11+СВЦЭМ!$D$10+'СЕТ СН'!$H$6-'СЕТ СН'!$H$23</f>
        <v>1695.6050978899998</v>
      </c>
      <c r="N113" s="36">
        <f>SUMIFS(СВЦЭМ!$D$39:$D$782,СВЦЭМ!$A$39:$A$782,$A113,СВЦЭМ!$B$39:$B$782,N$83)+'СЕТ СН'!$H$11+СВЦЭМ!$D$10+'СЕТ СН'!$H$6-'СЕТ СН'!$H$23</f>
        <v>1693.6607123699998</v>
      </c>
      <c r="O113" s="36">
        <f>SUMIFS(СВЦЭМ!$D$39:$D$782,СВЦЭМ!$A$39:$A$782,$A113,СВЦЭМ!$B$39:$B$782,O$83)+'СЕТ СН'!$H$11+СВЦЭМ!$D$10+'СЕТ СН'!$H$6-'СЕТ СН'!$H$23</f>
        <v>1701.58708237</v>
      </c>
      <c r="P113" s="36">
        <f>SUMIFS(СВЦЭМ!$D$39:$D$782,СВЦЭМ!$A$39:$A$782,$A113,СВЦЭМ!$B$39:$B$782,P$83)+'СЕТ СН'!$H$11+СВЦЭМ!$D$10+'СЕТ СН'!$H$6-'СЕТ СН'!$H$23</f>
        <v>1702.4409399099998</v>
      </c>
      <c r="Q113" s="36">
        <f>SUMIFS(СВЦЭМ!$D$39:$D$782,СВЦЭМ!$A$39:$A$782,$A113,СВЦЭМ!$B$39:$B$782,Q$83)+'СЕТ СН'!$H$11+СВЦЭМ!$D$10+'СЕТ СН'!$H$6-'СЕТ СН'!$H$23</f>
        <v>1707.6360907699998</v>
      </c>
      <c r="R113" s="36">
        <f>SUMIFS(СВЦЭМ!$D$39:$D$782,СВЦЭМ!$A$39:$A$782,$A113,СВЦЭМ!$B$39:$B$782,R$83)+'СЕТ СН'!$H$11+СВЦЭМ!$D$10+'СЕТ СН'!$H$6-'СЕТ СН'!$H$23</f>
        <v>1701.2654472899999</v>
      </c>
      <c r="S113" s="36">
        <f>SUMIFS(СВЦЭМ!$D$39:$D$782,СВЦЭМ!$A$39:$A$782,$A113,СВЦЭМ!$B$39:$B$782,S$83)+'СЕТ СН'!$H$11+СВЦЭМ!$D$10+'СЕТ СН'!$H$6-'СЕТ СН'!$H$23</f>
        <v>1710.3215322399999</v>
      </c>
      <c r="T113" s="36">
        <f>SUMIFS(СВЦЭМ!$D$39:$D$782,СВЦЭМ!$A$39:$A$782,$A113,СВЦЭМ!$B$39:$B$782,T$83)+'СЕТ СН'!$H$11+СВЦЭМ!$D$10+'СЕТ СН'!$H$6-'СЕТ СН'!$H$23</f>
        <v>1710.1513163999998</v>
      </c>
      <c r="U113" s="36">
        <f>SUMIFS(СВЦЭМ!$D$39:$D$782,СВЦЭМ!$A$39:$A$782,$A113,СВЦЭМ!$B$39:$B$782,U$83)+'СЕТ СН'!$H$11+СВЦЭМ!$D$10+'СЕТ СН'!$H$6-'СЕТ СН'!$H$23</f>
        <v>1715.0329325399998</v>
      </c>
      <c r="V113" s="36">
        <f>SUMIFS(СВЦЭМ!$D$39:$D$782,СВЦЭМ!$A$39:$A$782,$A113,СВЦЭМ!$B$39:$B$782,V$83)+'СЕТ СН'!$H$11+СВЦЭМ!$D$10+'СЕТ СН'!$H$6-'СЕТ СН'!$H$23</f>
        <v>1696.0036553799998</v>
      </c>
      <c r="W113" s="36">
        <f>SUMIFS(СВЦЭМ!$D$39:$D$782,СВЦЭМ!$A$39:$A$782,$A113,СВЦЭМ!$B$39:$B$782,W$83)+'СЕТ СН'!$H$11+СВЦЭМ!$D$10+'СЕТ СН'!$H$6-'СЕТ СН'!$H$23</f>
        <v>1701.9332690399999</v>
      </c>
      <c r="X113" s="36">
        <f>SUMIFS(СВЦЭМ!$D$39:$D$782,СВЦЭМ!$A$39:$A$782,$A113,СВЦЭМ!$B$39:$B$782,X$83)+'СЕТ СН'!$H$11+СВЦЭМ!$D$10+'СЕТ СН'!$H$6-'СЕТ СН'!$H$23</f>
        <v>1770.0868615999998</v>
      </c>
      <c r="Y113" s="36">
        <f>SUMIFS(СВЦЭМ!$D$39:$D$782,СВЦЭМ!$A$39:$A$782,$A113,СВЦЭМ!$B$39:$B$782,Y$83)+'СЕТ СН'!$H$11+СВЦЭМ!$D$10+'СЕТ СН'!$H$6-'СЕТ СН'!$H$23</f>
        <v>1840.8390254999999</v>
      </c>
    </row>
    <row r="114" spans="1:27" ht="15.75" x14ac:dyDescent="0.2">
      <c r="A114" s="35">
        <f t="shared" si="2"/>
        <v>45535</v>
      </c>
      <c r="B114" s="36">
        <f>SUMIFS(СВЦЭМ!$D$39:$D$782,СВЦЭМ!$A$39:$A$782,$A114,СВЦЭМ!$B$39:$B$782,B$83)+'СЕТ СН'!$H$11+СВЦЭМ!$D$10+'СЕТ СН'!$H$6-'СЕТ СН'!$H$23</f>
        <v>1876.1768732999999</v>
      </c>
      <c r="C114" s="36">
        <f>SUMIFS(СВЦЭМ!$D$39:$D$782,СВЦЭМ!$A$39:$A$782,$A114,СВЦЭМ!$B$39:$B$782,C$83)+'СЕТ СН'!$H$11+СВЦЭМ!$D$10+'СЕТ СН'!$H$6-'СЕТ СН'!$H$23</f>
        <v>1918.71295373</v>
      </c>
      <c r="D114" s="36">
        <f>SUMIFS(СВЦЭМ!$D$39:$D$782,СВЦЭМ!$A$39:$A$782,$A114,СВЦЭМ!$B$39:$B$782,D$83)+'СЕТ СН'!$H$11+СВЦЭМ!$D$10+'СЕТ СН'!$H$6-'СЕТ СН'!$H$23</f>
        <v>1926.1279064199998</v>
      </c>
      <c r="E114" s="36">
        <f>SUMIFS(СВЦЭМ!$D$39:$D$782,СВЦЭМ!$A$39:$A$782,$A114,СВЦЭМ!$B$39:$B$782,E$83)+'СЕТ СН'!$H$11+СВЦЭМ!$D$10+'СЕТ СН'!$H$6-'СЕТ СН'!$H$23</f>
        <v>1929.2510304</v>
      </c>
      <c r="F114" s="36">
        <f>SUMIFS(СВЦЭМ!$D$39:$D$782,СВЦЭМ!$A$39:$A$782,$A114,СВЦЭМ!$B$39:$B$782,F$83)+'СЕТ СН'!$H$11+СВЦЭМ!$D$10+'СЕТ СН'!$H$6-'СЕТ СН'!$H$23</f>
        <v>1923.9977068399999</v>
      </c>
      <c r="G114" s="36">
        <f>SUMIFS(СВЦЭМ!$D$39:$D$782,СВЦЭМ!$A$39:$A$782,$A114,СВЦЭМ!$B$39:$B$782,G$83)+'СЕТ СН'!$H$11+СВЦЭМ!$D$10+'СЕТ СН'!$H$6-'СЕТ СН'!$H$23</f>
        <v>1902.71185653</v>
      </c>
      <c r="H114" s="36">
        <f>SUMIFS(СВЦЭМ!$D$39:$D$782,СВЦЭМ!$A$39:$A$782,$A114,СВЦЭМ!$B$39:$B$782,H$83)+'СЕТ СН'!$H$11+СВЦЭМ!$D$10+'СЕТ СН'!$H$6-'СЕТ СН'!$H$23</f>
        <v>1895.4080829099998</v>
      </c>
      <c r="I114" s="36">
        <f>SUMIFS(СВЦЭМ!$D$39:$D$782,СВЦЭМ!$A$39:$A$782,$A114,СВЦЭМ!$B$39:$B$782,I$83)+'СЕТ СН'!$H$11+СВЦЭМ!$D$10+'СЕТ СН'!$H$6-'СЕТ СН'!$H$23</f>
        <v>1799.36338968</v>
      </c>
      <c r="J114" s="36">
        <f>SUMIFS(СВЦЭМ!$D$39:$D$782,СВЦЭМ!$A$39:$A$782,$A114,СВЦЭМ!$B$39:$B$782,J$83)+'СЕТ СН'!$H$11+СВЦЭМ!$D$10+'СЕТ СН'!$H$6-'СЕТ СН'!$H$23</f>
        <v>1793.4521582999998</v>
      </c>
      <c r="K114" s="36">
        <f>SUMIFS(СВЦЭМ!$D$39:$D$782,СВЦЭМ!$A$39:$A$782,$A114,СВЦЭМ!$B$39:$B$782,K$83)+'СЕТ СН'!$H$11+СВЦЭМ!$D$10+'СЕТ СН'!$H$6-'СЕТ СН'!$H$23</f>
        <v>1749.9204289999998</v>
      </c>
      <c r="L114" s="36">
        <f>SUMIFS(СВЦЭМ!$D$39:$D$782,СВЦЭМ!$A$39:$A$782,$A114,СВЦЭМ!$B$39:$B$782,L$83)+'СЕТ СН'!$H$11+СВЦЭМ!$D$10+'СЕТ СН'!$H$6-'СЕТ СН'!$H$23</f>
        <v>1742.7886487999999</v>
      </c>
      <c r="M114" s="36">
        <f>SUMIFS(СВЦЭМ!$D$39:$D$782,СВЦЭМ!$A$39:$A$782,$A114,СВЦЭМ!$B$39:$B$782,M$83)+'СЕТ СН'!$H$11+СВЦЭМ!$D$10+'СЕТ СН'!$H$6-'СЕТ СН'!$H$23</f>
        <v>1718.3589399099999</v>
      </c>
      <c r="N114" s="36">
        <f>SUMIFS(СВЦЭМ!$D$39:$D$782,СВЦЭМ!$A$39:$A$782,$A114,СВЦЭМ!$B$39:$B$782,N$83)+'СЕТ СН'!$H$11+СВЦЭМ!$D$10+'СЕТ СН'!$H$6-'СЕТ СН'!$H$23</f>
        <v>1718.5161334499999</v>
      </c>
      <c r="O114" s="36">
        <f>SUMIFS(СВЦЭМ!$D$39:$D$782,СВЦЭМ!$A$39:$A$782,$A114,СВЦЭМ!$B$39:$B$782,O$83)+'СЕТ СН'!$H$11+СВЦЭМ!$D$10+'СЕТ СН'!$H$6-'СЕТ СН'!$H$23</f>
        <v>1707.1206987999999</v>
      </c>
      <c r="P114" s="36">
        <f>SUMIFS(СВЦЭМ!$D$39:$D$782,СВЦЭМ!$A$39:$A$782,$A114,СВЦЭМ!$B$39:$B$782,P$83)+'СЕТ СН'!$H$11+СВЦЭМ!$D$10+'СЕТ СН'!$H$6-'СЕТ СН'!$H$23</f>
        <v>1719.24414538</v>
      </c>
      <c r="Q114" s="36">
        <f>SUMIFS(СВЦЭМ!$D$39:$D$782,СВЦЭМ!$A$39:$A$782,$A114,СВЦЭМ!$B$39:$B$782,Q$83)+'СЕТ СН'!$H$11+СВЦЭМ!$D$10+'СЕТ СН'!$H$6-'СЕТ СН'!$H$23</f>
        <v>1718.5987605099999</v>
      </c>
      <c r="R114" s="36">
        <f>SUMIFS(СВЦЭМ!$D$39:$D$782,СВЦЭМ!$A$39:$A$782,$A114,СВЦЭМ!$B$39:$B$782,R$83)+'СЕТ СН'!$H$11+СВЦЭМ!$D$10+'СЕТ СН'!$H$6-'СЕТ СН'!$H$23</f>
        <v>1725.5370979899999</v>
      </c>
      <c r="S114" s="36">
        <f>SUMIFS(СВЦЭМ!$D$39:$D$782,СВЦЭМ!$A$39:$A$782,$A114,СВЦЭМ!$B$39:$B$782,S$83)+'СЕТ СН'!$H$11+СВЦЭМ!$D$10+'СЕТ СН'!$H$6-'СЕТ СН'!$H$23</f>
        <v>1717.4595998599998</v>
      </c>
      <c r="T114" s="36">
        <f>SUMIFS(СВЦЭМ!$D$39:$D$782,СВЦЭМ!$A$39:$A$782,$A114,СВЦЭМ!$B$39:$B$782,T$83)+'СЕТ СН'!$H$11+СВЦЭМ!$D$10+'СЕТ СН'!$H$6-'СЕТ СН'!$H$23</f>
        <v>1705.16080096</v>
      </c>
      <c r="U114" s="36">
        <f>SUMIFS(СВЦЭМ!$D$39:$D$782,СВЦЭМ!$A$39:$A$782,$A114,СВЦЭМ!$B$39:$B$782,U$83)+'СЕТ СН'!$H$11+СВЦЭМ!$D$10+'СЕТ СН'!$H$6-'СЕТ СН'!$H$23</f>
        <v>1720.5993581099999</v>
      </c>
      <c r="V114" s="36">
        <f>SUMIFS(СВЦЭМ!$D$39:$D$782,СВЦЭМ!$A$39:$A$782,$A114,СВЦЭМ!$B$39:$B$782,V$83)+'СЕТ СН'!$H$11+СВЦЭМ!$D$10+'СЕТ СН'!$H$6-'СЕТ СН'!$H$23</f>
        <v>1697.2703220199999</v>
      </c>
      <c r="W114" s="36">
        <f>SUMIFS(СВЦЭМ!$D$39:$D$782,СВЦЭМ!$A$39:$A$782,$A114,СВЦЭМ!$B$39:$B$782,W$83)+'СЕТ СН'!$H$11+СВЦЭМ!$D$10+'СЕТ СН'!$H$6-'СЕТ СН'!$H$23</f>
        <v>1712.4028756399998</v>
      </c>
      <c r="X114" s="36">
        <f>SUMIFS(СВЦЭМ!$D$39:$D$782,СВЦЭМ!$A$39:$A$782,$A114,СВЦЭМ!$B$39:$B$782,X$83)+'СЕТ СН'!$H$11+СВЦЭМ!$D$10+'СЕТ СН'!$H$6-'СЕТ СН'!$H$23</f>
        <v>1767.5047506799999</v>
      </c>
      <c r="Y114" s="36">
        <f>SUMIFS(СВЦЭМ!$D$39:$D$782,СВЦЭМ!$A$39:$A$782,$A114,СВЦЭМ!$B$39:$B$782,Y$83)+'СЕТ СН'!$H$11+СВЦЭМ!$D$10+'СЕТ СН'!$H$6-'СЕТ СН'!$H$23</f>
        <v>1860.3006762299999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01.08.2024</v>
      </c>
      <c r="B120" s="36">
        <f>SUMIFS(СВЦЭМ!$D$39:$D$782,СВЦЭМ!$A$39:$A$782,$A120,СВЦЭМ!$B$39:$B$782,B$119)+'СЕТ СН'!$I$11+СВЦЭМ!$D$10+'СЕТ СН'!$I$6-'СЕТ СН'!$I$23</f>
        <v>2347.7199031800001</v>
      </c>
      <c r="C120" s="36">
        <f>SUMIFS(СВЦЭМ!$D$39:$D$782,СВЦЭМ!$A$39:$A$782,$A120,СВЦЭМ!$B$39:$B$782,C$119)+'СЕТ СН'!$I$11+СВЦЭМ!$D$10+'СЕТ СН'!$I$6-'СЕТ СН'!$I$23</f>
        <v>2445.7930995999996</v>
      </c>
      <c r="D120" s="36">
        <f>SUMIFS(СВЦЭМ!$D$39:$D$782,СВЦЭМ!$A$39:$A$782,$A120,СВЦЭМ!$B$39:$B$782,D$119)+'СЕТ СН'!$I$11+СВЦЭМ!$D$10+'СЕТ СН'!$I$6-'СЕТ СН'!$I$23</f>
        <v>2502.2159589499997</v>
      </c>
      <c r="E120" s="36">
        <f>SUMIFS(СВЦЭМ!$D$39:$D$782,СВЦЭМ!$A$39:$A$782,$A120,СВЦЭМ!$B$39:$B$782,E$119)+'СЕТ СН'!$I$11+СВЦЭМ!$D$10+'СЕТ СН'!$I$6-'СЕТ СН'!$I$23</f>
        <v>2523.7666592599999</v>
      </c>
      <c r="F120" s="36">
        <f>SUMIFS(СВЦЭМ!$D$39:$D$782,СВЦЭМ!$A$39:$A$782,$A120,СВЦЭМ!$B$39:$B$782,F$119)+'СЕТ СН'!$I$11+СВЦЭМ!$D$10+'СЕТ СН'!$I$6-'СЕТ СН'!$I$23</f>
        <v>2547.82591637</v>
      </c>
      <c r="G120" s="36">
        <f>SUMIFS(СВЦЭМ!$D$39:$D$782,СВЦЭМ!$A$39:$A$782,$A120,СВЦЭМ!$B$39:$B$782,G$119)+'СЕТ СН'!$I$11+СВЦЭМ!$D$10+'СЕТ СН'!$I$6-'СЕТ СН'!$I$23</f>
        <v>2533.32692327</v>
      </c>
      <c r="H120" s="36">
        <f>SUMIFS(СВЦЭМ!$D$39:$D$782,СВЦЭМ!$A$39:$A$782,$A120,СВЦЭМ!$B$39:$B$782,H$119)+'СЕТ СН'!$I$11+СВЦЭМ!$D$10+'СЕТ СН'!$I$6-'СЕТ СН'!$I$23</f>
        <v>2495.2614828999999</v>
      </c>
      <c r="I120" s="36">
        <f>SUMIFS(СВЦЭМ!$D$39:$D$782,СВЦЭМ!$A$39:$A$782,$A120,СВЦЭМ!$B$39:$B$782,I$119)+'СЕТ СН'!$I$11+СВЦЭМ!$D$10+'СЕТ СН'!$I$6-'СЕТ СН'!$I$23</f>
        <v>2409.9433845599997</v>
      </c>
      <c r="J120" s="36">
        <f>SUMIFS(СВЦЭМ!$D$39:$D$782,СВЦЭМ!$A$39:$A$782,$A120,СВЦЭМ!$B$39:$B$782,J$119)+'СЕТ СН'!$I$11+СВЦЭМ!$D$10+'СЕТ СН'!$I$6-'СЕТ СН'!$I$23</f>
        <v>2280.8417007600001</v>
      </c>
      <c r="K120" s="36">
        <f>SUMIFS(СВЦЭМ!$D$39:$D$782,СВЦЭМ!$A$39:$A$782,$A120,СВЦЭМ!$B$39:$B$782,K$119)+'СЕТ СН'!$I$11+СВЦЭМ!$D$10+'СЕТ СН'!$I$6-'СЕТ СН'!$I$23</f>
        <v>2179.2648090399998</v>
      </c>
      <c r="L120" s="36">
        <f>SUMIFS(СВЦЭМ!$D$39:$D$782,СВЦЭМ!$A$39:$A$782,$A120,СВЦЭМ!$B$39:$B$782,L$119)+'СЕТ СН'!$I$11+СВЦЭМ!$D$10+'СЕТ СН'!$I$6-'СЕТ СН'!$I$23</f>
        <v>2116.9515616799999</v>
      </c>
      <c r="M120" s="36">
        <f>SUMIFS(СВЦЭМ!$D$39:$D$782,СВЦЭМ!$A$39:$A$782,$A120,СВЦЭМ!$B$39:$B$782,M$119)+'СЕТ СН'!$I$11+СВЦЭМ!$D$10+'СЕТ СН'!$I$6-'СЕТ СН'!$I$23</f>
        <v>2148.3161762499999</v>
      </c>
      <c r="N120" s="36">
        <f>SUMIFS(СВЦЭМ!$D$39:$D$782,СВЦЭМ!$A$39:$A$782,$A120,СВЦЭМ!$B$39:$B$782,N$119)+'СЕТ СН'!$I$11+СВЦЭМ!$D$10+'СЕТ СН'!$I$6-'СЕТ СН'!$I$23</f>
        <v>2183.58810223</v>
      </c>
      <c r="O120" s="36">
        <f>SUMIFS(СВЦЭМ!$D$39:$D$782,СВЦЭМ!$A$39:$A$782,$A120,СВЦЭМ!$B$39:$B$782,O$119)+'СЕТ СН'!$I$11+СВЦЭМ!$D$10+'СЕТ СН'!$I$6-'СЕТ СН'!$I$23</f>
        <v>2185.07367514</v>
      </c>
      <c r="P120" s="36">
        <f>SUMIFS(СВЦЭМ!$D$39:$D$782,СВЦЭМ!$A$39:$A$782,$A120,СВЦЭМ!$B$39:$B$782,P$119)+'СЕТ СН'!$I$11+СВЦЭМ!$D$10+'СЕТ СН'!$I$6-'СЕТ СН'!$I$23</f>
        <v>2184.4252443799996</v>
      </c>
      <c r="Q120" s="36">
        <f>SUMIFS(СВЦЭМ!$D$39:$D$782,СВЦЭМ!$A$39:$A$782,$A120,СВЦЭМ!$B$39:$B$782,Q$119)+'СЕТ СН'!$I$11+СВЦЭМ!$D$10+'СЕТ СН'!$I$6-'СЕТ СН'!$I$23</f>
        <v>2175.3749918899998</v>
      </c>
      <c r="R120" s="36">
        <f>SUMIFS(СВЦЭМ!$D$39:$D$782,СВЦЭМ!$A$39:$A$782,$A120,СВЦЭМ!$B$39:$B$782,R$119)+'СЕТ СН'!$I$11+СВЦЭМ!$D$10+'СЕТ СН'!$I$6-'СЕТ СН'!$I$23</f>
        <v>2192.1215708499999</v>
      </c>
      <c r="S120" s="36">
        <f>SUMIFS(СВЦЭМ!$D$39:$D$782,СВЦЭМ!$A$39:$A$782,$A120,СВЦЭМ!$B$39:$B$782,S$119)+'СЕТ СН'!$I$11+СВЦЭМ!$D$10+'СЕТ СН'!$I$6-'СЕТ СН'!$I$23</f>
        <v>2192.5386065299999</v>
      </c>
      <c r="T120" s="36">
        <f>SUMIFS(СВЦЭМ!$D$39:$D$782,СВЦЭМ!$A$39:$A$782,$A120,СВЦЭМ!$B$39:$B$782,T$119)+'СЕТ СН'!$I$11+СВЦЭМ!$D$10+'СЕТ СН'!$I$6-'СЕТ СН'!$I$23</f>
        <v>2187.9710453600001</v>
      </c>
      <c r="U120" s="36">
        <f>SUMIFS(СВЦЭМ!$D$39:$D$782,СВЦЭМ!$A$39:$A$782,$A120,СВЦЭМ!$B$39:$B$782,U$119)+'СЕТ СН'!$I$11+СВЦЭМ!$D$10+'СЕТ СН'!$I$6-'СЕТ СН'!$I$23</f>
        <v>2193.1775356099997</v>
      </c>
      <c r="V120" s="36">
        <f>SUMIFS(СВЦЭМ!$D$39:$D$782,СВЦЭМ!$A$39:$A$782,$A120,СВЦЭМ!$B$39:$B$782,V$119)+'СЕТ СН'!$I$11+СВЦЭМ!$D$10+'СЕТ СН'!$I$6-'СЕТ СН'!$I$23</f>
        <v>2207.6311343099997</v>
      </c>
      <c r="W120" s="36">
        <f>SUMIFS(СВЦЭМ!$D$39:$D$782,СВЦЭМ!$A$39:$A$782,$A120,СВЦЭМ!$B$39:$B$782,W$119)+'СЕТ СН'!$I$11+СВЦЭМ!$D$10+'СЕТ СН'!$I$6-'СЕТ СН'!$I$23</f>
        <v>2175.3251576900002</v>
      </c>
      <c r="X120" s="36">
        <f>SUMIFS(СВЦЭМ!$D$39:$D$782,СВЦЭМ!$A$39:$A$782,$A120,СВЦЭМ!$B$39:$B$782,X$119)+'СЕТ СН'!$I$11+СВЦЭМ!$D$10+'СЕТ СН'!$I$6-'СЕТ СН'!$I$23</f>
        <v>2261.1542009699997</v>
      </c>
      <c r="Y120" s="36">
        <f>SUMIFS(СВЦЭМ!$D$39:$D$782,СВЦЭМ!$A$39:$A$782,$A120,СВЦЭМ!$B$39:$B$782,Y$119)+'СЕТ СН'!$I$11+СВЦЭМ!$D$10+'СЕТ СН'!$I$6-'СЕТ СН'!$I$23</f>
        <v>2372.0387935199997</v>
      </c>
      <c r="AA120" s="45"/>
    </row>
    <row r="121" spans="1:27" ht="15.75" x14ac:dyDescent="0.2">
      <c r="A121" s="35">
        <f>A120+1</f>
        <v>45506</v>
      </c>
      <c r="B121" s="36">
        <f>SUMIFS(СВЦЭМ!$D$39:$D$782,СВЦЭМ!$A$39:$A$782,$A121,СВЦЭМ!$B$39:$B$782,B$119)+'СЕТ СН'!$I$11+СВЦЭМ!$D$10+'СЕТ СН'!$I$6-'СЕТ СН'!$I$23</f>
        <v>2311.1524935099997</v>
      </c>
      <c r="C121" s="36">
        <f>SUMIFS(СВЦЭМ!$D$39:$D$782,СВЦЭМ!$A$39:$A$782,$A121,СВЦЭМ!$B$39:$B$782,C$119)+'СЕТ СН'!$I$11+СВЦЭМ!$D$10+'СЕТ СН'!$I$6-'СЕТ СН'!$I$23</f>
        <v>2393.1112116599998</v>
      </c>
      <c r="D121" s="36">
        <f>SUMIFS(СВЦЭМ!$D$39:$D$782,СВЦЭМ!$A$39:$A$782,$A121,СВЦЭМ!$B$39:$B$782,D$119)+'СЕТ СН'!$I$11+СВЦЭМ!$D$10+'СЕТ СН'!$I$6-'СЕТ СН'!$I$23</f>
        <v>2441.7352287599997</v>
      </c>
      <c r="E121" s="36">
        <f>SUMIFS(СВЦЭМ!$D$39:$D$782,СВЦЭМ!$A$39:$A$782,$A121,СВЦЭМ!$B$39:$B$782,E$119)+'СЕТ СН'!$I$11+СВЦЭМ!$D$10+'СЕТ СН'!$I$6-'СЕТ СН'!$I$23</f>
        <v>2470.5656834900001</v>
      </c>
      <c r="F121" s="36">
        <f>SUMIFS(СВЦЭМ!$D$39:$D$782,СВЦЭМ!$A$39:$A$782,$A121,СВЦЭМ!$B$39:$B$782,F$119)+'СЕТ СН'!$I$11+СВЦЭМ!$D$10+'СЕТ СН'!$I$6-'СЕТ СН'!$I$23</f>
        <v>2489.2974900299996</v>
      </c>
      <c r="G121" s="36">
        <f>SUMIFS(СВЦЭМ!$D$39:$D$782,СВЦЭМ!$A$39:$A$782,$A121,СВЦЭМ!$B$39:$B$782,G$119)+'СЕТ СН'!$I$11+СВЦЭМ!$D$10+'СЕТ СН'!$I$6-'СЕТ СН'!$I$23</f>
        <v>2473.5909258299998</v>
      </c>
      <c r="H121" s="36">
        <f>SUMIFS(СВЦЭМ!$D$39:$D$782,СВЦЭМ!$A$39:$A$782,$A121,СВЦЭМ!$B$39:$B$782,H$119)+'СЕТ СН'!$I$11+СВЦЭМ!$D$10+'СЕТ СН'!$I$6-'СЕТ СН'!$I$23</f>
        <v>2429.7889504</v>
      </c>
      <c r="I121" s="36">
        <f>SUMIFS(СВЦЭМ!$D$39:$D$782,СВЦЭМ!$A$39:$A$782,$A121,СВЦЭМ!$B$39:$B$782,I$119)+'СЕТ СН'!$I$11+СВЦЭМ!$D$10+'СЕТ СН'!$I$6-'СЕТ СН'!$I$23</f>
        <v>2341.65122445</v>
      </c>
      <c r="J121" s="36">
        <f>SUMIFS(СВЦЭМ!$D$39:$D$782,СВЦЭМ!$A$39:$A$782,$A121,СВЦЭМ!$B$39:$B$782,J$119)+'СЕТ СН'!$I$11+СВЦЭМ!$D$10+'СЕТ СН'!$I$6-'СЕТ СН'!$I$23</f>
        <v>2250.37800436</v>
      </c>
      <c r="K121" s="36">
        <f>SUMIFS(СВЦЭМ!$D$39:$D$782,СВЦЭМ!$A$39:$A$782,$A121,СВЦЭМ!$B$39:$B$782,K$119)+'СЕТ СН'!$I$11+СВЦЭМ!$D$10+'СЕТ СН'!$I$6-'СЕТ СН'!$I$23</f>
        <v>2182.3969916199999</v>
      </c>
      <c r="L121" s="36">
        <f>SUMIFS(СВЦЭМ!$D$39:$D$782,СВЦЭМ!$A$39:$A$782,$A121,СВЦЭМ!$B$39:$B$782,L$119)+'СЕТ СН'!$I$11+СВЦЭМ!$D$10+'СЕТ СН'!$I$6-'СЕТ СН'!$I$23</f>
        <v>2138.84388545</v>
      </c>
      <c r="M121" s="36">
        <f>SUMIFS(СВЦЭМ!$D$39:$D$782,СВЦЭМ!$A$39:$A$782,$A121,СВЦЭМ!$B$39:$B$782,M$119)+'СЕТ СН'!$I$11+СВЦЭМ!$D$10+'СЕТ СН'!$I$6-'СЕТ СН'!$I$23</f>
        <v>2125.3086329299999</v>
      </c>
      <c r="N121" s="36">
        <f>SUMIFS(СВЦЭМ!$D$39:$D$782,СВЦЭМ!$A$39:$A$782,$A121,СВЦЭМ!$B$39:$B$782,N$119)+'СЕТ СН'!$I$11+СВЦЭМ!$D$10+'СЕТ СН'!$I$6-'СЕТ СН'!$I$23</f>
        <v>2130.9282842299999</v>
      </c>
      <c r="O121" s="36">
        <f>SUMIFS(СВЦЭМ!$D$39:$D$782,СВЦЭМ!$A$39:$A$782,$A121,СВЦЭМ!$B$39:$B$782,O$119)+'СЕТ СН'!$I$11+СВЦЭМ!$D$10+'СЕТ СН'!$I$6-'СЕТ СН'!$I$23</f>
        <v>2134.9902356299999</v>
      </c>
      <c r="P121" s="36">
        <f>SUMIFS(СВЦЭМ!$D$39:$D$782,СВЦЭМ!$A$39:$A$782,$A121,СВЦЭМ!$B$39:$B$782,P$119)+'СЕТ СН'!$I$11+СВЦЭМ!$D$10+'СЕТ СН'!$I$6-'СЕТ СН'!$I$23</f>
        <v>2136.1404792899998</v>
      </c>
      <c r="Q121" s="36">
        <f>SUMIFS(СВЦЭМ!$D$39:$D$782,СВЦЭМ!$A$39:$A$782,$A121,СВЦЭМ!$B$39:$B$782,Q$119)+'СЕТ СН'!$I$11+СВЦЭМ!$D$10+'СЕТ СН'!$I$6-'СЕТ СН'!$I$23</f>
        <v>2133.8104548699998</v>
      </c>
      <c r="R121" s="36">
        <f>SUMIFS(СВЦЭМ!$D$39:$D$782,СВЦЭМ!$A$39:$A$782,$A121,СВЦЭМ!$B$39:$B$782,R$119)+'СЕТ СН'!$I$11+СВЦЭМ!$D$10+'СЕТ СН'!$I$6-'СЕТ СН'!$I$23</f>
        <v>2129.9650888699998</v>
      </c>
      <c r="S121" s="36">
        <f>SUMIFS(СВЦЭМ!$D$39:$D$782,СВЦЭМ!$A$39:$A$782,$A121,СВЦЭМ!$B$39:$B$782,S$119)+'СЕТ СН'!$I$11+СВЦЭМ!$D$10+'СЕТ СН'!$I$6-'СЕТ СН'!$I$23</f>
        <v>2129.3907492999997</v>
      </c>
      <c r="T121" s="36">
        <f>SUMIFS(СВЦЭМ!$D$39:$D$782,СВЦЭМ!$A$39:$A$782,$A121,СВЦЭМ!$B$39:$B$782,T$119)+'СЕТ СН'!$I$11+СВЦЭМ!$D$10+'СЕТ СН'!$I$6-'СЕТ СН'!$I$23</f>
        <v>2124.3454954099998</v>
      </c>
      <c r="U121" s="36">
        <f>SUMIFS(СВЦЭМ!$D$39:$D$782,СВЦЭМ!$A$39:$A$782,$A121,СВЦЭМ!$B$39:$B$782,U$119)+'СЕТ СН'!$I$11+СВЦЭМ!$D$10+'СЕТ СН'!$I$6-'СЕТ СН'!$I$23</f>
        <v>2149.9320373299997</v>
      </c>
      <c r="V121" s="36">
        <f>SUMIFS(СВЦЭМ!$D$39:$D$782,СВЦЭМ!$A$39:$A$782,$A121,СВЦЭМ!$B$39:$B$782,V$119)+'СЕТ СН'!$I$11+СВЦЭМ!$D$10+'СЕТ СН'!$I$6-'СЕТ СН'!$I$23</f>
        <v>2166.7001712900001</v>
      </c>
      <c r="W121" s="36">
        <f>SUMIFS(СВЦЭМ!$D$39:$D$782,СВЦЭМ!$A$39:$A$782,$A121,СВЦЭМ!$B$39:$B$782,W$119)+'СЕТ СН'!$I$11+СВЦЭМ!$D$10+'СЕТ СН'!$I$6-'СЕТ СН'!$I$23</f>
        <v>2142.3742799299998</v>
      </c>
      <c r="X121" s="36">
        <f>SUMIFS(СВЦЭМ!$D$39:$D$782,СВЦЭМ!$A$39:$A$782,$A121,СВЦЭМ!$B$39:$B$782,X$119)+'СЕТ СН'!$I$11+СВЦЭМ!$D$10+'СЕТ СН'!$I$6-'СЕТ СН'!$I$23</f>
        <v>2173.8743618499998</v>
      </c>
      <c r="Y121" s="36">
        <f>SUMIFS(СВЦЭМ!$D$39:$D$782,СВЦЭМ!$A$39:$A$782,$A121,СВЦЭМ!$B$39:$B$782,Y$119)+'СЕТ СН'!$I$11+СВЦЭМ!$D$10+'СЕТ СН'!$I$6-'СЕТ СН'!$I$23</f>
        <v>2233.6326262599996</v>
      </c>
    </row>
    <row r="122" spans="1:27" ht="15.75" x14ac:dyDescent="0.2">
      <c r="A122" s="35">
        <f t="shared" ref="A122:A150" si="3">A121+1</f>
        <v>45507</v>
      </c>
      <c r="B122" s="36">
        <f>SUMIFS(СВЦЭМ!$D$39:$D$782,СВЦЭМ!$A$39:$A$782,$A122,СВЦЭМ!$B$39:$B$782,B$119)+'СЕТ СН'!$I$11+СВЦЭМ!$D$10+'СЕТ СН'!$I$6-'СЕТ СН'!$I$23</f>
        <v>2307.2197475100002</v>
      </c>
      <c r="C122" s="36">
        <f>SUMIFS(СВЦЭМ!$D$39:$D$782,СВЦЭМ!$A$39:$A$782,$A122,СВЦЭМ!$B$39:$B$782,C$119)+'СЕТ СН'!$I$11+СВЦЭМ!$D$10+'СЕТ СН'!$I$6-'СЕТ СН'!$I$23</f>
        <v>2436.18525451</v>
      </c>
      <c r="D122" s="36">
        <f>SUMIFS(СВЦЭМ!$D$39:$D$782,СВЦЭМ!$A$39:$A$782,$A122,СВЦЭМ!$B$39:$B$782,D$119)+'СЕТ СН'!$I$11+СВЦЭМ!$D$10+'СЕТ СН'!$I$6-'СЕТ СН'!$I$23</f>
        <v>2543.66260392</v>
      </c>
      <c r="E122" s="36">
        <f>SUMIFS(СВЦЭМ!$D$39:$D$782,СВЦЭМ!$A$39:$A$782,$A122,СВЦЭМ!$B$39:$B$782,E$119)+'СЕТ СН'!$I$11+СВЦЭМ!$D$10+'СЕТ СН'!$I$6-'СЕТ СН'!$I$23</f>
        <v>2626.8675882699999</v>
      </c>
      <c r="F122" s="36">
        <f>SUMIFS(СВЦЭМ!$D$39:$D$782,СВЦЭМ!$A$39:$A$782,$A122,СВЦЭМ!$B$39:$B$782,F$119)+'СЕТ СН'!$I$11+СВЦЭМ!$D$10+'СЕТ СН'!$I$6-'СЕТ СН'!$I$23</f>
        <v>2624.2290034600001</v>
      </c>
      <c r="G122" s="36">
        <f>SUMIFS(СВЦЭМ!$D$39:$D$782,СВЦЭМ!$A$39:$A$782,$A122,СВЦЭМ!$B$39:$B$782,G$119)+'СЕТ СН'!$I$11+СВЦЭМ!$D$10+'СЕТ СН'!$I$6-'СЕТ СН'!$I$23</f>
        <v>2579.5960429699999</v>
      </c>
      <c r="H122" s="36">
        <f>SUMIFS(СВЦЭМ!$D$39:$D$782,СВЦЭМ!$A$39:$A$782,$A122,СВЦЭМ!$B$39:$B$782,H$119)+'СЕТ СН'!$I$11+СВЦЭМ!$D$10+'СЕТ СН'!$I$6-'СЕТ СН'!$I$23</f>
        <v>2555.4984463599999</v>
      </c>
      <c r="I122" s="36">
        <f>SUMIFS(СВЦЭМ!$D$39:$D$782,СВЦЭМ!$A$39:$A$782,$A122,СВЦЭМ!$B$39:$B$782,I$119)+'СЕТ СН'!$I$11+СВЦЭМ!$D$10+'СЕТ СН'!$I$6-'СЕТ СН'!$I$23</f>
        <v>2432.3318109699999</v>
      </c>
      <c r="J122" s="36">
        <f>SUMIFS(СВЦЭМ!$D$39:$D$782,СВЦЭМ!$A$39:$A$782,$A122,СВЦЭМ!$B$39:$B$782,J$119)+'СЕТ СН'!$I$11+СВЦЭМ!$D$10+'СЕТ СН'!$I$6-'СЕТ СН'!$I$23</f>
        <v>2355.4362088600001</v>
      </c>
      <c r="K122" s="36">
        <f>SUMIFS(СВЦЭМ!$D$39:$D$782,СВЦЭМ!$A$39:$A$782,$A122,СВЦЭМ!$B$39:$B$782,K$119)+'СЕТ СН'!$I$11+СВЦЭМ!$D$10+'СЕТ СН'!$I$6-'СЕТ СН'!$I$23</f>
        <v>2251.0933170199996</v>
      </c>
      <c r="L122" s="36">
        <f>SUMIFS(СВЦЭМ!$D$39:$D$782,СВЦЭМ!$A$39:$A$782,$A122,СВЦЭМ!$B$39:$B$782,L$119)+'СЕТ СН'!$I$11+СВЦЭМ!$D$10+'СЕТ СН'!$I$6-'СЕТ СН'!$I$23</f>
        <v>2135.2788154399996</v>
      </c>
      <c r="M122" s="36">
        <f>SUMIFS(СВЦЭМ!$D$39:$D$782,СВЦЭМ!$A$39:$A$782,$A122,СВЦЭМ!$B$39:$B$782,M$119)+'СЕТ СН'!$I$11+СВЦЭМ!$D$10+'СЕТ СН'!$I$6-'СЕТ СН'!$I$23</f>
        <v>2113.1118243399997</v>
      </c>
      <c r="N122" s="36">
        <f>SUMIFS(СВЦЭМ!$D$39:$D$782,СВЦЭМ!$A$39:$A$782,$A122,СВЦЭМ!$B$39:$B$782,N$119)+'СЕТ СН'!$I$11+СВЦЭМ!$D$10+'СЕТ СН'!$I$6-'СЕТ СН'!$I$23</f>
        <v>2119.1271954099998</v>
      </c>
      <c r="O122" s="36">
        <f>SUMIFS(СВЦЭМ!$D$39:$D$782,СВЦЭМ!$A$39:$A$782,$A122,СВЦЭМ!$B$39:$B$782,O$119)+'СЕТ СН'!$I$11+СВЦЭМ!$D$10+'СЕТ СН'!$I$6-'СЕТ СН'!$I$23</f>
        <v>2128.6505510999996</v>
      </c>
      <c r="P122" s="36">
        <f>SUMIFS(СВЦЭМ!$D$39:$D$782,СВЦЭМ!$A$39:$A$782,$A122,СВЦЭМ!$B$39:$B$782,P$119)+'СЕТ СН'!$I$11+СВЦЭМ!$D$10+'СЕТ СН'!$I$6-'СЕТ СН'!$I$23</f>
        <v>2130.2097025699995</v>
      </c>
      <c r="Q122" s="36">
        <f>SUMIFS(СВЦЭМ!$D$39:$D$782,СВЦЭМ!$A$39:$A$782,$A122,СВЦЭМ!$B$39:$B$782,Q$119)+'СЕТ СН'!$I$11+СВЦЭМ!$D$10+'СЕТ СН'!$I$6-'СЕТ СН'!$I$23</f>
        <v>2135.6467868099999</v>
      </c>
      <c r="R122" s="36">
        <f>SUMIFS(СВЦЭМ!$D$39:$D$782,СВЦЭМ!$A$39:$A$782,$A122,СВЦЭМ!$B$39:$B$782,R$119)+'СЕТ СН'!$I$11+СВЦЭМ!$D$10+'СЕТ СН'!$I$6-'СЕТ СН'!$I$23</f>
        <v>2161.4543288799996</v>
      </c>
      <c r="S122" s="36">
        <f>SUMIFS(СВЦЭМ!$D$39:$D$782,СВЦЭМ!$A$39:$A$782,$A122,СВЦЭМ!$B$39:$B$782,S$119)+'СЕТ СН'!$I$11+СВЦЭМ!$D$10+'СЕТ СН'!$I$6-'СЕТ СН'!$I$23</f>
        <v>2145.7815369499999</v>
      </c>
      <c r="T122" s="36">
        <f>SUMIFS(СВЦЭМ!$D$39:$D$782,СВЦЭМ!$A$39:$A$782,$A122,СВЦЭМ!$B$39:$B$782,T$119)+'СЕТ СН'!$I$11+СВЦЭМ!$D$10+'СЕТ СН'!$I$6-'СЕТ СН'!$I$23</f>
        <v>2133.7582648500002</v>
      </c>
      <c r="U122" s="36">
        <f>SUMIFS(СВЦЭМ!$D$39:$D$782,СВЦЭМ!$A$39:$A$782,$A122,СВЦЭМ!$B$39:$B$782,U$119)+'СЕТ СН'!$I$11+СВЦЭМ!$D$10+'СЕТ СН'!$I$6-'СЕТ СН'!$I$23</f>
        <v>2177.7827156699996</v>
      </c>
      <c r="V122" s="36">
        <f>SUMIFS(СВЦЭМ!$D$39:$D$782,СВЦЭМ!$A$39:$A$782,$A122,СВЦЭМ!$B$39:$B$782,V$119)+'СЕТ СН'!$I$11+СВЦЭМ!$D$10+'СЕТ СН'!$I$6-'СЕТ СН'!$I$23</f>
        <v>2185.5635493</v>
      </c>
      <c r="W122" s="36">
        <f>SUMIFS(СВЦЭМ!$D$39:$D$782,СВЦЭМ!$A$39:$A$782,$A122,СВЦЭМ!$B$39:$B$782,W$119)+'СЕТ СН'!$I$11+СВЦЭМ!$D$10+'СЕТ СН'!$I$6-'СЕТ СН'!$I$23</f>
        <v>2155.6869121700001</v>
      </c>
      <c r="X122" s="36">
        <f>SUMIFS(СВЦЭМ!$D$39:$D$782,СВЦЭМ!$A$39:$A$782,$A122,СВЦЭМ!$B$39:$B$782,X$119)+'СЕТ СН'!$I$11+СВЦЭМ!$D$10+'СЕТ СН'!$I$6-'СЕТ СН'!$I$23</f>
        <v>2231.3669891199997</v>
      </c>
      <c r="Y122" s="36">
        <f>SUMIFS(СВЦЭМ!$D$39:$D$782,СВЦЭМ!$A$39:$A$782,$A122,СВЦЭМ!$B$39:$B$782,Y$119)+'СЕТ СН'!$I$11+СВЦЭМ!$D$10+'СЕТ СН'!$I$6-'СЕТ СН'!$I$23</f>
        <v>2326.5449188499997</v>
      </c>
    </row>
    <row r="123" spans="1:27" ht="15.75" x14ac:dyDescent="0.2">
      <c r="A123" s="35">
        <f t="shared" si="3"/>
        <v>45508</v>
      </c>
      <c r="B123" s="36">
        <f>SUMIFS(СВЦЭМ!$D$39:$D$782,СВЦЭМ!$A$39:$A$782,$A123,СВЦЭМ!$B$39:$B$782,B$119)+'СЕТ СН'!$I$11+СВЦЭМ!$D$10+'СЕТ СН'!$I$6-'СЕТ СН'!$I$23</f>
        <v>2406.6902225599997</v>
      </c>
      <c r="C123" s="36">
        <f>SUMIFS(СВЦЭМ!$D$39:$D$782,СВЦЭМ!$A$39:$A$782,$A123,СВЦЭМ!$B$39:$B$782,C$119)+'СЕТ СН'!$I$11+СВЦЭМ!$D$10+'СЕТ СН'!$I$6-'СЕТ СН'!$I$23</f>
        <v>2448.5040574099999</v>
      </c>
      <c r="D123" s="36">
        <f>SUMIFS(СВЦЭМ!$D$39:$D$782,СВЦЭМ!$A$39:$A$782,$A123,СВЦЭМ!$B$39:$B$782,D$119)+'СЕТ СН'!$I$11+СВЦЭМ!$D$10+'СЕТ СН'!$I$6-'СЕТ СН'!$I$23</f>
        <v>2491.7916779099996</v>
      </c>
      <c r="E123" s="36">
        <f>SUMIFS(СВЦЭМ!$D$39:$D$782,СВЦЭМ!$A$39:$A$782,$A123,СВЦЭМ!$B$39:$B$782,E$119)+'СЕТ СН'!$I$11+СВЦЭМ!$D$10+'СЕТ СН'!$I$6-'СЕТ СН'!$I$23</f>
        <v>2511.8551004599999</v>
      </c>
      <c r="F123" s="36">
        <f>SUMIFS(СВЦЭМ!$D$39:$D$782,СВЦЭМ!$A$39:$A$782,$A123,СВЦЭМ!$B$39:$B$782,F$119)+'СЕТ СН'!$I$11+СВЦЭМ!$D$10+'СЕТ СН'!$I$6-'СЕТ СН'!$I$23</f>
        <v>2531.6366893499999</v>
      </c>
      <c r="G123" s="36">
        <f>SUMIFS(СВЦЭМ!$D$39:$D$782,СВЦЭМ!$A$39:$A$782,$A123,СВЦЭМ!$B$39:$B$782,G$119)+'СЕТ СН'!$I$11+СВЦЭМ!$D$10+'СЕТ СН'!$I$6-'СЕТ СН'!$I$23</f>
        <v>2523.8946015800002</v>
      </c>
      <c r="H123" s="36">
        <f>SUMIFS(СВЦЭМ!$D$39:$D$782,СВЦЭМ!$A$39:$A$782,$A123,СВЦЭМ!$B$39:$B$782,H$119)+'СЕТ СН'!$I$11+СВЦЭМ!$D$10+'СЕТ СН'!$I$6-'СЕТ СН'!$I$23</f>
        <v>2501.5988241699997</v>
      </c>
      <c r="I123" s="36">
        <f>SUMIFS(СВЦЭМ!$D$39:$D$782,СВЦЭМ!$A$39:$A$782,$A123,СВЦЭМ!$B$39:$B$782,I$119)+'СЕТ СН'!$I$11+СВЦЭМ!$D$10+'СЕТ СН'!$I$6-'СЕТ СН'!$I$23</f>
        <v>2452.6903647999998</v>
      </c>
      <c r="J123" s="36">
        <f>SUMIFS(СВЦЭМ!$D$39:$D$782,СВЦЭМ!$A$39:$A$782,$A123,СВЦЭМ!$B$39:$B$782,J$119)+'СЕТ СН'!$I$11+СВЦЭМ!$D$10+'СЕТ СН'!$I$6-'СЕТ СН'!$I$23</f>
        <v>2380.8295564800001</v>
      </c>
      <c r="K123" s="36">
        <f>SUMIFS(СВЦЭМ!$D$39:$D$782,СВЦЭМ!$A$39:$A$782,$A123,СВЦЭМ!$B$39:$B$782,K$119)+'СЕТ СН'!$I$11+СВЦЭМ!$D$10+'СЕТ СН'!$I$6-'СЕТ СН'!$I$23</f>
        <v>2265.4159064799996</v>
      </c>
      <c r="L123" s="36">
        <f>SUMIFS(СВЦЭМ!$D$39:$D$782,СВЦЭМ!$A$39:$A$782,$A123,СВЦЭМ!$B$39:$B$782,L$119)+'СЕТ СН'!$I$11+СВЦЭМ!$D$10+'СЕТ СН'!$I$6-'СЕТ СН'!$I$23</f>
        <v>2179.0376287199997</v>
      </c>
      <c r="M123" s="36">
        <f>SUMIFS(СВЦЭМ!$D$39:$D$782,СВЦЭМ!$A$39:$A$782,$A123,СВЦЭМ!$B$39:$B$782,M$119)+'СЕТ СН'!$I$11+СВЦЭМ!$D$10+'СЕТ СН'!$I$6-'СЕТ СН'!$I$23</f>
        <v>2151.4670368299999</v>
      </c>
      <c r="N123" s="36">
        <f>SUMIFS(СВЦЭМ!$D$39:$D$782,СВЦЭМ!$A$39:$A$782,$A123,СВЦЭМ!$B$39:$B$782,N$119)+'СЕТ СН'!$I$11+СВЦЭМ!$D$10+'СЕТ СН'!$I$6-'СЕТ СН'!$I$23</f>
        <v>2152.06991724</v>
      </c>
      <c r="O123" s="36">
        <f>SUMIFS(СВЦЭМ!$D$39:$D$782,СВЦЭМ!$A$39:$A$782,$A123,СВЦЭМ!$B$39:$B$782,O$119)+'СЕТ СН'!$I$11+СВЦЭМ!$D$10+'СЕТ СН'!$I$6-'СЕТ СН'!$I$23</f>
        <v>2167.7895421899998</v>
      </c>
      <c r="P123" s="36">
        <f>SUMIFS(СВЦЭМ!$D$39:$D$782,СВЦЭМ!$A$39:$A$782,$A123,СВЦЭМ!$B$39:$B$782,P$119)+'СЕТ СН'!$I$11+СВЦЭМ!$D$10+'СЕТ СН'!$I$6-'СЕТ СН'!$I$23</f>
        <v>2184.9871681099999</v>
      </c>
      <c r="Q123" s="36">
        <f>SUMIFS(СВЦЭМ!$D$39:$D$782,СВЦЭМ!$A$39:$A$782,$A123,СВЦЭМ!$B$39:$B$782,Q$119)+'СЕТ СН'!$I$11+СВЦЭМ!$D$10+'СЕТ СН'!$I$6-'СЕТ СН'!$I$23</f>
        <v>2188.50412934</v>
      </c>
      <c r="R123" s="36">
        <f>SUMIFS(СВЦЭМ!$D$39:$D$782,СВЦЭМ!$A$39:$A$782,$A123,СВЦЭМ!$B$39:$B$782,R$119)+'СЕТ СН'!$I$11+СВЦЭМ!$D$10+'СЕТ СН'!$I$6-'СЕТ СН'!$I$23</f>
        <v>2232.92368984</v>
      </c>
      <c r="S123" s="36">
        <f>SUMIFS(СВЦЭМ!$D$39:$D$782,СВЦЭМ!$A$39:$A$782,$A123,СВЦЭМ!$B$39:$B$782,S$119)+'СЕТ СН'!$I$11+СВЦЭМ!$D$10+'СЕТ СН'!$I$6-'СЕТ СН'!$I$23</f>
        <v>2211.4603048199997</v>
      </c>
      <c r="T123" s="36">
        <f>SUMIFS(СВЦЭМ!$D$39:$D$782,СВЦЭМ!$A$39:$A$782,$A123,СВЦЭМ!$B$39:$B$782,T$119)+'СЕТ СН'!$I$11+СВЦЭМ!$D$10+'СЕТ СН'!$I$6-'СЕТ СН'!$I$23</f>
        <v>2197.0665932599995</v>
      </c>
      <c r="U123" s="36">
        <f>SUMIFS(СВЦЭМ!$D$39:$D$782,СВЦЭМ!$A$39:$A$782,$A123,СВЦЭМ!$B$39:$B$782,U$119)+'СЕТ СН'!$I$11+СВЦЭМ!$D$10+'СЕТ СН'!$I$6-'СЕТ СН'!$I$23</f>
        <v>2213.3735937199999</v>
      </c>
      <c r="V123" s="36">
        <f>SUMIFS(СВЦЭМ!$D$39:$D$782,СВЦЭМ!$A$39:$A$782,$A123,СВЦЭМ!$B$39:$B$782,V$119)+'СЕТ СН'!$I$11+СВЦЭМ!$D$10+'СЕТ СН'!$I$6-'СЕТ СН'!$I$23</f>
        <v>2222.9606576099995</v>
      </c>
      <c r="W123" s="36">
        <f>SUMIFS(СВЦЭМ!$D$39:$D$782,СВЦЭМ!$A$39:$A$782,$A123,СВЦЭМ!$B$39:$B$782,W$119)+'СЕТ СН'!$I$11+СВЦЭМ!$D$10+'СЕТ СН'!$I$6-'СЕТ СН'!$I$23</f>
        <v>2180.0853164199998</v>
      </c>
      <c r="X123" s="36">
        <f>SUMIFS(СВЦЭМ!$D$39:$D$782,СВЦЭМ!$A$39:$A$782,$A123,СВЦЭМ!$B$39:$B$782,X$119)+'СЕТ СН'!$I$11+СВЦЭМ!$D$10+'СЕТ СН'!$I$6-'СЕТ СН'!$I$23</f>
        <v>2232.6587451799996</v>
      </c>
      <c r="Y123" s="36">
        <f>SUMIFS(СВЦЭМ!$D$39:$D$782,СВЦЭМ!$A$39:$A$782,$A123,СВЦЭМ!$B$39:$B$782,Y$119)+'СЕТ СН'!$I$11+СВЦЭМ!$D$10+'СЕТ СН'!$I$6-'СЕТ СН'!$I$23</f>
        <v>2349.1050773899997</v>
      </c>
    </row>
    <row r="124" spans="1:27" ht="15.75" x14ac:dyDescent="0.2">
      <c r="A124" s="35">
        <f t="shared" si="3"/>
        <v>45509</v>
      </c>
      <c r="B124" s="36">
        <f>SUMIFS(СВЦЭМ!$D$39:$D$782,СВЦЭМ!$A$39:$A$782,$A124,СВЦЭМ!$B$39:$B$782,B$119)+'СЕТ СН'!$I$11+СВЦЭМ!$D$10+'СЕТ СН'!$I$6-'СЕТ СН'!$I$23</f>
        <v>2410.4858008199999</v>
      </c>
      <c r="C124" s="36">
        <f>SUMIFS(СВЦЭМ!$D$39:$D$782,СВЦЭМ!$A$39:$A$782,$A124,СВЦЭМ!$B$39:$B$782,C$119)+'СЕТ СН'!$I$11+СВЦЭМ!$D$10+'СЕТ СН'!$I$6-'СЕТ СН'!$I$23</f>
        <v>2515.88349371</v>
      </c>
      <c r="D124" s="36">
        <f>SUMIFS(СВЦЭМ!$D$39:$D$782,СВЦЭМ!$A$39:$A$782,$A124,СВЦЭМ!$B$39:$B$782,D$119)+'СЕТ СН'!$I$11+СВЦЭМ!$D$10+'СЕТ СН'!$I$6-'СЕТ СН'!$I$23</f>
        <v>2594.46326236</v>
      </c>
      <c r="E124" s="36">
        <f>SUMIFS(СВЦЭМ!$D$39:$D$782,СВЦЭМ!$A$39:$A$782,$A124,СВЦЭМ!$B$39:$B$782,E$119)+'СЕТ СН'!$I$11+СВЦЭМ!$D$10+'СЕТ СН'!$I$6-'СЕТ СН'!$I$23</f>
        <v>2612.6366238000001</v>
      </c>
      <c r="F124" s="36">
        <f>SUMIFS(СВЦЭМ!$D$39:$D$782,СВЦЭМ!$A$39:$A$782,$A124,СВЦЭМ!$B$39:$B$782,F$119)+'СЕТ СН'!$I$11+СВЦЭМ!$D$10+'СЕТ СН'!$I$6-'СЕТ СН'!$I$23</f>
        <v>2619.9793902000001</v>
      </c>
      <c r="G124" s="36">
        <f>SUMIFS(СВЦЭМ!$D$39:$D$782,СВЦЭМ!$A$39:$A$782,$A124,СВЦЭМ!$B$39:$B$782,G$119)+'СЕТ СН'!$I$11+СВЦЭМ!$D$10+'СЕТ СН'!$I$6-'СЕТ СН'!$I$23</f>
        <v>2611.4184590300001</v>
      </c>
      <c r="H124" s="36">
        <f>SUMIFS(СВЦЭМ!$D$39:$D$782,СВЦЭМ!$A$39:$A$782,$A124,СВЦЭМ!$B$39:$B$782,H$119)+'СЕТ СН'!$I$11+СВЦЭМ!$D$10+'СЕТ СН'!$I$6-'СЕТ СН'!$I$23</f>
        <v>2561.2902550099998</v>
      </c>
      <c r="I124" s="36">
        <f>SUMIFS(СВЦЭМ!$D$39:$D$782,СВЦЭМ!$A$39:$A$782,$A124,СВЦЭМ!$B$39:$B$782,I$119)+'СЕТ СН'!$I$11+СВЦЭМ!$D$10+'СЕТ СН'!$I$6-'СЕТ СН'!$I$23</f>
        <v>2495.1869542599998</v>
      </c>
      <c r="J124" s="36">
        <f>SUMIFS(СВЦЭМ!$D$39:$D$782,СВЦЭМ!$A$39:$A$782,$A124,СВЦЭМ!$B$39:$B$782,J$119)+'СЕТ СН'!$I$11+СВЦЭМ!$D$10+'СЕТ СН'!$I$6-'СЕТ СН'!$I$23</f>
        <v>2369.1535737099998</v>
      </c>
      <c r="K124" s="36">
        <f>SUMIFS(СВЦЭМ!$D$39:$D$782,СВЦЭМ!$A$39:$A$782,$A124,СВЦЭМ!$B$39:$B$782,K$119)+'СЕТ СН'!$I$11+СВЦЭМ!$D$10+'СЕТ СН'!$I$6-'СЕТ СН'!$I$23</f>
        <v>2291.7937394599999</v>
      </c>
      <c r="L124" s="36">
        <f>SUMIFS(СВЦЭМ!$D$39:$D$782,СВЦЭМ!$A$39:$A$782,$A124,СВЦЭМ!$B$39:$B$782,L$119)+'СЕТ СН'!$I$11+СВЦЭМ!$D$10+'СЕТ СН'!$I$6-'СЕТ СН'!$I$23</f>
        <v>2248.7219809600001</v>
      </c>
      <c r="M124" s="36">
        <f>SUMIFS(СВЦЭМ!$D$39:$D$782,СВЦЭМ!$A$39:$A$782,$A124,СВЦЭМ!$B$39:$B$782,M$119)+'СЕТ СН'!$I$11+СВЦЭМ!$D$10+'СЕТ СН'!$I$6-'СЕТ СН'!$I$23</f>
        <v>2211.2467125799999</v>
      </c>
      <c r="N124" s="36">
        <f>SUMIFS(СВЦЭМ!$D$39:$D$782,СВЦЭМ!$A$39:$A$782,$A124,СВЦЭМ!$B$39:$B$782,N$119)+'СЕТ СН'!$I$11+СВЦЭМ!$D$10+'СЕТ СН'!$I$6-'СЕТ СН'!$I$23</f>
        <v>2220.1019325799998</v>
      </c>
      <c r="O124" s="36">
        <f>SUMIFS(СВЦЭМ!$D$39:$D$782,СВЦЭМ!$A$39:$A$782,$A124,СВЦЭМ!$B$39:$B$782,O$119)+'СЕТ СН'!$I$11+СВЦЭМ!$D$10+'СЕТ СН'!$I$6-'СЕТ СН'!$I$23</f>
        <v>2220.5188881399999</v>
      </c>
      <c r="P124" s="36">
        <f>SUMIFS(СВЦЭМ!$D$39:$D$782,СВЦЭМ!$A$39:$A$782,$A124,СВЦЭМ!$B$39:$B$782,P$119)+'СЕТ СН'!$I$11+СВЦЭМ!$D$10+'СЕТ СН'!$I$6-'СЕТ СН'!$I$23</f>
        <v>2202.7490804399999</v>
      </c>
      <c r="Q124" s="36">
        <f>SUMIFS(СВЦЭМ!$D$39:$D$782,СВЦЭМ!$A$39:$A$782,$A124,СВЦЭМ!$B$39:$B$782,Q$119)+'СЕТ СН'!$I$11+СВЦЭМ!$D$10+'СЕТ СН'!$I$6-'СЕТ СН'!$I$23</f>
        <v>2227.1337502199999</v>
      </c>
      <c r="R124" s="36">
        <f>SUMIFS(СВЦЭМ!$D$39:$D$782,СВЦЭМ!$A$39:$A$782,$A124,СВЦЭМ!$B$39:$B$782,R$119)+'СЕТ СН'!$I$11+СВЦЭМ!$D$10+'СЕТ СН'!$I$6-'СЕТ СН'!$I$23</f>
        <v>2235.1409736899996</v>
      </c>
      <c r="S124" s="36">
        <f>SUMIFS(СВЦЭМ!$D$39:$D$782,СВЦЭМ!$A$39:$A$782,$A124,СВЦЭМ!$B$39:$B$782,S$119)+'СЕТ СН'!$I$11+СВЦЭМ!$D$10+'СЕТ СН'!$I$6-'СЕТ СН'!$I$23</f>
        <v>2232.9891984400001</v>
      </c>
      <c r="T124" s="36">
        <f>SUMIFS(СВЦЭМ!$D$39:$D$782,СВЦЭМ!$A$39:$A$782,$A124,СВЦЭМ!$B$39:$B$782,T$119)+'СЕТ СН'!$I$11+СВЦЭМ!$D$10+'СЕТ СН'!$I$6-'СЕТ СН'!$I$23</f>
        <v>2224.74912434</v>
      </c>
      <c r="U124" s="36">
        <f>SUMIFS(СВЦЭМ!$D$39:$D$782,СВЦЭМ!$A$39:$A$782,$A124,СВЦЭМ!$B$39:$B$782,U$119)+'СЕТ СН'!$I$11+СВЦЭМ!$D$10+'СЕТ СН'!$I$6-'СЕТ СН'!$I$23</f>
        <v>2227.77383405</v>
      </c>
      <c r="V124" s="36">
        <f>SUMIFS(СВЦЭМ!$D$39:$D$782,СВЦЭМ!$A$39:$A$782,$A124,СВЦЭМ!$B$39:$B$782,V$119)+'СЕТ СН'!$I$11+СВЦЭМ!$D$10+'СЕТ СН'!$I$6-'СЕТ СН'!$I$23</f>
        <v>2234.31086194</v>
      </c>
      <c r="W124" s="36">
        <f>SUMIFS(СВЦЭМ!$D$39:$D$782,СВЦЭМ!$A$39:$A$782,$A124,СВЦЭМ!$B$39:$B$782,W$119)+'СЕТ СН'!$I$11+СВЦЭМ!$D$10+'СЕТ СН'!$I$6-'СЕТ СН'!$I$23</f>
        <v>2203.5371441799998</v>
      </c>
      <c r="X124" s="36">
        <f>SUMIFS(СВЦЭМ!$D$39:$D$782,СВЦЭМ!$A$39:$A$782,$A124,СВЦЭМ!$B$39:$B$782,X$119)+'СЕТ СН'!$I$11+СВЦЭМ!$D$10+'СЕТ СН'!$I$6-'СЕТ СН'!$I$23</f>
        <v>2253.2233448999996</v>
      </c>
      <c r="Y124" s="36">
        <f>SUMIFS(СВЦЭМ!$D$39:$D$782,СВЦЭМ!$A$39:$A$782,$A124,СВЦЭМ!$B$39:$B$782,Y$119)+'СЕТ СН'!$I$11+СВЦЭМ!$D$10+'СЕТ СН'!$I$6-'СЕТ СН'!$I$23</f>
        <v>2350.2800696699996</v>
      </c>
    </row>
    <row r="125" spans="1:27" ht="15.75" x14ac:dyDescent="0.2">
      <c r="A125" s="35">
        <f t="shared" si="3"/>
        <v>45510</v>
      </c>
      <c r="B125" s="36">
        <f>SUMIFS(СВЦЭМ!$D$39:$D$782,СВЦЭМ!$A$39:$A$782,$A125,СВЦЭМ!$B$39:$B$782,B$119)+'СЕТ СН'!$I$11+СВЦЭМ!$D$10+'СЕТ СН'!$I$6-'СЕТ СН'!$I$23</f>
        <v>2449.4323563299999</v>
      </c>
      <c r="C125" s="36">
        <f>SUMIFS(СВЦЭМ!$D$39:$D$782,СВЦЭМ!$A$39:$A$782,$A125,СВЦЭМ!$B$39:$B$782,C$119)+'СЕТ СН'!$I$11+СВЦЭМ!$D$10+'СЕТ СН'!$I$6-'СЕТ СН'!$I$23</f>
        <v>2525.6315903</v>
      </c>
      <c r="D125" s="36">
        <f>SUMIFS(СВЦЭМ!$D$39:$D$782,СВЦЭМ!$A$39:$A$782,$A125,СВЦЭМ!$B$39:$B$782,D$119)+'СЕТ СН'!$I$11+СВЦЭМ!$D$10+'СЕТ СН'!$I$6-'СЕТ СН'!$I$23</f>
        <v>2564.76342105</v>
      </c>
      <c r="E125" s="36">
        <f>SUMIFS(СВЦЭМ!$D$39:$D$782,СВЦЭМ!$A$39:$A$782,$A125,СВЦЭМ!$B$39:$B$782,E$119)+'СЕТ СН'!$I$11+СВЦЭМ!$D$10+'СЕТ СН'!$I$6-'СЕТ СН'!$I$23</f>
        <v>2596.02925916</v>
      </c>
      <c r="F125" s="36">
        <f>SUMIFS(СВЦЭМ!$D$39:$D$782,СВЦЭМ!$A$39:$A$782,$A125,СВЦЭМ!$B$39:$B$782,F$119)+'СЕТ СН'!$I$11+СВЦЭМ!$D$10+'СЕТ СН'!$I$6-'СЕТ СН'!$I$23</f>
        <v>2591.4186624099998</v>
      </c>
      <c r="G125" s="36">
        <f>SUMIFS(СВЦЭМ!$D$39:$D$782,СВЦЭМ!$A$39:$A$782,$A125,СВЦЭМ!$B$39:$B$782,G$119)+'СЕТ СН'!$I$11+СВЦЭМ!$D$10+'СЕТ СН'!$I$6-'СЕТ СН'!$I$23</f>
        <v>2559.5791202299997</v>
      </c>
      <c r="H125" s="36">
        <f>SUMIFS(СВЦЭМ!$D$39:$D$782,СВЦЭМ!$A$39:$A$782,$A125,СВЦЭМ!$B$39:$B$782,H$119)+'СЕТ СН'!$I$11+СВЦЭМ!$D$10+'СЕТ СН'!$I$6-'СЕТ СН'!$I$23</f>
        <v>2510.4414192599997</v>
      </c>
      <c r="I125" s="36">
        <f>SUMIFS(СВЦЭМ!$D$39:$D$782,СВЦЭМ!$A$39:$A$782,$A125,СВЦЭМ!$B$39:$B$782,I$119)+'СЕТ СН'!$I$11+СВЦЭМ!$D$10+'СЕТ СН'!$I$6-'СЕТ СН'!$I$23</f>
        <v>2426.1094106099999</v>
      </c>
      <c r="J125" s="36">
        <f>SUMIFS(СВЦЭМ!$D$39:$D$782,СВЦЭМ!$A$39:$A$782,$A125,СВЦЭМ!$B$39:$B$782,J$119)+'СЕТ СН'!$I$11+СВЦЭМ!$D$10+'СЕТ СН'!$I$6-'СЕТ СН'!$I$23</f>
        <v>2323.0444433100001</v>
      </c>
      <c r="K125" s="36">
        <f>SUMIFS(СВЦЭМ!$D$39:$D$782,СВЦЭМ!$A$39:$A$782,$A125,СВЦЭМ!$B$39:$B$782,K$119)+'СЕТ СН'!$I$11+СВЦЭМ!$D$10+'СЕТ СН'!$I$6-'СЕТ СН'!$I$23</f>
        <v>2246.3562967600001</v>
      </c>
      <c r="L125" s="36">
        <f>SUMIFS(СВЦЭМ!$D$39:$D$782,СВЦЭМ!$A$39:$A$782,$A125,СВЦЭМ!$B$39:$B$782,L$119)+'СЕТ СН'!$I$11+СВЦЭМ!$D$10+'СЕТ СН'!$I$6-'СЕТ СН'!$I$23</f>
        <v>2212.0377848399999</v>
      </c>
      <c r="M125" s="36">
        <f>SUMIFS(СВЦЭМ!$D$39:$D$782,СВЦЭМ!$A$39:$A$782,$A125,СВЦЭМ!$B$39:$B$782,M$119)+'СЕТ СН'!$I$11+СВЦЭМ!$D$10+'СЕТ СН'!$I$6-'СЕТ СН'!$I$23</f>
        <v>2212.6536026899998</v>
      </c>
      <c r="N125" s="36">
        <f>SUMIFS(СВЦЭМ!$D$39:$D$782,СВЦЭМ!$A$39:$A$782,$A125,СВЦЭМ!$B$39:$B$782,N$119)+'СЕТ СН'!$I$11+СВЦЭМ!$D$10+'СЕТ СН'!$I$6-'СЕТ СН'!$I$23</f>
        <v>2198.1261642299996</v>
      </c>
      <c r="O125" s="36">
        <f>SUMIFS(СВЦЭМ!$D$39:$D$782,СВЦЭМ!$A$39:$A$782,$A125,СВЦЭМ!$B$39:$B$782,O$119)+'СЕТ СН'!$I$11+СВЦЭМ!$D$10+'СЕТ СН'!$I$6-'СЕТ СН'!$I$23</f>
        <v>2187.6979222800001</v>
      </c>
      <c r="P125" s="36">
        <f>SUMIFS(СВЦЭМ!$D$39:$D$782,СВЦЭМ!$A$39:$A$782,$A125,СВЦЭМ!$B$39:$B$782,P$119)+'СЕТ СН'!$I$11+СВЦЭМ!$D$10+'СЕТ СН'!$I$6-'СЕТ СН'!$I$23</f>
        <v>2185.6046681199996</v>
      </c>
      <c r="Q125" s="36">
        <f>SUMIFS(СВЦЭМ!$D$39:$D$782,СВЦЭМ!$A$39:$A$782,$A125,СВЦЭМ!$B$39:$B$782,Q$119)+'СЕТ СН'!$I$11+СВЦЭМ!$D$10+'СЕТ СН'!$I$6-'СЕТ СН'!$I$23</f>
        <v>2159.6112739599998</v>
      </c>
      <c r="R125" s="36">
        <f>SUMIFS(СВЦЭМ!$D$39:$D$782,СВЦЭМ!$A$39:$A$782,$A125,СВЦЭМ!$B$39:$B$782,R$119)+'СЕТ СН'!$I$11+СВЦЭМ!$D$10+'СЕТ СН'!$I$6-'СЕТ СН'!$I$23</f>
        <v>2177.5133034699998</v>
      </c>
      <c r="S125" s="36">
        <f>SUMIFS(СВЦЭМ!$D$39:$D$782,СВЦЭМ!$A$39:$A$782,$A125,СВЦЭМ!$B$39:$B$782,S$119)+'СЕТ СН'!$I$11+СВЦЭМ!$D$10+'СЕТ СН'!$I$6-'СЕТ СН'!$I$23</f>
        <v>2182.7081164900001</v>
      </c>
      <c r="T125" s="36">
        <f>SUMIFS(СВЦЭМ!$D$39:$D$782,СВЦЭМ!$A$39:$A$782,$A125,СВЦЭМ!$B$39:$B$782,T$119)+'СЕТ СН'!$I$11+СВЦЭМ!$D$10+'СЕТ СН'!$I$6-'СЕТ СН'!$I$23</f>
        <v>2170.1740558800002</v>
      </c>
      <c r="U125" s="36">
        <f>SUMIFS(СВЦЭМ!$D$39:$D$782,СВЦЭМ!$A$39:$A$782,$A125,СВЦЭМ!$B$39:$B$782,U$119)+'СЕТ СН'!$I$11+СВЦЭМ!$D$10+'СЕТ СН'!$I$6-'СЕТ СН'!$I$23</f>
        <v>2175.4060343900001</v>
      </c>
      <c r="V125" s="36">
        <f>SUMIFS(СВЦЭМ!$D$39:$D$782,СВЦЭМ!$A$39:$A$782,$A125,СВЦЭМ!$B$39:$B$782,V$119)+'СЕТ СН'!$I$11+СВЦЭМ!$D$10+'СЕТ СН'!$I$6-'СЕТ СН'!$I$23</f>
        <v>2184.4699489599998</v>
      </c>
      <c r="W125" s="36">
        <f>SUMIFS(СВЦЭМ!$D$39:$D$782,СВЦЭМ!$A$39:$A$782,$A125,СВЦЭМ!$B$39:$B$782,W$119)+'СЕТ СН'!$I$11+СВЦЭМ!$D$10+'СЕТ СН'!$I$6-'СЕТ СН'!$I$23</f>
        <v>2181.4040341299997</v>
      </c>
      <c r="X125" s="36">
        <f>SUMIFS(СВЦЭМ!$D$39:$D$782,СВЦЭМ!$A$39:$A$782,$A125,СВЦЭМ!$B$39:$B$782,X$119)+'СЕТ СН'!$I$11+СВЦЭМ!$D$10+'СЕТ СН'!$I$6-'СЕТ СН'!$I$23</f>
        <v>2242.11637918</v>
      </c>
      <c r="Y125" s="36">
        <f>SUMIFS(СВЦЭМ!$D$39:$D$782,СВЦЭМ!$A$39:$A$782,$A125,СВЦЭМ!$B$39:$B$782,Y$119)+'СЕТ СН'!$I$11+СВЦЭМ!$D$10+'СЕТ СН'!$I$6-'СЕТ СН'!$I$23</f>
        <v>2313.6584351900001</v>
      </c>
    </row>
    <row r="126" spans="1:27" ht="15.75" x14ac:dyDescent="0.2">
      <c r="A126" s="35">
        <f t="shared" si="3"/>
        <v>45511</v>
      </c>
      <c r="B126" s="36">
        <f>SUMIFS(СВЦЭМ!$D$39:$D$782,СВЦЭМ!$A$39:$A$782,$A126,СВЦЭМ!$B$39:$B$782,B$119)+'СЕТ СН'!$I$11+СВЦЭМ!$D$10+'СЕТ СН'!$I$6-'СЕТ СН'!$I$23</f>
        <v>2383.5420456100001</v>
      </c>
      <c r="C126" s="36">
        <f>SUMIFS(СВЦЭМ!$D$39:$D$782,СВЦЭМ!$A$39:$A$782,$A126,СВЦЭМ!$B$39:$B$782,C$119)+'СЕТ СН'!$I$11+СВЦЭМ!$D$10+'СЕТ СН'!$I$6-'СЕТ СН'!$I$23</f>
        <v>2473.4100202599998</v>
      </c>
      <c r="D126" s="36">
        <f>SUMIFS(СВЦЭМ!$D$39:$D$782,СВЦЭМ!$A$39:$A$782,$A126,СВЦЭМ!$B$39:$B$782,D$119)+'СЕТ СН'!$I$11+СВЦЭМ!$D$10+'СЕТ СН'!$I$6-'СЕТ СН'!$I$23</f>
        <v>2534.5227180399997</v>
      </c>
      <c r="E126" s="36">
        <f>SUMIFS(СВЦЭМ!$D$39:$D$782,СВЦЭМ!$A$39:$A$782,$A126,СВЦЭМ!$B$39:$B$782,E$119)+'СЕТ СН'!$I$11+СВЦЭМ!$D$10+'СЕТ СН'!$I$6-'СЕТ СН'!$I$23</f>
        <v>2557.8589827599999</v>
      </c>
      <c r="F126" s="36">
        <f>SUMIFS(СВЦЭМ!$D$39:$D$782,СВЦЭМ!$A$39:$A$782,$A126,СВЦЭМ!$B$39:$B$782,F$119)+'СЕТ СН'!$I$11+СВЦЭМ!$D$10+'СЕТ СН'!$I$6-'СЕТ СН'!$I$23</f>
        <v>2587.9301313799997</v>
      </c>
      <c r="G126" s="36">
        <f>SUMIFS(СВЦЭМ!$D$39:$D$782,СВЦЭМ!$A$39:$A$782,$A126,СВЦЭМ!$B$39:$B$782,G$119)+'СЕТ СН'!$I$11+СВЦЭМ!$D$10+'СЕТ СН'!$I$6-'СЕТ СН'!$I$23</f>
        <v>2557.3018596399997</v>
      </c>
      <c r="H126" s="36">
        <f>SUMIFS(СВЦЭМ!$D$39:$D$782,СВЦЭМ!$A$39:$A$782,$A126,СВЦЭМ!$B$39:$B$782,H$119)+'СЕТ СН'!$I$11+СВЦЭМ!$D$10+'СЕТ СН'!$I$6-'СЕТ СН'!$I$23</f>
        <v>2521.9933887799998</v>
      </c>
      <c r="I126" s="36">
        <f>SUMIFS(СВЦЭМ!$D$39:$D$782,СВЦЭМ!$A$39:$A$782,$A126,СВЦЭМ!$B$39:$B$782,I$119)+'СЕТ СН'!$I$11+СВЦЭМ!$D$10+'СЕТ СН'!$I$6-'СЕТ СН'!$I$23</f>
        <v>2433.5179925100001</v>
      </c>
      <c r="J126" s="36">
        <f>SUMIFS(СВЦЭМ!$D$39:$D$782,СВЦЭМ!$A$39:$A$782,$A126,СВЦЭМ!$B$39:$B$782,J$119)+'СЕТ СН'!$I$11+СВЦЭМ!$D$10+'СЕТ СН'!$I$6-'СЕТ СН'!$I$23</f>
        <v>2334.9985019400001</v>
      </c>
      <c r="K126" s="36">
        <f>SUMIFS(СВЦЭМ!$D$39:$D$782,СВЦЭМ!$A$39:$A$782,$A126,СВЦЭМ!$B$39:$B$782,K$119)+'СЕТ СН'!$I$11+СВЦЭМ!$D$10+'СЕТ СН'!$I$6-'СЕТ СН'!$I$23</f>
        <v>2254.47761107</v>
      </c>
      <c r="L126" s="36">
        <f>SUMIFS(СВЦЭМ!$D$39:$D$782,СВЦЭМ!$A$39:$A$782,$A126,СВЦЭМ!$B$39:$B$782,L$119)+'СЕТ СН'!$I$11+СВЦЭМ!$D$10+'СЕТ СН'!$I$6-'СЕТ СН'!$I$23</f>
        <v>2234.8427975300001</v>
      </c>
      <c r="M126" s="36">
        <f>SUMIFS(СВЦЭМ!$D$39:$D$782,СВЦЭМ!$A$39:$A$782,$A126,СВЦЭМ!$B$39:$B$782,M$119)+'СЕТ СН'!$I$11+СВЦЭМ!$D$10+'СЕТ СН'!$I$6-'СЕТ СН'!$I$23</f>
        <v>2215.65943664</v>
      </c>
      <c r="N126" s="36">
        <f>SUMIFS(СВЦЭМ!$D$39:$D$782,СВЦЭМ!$A$39:$A$782,$A126,СВЦЭМ!$B$39:$B$782,N$119)+'СЕТ СН'!$I$11+СВЦЭМ!$D$10+'СЕТ СН'!$I$6-'СЕТ СН'!$I$23</f>
        <v>2193.80966911</v>
      </c>
      <c r="O126" s="36">
        <f>SUMIFS(СВЦЭМ!$D$39:$D$782,СВЦЭМ!$A$39:$A$782,$A126,СВЦЭМ!$B$39:$B$782,O$119)+'СЕТ СН'!$I$11+СВЦЭМ!$D$10+'СЕТ СН'!$I$6-'СЕТ СН'!$I$23</f>
        <v>2198.4015429999999</v>
      </c>
      <c r="P126" s="36">
        <f>SUMIFS(СВЦЭМ!$D$39:$D$782,СВЦЭМ!$A$39:$A$782,$A126,СВЦЭМ!$B$39:$B$782,P$119)+'СЕТ СН'!$I$11+СВЦЭМ!$D$10+'СЕТ СН'!$I$6-'СЕТ СН'!$I$23</f>
        <v>2208.23058322</v>
      </c>
      <c r="Q126" s="36">
        <f>SUMIFS(СВЦЭМ!$D$39:$D$782,СВЦЭМ!$A$39:$A$782,$A126,СВЦЭМ!$B$39:$B$782,Q$119)+'СЕТ СН'!$I$11+СВЦЭМ!$D$10+'СЕТ СН'!$I$6-'СЕТ СН'!$I$23</f>
        <v>2214.1186893699996</v>
      </c>
      <c r="R126" s="36">
        <f>SUMIFS(СВЦЭМ!$D$39:$D$782,СВЦЭМ!$A$39:$A$782,$A126,СВЦЭМ!$B$39:$B$782,R$119)+'СЕТ СН'!$I$11+СВЦЭМ!$D$10+'СЕТ СН'!$I$6-'СЕТ СН'!$I$23</f>
        <v>2224.5189054399998</v>
      </c>
      <c r="S126" s="36">
        <f>SUMIFS(СВЦЭМ!$D$39:$D$782,СВЦЭМ!$A$39:$A$782,$A126,СВЦЭМ!$B$39:$B$782,S$119)+'СЕТ СН'!$I$11+СВЦЭМ!$D$10+'СЕТ СН'!$I$6-'СЕТ СН'!$I$23</f>
        <v>2219.2450561899996</v>
      </c>
      <c r="T126" s="36">
        <f>SUMIFS(СВЦЭМ!$D$39:$D$782,СВЦЭМ!$A$39:$A$782,$A126,СВЦЭМ!$B$39:$B$782,T$119)+'СЕТ СН'!$I$11+СВЦЭМ!$D$10+'СЕТ СН'!$I$6-'СЕТ СН'!$I$23</f>
        <v>2208.9108808299998</v>
      </c>
      <c r="U126" s="36">
        <f>SUMIFS(СВЦЭМ!$D$39:$D$782,СВЦЭМ!$A$39:$A$782,$A126,СВЦЭМ!$B$39:$B$782,U$119)+'СЕТ СН'!$I$11+СВЦЭМ!$D$10+'СЕТ СН'!$I$6-'СЕТ СН'!$I$23</f>
        <v>2222.4355360599998</v>
      </c>
      <c r="V126" s="36">
        <f>SUMIFS(СВЦЭМ!$D$39:$D$782,СВЦЭМ!$A$39:$A$782,$A126,СВЦЭМ!$B$39:$B$782,V$119)+'СЕТ СН'!$I$11+СВЦЭМ!$D$10+'СЕТ СН'!$I$6-'СЕТ СН'!$I$23</f>
        <v>2234.0208313899998</v>
      </c>
      <c r="W126" s="36">
        <f>SUMIFS(СВЦЭМ!$D$39:$D$782,СВЦЭМ!$A$39:$A$782,$A126,СВЦЭМ!$B$39:$B$782,W$119)+'СЕТ СН'!$I$11+СВЦЭМ!$D$10+'СЕТ СН'!$I$6-'СЕТ СН'!$I$23</f>
        <v>2218.8754860499998</v>
      </c>
      <c r="X126" s="36">
        <f>SUMIFS(СВЦЭМ!$D$39:$D$782,СВЦЭМ!$A$39:$A$782,$A126,СВЦЭМ!$B$39:$B$782,X$119)+'СЕТ СН'!$I$11+СВЦЭМ!$D$10+'СЕТ СН'!$I$6-'СЕТ СН'!$I$23</f>
        <v>2268.9732750899998</v>
      </c>
      <c r="Y126" s="36">
        <f>SUMIFS(СВЦЭМ!$D$39:$D$782,СВЦЭМ!$A$39:$A$782,$A126,СВЦЭМ!$B$39:$B$782,Y$119)+'СЕТ СН'!$I$11+СВЦЭМ!$D$10+'СЕТ СН'!$I$6-'СЕТ СН'!$I$23</f>
        <v>2306.6123981399996</v>
      </c>
    </row>
    <row r="127" spans="1:27" ht="15.75" x14ac:dyDescent="0.2">
      <c r="A127" s="35">
        <f t="shared" si="3"/>
        <v>45512</v>
      </c>
      <c r="B127" s="36">
        <f>SUMIFS(СВЦЭМ!$D$39:$D$782,СВЦЭМ!$A$39:$A$782,$A127,СВЦЭМ!$B$39:$B$782,B$119)+'СЕТ СН'!$I$11+СВЦЭМ!$D$10+'СЕТ СН'!$I$6-'СЕТ СН'!$I$23</f>
        <v>2450.1855682899995</v>
      </c>
      <c r="C127" s="36">
        <f>SUMIFS(СВЦЭМ!$D$39:$D$782,СВЦЭМ!$A$39:$A$782,$A127,СВЦЭМ!$B$39:$B$782,C$119)+'СЕТ СН'!$I$11+СВЦЭМ!$D$10+'СЕТ СН'!$I$6-'СЕТ СН'!$I$23</f>
        <v>2537.36021992</v>
      </c>
      <c r="D127" s="36">
        <f>SUMIFS(СВЦЭМ!$D$39:$D$782,СВЦЭМ!$A$39:$A$782,$A127,СВЦЭМ!$B$39:$B$782,D$119)+'СЕТ СН'!$I$11+СВЦЭМ!$D$10+'СЕТ СН'!$I$6-'СЕТ СН'!$I$23</f>
        <v>2600.8138861299999</v>
      </c>
      <c r="E127" s="36">
        <f>SUMIFS(СВЦЭМ!$D$39:$D$782,СВЦЭМ!$A$39:$A$782,$A127,СВЦЭМ!$B$39:$B$782,E$119)+'СЕТ СН'!$I$11+СВЦЭМ!$D$10+'СЕТ СН'!$I$6-'СЕТ СН'!$I$23</f>
        <v>2604.2966779299995</v>
      </c>
      <c r="F127" s="36">
        <f>SUMIFS(СВЦЭМ!$D$39:$D$782,СВЦЭМ!$A$39:$A$782,$A127,СВЦЭМ!$B$39:$B$782,F$119)+'СЕТ СН'!$I$11+СВЦЭМ!$D$10+'СЕТ СН'!$I$6-'СЕТ СН'!$I$23</f>
        <v>2603.7450599499998</v>
      </c>
      <c r="G127" s="36">
        <f>SUMIFS(СВЦЭМ!$D$39:$D$782,СВЦЭМ!$A$39:$A$782,$A127,СВЦЭМ!$B$39:$B$782,G$119)+'СЕТ СН'!$I$11+СВЦЭМ!$D$10+'СЕТ СН'!$I$6-'СЕТ СН'!$I$23</f>
        <v>2603.7915149599999</v>
      </c>
      <c r="H127" s="36">
        <f>SUMIFS(СВЦЭМ!$D$39:$D$782,СВЦЭМ!$A$39:$A$782,$A127,СВЦЭМ!$B$39:$B$782,H$119)+'СЕТ СН'!$I$11+СВЦЭМ!$D$10+'СЕТ СН'!$I$6-'СЕТ СН'!$I$23</f>
        <v>2535.4753708399999</v>
      </c>
      <c r="I127" s="36">
        <f>SUMIFS(СВЦЭМ!$D$39:$D$782,СВЦЭМ!$A$39:$A$782,$A127,СВЦЭМ!$B$39:$B$782,I$119)+'СЕТ СН'!$I$11+СВЦЭМ!$D$10+'СЕТ СН'!$I$6-'СЕТ СН'!$I$23</f>
        <v>2455.2686237899998</v>
      </c>
      <c r="J127" s="36">
        <f>SUMIFS(СВЦЭМ!$D$39:$D$782,СВЦЭМ!$A$39:$A$782,$A127,СВЦЭМ!$B$39:$B$782,J$119)+'СЕТ СН'!$I$11+СВЦЭМ!$D$10+'СЕТ СН'!$I$6-'СЕТ СН'!$I$23</f>
        <v>2347.76960048</v>
      </c>
      <c r="K127" s="36">
        <f>SUMIFS(СВЦЭМ!$D$39:$D$782,СВЦЭМ!$A$39:$A$782,$A127,СВЦЭМ!$B$39:$B$782,K$119)+'СЕТ СН'!$I$11+СВЦЭМ!$D$10+'СЕТ СН'!$I$6-'СЕТ СН'!$I$23</f>
        <v>2291.5722504999999</v>
      </c>
      <c r="L127" s="36">
        <f>SUMIFS(СВЦЭМ!$D$39:$D$782,СВЦЭМ!$A$39:$A$782,$A127,СВЦЭМ!$B$39:$B$782,L$119)+'СЕТ СН'!$I$11+СВЦЭМ!$D$10+'СЕТ СН'!$I$6-'СЕТ СН'!$I$23</f>
        <v>2253.8322142699999</v>
      </c>
      <c r="M127" s="36">
        <f>SUMIFS(СВЦЭМ!$D$39:$D$782,СВЦЭМ!$A$39:$A$782,$A127,СВЦЭМ!$B$39:$B$782,M$119)+'СЕТ СН'!$I$11+СВЦЭМ!$D$10+'СЕТ СН'!$I$6-'СЕТ СН'!$I$23</f>
        <v>2255.5610687399999</v>
      </c>
      <c r="N127" s="36">
        <f>SUMIFS(СВЦЭМ!$D$39:$D$782,СВЦЭМ!$A$39:$A$782,$A127,СВЦЭМ!$B$39:$B$782,N$119)+'СЕТ СН'!$I$11+СВЦЭМ!$D$10+'СЕТ СН'!$I$6-'СЕТ СН'!$I$23</f>
        <v>2253.6922339299999</v>
      </c>
      <c r="O127" s="36">
        <f>SUMIFS(СВЦЭМ!$D$39:$D$782,СВЦЭМ!$A$39:$A$782,$A127,СВЦЭМ!$B$39:$B$782,O$119)+'СЕТ СН'!$I$11+СВЦЭМ!$D$10+'СЕТ СН'!$I$6-'СЕТ СН'!$I$23</f>
        <v>2257.21851522</v>
      </c>
      <c r="P127" s="36">
        <f>SUMIFS(СВЦЭМ!$D$39:$D$782,СВЦЭМ!$A$39:$A$782,$A127,СВЦЭМ!$B$39:$B$782,P$119)+'СЕТ СН'!$I$11+СВЦЭМ!$D$10+'СЕТ СН'!$I$6-'СЕТ СН'!$I$23</f>
        <v>2264.2367665900001</v>
      </c>
      <c r="Q127" s="36">
        <f>SUMIFS(СВЦЭМ!$D$39:$D$782,СВЦЭМ!$A$39:$A$782,$A127,СВЦЭМ!$B$39:$B$782,Q$119)+'СЕТ СН'!$I$11+СВЦЭМ!$D$10+'СЕТ СН'!$I$6-'СЕТ СН'!$I$23</f>
        <v>2270.5520055500001</v>
      </c>
      <c r="R127" s="36">
        <f>SUMIFS(СВЦЭМ!$D$39:$D$782,СВЦЭМ!$A$39:$A$782,$A127,СВЦЭМ!$B$39:$B$782,R$119)+'СЕТ СН'!$I$11+СВЦЭМ!$D$10+'СЕТ СН'!$I$6-'СЕТ СН'!$I$23</f>
        <v>2285.7182622199998</v>
      </c>
      <c r="S127" s="36">
        <f>SUMIFS(СВЦЭМ!$D$39:$D$782,СВЦЭМ!$A$39:$A$782,$A127,СВЦЭМ!$B$39:$B$782,S$119)+'СЕТ СН'!$I$11+СВЦЭМ!$D$10+'СЕТ СН'!$I$6-'СЕТ СН'!$I$23</f>
        <v>2268.3225595399999</v>
      </c>
      <c r="T127" s="36">
        <f>SUMIFS(СВЦЭМ!$D$39:$D$782,СВЦЭМ!$A$39:$A$782,$A127,СВЦЭМ!$B$39:$B$782,T$119)+'СЕТ СН'!$I$11+СВЦЭМ!$D$10+'СЕТ СН'!$I$6-'СЕТ СН'!$I$23</f>
        <v>2261.68375371</v>
      </c>
      <c r="U127" s="36">
        <f>SUMIFS(СВЦЭМ!$D$39:$D$782,СВЦЭМ!$A$39:$A$782,$A127,СВЦЭМ!$B$39:$B$782,U$119)+'СЕТ СН'!$I$11+СВЦЭМ!$D$10+'СЕТ СН'!$I$6-'СЕТ СН'!$I$23</f>
        <v>2272.4814158499998</v>
      </c>
      <c r="V127" s="36">
        <f>SUMIFS(СВЦЭМ!$D$39:$D$782,СВЦЭМ!$A$39:$A$782,$A127,СВЦЭМ!$B$39:$B$782,V$119)+'СЕТ СН'!$I$11+СВЦЭМ!$D$10+'СЕТ СН'!$I$6-'СЕТ СН'!$I$23</f>
        <v>2277.5124811699998</v>
      </c>
      <c r="W127" s="36">
        <f>SUMIFS(СВЦЭМ!$D$39:$D$782,СВЦЭМ!$A$39:$A$782,$A127,СВЦЭМ!$B$39:$B$782,W$119)+'СЕТ СН'!$I$11+СВЦЭМ!$D$10+'СЕТ СН'!$I$6-'СЕТ СН'!$I$23</f>
        <v>2276.3429160799997</v>
      </c>
      <c r="X127" s="36">
        <f>SUMIFS(СВЦЭМ!$D$39:$D$782,СВЦЭМ!$A$39:$A$782,$A127,СВЦЭМ!$B$39:$B$782,X$119)+'СЕТ СН'!$I$11+СВЦЭМ!$D$10+'СЕТ СН'!$I$6-'СЕТ СН'!$I$23</f>
        <v>2322.9144192200001</v>
      </c>
      <c r="Y127" s="36">
        <f>SUMIFS(СВЦЭМ!$D$39:$D$782,СВЦЭМ!$A$39:$A$782,$A127,СВЦЭМ!$B$39:$B$782,Y$119)+'СЕТ СН'!$I$11+СВЦЭМ!$D$10+'СЕТ СН'!$I$6-'СЕТ СН'!$I$23</f>
        <v>2408.3269174099996</v>
      </c>
    </row>
    <row r="128" spans="1:27" ht="15.75" x14ac:dyDescent="0.2">
      <c r="A128" s="35">
        <f t="shared" si="3"/>
        <v>45513</v>
      </c>
      <c r="B128" s="36">
        <f>SUMIFS(СВЦЭМ!$D$39:$D$782,СВЦЭМ!$A$39:$A$782,$A128,СВЦЭМ!$B$39:$B$782,B$119)+'СЕТ СН'!$I$11+СВЦЭМ!$D$10+'СЕТ СН'!$I$6-'СЕТ СН'!$I$23</f>
        <v>2383.7279213799998</v>
      </c>
      <c r="C128" s="36">
        <f>SUMIFS(СВЦЭМ!$D$39:$D$782,СВЦЭМ!$A$39:$A$782,$A128,СВЦЭМ!$B$39:$B$782,C$119)+'СЕТ СН'!$I$11+СВЦЭМ!$D$10+'СЕТ СН'!$I$6-'СЕТ СН'!$I$23</f>
        <v>2489.4296043499999</v>
      </c>
      <c r="D128" s="36">
        <f>SUMIFS(СВЦЭМ!$D$39:$D$782,СВЦЭМ!$A$39:$A$782,$A128,СВЦЭМ!$B$39:$B$782,D$119)+'СЕТ СН'!$I$11+СВЦЭМ!$D$10+'СЕТ СН'!$I$6-'СЕТ СН'!$I$23</f>
        <v>2597.4390276300001</v>
      </c>
      <c r="E128" s="36">
        <f>SUMIFS(СВЦЭМ!$D$39:$D$782,СВЦЭМ!$A$39:$A$782,$A128,СВЦЭМ!$B$39:$B$782,E$119)+'СЕТ СН'!$I$11+СВЦЭМ!$D$10+'СЕТ СН'!$I$6-'СЕТ СН'!$I$23</f>
        <v>2634.8565713399998</v>
      </c>
      <c r="F128" s="36">
        <f>SUMIFS(СВЦЭМ!$D$39:$D$782,СВЦЭМ!$A$39:$A$782,$A128,СВЦЭМ!$B$39:$B$782,F$119)+'СЕТ СН'!$I$11+СВЦЭМ!$D$10+'СЕТ СН'!$I$6-'СЕТ СН'!$I$23</f>
        <v>2639.9676961499999</v>
      </c>
      <c r="G128" s="36">
        <f>SUMIFS(СВЦЭМ!$D$39:$D$782,СВЦЭМ!$A$39:$A$782,$A128,СВЦЭМ!$B$39:$B$782,G$119)+'СЕТ СН'!$I$11+СВЦЭМ!$D$10+'СЕТ СН'!$I$6-'СЕТ СН'!$I$23</f>
        <v>2631.7944340200002</v>
      </c>
      <c r="H128" s="36">
        <f>SUMIFS(СВЦЭМ!$D$39:$D$782,СВЦЭМ!$A$39:$A$782,$A128,СВЦЭМ!$B$39:$B$782,H$119)+'СЕТ СН'!$I$11+СВЦЭМ!$D$10+'СЕТ СН'!$I$6-'СЕТ СН'!$I$23</f>
        <v>2599.2559636999999</v>
      </c>
      <c r="I128" s="36">
        <f>SUMIFS(СВЦЭМ!$D$39:$D$782,СВЦЭМ!$A$39:$A$782,$A128,СВЦЭМ!$B$39:$B$782,I$119)+'СЕТ СН'!$I$11+СВЦЭМ!$D$10+'СЕТ СН'!$I$6-'СЕТ СН'!$I$23</f>
        <v>2499.1154693899998</v>
      </c>
      <c r="J128" s="36">
        <f>SUMIFS(СВЦЭМ!$D$39:$D$782,СВЦЭМ!$A$39:$A$782,$A128,СВЦЭМ!$B$39:$B$782,J$119)+'СЕТ СН'!$I$11+СВЦЭМ!$D$10+'СЕТ СН'!$I$6-'СЕТ СН'!$I$23</f>
        <v>2423.6081749499999</v>
      </c>
      <c r="K128" s="36">
        <f>SUMIFS(СВЦЭМ!$D$39:$D$782,СВЦЭМ!$A$39:$A$782,$A128,СВЦЭМ!$B$39:$B$782,K$119)+'СЕТ СН'!$I$11+СВЦЭМ!$D$10+'СЕТ СН'!$I$6-'СЕТ СН'!$I$23</f>
        <v>2332.5341608600002</v>
      </c>
      <c r="L128" s="36">
        <f>SUMIFS(СВЦЭМ!$D$39:$D$782,СВЦЭМ!$A$39:$A$782,$A128,СВЦЭМ!$B$39:$B$782,L$119)+'СЕТ СН'!$I$11+СВЦЭМ!$D$10+'СЕТ СН'!$I$6-'СЕТ СН'!$I$23</f>
        <v>2314.5456098999998</v>
      </c>
      <c r="M128" s="36">
        <f>SUMIFS(СВЦЭМ!$D$39:$D$782,СВЦЭМ!$A$39:$A$782,$A128,СВЦЭМ!$B$39:$B$782,M$119)+'СЕТ СН'!$I$11+СВЦЭМ!$D$10+'СЕТ СН'!$I$6-'СЕТ СН'!$I$23</f>
        <v>2310.0507369399998</v>
      </c>
      <c r="N128" s="36">
        <f>SUMIFS(СВЦЭМ!$D$39:$D$782,СВЦЭМ!$A$39:$A$782,$A128,СВЦЭМ!$B$39:$B$782,N$119)+'СЕТ СН'!$I$11+СВЦЭМ!$D$10+'СЕТ СН'!$I$6-'СЕТ СН'!$I$23</f>
        <v>2307.51908134</v>
      </c>
      <c r="O128" s="36">
        <f>SUMIFS(СВЦЭМ!$D$39:$D$782,СВЦЭМ!$A$39:$A$782,$A128,СВЦЭМ!$B$39:$B$782,O$119)+'СЕТ СН'!$I$11+СВЦЭМ!$D$10+'СЕТ СН'!$I$6-'СЕТ СН'!$I$23</f>
        <v>2299.2867763099998</v>
      </c>
      <c r="P128" s="36">
        <f>SUMIFS(СВЦЭМ!$D$39:$D$782,СВЦЭМ!$A$39:$A$782,$A128,СВЦЭМ!$B$39:$B$782,P$119)+'СЕТ СН'!$I$11+СВЦЭМ!$D$10+'СЕТ СН'!$I$6-'СЕТ СН'!$I$23</f>
        <v>2315.6948011499999</v>
      </c>
      <c r="Q128" s="36">
        <f>SUMIFS(СВЦЭМ!$D$39:$D$782,СВЦЭМ!$A$39:$A$782,$A128,СВЦЭМ!$B$39:$B$782,Q$119)+'СЕТ СН'!$I$11+СВЦЭМ!$D$10+'СЕТ СН'!$I$6-'СЕТ СН'!$I$23</f>
        <v>2326.4042087799999</v>
      </c>
      <c r="R128" s="36">
        <f>SUMIFS(СВЦЭМ!$D$39:$D$782,СВЦЭМ!$A$39:$A$782,$A128,СВЦЭМ!$B$39:$B$782,R$119)+'СЕТ СН'!$I$11+СВЦЭМ!$D$10+'СЕТ СН'!$I$6-'СЕТ СН'!$I$23</f>
        <v>2332.1300383899998</v>
      </c>
      <c r="S128" s="36">
        <f>SUMIFS(СВЦЭМ!$D$39:$D$782,СВЦЭМ!$A$39:$A$782,$A128,СВЦЭМ!$B$39:$B$782,S$119)+'СЕТ СН'!$I$11+СВЦЭМ!$D$10+'СЕТ СН'!$I$6-'СЕТ СН'!$I$23</f>
        <v>2322.8642838599999</v>
      </c>
      <c r="T128" s="36">
        <f>SUMIFS(СВЦЭМ!$D$39:$D$782,СВЦЭМ!$A$39:$A$782,$A128,СВЦЭМ!$B$39:$B$782,T$119)+'СЕТ СН'!$I$11+СВЦЭМ!$D$10+'СЕТ СН'!$I$6-'СЕТ СН'!$I$23</f>
        <v>2304.5234927499996</v>
      </c>
      <c r="U128" s="36">
        <f>SUMIFS(СВЦЭМ!$D$39:$D$782,СВЦЭМ!$A$39:$A$782,$A128,СВЦЭМ!$B$39:$B$782,U$119)+'СЕТ СН'!$I$11+СВЦЭМ!$D$10+'СЕТ СН'!$I$6-'СЕТ СН'!$I$23</f>
        <v>2306.6166425900001</v>
      </c>
      <c r="V128" s="36">
        <f>SUMIFS(СВЦЭМ!$D$39:$D$782,СВЦЭМ!$A$39:$A$782,$A128,СВЦЭМ!$B$39:$B$782,V$119)+'СЕТ СН'!$I$11+СВЦЭМ!$D$10+'СЕТ СН'!$I$6-'СЕТ СН'!$I$23</f>
        <v>2358.57058848</v>
      </c>
      <c r="W128" s="36">
        <f>SUMIFS(СВЦЭМ!$D$39:$D$782,СВЦЭМ!$A$39:$A$782,$A128,СВЦЭМ!$B$39:$B$782,W$119)+'СЕТ СН'!$I$11+СВЦЭМ!$D$10+'СЕТ СН'!$I$6-'СЕТ СН'!$I$23</f>
        <v>2327.31670313</v>
      </c>
      <c r="X128" s="36">
        <f>SUMIFS(СВЦЭМ!$D$39:$D$782,СВЦЭМ!$A$39:$A$782,$A128,СВЦЭМ!$B$39:$B$782,X$119)+'СЕТ СН'!$I$11+СВЦЭМ!$D$10+'СЕТ СН'!$I$6-'СЕТ СН'!$I$23</f>
        <v>2401.0471766599999</v>
      </c>
      <c r="Y128" s="36">
        <f>SUMIFS(СВЦЭМ!$D$39:$D$782,СВЦЭМ!$A$39:$A$782,$A128,СВЦЭМ!$B$39:$B$782,Y$119)+'СЕТ СН'!$I$11+СВЦЭМ!$D$10+'СЕТ СН'!$I$6-'СЕТ СН'!$I$23</f>
        <v>2450.5632721599995</v>
      </c>
    </row>
    <row r="129" spans="1:25" ht="15.75" x14ac:dyDescent="0.2">
      <c r="A129" s="35">
        <f t="shared" si="3"/>
        <v>45514</v>
      </c>
      <c r="B129" s="36">
        <f>SUMIFS(СВЦЭМ!$D$39:$D$782,СВЦЭМ!$A$39:$A$782,$A129,СВЦЭМ!$B$39:$B$782,B$119)+'СЕТ СН'!$I$11+СВЦЭМ!$D$10+'СЕТ СН'!$I$6-'СЕТ СН'!$I$23</f>
        <v>2446.9690906799997</v>
      </c>
      <c r="C129" s="36">
        <f>SUMIFS(СВЦЭМ!$D$39:$D$782,СВЦЭМ!$A$39:$A$782,$A129,СВЦЭМ!$B$39:$B$782,C$119)+'СЕТ СН'!$I$11+СВЦЭМ!$D$10+'СЕТ СН'!$I$6-'СЕТ СН'!$I$23</f>
        <v>2438.7088878799996</v>
      </c>
      <c r="D129" s="36">
        <f>SUMIFS(СВЦЭМ!$D$39:$D$782,СВЦЭМ!$A$39:$A$782,$A129,СВЦЭМ!$B$39:$B$782,D$119)+'СЕТ СН'!$I$11+СВЦЭМ!$D$10+'СЕТ СН'!$I$6-'СЕТ СН'!$I$23</f>
        <v>2493.3821534399999</v>
      </c>
      <c r="E129" s="36">
        <f>SUMIFS(СВЦЭМ!$D$39:$D$782,СВЦЭМ!$A$39:$A$782,$A129,СВЦЭМ!$B$39:$B$782,E$119)+'СЕТ СН'!$I$11+СВЦЭМ!$D$10+'СЕТ СН'!$I$6-'СЕТ СН'!$I$23</f>
        <v>2533.6568140099998</v>
      </c>
      <c r="F129" s="36">
        <f>SUMIFS(СВЦЭМ!$D$39:$D$782,СВЦЭМ!$A$39:$A$782,$A129,СВЦЭМ!$B$39:$B$782,F$119)+'СЕТ СН'!$I$11+СВЦЭМ!$D$10+'СЕТ СН'!$I$6-'СЕТ СН'!$I$23</f>
        <v>2562.45364066</v>
      </c>
      <c r="G129" s="36">
        <f>SUMIFS(СВЦЭМ!$D$39:$D$782,СВЦЭМ!$A$39:$A$782,$A129,СВЦЭМ!$B$39:$B$782,G$119)+'СЕТ СН'!$I$11+СВЦЭМ!$D$10+'СЕТ СН'!$I$6-'СЕТ СН'!$I$23</f>
        <v>2543.2486498899998</v>
      </c>
      <c r="H129" s="36">
        <f>SUMIFS(СВЦЭМ!$D$39:$D$782,СВЦЭМ!$A$39:$A$782,$A129,СВЦЭМ!$B$39:$B$782,H$119)+'СЕТ СН'!$I$11+СВЦЭМ!$D$10+'СЕТ СН'!$I$6-'СЕТ СН'!$I$23</f>
        <v>2512.0215327899996</v>
      </c>
      <c r="I129" s="36">
        <f>SUMIFS(СВЦЭМ!$D$39:$D$782,СВЦЭМ!$A$39:$A$782,$A129,СВЦЭМ!$B$39:$B$782,I$119)+'СЕТ СН'!$I$11+СВЦЭМ!$D$10+'СЕТ СН'!$I$6-'СЕТ СН'!$I$23</f>
        <v>2443.45094049</v>
      </c>
      <c r="J129" s="36">
        <f>SUMIFS(СВЦЭМ!$D$39:$D$782,СВЦЭМ!$A$39:$A$782,$A129,СВЦЭМ!$B$39:$B$782,J$119)+'СЕТ СН'!$I$11+СВЦЭМ!$D$10+'СЕТ СН'!$I$6-'СЕТ СН'!$I$23</f>
        <v>2349.4454582799999</v>
      </c>
      <c r="K129" s="36">
        <f>SUMIFS(СВЦЭМ!$D$39:$D$782,СВЦЭМ!$A$39:$A$782,$A129,СВЦЭМ!$B$39:$B$782,K$119)+'СЕТ СН'!$I$11+СВЦЭМ!$D$10+'СЕТ СН'!$I$6-'СЕТ СН'!$I$23</f>
        <v>2274.3061028399998</v>
      </c>
      <c r="L129" s="36">
        <f>SUMIFS(СВЦЭМ!$D$39:$D$782,СВЦЭМ!$A$39:$A$782,$A129,СВЦЭМ!$B$39:$B$782,L$119)+'СЕТ СН'!$I$11+СВЦЭМ!$D$10+'СЕТ СН'!$I$6-'СЕТ СН'!$I$23</f>
        <v>2182.3212066599999</v>
      </c>
      <c r="M129" s="36">
        <f>SUMIFS(СВЦЭМ!$D$39:$D$782,СВЦЭМ!$A$39:$A$782,$A129,СВЦЭМ!$B$39:$B$782,M$119)+'СЕТ СН'!$I$11+СВЦЭМ!$D$10+'СЕТ СН'!$I$6-'СЕТ СН'!$I$23</f>
        <v>2175.5720479499996</v>
      </c>
      <c r="N129" s="36">
        <f>SUMIFS(СВЦЭМ!$D$39:$D$782,СВЦЭМ!$A$39:$A$782,$A129,СВЦЭМ!$B$39:$B$782,N$119)+'СЕТ СН'!$I$11+СВЦЭМ!$D$10+'СЕТ СН'!$I$6-'СЕТ СН'!$I$23</f>
        <v>2170.9650965800001</v>
      </c>
      <c r="O129" s="36">
        <f>SUMIFS(СВЦЭМ!$D$39:$D$782,СВЦЭМ!$A$39:$A$782,$A129,СВЦЭМ!$B$39:$B$782,O$119)+'СЕТ СН'!$I$11+СВЦЭМ!$D$10+'СЕТ СН'!$I$6-'СЕТ СН'!$I$23</f>
        <v>2162.6472580700001</v>
      </c>
      <c r="P129" s="36">
        <f>SUMIFS(СВЦЭМ!$D$39:$D$782,СВЦЭМ!$A$39:$A$782,$A129,СВЦЭМ!$B$39:$B$782,P$119)+'СЕТ СН'!$I$11+СВЦЭМ!$D$10+'СЕТ СН'!$I$6-'СЕТ СН'!$I$23</f>
        <v>2164.4093576999999</v>
      </c>
      <c r="Q129" s="36">
        <f>SUMIFS(СВЦЭМ!$D$39:$D$782,СВЦЭМ!$A$39:$A$782,$A129,СВЦЭМ!$B$39:$B$782,Q$119)+'СЕТ СН'!$I$11+СВЦЭМ!$D$10+'СЕТ СН'!$I$6-'СЕТ СН'!$I$23</f>
        <v>2172.8245440499995</v>
      </c>
      <c r="R129" s="36">
        <f>SUMIFS(СВЦЭМ!$D$39:$D$782,СВЦЭМ!$A$39:$A$782,$A129,СВЦЭМ!$B$39:$B$782,R$119)+'СЕТ СН'!$I$11+СВЦЭМ!$D$10+'СЕТ СН'!$I$6-'СЕТ СН'!$I$23</f>
        <v>2182.1937224799999</v>
      </c>
      <c r="S129" s="36">
        <f>SUMIFS(СВЦЭМ!$D$39:$D$782,СВЦЭМ!$A$39:$A$782,$A129,СВЦЭМ!$B$39:$B$782,S$119)+'СЕТ СН'!$I$11+СВЦЭМ!$D$10+'СЕТ СН'!$I$6-'СЕТ СН'!$I$23</f>
        <v>2168.0495747300001</v>
      </c>
      <c r="T129" s="36">
        <f>SUMIFS(СВЦЭМ!$D$39:$D$782,СВЦЭМ!$A$39:$A$782,$A129,СВЦЭМ!$B$39:$B$782,T$119)+'СЕТ СН'!$I$11+СВЦЭМ!$D$10+'СЕТ СН'!$I$6-'СЕТ СН'!$I$23</f>
        <v>2156.8570170599996</v>
      </c>
      <c r="U129" s="36">
        <f>SUMIFS(СВЦЭМ!$D$39:$D$782,СВЦЭМ!$A$39:$A$782,$A129,СВЦЭМ!$B$39:$B$782,U$119)+'СЕТ СН'!$I$11+СВЦЭМ!$D$10+'СЕТ СН'!$I$6-'СЕТ СН'!$I$23</f>
        <v>2184.3701201599997</v>
      </c>
      <c r="V129" s="36">
        <f>SUMIFS(СВЦЭМ!$D$39:$D$782,СВЦЭМ!$A$39:$A$782,$A129,СВЦЭМ!$B$39:$B$782,V$119)+'СЕТ СН'!$I$11+СВЦЭМ!$D$10+'СЕТ СН'!$I$6-'СЕТ СН'!$I$23</f>
        <v>2174.7139711</v>
      </c>
      <c r="W129" s="36">
        <f>SUMIFS(СВЦЭМ!$D$39:$D$782,СВЦЭМ!$A$39:$A$782,$A129,СВЦЭМ!$B$39:$B$782,W$119)+'СЕТ СН'!$I$11+СВЦЭМ!$D$10+'СЕТ СН'!$I$6-'СЕТ СН'!$I$23</f>
        <v>2156.1697678999999</v>
      </c>
      <c r="X129" s="36">
        <f>SUMIFS(СВЦЭМ!$D$39:$D$782,СВЦЭМ!$A$39:$A$782,$A129,СВЦЭМ!$B$39:$B$782,X$119)+'СЕТ СН'!$I$11+СВЦЭМ!$D$10+'СЕТ СН'!$I$6-'СЕТ СН'!$I$23</f>
        <v>2192.2559746099996</v>
      </c>
      <c r="Y129" s="36">
        <f>SUMIFS(СВЦЭМ!$D$39:$D$782,СВЦЭМ!$A$39:$A$782,$A129,СВЦЭМ!$B$39:$B$782,Y$119)+'СЕТ СН'!$I$11+СВЦЭМ!$D$10+'СЕТ СН'!$I$6-'СЕТ СН'!$I$23</f>
        <v>2306.55096469</v>
      </c>
    </row>
    <row r="130" spans="1:25" ht="15.75" x14ac:dyDescent="0.2">
      <c r="A130" s="35">
        <f t="shared" si="3"/>
        <v>45515</v>
      </c>
      <c r="B130" s="36">
        <f>SUMIFS(СВЦЭМ!$D$39:$D$782,СВЦЭМ!$A$39:$A$782,$A130,СВЦЭМ!$B$39:$B$782,B$119)+'СЕТ СН'!$I$11+СВЦЭМ!$D$10+'СЕТ СН'!$I$6-'СЕТ СН'!$I$23</f>
        <v>2369.81603232</v>
      </c>
      <c r="C130" s="36">
        <f>SUMIFS(СВЦЭМ!$D$39:$D$782,СВЦЭМ!$A$39:$A$782,$A130,СВЦЭМ!$B$39:$B$782,C$119)+'СЕТ СН'!$I$11+СВЦЭМ!$D$10+'СЕТ СН'!$I$6-'СЕТ СН'!$I$23</f>
        <v>2426.7911171199999</v>
      </c>
      <c r="D130" s="36">
        <f>SUMIFS(СВЦЭМ!$D$39:$D$782,СВЦЭМ!$A$39:$A$782,$A130,СВЦЭМ!$B$39:$B$782,D$119)+'СЕТ СН'!$I$11+СВЦЭМ!$D$10+'СЕТ СН'!$I$6-'СЕТ СН'!$I$23</f>
        <v>2475.4339953899998</v>
      </c>
      <c r="E130" s="36">
        <f>SUMIFS(СВЦЭМ!$D$39:$D$782,СВЦЭМ!$A$39:$A$782,$A130,СВЦЭМ!$B$39:$B$782,E$119)+'СЕТ СН'!$I$11+СВЦЭМ!$D$10+'СЕТ СН'!$I$6-'СЕТ СН'!$I$23</f>
        <v>2503.3330985399998</v>
      </c>
      <c r="F130" s="36">
        <f>SUMIFS(СВЦЭМ!$D$39:$D$782,СВЦЭМ!$A$39:$A$782,$A130,СВЦЭМ!$B$39:$B$782,F$119)+'СЕТ СН'!$I$11+СВЦЭМ!$D$10+'СЕТ СН'!$I$6-'СЕТ СН'!$I$23</f>
        <v>2517.74618083</v>
      </c>
      <c r="G130" s="36">
        <f>SUMIFS(СВЦЭМ!$D$39:$D$782,СВЦЭМ!$A$39:$A$782,$A130,СВЦЭМ!$B$39:$B$782,G$119)+'СЕТ СН'!$I$11+СВЦЭМ!$D$10+'СЕТ СН'!$I$6-'СЕТ СН'!$I$23</f>
        <v>2504.7348940000002</v>
      </c>
      <c r="H130" s="36">
        <f>SUMIFS(СВЦЭМ!$D$39:$D$782,СВЦЭМ!$A$39:$A$782,$A130,СВЦЭМ!$B$39:$B$782,H$119)+'СЕТ СН'!$I$11+СВЦЭМ!$D$10+'СЕТ СН'!$I$6-'СЕТ СН'!$I$23</f>
        <v>2492.9344268499999</v>
      </c>
      <c r="I130" s="36">
        <f>SUMIFS(СВЦЭМ!$D$39:$D$782,СВЦЭМ!$A$39:$A$782,$A130,СВЦЭМ!$B$39:$B$782,I$119)+'СЕТ СН'!$I$11+СВЦЭМ!$D$10+'СЕТ СН'!$I$6-'СЕТ СН'!$I$23</f>
        <v>2456.8478074799996</v>
      </c>
      <c r="J130" s="36">
        <f>SUMIFS(СВЦЭМ!$D$39:$D$782,СВЦЭМ!$A$39:$A$782,$A130,СВЦЭМ!$B$39:$B$782,J$119)+'СЕТ СН'!$I$11+СВЦЭМ!$D$10+'СЕТ СН'!$I$6-'СЕТ СН'!$I$23</f>
        <v>2388.1405958799996</v>
      </c>
      <c r="K130" s="36">
        <f>SUMIFS(СВЦЭМ!$D$39:$D$782,СВЦЭМ!$A$39:$A$782,$A130,СВЦЭМ!$B$39:$B$782,K$119)+'СЕТ СН'!$I$11+СВЦЭМ!$D$10+'СЕТ СН'!$I$6-'СЕТ СН'!$I$23</f>
        <v>2310.2920895299999</v>
      </c>
      <c r="L130" s="36">
        <f>SUMIFS(СВЦЭМ!$D$39:$D$782,СВЦЭМ!$A$39:$A$782,$A130,СВЦЭМ!$B$39:$B$782,L$119)+'СЕТ СН'!$I$11+СВЦЭМ!$D$10+'СЕТ СН'!$I$6-'СЕТ СН'!$I$23</f>
        <v>2262.6394948899997</v>
      </c>
      <c r="M130" s="36">
        <f>SUMIFS(СВЦЭМ!$D$39:$D$782,СВЦЭМ!$A$39:$A$782,$A130,СВЦЭМ!$B$39:$B$782,M$119)+'СЕТ СН'!$I$11+СВЦЭМ!$D$10+'СЕТ СН'!$I$6-'СЕТ СН'!$I$23</f>
        <v>2243.1891059</v>
      </c>
      <c r="N130" s="36">
        <f>SUMIFS(СВЦЭМ!$D$39:$D$782,СВЦЭМ!$A$39:$A$782,$A130,СВЦЭМ!$B$39:$B$782,N$119)+'СЕТ СН'!$I$11+СВЦЭМ!$D$10+'СЕТ СН'!$I$6-'СЕТ СН'!$I$23</f>
        <v>2214.0659164600002</v>
      </c>
      <c r="O130" s="36">
        <f>SUMIFS(СВЦЭМ!$D$39:$D$782,СВЦЭМ!$A$39:$A$782,$A130,СВЦЭМ!$B$39:$B$782,O$119)+'СЕТ СН'!$I$11+СВЦЭМ!$D$10+'СЕТ СН'!$I$6-'СЕТ СН'!$I$23</f>
        <v>2208.3423795999997</v>
      </c>
      <c r="P130" s="36">
        <f>SUMIFS(СВЦЭМ!$D$39:$D$782,СВЦЭМ!$A$39:$A$782,$A130,СВЦЭМ!$B$39:$B$782,P$119)+'СЕТ СН'!$I$11+СВЦЭМ!$D$10+'СЕТ СН'!$I$6-'СЕТ СН'!$I$23</f>
        <v>2227.2767404699998</v>
      </c>
      <c r="Q130" s="36">
        <f>SUMIFS(СВЦЭМ!$D$39:$D$782,СВЦЭМ!$A$39:$A$782,$A130,СВЦЭМ!$B$39:$B$782,Q$119)+'СЕТ СН'!$I$11+СВЦЭМ!$D$10+'СЕТ СН'!$I$6-'СЕТ СН'!$I$23</f>
        <v>2233.1971231399998</v>
      </c>
      <c r="R130" s="36">
        <f>SUMIFS(СВЦЭМ!$D$39:$D$782,СВЦЭМ!$A$39:$A$782,$A130,СВЦЭМ!$B$39:$B$782,R$119)+'СЕТ СН'!$I$11+СВЦЭМ!$D$10+'СЕТ СН'!$I$6-'СЕТ СН'!$I$23</f>
        <v>2242.95772287</v>
      </c>
      <c r="S130" s="36">
        <f>SUMIFS(СВЦЭМ!$D$39:$D$782,СВЦЭМ!$A$39:$A$782,$A130,СВЦЭМ!$B$39:$B$782,S$119)+'СЕТ СН'!$I$11+СВЦЭМ!$D$10+'СЕТ СН'!$I$6-'СЕТ СН'!$I$23</f>
        <v>2208.3817268100001</v>
      </c>
      <c r="T130" s="36">
        <f>SUMIFS(СВЦЭМ!$D$39:$D$782,СВЦЭМ!$A$39:$A$782,$A130,СВЦЭМ!$B$39:$B$782,T$119)+'СЕТ СН'!$I$11+СВЦЭМ!$D$10+'СЕТ СН'!$I$6-'СЕТ СН'!$I$23</f>
        <v>2189.5407292499999</v>
      </c>
      <c r="U130" s="36">
        <f>SUMIFS(СВЦЭМ!$D$39:$D$782,СВЦЭМ!$A$39:$A$782,$A130,СВЦЭМ!$B$39:$B$782,U$119)+'СЕТ СН'!$I$11+СВЦЭМ!$D$10+'СЕТ СН'!$I$6-'СЕТ СН'!$I$23</f>
        <v>2198.6028980000001</v>
      </c>
      <c r="V130" s="36">
        <f>SUMIFS(СВЦЭМ!$D$39:$D$782,СВЦЭМ!$A$39:$A$782,$A130,СВЦЭМ!$B$39:$B$782,V$119)+'СЕТ СН'!$I$11+СВЦЭМ!$D$10+'СЕТ СН'!$I$6-'СЕТ СН'!$I$23</f>
        <v>2197.0745321599998</v>
      </c>
      <c r="W130" s="36">
        <f>SUMIFS(СВЦЭМ!$D$39:$D$782,СВЦЭМ!$A$39:$A$782,$A130,СВЦЭМ!$B$39:$B$782,W$119)+'СЕТ СН'!$I$11+СВЦЭМ!$D$10+'СЕТ СН'!$I$6-'СЕТ СН'!$I$23</f>
        <v>2182.0412865399999</v>
      </c>
      <c r="X130" s="36">
        <f>SUMIFS(СВЦЭМ!$D$39:$D$782,СВЦЭМ!$A$39:$A$782,$A130,СВЦЭМ!$B$39:$B$782,X$119)+'СЕТ СН'!$I$11+СВЦЭМ!$D$10+'СЕТ СН'!$I$6-'СЕТ СН'!$I$23</f>
        <v>2248.7523552100001</v>
      </c>
      <c r="Y130" s="36">
        <f>SUMIFS(СВЦЭМ!$D$39:$D$782,СВЦЭМ!$A$39:$A$782,$A130,СВЦЭМ!$B$39:$B$782,Y$119)+'СЕТ СН'!$I$11+СВЦЭМ!$D$10+'СЕТ СН'!$I$6-'СЕТ СН'!$I$23</f>
        <v>2331.6019145299997</v>
      </c>
    </row>
    <row r="131" spans="1:25" ht="15.75" x14ac:dyDescent="0.2">
      <c r="A131" s="35">
        <f t="shared" si="3"/>
        <v>45516</v>
      </c>
      <c r="B131" s="36">
        <f>SUMIFS(СВЦЭМ!$D$39:$D$782,СВЦЭМ!$A$39:$A$782,$A131,СВЦЭМ!$B$39:$B$782,B$119)+'СЕТ СН'!$I$11+СВЦЭМ!$D$10+'СЕТ СН'!$I$6-'СЕТ СН'!$I$23</f>
        <v>2407.5014897999999</v>
      </c>
      <c r="C131" s="36">
        <f>SUMIFS(СВЦЭМ!$D$39:$D$782,СВЦЭМ!$A$39:$A$782,$A131,СВЦЭМ!$B$39:$B$782,C$119)+'СЕТ СН'!$I$11+СВЦЭМ!$D$10+'СЕТ СН'!$I$6-'СЕТ СН'!$I$23</f>
        <v>2478.9323434899998</v>
      </c>
      <c r="D131" s="36">
        <f>SUMIFS(СВЦЭМ!$D$39:$D$782,СВЦЭМ!$A$39:$A$782,$A131,СВЦЭМ!$B$39:$B$782,D$119)+'СЕТ СН'!$I$11+СВЦЭМ!$D$10+'СЕТ СН'!$I$6-'СЕТ СН'!$I$23</f>
        <v>2522.2406937599999</v>
      </c>
      <c r="E131" s="36">
        <f>SUMIFS(СВЦЭМ!$D$39:$D$782,СВЦЭМ!$A$39:$A$782,$A131,СВЦЭМ!$B$39:$B$782,E$119)+'СЕТ СН'!$I$11+СВЦЭМ!$D$10+'СЕТ СН'!$I$6-'СЕТ СН'!$I$23</f>
        <v>2545.3740389999998</v>
      </c>
      <c r="F131" s="36">
        <f>SUMIFS(СВЦЭМ!$D$39:$D$782,СВЦЭМ!$A$39:$A$782,$A131,СВЦЭМ!$B$39:$B$782,F$119)+'СЕТ СН'!$I$11+СВЦЭМ!$D$10+'СЕТ СН'!$I$6-'СЕТ СН'!$I$23</f>
        <v>2557.6428968</v>
      </c>
      <c r="G131" s="36">
        <f>SUMIFS(СВЦЭМ!$D$39:$D$782,СВЦЭМ!$A$39:$A$782,$A131,СВЦЭМ!$B$39:$B$782,G$119)+'СЕТ СН'!$I$11+СВЦЭМ!$D$10+'СЕТ СН'!$I$6-'СЕТ СН'!$I$23</f>
        <v>2546.5286236799998</v>
      </c>
      <c r="H131" s="36">
        <f>SUMIFS(СВЦЭМ!$D$39:$D$782,СВЦЭМ!$A$39:$A$782,$A131,СВЦЭМ!$B$39:$B$782,H$119)+'СЕТ СН'!$I$11+СВЦЭМ!$D$10+'СЕТ СН'!$I$6-'СЕТ СН'!$I$23</f>
        <v>2495.1422238999999</v>
      </c>
      <c r="I131" s="36">
        <f>SUMIFS(СВЦЭМ!$D$39:$D$782,СВЦЭМ!$A$39:$A$782,$A131,СВЦЭМ!$B$39:$B$782,I$119)+'СЕТ СН'!$I$11+СВЦЭМ!$D$10+'СЕТ СН'!$I$6-'СЕТ СН'!$I$23</f>
        <v>2411.2214789999998</v>
      </c>
      <c r="J131" s="36">
        <f>SUMIFS(СВЦЭМ!$D$39:$D$782,СВЦЭМ!$A$39:$A$782,$A131,СВЦЭМ!$B$39:$B$782,J$119)+'СЕТ СН'!$I$11+СВЦЭМ!$D$10+'СЕТ СН'!$I$6-'СЕТ СН'!$I$23</f>
        <v>2338.4956735300002</v>
      </c>
      <c r="K131" s="36">
        <f>SUMIFS(СВЦЭМ!$D$39:$D$782,СВЦЭМ!$A$39:$A$782,$A131,СВЦЭМ!$B$39:$B$782,K$119)+'СЕТ СН'!$I$11+СВЦЭМ!$D$10+'СЕТ СН'!$I$6-'СЕТ СН'!$I$23</f>
        <v>2247.0290915400001</v>
      </c>
      <c r="L131" s="36">
        <f>SUMIFS(СВЦЭМ!$D$39:$D$782,СВЦЭМ!$A$39:$A$782,$A131,СВЦЭМ!$B$39:$B$782,L$119)+'СЕТ СН'!$I$11+СВЦЭМ!$D$10+'СЕТ СН'!$I$6-'СЕТ СН'!$I$23</f>
        <v>2219.0033107600002</v>
      </c>
      <c r="M131" s="36">
        <f>SUMIFS(СВЦЭМ!$D$39:$D$782,СВЦЭМ!$A$39:$A$782,$A131,СВЦЭМ!$B$39:$B$782,M$119)+'СЕТ СН'!$I$11+СВЦЭМ!$D$10+'СЕТ СН'!$I$6-'СЕТ СН'!$I$23</f>
        <v>2206.8918615499997</v>
      </c>
      <c r="N131" s="36">
        <f>SUMIFS(СВЦЭМ!$D$39:$D$782,СВЦЭМ!$A$39:$A$782,$A131,СВЦЭМ!$B$39:$B$782,N$119)+'СЕТ СН'!$I$11+СВЦЭМ!$D$10+'СЕТ СН'!$I$6-'СЕТ СН'!$I$23</f>
        <v>2193.3369083699999</v>
      </c>
      <c r="O131" s="36">
        <f>SUMIFS(СВЦЭМ!$D$39:$D$782,СВЦЭМ!$A$39:$A$782,$A131,СВЦЭМ!$B$39:$B$782,O$119)+'СЕТ СН'!$I$11+СВЦЭМ!$D$10+'СЕТ СН'!$I$6-'СЕТ СН'!$I$23</f>
        <v>2193.71481735</v>
      </c>
      <c r="P131" s="36">
        <f>SUMIFS(СВЦЭМ!$D$39:$D$782,СВЦЭМ!$A$39:$A$782,$A131,СВЦЭМ!$B$39:$B$782,P$119)+'СЕТ СН'!$I$11+СВЦЭМ!$D$10+'СЕТ СН'!$I$6-'СЕТ СН'!$I$23</f>
        <v>2193.8697939799999</v>
      </c>
      <c r="Q131" s="36">
        <f>SUMIFS(СВЦЭМ!$D$39:$D$782,СВЦЭМ!$A$39:$A$782,$A131,СВЦЭМ!$B$39:$B$782,Q$119)+'СЕТ СН'!$I$11+СВЦЭМ!$D$10+'СЕТ СН'!$I$6-'СЕТ СН'!$I$23</f>
        <v>2185.7223921499999</v>
      </c>
      <c r="R131" s="36">
        <f>SUMIFS(СВЦЭМ!$D$39:$D$782,СВЦЭМ!$A$39:$A$782,$A131,СВЦЭМ!$B$39:$B$782,R$119)+'СЕТ СН'!$I$11+СВЦЭМ!$D$10+'СЕТ СН'!$I$6-'СЕТ СН'!$I$23</f>
        <v>2191.69264277</v>
      </c>
      <c r="S131" s="36">
        <f>SUMIFS(СВЦЭМ!$D$39:$D$782,СВЦЭМ!$A$39:$A$782,$A131,СВЦЭМ!$B$39:$B$782,S$119)+'СЕТ СН'!$I$11+СВЦЭМ!$D$10+'СЕТ СН'!$I$6-'СЕТ СН'!$I$23</f>
        <v>2153.8199409499998</v>
      </c>
      <c r="T131" s="36">
        <f>SUMIFS(СВЦЭМ!$D$39:$D$782,СВЦЭМ!$A$39:$A$782,$A131,СВЦЭМ!$B$39:$B$782,T$119)+'СЕТ СН'!$I$11+СВЦЭМ!$D$10+'СЕТ СН'!$I$6-'СЕТ СН'!$I$23</f>
        <v>2131.5475359100001</v>
      </c>
      <c r="U131" s="36">
        <f>SUMIFS(СВЦЭМ!$D$39:$D$782,СВЦЭМ!$A$39:$A$782,$A131,СВЦЭМ!$B$39:$B$782,U$119)+'СЕТ СН'!$I$11+СВЦЭМ!$D$10+'СЕТ СН'!$I$6-'СЕТ СН'!$I$23</f>
        <v>2142.0626756199999</v>
      </c>
      <c r="V131" s="36">
        <f>SUMIFS(СВЦЭМ!$D$39:$D$782,СВЦЭМ!$A$39:$A$782,$A131,СВЦЭМ!$B$39:$B$782,V$119)+'СЕТ СН'!$I$11+СВЦЭМ!$D$10+'СЕТ СН'!$I$6-'СЕТ СН'!$I$23</f>
        <v>2157.9152248</v>
      </c>
      <c r="W131" s="36">
        <f>SUMIFS(СВЦЭМ!$D$39:$D$782,СВЦЭМ!$A$39:$A$782,$A131,СВЦЭМ!$B$39:$B$782,W$119)+'СЕТ СН'!$I$11+СВЦЭМ!$D$10+'СЕТ СН'!$I$6-'СЕТ СН'!$I$23</f>
        <v>2149.8675274699999</v>
      </c>
      <c r="X131" s="36">
        <f>SUMIFS(СВЦЭМ!$D$39:$D$782,СВЦЭМ!$A$39:$A$782,$A131,СВЦЭМ!$B$39:$B$782,X$119)+'СЕТ СН'!$I$11+СВЦЭМ!$D$10+'СЕТ СН'!$I$6-'СЕТ СН'!$I$23</f>
        <v>2195.0241174499997</v>
      </c>
      <c r="Y131" s="36">
        <f>SUMIFS(СВЦЭМ!$D$39:$D$782,СВЦЭМ!$A$39:$A$782,$A131,СВЦЭМ!$B$39:$B$782,Y$119)+'СЕТ СН'!$I$11+СВЦЭМ!$D$10+'СЕТ СН'!$I$6-'СЕТ СН'!$I$23</f>
        <v>2270.4618807400002</v>
      </c>
    </row>
    <row r="132" spans="1:25" ht="15.75" x14ac:dyDescent="0.2">
      <c r="A132" s="35">
        <f t="shared" si="3"/>
        <v>45517</v>
      </c>
      <c r="B132" s="36">
        <f>SUMIFS(СВЦЭМ!$D$39:$D$782,СВЦЭМ!$A$39:$A$782,$A132,СВЦЭМ!$B$39:$B$782,B$119)+'СЕТ СН'!$I$11+СВЦЭМ!$D$10+'СЕТ СН'!$I$6-'СЕТ СН'!$I$23</f>
        <v>2368.38527178</v>
      </c>
      <c r="C132" s="36">
        <f>SUMIFS(СВЦЭМ!$D$39:$D$782,СВЦЭМ!$A$39:$A$782,$A132,СВЦЭМ!$B$39:$B$782,C$119)+'СЕТ СН'!$I$11+СВЦЭМ!$D$10+'СЕТ СН'!$I$6-'СЕТ СН'!$I$23</f>
        <v>2504.6843760100001</v>
      </c>
      <c r="D132" s="36">
        <f>SUMIFS(СВЦЭМ!$D$39:$D$782,СВЦЭМ!$A$39:$A$782,$A132,СВЦЭМ!$B$39:$B$782,D$119)+'СЕТ СН'!$I$11+СВЦЭМ!$D$10+'СЕТ СН'!$I$6-'СЕТ СН'!$I$23</f>
        <v>2578.3679060799996</v>
      </c>
      <c r="E132" s="36">
        <f>SUMIFS(СВЦЭМ!$D$39:$D$782,СВЦЭМ!$A$39:$A$782,$A132,СВЦЭМ!$B$39:$B$782,E$119)+'СЕТ СН'!$I$11+СВЦЭМ!$D$10+'СЕТ СН'!$I$6-'СЕТ СН'!$I$23</f>
        <v>2619.3149440099996</v>
      </c>
      <c r="F132" s="36">
        <f>SUMIFS(СВЦЭМ!$D$39:$D$782,СВЦЭМ!$A$39:$A$782,$A132,СВЦЭМ!$B$39:$B$782,F$119)+'СЕТ СН'!$I$11+СВЦЭМ!$D$10+'СЕТ СН'!$I$6-'СЕТ СН'!$I$23</f>
        <v>2623.6770974699998</v>
      </c>
      <c r="G132" s="36">
        <f>SUMIFS(СВЦЭМ!$D$39:$D$782,СВЦЭМ!$A$39:$A$782,$A132,СВЦЭМ!$B$39:$B$782,G$119)+'СЕТ СН'!$I$11+СВЦЭМ!$D$10+'СЕТ СН'!$I$6-'СЕТ СН'!$I$23</f>
        <v>2618.9360841500002</v>
      </c>
      <c r="H132" s="36">
        <f>SUMIFS(СВЦЭМ!$D$39:$D$782,СВЦЭМ!$A$39:$A$782,$A132,СВЦЭМ!$B$39:$B$782,H$119)+'СЕТ СН'!$I$11+СВЦЭМ!$D$10+'СЕТ СН'!$I$6-'СЕТ СН'!$I$23</f>
        <v>2614.09303387</v>
      </c>
      <c r="I132" s="36">
        <f>SUMIFS(СВЦЭМ!$D$39:$D$782,СВЦЭМ!$A$39:$A$782,$A132,СВЦЭМ!$B$39:$B$782,I$119)+'СЕТ СН'!$I$11+СВЦЭМ!$D$10+'СЕТ СН'!$I$6-'СЕТ СН'!$I$23</f>
        <v>2488.1983257699999</v>
      </c>
      <c r="J132" s="36">
        <f>SUMIFS(СВЦЭМ!$D$39:$D$782,СВЦЭМ!$A$39:$A$782,$A132,СВЦЭМ!$B$39:$B$782,J$119)+'СЕТ СН'!$I$11+СВЦЭМ!$D$10+'СЕТ СН'!$I$6-'СЕТ СН'!$I$23</f>
        <v>2365.8895737599996</v>
      </c>
      <c r="K132" s="36">
        <f>SUMIFS(СВЦЭМ!$D$39:$D$782,СВЦЭМ!$A$39:$A$782,$A132,СВЦЭМ!$B$39:$B$782,K$119)+'СЕТ СН'!$I$11+СВЦЭМ!$D$10+'СЕТ СН'!$I$6-'СЕТ СН'!$I$23</f>
        <v>2275.66229896</v>
      </c>
      <c r="L132" s="36">
        <f>SUMIFS(СВЦЭМ!$D$39:$D$782,СВЦЭМ!$A$39:$A$782,$A132,СВЦЭМ!$B$39:$B$782,L$119)+'СЕТ СН'!$I$11+СВЦЭМ!$D$10+'СЕТ СН'!$I$6-'СЕТ СН'!$I$23</f>
        <v>2222.0613296299998</v>
      </c>
      <c r="M132" s="36">
        <f>SUMIFS(СВЦЭМ!$D$39:$D$782,СВЦЭМ!$A$39:$A$782,$A132,СВЦЭМ!$B$39:$B$782,M$119)+'СЕТ СН'!$I$11+СВЦЭМ!$D$10+'СЕТ СН'!$I$6-'СЕТ СН'!$I$23</f>
        <v>2222.0069598399996</v>
      </c>
      <c r="N132" s="36">
        <f>SUMIFS(СВЦЭМ!$D$39:$D$782,СВЦЭМ!$A$39:$A$782,$A132,СВЦЭМ!$B$39:$B$782,N$119)+'СЕТ СН'!$I$11+СВЦЭМ!$D$10+'СЕТ СН'!$I$6-'СЕТ СН'!$I$23</f>
        <v>2222.7345262399999</v>
      </c>
      <c r="O132" s="36">
        <f>SUMIFS(СВЦЭМ!$D$39:$D$782,СВЦЭМ!$A$39:$A$782,$A132,СВЦЭМ!$B$39:$B$782,O$119)+'СЕТ СН'!$I$11+СВЦЭМ!$D$10+'СЕТ СН'!$I$6-'СЕТ СН'!$I$23</f>
        <v>2204.5095764799999</v>
      </c>
      <c r="P132" s="36">
        <f>SUMIFS(СВЦЭМ!$D$39:$D$782,СВЦЭМ!$A$39:$A$782,$A132,СВЦЭМ!$B$39:$B$782,P$119)+'СЕТ СН'!$I$11+СВЦЭМ!$D$10+'СЕТ СН'!$I$6-'СЕТ СН'!$I$23</f>
        <v>2207.3867003799996</v>
      </c>
      <c r="Q132" s="36">
        <f>SUMIFS(СВЦЭМ!$D$39:$D$782,СВЦЭМ!$A$39:$A$782,$A132,СВЦЭМ!$B$39:$B$782,Q$119)+'СЕТ СН'!$I$11+СВЦЭМ!$D$10+'СЕТ СН'!$I$6-'СЕТ СН'!$I$23</f>
        <v>2214.4042413799998</v>
      </c>
      <c r="R132" s="36">
        <f>SUMIFS(СВЦЭМ!$D$39:$D$782,СВЦЭМ!$A$39:$A$782,$A132,СВЦЭМ!$B$39:$B$782,R$119)+'СЕТ СН'!$I$11+СВЦЭМ!$D$10+'СЕТ СН'!$I$6-'СЕТ СН'!$I$23</f>
        <v>2233.5874380599998</v>
      </c>
      <c r="S132" s="36">
        <f>SUMIFS(СВЦЭМ!$D$39:$D$782,СВЦЭМ!$A$39:$A$782,$A132,СВЦЭМ!$B$39:$B$782,S$119)+'СЕТ СН'!$I$11+СВЦЭМ!$D$10+'СЕТ СН'!$I$6-'СЕТ СН'!$I$23</f>
        <v>2195.2098138599999</v>
      </c>
      <c r="T132" s="36">
        <f>SUMIFS(СВЦЭМ!$D$39:$D$782,СВЦЭМ!$A$39:$A$782,$A132,СВЦЭМ!$B$39:$B$782,T$119)+'СЕТ СН'!$I$11+СВЦЭМ!$D$10+'СЕТ СН'!$I$6-'СЕТ СН'!$I$23</f>
        <v>2182.4449734399996</v>
      </c>
      <c r="U132" s="36">
        <f>SUMIFS(СВЦЭМ!$D$39:$D$782,СВЦЭМ!$A$39:$A$782,$A132,СВЦЭМ!$B$39:$B$782,U$119)+'СЕТ СН'!$I$11+СВЦЭМ!$D$10+'СЕТ СН'!$I$6-'СЕТ СН'!$I$23</f>
        <v>2221.5263555900001</v>
      </c>
      <c r="V132" s="36">
        <f>SUMIFS(СВЦЭМ!$D$39:$D$782,СВЦЭМ!$A$39:$A$782,$A132,СВЦЭМ!$B$39:$B$782,V$119)+'СЕТ СН'!$I$11+СВЦЭМ!$D$10+'СЕТ СН'!$I$6-'СЕТ СН'!$I$23</f>
        <v>2222.3618795799998</v>
      </c>
      <c r="W132" s="36">
        <f>SUMIFS(СВЦЭМ!$D$39:$D$782,СВЦЭМ!$A$39:$A$782,$A132,СВЦЭМ!$B$39:$B$782,W$119)+'СЕТ СН'!$I$11+СВЦЭМ!$D$10+'СЕТ СН'!$I$6-'СЕТ СН'!$I$23</f>
        <v>2215.7214451599998</v>
      </c>
      <c r="X132" s="36">
        <f>SUMIFS(СВЦЭМ!$D$39:$D$782,СВЦЭМ!$A$39:$A$782,$A132,СВЦЭМ!$B$39:$B$782,X$119)+'СЕТ СН'!$I$11+СВЦЭМ!$D$10+'СЕТ СН'!$I$6-'СЕТ СН'!$I$23</f>
        <v>2290.3758995600001</v>
      </c>
      <c r="Y132" s="36">
        <f>SUMIFS(СВЦЭМ!$D$39:$D$782,СВЦЭМ!$A$39:$A$782,$A132,СВЦЭМ!$B$39:$B$782,Y$119)+'СЕТ СН'!$I$11+СВЦЭМ!$D$10+'СЕТ СН'!$I$6-'СЕТ СН'!$I$23</f>
        <v>2346.2804969199997</v>
      </c>
    </row>
    <row r="133" spans="1:25" ht="15.75" x14ac:dyDescent="0.2">
      <c r="A133" s="35">
        <f t="shared" si="3"/>
        <v>45518</v>
      </c>
      <c r="B133" s="36">
        <f>SUMIFS(СВЦЭМ!$D$39:$D$782,СВЦЭМ!$A$39:$A$782,$A133,СВЦЭМ!$B$39:$B$782,B$119)+'СЕТ СН'!$I$11+СВЦЭМ!$D$10+'СЕТ СН'!$I$6-'СЕТ СН'!$I$23</f>
        <v>2516.68861526</v>
      </c>
      <c r="C133" s="36">
        <f>SUMIFS(СВЦЭМ!$D$39:$D$782,СВЦЭМ!$A$39:$A$782,$A133,СВЦЭМ!$B$39:$B$782,C$119)+'СЕТ СН'!$I$11+СВЦЭМ!$D$10+'СЕТ СН'!$I$6-'СЕТ СН'!$I$23</f>
        <v>2618.9601964699996</v>
      </c>
      <c r="D133" s="36">
        <f>SUMIFS(СВЦЭМ!$D$39:$D$782,СВЦЭМ!$A$39:$A$782,$A133,СВЦЭМ!$B$39:$B$782,D$119)+'СЕТ СН'!$I$11+СВЦЭМ!$D$10+'СЕТ СН'!$I$6-'СЕТ СН'!$I$23</f>
        <v>2713.72716055</v>
      </c>
      <c r="E133" s="36">
        <f>SUMIFS(СВЦЭМ!$D$39:$D$782,СВЦЭМ!$A$39:$A$782,$A133,СВЦЭМ!$B$39:$B$782,E$119)+'СЕТ СН'!$I$11+СВЦЭМ!$D$10+'СЕТ СН'!$I$6-'СЕТ СН'!$I$23</f>
        <v>2784.9825499900003</v>
      </c>
      <c r="F133" s="36">
        <f>SUMIFS(СВЦЭМ!$D$39:$D$782,СВЦЭМ!$A$39:$A$782,$A133,СВЦЭМ!$B$39:$B$782,F$119)+'СЕТ СН'!$I$11+СВЦЭМ!$D$10+'СЕТ СН'!$I$6-'СЕТ СН'!$I$23</f>
        <v>2792.7306039600003</v>
      </c>
      <c r="G133" s="36">
        <f>SUMIFS(СВЦЭМ!$D$39:$D$782,СВЦЭМ!$A$39:$A$782,$A133,СВЦЭМ!$B$39:$B$782,G$119)+'СЕТ СН'!$I$11+СВЦЭМ!$D$10+'СЕТ СН'!$I$6-'СЕТ СН'!$I$23</f>
        <v>2766.7778262500001</v>
      </c>
      <c r="H133" s="36">
        <f>SUMIFS(СВЦЭМ!$D$39:$D$782,СВЦЭМ!$A$39:$A$782,$A133,СВЦЭМ!$B$39:$B$782,H$119)+'СЕТ СН'!$I$11+СВЦЭМ!$D$10+'СЕТ СН'!$I$6-'СЕТ СН'!$I$23</f>
        <v>2756.6087235600003</v>
      </c>
      <c r="I133" s="36">
        <f>SUMIFS(СВЦЭМ!$D$39:$D$782,СВЦЭМ!$A$39:$A$782,$A133,СВЦЭМ!$B$39:$B$782,I$119)+'СЕТ СН'!$I$11+СВЦЭМ!$D$10+'СЕТ СН'!$I$6-'СЕТ СН'!$I$23</f>
        <v>2683.9443685299998</v>
      </c>
      <c r="J133" s="36">
        <f>SUMIFS(СВЦЭМ!$D$39:$D$782,СВЦЭМ!$A$39:$A$782,$A133,СВЦЭМ!$B$39:$B$782,J$119)+'СЕТ СН'!$I$11+СВЦЭМ!$D$10+'СЕТ СН'!$I$6-'СЕТ СН'!$I$23</f>
        <v>2565.6063649600001</v>
      </c>
      <c r="K133" s="36">
        <f>SUMIFS(СВЦЭМ!$D$39:$D$782,СВЦЭМ!$A$39:$A$782,$A133,СВЦЭМ!$B$39:$B$782,K$119)+'СЕТ СН'!$I$11+СВЦЭМ!$D$10+'СЕТ СН'!$I$6-'СЕТ СН'!$I$23</f>
        <v>2473.1758044399999</v>
      </c>
      <c r="L133" s="36">
        <f>SUMIFS(СВЦЭМ!$D$39:$D$782,СВЦЭМ!$A$39:$A$782,$A133,СВЦЭМ!$B$39:$B$782,L$119)+'СЕТ СН'!$I$11+СВЦЭМ!$D$10+'СЕТ СН'!$I$6-'СЕТ СН'!$I$23</f>
        <v>2402.6561829699999</v>
      </c>
      <c r="M133" s="36">
        <f>SUMIFS(СВЦЭМ!$D$39:$D$782,СВЦЭМ!$A$39:$A$782,$A133,СВЦЭМ!$B$39:$B$782,M$119)+'СЕТ СН'!$I$11+СВЦЭМ!$D$10+'СЕТ СН'!$I$6-'СЕТ СН'!$I$23</f>
        <v>2381.2650490299998</v>
      </c>
      <c r="N133" s="36">
        <f>SUMIFS(СВЦЭМ!$D$39:$D$782,СВЦЭМ!$A$39:$A$782,$A133,СВЦЭМ!$B$39:$B$782,N$119)+'СЕТ СН'!$I$11+СВЦЭМ!$D$10+'СЕТ СН'!$I$6-'СЕТ СН'!$I$23</f>
        <v>2386.8521483099998</v>
      </c>
      <c r="O133" s="36">
        <f>SUMIFS(СВЦЭМ!$D$39:$D$782,СВЦЭМ!$A$39:$A$782,$A133,СВЦЭМ!$B$39:$B$782,O$119)+'СЕТ СН'!$I$11+СВЦЭМ!$D$10+'СЕТ СН'!$I$6-'СЕТ СН'!$I$23</f>
        <v>2377.3456924599996</v>
      </c>
      <c r="P133" s="36">
        <f>SUMIFS(СВЦЭМ!$D$39:$D$782,СВЦЭМ!$A$39:$A$782,$A133,СВЦЭМ!$B$39:$B$782,P$119)+'СЕТ СН'!$I$11+СВЦЭМ!$D$10+'СЕТ СН'!$I$6-'СЕТ СН'!$I$23</f>
        <v>2369.1741345999999</v>
      </c>
      <c r="Q133" s="36">
        <f>SUMIFS(СВЦЭМ!$D$39:$D$782,СВЦЭМ!$A$39:$A$782,$A133,СВЦЭМ!$B$39:$B$782,Q$119)+'СЕТ СН'!$I$11+СВЦЭМ!$D$10+'СЕТ СН'!$I$6-'СЕТ СН'!$I$23</f>
        <v>2373.0280245599997</v>
      </c>
      <c r="R133" s="36">
        <f>SUMIFS(СВЦЭМ!$D$39:$D$782,СВЦЭМ!$A$39:$A$782,$A133,СВЦЭМ!$B$39:$B$782,R$119)+'СЕТ СН'!$I$11+СВЦЭМ!$D$10+'СЕТ СН'!$I$6-'СЕТ СН'!$I$23</f>
        <v>2380.5091754799996</v>
      </c>
      <c r="S133" s="36">
        <f>SUMIFS(СВЦЭМ!$D$39:$D$782,СВЦЭМ!$A$39:$A$782,$A133,СВЦЭМ!$B$39:$B$782,S$119)+'СЕТ СН'!$I$11+СВЦЭМ!$D$10+'СЕТ СН'!$I$6-'СЕТ СН'!$I$23</f>
        <v>2385.4737582999996</v>
      </c>
      <c r="T133" s="36">
        <f>SUMIFS(СВЦЭМ!$D$39:$D$782,СВЦЭМ!$A$39:$A$782,$A133,СВЦЭМ!$B$39:$B$782,T$119)+'СЕТ СН'!$I$11+СВЦЭМ!$D$10+'СЕТ СН'!$I$6-'СЕТ СН'!$I$23</f>
        <v>2372.3289938099997</v>
      </c>
      <c r="U133" s="36">
        <f>SUMIFS(СВЦЭМ!$D$39:$D$782,СВЦЭМ!$A$39:$A$782,$A133,СВЦЭМ!$B$39:$B$782,U$119)+'СЕТ СН'!$I$11+СВЦЭМ!$D$10+'СЕТ СН'!$I$6-'СЕТ СН'!$I$23</f>
        <v>2381.2847603800001</v>
      </c>
      <c r="V133" s="36">
        <f>SUMIFS(СВЦЭМ!$D$39:$D$782,СВЦЭМ!$A$39:$A$782,$A133,СВЦЭМ!$B$39:$B$782,V$119)+'СЕТ СН'!$I$11+СВЦЭМ!$D$10+'СЕТ СН'!$I$6-'СЕТ СН'!$I$23</f>
        <v>2391.9272559699998</v>
      </c>
      <c r="W133" s="36">
        <f>SUMIFS(СВЦЭМ!$D$39:$D$782,СВЦЭМ!$A$39:$A$782,$A133,СВЦЭМ!$B$39:$B$782,W$119)+'СЕТ СН'!$I$11+СВЦЭМ!$D$10+'СЕТ СН'!$I$6-'СЕТ СН'!$I$23</f>
        <v>2380.8288525500002</v>
      </c>
      <c r="X133" s="36">
        <f>SUMIFS(СВЦЭМ!$D$39:$D$782,СВЦЭМ!$A$39:$A$782,$A133,СВЦЭМ!$B$39:$B$782,X$119)+'СЕТ СН'!$I$11+СВЦЭМ!$D$10+'СЕТ СН'!$I$6-'СЕТ СН'!$I$23</f>
        <v>2458.7210954900002</v>
      </c>
      <c r="Y133" s="36">
        <f>SUMIFS(СВЦЭМ!$D$39:$D$782,СВЦЭМ!$A$39:$A$782,$A133,СВЦЭМ!$B$39:$B$782,Y$119)+'СЕТ СН'!$I$11+СВЦЭМ!$D$10+'СЕТ СН'!$I$6-'СЕТ СН'!$I$23</f>
        <v>2563.5213590799999</v>
      </c>
    </row>
    <row r="134" spans="1:25" ht="15.75" x14ac:dyDescent="0.2">
      <c r="A134" s="35">
        <f t="shared" si="3"/>
        <v>45519</v>
      </c>
      <c r="B134" s="36">
        <f>SUMIFS(СВЦЭМ!$D$39:$D$782,СВЦЭМ!$A$39:$A$782,$A134,СВЦЭМ!$B$39:$B$782,B$119)+'СЕТ СН'!$I$11+СВЦЭМ!$D$10+'СЕТ СН'!$I$6-'СЕТ СН'!$I$23</f>
        <v>2613.6037313400002</v>
      </c>
      <c r="C134" s="36">
        <f>SUMIFS(СВЦЭМ!$D$39:$D$782,СВЦЭМ!$A$39:$A$782,$A134,СВЦЭМ!$B$39:$B$782,C$119)+'СЕТ СН'!$I$11+СВЦЭМ!$D$10+'СЕТ СН'!$I$6-'СЕТ СН'!$I$23</f>
        <v>2676.5315432799998</v>
      </c>
      <c r="D134" s="36">
        <f>SUMIFS(СВЦЭМ!$D$39:$D$782,СВЦЭМ!$A$39:$A$782,$A134,СВЦЭМ!$B$39:$B$782,D$119)+'СЕТ СН'!$I$11+СВЦЭМ!$D$10+'СЕТ СН'!$I$6-'СЕТ СН'!$I$23</f>
        <v>2719.5331068199998</v>
      </c>
      <c r="E134" s="36">
        <f>SUMIFS(СВЦЭМ!$D$39:$D$782,СВЦЭМ!$A$39:$A$782,$A134,СВЦЭМ!$B$39:$B$782,E$119)+'СЕТ СН'!$I$11+СВЦЭМ!$D$10+'СЕТ СН'!$I$6-'СЕТ СН'!$I$23</f>
        <v>2729.87271323</v>
      </c>
      <c r="F134" s="36">
        <f>SUMIFS(СВЦЭМ!$D$39:$D$782,СВЦЭМ!$A$39:$A$782,$A134,СВЦЭМ!$B$39:$B$782,F$119)+'СЕТ СН'!$I$11+СВЦЭМ!$D$10+'СЕТ СН'!$I$6-'СЕТ СН'!$I$23</f>
        <v>2732.5162453000003</v>
      </c>
      <c r="G134" s="36">
        <f>SUMIFS(СВЦЭМ!$D$39:$D$782,СВЦЭМ!$A$39:$A$782,$A134,СВЦЭМ!$B$39:$B$782,G$119)+'СЕТ СН'!$I$11+СВЦЭМ!$D$10+'СЕТ СН'!$I$6-'СЕТ СН'!$I$23</f>
        <v>2710.7752559200003</v>
      </c>
      <c r="H134" s="36">
        <f>SUMIFS(СВЦЭМ!$D$39:$D$782,СВЦЭМ!$A$39:$A$782,$A134,СВЦЭМ!$B$39:$B$782,H$119)+'СЕТ СН'!$I$11+СВЦЭМ!$D$10+'СЕТ СН'!$I$6-'СЕТ СН'!$I$23</f>
        <v>2672.5795633899997</v>
      </c>
      <c r="I134" s="36">
        <f>SUMIFS(СВЦЭМ!$D$39:$D$782,СВЦЭМ!$A$39:$A$782,$A134,СВЦЭМ!$B$39:$B$782,I$119)+'СЕТ СН'!$I$11+СВЦЭМ!$D$10+'СЕТ СН'!$I$6-'СЕТ СН'!$I$23</f>
        <v>2593.5855302</v>
      </c>
      <c r="J134" s="36">
        <f>SUMIFS(СВЦЭМ!$D$39:$D$782,СВЦЭМ!$A$39:$A$782,$A134,СВЦЭМ!$B$39:$B$782,J$119)+'СЕТ СН'!$I$11+СВЦЭМ!$D$10+'СЕТ СН'!$I$6-'СЕТ СН'!$I$23</f>
        <v>2527.4055155099995</v>
      </c>
      <c r="K134" s="36">
        <f>SUMIFS(СВЦЭМ!$D$39:$D$782,СВЦЭМ!$A$39:$A$782,$A134,СВЦЭМ!$B$39:$B$782,K$119)+'СЕТ СН'!$I$11+СВЦЭМ!$D$10+'СЕТ СН'!$I$6-'СЕТ СН'!$I$23</f>
        <v>2439.9013054099996</v>
      </c>
      <c r="L134" s="36">
        <f>SUMIFS(СВЦЭМ!$D$39:$D$782,СВЦЭМ!$A$39:$A$782,$A134,СВЦЭМ!$B$39:$B$782,L$119)+'СЕТ СН'!$I$11+СВЦЭМ!$D$10+'СЕТ СН'!$I$6-'СЕТ СН'!$I$23</f>
        <v>2434.7886772599995</v>
      </c>
      <c r="M134" s="36">
        <f>SUMIFS(СВЦЭМ!$D$39:$D$782,СВЦЭМ!$A$39:$A$782,$A134,СВЦЭМ!$B$39:$B$782,M$119)+'СЕТ СН'!$I$11+СВЦЭМ!$D$10+'СЕТ СН'!$I$6-'СЕТ СН'!$I$23</f>
        <v>2458.8046471099997</v>
      </c>
      <c r="N134" s="36">
        <f>SUMIFS(СВЦЭМ!$D$39:$D$782,СВЦЭМ!$A$39:$A$782,$A134,СВЦЭМ!$B$39:$B$782,N$119)+'СЕТ СН'!$I$11+СВЦЭМ!$D$10+'СЕТ СН'!$I$6-'СЕТ СН'!$I$23</f>
        <v>2449.3004704099999</v>
      </c>
      <c r="O134" s="36">
        <f>SUMIFS(СВЦЭМ!$D$39:$D$782,СВЦЭМ!$A$39:$A$782,$A134,СВЦЭМ!$B$39:$B$782,O$119)+'СЕТ СН'!$I$11+СВЦЭМ!$D$10+'СЕТ СН'!$I$6-'СЕТ СН'!$I$23</f>
        <v>2438.5940845599998</v>
      </c>
      <c r="P134" s="36">
        <f>SUMIFS(СВЦЭМ!$D$39:$D$782,СВЦЭМ!$A$39:$A$782,$A134,СВЦЭМ!$B$39:$B$782,P$119)+'СЕТ СН'!$I$11+СВЦЭМ!$D$10+'СЕТ СН'!$I$6-'СЕТ СН'!$I$23</f>
        <v>2440.4412760599998</v>
      </c>
      <c r="Q134" s="36">
        <f>SUMIFS(СВЦЭМ!$D$39:$D$782,СВЦЭМ!$A$39:$A$782,$A134,СВЦЭМ!$B$39:$B$782,Q$119)+'СЕТ СН'!$I$11+СВЦЭМ!$D$10+'СЕТ СН'!$I$6-'СЕТ СН'!$I$23</f>
        <v>2428.58249643</v>
      </c>
      <c r="R134" s="36">
        <f>SUMIFS(СВЦЭМ!$D$39:$D$782,СВЦЭМ!$A$39:$A$782,$A134,СВЦЭМ!$B$39:$B$782,R$119)+'СЕТ СН'!$I$11+СВЦЭМ!$D$10+'СЕТ СН'!$I$6-'СЕТ СН'!$I$23</f>
        <v>2438.5847224099998</v>
      </c>
      <c r="S134" s="36">
        <f>SUMIFS(СВЦЭМ!$D$39:$D$782,СВЦЭМ!$A$39:$A$782,$A134,СВЦЭМ!$B$39:$B$782,S$119)+'СЕТ СН'!$I$11+СВЦЭМ!$D$10+'СЕТ СН'!$I$6-'СЕТ СН'!$I$23</f>
        <v>2446.9769439199999</v>
      </c>
      <c r="T134" s="36">
        <f>SUMIFS(СВЦЭМ!$D$39:$D$782,СВЦЭМ!$A$39:$A$782,$A134,СВЦЭМ!$B$39:$B$782,T$119)+'СЕТ СН'!$I$11+СВЦЭМ!$D$10+'СЕТ СН'!$I$6-'СЕТ СН'!$I$23</f>
        <v>2420.1739152499999</v>
      </c>
      <c r="U134" s="36">
        <f>SUMIFS(СВЦЭМ!$D$39:$D$782,СВЦЭМ!$A$39:$A$782,$A134,СВЦЭМ!$B$39:$B$782,U$119)+'СЕТ СН'!$I$11+СВЦЭМ!$D$10+'СЕТ СН'!$I$6-'СЕТ СН'!$I$23</f>
        <v>2424.5142580799998</v>
      </c>
      <c r="V134" s="36">
        <f>SUMIFS(СВЦЭМ!$D$39:$D$782,СВЦЭМ!$A$39:$A$782,$A134,СВЦЭМ!$B$39:$B$782,V$119)+'СЕТ СН'!$I$11+СВЦЭМ!$D$10+'СЕТ СН'!$I$6-'СЕТ СН'!$I$23</f>
        <v>2443.49528715</v>
      </c>
      <c r="W134" s="36">
        <f>SUMIFS(СВЦЭМ!$D$39:$D$782,СВЦЭМ!$A$39:$A$782,$A134,СВЦЭМ!$B$39:$B$782,W$119)+'СЕТ СН'!$I$11+СВЦЭМ!$D$10+'СЕТ СН'!$I$6-'СЕТ СН'!$I$23</f>
        <v>2435.6873006699998</v>
      </c>
      <c r="X134" s="36">
        <f>SUMIFS(СВЦЭМ!$D$39:$D$782,СВЦЭМ!$A$39:$A$782,$A134,СВЦЭМ!$B$39:$B$782,X$119)+'СЕТ СН'!$I$11+СВЦЭМ!$D$10+'СЕТ СН'!$I$6-'СЕТ СН'!$I$23</f>
        <v>2516.1300025299997</v>
      </c>
      <c r="Y134" s="36">
        <f>SUMIFS(СВЦЭМ!$D$39:$D$782,СВЦЭМ!$A$39:$A$782,$A134,СВЦЭМ!$B$39:$B$782,Y$119)+'СЕТ СН'!$I$11+СВЦЭМ!$D$10+'СЕТ СН'!$I$6-'СЕТ СН'!$I$23</f>
        <v>2590.7845854399998</v>
      </c>
    </row>
    <row r="135" spans="1:25" ht="15.75" x14ac:dyDescent="0.2">
      <c r="A135" s="35">
        <f t="shared" si="3"/>
        <v>45520</v>
      </c>
      <c r="B135" s="36">
        <f>SUMIFS(СВЦЭМ!$D$39:$D$782,СВЦЭМ!$A$39:$A$782,$A135,СВЦЭМ!$B$39:$B$782,B$119)+'СЕТ СН'!$I$11+СВЦЭМ!$D$10+'СЕТ СН'!$I$6-'СЕТ СН'!$I$23</f>
        <v>2751.59572106</v>
      </c>
      <c r="C135" s="36">
        <f>SUMIFS(СВЦЭМ!$D$39:$D$782,СВЦЭМ!$A$39:$A$782,$A135,СВЦЭМ!$B$39:$B$782,C$119)+'СЕТ СН'!$I$11+СВЦЭМ!$D$10+'СЕТ СН'!$I$6-'СЕТ СН'!$I$23</f>
        <v>2744.40083362</v>
      </c>
      <c r="D135" s="36">
        <f>SUMIFS(СВЦЭМ!$D$39:$D$782,СВЦЭМ!$A$39:$A$782,$A135,СВЦЭМ!$B$39:$B$782,D$119)+'СЕТ СН'!$I$11+СВЦЭМ!$D$10+'СЕТ СН'!$I$6-'СЕТ СН'!$I$23</f>
        <v>2780.0693256600002</v>
      </c>
      <c r="E135" s="36">
        <f>SUMIFS(СВЦЭМ!$D$39:$D$782,СВЦЭМ!$A$39:$A$782,$A135,СВЦЭМ!$B$39:$B$782,E$119)+'СЕТ СН'!$I$11+СВЦЭМ!$D$10+'СЕТ СН'!$I$6-'СЕТ СН'!$I$23</f>
        <v>2712.6152544600004</v>
      </c>
      <c r="F135" s="36">
        <f>SUMIFS(СВЦЭМ!$D$39:$D$782,СВЦЭМ!$A$39:$A$782,$A135,СВЦЭМ!$B$39:$B$782,F$119)+'СЕТ СН'!$I$11+СВЦЭМ!$D$10+'СЕТ СН'!$I$6-'СЕТ СН'!$I$23</f>
        <v>2686.0147894400002</v>
      </c>
      <c r="G135" s="36">
        <f>SUMIFS(СВЦЭМ!$D$39:$D$782,СВЦЭМ!$A$39:$A$782,$A135,СВЦЭМ!$B$39:$B$782,G$119)+'СЕТ СН'!$I$11+СВЦЭМ!$D$10+'СЕТ СН'!$I$6-'СЕТ СН'!$I$23</f>
        <v>2631.8806150399996</v>
      </c>
      <c r="H135" s="36">
        <f>SUMIFS(СВЦЭМ!$D$39:$D$782,СВЦЭМ!$A$39:$A$782,$A135,СВЦЭМ!$B$39:$B$782,H$119)+'СЕТ СН'!$I$11+СВЦЭМ!$D$10+'СЕТ СН'!$I$6-'СЕТ СН'!$I$23</f>
        <v>2590.3304875899998</v>
      </c>
      <c r="I135" s="36">
        <f>SUMIFS(СВЦЭМ!$D$39:$D$782,СВЦЭМ!$A$39:$A$782,$A135,СВЦЭМ!$B$39:$B$782,I$119)+'СЕТ СН'!$I$11+СВЦЭМ!$D$10+'СЕТ СН'!$I$6-'СЕТ СН'!$I$23</f>
        <v>2495.5884305599998</v>
      </c>
      <c r="J135" s="36">
        <f>SUMIFS(СВЦЭМ!$D$39:$D$782,СВЦЭМ!$A$39:$A$782,$A135,СВЦЭМ!$B$39:$B$782,J$119)+'СЕТ СН'!$I$11+СВЦЭМ!$D$10+'СЕТ СН'!$I$6-'СЕТ СН'!$I$23</f>
        <v>2410.3688475399999</v>
      </c>
      <c r="K135" s="36">
        <f>SUMIFS(СВЦЭМ!$D$39:$D$782,СВЦЭМ!$A$39:$A$782,$A135,СВЦЭМ!$B$39:$B$782,K$119)+'СЕТ СН'!$I$11+СВЦЭМ!$D$10+'СЕТ СН'!$I$6-'СЕТ СН'!$I$23</f>
        <v>2298.3892288999996</v>
      </c>
      <c r="L135" s="36">
        <f>SUMIFS(СВЦЭМ!$D$39:$D$782,СВЦЭМ!$A$39:$A$782,$A135,СВЦЭМ!$B$39:$B$782,L$119)+'СЕТ СН'!$I$11+СВЦЭМ!$D$10+'СЕТ СН'!$I$6-'СЕТ СН'!$I$23</f>
        <v>2265.2568109599997</v>
      </c>
      <c r="M135" s="36">
        <f>SUMIFS(СВЦЭМ!$D$39:$D$782,СВЦЭМ!$A$39:$A$782,$A135,СВЦЭМ!$B$39:$B$782,M$119)+'СЕТ СН'!$I$11+СВЦЭМ!$D$10+'СЕТ СН'!$I$6-'СЕТ СН'!$I$23</f>
        <v>2261.6911507300001</v>
      </c>
      <c r="N135" s="36">
        <f>SUMIFS(СВЦЭМ!$D$39:$D$782,СВЦЭМ!$A$39:$A$782,$A135,СВЦЭМ!$B$39:$B$782,N$119)+'СЕТ СН'!$I$11+СВЦЭМ!$D$10+'СЕТ СН'!$I$6-'СЕТ СН'!$I$23</f>
        <v>2257.9076494599999</v>
      </c>
      <c r="O135" s="36">
        <f>SUMIFS(СВЦЭМ!$D$39:$D$782,СВЦЭМ!$A$39:$A$782,$A135,СВЦЭМ!$B$39:$B$782,O$119)+'СЕТ СН'!$I$11+СВЦЭМ!$D$10+'СЕТ СН'!$I$6-'СЕТ СН'!$I$23</f>
        <v>2277.0200931499999</v>
      </c>
      <c r="P135" s="36">
        <f>SUMIFS(СВЦЭМ!$D$39:$D$782,СВЦЭМ!$A$39:$A$782,$A135,СВЦЭМ!$B$39:$B$782,P$119)+'СЕТ СН'!$I$11+СВЦЭМ!$D$10+'СЕТ СН'!$I$6-'СЕТ СН'!$I$23</f>
        <v>2313.2257492999997</v>
      </c>
      <c r="Q135" s="36">
        <f>SUMIFS(СВЦЭМ!$D$39:$D$782,СВЦЭМ!$A$39:$A$782,$A135,СВЦЭМ!$B$39:$B$782,Q$119)+'СЕТ СН'!$I$11+СВЦЭМ!$D$10+'СЕТ СН'!$I$6-'СЕТ СН'!$I$23</f>
        <v>2332.1497864699995</v>
      </c>
      <c r="R135" s="36">
        <f>SUMIFS(СВЦЭМ!$D$39:$D$782,СВЦЭМ!$A$39:$A$782,$A135,СВЦЭМ!$B$39:$B$782,R$119)+'СЕТ СН'!$I$11+СВЦЭМ!$D$10+'СЕТ СН'!$I$6-'СЕТ СН'!$I$23</f>
        <v>2334.9509916500001</v>
      </c>
      <c r="S135" s="36">
        <f>SUMIFS(СВЦЭМ!$D$39:$D$782,СВЦЭМ!$A$39:$A$782,$A135,СВЦЭМ!$B$39:$B$782,S$119)+'СЕТ СН'!$I$11+СВЦЭМ!$D$10+'СЕТ СН'!$I$6-'СЕТ СН'!$I$23</f>
        <v>2256.4316543300001</v>
      </c>
      <c r="T135" s="36">
        <f>SUMIFS(СВЦЭМ!$D$39:$D$782,СВЦЭМ!$A$39:$A$782,$A135,СВЦЭМ!$B$39:$B$782,T$119)+'СЕТ СН'!$I$11+СВЦЭМ!$D$10+'СЕТ СН'!$I$6-'СЕТ СН'!$I$23</f>
        <v>2233.1104831599996</v>
      </c>
      <c r="U135" s="36">
        <f>SUMIFS(СВЦЭМ!$D$39:$D$782,СВЦЭМ!$A$39:$A$782,$A135,СВЦЭМ!$B$39:$B$782,U$119)+'СЕТ СН'!$I$11+СВЦЭМ!$D$10+'СЕТ СН'!$I$6-'СЕТ СН'!$I$23</f>
        <v>2252.7163224899996</v>
      </c>
      <c r="V135" s="36">
        <f>SUMIFS(СВЦЭМ!$D$39:$D$782,СВЦЭМ!$A$39:$A$782,$A135,СВЦЭМ!$B$39:$B$782,V$119)+'СЕТ СН'!$I$11+СВЦЭМ!$D$10+'СЕТ СН'!$I$6-'СЕТ СН'!$I$23</f>
        <v>2293.94210888</v>
      </c>
      <c r="W135" s="36">
        <f>SUMIFS(СВЦЭМ!$D$39:$D$782,СВЦЭМ!$A$39:$A$782,$A135,СВЦЭМ!$B$39:$B$782,W$119)+'СЕТ СН'!$I$11+СВЦЭМ!$D$10+'СЕТ СН'!$I$6-'СЕТ СН'!$I$23</f>
        <v>2302.2920707399999</v>
      </c>
      <c r="X135" s="36">
        <f>SUMIFS(СВЦЭМ!$D$39:$D$782,СВЦЭМ!$A$39:$A$782,$A135,СВЦЭМ!$B$39:$B$782,X$119)+'СЕТ СН'!$I$11+СВЦЭМ!$D$10+'СЕТ СН'!$I$6-'СЕТ СН'!$I$23</f>
        <v>2351.4040977599998</v>
      </c>
      <c r="Y135" s="36">
        <f>SUMIFS(СВЦЭМ!$D$39:$D$782,СВЦЭМ!$A$39:$A$782,$A135,СВЦЭМ!$B$39:$B$782,Y$119)+'СЕТ СН'!$I$11+СВЦЭМ!$D$10+'СЕТ СН'!$I$6-'СЕТ СН'!$I$23</f>
        <v>2414.1780920000001</v>
      </c>
    </row>
    <row r="136" spans="1:25" ht="15.75" x14ac:dyDescent="0.2">
      <c r="A136" s="35">
        <f t="shared" si="3"/>
        <v>45521</v>
      </c>
      <c r="B136" s="36">
        <f>SUMIFS(СВЦЭМ!$D$39:$D$782,СВЦЭМ!$A$39:$A$782,$A136,СВЦЭМ!$B$39:$B$782,B$119)+'СЕТ СН'!$I$11+СВЦЭМ!$D$10+'СЕТ СН'!$I$6-'СЕТ СН'!$I$23</f>
        <v>2469.8439749999998</v>
      </c>
      <c r="C136" s="36">
        <f>SUMIFS(СВЦЭМ!$D$39:$D$782,СВЦЭМ!$A$39:$A$782,$A136,СВЦЭМ!$B$39:$B$782,C$119)+'СЕТ СН'!$I$11+СВЦЭМ!$D$10+'СЕТ СН'!$I$6-'СЕТ СН'!$I$23</f>
        <v>2572.2162835700001</v>
      </c>
      <c r="D136" s="36">
        <f>SUMIFS(СВЦЭМ!$D$39:$D$782,СВЦЭМ!$A$39:$A$782,$A136,СВЦЭМ!$B$39:$B$782,D$119)+'СЕТ СН'!$I$11+СВЦЭМ!$D$10+'СЕТ СН'!$I$6-'СЕТ СН'!$I$23</f>
        <v>2612.8777771099999</v>
      </c>
      <c r="E136" s="36">
        <f>SUMIFS(СВЦЭМ!$D$39:$D$782,СВЦЭМ!$A$39:$A$782,$A136,СВЦЭМ!$B$39:$B$782,E$119)+'СЕТ СН'!$I$11+СВЦЭМ!$D$10+'СЕТ СН'!$I$6-'СЕТ СН'!$I$23</f>
        <v>2622.0057119799999</v>
      </c>
      <c r="F136" s="36">
        <f>SUMIFS(СВЦЭМ!$D$39:$D$782,СВЦЭМ!$A$39:$A$782,$A136,СВЦЭМ!$B$39:$B$782,F$119)+'СЕТ СН'!$I$11+СВЦЭМ!$D$10+'СЕТ СН'!$I$6-'СЕТ СН'!$I$23</f>
        <v>2637.5814433300002</v>
      </c>
      <c r="G136" s="36">
        <f>SUMIFS(СВЦЭМ!$D$39:$D$782,СВЦЭМ!$A$39:$A$782,$A136,СВЦЭМ!$B$39:$B$782,G$119)+'СЕТ СН'!$I$11+СВЦЭМ!$D$10+'СЕТ СН'!$I$6-'СЕТ СН'!$I$23</f>
        <v>2616.6712548699998</v>
      </c>
      <c r="H136" s="36">
        <f>SUMIFS(СВЦЭМ!$D$39:$D$782,СВЦЭМ!$A$39:$A$782,$A136,СВЦЭМ!$B$39:$B$782,H$119)+'СЕТ СН'!$I$11+СВЦЭМ!$D$10+'СЕТ СН'!$I$6-'СЕТ СН'!$I$23</f>
        <v>2606.6554475399998</v>
      </c>
      <c r="I136" s="36">
        <f>SUMIFS(СВЦЭМ!$D$39:$D$782,СВЦЭМ!$A$39:$A$782,$A136,СВЦЭМ!$B$39:$B$782,I$119)+'СЕТ СН'!$I$11+СВЦЭМ!$D$10+'СЕТ СН'!$I$6-'СЕТ СН'!$I$23</f>
        <v>2580.5832691099999</v>
      </c>
      <c r="J136" s="36">
        <f>SUMIFS(СВЦЭМ!$D$39:$D$782,СВЦЭМ!$A$39:$A$782,$A136,СВЦЭМ!$B$39:$B$782,J$119)+'СЕТ СН'!$I$11+СВЦЭМ!$D$10+'СЕТ СН'!$I$6-'СЕТ СН'!$I$23</f>
        <v>2470.29857343</v>
      </c>
      <c r="K136" s="36">
        <f>SUMIFS(СВЦЭМ!$D$39:$D$782,СВЦЭМ!$A$39:$A$782,$A136,СВЦЭМ!$B$39:$B$782,K$119)+'СЕТ СН'!$I$11+СВЦЭМ!$D$10+'СЕТ СН'!$I$6-'СЕТ СН'!$I$23</f>
        <v>2391.0134071100001</v>
      </c>
      <c r="L136" s="36">
        <f>SUMIFS(СВЦЭМ!$D$39:$D$782,СВЦЭМ!$A$39:$A$782,$A136,СВЦЭМ!$B$39:$B$782,L$119)+'СЕТ СН'!$I$11+СВЦЭМ!$D$10+'СЕТ СН'!$I$6-'СЕТ СН'!$I$23</f>
        <v>2322.6762233299996</v>
      </c>
      <c r="M136" s="36">
        <f>SUMIFS(СВЦЭМ!$D$39:$D$782,СВЦЭМ!$A$39:$A$782,$A136,СВЦЭМ!$B$39:$B$782,M$119)+'СЕТ СН'!$I$11+СВЦЭМ!$D$10+'СЕТ СН'!$I$6-'СЕТ СН'!$I$23</f>
        <v>2310.2671783599999</v>
      </c>
      <c r="N136" s="36">
        <f>SUMIFS(СВЦЭМ!$D$39:$D$782,СВЦЭМ!$A$39:$A$782,$A136,СВЦЭМ!$B$39:$B$782,N$119)+'СЕТ СН'!$I$11+СВЦЭМ!$D$10+'СЕТ СН'!$I$6-'СЕТ СН'!$I$23</f>
        <v>2303.6228440699997</v>
      </c>
      <c r="O136" s="36">
        <f>SUMIFS(СВЦЭМ!$D$39:$D$782,СВЦЭМ!$A$39:$A$782,$A136,СВЦЭМ!$B$39:$B$782,O$119)+'СЕТ СН'!$I$11+СВЦЭМ!$D$10+'СЕТ СН'!$I$6-'СЕТ СН'!$I$23</f>
        <v>2302.7777033399998</v>
      </c>
      <c r="P136" s="36">
        <f>SUMIFS(СВЦЭМ!$D$39:$D$782,СВЦЭМ!$A$39:$A$782,$A136,СВЦЭМ!$B$39:$B$782,P$119)+'СЕТ СН'!$I$11+СВЦЭМ!$D$10+'СЕТ СН'!$I$6-'СЕТ СН'!$I$23</f>
        <v>2302.1900179699996</v>
      </c>
      <c r="Q136" s="36">
        <f>SUMIFS(СВЦЭМ!$D$39:$D$782,СВЦЭМ!$A$39:$A$782,$A136,СВЦЭМ!$B$39:$B$782,Q$119)+'СЕТ СН'!$I$11+СВЦЭМ!$D$10+'СЕТ СН'!$I$6-'СЕТ СН'!$I$23</f>
        <v>2312.7476561499998</v>
      </c>
      <c r="R136" s="36">
        <f>SUMIFS(СВЦЭМ!$D$39:$D$782,СВЦЭМ!$A$39:$A$782,$A136,СВЦЭМ!$B$39:$B$782,R$119)+'СЕТ СН'!$I$11+СВЦЭМ!$D$10+'СЕТ СН'!$I$6-'СЕТ СН'!$I$23</f>
        <v>2335.5196417899997</v>
      </c>
      <c r="S136" s="36">
        <f>SUMIFS(СВЦЭМ!$D$39:$D$782,СВЦЭМ!$A$39:$A$782,$A136,СВЦЭМ!$B$39:$B$782,S$119)+'СЕТ СН'!$I$11+СВЦЭМ!$D$10+'СЕТ СН'!$I$6-'СЕТ СН'!$I$23</f>
        <v>2316.4873397499996</v>
      </c>
      <c r="T136" s="36">
        <f>SUMIFS(СВЦЭМ!$D$39:$D$782,СВЦЭМ!$A$39:$A$782,$A136,СВЦЭМ!$B$39:$B$782,T$119)+'СЕТ СН'!$I$11+СВЦЭМ!$D$10+'СЕТ СН'!$I$6-'СЕТ СН'!$I$23</f>
        <v>2301.53339908</v>
      </c>
      <c r="U136" s="36">
        <f>SUMIFS(СВЦЭМ!$D$39:$D$782,СВЦЭМ!$A$39:$A$782,$A136,СВЦЭМ!$B$39:$B$782,U$119)+'СЕТ СН'!$I$11+СВЦЭМ!$D$10+'СЕТ СН'!$I$6-'СЕТ СН'!$I$23</f>
        <v>2297.4756329100001</v>
      </c>
      <c r="V136" s="36">
        <f>SUMIFS(СВЦЭМ!$D$39:$D$782,СВЦЭМ!$A$39:$A$782,$A136,СВЦЭМ!$B$39:$B$782,V$119)+'СЕТ СН'!$I$11+СВЦЭМ!$D$10+'СЕТ СН'!$I$6-'СЕТ СН'!$I$23</f>
        <v>2298.7160978499996</v>
      </c>
      <c r="W136" s="36">
        <f>SUMIFS(СВЦЭМ!$D$39:$D$782,СВЦЭМ!$A$39:$A$782,$A136,СВЦЭМ!$B$39:$B$782,W$119)+'СЕТ СН'!$I$11+СВЦЭМ!$D$10+'СЕТ СН'!$I$6-'СЕТ СН'!$I$23</f>
        <v>2286.1017036200001</v>
      </c>
      <c r="X136" s="36">
        <f>SUMIFS(СВЦЭМ!$D$39:$D$782,СВЦЭМ!$A$39:$A$782,$A136,СВЦЭМ!$B$39:$B$782,X$119)+'СЕТ СН'!$I$11+СВЦЭМ!$D$10+'СЕТ СН'!$I$6-'СЕТ СН'!$I$23</f>
        <v>2341.6819657599999</v>
      </c>
      <c r="Y136" s="36">
        <f>SUMIFS(СВЦЭМ!$D$39:$D$782,СВЦЭМ!$A$39:$A$782,$A136,СВЦЭМ!$B$39:$B$782,Y$119)+'СЕТ СН'!$I$11+СВЦЭМ!$D$10+'СЕТ СН'!$I$6-'СЕТ СН'!$I$23</f>
        <v>2421.8964988399998</v>
      </c>
    </row>
    <row r="137" spans="1:25" ht="15.75" x14ac:dyDescent="0.2">
      <c r="A137" s="35">
        <f t="shared" si="3"/>
        <v>45522</v>
      </c>
      <c r="B137" s="36">
        <f>SUMIFS(СВЦЭМ!$D$39:$D$782,СВЦЭМ!$A$39:$A$782,$A137,СВЦЭМ!$B$39:$B$782,B$119)+'СЕТ СН'!$I$11+СВЦЭМ!$D$10+'СЕТ СН'!$I$6-'СЕТ СН'!$I$23</f>
        <v>2412.4776226899999</v>
      </c>
      <c r="C137" s="36">
        <f>SUMIFS(СВЦЭМ!$D$39:$D$782,СВЦЭМ!$A$39:$A$782,$A137,СВЦЭМ!$B$39:$B$782,C$119)+'СЕТ СН'!$I$11+СВЦЭМ!$D$10+'СЕТ СН'!$I$6-'СЕТ СН'!$I$23</f>
        <v>2507.3912875199999</v>
      </c>
      <c r="D137" s="36">
        <f>SUMIFS(СВЦЭМ!$D$39:$D$782,СВЦЭМ!$A$39:$A$782,$A137,СВЦЭМ!$B$39:$B$782,D$119)+'СЕТ СН'!$I$11+СВЦЭМ!$D$10+'СЕТ СН'!$I$6-'СЕТ СН'!$I$23</f>
        <v>2566.7958051599999</v>
      </c>
      <c r="E137" s="36">
        <f>SUMIFS(СВЦЭМ!$D$39:$D$782,СВЦЭМ!$A$39:$A$782,$A137,СВЦЭМ!$B$39:$B$782,E$119)+'СЕТ СН'!$I$11+СВЦЭМ!$D$10+'СЕТ СН'!$I$6-'СЕТ СН'!$I$23</f>
        <v>2590.8215758799997</v>
      </c>
      <c r="F137" s="36">
        <f>SUMIFS(СВЦЭМ!$D$39:$D$782,СВЦЭМ!$A$39:$A$782,$A137,СВЦЭМ!$B$39:$B$782,F$119)+'СЕТ СН'!$I$11+СВЦЭМ!$D$10+'СЕТ СН'!$I$6-'СЕТ СН'!$I$23</f>
        <v>2618.7854014999998</v>
      </c>
      <c r="G137" s="36">
        <f>SUMIFS(СВЦЭМ!$D$39:$D$782,СВЦЭМ!$A$39:$A$782,$A137,СВЦЭМ!$B$39:$B$782,G$119)+'СЕТ СН'!$I$11+СВЦЭМ!$D$10+'СЕТ СН'!$I$6-'СЕТ СН'!$I$23</f>
        <v>2601.2803602599997</v>
      </c>
      <c r="H137" s="36">
        <f>SUMIFS(СВЦЭМ!$D$39:$D$782,СВЦЭМ!$A$39:$A$782,$A137,СВЦЭМ!$B$39:$B$782,H$119)+'СЕТ СН'!$I$11+СВЦЭМ!$D$10+'СЕТ СН'!$I$6-'СЕТ СН'!$I$23</f>
        <v>2583.2538049899999</v>
      </c>
      <c r="I137" s="36">
        <f>SUMIFS(СВЦЭМ!$D$39:$D$782,СВЦЭМ!$A$39:$A$782,$A137,СВЦЭМ!$B$39:$B$782,I$119)+'СЕТ СН'!$I$11+СВЦЭМ!$D$10+'СЕТ СН'!$I$6-'СЕТ СН'!$I$23</f>
        <v>2527.3004373799999</v>
      </c>
      <c r="J137" s="36">
        <f>SUMIFS(СВЦЭМ!$D$39:$D$782,СВЦЭМ!$A$39:$A$782,$A137,СВЦЭМ!$B$39:$B$782,J$119)+'СЕТ СН'!$I$11+СВЦЭМ!$D$10+'СЕТ СН'!$I$6-'СЕТ СН'!$I$23</f>
        <v>2429.0638031099998</v>
      </c>
      <c r="K137" s="36">
        <f>SUMIFS(СВЦЭМ!$D$39:$D$782,СВЦЭМ!$A$39:$A$782,$A137,СВЦЭМ!$B$39:$B$782,K$119)+'СЕТ СН'!$I$11+СВЦЭМ!$D$10+'СЕТ СН'!$I$6-'СЕТ СН'!$I$23</f>
        <v>2350.7620812999999</v>
      </c>
      <c r="L137" s="36">
        <f>SUMIFS(СВЦЭМ!$D$39:$D$782,СВЦЭМ!$A$39:$A$782,$A137,СВЦЭМ!$B$39:$B$782,L$119)+'СЕТ СН'!$I$11+СВЦЭМ!$D$10+'СЕТ СН'!$I$6-'СЕТ СН'!$I$23</f>
        <v>2307.7917709499998</v>
      </c>
      <c r="M137" s="36">
        <f>SUMIFS(СВЦЭМ!$D$39:$D$782,СВЦЭМ!$A$39:$A$782,$A137,СВЦЭМ!$B$39:$B$782,M$119)+'СЕТ СН'!$I$11+СВЦЭМ!$D$10+'СЕТ СН'!$I$6-'СЕТ СН'!$I$23</f>
        <v>2289.5762562199998</v>
      </c>
      <c r="N137" s="36">
        <f>SUMIFS(СВЦЭМ!$D$39:$D$782,СВЦЭМ!$A$39:$A$782,$A137,СВЦЭМ!$B$39:$B$782,N$119)+'СЕТ СН'!$I$11+СВЦЭМ!$D$10+'СЕТ СН'!$I$6-'СЕТ СН'!$I$23</f>
        <v>2267.6113756199998</v>
      </c>
      <c r="O137" s="36">
        <f>SUMIFS(СВЦЭМ!$D$39:$D$782,СВЦЭМ!$A$39:$A$782,$A137,СВЦЭМ!$B$39:$B$782,O$119)+'СЕТ СН'!$I$11+СВЦЭМ!$D$10+'СЕТ СН'!$I$6-'СЕТ СН'!$I$23</f>
        <v>2284.3480458599997</v>
      </c>
      <c r="P137" s="36">
        <f>SUMIFS(СВЦЭМ!$D$39:$D$782,СВЦЭМ!$A$39:$A$782,$A137,СВЦЭМ!$B$39:$B$782,P$119)+'СЕТ СН'!$I$11+СВЦЭМ!$D$10+'СЕТ СН'!$I$6-'СЕТ СН'!$I$23</f>
        <v>2332.9115956099999</v>
      </c>
      <c r="Q137" s="36">
        <f>SUMIFS(СВЦЭМ!$D$39:$D$782,СВЦЭМ!$A$39:$A$782,$A137,СВЦЭМ!$B$39:$B$782,Q$119)+'СЕТ СН'!$I$11+СВЦЭМ!$D$10+'СЕТ СН'!$I$6-'СЕТ СН'!$I$23</f>
        <v>2365.7674177299996</v>
      </c>
      <c r="R137" s="36">
        <f>SUMIFS(СВЦЭМ!$D$39:$D$782,СВЦЭМ!$A$39:$A$782,$A137,СВЦЭМ!$B$39:$B$782,R$119)+'СЕТ СН'!$I$11+СВЦЭМ!$D$10+'СЕТ СН'!$I$6-'СЕТ СН'!$I$23</f>
        <v>2364.6775460700001</v>
      </c>
      <c r="S137" s="36">
        <f>SUMIFS(СВЦЭМ!$D$39:$D$782,СВЦЭМ!$A$39:$A$782,$A137,СВЦЭМ!$B$39:$B$782,S$119)+'СЕТ СН'!$I$11+СВЦЭМ!$D$10+'СЕТ СН'!$I$6-'СЕТ СН'!$I$23</f>
        <v>2367.1982024700001</v>
      </c>
      <c r="T137" s="36">
        <f>SUMIFS(СВЦЭМ!$D$39:$D$782,СВЦЭМ!$A$39:$A$782,$A137,СВЦЭМ!$B$39:$B$782,T$119)+'СЕТ СН'!$I$11+СВЦЭМ!$D$10+'СЕТ СН'!$I$6-'СЕТ СН'!$I$23</f>
        <v>2345.7076187900002</v>
      </c>
      <c r="U137" s="36">
        <f>SUMIFS(СВЦЭМ!$D$39:$D$782,СВЦЭМ!$A$39:$A$782,$A137,СВЦЭМ!$B$39:$B$782,U$119)+'СЕТ СН'!$I$11+СВЦЭМ!$D$10+'СЕТ СН'!$I$6-'СЕТ СН'!$I$23</f>
        <v>2343.1467487599998</v>
      </c>
      <c r="V137" s="36">
        <f>SUMIFS(СВЦЭМ!$D$39:$D$782,СВЦЭМ!$A$39:$A$782,$A137,СВЦЭМ!$B$39:$B$782,V$119)+'СЕТ СН'!$I$11+СВЦЭМ!$D$10+'СЕТ СН'!$I$6-'СЕТ СН'!$I$23</f>
        <v>2351.6636792599998</v>
      </c>
      <c r="W137" s="36">
        <f>SUMIFS(СВЦЭМ!$D$39:$D$782,СВЦЭМ!$A$39:$A$782,$A137,СВЦЭМ!$B$39:$B$782,W$119)+'СЕТ СН'!$I$11+СВЦЭМ!$D$10+'СЕТ СН'!$I$6-'СЕТ СН'!$I$23</f>
        <v>2337.3210115599995</v>
      </c>
      <c r="X137" s="36">
        <f>SUMIFS(СВЦЭМ!$D$39:$D$782,СВЦЭМ!$A$39:$A$782,$A137,СВЦЭМ!$B$39:$B$782,X$119)+'СЕТ СН'!$I$11+СВЦЭМ!$D$10+'СЕТ СН'!$I$6-'СЕТ СН'!$I$23</f>
        <v>2400.4822752599998</v>
      </c>
      <c r="Y137" s="36">
        <f>SUMIFS(СВЦЭМ!$D$39:$D$782,СВЦЭМ!$A$39:$A$782,$A137,СВЦЭМ!$B$39:$B$782,Y$119)+'СЕТ СН'!$I$11+СВЦЭМ!$D$10+'СЕТ СН'!$I$6-'СЕТ СН'!$I$23</f>
        <v>2475.4912525700001</v>
      </c>
    </row>
    <row r="138" spans="1:25" ht="15.75" x14ac:dyDescent="0.2">
      <c r="A138" s="35">
        <f t="shared" si="3"/>
        <v>45523</v>
      </c>
      <c r="B138" s="36">
        <f>SUMIFS(СВЦЭМ!$D$39:$D$782,СВЦЭМ!$A$39:$A$782,$A138,СВЦЭМ!$B$39:$B$782,B$119)+'СЕТ СН'!$I$11+СВЦЭМ!$D$10+'СЕТ СН'!$I$6-'СЕТ СН'!$I$23</f>
        <v>2551.1958601199999</v>
      </c>
      <c r="C138" s="36">
        <f>SUMIFS(СВЦЭМ!$D$39:$D$782,СВЦЭМ!$A$39:$A$782,$A138,СВЦЭМ!$B$39:$B$782,C$119)+'СЕТ СН'!$I$11+СВЦЭМ!$D$10+'СЕТ СН'!$I$6-'СЕТ СН'!$I$23</f>
        <v>2673.5275156600001</v>
      </c>
      <c r="D138" s="36">
        <f>SUMIFS(СВЦЭМ!$D$39:$D$782,СВЦЭМ!$A$39:$A$782,$A138,СВЦЭМ!$B$39:$B$782,D$119)+'СЕТ СН'!$I$11+СВЦЭМ!$D$10+'СЕТ СН'!$I$6-'СЕТ СН'!$I$23</f>
        <v>2706.6496643100004</v>
      </c>
      <c r="E138" s="36">
        <f>SUMIFS(СВЦЭМ!$D$39:$D$782,СВЦЭМ!$A$39:$A$782,$A138,СВЦЭМ!$B$39:$B$782,E$119)+'СЕТ СН'!$I$11+СВЦЭМ!$D$10+'СЕТ СН'!$I$6-'СЕТ СН'!$I$23</f>
        <v>2668.8966074199998</v>
      </c>
      <c r="F138" s="36">
        <f>SUMIFS(СВЦЭМ!$D$39:$D$782,СВЦЭМ!$A$39:$A$782,$A138,СВЦЭМ!$B$39:$B$782,F$119)+'СЕТ СН'!$I$11+СВЦЭМ!$D$10+'СЕТ СН'!$I$6-'СЕТ СН'!$I$23</f>
        <v>2675.97480258</v>
      </c>
      <c r="G138" s="36">
        <f>SUMIFS(СВЦЭМ!$D$39:$D$782,СВЦЭМ!$A$39:$A$782,$A138,СВЦЭМ!$B$39:$B$782,G$119)+'СЕТ СН'!$I$11+СВЦЭМ!$D$10+'СЕТ СН'!$I$6-'СЕТ СН'!$I$23</f>
        <v>2676.1085810300001</v>
      </c>
      <c r="H138" s="36">
        <f>SUMIFS(СВЦЭМ!$D$39:$D$782,СВЦЭМ!$A$39:$A$782,$A138,СВЦЭМ!$B$39:$B$782,H$119)+'СЕТ СН'!$I$11+СВЦЭМ!$D$10+'СЕТ СН'!$I$6-'СЕТ СН'!$I$23</f>
        <v>2686.9115418800002</v>
      </c>
      <c r="I138" s="36">
        <f>SUMIFS(СВЦЭМ!$D$39:$D$782,СВЦЭМ!$A$39:$A$782,$A138,СВЦЭМ!$B$39:$B$782,I$119)+'СЕТ СН'!$I$11+СВЦЭМ!$D$10+'СЕТ СН'!$I$6-'СЕТ СН'!$I$23</f>
        <v>2619.5374510900001</v>
      </c>
      <c r="J138" s="36">
        <f>SUMIFS(СВЦЭМ!$D$39:$D$782,СВЦЭМ!$A$39:$A$782,$A138,СВЦЭМ!$B$39:$B$782,J$119)+'СЕТ СН'!$I$11+СВЦЭМ!$D$10+'СЕТ СН'!$I$6-'СЕТ СН'!$I$23</f>
        <v>2446.2791132699999</v>
      </c>
      <c r="K138" s="36">
        <f>SUMIFS(СВЦЭМ!$D$39:$D$782,СВЦЭМ!$A$39:$A$782,$A138,СВЦЭМ!$B$39:$B$782,K$119)+'СЕТ СН'!$I$11+СВЦЭМ!$D$10+'СЕТ СН'!$I$6-'СЕТ СН'!$I$23</f>
        <v>2405.6701311899997</v>
      </c>
      <c r="L138" s="36">
        <f>SUMIFS(СВЦЭМ!$D$39:$D$782,СВЦЭМ!$A$39:$A$782,$A138,СВЦЭМ!$B$39:$B$782,L$119)+'СЕТ СН'!$I$11+СВЦЭМ!$D$10+'СЕТ СН'!$I$6-'СЕТ СН'!$I$23</f>
        <v>2399.0658185499997</v>
      </c>
      <c r="M138" s="36">
        <f>SUMIFS(СВЦЭМ!$D$39:$D$782,СВЦЭМ!$A$39:$A$782,$A138,СВЦЭМ!$B$39:$B$782,M$119)+'СЕТ СН'!$I$11+СВЦЭМ!$D$10+'СЕТ СН'!$I$6-'СЕТ СН'!$I$23</f>
        <v>2388.15123365</v>
      </c>
      <c r="N138" s="36">
        <f>SUMIFS(СВЦЭМ!$D$39:$D$782,СВЦЭМ!$A$39:$A$782,$A138,СВЦЭМ!$B$39:$B$782,N$119)+'СЕТ СН'!$I$11+СВЦЭМ!$D$10+'СЕТ СН'!$I$6-'СЕТ СН'!$I$23</f>
        <v>2377.6078526499996</v>
      </c>
      <c r="O138" s="36">
        <f>SUMIFS(СВЦЭМ!$D$39:$D$782,СВЦЭМ!$A$39:$A$782,$A138,СВЦЭМ!$B$39:$B$782,O$119)+'СЕТ СН'!$I$11+СВЦЭМ!$D$10+'СЕТ СН'!$I$6-'СЕТ СН'!$I$23</f>
        <v>2367.7720413500001</v>
      </c>
      <c r="P138" s="36">
        <f>SUMIFS(СВЦЭМ!$D$39:$D$782,СВЦЭМ!$A$39:$A$782,$A138,СВЦЭМ!$B$39:$B$782,P$119)+'СЕТ СН'!$I$11+СВЦЭМ!$D$10+'СЕТ СН'!$I$6-'СЕТ СН'!$I$23</f>
        <v>2377.2122287599996</v>
      </c>
      <c r="Q138" s="36">
        <f>SUMIFS(СВЦЭМ!$D$39:$D$782,СВЦЭМ!$A$39:$A$782,$A138,СВЦЭМ!$B$39:$B$782,Q$119)+'СЕТ СН'!$I$11+СВЦЭМ!$D$10+'СЕТ СН'!$I$6-'СЕТ СН'!$I$23</f>
        <v>2367.7453638999996</v>
      </c>
      <c r="R138" s="36">
        <f>SUMIFS(СВЦЭМ!$D$39:$D$782,СВЦЭМ!$A$39:$A$782,$A138,СВЦЭМ!$B$39:$B$782,R$119)+'СЕТ СН'!$I$11+СВЦЭМ!$D$10+'СЕТ СН'!$I$6-'СЕТ СН'!$I$23</f>
        <v>2373.8831630899999</v>
      </c>
      <c r="S138" s="36">
        <f>SUMIFS(СВЦЭМ!$D$39:$D$782,СВЦЭМ!$A$39:$A$782,$A138,СВЦЭМ!$B$39:$B$782,S$119)+'СЕТ СН'!$I$11+СВЦЭМ!$D$10+'СЕТ СН'!$I$6-'СЕТ СН'!$I$23</f>
        <v>2361.8788746800001</v>
      </c>
      <c r="T138" s="36">
        <f>SUMIFS(СВЦЭМ!$D$39:$D$782,СВЦЭМ!$A$39:$A$782,$A138,СВЦЭМ!$B$39:$B$782,T$119)+'СЕТ СН'!$I$11+СВЦЭМ!$D$10+'СЕТ СН'!$I$6-'СЕТ СН'!$I$23</f>
        <v>2328.3891439199997</v>
      </c>
      <c r="U138" s="36">
        <f>SUMIFS(СВЦЭМ!$D$39:$D$782,СВЦЭМ!$A$39:$A$782,$A138,СВЦЭМ!$B$39:$B$782,U$119)+'СЕТ СН'!$I$11+СВЦЭМ!$D$10+'СЕТ СН'!$I$6-'СЕТ СН'!$I$23</f>
        <v>2357.1018581799999</v>
      </c>
      <c r="V138" s="36">
        <f>SUMIFS(СВЦЭМ!$D$39:$D$782,СВЦЭМ!$A$39:$A$782,$A138,СВЦЭМ!$B$39:$B$782,V$119)+'СЕТ СН'!$I$11+СВЦЭМ!$D$10+'СЕТ СН'!$I$6-'СЕТ СН'!$I$23</f>
        <v>2366.2436151599995</v>
      </c>
      <c r="W138" s="36">
        <f>SUMIFS(СВЦЭМ!$D$39:$D$782,СВЦЭМ!$A$39:$A$782,$A138,СВЦЭМ!$B$39:$B$782,W$119)+'СЕТ СН'!$I$11+СВЦЭМ!$D$10+'СЕТ СН'!$I$6-'СЕТ СН'!$I$23</f>
        <v>2331.6600779800001</v>
      </c>
      <c r="X138" s="36">
        <f>SUMIFS(СВЦЭМ!$D$39:$D$782,СВЦЭМ!$A$39:$A$782,$A138,СВЦЭМ!$B$39:$B$782,X$119)+'СЕТ СН'!$I$11+СВЦЭМ!$D$10+'СЕТ СН'!$I$6-'СЕТ СН'!$I$23</f>
        <v>2382.4178923299996</v>
      </c>
      <c r="Y138" s="36">
        <f>SUMIFS(СВЦЭМ!$D$39:$D$782,СВЦЭМ!$A$39:$A$782,$A138,СВЦЭМ!$B$39:$B$782,Y$119)+'СЕТ СН'!$I$11+СВЦЭМ!$D$10+'СЕТ СН'!$I$6-'СЕТ СН'!$I$23</f>
        <v>2465.4056484599996</v>
      </c>
    </row>
    <row r="139" spans="1:25" ht="15.75" x14ac:dyDescent="0.2">
      <c r="A139" s="35">
        <f t="shared" si="3"/>
        <v>45524</v>
      </c>
      <c r="B139" s="36">
        <f>SUMIFS(СВЦЭМ!$D$39:$D$782,СВЦЭМ!$A$39:$A$782,$A139,СВЦЭМ!$B$39:$B$782,B$119)+'СЕТ СН'!$I$11+СВЦЭМ!$D$10+'СЕТ СН'!$I$6-'СЕТ СН'!$I$23</f>
        <v>2452.1406558299996</v>
      </c>
      <c r="C139" s="36">
        <f>SUMIFS(СВЦЭМ!$D$39:$D$782,СВЦЭМ!$A$39:$A$782,$A139,СВЦЭМ!$B$39:$B$782,C$119)+'СЕТ СН'!$I$11+СВЦЭМ!$D$10+'СЕТ СН'!$I$6-'СЕТ СН'!$I$23</f>
        <v>2552.0639088099997</v>
      </c>
      <c r="D139" s="36">
        <f>SUMIFS(СВЦЭМ!$D$39:$D$782,СВЦЭМ!$A$39:$A$782,$A139,СВЦЭМ!$B$39:$B$782,D$119)+'СЕТ СН'!$I$11+СВЦЭМ!$D$10+'СЕТ СН'!$I$6-'СЕТ СН'!$I$23</f>
        <v>2614.7359400999999</v>
      </c>
      <c r="E139" s="36">
        <f>SUMIFS(СВЦЭМ!$D$39:$D$782,СВЦЭМ!$A$39:$A$782,$A139,СВЦЭМ!$B$39:$B$782,E$119)+'СЕТ СН'!$I$11+СВЦЭМ!$D$10+'СЕТ СН'!$I$6-'СЕТ СН'!$I$23</f>
        <v>2645.82326285</v>
      </c>
      <c r="F139" s="36">
        <f>SUMIFS(СВЦЭМ!$D$39:$D$782,СВЦЭМ!$A$39:$A$782,$A139,СВЦЭМ!$B$39:$B$782,F$119)+'СЕТ СН'!$I$11+СВЦЭМ!$D$10+'СЕТ СН'!$I$6-'СЕТ СН'!$I$23</f>
        <v>2642.9442117799999</v>
      </c>
      <c r="G139" s="36">
        <f>SUMIFS(СВЦЭМ!$D$39:$D$782,СВЦЭМ!$A$39:$A$782,$A139,СВЦЭМ!$B$39:$B$782,G$119)+'СЕТ СН'!$I$11+СВЦЭМ!$D$10+'СЕТ СН'!$I$6-'СЕТ СН'!$I$23</f>
        <v>2625.7819959299995</v>
      </c>
      <c r="H139" s="36">
        <f>SUMIFS(СВЦЭМ!$D$39:$D$782,СВЦЭМ!$A$39:$A$782,$A139,СВЦЭМ!$B$39:$B$782,H$119)+'СЕТ СН'!$I$11+СВЦЭМ!$D$10+'СЕТ СН'!$I$6-'СЕТ СН'!$I$23</f>
        <v>2611.4876662899997</v>
      </c>
      <c r="I139" s="36">
        <f>SUMIFS(СВЦЭМ!$D$39:$D$782,СВЦЭМ!$A$39:$A$782,$A139,СВЦЭМ!$B$39:$B$782,I$119)+'СЕТ СН'!$I$11+СВЦЭМ!$D$10+'СЕТ СН'!$I$6-'СЕТ СН'!$I$23</f>
        <v>2498.2751432499999</v>
      </c>
      <c r="J139" s="36">
        <f>SUMIFS(СВЦЭМ!$D$39:$D$782,СВЦЭМ!$A$39:$A$782,$A139,СВЦЭМ!$B$39:$B$782,J$119)+'СЕТ СН'!$I$11+СВЦЭМ!$D$10+'СЕТ СН'!$I$6-'СЕТ СН'!$I$23</f>
        <v>2375.8005353499998</v>
      </c>
      <c r="K139" s="36">
        <f>SUMIFS(СВЦЭМ!$D$39:$D$782,СВЦЭМ!$A$39:$A$782,$A139,СВЦЭМ!$B$39:$B$782,K$119)+'СЕТ СН'!$I$11+СВЦЭМ!$D$10+'СЕТ СН'!$I$6-'СЕТ СН'!$I$23</f>
        <v>2275.6781253099998</v>
      </c>
      <c r="L139" s="36">
        <f>SUMIFS(СВЦЭМ!$D$39:$D$782,СВЦЭМ!$A$39:$A$782,$A139,СВЦЭМ!$B$39:$B$782,L$119)+'СЕТ СН'!$I$11+СВЦЭМ!$D$10+'СЕТ СН'!$I$6-'СЕТ СН'!$I$23</f>
        <v>2253.1506304200002</v>
      </c>
      <c r="M139" s="36">
        <f>SUMIFS(СВЦЭМ!$D$39:$D$782,СВЦЭМ!$A$39:$A$782,$A139,СВЦЭМ!$B$39:$B$782,M$119)+'СЕТ СН'!$I$11+СВЦЭМ!$D$10+'СЕТ СН'!$I$6-'СЕТ СН'!$I$23</f>
        <v>2246.70737663</v>
      </c>
      <c r="N139" s="36">
        <f>SUMIFS(СВЦЭМ!$D$39:$D$782,СВЦЭМ!$A$39:$A$782,$A139,СВЦЭМ!$B$39:$B$782,N$119)+'СЕТ СН'!$I$11+СВЦЭМ!$D$10+'СЕТ СН'!$I$6-'СЕТ СН'!$I$23</f>
        <v>2253.93975933</v>
      </c>
      <c r="O139" s="36">
        <f>SUMIFS(СВЦЭМ!$D$39:$D$782,СВЦЭМ!$A$39:$A$782,$A139,СВЦЭМ!$B$39:$B$782,O$119)+'СЕТ СН'!$I$11+СВЦЭМ!$D$10+'СЕТ СН'!$I$6-'СЕТ СН'!$I$23</f>
        <v>2230.1163099400001</v>
      </c>
      <c r="P139" s="36">
        <f>SUMIFS(СВЦЭМ!$D$39:$D$782,СВЦЭМ!$A$39:$A$782,$A139,СВЦЭМ!$B$39:$B$782,P$119)+'СЕТ СН'!$I$11+СВЦЭМ!$D$10+'СЕТ СН'!$I$6-'СЕТ СН'!$I$23</f>
        <v>2231.5955297299997</v>
      </c>
      <c r="Q139" s="36">
        <f>SUMIFS(СВЦЭМ!$D$39:$D$782,СВЦЭМ!$A$39:$A$782,$A139,СВЦЭМ!$B$39:$B$782,Q$119)+'СЕТ СН'!$I$11+СВЦЭМ!$D$10+'СЕТ СН'!$I$6-'СЕТ СН'!$I$23</f>
        <v>2227.4962669799997</v>
      </c>
      <c r="R139" s="36">
        <f>SUMIFS(СВЦЭМ!$D$39:$D$782,СВЦЭМ!$A$39:$A$782,$A139,СВЦЭМ!$B$39:$B$782,R$119)+'СЕТ СН'!$I$11+СВЦЭМ!$D$10+'СЕТ СН'!$I$6-'СЕТ СН'!$I$23</f>
        <v>2246.97316753</v>
      </c>
      <c r="S139" s="36">
        <f>SUMIFS(СВЦЭМ!$D$39:$D$782,СВЦЭМ!$A$39:$A$782,$A139,СВЦЭМ!$B$39:$B$782,S$119)+'СЕТ СН'!$I$11+СВЦЭМ!$D$10+'СЕТ СН'!$I$6-'СЕТ СН'!$I$23</f>
        <v>2234.2366169299999</v>
      </c>
      <c r="T139" s="36">
        <f>SUMIFS(СВЦЭМ!$D$39:$D$782,СВЦЭМ!$A$39:$A$782,$A139,СВЦЭМ!$B$39:$B$782,T$119)+'СЕТ СН'!$I$11+СВЦЭМ!$D$10+'СЕТ СН'!$I$6-'СЕТ СН'!$I$23</f>
        <v>2213.9213744899998</v>
      </c>
      <c r="U139" s="36">
        <f>SUMIFS(СВЦЭМ!$D$39:$D$782,СВЦЭМ!$A$39:$A$782,$A139,СВЦЭМ!$B$39:$B$782,U$119)+'СЕТ СН'!$I$11+СВЦЭМ!$D$10+'СЕТ СН'!$I$6-'СЕТ СН'!$I$23</f>
        <v>2233.3402650199996</v>
      </c>
      <c r="V139" s="36">
        <f>SUMIFS(СВЦЭМ!$D$39:$D$782,СВЦЭМ!$A$39:$A$782,$A139,СВЦЭМ!$B$39:$B$782,V$119)+'СЕТ СН'!$I$11+СВЦЭМ!$D$10+'СЕТ СН'!$I$6-'СЕТ СН'!$I$23</f>
        <v>2215.8753790599999</v>
      </c>
      <c r="W139" s="36">
        <f>SUMIFS(СВЦЭМ!$D$39:$D$782,СВЦЭМ!$A$39:$A$782,$A139,СВЦЭМ!$B$39:$B$782,W$119)+'СЕТ СН'!$I$11+СВЦЭМ!$D$10+'СЕТ СН'!$I$6-'СЕТ СН'!$I$23</f>
        <v>2213.3497535799997</v>
      </c>
      <c r="X139" s="36">
        <f>SUMIFS(СВЦЭМ!$D$39:$D$782,СВЦЭМ!$A$39:$A$782,$A139,СВЦЭМ!$B$39:$B$782,X$119)+'СЕТ СН'!$I$11+СВЦЭМ!$D$10+'СЕТ СН'!$I$6-'СЕТ СН'!$I$23</f>
        <v>2306.09764584</v>
      </c>
      <c r="Y139" s="36">
        <f>SUMIFS(СВЦЭМ!$D$39:$D$782,СВЦЭМ!$A$39:$A$782,$A139,СВЦЭМ!$B$39:$B$782,Y$119)+'СЕТ СН'!$I$11+СВЦЭМ!$D$10+'СЕТ СН'!$I$6-'СЕТ СН'!$I$23</f>
        <v>2449.7160648399999</v>
      </c>
    </row>
    <row r="140" spans="1:25" ht="15.75" x14ac:dyDescent="0.2">
      <c r="A140" s="35">
        <f t="shared" si="3"/>
        <v>45525</v>
      </c>
      <c r="B140" s="36">
        <f>SUMIFS(СВЦЭМ!$D$39:$D$782,СВЦЭМ!$A$39:$A$782,$A140,СВЦЭМ!$B$39:$B$782,B$119)+'СЕТ СН'!$I$11+СВЦЭМ!$D$10+'СЕТ СН'!$I$6-'СЕТ СН'!$I$23</f>
        <v>2644.4131608799999</v>
      </c>
      <c r="C140" s="36">
        <f>SUMIFS(СВЦЭМ!$D$39:$D$782,СВЦЭМ!$A$39:$A$782,$A140,СВЦЭМ!$B$39:$B$782,C$119)+'СЕТ СН'!$I$11+СВЦЭМ!$D$10+'СЕТ СН'!$I$6-'СЕТ СН'!$I$23</f>
        <v>2683.06074042</v>
      </c>
      <c r="D140" s="36">
        <f>SUMIFS(СВЦЭМ!$D$39:$D$782,СВЦЭМ!$A$39:$A$782,$A140,СВЦЭМ!$B$39:$B$782,D$119)+'СЕТ СН'!$I$11+СВЦЭМ!$D$10+'СЕТ СН'!$I$6-'СЕТ СН'!$I$23</f>
        <v>2731.3568637000003</v>
      </c>
      <c r="E140" s="36">
        <f>SUMIFS(СВЦЭМ!$D$39:$D$782,СВЦЭМ!$A$39:$A$782,$A140,СВЦЭМ!$B$39:$B$782,E$119)+'СЕТ СН'!$I$11+СВЦЭМ!$D$10+'СЕТ СН'!$I$6-'СЕТ СН'!$I$23</f>
        <v>2692.0437837700001</v>
      </c>
      <c r="F140" s="36">
        <f>SUMIFS(СВЦЭМ!$D$39:$D$782,СВЦЭМ!$A$39:$A$782,$A140,СВЦЭМ!$B$39:$B$782,F$119)+'СЕТ СН'!$I$11+СВЦЭМ!$D$10+'СЕТ СН'!$I$6-'СЕТ СН'!$I$23</f>
        <v>2676.1242812099999</v>
      </c>
      <c r="G140" s="36">
        <f>SUMIFS(СВЦЭМ!$D$39:$D$782,СВЦЭМ!$A$39:$A$782,$A140,СВЦЭМ!$B$39:$B$782,G$119)+'СЕТ СН'!$I$11+СВЦЭМ!$D$10+'СЕТ СН'!$I$6-'СЕТ СН'!$I$23</f>
        <v>2637.3832504299999</v>
      </c>
      <c r="H140" s="36">
        <f>SUMIFS(СВЦЭМ!$D$39:$D$782,СВЦЭМ!$A$39:$A$782,$A140,СВЦЭМ!$B$39:$B$782,H$119)+'СЕТ СН'!$I$11+СВЦЭМ!$D$10+'СЕТ СН'!$I$6-'СЕТ СН'!$I$23</f>
        <v>2626.2654990800002</v>
      </c>
      <c r="I140" s="36">
        <f>SUMIFS(СВЦЭМ!$D$39:$D$782,СВЦЭМ!$A$39:$A$782,$A140,СВЦЭМ!$B$39:$B$782,I$119)+'СЕТ СН'!$I$11+СВЦЭМ!$D$10+'СЕТ СН'!$I$6-'СЕТ СН'!$I$23</f>
        <v>2502.6134740799998</v>
      </c>
      <c r="J140" s="36">
        <f>SUMIFS(СВЦЭМ!$D$39:$D$782,СВЦЭМ!$A$39:$A$782,$A140,СВЦЭМ!$B$39:$B$782,J$119)+'СЕТ СН'!$I$11+СВЦЭМ!$D$10+'СЕТ СН'!$I$6-'СЕТ СН'!$I$23</f>
        <v>2416.4779467399999</v>
      </c>
      <c r="K140" s="36">
        <f>SUMIFS(СВЦЭМ!$D$39:$D$782,СВЦЭМ!$A$39:$A$782,$A140,СВЦЭМ!$B$39:$B$782,K$119)+'СЕТ СН'!$I$11+СВЦЭМ!$D$10+'СЕТ СН'!$I$6-'СЕТ СН'!$I$23</f>
        <v>2340.3016744299998</v>
      </c>
      <c r="L140" s="36">
        <f>SUMIFS(СВЦЭМ!$D$39:$D$782,СВЦЭМ!$A$39:$A$782,$A140,СВЦЭМ!$B$39:$B$782,L$119)+'СЕТ СН'!$I$11+СВЦЭМ!$D$10+'СЕТ СН'!$I$6-'СЕТ СН'!$I$23</f>
        <v>2325.0457145800001</v>
      </c>
      <c r="M140" s="36">
        <f>SUMIFS(СВЦЭМ!$D$39:$D$782,СВЦЭМ!$A$39:$A$782,$A140,СВЦЭМ!$B$39:$B$782,M$119)+'СЕТ СН'!$I$11+СВЦЭМ!$D$10+'СЕТ СН'!$I$6-'СЕТ СН'!$I$23</f>
        <v>2326.55460838</v>
      </c>
      <c r="N140" s="36">
        <f>SUMIFS(СВЦЭМ!$D$39:$D$782,СВЦЭМ!$A$39:$A$782,$A140,СВЦЭМ!$B$39:$B$782,N$119)+'СЕТ СН'!$I$11+СВЦЭМ!$D$10+'СЕТ СН'!$I$6-'СЕТ СН'!$I$23</f>
        <v>2318.8531297099998</v>
      </c>
      <c r="O140" s="36">
        <f>SUMIFS(СВЦЭМ!$D$39:$D$782,СВЦЭМ!$A$39:$A$782,$A140,СВЦЭМ!$B$39:$B$782,O$119)+'СЕТ СН'!$I$11+СВЦЭМ!$D$10+'СЕТ СН'!$I$6-'СЕТ СН'!$I$23</f>
        <v>2302.6633071799997</v>
      </c>
      <c r="P140" s="36">
        <f>SUMIFS(СВЦЭМ!$D$39:$D$782,СВЦЭМ!$A$39:$A$782,$A140,СВЦЭМ!$B$39:$B$782,P$119)+'СЕТ СН'!$I$11+СВЦЭМ!$D$10+'СЕТ СН'!$I$6-'СЕТ СН'!$I$23</f>
        <v>2340.5461906299997</v>
      </c>
      <c r="Q140" s="36">
        <f>SUMIFS(СВЦЭМ!$D$39:$D$782,СВЦЭМ!$A$39:$A$782,$A140,СВЦЭМ!$B$39:$B$782,Q$119)+'СЕТ СН'!$I$11+СВЦЭМ!$D$10+'СЕТ СН'!$I$6-'СЕТ СН'!$I$23</f>
        <v>2363.5928721099999</v>
      </c>
      <c r="R140" s="36">
        <f>SUMIFS(СВЦЭМ!$D$39:$D$782,СВЦЭМ!$A$39:$A$782,$A140,СВЦЭМ!$B$39:$B$782,R$119)+'СЕТ СН'!$I$11+СВЦЭМ!$D$10+'СЕТ СН'!$I$6-'СЕТ СН'!$I$23</f>
        <v>2357.9058555000001</v>
      </c>
      <c r="S140" s="36">
        <f>SUMIFS(СВЦЭМ!$D$39:$D$782,СВЦЭМ!$A$39:$A$782,$A140,СВЦЭМ!$B$39:$B$782,S$119)+'СЕТ СН'!$I$11+СВЦЭМ!$D$10+'СЕТ СН'!$I$6-'СЕТ СН'!$I$23</f>
        <v>2357.43387265</v>
      </c>
      <c r="T140" s="36">
        <f>SUMIFS(СВЦЭМ!$D$39:$D$782,СВЦЭМ!$A$39:$A$782,$A140,СВЦЭМ!$B$39:$B$782,T$119)+'СЕТ СН'!$I$11+СВЦЭМ!$D$10+'СЕТ СН'!$I$6-'СЕТ СН'!$I$23</f>
        <v>2350.1947008899997</v>
      </c>
      <c r="U140" s="36">
        <f>SUMIFS(СВЦЭМ!$D$39:$D$782,СВЦЭМ!$A$39:$A$782,$A140,СВЦЭМ!$B$39:$B$782,U$119)+'СЕТ СН'!$I$11+СВЦЭМ!$D$10+'СЕТ СН'!$I$6-'СЕТ СН'!$I$23</f>
        <v>2361.5487473599997</v>
      </c>
      <c r="V140" s="36">
        <f>SUMIFS(СВЦЭМ!$D$39:$D$782,СВЦЭМ!$A$39:$A$782,$A140,СВЦЭМ!$B$39:$B$782,V$119)+'СЕТ СН'!$I$11+СВЦЭМ!$D$10+'СЕТ СН'!$I$6-'СЕТ СН'!$I$23</f>
        <v>2353.5978887599999</v>
      </c>
      <c r="W140" s="36">
        <f>SUMIFS(СВЦЭМ!$D$39:$D$782,СВЦЭМ!$A$39:$A$782,$A140,СВЦЭМ!$B$39:$B$782,W$119)+'СЕТ СН'!$I$11+СВЦЭМ!$D$10+'СЕТ СН'!$I$6-'СЕТ СН'!$I$23</f>
        <v>2348.2164161199998</v>
      </c>
      <c r="X140" s="36">
        <f>SUMIFS(СВЦЭМ!$D$39:$D$782,СВЦЭМ!$A$39:$A$782,$A140,СВЦЭМ!$B$39:$B$782,X$119)+'СЕТ СН'!$I$11+СВЦЭМ!$D$10+'СЕТ СН'!$I$6-'СЕТ СН'!$I$23</f>
        <v>2367.0994807299999</v>
      </c>
      <c r="Y140" s="36">
        <f>SUMIFS(СВЦЭМ!$D$39:$D$782,СВЦЭМ!$A$39:$A$782,$A140,СВЦЭМ!$B$39:$B$782,Y$119)+'СЕТ СН'!$I$11+СВЦЭМ!$D$10+'СЕТ СН'!$I$6-'СЕТ СН'!$I$23</f>
        <v>2403.4354910100001</v>
      </c>
    </row>
    <row r="141" spans="1:25" ht="15.75" x14ac:dyDescent="0.2">
      <c r="A141" s="35">
        <f t="shared" si="3"/>
        <v>45526</v>
      </c>
      <c r="B141" s="36">
        <f>SUMIFS(СВЦЭМ!$D$39:$D$782,СВЦЭМ!$A$39:$A$782,$A141,СВЦЭМ!$B$39:$B$782,B$119)+'СЕТ СН'!$I$11+СВЦЭМ!$D$10+'СЕТ СН'!$I$6-'СЕТ СН'!$I$23</f>
        <v>2350.4522693700001</v>
      </c>
      <c r="C141" s="36">
        <f>SUMIFS(СВЦЭМ!$D$39:$D$782,СВЦЭМ!$A$39:$A$782,$A141,СВЦЭМ!$B$39:$B$782,C$119)+'СЕТ СН'!$I$11+СВЦЭМ!$D$10+'СЕТ СН'!$I$6-'СЕТ СН'!$I$23</f>
        <v>2437.5975897199996</v>
      </c>
      <c r="D141" s="36">
        <f>SUMIFS(СВЦЭМ!$D$39:$D$782,СВЦЭМ!$A$39:$A$782,$A141,СВЦЭМ!$B$39:$B$782,D$119)+'СЕТ СН'!$I$11+СВЦЭМ!$D$10+'СЕТ СН'!$I$6-'СЕТ СН'!$I$23</f>
        <v>2481.4002130199997</v>
      </c>
      <c r="E141" s="36">
        <f>SUMIFS(СВЦЭМ!$D$39:$D$782,СВЦЭМ!$A$39:$A$782,$A141,СВЦЭМ!$B$39:$B$782,E$119)+'СЕТ СН'!$I$11+СВЦЭМ!$D$10+'СЕТ СН'!$I$6-'СЕТ СН'!$I$23</f>
        <v>2513.6006982999997</v>
      </c>
      <c r="F141" s="36">
        <f>SUMIFS(СВЦЭМ!$D$39:$D$782,СВЦЭМ!$A$39:$A$782,$A141,СВЦЭМ!$B$39:$B$782,F$119)+'СЕТ СН'!$I$11+СВЦЭМ!$D$10+'СЕТ СН'!$I$6-'СЕТ СН'!$I$23</f>
        <v>2509.30101448</v>
      </c>
      <c r="G141" s="36">
        <f>SUMIFS(СВЦЭМ!$D$39:$D$782,СВЦЭМ!$A$39:$A$782,$A141,СВЦЭМ!$B$39:$B$782,G$119)+'СЕТ СН'!$I$11+СВЦЭМ!$D$10+'СЕТ СН'!$I$6-'СЕТ СН'!$I$23</f>
        <v>2478.29385912</v>
      </c>
      <c r="H141" s="36">
        <f>SUMIFS(СВЦЭМ!$D$39:$D$782,СВЦЭМ!$A$39:$A$782,$A141,СВЦЭМ!$B$39:$B$782,H$119)+'СЕТ СН'!$I$11+СВЦЭМ!$D$10+'СЕТ СН'!$I$6-'СЕТ СН'!$I$23</f>
        <v>2445.5868661200002</v>
      </c>
      <c r="I141" s="36">
        <f>SUMIFS(СВЦЭМ!$D$39:$D$782,СВЦЭМ!$A$39:$A$782,$A141,СВЦЭМ!$B$39:$B$782,I$119)+'СЕТ СН'!$I$11+СВЦЭМ!$D$10+'СЕТ СН'!$I$6-'СЕТ СН'!$I$23</f>
        <v>2360.8303682699998</v>
      </c>
      <c r="J141" s="36">
        <f>SUMIFS(СВЦЭМ!$D$39:$D$782,СВЦЭМ!$A$39:$A$782,$A141,СВЦЭМ!$B$39:$B$782,J$119)+'СЕТ СН'!$I$11+СВЦЭМ!$D$10+'СЕТ СН'!$I$6-'СЕТ СН'!$I$23</f>
        <v>2261.8934394999997</v>
      </c>
      <c r="K141" s="36">
        <f>SUMIFS(СВЦЭМ!$D$39:$D$782,СВЦЭМ!$A$39:$A$782,$A141,СВЦЭМ!$B$39:$B$782,K$119)+'СЕТ СН'!$I$11+СВЦЭМ!$D$10+'СЕТ СН'!$I$6-'СЕТ СН'!$I$23</f>
        <v>2190.3023119700001</v>
      </c>
      <c r="L141" s="36">
        <f>SUMIFS(СВЦЭМ!$D$39:$D$782,СВЦЭМ!$A$39:$A$782,$A141,СВЦЭМ!$B$39:$B$782,L$119)+'СЕТ СН'!$I$11+СВЦЭМ!$D$10+'СЕТ СН'!$I$6-'СЕТ СН'!$I$23</f>
        <v>2154.7970402499996</v>
      </c>
      <c r="M141" s="36">
        <f>SUMIFS(СВЦЭМ!$D$39:$D$782,СВЦЭМ!$A$39:$A$782,$A141,СВЦЭМ!$B$39:$B$782,M$119)+'СЕТ СН'!$I$11+СВЦЭМ!$D$10+'СЕТ СН'!$I$6-'СЕТ СН'!$I$23</f>
        <v>2162.5302342599998</v>
      </c>
      <c r="N141" s="36">
        <f>SUMIFS(СВЦЭМ!$D$39:$D$782,СВЦЭМ!$A$39:$A$782,$A141,СВЦЭМ!$B$39:$B$782,N$119)+'СЕТ СН'!$I$11+СВЦЭМ!$D$10+'СЕТ СН'!$I$6-'СЕТ СН'!$I$23</f>
        <v>2155.6222651099997</v>
      </c>
      <c r="O141" s="36">
        <f>SUMIFS(СВЦЭМ!$D$39:$D$782,СВЦЭМ!$A$39:$A$782,$A141,СВЦЭМ!$B$39:$B$782,O$119)+'СЕТ СН'!$I$11+СВЦЭМ!$D$10+'СЕТ СН'!$I$6-'СЕТ СН'!$I$23</f>
        <v>2159.7729954599999</v>
      </c>
      <c r="P141" s="36">
        <f>SUMIFS(СВЦЭМ!$D$39:$D$782,СВЦЭМ!$A$39:$A$782,$A141,СВЦЭМ!$B$39:$B$782,P$119)+'СЕТ СН'!$I$11+СВЦЭМ!$D$10+'СЕТ СН'!$I$6-'СЕТ СН'!$I$23</f>
        <v>2167.7414823899999</v>
      </c>
      <c r="Q141" s="36">
        <f>SUMIFS(СВЦЭМ!$D$39:$D$782,СВЦЭМ!$A$39:$A$782,$A141,СВЦЭМ!$B$39:$B$782,Q$119)+'СЕТ СН'!$I$11+СВЦЭМ!$D$10+'СЕТ СН'!$I$6-'СЕТ СН'!$I$23</f>
        <v>2171.2195778400001</v>
      </c>
      <c r="R141" s="36">
        <f>SUMIFS(СВЦЭМ!$D$39:$D$782,СВЦЭМ!$A$39:$A$782,$A141,СВЦЭМ!$B$39:$B$782,R$119)+'СЕТ СН'!$I$11+СВЦЭМ!$D$10+'СЕТ СН'!$I$6-'СЕТ СН'!$I$23</f>
        <v>2183.7914159699999</v>
      </c>
      <c r="S141" s="36">
        <f>SUMIFS(СВЦЭМ!$D$39:$D$782,СВЦЭМ!$A$39:$A$782,$A141,СВЦЭМ!$B$39:$B$782,S$119)+'СЕТ СН'!$I$11+СВЦЭМ!$D$10+'СЕТ СН'!$I$6-'СЕТ СН'!$I$23</f>
        <v>2174.6556627599998</v>
      </c>
      <c r="T141" s="36">
        <f>SUMIFS(СВЦЭМ!$D$39:$D$782,СВЦЭМ!$A$39:$A$782,$A141,СВЦЭМ!$B$39:$B$782,T$119)+'СЕТ СН'!$I$11+СВЦЭМ!$D$10+'СЕТ СН'!$I$6-'СЕТ СН'!$I$23</f>
        <v>2171.7806550999999</v>
      </c>
      <c r="U141" s="36">
        <f>SUMIFS(СВЦЭМ!$D$39:$D$782,СВЦЭМ!$A$39:$A$782,$A141,СВЦЭМ!$B$39:$B$782,U$119)+'СЕТ СН'!$I$11+СВЦЭМ!$D$10+'СЕТ СН'!$I$6-'СЕТ СН'!$I$23</f>
        <v>2176.5447644199999</v>
      </c>
      <c r="V141" s="36">
        <f>SUMIFS(СВЦЭМ!$D$39:$D$782,СВЦЭМ!$A$39:$A$782,$A141,СВЦЭМ!$B$39:$B$782,V$119)+'СЕТ СН'!$I$11+СВЦЭМ!$D$10+'СЕТ СН'!$I$6-'СЕТ СН'!$I$23</f>
        <v>2163.84947986</v>
      </c>
      <c r="W141" s="36">
        <f>SUMIFS(СВЦЭМ!$D$39:$D$782,СВЦЭМ!$A$39:$A$782,$A141,СВЦЭМ!$B$39:$B$782,W$119)+'СЕТ СН'!$I$11+СВЦЭМ!$D$10+'СЕТ СН'!$I$6-'СЕТ СН'!$I$23</f>
        <v>2159.4544310900001</v>
      </c>
      <c r="X141" s="36">
        <f>SUMIFS(СВЦЭМ!$D$39:$D$782,СВЦЭМ!$A$39:$A$782,$A141,СВЦЭМ!$B$39:$B$782,X$119)+'СЕТ СН'!$I$11+СВЦЭМ!$D$10+'СЕТ СН'!$I$6-'СЕТ СН'!$I$23</f>
        <v>2233.1840749499997</v>
      </c>
      <c r="Y141" s="36">
        <f>SUMIFS(СВЦЭМ!$D$39:$D$782,СВЦЭМ!$A$39:$A$782,$A141,СВЦЭМ!$B$39:$B$782,Y$119)+'СЕТ СН'!$I$11+СВЦЭМ!$D$10+'СЕТ СН'!$I$6-'СЕТ СН'!$I$23</f>
        <v>2272.3373964499997</v>
      </c>
    </row>
    <row r="142" spans="1:25" ht="15.75" x14ac:dyDescent="0.2">
      <c r="A142" s="35">
        <f t="shared" si="3"/>
        <v>45527</v>
      </c>
      <c r="B142" s="36">
        <f>SUMIFS(СВЦЭМ!$D$39:$D$782,СВЦЭМ!$A$39:$A$782,$A142,СВЦЭМ!$B$39:$B$782,B$119)+'СЕТ СН'!$I$11+СВЦЭМ!$D$10+'СЕТ СН'!$I$6-'СЕТ СН'!$I$23</f>
        <v>2423.9723711799998</v>
      </c>
      <c r="C142" s="36">
        <f>SUMIFS(СВЦЭМ!$D$39:$D$782,СВЦЭМ!$A$39:$A$782,$A142,СВЦЭМ!$B$39:$B$782,C$119)+'СЕТ СН'!$I$11+СВЦЭМ!$D$10+'СЕТ СН'!$I$6-'СЕТ СН'!$I$23</f>
        <v>2530.83933682</v>
      </c>
      <c r="D142" s="36">
        <f>SUMIFS(СВЦЭМ!$D$39:$D$782,СВЦЭМ!$A$39:$A$782,$A142,СВЦЭМ!$B$39:$B$782,D$119)+'СЕТ СН'!$I$11+СВЦЭМ!$D$10+'СЕТ СН'!$I$6-'СЕТ СН'!$I$23</f>
        <v>2557.7335744000002</v>
      </c>
      <c r="E142" s="36">
        <f>SUMIFS(СВЦЭМ!$D$39:$D$782,СВЦЭМ!$A$39:$A$782,$A142,СВЦЭМ!$B$39:$B$782,E$119)+'СЕТ СН'!$I$11+СВЦЭМ!$D$10+'СЕТ СН'!$I$6-'СЕТ СН'!$I$23</f>
        <v>2585.3683873999998</v>
      </c>
      <c r="F142" s="36">
        <f>SUMIFS(СВЦЭМ!$D$39:$D$782,СВЦЭМ!$A$39:$A$782,$A142,СВЦЭМ!$B$39:$B$782,F$119)+'СЕТ СН'!$I$11+СВЦЭМ!$D$10+'СЕТ СН'!$I$6-'СЕТ СН'!$I$23</f>
        <v>2594.7843114899997</v>
      </c>
      <c r="G142" s="36">
        <f>SUMIFS(СВЦЭМ!$D$39:$D$782,СВЦЭМ!$A$39:$A$782,$A142,СВЦЭМ!$B$39:$B$782,G$119)+'СЕТ СН'!$I$11+СВЦЭМ!$D$10+'СЕТ СН'!$I$6-'СЕТ СН'!$I$23</f>
        <v>2580.5942249099999</v>
      </c>
      <c r="H142" s="36">
        <f>SUMIFS(СВЦЭМ!$D$39:$D$782,СВЦЭМ!$A$39:$A$782,$A142,СВЦЭМ!$B$39:$B$782,H$119)+'СЕТ СН'!$I$11+СВЦЭМ!$D$10+'СЕТ СН'!$I$6-'СЕТ СН'!$I$23</f>
        <v>2558.0683854399999</v>
      </c>
      <c r="I142" s="36">
        <f>SUMIFS(СВЦЭМ!$D$39:$D$782,СВЦЭМ!$A$39:$A$782,$A142,СВЦЭМ!$B$39:$B$782,I$119)+'СЕТ СН'!$I$11+СВЦЭМ!$D$10+'СЕТ СН'!$I$6-'СЕТ СН'!$I$23</f>
        <v>2469.1313462600001</v>
      </c>
      <c r="J142" s="36">
        <f>SUMIFS(СВЦЭМ!$D$39:$D$782,СВЦЭМ!$A$39:$A$782,$A142,СВЦЭМ!$B$39:$B$782,J$119)+'СЕТ СН'!$I$11+СВЦЭМ!$D$10+'СЕТ СН'!$I$6-'СЕТ СН'!$I$23</f>
        <v>2358.1559146899999</v>
      </c>
      <c r="K142" s="36">
        <f>SUMIFS(СВЦЭМ!$D$39:$D$782,СВЦЭМ!$A$39:$A$782,$A142,СВЦЭМ!$B$39:$B$782,K$119)+'СЕТ СН'!$I$11+СВЦЭМ!$D$10+'СЕТ СН'!$I$6-'СЕТ СН'!$I$23</f>
        <v>2258.7214746700001</v>
      </c>
      <c r="L142" s="36">
        <f>SUMIFS(СВЦЭМ!$D$39:$D$782,СВЦЭМ!$A$39:$A$782,$A142,СВЦЭМ!$B$39:$B$782,L$119)+'СЕТ СН'!$I$11+СВЦЭМ!$D$10+'СЕТ СН'!$I$6-'СЕТ СН'!$I$23</f>
        <v>2249.7855356499999</v>
      </c>
      <c r="M142" s="36">
        <f>SUMIFS(СВЦЭМ!$D$39:$D$782,СВЦЭМ!$A$39:$A$782,$A142,СВЦЭМ!$B$39:$B$782,M$119)+'СЕТ СН'!$I$11+СВЦЭМ!$D$10+'СЕТ СН'!$I$6-'СЕТ СН'!$I$23</f>
        <v>2244.7901582799996</v>
      </c>
      <c r="N142" s="36">
        <f>SUMIFS(СВЦЭМ!$D$39:$D$782,СВЦЭМ!$A$39:$A$782,$A142,СВЦЭМ!$B$39:$B$782,N$119)+'СЕТ СН'!$I$11+СВЦЭМ!$D$10+'СЕТ СН'!$I$6-'СЕТ СН'!$I$23</f>
        <v>2240.7260294899997</v>
      </c>
      <c r="O142" s="36">
        <f>SUMIFS(СВЦЭМ!$D$39:$D$782,СВЦЭМ!$A$39:$A$782,$A142,СВЦЭМ!$B$39:$B$782,O$119)+'СЕТ СН'!$I$11+СВЦЭМ!$D$10+'СЕТ СН'!$I$6-'СЕТ СН'!$I$23</f>
        <v>2251.2430158899997</v>
      </c>
      <c r="P142" s="36">
        <f>SUMIFS(СВЦЭМ!$D$39:$D$782,СВЦЭМ!$A$39:$A$782,$A142,СВЦЭМ!$B$39:$B$782,P$119)+'СЕТ СН'!$I$11+СВЦЭМ!$D$10+'СЕТ СН'!$I$6-'СЕТ СН'!$I$23</f>
        <v>2266.0225672099996</v>
      </c>
      <c r="Q142" s="36">
        <f>SUMIFS(СВЦЭМ!$D$39:$D$782,СВЦЭМ!$A$39:$A$782,$A142,СВЦЭМ!$B$39:$B$782,Q$119)+'СЕТ СН'!$I$11+СВЦЭМ!$D$10+'СЕТ СН'!$I$6-'СЕТ СН'!$I$23</f>
        <v>2253.5106733900002</v>
      </c>
      <c r="R142" s="36">
        <f>SUMIFS(СВЦЭМ!$D$39:$D$782,СВЦЭМ!$A$39:$A$782,$A142,СВЦЭМ!$B$39:$B$782,R$119)+'СЕТ СН'!$I$11+СВЦЭМ!$D$10+'СЕТ СН'!$I$6-'СЕТ СН'!$I$23</f>
        <v>2242.3005049200001</v>
      </c>
      <c r="S142" s="36">
        <f>SUMIFS(СВЦЭМ!$D$39:$D$782,СВЦЭМ!$A$39:$A$782,$A142,СВЦЭМ!$B$39:$B$782,S$119)+'СЕТ СН'!$I$11+СВЦЭМ!$D$10+'СЕТ СН'!$I$6-'СЕТ СН'!$I$23</f>
        <v>2265.3493051199998</v>
      </c>
      <c r="T142" s="36">
        <f>SUMIFS(СВЦЭМ!$D$39:$D$782,СВЦЭМ!$A$39:$A$782,$A142,СВЦЭМ!$B$39:$B$782,T$119)+'СЕТ СН'!$I$11+СВЦЭМ!$D$10+'СЕТ СН'!$I$6-'СЕТ СН'!$I$23</f>
        <v>2253.7555386399999</v>
      </c>
      <c r="U142" s="36">
        <f>SUMIFS(СВЦЭМ!$D$39:$D$782,СВЦЭМ!$A$39:$A$782,$A142,СВЦЭМ!$B$39:$B$782,U$119)+'СЕТ СН'!$I$11+СВЦЭМ!$D$10+'СЕТ СН'!$I$6-'СЕТ СН'!$I$23</f>
        <v>2259.7617732099998</v>
      </c>
      <c r="V142" s="36">
        <f>SUMIFS(СВЦЭМ!$D$39:$D$782,СВЦЭМ!$A$39:$A$782,$A142,СВЦЭМ!$B$39:$B$782,V$119)+'СЕТ СН'!$I$11+СВЦЭМ!$D$10+'СЕТ СН'!$I$6-'СЕТ СН'!$I$23</f>
        <v>2256.1173211099999</v>
      </c>
      <c r="W142" s="36">
        <f>SUMIFS(СВЦЭМ!$D$39:$D$782,СВЦЭМ!$A$39:$A$782,$A142,СВЦЭМ!$B$39:$B$782,W$119)+'СЕТ СН'!$I$11+СВЦЭМ!$D$10+'СЕТ СН'!$I$6-'СЕТ СН'!$I$23</f>
        <v>2258.7815202000002</v>
      </c>
      <c r="X142" s="36">
        <f>SUMIFS(СВЦЭМ!$D$39:$D$782,СВЦЭМ!$A$39:$A$782,$A142,СВЦЭМ!$B$39:$B$782,X$119)+'СЕТ СН'!$I$11+СВЦЭМ!$D$10+'СЕТ СН'!$I$6-'СЕТ СН'!$I$23</f>
        <v>2329.1571961299996</v>
      </c>
      <c r="Y142" s="36">
        <f>SUMIFS(СВЦЭМ!$D$39:$D$782,СВЦЭМ!$A$39:$A$782,$A142,СВЦЭМ!$B$39:$B$782,Y$119)+'СЕТ СН'!$I$11+СВЦЭМ!$D$10+'СЕТ СН'!$I$6-'СЕТ СН'!$I$23</f>
        <v>2430.5878716299999</v>
      </c>
    </row>
    <row r="143" spans="1:25" ht="15.75" x14ac:dyDescent="0.2">
      <c r="A143" s="35">
        <f t="shared" si="3"/>
        <v>45528</v>
      </c>
      <c r="B143" s="36">
        <f>SUMIFS(СВЦЭМ!$D$39:$D$782,СВЦЭМ!$A$39:$A$782,$A143,СВЦЭМ!$B$39:$B$782,B$119)+'СЕТ СН'!$I$11+СВЦЭМ!$D$10+'СЕТ СН'!$I$6-'СЕТ СН'!$I$23</f>
        <v>2399.8468455399998</v>
      </c>
      <c r="C143" s="36">
        <f>SUMIFS(СВЦЭМ!$D$39:$D$782,СВЦЭМ!$A$39:$A$782,$A143,СВЦЭМ!$B$39:$B$782,C$119)+'СЕТ СН'!$I$11+СВЦЭМ!$D$10+'СЕТ СН'!$I$6-'СЕТ СН'!$I$23</f>
        <v>2469.8663897699998</v>
      </c>
      <c r="D143" s="36">
        <f>SUMIFS(СВЦЭМ!$D$39:$D$782,СВЦЭМ!$A$39:$A$782,$A143,СВЦЭМ!$B$39:$B$782,D$119)+'СЕТ СН'!$I$11+СВЦЭМ!$D$10+'СЕТ СН'!$I$6-'СЕТ СН'!$I$23</f>
        <v>2505.0920607899998</v>
      </c>
      <c r="E143" s="36">
        <f>SUMIFS(СВЦЭМ!$D$39:$D$782,СВЦЭМ!$A$39:$A$782,$A143,СВЦЭМ!$B$39:$B$782,E$119)+'СЕТ СН'!$I$11+СВЦЭМ!$D$10+'СЕТ СН'!$I$6-'СЕТ СН'!$I$23</f>
        <v>2547.13185935</v>
      </c>
      <c r="F143" s="36">
        <f>SUMIFS(СВЦЭМ!$D$39:$D$782,СВЦЭМ!$A$39:$A$782,$A143,СВЦЭМ!$B$39:$B$782,F$119)+'СЕТ СН'!$I$11+СВЦЭМ!$D$10+'СЕТ СН'!$I$6-'СЕТ СН'!$I$23</f>
        <v>2552.3316789299997</v>
      </c>
      <c r="G143" s="36">
        <f>SUMIFS(СВЦЭМ!$D$39:$D$782,СВЦЭМ!$A$39:$A$782,$A143,СВЦЭМ!$B$39:$B$782,G$119)+'СЕТ СН'!$I$11+СВЦЭМ!$D$10+'СЕТ СН'!$I$6-'СЕТ СН'!$I$23</f>
        <v>2533.5594596800001</v>
      </c>
      <c r="H143" s="36">
        <f>SUMIFS(СВЦЭМ!$D$39:$D$782,СВЦЭМ!$A$39:$A$782,$A143,СВЦЭМ!$B$39:$B$782,H$119)+'СЕТ СН'!$I$11+СВЦЭМ!$D$10+'СЕТ СН'!$I$6-'СЕТ СН'!$I$23</f>
        <v>2507.6989249799999</v>
      </c>
      <c r="I143" s="36">
        <f>SUMIFS(СВЦЭМ!$D$39:$D$782,СВЦЭМ!$A$39:$A$782,$A143,СВЦЭМ!$B$39:$B$782,I$119)+'СЕТ СН'!$I$11+СВЦЭМ!$D$10+'СЕТ СН'!$I$6-'СЕТ СН'!$I$23</f>
        <v>2418.3077475299997</v>
      </c>
      <c r="J143" s="36">
        <f>SUMIFS(СВЦЭМ!$D$39:$D$782,СВЦЭМ!$A$39:$A$782,$A143,СВЦЭМ!$B$39:$B$782,J$119)+'СЕТ СН'!$I$11+СВЦЭМ!$D$10+'СЕТ СН'!$I$6-'СЕТ СН'!$I$23</f>
        <v>2317.49939318</v>
      </c>
      <c r="K143" s="36">
        <f>SUMIFS(СВЦЭМ!$D$39:$D$782,СВЦЭМ!$A$39:$A$782,$A143,СВЦЭМ!$B$39:$B$782,K$119)+'СЕТ СН'!$I$11+СВЦЭМ!$D$10+'СЕТ СН'!$I$6-'СЕТ СН'!$I$23</f>
        <v>2206.0586778899997</v>
      </c>
      <c r="L143" s="36">
        <f>SUMIFS(СВЦЭМ!$D$39:$D$782,СВЦЭМ!$A$39:$A$782,$A143,СВЦЭМ!$B$39:$B$782,L$119)+'СЕТ СН'!$I$11+СВЦЭМ!$D$10+'СЕТ СН'!$I$6-'СЕТ СН'!$I$23</f>
        <v>2173.3786175499999</v>
      </c>
      <c r="M143" s="36">
        <f>SUMIFS(СВЦЭМ!$D$39:$D$782,СВЦЭМ!$A$39:$A$782,$A143,СВЦЭМ!$B$39:$B$782,M$119)+'СЕТ СН'!$I$11+СВЦЭМ!$D$10+'СЕТ СН'!$I$6-'СЕТ СН'!$I$23</f>
        <v>2197.4443030599996</v>
      </c>
      <c r="N143" s="36">
        <f>SUMIFS(СВЦЭМ!$D$39:$D$782,СВЦЭМ!$A$39:$A$782,$A143,СВЦЭМ!$B$39:$B$782,N$119)+'СЕТ СН'!$I$11+СВЦЭМ!$D$10+'СЕТ СН'!$I$6-'СЕТ СН'!$I$23</f>
        <v>2286.31276966</v>
      </c>
      <c r="O143" s="36">
        <f>SUMIFS(СВЦЭМ!$D$39:$D$782,СВЦЭМ!$A$39:$A$782,$A143,СВЦЭМ!$B$39:$B$782,O$119)+'СЕТ СН'!$I$11+СВЦЭМ!$D$10+'СЕТ СН'!$I$6-'СЕТ СН'!$I$23</f>
        <v>2274.0464508499999</v>
      </c>
      <c r="P143" s="36">
        <f>SUMIFS(СВЦЭМ!$D$39:$D$782,СВЦЭМ!$A$39:$A$782,$A143,СВЦЭМ!$B$39:$B$782,P$119)+'СЕТ СН'!$I$11+СВЦЭМ!$D$10+'СЕТ СН'!$I$6-'СЕТ СН'!$I$23</f>
        <v>2280.4728102499998</v>
      </c>
      <c r="Q143" s="36">
        <f>SUMIFS(СВЦЭМ!$D$39:$D$782,СВЦЭМ!$A$39:$A$782,$A143,СВЦЭМ!$B$39:$B$782,Q$119)+'СЕТ СН'!$I$11+СВЦЭМ!$D$10+'СЕТ СН'!$I$6-'СЕТ СН'!$I$23</f>
        <v>2294.1807795999998</v>
      </c>
      <c r="R143" s="36">
        <f>SUMIFS(СВЦЭМ!$D$39:$D$782,СВЦЭМ!$A$39:$A$782,$A143,СВЦЭМ!$B$39:$B$782,R$119)+'СЕТ СН'!$I$11+СВЦЭМ!$D$10+'СЕТ СН'!$I$6-'СЕТ СН'!$I$23</f>
        <v>2295.6147334199995</v>
      </c>
      <c r="S143" s="36">
        <f>SUMIFS(СВЦЭМ!$D$39:$D$782,СВЦЭМ!$A$39:$A$782,$A143,СВЦЭМ!$B$39:$B$782,S$119)+'СЕТ СН'!$I$11+СВЦЭМ!$D$10+'СЕТ СН'!$I$6-'СЕТ СН'!$I$23</f>
        <v>2308.37872892</v>
      </c>
      <c r="T143" s="36">
        <f>SUMIFS(СВЦЭМ!$D$39:$D$782,СВЦЭМ!$A$39:$A$782,$A143,СВЦЭМ!$B$39:$B$782,T$119)+'СЕТ СН'!$I$11+СВЦЭМ!$D$10+'СЕТ СН'!$I$6-'СЕТ СН'!$I$23</f>
        <v>2293.78288613</v>
      </c>
      <c r="U143" s="36">
        <f>SUMIFS(СВЦЭМ!$D$39:$D$782,СВЦЭМ!$A$39:$A$782,$A143,СВЦЭМ!$B$39:$B$782,U$119)+'СЕТ СН'!$I$11+СВЦЭМ!$D$10+'СЕТ СН'!$I$6-'СЕТ СН'!$I$23</f>
        <v>2309.3290037799998</v>
      </c>
      <c r="V143" s="36">
        <f>SUMIFS(СВЦЭМ!$D$39:$D$782,СВЦЭМ!$A$39:$A$782,$A143,СВЦЭМ!$B$39:$B$782,V$119)+'СЕТ СН'!$I$11+СВЦЭМ!$D$10+'СЕТ СН'!$I$6-'СЕТ СН'!$I$23</f>
        <v>2313.2397092299998</v>
      </c>
      <c r="W143" s="36">
        <f>SUMIFS(СВЦЭМ!$D$39:$D$782,СВЦЭМ!$A$39:$A$782,$A143,СВЦЭМ!$B$39:$B$782,W$119)+'СЕТ СН'!$I$11+СВЦЭМ!$D$10+'СЕТ СН'!$I$6-'СЕТ СН'!$I$23</f>
        <v>2301.6078687499999</v>
      </c>
      <c r="X143" s="36">
        <f>SUMIFS(СВЦЭМ!$D$39:$D$782,СВЦЭМ!$A$39:$A$782,$A143,СВЦЭМ!$B$39:$B$782,X$119)+'СЕТ СН'!$I$11+СВЦЭМ!$D$10+'СЕТ СН'!$I$6-'СЕТ СН'!$I$23</f>
        <v>2344.7577985199996</v>
      </c>
      <c r="Y143" s="36">
        <f>SUMIFS(СВЦЭМ!$D$39:$D$782,СВЦЭМ!$A$39:$A$782,$A143,СВЦЭМ!$B$39:$B$782,Y$119)+'СЕТ СН'!$I$11+СВЦЭМ!$D$10+'СЕТ СН'!$I$6-'СЕТ СН'!$I$23</f>
        <v>2426.0518981999999</v>
      </c>
    </row>
    <row r="144" spans="1:25" ht="15.75" x14ac:dyDescent="0.2">
      <c r="A144" s="35">
        <f t="shared" si="3"/>
        <v>45529</v>
      </c>
      <c r="B144" s="36">
        <f>SUMIFS(СВЦЭМ!$D$39:$D$782,СВЦЭМ!$A$39:$A$782,$A144,СВЦЭМ!$B$39:$B$782,B$119)+'СЕТ СН'!$I$11+СВЦЭМ!$D$10+'СЕТ СН'!$I$6-'СЕТ СН'!$I$23</f>
        <v>2405.0373164799998</v>
      </c>
      <c r="C144" s="36">
        <f>SUMIFS(СВЦЭМ!$D$39:$D$782,СВЦЭМ!$A$39:$A$782,$A144,СВЦЭМ!$B$39:$B$782,C$119)+'СЕТ СН'!$I$11+СВЦЭМ!$D$10+'СЕТ СН'!$I$6-'СЕТ СН'!$I$23</f>
        <v>2462.7035283699997</v>
      </c>
      <c r="D144" s="36">
        <f>SUMIFS(СВЦЭМ!$D$39:$D$782,СВЦЭМ!$A$39:$A$782,$A144,СВЦЭМ!$B$39:$B$782,D$119)+'СЕТ СН'!$I$11+СВЦЭМ!$D$10+'СЕТ СН'!$I$6-'СЕТ СН'!$I$23</f>
        <v>2484.1184748400001</v>
      </c>
      <c r="E144" s="36">
        <f>SUMIFS(СВЦЭМ!$D$39:$D$782,СВЦЭМ!$A$39:$A$782,$A144,СВЦЭМ!$B$39:$B$782,E$119)+'СЕТ СН'!$I$11+СВЦЭМ!$D$10+'СЕТ СН'!$I$6-'СЕТ СН'!$I$23</f>
        <v>2493.7205406899998</v>
      </c>
      <c r="F144" s="36">
        <f>SUMIFS(СВЦЭМ!$D$39:$D$782,СВЦЭМ!$A$39:$A$782,$A144,СВЦЭМ!$B$39:$B$782,F$119)+'СЕТ СН'!$I$11+СВЦЭМ!$D$10+'СЕТ СН'!$I$6-'СЕТ СН'!$I$23</f>
        <v>2541.1964400799998</v>
      </c>
      <c r="G144" s="36">
        <f>SUMIFS(СВЦЭМ!$D$39:$D$782,СВЦЭМ!$A$39:$A$782,$A144,СВЦЭМ!$B$39:$B$782,G$119)+'СЕТ СН'!$I$11+СВЦЭМ!$D$10+'СЕТ СН'!$I$6-'СЕТ СН'!$I$23</f>
        <v>2530.2055343299999</v>
      </c>
      <c r="H144" s="36">
        <f>SUMIFS(СВЦЭМ!$D$39:$D$782,СВЦЭМ!$A$39:$A$782,$A144,СВЦЭМ!$B$39:$B$782,H$119)+'СЕТ СН'!$I$11+СВЦЭМ!$D$10+'СЕТ СН'!$I$6-'СЕТ СН'!$I$23</f>
        <v>2507.61867502</v>
      </c>
      <c r="I144" s="36">
        <f>SUMIFS(СВЦЭМ!$D$39:$D$782,СВЦЭМ!$A$39:$A$782,$A144,СВЦЭМ!$B$39:$B$782,I$119)+'СЕТ СН'!$I$11+СВЦЭМ!$D$10+'СЕТ СН'!$I$6-'СЕТ СН'!$I$23</f>
        <v>2455.70101282</v>
      </c>
      <c r="J144" s="36">
        <f>SUMIFS(СВЦЭМ!$D$39:$D$782,СВЦЭМ!$A$39:$A$782,$A144,СВЦЭМ!$B$39:$B$782,J$119)+'СЕТ СН'!$I$11+СВЦЭМ!$D$10+'СЕТ СН'!$I$6-'СЕТ СН'!$I$23</f>
        <v>2376.6768546799999</v>
      </c>
      <c r="K144" s="36">
        <f>SUMIFS(СВЦЭМ!$D$39:$D$782,СВЦЭМ!$A$39:$A$782,$A144,СВЦЭМ!$B$39:$B$782,K$119)+'СЕТ СН'!$I$11+СВЦЭМ!$D$10+'СЕТ СН'!$I$6-'СЕТ СН'!$I$23</f>
        <v>2293.4829765599998</v>
      </c>
      <c r="L144" s="36">
        <f>SUMIFS(СВЦЭМ!$D$39:$D$782,СВЦЭМ!$A$39:$A$782,$A144,СВЦЭМ!$B$39:$B$782,L$119)+'СЕТ СН'!$I$11+СВЦЭМ!$D$10+'СЕТ СН'!$I$6-'СЕТ СН'!$I$23</f>
        <v>2229.2046049199998</v>
      </c>
      <c r="M144" s="36">
        <f>SUMIFS(СВЦЭМ!$D$39:$D$782,СВЦЭМ!$A$39:$A$782,$A144,СВЦЭМ!$B$39:$B$782,M$119)+'СЕТ СН'!$I$11+СВЦЭМ!$D$10+'СЕТ СН'!$I$6-'СЕТ СН'!$I$23</f>
        <v>2199.8937421199998</v>
      </c>
      <c r="N144" s="36">
        <f>SUMIFS(СВЦЭМ!$D$39:$D$782,СВЦЭМ!$A$39:$A$782,$A144,СВЦЭМ!$B$39:$B$782,N$119)+'СЕТ СН'!$I$11+СВЦЭМ!$D$10+'СЕТ СН'!$I$6-'СЕТ СН'!$I$23</f>
        <v>2189.5746384599997</v>
      </c>
      <c r="O144" s="36">
        <f>SUMIFS(СВЦЭМ!$D$39:$D$782,СВЦЭМ!$A$39:$A$782,$A144,СВЦЭМ!$B$39:$B$782,O$119)+'СЕТ СН'!$I$11+СВЦЭМ!$D$10+'СЕТ СН'!$I$6-'СЕТ СН'!$I$23</f>
        <v>2190.1068009299997</v>
      </c>
      <c r="P144" s="36">
        <f>SUMIFS(СВЦЭМ!$D$39:$D$782,СВЦЭМ!$A$39:$A$782,$A144,СВЦЭМ!$B$39:$B$782,P$119)+'СЕТ СН'!$I$11+СВЦЭМ!$D$10+'СЕТ СН'!$I$6-'СЕТ СН'!$I$23</f>
        <v>2192.2535862999998</v>
      </c>
      <c r="Q144" s="36">
        <f>SUMIFS(СВЦЭМ!$D$39:$D$782,СВЦЭМ!$A$39:$A$782,$A144,СВЦЭМ!$B$39:$B$782,Q$119)+'СЕТ СН'!$I$11+СВЦЭМ!$D$10+'СЕТ СН'!$I$6-'СЕТ СН'!$I$23</f>
        <v>2195.0116209899998</v>
      </c>
      <c r="R144" s="36">
        <f>SUMIFS(СВЦЭМ!$D$39:$D$782,СВЦЭМ!$A$39:$A$782,$A144,СВЦЭМ!$B$39:$B$782,R$119)+'СЕТ СН'!$I$11+СВЦЭМ!$D$10+'СЕТ СН'!$I$6-'СЕТ СН'!$I$23</f>
        <v>2218.6416258999998</v>
      </c>
      <c r="S144" s="36">
        <f>SUMIFS(СВЦЭМ!$D$39:$D$782,СВЦЭМ!$A$39:$A$782,$A144,СВЦЭМ!$B$39:$B$782,S$119)+'СЕТ СН'!$I$11+СВЦЭМ!$D$10+'СЕТ СН'!$I$6-'СЕТ СН'!$I$23</f>
        <v>2200.6762287199999</v>
      </c>
      <c r="T144" s="36">
        <f>SUMIFS(СВЦЭМ!$D$39:$D$782,СВЦЭМ!$A$39:$A$782,$A144,СВЦЭМ!$B$39:$B$782,T$119)+'СЕТ СН'!$I$11+СВЦЭМ!$D$10+'СЕТ СН'!$I$6-'СЕТ СН'!$I$23</f>
        <v>2184.99633739</v>
      </c>
      <c r="U144" s="36">
        <f>SUMIFS(СВЦЭМ!$D$39:$D$782,СВЦЭМ!$A$39:$A$782,$A144,СВЦЭМ!$B$39:$B$782,U$119)+'СЕТ СН'!$I$11+СВЦЭМ!$D$10+'СЕТ СН'!$I$6-'СЕТ СН'!$I$23</f>
        <v>2184.5552558999998</v>
      </c>
      <c r="V144" s="36">
        <f>SUMIFS(СВЦЭМ!$D$39:$D$782,СВЦЭМ!$A$39:$A$782,$A144,СВЦЭМ!$B$39:$B$782,V$119)+'СЕТ СН'!$I$11+СВЦЭМ!$D$10+'СЕТ СН'!$I$6-'СЕТ СН'!$I$23</f>
        <v>2177.4860951299997</v>
      </c>
      <c r="W144" s="36">
        <f>SUMIFS(СВЦЭМ!$D$39:$D$782,СВЦЭМ!$A$39:$A$782,$A144,СВЦЭМ!$B$39:$B$782,W$119)+'СЕТ СН'!$I$11+СВЦЭМ!$D$10+'СЕТ СН'!$I$6-'СЕТ СН'!$I$23</f>
        <v>2162.21630461</v>
      </c>
      <c r="X144" s="36">
        <f>SUMIFS(СВЦЭМ!$D$39:$D$782,СВЦЭМ!$A$39:$A$782,$A144,СВЦЭМ!$B$39:$B$782,X$119)+'СЕТ СН'!$I$11+СВЦЭМ!$D$10+'СЕТ СН'!$I$6-'СЕТ СН'!$I$23</f>
        <v>2236.5386755899999</v>
      </c>
      <c r="Y144" s="36">
        <f>SUMIFS(СВЦЭМ!$D$39:$D$782,СВЦЭМ!$A$39:$A$782,$A144,СВЦЭМ!$B$39:$B$782,Y$119)+'СЕТ СН'!$I$11+СВЦЭМ!$D$10+'СЕТ СН'!$I$6-'СЕТ СН'!$I$23</f>
        <v>2323.5684883699996</v>
      </c>
    </row>
    <row r="145" spans="1:27" ht="15.75" x14ac:dyDescent="0.2">
      <c r="A145" s="35">
        <f t="shared" si="3"/>
        <v>45530</v>
      </c>
      <c r="B145" s="36">
        <f>SUMIFS(СВЦЭМ!$D$39:$D$782,СВЦЭМ!$A$39:$A$782,$A145,СВЦЭМ!$B$39:$B$782,B$119)+'СЕТ СН'!$I$11+СВЦЭМ!$D$10+'СЕТ СН'!$I$6-'СЕТ СН'!$I$23</f>
        <v>2409.4067184199998</v>
      </c>
      <c r="C145" s="36">
        <f>SUMIFS(СВЦЭМ!$D$39:$D$782,СВЦЭМ!$A$39:$A$782,$A145,СВЦЭМ!$B$39:$B$782,C$119)+'СЕТ СН'!$I$11+СВЦЭМ!$D$10+'СЕТ СН'!$I$6-'СЕТ СН'!$I$23</f>
        <v>2499.54348175</v>
      </c>
      <c r="D145" s="36">
        <f>SUMIFS(СВЦЭМ!$D$39:$D$782,СВЦЭМ!$A$39:$A$782,$A145,СВЦЭМ!$B$39:$B$782,D$119)+'СЕТ СН'!$I$11+СВЦЭМ!$D$10+'СЕТ СН'!$I$6-'СЕТ СН'!$I$23</f>
        <v>2537.6388623499997</v>
      </c>
      <c r="E145" s="36">
        <f>SUMIFS(СВЦЭМ!$D$39:$D$782,СВЦЭМ!$A$39:$A$782,$A145,СВЦЭМ!$B$39:$B$782,E$119)+'СЕТ СН'!$I$11+СВЦЭМ!$D$10+'СЕТ СН'!$I$6-'СЕТ СН'!$I$23</f>
        <v>2550.0269208399995</v>
      </c>
      <c r="F145" s="36">
        <f>SUMIFS(СВЦЭМ!$D$39:$D$782,СВЦЭМ!$A$39:$A$782,$A145,СВЦЭМ!$B$39:$B$782,F$119)+'СЕТ СН'!$I$11+СВЦЭМ!$D$10+'СЕТ СН'!$I$6-'СЕТ СН'!$I$23</f>
        <v>2564.2438285199996</v>
      </c>
      <c r="G145" s="36">
        <f>SUMIFS(СВЦЭМ!$D$39:$D$782,СВЦЭМ!$A$39:$A$782,$A145,СВЦЭМ!$B$39:$B$782,G$119)+'СЕТ СН'!$I$11+СВЦЭМ!$D$10+'СЕТ СН'!$I$6-'СЕТ СН'!$I$23</f>
        <v>2529.0993570000001</v>
      </c>
      <c r="H145" s="36">
        <f>SUMIFS(СВЦЭМ!$D$39:$D$782,СВЦЭМ!$A$39:$A$782,$A145,СВЦЭМ!$B$39:$B$782,H$119)+'СЕТ СН'!$I$11+СВЦЭМ!$D$10+'СЕТ СН'!$I$6-'СЕТ СН'!$I$23</f>
        <v>2494.5442575799998</v>
      </c>
      <c r="I145" s="36">
        <f>SUMIFS(СВЦЭМ!$D$39:$D$782,СВЦЭМ!$A$39:$A$782,$A145,СВЦЭМ!$B$39:$B$782,I$119)+'СЕТ СН'!$I$11+СВЦЭМ!$D$10+'СЕТ СН'!$I$6-'СЕТ СН'!$I$23</f>
        <v>2403.00298071</v>
      </c>
      <c r="J145" s="36">
        <f>SUMIFS(СВЦЭМ!$D$39:$D$782,СВЦЭМ!$A$39:$A$782,$A145,СВЦЭМ!$B$39:$B$782,J$119)+'СЕТ СН'!$I$11+СВЦЭМ!$D$10+'СЕТ СН'!$I$6-'СЕТ СН'!$I$23</f>
        <v>2294.44485033</v>
      </c>
      <c r="K145" s="36">
        <f>SUMIFS(СВЦЭМ!$D$39:$D$782,СВЦЭМ!$A$39:$A$782,$A145,СВЦЭМ!$B$39:$B$782,K$119)+'СЕТ СН'!$I$11+СВЦЭМ!$D$10+'СЕТ СН'!$I$6-'СЕТ СН'!$I$23</f>
        <v>2213.8747675699997</v>
      </c>
      <c r="L145" s="36">
        <f>SUMIFS(СВЦЭМ!$D$39:$D$782,СВЦЭМ!$A$39:$A$782,$A145,СВЦЭМ!$B$39:$B$782,L$119)+'СЕТ СН'!$I$11+СВЦЭМ!$D$10+'СЕТ СН'!$I$6-'СЕТ СН'!$I$23</f>
        <v>2202.8002118599998</v>
      </c>
      <c r="M145" s="36">
        <f>SUMIFS(СВЦЭМ!$D$39:$D$782,СВЦЭМ!$A$39:$A$782,$A145,СВЦЭМ!$B$39:$B$782,M$119)+'СЕТ СН'!$I$11+СВЦЭМ!$D$10+'СЕТ СН'!$I$6-'СЕТ СН'!$I$23</f>
        <v>2186.28739296</v>
      </c>
      <c r="N145" s="36">
        <f>SUMIFS(СВЦЭМ!$D$39:$D$782,СВЦЭМ!$A$39:$A$782,$A145,СВЦЭМ!$B$39:$B$782,N$119)+'СЕТ СН'!$I$11+СВЦЭМ!$D$10+'СЕТ СН'!$I$6-'СЕТ СН'!$I$23</f>
        <v>2187.8433828699999</v>
      </c>
      <c r="O145" s="36">
        <f>SUMIFS(СВЦЭМ!$D$39:$D$782,СВЦЭМ!$A$39:$A$782,$A145,СВЦЭМ!$B$39:$B$782,O$119)+'СЕТ СН'!$I$11+СВЦЭМ!$D$10+'СЕТ СН'!$I$6-'СЕТ СН'!$I$23</f>
        <v>2185.94349969</v>
      </c>
      <c r="P145" s="36">
        <f>SUMIFS(СВЦЭМ!$D$39:$D$782,СВЦЭМ!$A$39:$A$782,$A145,СВЦЭМ!$B$39:$B$782,P$119)+'СЕТ СН'!$I$11+СВЦЭМ!$D$10+'СЕТ СН'!$I$6-'СЕТ СН'!$I$23</f>
        <v>2190.9510372</v>
      </c>
      <c r="Q145" s="36">
        <f>SUMIFS(СВЦЭМ!$D$39:$D$782,СВЦЭМ!$A$39:$A$782,$A145,СВЦЭМ!$B$39:$B$782,Q$119)+'СЕТ СН'!$I$11+СВЦЭМ!$D$10+'СЕТ СН'!$I$6-'СЕТ СН'!$I$23</f>
        <v>2187.70062057</v>
      </c>
      <c r="R145" s="36">
        <f>SUMIFS(СВЦЭМ!$D$39:$D$782,СВЦЭМ!$A$39:$A$782,$A145,СВЦЭМ!$B$39:$B$782,R$119)+'СЕТ СН'!$I$11+СВЦЭМ!$D$10+'СЕТ СН'!$I$6-'СЕТ СН'!$I$23</f>
        <v>2190.5393958999998</v>
      </c>
      <c r="S145" s="36">
        <f>SUMIFS(СВЦЭМ!$D$39:$D$782,СВЦЭМ!$A$39:$A$782,$A145,СВЦЭМ!$B$39:$B$782,S$119)+'СЕТ СН'!$I$11+СВЦЭМ!$D$10+'СЕТ СН'!$I$6-'СЕТ СН'!$I$23</f>
        <v>2204.6060794699997</v>
      </c>
      <c r="T145" s="36">
        <f>SUMIFS(СВЦЭМ!$D$39:$D$782,СВЦЭМ!$A$39:$A$782,$A145,СВЦЭМ!$B$39:$B$782,T$119)+'СЕТ СН'!$I$11+СВЦЭМ!$D$10+'СЕТ СН'!$I$6-'СЕТ СН'!$I$23</f>
        <v>2190.7428208199999</v>
      </c>
      <c r="U145" s="36">
        <f>SUMIFS(СВЦЭМ!$D$39:$D$782,СВЦЭМ!$A$39:$A$782,$A145,СВЦЭМ!$B$39:$B$782,U$119)+'СЕТ СН'!$I$11+СВЦЭМ!$D$10+'СЕТ СН'!$I$6-'СЕТ СН'!$I$23</f>
        <v>2192.7424860499996</v>
      </c>
      <c r="V145" s="36">
        <f>SUMIFS(СВЦЭМ!$D$39:$D$782,СВЦЭМ!$A$39:$A$782,$A145,СВЦЭМ!$B$39:$B$782,V$119)+'СЕТ СН'!$I$11+СВЦЭМ!$D$10+'СЕТ СН'!$I$6-'СЕТ СН'!$I$23</f>
        <v>2182.6790661799996</v>
      </c>
      <c r="W145" s="36">
        <f>SUMIFS(СВЦЭМ!$D$39:$D$782,СВЦЭМ!$A$39:$A$782,$A145,СВЦЭМ!$B$39:$B$782,W$119)+'СЕТ СН'!$I$11+СВЦЭМ!$D$10+'СЕТ СН'!$I$6-'СЕТ СН'!$I$23</f>
        <v>2184.2079780899999</v>
      </c>
      <c r="X145" s="36">
        <f>SUMIFS(СВЦЭМ!$D$39:$D$782,СВЦЭМ!$A$39:$A$782,$A145,СВЦЭМ!$B$39:$B$782,X$119)+'СЕТ СН'!$I$11+СВЦЭМ!$D$10+'СЕТ СН'!$I$6-'СЕТ СН'!$I$23</f>
        <v>2250.9854151</v>
      </c>
      <c r="Y145" s="36">
        <f>SUMIFS(СВЦЭМ!$D$39:$D$782,СВЦЭМ!$A$39:$A$782,$A145,СВЦЭМ!$B$39:$B$782,Y$119)+'СЕТ СН'!$I$11+СВЦЭМ!$D$10+'СЕТ СН'!$I$6-'СЕТ СН'!$I$23</f>
        <v>2301.4698144399999</v>
      </c>
    </row>
    <row r="146" spans="1:27" ht="15.75" x14ac:dyDescent="0.2">
      <c r="A146" s="35">
        <f t="shared" si="3"/>
        <v>45531</v>
      </c>
      <c r="B146" s="36">
        <f>SUMIFS(СВЦЭМ!$D$39:$D$782,СВЦЭМ!$A$39:$A$782,$A146,СВЦЭМ!$B$39:$B$782,B$119)+'СЕТ СН'!$I$11+СВЦЭМ!$D$10+'СЕТ СН'!$I$6-'СЕТ СН'!$I$23</f>
        <v>2232.5173494699998</v>
      </c>
      <c r="C146" s="36">
        <f>SUMIFS(СВЦЭМ!$D$39:$D$782,СВЦЭМ!$A$39:$A$782,$A146,СВЦЭМ!$B$39:$B$782,C$119)+'СЕТ СН'!$I$11+СВЦЭМ!$D$10+'СЕТ СН'!$I$6-'СЕТ СН'!$I$23</f>
        <v>2264.2688054399996</v>
      </c>
      <c r="D146" s="36">
        <f>SUMIFS(СВЦЭМ!$D$39:$D$782,СВЦЭМ!$A$39:$A$782,$A146,СВЦЭМ!$B$39:$B$782,D$119)+'СЕТ СН'!$I$11+СВЦЭМ!$D$10+'СЕТ СН'!$I$6-'СЕТ СН'!$I$23</f>
        <v>2321.2386611599995</v>
      </c>
      <c r="E146" s="36">
        <f>SUMIFS(СВЦЭМ!$D$39:$D$782,СВЦЭМ!$A$39:$A$782,$A146,СВЦЭМ!$B$39:$B$782,E$119)+'СЕТ СН'!$I$11+СВЦЭМ!$D$10+'СЕТ СН'!$I$6-'СЕТ СН'!$I$23</f>
        <v>2343.8539956699997</v>
      </c>
      <c r="F146" s="36">
        <f>SUMIFS(СВЦЭМ!$D$39:$D$782,СВЦЭМ!$A$39:$A$782,$A146,СВЦЭМ!$B$39:$B$782,F$119)+'СЕТ СН'!$I$11+СВЦЭМ!$D$10+'СЕТ СН'!$I$6-'СЕТ СН'!$I$23</f>
        <v>2347.1105748700002</v>
      </c>
      <c r="G146" s="36">
        <f>SUMIFS(СВЦЭМ!$D$39:$D$782,СВЦЭМ!$A$39:$A$782,$A146,СВЦЭМ!$B$39:$B$782,G$119)+'СЕТ СН'!$I$11+СВЦЭМ!$D$10+'СЕТ СН'!$I$6-'СЕТ СН'!$I$23</f>
        <v>2322.1339336399997</v>
      </c>
      <c r="H146" s="36">
        <f>SUMIFS(СВЦЭМ!$D$39:$D$782,СВЦЭМ!$A$39:$A$782,$A146,СВЦЭМ!$B$39:$B$782,H$119)+'СЕТ СН'!$I$11+СВЦЭМ!$D$10+'СЕТ СН'!$I$6-'СЕТ СН'!$I$23</f>
        <v>2329.0765918099996</v>
      </c>
      <c r="I146" s="36">
        <f>SUMIFS(СВЦЭМ!$D$39:$D$782,СВЦЭМ!$A$39:$A$782,$A146,СВЦЭМ!$B$39:$B$782,I$119)+'СЕТ СН'!$I$11+СВЦЭМ!$D$10+'СЕТ СН'!$I$6-'СЕТ СН'!$I$23</f>
        <v>2232.5828894400001</v>
      </c>
      <c r="J146" s="36">
        <f>SUMIFS(СВЦЭМ!$D$39:$D$782,СВЦЭМ!$A$39:$A$782,$A146,СВЦЭМ!$B$39:$B$782,J$119)+'СЕТ СН'!$I$11+СВЦЭМ!$D$10+'СЕТ СН'!$I$6-'СЕТ СН'!$I$23</f>
        <v>2144.6873098799997</v>
      </c>
      <c r="K146" s="36">
        <f>SUMIFS(СВЦЭМ!$D$39:$D$782,СВЦЭМ!$A$39:$A$782,$A146,СВЦЭМ!$B$39:$B$782,K$119)+'СЕТ СН'!$I$11+СВЦЭМ!$D$10+'СЕТ СН'!$I$6-'СЕТ СН'!$I$23</f>
        <v>2056.4441448899997</v>
      </c>
      <c r="L146" s="36">
        <f>SUMIFS(СВЦЭМ!$D$39:$D$782,СВЦЭМ!$A$39:$A$782,$A146,СВЦЭМ!$B$39:$B$782,L$119)+'СЕТ СН'!$I$11+СВЦЭМ!$D$10+'СЕТ СН'!$I$6-'СЕТ СН'!$I$23</f>
        <v>1998.5748100399999</v>
      </c>
      <c r="M146" s="36">
        <f>SUMIFS(СВЦЭМ!$D$39:$D$782,СВЦЭМ!$A$39:$A$782,$A146,СВЦЭМ!$B$39:$B$782,M$119)+'СЕТ СН'!$I$11+СВЦЭМ!$D$10+'СЕТ СН'!$I$6-'СЕТ СН'!$I$23</f>
        <v>1989.3485878199999</v>
      </c>
      <c r="N146" s="36">
        <f>SUMIFS(СВЦЭМ!$D$39:$D$782,СВЦЭМ!$A$39:$A$782,$A146,СВЦЭМ!$B$39:$B$782,N$119)+'СЕТ СН'!$I$11+СВЦЭМ!$D$10+'СЕТ СН'!$I$6-'СЕТ СН'!$I$23</f>
        <v>1993.6507996099999</v>
      </c>
      <c r="O146" s="36">
        <f>SUMIFS(СВЦЭМ!$D$39:$D$782,СВЦЭМ!$A$39:$A$782,$A146,СВЦЭМ!$B$39:$B$782,O$119)+'СЕТ СН'!$I$11+СВЦЭМ!$D$10+'СЕТ СН'!$I$6-'СЕТ СН'!$I$23</f>
        <v>1988.4792073699998</v>
      </c>
      <c r="P146" s="36">
        <f>SUMIFS(СВЦЭМ!$D$39:$D$782,СВЦЭМ!$A$39:$A$782,$A146,СВЦЭМ!$B$39:$B$782,P$119)+'СЕТ СН'!$I$11+СВЦЭМ!$D$10+'СЕТ СН'!$I$6-'СЕТ СН'!$I$23</f>
        <v>1987.1769365999999</v>
      </c>
      <c r="Q146" s="36">
        <f>SUMIFS(СВЦЭМ!$D$39:$D$782,СВЦЭМ!$A$39:$A$782,$A146,СВЦЭМ!$B$39:$B$782,Q$119)+'СЕТ СН'!$I$11+СВЦЭМ!$D$10+'СЕТ СН'!$I$6-'СЕТ СН'!$I$23</f>
        <v>1989.6134600999999</v>
      </c>
      <c r="R146" s="36">
        <f>SUMIFS(СВЦЭМ!$D$39:$D$782,СВЦЭМ!$A$39:$A$782,$A146,СВЦЭМ!$B$39:$B$782,R$119)+'СЕТ СН'!$I$11+СВЦЭМ!$D$10+'СЕТ СН'!$I$6-'СЕТ СН'!$I$23</f>
        <v>1998.6312748599998</v>
      </c>
      <c r="S146" s="36">
        <f>SUMIFS(СВЦЭМ!$D$39:$D$782,СВЦЭМ!$A$39:$A$782,$A146,СВЦЭМ!$B$39:$B$782,S$119)+'СЕТ СН'!$I$11+СВЦЭМ!$D$10+'СЕТ СН'!$I$6-'СЕТ СН'!$I$23</f>
        <v>1988.2421121399998</v>
      </c>
      <c r="T146" s="36">
        <f>SUMIFS(СВЦЭМ!$D$39:$D$782,СВЦЭМ!$A$39:$A$782,$A146,СВЦЭМ!$B$39:$B$782,T$119)+'СЕТ СН'!$I$11+СВЦЭМ!$D$10+'СЕТ СН'!$I$6-'СЕТ СН'!$I$23</f>
        <v>1978.7782764299998</v>
      </c>
      <c r="U146" s="36">
        <f>SUMIFS(СВЦЭМ!$D$39:$D$782,СВЦЭМ!$A$39:$A$782,$A146,СВЦЭМ!$B$39:$B$782,U$119)+'СЕТ СН'!$I$11+СВЦЭМ!$D$10+'СЕТ СН'!$I$6-'СЕТ СН'!$I$23</f>
        <v>2020.4741400199998</v>
      </c>
      <c r="V146" s="36">
        <f>SUMIFS(СВЦЭМ!$D$39:$D$782,СВЦЭМ!$A$39:$A$782,$A146,СВЦЭМ!$B$39:$B$782,V$119)+'СЕТ СН'!$I$11+СВЦЭМ!$D$10+'СЕТ СН'!$I$6-'СЕТ СН'!$I$23</f>
        <v>2007.8158495299999</v>
      </c>
      <c r="W146" s="36">
        <f>SUMIFS(СВЦЭМ!$D$39:$D$782,СВЦЭМ!$A$39:$A$782,$A146,СВЦЭМ!$B$39:$B$782,W$119)+'СЕТ СН'!$I$11+СВЦЭМ!$D$10+'СЕТ СН'!$I$6-'СЕТ СН'!$I$23</f>
        <v>2014.2297066699998</v>
      </c>
      <c r="X146" s="36">
        <f>SUMIFS(СВЦЭМ!$D$39:$D$782,СВЦЭМ!$A$39:$A$782,$A146,СВЦЭМ!$B$39:$B$782,X$119)+'СЕТ СН'!$I$11+СВЦЭМ!$D$10+'СЕТ СН'!$I$6-'СЕТ СН'!$I$23</f>
        <v>2077.9801257899999</v>
      </c>
      <c r="Y146" s="36">
        <f>SUMIFS(СВЦЭМ!$D$39:$D$782,СВЦЭМ!$A$39:$A$782,$A146,СВЦЭМ!$B$39:$B$782,Y$119)+'СЕТ СН'!$I$11+СВЦЭМ!$D$10+'СЕТ СН'!$I$6-'СЕТ СН'!$I$23</f>
        <v>2143.6017564699996</v>
      </c>
    </row>
    <row r="147" spans="1:27" ht="15.75" x14ac:dyDescent="0.2">
      <c r="A147" s="35">
        <f t="shared" si="3"/>
        <v>45532</v>
      </c>
      <c r="B147" s="36">
        <f>SUMIFS(СВЦЭМ!$D$39:$D$782,СВЦЭМ!$A$39:$A$782,$A147,СВЦЭМ!$B$39:$B$782,B$119)+'СЕТ СН'!$I$11+СВЦЭМ!$D$10+'СЕТ СН'!$I$6-'СЕТ СН'!$I$23</f>
        <v>2272.7290857600001</v>
      </c>
      <c r="C147" s="36">
        <f>SUMIFS(СВЦЭМ!$D$39:$D$782,СВЦЭМ!$A$39:$A$782,$A147,СВЦЭМ!$B$39:$B$782,C$119)+'СЕТ СН'!$I$11+СВЦЭМ!$D$10+'СЕТ СН'!$I$6-'СЕТ СН'!$I$23</f>
        <v>2316.3295415299999</v>
      </c>
      <c r="D147" s="36">
        <f>SUMIFS(СВЦЭМ!$D$39:$D$782,СВЦЭМ!$A$39:$A$782,$A147,СВЦЭМ!$B$39:$B$782,D$119)+'СЕТ СН'!$I$11+СВЦЭМ!$D$10+'СЕТ СН'!$I$6-'СЕТ СН'!$I$23</f>
        <v>2342.0616000999999</v>
      </c>
      <c r="E147" s="36">
        <f>SUMIFS(СВЦЭМ!$D$39:$D$782,СВЦЭМ!$A$39:$A$782,$A147,СВЦЭМ!$B$39:$B$782,E$119)+'СЕТ СН'!$I$11+СВЦЭМ!$D$10+'СЕТ СН'!$I$6-'СЕТ СН'!$I$23</f>
        <v>2368.1354364499998</v>
      </c>
      <c r="F147" s="36">
        <f>SUMIFS(СВЦЭМ!$D$39:$D$782,СВЦЭМ!$A$39:$A$782,$A147,СВЦЭМ!$B$39:$B$782,F$119)+'СЕТ СН'!$I$11+СВЦЭМ!$D$10+'СЕТ СН'!$I$6-'СЕТ СН'!$I$23</f>
        <v>2391.5137605800001</v>
      </c>
      <c r="G147" s="36">
        <f>SUMIFS(СВЦЭМ!$D$39:$D$782,СВЦЭМ!$A$39:$A$782,$A147,СВЦЭМ!$B$39:$B$782,G$119)+'СЕТ СН'!$I$11+СВЦЭМ!$D$10+'СЕТ СН'!$I$6-'СЕТ СН'!$I$23</f>
        <v>2364.9089403099997</v>
      </c>
      <c r="H147" s="36">
        <f>SUMIFS(СВЦЭМ!$D$39:$D$782,СВЦЭМ!$A$39:$A$782,$A147,СВЦЭМ!$B$39:$B$782,H$119)+'СЕТ СН'!$I$11+СВЦЭМ!$D$10+'СЕТ СН'!$I$6-'СЕТ СН'!$I$23</f>
        <v>2335.0512765099998</v>
      </c>
      <c r="I147" s="36">
        <f>SUMIFS(СВЦЭМ!$D$39:$D$782,СВЦЭМ!$A$39:$A$782,$A147,СВЦЭМ!$B$39:$B$782,I$119)+'СЕТ СН'!$I$11+СВЦЭМ!$D$10+'СЕТ СН'!$I$6-'СЕТ СН'!$I$23</f>
        <v>2253.1642212999996</v>
      </c>
      <c r="J147" s="36">
        <f>SUMIFS(СВЦЭМ!$D$39:$D$782,СВЦЭМ!$A$39:$A$782,$A147,СВЦЭМ!$B$39:$B$782,J$119)+'СЕТ СН'!$I$11+СВЦЭМ!$D$10+'СЕТ СН'!$I$6-'СЕТ СН'!$I$23</f>
        <v>2197.9240214000001</v>
      </c>
      <c r="K147" s="36">
        <f>SUMIFS(СВЦЭМ!$D$39:$D$782,СВЦЭМ!$A$39:$A$782,$A147,СВЦЭМ!$B$39:$B$782,K$119)+'СЕТ СН'!$I$11+СВЦЭМ!$D$10+'СЕТ СН'!$I$6-'СЕТ СН'!$I$23</f>
        <v>2115.1389860199997</v>
      </c>
      <c r="L147" s="36">
        <f>SUMIFS(СВЦЭМ!$D$39:$D$782,СВЦЭМ!$A$39:$A$782,$A147,СВЦЭМ!$B$39:$B$782,L$119)+'СЕТ СН'!$I$11+СВЦЭМ!$D$10+'СЕТ СН'!$I$6-'СЕТ СН'!$I$23</f>
        <v>2101.6360963199995</v>
      </c>
      <c r="M147" s="36">
        <f>SUMIFS(СВЦЭМ!$D$39:$D$782,СВЦЭМ!$A$39:$A$782,$A147,СВЦЭМ!$B$39:$B$782,M$119)+'СЕТ СН'!$I$11+СВЦЭМ!$D$10+'СЕТ СН'!$I$6-'СЕТ СН'!$I$23</f>
        <v>2091.1600709200002</v>
      </c>
      <c r="N147" s="36">
        <f>SUMIFS(СВЦЭМ!$D$39:$D$782,СВЦЭМ!$A$39:$A$782,$A147,СВЦЭМ!$B$39:$B$782,N$119)+'СЕТ СН'!$I$11+СВЦЭМ!$D$10+'СЕТ СН'!$I$6-'СЕТ СН'!$I$23</f>
        <v>2086.4373559599999</v>
      </c>
      <c r="O147" s="36">
        <f>SUMIFS(СВЦЭМ!$D$39:$D$782,СВЦЭМ!$A$39:$A$782,$A147,СВЦЭМ!$B$39:$B$782,O$119)+'СЕТ СН'!$I$11+СВЦЭМ!$D$10+'СЕТ СН'!$I$6-'СЕТ СН'!$I$23</f>
        <v>2081.2456809999999</v>
      </c>
      <c r="P147" s="36">
        <f>SUMIFS(СВЦЭМ!$D$39:$D$782,СВЦЭМ!$A$39:$A$782,$A147,СВЦЭМ!$B$39:$B$782,P$119)+'СЕТ СН'!$I$11+СВЦЭМ!$D$10+'СЕТ СН'!$I$6-'СЕТ СН'!$I$23</f>
        <v>2081.8633616299999</v>
      </c>
      <c r="Q147" s="36">
        <f>SUMIFS(СВЦЭМ!$D$39:$D$782,СВЦЭМ!$A$39:$A$782,$A147,СВЦЭМ!$B$39:$B$782,Q$119)+'СЕТ СН'!$I$11+СВЦЭМ!$D$10+'СЕТ СН'!$I$6-'СЕТ СН'!$I$23</f>
        <v>2087.9152588099996</v>
      </c>
      <c r="R147" s="36">
        <f>SUMIFS(СВЦЭМ!$D$39:$D$782,СВЦЭМ!$A$39:$A$782,$A147,СВЦЭМ!$B$39:$B$782,R$119)+'СЕТ СН'!$I$11+СВЦЭМ!$D$10+'СЕТ СН'!$I$6-'СЕТ СН'!$I$23</f>
        <v>2096.0875243800001</v>
      </c>
      <c r="S147" s="36">
        <f>SUMIFS(СВЦЭМ!$D$39:$D$782,СВЦЭМ!$A$39:$A$782,$A147,СВЦЭМ!$B$39:$B$782,S$119)+'СЕТ СН'!$I$11+СВЦЭМ!$D$10+'СЕТ СН'!$I$6-'СЕТ СН'!$I$23</f>
        <v>2074.5912769899996</v>
      </c>
      <c r="T147" s="36">
        <f>SUMIFS(СВЦЭМ!$D$39:$D$782,СВЦЭМ!$A$39:$A$782,$A147,СВЦЭМ!$B$39:$B$782,T$119)+'СЕТ СН'!$I$11+СВЦЭМ!$D$10+'СЕТ СН'!$I$6-'СЕТ СН'!$I$23</f>
        <v>2066.3881545599997</v>
      </c>
      <c r="U147" s="36">
        <f>SUMIFS(СВЦЭМ!$D$39:$D$782,СВЦЭМ!$A$39:$A$782,$A147,СВЦЭМ!$B$39:$B$782,U$119)+'СЕТ СН'!$I$11+СВЦЭМ!$D$10+'СЕТ СН'!$I$6-'СЕТ СН'!$I$23</f>
        <v>2075.8179687000002</v>
      </c>
      <c r="V147" s="36">
        <f>SUMIFS(СВЦЭМ!$D$39:$D$782,СВЦЭМ!$A$39:$A$782,$A147,СВЦЭМ!$B$39:$B$782,V$119)+'СЕТ СН'!$I$11+СВЦЭМ!$D$10+'СЕТ СН'!$I$6-'СЕТ СН'!$I$23</f>
        <v>2054.0857159899997</v>
      </c>
      <c r="W147" s="36">
        <f>SUMIFS(СВЦЭМ!$D$39:$D$782,СВЦЭМ!$A$39:$A$782,$A147,СВЦЭМ!$B$39:$B$782,W$119)+'СЕТ СН'!$I$11+СВЦЭМ!$D$10+'СЕТ СН'!$I$6-'СЕТ СН'!$I$23</f>
        <v>2062.97368422</v>
      </c>
      <c r="X147" s="36">
        <f>SUMIFS(СВЦЭМ!$D$39:$D$782,СВЦЭМ!$A$39:$A$782,$A147,СВЦЭМ!$B$39:$B$782,X$119)+'СЕТ СН'!$I$11+СВЦЭМ!$D$10+'СЕТ СН'!$I$6-'СЕТ СН'!$I$23</f>
        <v>2130.17252831</v>
      </c>
      <c r="Y147" s="36">
        <f>SUMIFS(СВЦЭМ!$D$39:$D$782,СВЦЭМ!$A$39:$A$782,$A147,СВЦЭМ!$B$39:$B$782,Y$119)+'СЕТ СН'!$I$11+СВЦЭМ!$D$10+'СЕТ СН'!$I$6-'СЕТ СН'!$I$23</f>
        <v>2148.9795450199999</v>
      </c>
    </row>
    <row r="148" spans="1:27" ht="15.75" x14ac:dyDescent="0.2">
      <c r="A148" s="35">
        <f t="shared" si="3"/>
        <v>45533</v>
      </c>
      <c r="B148" s="36">
        <f>SUMIFS(СВЦЭМ!$D$39:$D$782,СВЦЭМ!$A$39:$A$782,$A148,СВЦЭМ!$B$39:$B$782,B$119)+'СЕТ СН'!$I$11+СВЦЭМ!$D$10+'СЕТ СН'!$I$6-'СЕТ СН'!$I$23</f>
        <v>2191.0689585499999</v>
      </c>
      <c r="C148" s="36">
        <f>SUMIFS(СВЦЭМ!$D$39:$D$782,СВЦЭМ!$A$39:$A$782,$A148,СВЦЭМ!$B$39:$B$782,C$119)+'СЕТ СН'!$I$11+СВЦЭМ!$D$10+'СЕТ СН'!$I$6-'СЕТ СН'!$I$23</f>
        <v>2302.13077832</v>
      </c>
      <c r="D148" s="36">
        <f>SUMIFS(СВЦЭМ!$D$39:$D$782,СВЦЭМ!$A$39:$A$782,$A148,СВЦЭМ!$B$39:$B$782,D$119)+'СЕТ СН'!$I$11+СВЦЭМ!$D$10+'СЕТ СН'!$I$6-'СЕТ СН'!$I$23</f>
        <v>2426.9155290199997</v>
      </c>
      <c r="E148" s="36">
        <f>SUMIFS(СВЦЭМ!$D$39:$D$782,СВЦЭМ!$A$39:$A$782,$A148,СВЦЭМ!$B$39:$B$782,E$119)+'СЕТ СН'!$I$11+СВЦЭМ!$D$10+'СЕТ СН'!$I$6-'СЕТ СН'!$I$23</f>
        <v>2467.77183896</v>
      </c>
      <c r="F148" s="36">
        <f>SUMIFS(СВЦЭМ!$D$39:$D$782,СВЦЭМ!$A$39:$A$782,$A148,СВЦЭМ!$B$39:$B$782,F$119)+'СЕТ СН'!$I$11+СВЦЭМ!$D$10+'СЕТ СН'!$I$6-'СЕТ СН'!$I$23</f>
        <v>2482.7127375599998</v>
      </c>
      <c r="G148" s="36">
        <f>SUMIFS(СВЦЭМ!$D$39:$D$782,СВЦЭМ!$A$39:$A$782,$A148,СВЦЭМ!$B$39:$B$782,G$119)+'СЕТ СН'!$I$11+СВЦЭМ!$D$10+'СЕТ СН'!$I$6-'СЕТ СН'!$I$23</f>
        <v>2454.4754025799998</v>
      </c>
      <c r="H148" s="36">
        <f>SUMIFS(СВЦЭМ!$D$39:$D$782,СВЦЭМ!$A$39:$A$782,$A148,СВЦЭМ!$B$39:$B$782,H$119)+'СЕТ СН'!$I$11+СВЦЭМ!$D$10+'СЕТ СН'!$I$6-'СЕТ СН'!$I$23</f>
        <v>2405.1744743700001</v>
      </c>
      <c r="I148" s="36">
        <f>SUMIFS(СВЦЭМ!$D$39:$D$782,СВЦЭМ!$A$39:$A$782,$A148,СВЦЭМ!$B$39:$B$782,I$119)+'СЕТ СН'!$I$11+СВЦЭМ!$D$10+'СЕТ СН'!$I$6-'СЕТ СН'!$I$23</f>
        <v>2348.0957821000002</v>
      </c>
      <c r="J148" s="36">
        <f>SUMIFS(СВЦЭМ!$D$39:$D$782,СВЦЭМ!$A$39:$A$782,$A148,СВЦЭМ!$B$39:$B$782,J$119)+'СЕТ СН'!$I$11+СВЦЭМ!$D$10+'СЕТ СН'!$I$6-'СЕТ СН'!$I$23</f>
        <v>2250.49742105</v>
      </c>
      <c r="K148" s="36">
        <f>SUMIFS(СВЦЭМ!$D$39:$D$782,СВЦЭМ!$A$39:$A$782,$A148,СВЦЭМ!$B$39:$B$782,K$119)+'СЕТ СН'!$I$11+СВЦЭМ!$D$10+'СЕТ СН'!$I$6-'СЕТ СН'!$I$23</f>
        <v>2160.4245086699998</v>
      </c>
      <c r="L148" s="36">
        <f>SUMIFS(СВЦЭМ!$D$39:$D$782,СВЦЭМ!$A$39:$A$782,$A148,СВЦЭМ!$B$39:$B$782,L$119)+'СЕТ СН'!$I$11+СВЦЭМ!$D$10+'СЕТ СН'!$I$6-'СЕТ СН'!$I$23</f>
        <v>2091.7450699399997</v>
      </c>
      <c r="M148" s="36">
        <f>SUMIFS(СВЦЭМ!$D$39:$D$782,СВЦЭМ!$A$39:$A$782,$A148,СВЦЭМ!$B$39:$B$782,M$119)+'СЕТ СН'!$I$11+СВЦЭМ!$D$10+'СЕТ СН'!$I$6-'СЕТ СН'!$I$23</f>
        <v>2077.6003449899999</v>
      </c>
      <c r="N148" s="36">
        <f>SUMIFS(СВЦЭМ!$D$39:$D$782,СВЦЭМ!$A$39:$A$782,$A148,СВЦЭМ!$B$39:$B$782,N$119)+'СЕТ СН'!$I$11+СВЦЭМ!$D$10+'СЕТ СН'!$I$6-'СЕТ СН'!$I$23</f>
        <v>2091.4316165399996</v>
      </c>
      <c r="O148" s="36">
        <f>SUMIFS(СВЦЭМ!$D$39:$D$782,СВЦЭМ!$A$39:$A$782,$A148,СВЦЭМ!$B$39:$B$782,O$119)+'СЕТ СН'!$I$11+СВЦЭМ!$D$10+'СЕТ СН'!$I$6-'СЕТ СН'!$I$23</f>
        <v>2106.5906302100002</v>
      </c>
      <c r="P148" s="36">
        <f>SUMIFS(СВЦЭМ!$D$39:$D$782,СВЦЭМ!$A$39:$A$782,$A148,СВЦЭМ!$B$39:$B$782,P$119)+'СЕТ СН'!$I$11+СВЦЭМ!$D$10+'СЕТ СН'!$I$6-'СЕТ СН'!$I$23</f>
        <v>2111.9164836599998</v>
      </c>
      <c r="Q148" s="36">
        <f>SUMIFS(СВЦЭМ!$D$39:$D$782,СВЦЭМ!$A$39:$A$782,$A148,СВЦЭМ!$B$39:$B$782,Q$119)+'СЕТ СН'!$I$11+СВЦЭМ!$D$10+'СЕТ СН'!$I$6-'СЕТ СН'!$I$23</f>
        <v>2110.2846203899999</v>
      </c>
      <c r="R148" s="36">
        <f>SUMIFS(СВЦЭМ!$D$39:$D$782,СВЦЭМ!$A$39:$A$782,$A148,СВЦЭМ!$B$39:$B$782,R$119)+'СЕТ СН'!$I$11+СВЦЭМ!$D$10+'СЕТ СН'!$I$6-'СЕТ СН'!$I$23</f>
        <v>2121.2033651900001</v>
      </c>
      <c r="S148" s="36">
        <f>SUMIFS(СВЦЭМ!$D$39:$D$782,СВЦЭМ!$A$39:$A$782,$A148,СВЦЭМ!$B$39:$B$782,S$119)+'СЕТ СН'!$I$11+СВЦЭМ!$D$10+'СЕТ СН'!$I$6-'СЕТ СН'!$I$23</f>
        <v>2099.2019608800001</v>
      </c>
      <c r="T148" s="36">
        <f>SUMIFS(СВЦЭМ!$D$39:$D$782,СВЦЭМ!$A$39:$A$782,$A148,СВЦЭМ!$B$39:$B$782,T$119)+'СЕТ СН'!$I$11+СВЦЭМ!$D$10+'СЕТ СН'!$I$6-'СЕТ СН'!$I$23</f>
        <v>2096.2734995699998</v>
      </c>
      <c r="U148" s="36">
        <f>SUMIFS(СВЦЭМ!$D$39:$D$782,СВЦЭМ!$A$39:$A$782,$A148,СВЦЭМ!$B$39:$B$782,U$119)+'СЕТ СН'!$I$11+СВЦЭМ!$D$10+'СЕТ СН'!$I$6-'СЕТ СН'!$I$23</f>
        <v>2108.1715519099998</v>
      </c>
      <c r="V148" s="36">
        <f>SUMIFS(СВЦЭМ!$D$39:$D$782,СВЦЭМ!$A$39:$A$782,$A148,СВЦЭМ!$B$39:$B$782,V$119)+'СЕТ СН'!$I$11+СВЦЭМ!$D$10+'СЕТ СН'!$I$6-'СЕТ СН'!$I$23</f>
        <v>2092.3133461899997</v>
      </c>
      <c r="W148" s="36">
        <f>SUMIFS(СВЦЭМ!$D$39:$D$782,СВЦЭМ!$A$39:$A$782,$A148,СВЦЭМ!$B$39:$B$782,W$119)+'СЕТ СН'!$I$11+СВЦЭМ!$D$10+'СЕТ СН'!$I$6-'СЕТ СН'!$I$23</f>
        <v>2096.2906688799999</v>
      </c>
      <c r="X148" s="36">
        <f>SUMIFS(СВЦЭМ!$D$39:$D$782,СВЦЭМ!$A$39:$A$782,$A148,СВЦЭМ!$B$39:$B$782,X$119)+'СЕТ СН'!$I$11+СВЦЭМ!$D$10+'СЕТ СН'!$I$6-'СЕТ СН'!$I$23</f>
        <v>2168.8971723300001</v>
      </c>
      <c r="Y148" s="36">
        <f>SUMIFS(СВЦЭМ!$D$39:$D$782,СВЦЭМ!$A$39:$A$782,$A148,СВЦЭМ!$B$39:$B$782,Y$119)+'СЕТ СН'!$I$11+СВЦЭМ!$D$10+'СЕТ СН'!$I$6-'СЕТ СН'!$I$23</f>
        <v>2234.9563153999998</v>
      </c>
    </row>
    <row r="149" spans="1:27" ht="15.75" x14ac:dyDescent="0.2">
      <c r="A149" s="35">
        <f t="shared" si="3"/>
        <v>45534</v>
      </c>
      <c r="B149" s="36">
        <f>SUMIFS(СВЦЭМ!$D$39:$D$782,СВЦЭМ!$A$39:$A$782,$A149,СВЦЭМ!$B$39:$B$782,B$119)+'СЕТ СН'!$I$11+СВЦЭМ!$D$10+'СЕТ СН'!$I$6-'СЕТ СН'!$I$23</f>
        <v>2306.6808425700001</v>
      </c>
      <c r="C149" s="36">
        <f>SUMIFS(СВЦЭМ!$D$39:$D$782,СВЦЭМ!$A$39:$A$782,$A149,СВЦЭМ!$B$39:$B$782,C$119)+'СЕТ СН'!$I$11+СВЦЭМ!$D$10+'СЕТ СН'!$I$6-'СЕТ СН'!$I$23</f>
        <v>2377.9300298499998</v>
      </c>
      <c r="D149" s="36">
        <f>SUMIFS(СВЦЭМ!$D$39:$D$782,СВЦЭМ!$A$39:$A$782,$A149,СВЦЭМ!$B$39:$B$782,D$119)+'СЕТ СН'!$I$11+СВЦЭМ!$D$10+'СЕТ СН'!$I$6-'СЕТ СН'!$I$23</f>
        <v>2394.0181984800001</v>
      </c>
      <c r="E149" s="36">
        <f>SUMIFS(СВЦЭМ!$D$39:$D$782,СВЦЭМ!$A$39:$A$782,$A149,СВЦЭМ!$B$39:$B$782,E$119)+'СЕТ СН'!$I$11+СВЦЭМ!$D$10+'СЕТ СН'!$I$6-'СЕТ СН'!$I$23</f>
        <v>2414.9018086199999</v>
      </c>
      <c r="F149" s="36">
        <f>SUMIFS(СВЦЭМ!$D$39:$D$782,СВЦЭМ!$A$39:$A$782,$A149,СВЦЭМ!$B$39:$B$782,F$119)+'СЕТ СН'!$I$11+СВЦЭМ!$D$10+'СЕТ СН'!$I$6-'СЕТ СН'!$I$23</f>
        <v>2409.9108274099999</v>
      </c>
      <c r="G149" s="36">
        <f>SUMIFS(СВЦЭМ!$D$39:$D$782,СВЦЭМ!$A$39:$A$782,$A149,СВЦЭМ!$B$39:$B$782,G$119)+'СЕТ СН'!$I$11+СВЦЭМ!$D$10+'СЕТ СН'!$I$6-'СЕТ СН'!$I$23</f>
        <v>2404.0739834400001</v>
      </c>
      <c r="H149" s="36">
        <f>SUMIFS(СВЦЭМ!$D$39:$D$782,СВЦЭМ!$A$39:$A$782,$A149,СВЦЭМ!$B$39:$B$782,H$119)+'СЕТ СН'!$I$11+СВЦЭМ!$D$10+'СЕТ СН'!$I$6-'СЕТ СН'!$I$23</f>
        <v>2371.5828508300001</v>
      </c>
      <c r="I149" s="36">
        <f>SUMIFS(СВЦЭМ!$D$39:$D$782,СВЦЭМ!$A$39:$A$782,$A149,СВЦЭМ!$B$39:$B$782,I$119)+'СЕТ СН'!$I$11+СВЦЭМ!$D$10+'СЕТ СН'!$I$6-'СЕТ СН'!$I$23</f>
        <v>2279.0962892999996</v>
      </c>
      <c r="J149" s="36">
        <f>SUMIFS(СВЦЭМ!$D$39:$D$782,СВЦЭМ!$A$39:$A$782,$A149,СВЦЭМ!$B$39:$B$782,J$119)+'СЕТ СН'!$I$11+СВЦЭМ!$D$10+'СЕТ СН'!$I$6-'СЕТ СН'!$I$23</f>
        <v>2183.9767821199998</v>
      </c>
      <c r="K149" s="36">
        <f>SUMIFS(СВЦЭМ!$D$39:$D$782,СВЦЭМ!$A$39:$A$782,$A149,СВЦЭМ!$B$39:$B$782,K$119)+'СЕТ СН'!$I$11+СВЦЭМ!$D$10+'СЕТ СН'!$I$6-'СЕТ СН'!$I$23</f>
        <v>2109.4313416199998</v>
      </c>
      <c r="L149" s="36">
        <f>SUMIFS(СВЦЭМ!$D$39:$D$782,СВЦЭМ!$A$39:$A$782,$A149,СВЦЭМ!$B$39:$B$782,L$119)+'СЕТ СН'!$I$11+СВЦЭМ!$D$10+'СЕТ СН'!$I$6-'СЕТ СН'!$I$23</f>
        <v>2080.5791848700001</v>
      </c>
      <c r="M149" s="36">
        <f>SUMIFS(СВЦЭМ!$D$39:$D$782,СВЦЭМ!$A$39:$A$782,$A149,СВЦЭМ!$B$39:$B$782,M$119)+'СЕТ СН'!$I$11+СВЦЭМ!$D$10+'СЕТ СН'!$I$6-'СЕТ СН'!$I$23</f>
        <v>2090.6250978899998</v>
      </c>
      <c r="N149" s="36">
        <f>SUMIFS(СВЦЭМ!$D$39:$D$782,СВЦЭМ!$A$39:$A$782,$A149,СВЦЭМ!$B$39:$B$782,N$119)+'СЕТ СН'!$I$11+СВЦЭМ!$D$10+'СЕТ СН'!$I$6-'СЕТ СН'!$I$23</f>
        <v>2088.68071237</v>
      </c>
      <c r="O149" s="36">
        <f>SUMIFS(СВЦЭМ!$D$39:$D$782,СВЦЭМ!$A$39:$A$782,$A149,СВЦЭМ!$B$39:$B$782,O$119)+'СЕТ СН'!$I$11+СВЦЭМ!$D$10+'СЕТ СН'!$I$6-'СЕТ СН'!$I$23</f>
        <v>2096.6070823700002</v>
      </c>
      <c r="P149" s="36">
        <f>SUMIFS(СВЦЭМ!$D$39:$D$782,СВЦЭМ!$A$39:$A$782,$A149,СВЦЭМ!$B$39:$B$782,P$119)+'СЕТ СН'!$I$11+СВЦЭМ!$D$10+'СЕТ СН'!$I$6-'СЕТ СН'!$I$23</f>
        <v>2097.46093991</v>
      </c>
      <c r="Q149" s="36">
        <f>SUMIFS(СВЦЭМ!$D$39:$D$782,СВЦЭМ!$A$39:$A$782,$A149,СВЦЭМ!$B$39:$B$782,Q$119)+'СЕТ СН'!$I$11+СВЦЭМ!$D$10+'СЕТ СН'!$I$6-'СЕТ СН'!$I$23</f>
        <v>2102.6560907699995</v>
      </c>
      <c r="R149" s="36">
        <f>SUMIFS(СВЦЭМ!$D$39:$D$782,СВЦЭМ!$A$39:$A$782,$A149,СВЦЭМ!$B$39:$B$782,R$119)+'СЕТ СН'!$I$11+СВЦЭМ!$D$10+'СЕТ СН'!$I$6-'СЕТ СН'!$I$23</f>
        <v>2096.2854472899999</v>
      </c>
      <c r="S149" s="36">
        <f>SUMIFS(СВЦЭМ!$D$39:$D$782,СВЦЭМ!$A$39:$A$782,$A149,СВЦЭМ!$B$39:$B$782,S$119)+'СЕТ СН'!$I$11+СВЦЭМ!$D$10+'СЕТ СН'!$I$6-'СЕТ СН'!$I$23</f>
        <v>2105.3415322399997</v>
      </c>
      <c r="T149" s="36">
        <f>SUMIFS(СВЦЭМ!$D$39:$D$782,СВЦЭМ!$A$39:$A$782,$A149,СВЦЭМ!$B$39:$B$782,T$119)+'СЕТ СН'!$I$11+СВЦЭМ!$D$10+'СЕТ СН'!$I$6-'СЕТ СН'!$I$23</f>
        <v>2105.1713163999998</v>
      </c>
      <c r="U149" s="36">
        <f>SUMIFS(СВЦЭМ!$D$39:$D$782,СВЦЭМ!$A$39:$A$782,$A149,СВЦЭМ!$B$39:$B$782,U$119)+'СЕТ СН'!$I$11+СВЦЭМ!$D$10+'СЕТ СН'!$I$6-'СЕТ СН'!$I$23</f>
        <v>2110.0529325399998</v>
      </c>
      <c r="V149" s="36">
        <f>SUMIFS(СВЦЭМ!$D$39:$D$782,СВЦЭМ!$A$39:$A$782,$A149,СВЦЭМ!$B$39:$B$782,V$119)+'СЕТ СН'!$I$11+СВЦЭМ!$D$10+'СЕТ СН'!$I$6-'СЕТ СН'!$I$23</f>
        <v>2091.0236553799996</v>
      </c>
      <c r="W149" s="36">
        <f>SUMIFS(СВЦЭМ!$D$39:$D$782,СВЦЭМ!$A$39:$A$782,$A149,СВЦЭМ!$B$39:$B$782,W$119)+'СЕТ СН'!$I$11+СВЦЭМ!$D$10+'СЕТ СН'!$I$6-'СЕТ СН'!$I$23</f>
        <v>2096.9532690400001</v>
      </c>
      <c r="X149" s="36">
        <f>SUMIFS(СВЦЭМ!$D$39:$D$782,СВЦЭМ!$A$39:$A$782,$A149,СВЦЭМ!$B$39:$B$782,X$119)+'СЕТ СН'!$I$11+СВЦЭМ!$D$10+'СЕТ СН'!$I$6-'СЕТ СН'!$I$23</f>
        <v>2165.1068615999998</v>
      </c>
      <c r="Y149" s="36">
        <f>SUMIFS(СВЦЭМ!$D$39:$D$782,СВЦЭМ!$A$39:$A$782,$A149,СВЦЭМ!$B$39:$B$782,Y$119)+'СЕТ СН'!$I$11+СВЦЭМ!$D$10+'СЕТ СН'!$I$6-'СЕТ СН'!$I$23</f>
        <v>2235.8590254999999</v>
      </c>
    </row>
    <row r="150" spans="1:27" ht="15.75" x14ac:dyDescent="0.2">
      <c r="A150" s="35">
        <f t="shared" si="3"/>
        <v>45535</v>
      </c>
      <c r="B150" s="36">
        <f>SUMIFS(СВЦЭМ!$D$39:$D$782,СВЦЭМ!$A$39:$A$782,$A150,СВЦЭМ!$B$39:$B$782,B$119)+'СЕТ СН'!$I$11+СВЦЭМ!$D$10+'СЕТ СН'!$I$6-'СЕТ СН'!$I$23</f>
        <v>2271.1968732999999</v>
      </c>
      <c r="C150" s="36">
        <f>SUMIFS(СВЦЭМ!$D$39:$D$782,СВЦЭМ!$A$39:$A$782,$A150,СВЦЭМ!$B$39:$B$782,C$119)+'СЕТ СН'!$I$11+СВЦЭМ!$D$10+'СЕТ СН'!$I$6-'СЕТ СН'!$I$23</f>
        <v>2313.7329537300002</v>
      </c>
      <c r="D150" s="36">
        <f>SUMIFS(СВЦЭМ!$D$39:$D$782,СВЦЭМ!$A$39:$A$782,$A150,СВЦЭМ!$B$39:$B$782,D$119)+'СЕТ СН'!$I$11+СВЦЭМ!$D$10+'СЕТ СН'!$I$6-'СЕТ СН'!$I$23</f>
        <v>2321.1479064199998</v>
      </c>
      <c r="E150" s="36">
        <f>SUMIFS(СВЦЭМ!$D$39:$D$782,СВЦЭМ!$A$39:$A$782,$A150,СВЦЭМ!$B$39:$B$782,E$119)+'СЕТ СН'!$I$11+СВЦЭМ!$D$10+'СЕТ СН'!$I$6-'СЕТ СН'!$I$23</f>
        <v>2324.2710304000002</v>
      </c>
      <c r="F150" s="36">
        <f>SUMIFS(СВЦЭМ!$D$39:$D$782,СВЦЭМ!$A$39:$A$782,$A150,СВЦЭМ!$B$39:$B$782,F$119)+'СЕТ СН'!$I$11+СВЦЭМ!$D$10+'СЕТ СН'!$I$6-'СЕТ СН'!$I$23</f>
        <v>2319.0177068399998</v>
      </c>
      <c r="G150" s="36">
        <f>SUMIFS(СВЦЭМ!$D$39:$D$782,СВЦЭМ!$A$39:$A$782,$A150,СВЦЭМ!$B$39:$B$782,G$119)+'СЕТ СН'!$I$11+СВЦЭМ!$D$10+'СЕТ СН'!$I$6-'СЕТ СН'!$I$23</f>
        <v>2297.7318565300002</v>
      </c>
      <c r="H150" s="36">
        <f>SUMIFS(СВЦЭМ!$D$39:$D$782,СВЦЭМ!$A$39:$A$782,$A150,СВЦЭМ!$B$39:$B$782,H$119)+'СЕТ СН'!$I$11+СВЦЭМ!$D$10+'СЕТ СН'!$I$6-'СЕТ СН'!$I$23</f>
        <v>2290.4280829099998</v>
      </c>
      <c r="I150" s="36">
        <f>SUMIFS(СВЦЭМ!$D$39:$D$782,СВЦЭМ!$A$39:$A$782,$A150,СВЦЭМ!$B$39:$B$782,I$119)+'СЕТ СН'!$I$11+СВЦЭМ!$D$10+'СЕТ СН'!$I$6-'СЕТ СН'!$I$23</f>
        <v>2194.3833896799997</v>
      </c>
      <c r="J150" s="36">
        <f>SUMIFS(СВЦЭМ!$D$39:$D$782,СВЦЭМ!$A$39:$A$782,$A150,СВЦЭМ!$B$39:$B$782,J$119)+'СЕТ СН'!$I$11+СВЦЭМ!$D$10+'СЕТ СН'!$I$6-'СЕТ СН'!$I$23</f>
        <v>2188.4721583</v>
      </c>
      <c r="K150" s="36">
        <f>SUMIFS(СВЦЭМ!$D$39:$D$782,СВЦЭМ!$A$39:$A$782,$A150,СВЦЭМ!$B$39:$B$782,K$119)+'СЕТ СН'!$I$11+СВЦЭМ!$D$10+'СЕТ СН'!$I$6-'СЕТ СН'!$I$23</f>
        <v>2144.9404289999998</v>
      </c>
      <c r="L150" s="36">
        <f>SUMIFS(СВЦЭМ!$D$39:$D$782,СВЦЭМ!$A$39:$A$782,$A150,СВЦЭМ!$B$39:$B$782,L$119)+'СЕТ СН'!$I$11+СВЦЭМ!$D$10+'СЕТ СН'!$I$6-'СЕТ СН'!$I$23</f>
        <v>2137.8086487999999</v>
      </c>
      <c r="M150" s="36">
        <f>SUMIFS(СВЦЭМ!$D$39:$D$782,СВЦЭМ!$A$39:$A$782,$A150,СВЦЭМ!$B$39:$B$782,M$119)+'СЕТ СН'!$I$11+СВЦЭМ!$D$10+'СЕТ СН'!$I$6-'СЕТ СН'!$I$23</f>
        <v>2113.3789399099996</v>
      </c>
      <c r="N150" s="36">
        <f>SUMIFS(СВЦЭМ!$D$39:$D$782,СВЦЭМ!$A$39:$A$782,$A150,СВЦЭМ!$B$39:$B$782,N$119)+'СЕТ СН'!$I$11+СВЦЭМ!$D$10+'СЕТ СН'!$I$6-'СЕТ СН'!$I$23</f>
        <v>2113.5361334499999</v>
      </c>
      <c r="O150" s="36">
        <f>SUMIFS(СВЦЭМ!$D$39:$D$782,СВЦЭМ!$A$39:$A$782,$A150,СВЦЭМ!$B$39:$B$782,O$119)+'СЕТ СН'!$I$11+СВЦЭМ!$D$10+'СЕТ СН'!$I$6-'СЕТ СН'!$I$23</f>
        <v>2102.1406987999999</v>
      </c>
      <c r="P150" s="36">
        <f>SUMIFS(СВЦЭМ!$D$39:$D$782,СВЦЭМ!$A$39:$A$782,$A150,СВЦЭМ!$B$39:$B$782,P$119)+'СЕТ СН'!$I$11+СВЦЭМ!$D$10+'СЕТ СН'!$I$6-'СЕТ СН'!$I$23</f>
        <v>2114.2641453799997</v>
      </c>
      <c r="Q150" s="36">
        <f>SUMIFS(СВЦЭМ!$D$39:$D$782,СВЦЭМ!$A$39:$A$782,$A150,СВЦЭМ!$B$39:$B$782,Q$119)+'СЕТ СН'!$I$11+СВЦЭМ!$D$10+'СЕТ СН'!$I$6-'СЕТ СН'!$I$23</f>
        <v>2113.6187605099999</v>
      </c>
      <c r="R150" s="36">
        <f>SUMIFS(СВЦЭМ!$D$39:$D$782,СВЦЭМ!$A$39:$A$782,$A150,СВЦЭМ!$B$39:$B$782,R$119)+'СЕТ СН'!$I$11+СВЦЭМ!$D$10+'СЕТ СН'!$I$6-'СЕТ СН'!$I$23</f>
        <v>2120.5570979899999</v>
      </c>
      <c r="S150" s="36">
        <f>SUMIFS(СВЦЭМ!$D$39:$D$782,СВЦЭМ!$A$39:$A$782,$A150,СВЦЭМ!$B$39:$B$782,S$119)+'СЕТ СН'!$I$11+СВЦЭМ!$D$10+'СЕТ СН'!$I$6-'СЕТ СН'!$I$23</f>
        <v>2112.4795998599998</v>
      </c>
      <c r="T150" s="36">
        <f>SUMIFS(СВЦЭМ!$D$39:$D$782,СВЦЭМ!$A$39:$A$782,$A150,СВЦЭМ!$B$39:$B$782,T$119)+'СЕТ СН'!$I$11+СВЦЭМ!$D$10+'СЕТ СН'!$I$6-'СЕТ СН'!$I$23</f>
        <v>2100.1808009599999</v>
      </c>
      <c r="U150" s="36">
        <f>SUMIFS(СВЦЭМ!$D$39:$D$782,СВЦЭМ!$A$39:$A$782,$A150,СВЦЭМ!$B$39:$B$782,U$119)+'СЕТ СН'!$I$11+СВЦЭМ!$D$10+'СЕТ СН'!$I$6-'СЕТ СН'!$I$23</f>
        <v>2115.6193581099997</v>
      </c>
      <c r="V150" s="36">
        <f>SUMIFS(СВЦЭМ!$D$39:$D$782,СВЦЭМ!$A$39:$A$782,$A150,СВЦЭМ!$B$39:$B$782,V$119)+'СЕТ СН'!$I$11+СВЦЭМ!$D$10+'СЕТ СН'!$I$6-'СЕТ СН'!$I$23</f>
        <v>2092.2903220199996</v>
      </c>
      <c r="W150" s="36">
        <f>SUMIFS(СВЦЭМ!$D$39:$D$782,СВЦЭМ!$A$39:$A$782,$A150,СВЦЭМ!$B$39:$B$782,W$119)+'СЕТ СН'!$I$11+СВЦЭМ!$D$10+'СЕТ СН'!$I$6-'СЕТ СН'!$I$23</f>
        <v>2107.4228756399998</v>
      </c>
      <c r="X150" s="36">
        <f>SUMIFS(СВЦЭМ!$D$39:$D$782,СВЦЭМ!$A$39:$A$782,$A150,СВЦЭМ!$B$39:$B$782,X$119)+'СЕТ СН'!$I$11+СВЦЭМ!$D$10+'СЕТ СН'!$I$6-'СЕТ СН'!$I$23</f>
        <v>2162.5247506799997</v>
      </c>
      <c r="Y150" s="36">
        <f>SUMIFS(СВЦЭМ!$D$39:$D$782,СВЦЭМ!$A$39:$A$782,$A150,СВЦЭМ!$B$39:$B$782,Y$119)+'СЕТ СН'!$I$11+СВЦЭМ!$D$10+'СЕТ СН'!$I$6-'СЕТ СН'!$I$23</f>
        <v>2255.3206762299997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01.08.2024</v>
      </c>
      <c r="B156" s="36">
        <f>SUMIFS(СВЦЭМ!$E$39:$E$782,СВЦЭМ!$A$39:$A$782,$A156,СВЦЭМ!$B$39:$B$782,B$155)+'СЕТ СН'!$F$12</f>
        <v>159.22852409999999</v>
      </c>
      <c r="C156" s="36">
        <f>SUMIFS(СВЦЭМ!$E$39:$E$782,СВЦЭМ!$A$39:$A$782,$A156,СВЦЭМ!$B$39:$B$782,C$155)+'СЕТ СН'!$F$12</f>
        <v>168.59280408999999</v>
      </c>
      <c r="D156" s="36">
        <f>SUMIFS(СВЦЭМ!$E$39:$E$782,СВЦЭМ!$A$39:$A$782,$A156,СВЦЭМ!$B$39:$B$782,D$155)+'СЕТ СН'!$F$12</f>
        <v>173.98020321000001</v>
      </c>
      <c r="E156" s="36">
        <f>SUMIFS(СВЦЭМ!$E$39:$E$782,СВЦЭМ!$A$39:$A$782,$A156,СВЦЭМ!$B$39:$B$782,E$155)+'СЕТ СН'!$F$12</f>
        <v>176.03791928000001</v>
      </c>
      <c r="F156" s="36">
        <f>SUMIFS(СВЦЭМ!$E$39:$E$782,СВЦЭМ!$A$39:$A$782,$A156,СВЦЭМ!$B$39:$B$782,F$155)+'СЕТ СН'!$F$12</f>
        <v>178.33515876999999</v>
      </c>
      <c r="G156" s="36">
        <f>SUMIFS(СВЦЭМ!$E$39:$E$782,СВЦЭМ!$A$39:$A$782,$A156,СВЦЭМ!$B$39:$B$782,G$155)+'СЕТ СН'!$F$12</f>
        <v>176.95075777</v>
      </c>
      <c r="H156" s="36">
        <f>SUMIFS(СВЦЭМ!$E$39:$E$782,СВЦЭМ!$A$39:$A$782,$A156,СВЦЭМ!$B$39:$B$782,H$155)+'СЕТ СН'!$F$12</f>
        <v>173.31617202999999</v>
      </c>
      <c r="I156" s="36">
        <f>SUMIFS(СВЦЭМ!$E$39:$E$782,СВЦЭМ!$A$39:$A$782,$A156,СВЦЭМ!$B$39:$B$782,I$155)+'СЕТ СН'!$F$12</f>
        <v>165.16978147</v>
      </c>
      <c r="J156" s="36">
        <f>SUMIFS(СВЦЭМ!$E$39:$E$782,СВЦЭМ!$A$39:$A$782,$A156,СВЦЭМ!$B$39:$B$782,J$155)+'СЕТ СН'!$F$12</f>
        <v>152.84282203999999</v>
      </c>
      <c r="K156" s="36">
        <f>SUMIFS(СВЦЭМ!$E$39:$E$782,СВЦЭМ!$A$39:$A$782,$A156,СВЦЭМ!$B$39:$B$782,K$155)+'СЕТ СН'!$F$12</f>
        <v>143.14400025</v>
      </c>
      <c r="L156" s="36">
        <f>SUMIFS(СВЦЭМ!$E$39:$E$782,СВЦЭМ!$A$39:$A$782,$A156,СВЦЭМ!$B$39:$B$782,L$155)+'СЕТ СН'!$F$12</f>
        <v>137.19417179000001</v>
      </c>
      <c r="M156" s="36">
        <f>SUMIFS(СВЦЭМ!$E$39:$E$782,СВЦЭМ!$A$39:$A$782,$A156,СВЦЭМ!$B$39:$B$782,M$155)+'СЕТ СН'!$F$12</f>
        <v>140.18894552</v>
      </c>
      <c r="N156" s="36">
        <f>SUMIFS(СВЦЭМ!$E$39:$E$782,СВЦЭМ!$A$39:$A$782,$A156,СВЦЭМ!$B$39:$B$782,N$155)+'СЕТ СН'!$F$12</f>
        <v>143.55679936000001</v>
      </c>
      <c r="O156" s="36">
        <f>SUMIFS(СВЦЭМ!$E$39:$E$782,СВЦЭМ!$A$39:$A$782,$A156,СВЦЭМ!$B$39:$B$782,O$155)+'СЕТ СН'!$F$12</f>
        <v>143.69864566000001</v>
      </c>
      <c r="P156" s="36">
        <f>SUMIFS(СВЦЭМ!$E$39:$E$782,СВЦЭМ!$A$39:$A$782,$A156,СВЦЭМ!$B$39:$B$782,P$155)+'СЕТ СН'!$F$12</f>
        <v>143.63673183</v>
      </c>
      <c r="Q156" s="36">
        <f>SUMIFS(СВЦЭМ!$E$39:$E$782,СВЦЭМ!$A$39:$A$782,$A156,СВЦЭМ!$B$39:$B$782,Q$155)+'СЕТ СН'!$F$12</f>
        <v>142.77259054000001</v>
      </c>
      <c r="R156" s="36">
        <f>SUMIFS(СВЦЭМ!$E$39:$E$782,СВЦЭМ!$A$39:$A$782,$A156,СВЦЭМ!$B$39:$B$782,R$155)+'СЕТ СН'!$F$12</f>
        <v>144.37159679999999</v>
      </c>
      <c r="S156" s="36">
        <f>SUMIFS(СВЦЭМ!$E$39:$E$782,СВЦЭМ!$A$39:$A$782,$A156,СВЦЭМ!$B$39:$B$782,S$155)+'СЕТ СН'!$F$12</f>
        <v>144.41141643</v>
      </c>
      <c r="T156" s="36">
        <f>SUMIFS(СВЦЭМ!$E$39:$E$782,СВЦЭМ!$A$39:$A$782,$A156,СВЦЭМ!$B$39:$B$782,T$155)+'СЕТ СН'!$F$12</f>
        <v>143.97529399000001</v>
      </c>
      <c r="U156" s="36">
        <f>SUMIFS(СВЦЭМ!$E$39:$E$782,СВЦЭМ!$A$39:$A$782,$A156,СВЦЭМ!$B$39:$B$782,U$155)+'СЕТ СН'!$F$12</f>
        <v>144.47242302000001</v>
      </c>
      <c r="V156" s="36">
        <f>SUMIFS(СВЦЭМ!$E$39:$E$782,СВЦЭМ!$A$39:$A$782,$A156,СВЦЭМ!$B$39:$B$782,V$155)+'СЕТ СН'!$F$12</f>
        <v>145.85248963999999</v>
      </c>
      <c r="W156" s="36">
        <f>SUMIFS(СВЦЭМ!$E$39:$E$782,СВЦЭМ!$A$39:$A$782,$A156,СВЦЭМ!$B$39:$B$782,W$155)+'СЕТ СН'!$F$12</f>
        <v>142.76783225</v>
      </c>
      <c r="X156" s="36">
        <f>SUMIFS(СВЦЭМ!$E$39:$E$782,СВЦЭМ!$A$39:$A$782,$A156,СВЦЭМ!$B$39:$B$782,X$155)+'СЕТ СН'!$F$12</f>
        <v>150.96300912999999</v>
      </c>
      <c r="Y156" s="36">
        <f>SUMIFS(СВЦЭМ!$E$39:$E$782,СВЦЭМ!$A$39:$A$782,$A156,СВЦЭМ!$B$39:$B$782,Y$155)+'СЕТ СН'!$F$12</f>
        <v>161.55055404000001</v>
      </c>
      <c r="AA156" s="45"/>
    </row>
    <row r="157" spans="1:27" ht="15.75" x14ac:dyDescent="0.2">
      <c r="A157" s="35">
        <f>A156+1</f>
        <v>45506</v>
      </c>
      <c r="B157" s="36">
        <f>SUMIFS(СВЦЭМ!$E$39:$E$782,СВЦЭМ!$A$39:$A$782,$A157,СВЦЭМ!$B$39:$B$782,B$155)+'СЕТ СН'!$F$12</f>
        <v>155.73697415999999</v>
      </c>
      <c r="C157" s="36">
        <f>SUMIFS(СВЦЭМ!$E$39:$E$782,СВЦЭМ!$A$39:$A$782,$A157,СВЦЭМ!$B$39:$B$782,C$155)+'СЕТ СН'!$F$12</f>
        <v>163.56260248999999</v>
      </c>
      <c r="D157" s="36">
        <f>SUMIFS(СВЦЭМ!$E$39:$E$782,СВЦЭМ!$A$39:$A$782,$A157,СВЦЭМ!$B$39:$B$782,D$155)+'СЕТ СН'!$F$12</f>
        <v>168.20534819</v>
      </c>
      <c r="E157" s="36">
        <f>SUMIFS(СВЦЭМ!$E$39:$E$782,СВЦЭМ!$A$39:$A$782,$A157,СВЦЭМ!$B$39:$B$782,E$155)+'СЕТ СН'!$F$12</f>
        <v>170.95815385</v>
      </c>
      <c r="F157" s="36">
        <f>SUMIFS(СВЦЭМ!$E$39:$E$782,СВЦЭМ!$A$39:$A$782,$A157,СВЦЭМ!$B$39:$B$782,F$155)+'СЕТ СН'!$F$12</f>
        <v>172.74671470999999</v>
      </c>
      <c r="G157" s="36">
        <f>SUMIFS(СВЦЭМ!$E$39:$E$782,СВЦЭМ!$A$39:$A$782,$A157,СВЦЭМ!$B$39:$B$782,G$155)+'СЕТ СН'!$F$12</f>
        <v>171.24701173</v>
      </c>
      <c r="H157" s="36">
        <f>SUMIFS(СВЦЭМ!$E$39:$E$782,СВЦЭМ!$A$39:$A$782,$A157,СВЦЭМ!$B$39:$B$782,H$155)+'СЕТ СН'!$F$12</f>
        <v>167.06468692999999</v>
      </c>
      <c r="I157" s="36">
        <f>SUMIFS(СВЦЭМ!$E$39:$E$782,СВЦЭМ!$A$39:$A$782,$A157,СВЦЭМ!$B$39:$B$782,I$155)+'СЕТ СН'!$F$12</f>
        <v>158.64907110999999</v>
      </c>
      <c r="J157" s="36">
        <f>SUMIFS(СВЦЭМ!$E$39:$E$782,СВЦЭМ!$A$39:$A$782,$A157,СВЦЭМ!$B$39:$B$782,J$155)+'СЕТ СН'!$F$12</f>
        <v>149.93407027999999</v>
      </c>
      <c r="K157" s="36">
        <f>SUMIFS(СВЦЭМ!$E$39:$E$782,СВЦЭМ!$A$39:$A$782,$A157,СВЦЭМ!$B$39:$B$782,K$155)+'СЕТ СН'!$F$12</f>
        <v>143.44306906</v>
      </c>
      <c r="L157" s="36">
        <f>SUMIFS(СВЦЭМ!$E$39:$E$782,СВЦЭМ!$A$39:$A$782,$A157,СВЦЭМ!$B$39:$B$782,L$155)+'СЕТ СН'!$F$12</f>
        <v>139.28450694</v>
      </c>
      <c r="M157" s="36">
        <f>SUMIFS(СВЦЭМ!$E$39:$E$782,СВЦЭМ!$A$39:$A$782,$A157,СВЦЭМ!$B$39:$B$782,M$155)+'СЕТ СН'!$F$12</f>
        <v>137.99212635999999</v>
      </c>
      <c r="N157" s="36">
        <f>SUMIFS(СВЦЭМ!$E$39:$E$782,СВЦЭМ!$A$39:$A$782,$A157,СВЦЭМ!$B$39:$B$782,N$155)+'СЕТ СН'!$F$12</f>
        <v>138.52870505999999</v>
      </c>
      <c r="O157" s="36">
        <f>SUMIFS(СВЦЭМ!$E$39:$E$782,СВЦЭМ!$A$39:$A$782,$A157,СВЦЭМ!$B$39:$B$782,O$155)+'СЕТ СН'!$F$12</f>
        <v>138.91655058000001</v>
      </c>
      <c r="P157" s="36">
        <f>SUMIFS(СВЦЭМ!$E$39:$E$782,СВЦЭМ!$A$39:$A$782,$A157,СВЦЭМ!$B$39:$B$782,P$155)+'СЕТ СН'!$F$12</f>
        <v>139.02637879</v>
      </c>
      <c r="Q157" s="36">
        <f>SUMIFS(СВЦЭМ!$E$39:$E$782,СВЦЭМ!$A$39:$A$782,$A157,СВЦЭМ!$B$39:$B$782,Q$155)+'СЕТ СН'!$F$12</f>
        <v>138.80390209000001</v>
      </c>
      <c r="R157" s="36">
        <f>SUMIFS(СВЦЭМ!$E$39:$E$782,СВЦЭМ!$A$39:$A$782,$A157,СВЦЭМ!$B$39:$B$782,R$155)+'СЕТ СН'!$F$12</f>
        <v>138.43673670000001</v>
      </c>
      <c r="S157" s="36">
        <f>SUMIFS(СВЦЭМ!$E$39:$E$782,СВЦЭМ!$A$39:$A$782,$A157,СВЦЭМ!$B$39:$B$782,S$155)+'СЕТ СН'!$F$12</f>
        <v>138.38189728</v>
      </c>
      <c r="T157" s="36">
        <f>SUMIFS(СВЦЭМ!$E$39:$E$782,СВЦЭМ!$A$39:$A$782,$A157,СВЦЭМ!$B$39:$B$782,T$155)+'СЕТ СН'!$F$12</f>
        <v>137.90016352000001</v>
      </c>
      <c r="U157" s="36">
        <f>SUMIFS(СВЦЭМ!$E$39:$E$782,СВЦЭМ!$A$39:$A$782,$A157,СВЦЭМ!$B$39:$B$782,U$155)+'СЕТ СН'!$F$12</f>
        <v>140.34323208000001</v>
      </c>
      <c r="V157" s="36">
        <f>SUMIFS(СВЦЭМ!$E$39:$E$782,СВЦЭМ!$A$39:$A$782,$A157,СВЦЭМ!$B$39:$B$782,V$155)+'СЕТ СН'!$F$12</f>
        <v>141.94429646</v>
      </c>
      <c r="W157" s="36">
        <f>SUMIFS(СВЦЭМ!$E$39:$E$782,СВЦЭМ!$A$39:$A$782,$A157,СВЦЭМ!$B$39:$B$782,W$155)+'СЕТ СН'!$F$12</f>
        <v>139.62159804000001</v>
      </c>
      <c r="X157" s="36">
        <f>SUMIFS(СВЦЭМ!$E$39:$E$782,СВЦЭМ!$A$39:$A$782,$A157,СВЦЭМ!$B$39:$B$782,X$155)+'СЕТ СН'!$F$12</f>
        <v>142.62930653999999</v>
      </c>
      <c r="Y157" s="36">
        <f>SUMIFS(СВЦЭМ!$E$39:$E$782,СВЦЭМ!$A$39:$A$782,$A157,СВЦЭМ!$B$39:$B$782,Y$155)+'СЕТ СН'!$F$12</f>
        <v>148.33517868999999</v>
      </c>
    </row>
    <row r="158" spans="1:27" ht="15.75" x14ac:dyDescent="0.2">
      <c r="A158" s="35">
        <f t="shared" ref="A158:A186" si="4">A157+1</f>
        <v>45507</v>
      </c>
      <c r="B158" s="36">
        <f>SUMIFS(СВЦЭМ!$E$39:$E$782,СВЦЭМ!$A$39:$A$782,$A158,СВЦЭМ!$B$39:$B$782,B$155)+'СЕТ СН'!$F$12</f>
        <v>155.36146550000001</v>
      </c>
      <c r="C158" s="36">
        <f>SUMIFS(СВЦЭМ!$E$39:$E$782,СВЦЭМ!$A$39:$A$782,$A158,СВЦЭМ!$B$39:$B$782,C$155)+'СЕТ СН'!$F$12</f>
        <v>167.67542243</v>
      </c>
      <c r="D158" s="36">
        <f>SUMIFS(СВЦЭМ!$E$39:$E$782,СВЦЭМ!$A$39:$A$782,$A158,СВЦЭМ!$B$39:$B$782,D$155)+'СЕТ СН'!$F$12</f>
        <v>177.93763503</v>
      </c>
      <c r="E158" s="36">
        <f>SUMIFS(СВЦЭМ!$E$39:$E$782,СВЦЭМ!$A$39:$A$782,$A158,СВЦЭМ!$B$39:$B$782,E$155)+'СЕТ СН'!$F$12</f>
        <v>185.88226005000001</v>
      </c>
      <c r="F158" s="36">
        <f>SUMIFS(СВЦЭМ!$E$39:$E$782,СВЦЭМ!$A$39:$A$782,$A158,СВЦЭМ!$B$39:$B$782,F$155)+'СЕТ СН'!$F$12</f>
        <v>185.63032121000001</v>
      </c>
      <c r="G158" s="36">
        <f>SUMIFS(СВЦЭМ!$E$39:$E$782,СВЦЭМ!$A$39:$A$782,$A158,СВЦЭМ!$B$39:$B$782,G$155)+'СЕТ СН'!$F$12</f>
        <v>181.36865183</v>
      </c>
      <c r="H158" s="36">
        <f>SUMIFS(СВЦЭМ!$E$39:$E$782,СВЦЭМ!$A$39:$A$782,$A158,СВЦЭМ!$B$39:$B$782,H$155)+'СЕТ СН'!$F$12</f>
        <v>179.06775157999999</v>
      </c>
      <c r="I158" s="36">
        <f>SUMIFS(СВЦЭМ!$E$39:$E$782,СВЦЭМ!$A$39:$A$782,$A158,СВЦЭМ!$B$39:$B$782,I$155)+'СЕТ СН'!$F$12</f>
        <v>167.30748577</v>
      </c>
      <c r="J158" s="36">
        <f>SUMIFS(СВЦЭМ!$E$39:$E$782,СВЦЭМ!$A$39:$A$782,$A158,СВЦЭМ!$B$39:$B$782,J$155)+'СЕТ СН'!$F$12</f>
        <v>159.96529673000001</v>
      </c>
      <c r="K158" s="36">
        <f>SUMIFS(СВЦЭМ!$E$39:$E$782,СВЦЭМ!$A$39:$A$782,$A158,СВЦЭМ!$B$39:$B$782,K$155)+'СЕТ СН'!$F$12</f>
        <v>150.00237016</v>
      </c>
      <c r="L158" s="36">
        <f>SUMIFS(СВЦЭМ!$E$39:$E$782,СВЦЭМ!$A$39:$A$782,$A158,СВЦЭМ!$B$39:$B$782,L$155)+'СЕТ СН'!$F$12</f>
        <v>138.94410492</v>
      </c>
      <c r="M158" s="36">
        <f>SUMIFS(СВЦЭМ!$E$39:$E$782,СВЦЭМ!$A$39:$A$782,$A158,СВЦЭМ!$B$39:$B$782,M$155)+'СЕТ СН'!$F$12</f>
        <v>136.82754383</v>
      </c>
      <c r="N158" s="36">
        <f>SUMIFS(СВЦЭМ!$E$39:$E$782,СВЦЭМ!$A$39:$A$782,$A158,СВЦЭМ!$B$39:$B$782,N$155)+'СЕТ СН'!$F$12</f>
        <v>137.40190687</v>
      </c>
      <c r="O158" s="36">
        <f>SUMIFS(СВЦЭМ!$E$39:$E$782,СВЦЭМ!$A$39:$A$782,$A158,СВЦЭМ!$B$39:$B$782,O$155)+'СЕТ СН'!$F$12</f>
        <v>138.31122126</v>
      </c>
      <c r="P158" s="36">
        <f>SUMIFS(СВЦЭМ!$E$39:$E$782,СВЦЭМ!$A$39:$A$782,$A158,СВЦЭМ!$B$39:$B$782,P$155)+'СЕТ СН'!$F$12</f>
        <v>138.46009304</v>
      </c>
      <c r="Q158" s="36">
        <f>SUMIFS(СВЦЭМ!$E$39:$E$782,СВЦЭМ!$A$39:$A$782,$A158,СВЦЭМ!$B$39:$B$782,Q$155)+'СЕТ СН'!$F$12</f>
        <v>138.97923976999999</v>
      </c>
      <c r="R158" s="36">
        <f>SUMIFS(СВЦЭМ!$E$39:$E$782,СВЦЭМ!$A$39:$A$782,$A158,СВЦЭМ!$B$39:$B$782,R$155)+'СЕТ СН'!$F$12</f>
        <v>141.44340998999999</v>
      </c>
      <c r="S158" s="36">
        <f>SUMIFS(СВЦЭМ!$E$39:$E$782,СВЦЭМ!$A$39:$A$782,$A158,СВЦЭМ!$B$39:$B$782,S$155)+'СЕТ СН'!$F$12</f>
        <v>139.94693167</v>
      </c>
      <c r="T158" s="36">
        <f>SUMIFS(СВЦЭМ!$E$39:$E$782,СВЦЭМ!$A$39:$A$782,$A158,СВЦЭМ!$B$39:$B$782,T$155)+'СЕТ СН'!$F$12</f>
        <v>138.79891885000001</v>
      </c>
      <c r="U158" s="36">
        <f>SUMIFS(СВЦЭМ!$E$39:$E$782,СВЦЭМ!$A$39:$A$782,$A158,СВЦЭМ!$B$39:$B$782,U$155)+'СЕТ СН'!$F$12</f>
        <v>143.00248618000001</v>
      </c>
      <c r="V158" s="36">
        <f>SUMIFS(СВЦЭМ!$E$39:$E$782,СВЦЭМ!$A$39:$A$782,$A158,СВЦЭМ!$B$39:$B$782,V$155)+'СЕТ СН'!$F$12</f>
        <v>143.74542009999999</v>
      </c>
      <c r="W158" s="36">
        <f>SUMIFS(СВЦЭМ!$E$39:$E$782,СВЦЭМ!$A$39:$A$782,$A158,СВЦЭМ!$B$39:$B$782,W$155)+'СЕТ СН'!$F$12</f>
        <v>140.89272227000001</v>
      </c>
      <c r="X158" s="36">
        <f>SUMIFS(СВЦЭМ!$E$39:$E$782,СВЦЭМ!$A$39:$A$782,$A158,СВЦЭМ!$B$39:$B$782,X$155)+'СЕТ СН'!$F$12</f>
        <v>148.11884985</v>
      </c>
      <c r="Y158" s="36">
        <f>SUMIFS(СВЦЭМ!$E$39:$E$782,СВЦЭМ!$A$39:$A$782,$A158,СВЦЭМ!$B$39:$B$782,Y$155)+'СЕТ СН'!$F$12</f>
        <v>157.20668236</v>
      </c>
    </row>
    <row r="159" spans="1:27" ht="15.75" x14ac:dyDescent="0.2">
      <c r="A159" s="35">
        <f t="shared" si="4"/>
        <v>45508</v>
      </c>
      <c r="B159" s="36">
        <f>SUMIFS(СВЦЭМ!$E$39:$E$782,СВЦЭМ!$A$39:$A$782,$A159,СВЦЭМ!$B$39:$B$782,B$155)+'СЕТ СН'!$F$12</f>
        <v>164.85916123000001</v>
      </c>
      <c r="C159" s="36">
        <f>SUMIFS(СВЦЭМ!$E$39:$E$782,СВЦЭМ!$A$39:$A$782,$A159,СВЦЭМ!$B$39:$B$782,C$155)+'СЕТ СН'!$F$12</f>
        <v>168.85165327999999</v>
      </c>
      <c r="D159" s="36">
        <f>SUMIFS(СВЦЭМ!$E$39:$E$782,СВЦЭМ!$A$39:$A$782,$A159,СВЦЭМ!$B$39:$B$782,D$155)+'СЕТ СН'!$F$12</f>
        <v>172.98486616</v>
      </c>
      <c r="E159" s="36">
        <f>SUMIFS(СВЦЭМ!$E$39:$E$782,СВЦЭМ!$A$39:$A$782,$A159,СВЦЭМ!$B$39:$B$782,E$155)+'СЕТ СН'!$F$12</f>
        <v>174.90057313</v>
      </c>
      <c r="F159" s="36">
        <f>SUMIFS(СВЦЭМ!$E$39:$E$782,СВЦЭМ!$A$39:$A$782,$A159,СВЦЭМ!$B$39:$B$782,F$155)+'СЕТ СН'!$F$12</f>
        <v>176.78936991</v>
      </c>
      <c r="G159" s="36">
        <f>SUMIFS(СВЦЭМ!$E$39:$E$782,СВЦЭМ!$A$39:$A$782,$A159,СВЦЭМ!$B$39:$B$782,G$155)+'СЕТ СН'!$F$12</f>
        <v>176.05013554000001</v>
      </c>
      <c r="H159" s="36">
        <f>SUMIFS(СВЦЭМ!$E$39:$E$782,СВЦЭМ!$A$39:$A$782,$A159,СВЦЭМ!$B$39:$B$782,H$155)+'СЕТ СН'!$F$12</f>
        <v>173.9212776</v>
      </c>
      <c r="I159" s="36">
        <f>SUMIFS(СВЦЭМ!$E$39:$E$782,СВЦЭМ!$A$39:$A$782,$A159,СВЦЭМ!$B$39:$B$782,I$155)+'СЕТ СН'!$F$12</f>
        <v>169.25137262999999</v>
      </c>
      <c r="J159" s="36">
        <f>SUMIFS(СВЦЭМ!$E$39:$E$782,СВЦЭМ!$A$39:$A$782,$A159,СВЦЭМ!$B$39:$B$782,J$155)+'СЕТ СН'!$F$12</f>
        <v>162.38991859999999</v>
      </c>
      <c r="K159" s="36">
        <f>SUMIFS(СВЦЭМ!$E$39:$E$782,СВЦЭМ!$A$39:$A$782,$A159,СВЦЭМ!$B$39:$B$782,K$155)+'СЕТ СН'!$F$12</f>
        <v>151.36992769</v>
      </c>
      <c r="L159" s="36">
        <f>SUMIFS(СВЦЭМ!$E$39:$E$782,СВЦЭМ!$A$39:$A$782,$A159,СВЦЭМ!$B$39:$B$782,L$155)+'СЕТ СН'!$F$12</f>
        <v>143.12230848999999</v>
      </c>
      <c r="M159" s="36">
        <f>SUMIFS(СВЦЭМ!$E$39:$E$782,СВЦЭМ!$A$39:$A$782,$A159,СВЦЭМ!$B$39:$B$782,M$155)+'СЕТ СН'!$F$12</f>
        <v>140.48979775999999</v>
      </c>
      <c r="N159" s="36">
        <f>SUMIFS(СВЦЭМ!$E$39:$E$782,СВЦЭМ!$A$39:$A$782,$A159,СВЦЭМ!$B$39:$B$782,N$155)+'СЕТ СН'!$F$12</f>
        <v>140.54736233</v>
      </c>
      <c r="O159" s="36">
        <f>SUMIFS(СВЦЭМ!$E$39:$E$782,СВЦЭМ!$A$39:$A$782,$A159,СВЦЭМ!$B$39:$B$782,O$155)+'СЕТ СН'!$F$12</f>
        <v>142.04831238</v>
      </c>
      <c r="P159" s="36">
        <f>SUMIFS(СВЦЭМ!$E$39:$E$782,СВЦЭМ!$A$39:$A$782,$A159,СВЦЭМ!$B$39:$B$782,P$155)+'СЕТ СН'!$F$12</f>
        <v>143.69038574999999</v>
      </c>
      <c r="Q159" s="36">
        <f>SUMIFS(СВЦЭМ!$E$39:$E$782,СВЦЭМ!$A$39:$A$782,$A159,СВЦЭМ!$B$39:$B$782,Q$155)+'СЕТ СН'!$F$12</f>
        <v>144.02619422000001</v>
      </c>
      <c r="R159" s="36">
        <f>SUMIFS(СВЦЭМ!$E$39:$E$782,СВЦЭМ!$A$39:$A$782,$A159,СВЦЭМ!$B$39:$B$782,R$155)+'СЕТ СН'!$F$12</f>
        <v>148.26748762</v>
      </c>
      <c r="S159" s="36">
        <f>SUMIFS(СВЦЭМ!$E$39:$E$782,СВЦЭМ!$A$39:$A$782,$A159,СВЦЭМ!$B$39:$B$782,S$155)+'СЕТ СН'!$F$12</f>
        <v>146.21810865</v>
      </c>
      <c r="T159" s="36">
        <f>SUMIFS(СВЦЭМ!$E$39:$E$782,СВЦЭМ!$A$39:$A$782,$A159,СВЦЭМ!$B$39:$B$782,T$155)+'СЕТ СН'!$F$12</f>
        <v>144.84376019999999</v>
      </c>
      <c r="U159" s="36">
        <f>SUMIFS(СВЦЭМ!$E$39:$E$782,СВЦЭМ!$A$39:$A$782,$A159,СВЦЭМ!$B$39:$B$782,U$155)+'СЕТ СН'!$F$12</f>
        <v>146.40079437</v>
      </c>
      <c r="V159" s="36">
        <f>SUMIFS(СВЦЭМ!$E$39:$E$782,СВЦЭМ!$A$39:$A$782,$A159,СВЦЭМ!$B$39:$B$782,V$155)+'СЕТ СН'!$F$12</f>
        <v>147.31619179</v>
      </c>
      <c r="W159" s="36">
        <f>SUMIFS(СВЦЭМ!$E$39:$E$782,СВЦЭМ!$A$39:$A$782,$A159,СВЦЭМ!$B$39:$B$782,W$155)+'СЕТ СН'!$F$12</f>
        <v>143.2223444</v>
      </c>
      <c r="X159" s="36">
        <f>SUMIFS(СВЦЭМ!$E$39:$E$782,СВЦЭМ!$A$39:$A$782,$A159,СВЦЭМ!$B$39:$B$782,X$155)+'СЕТ СН'!$F$12</f>
        <v>148.24219002999999</v>
      </c>
      <c r="Y159" s="36">
        <f>SUMIFS(СВЦЭМ!$E$39:$E$782,СВЦЭМ!$A$39:$A$782,$A159,СВЦЭМ!$B$39:$B$782,Y$155)+'СЕТ СН'!$F$12</f>
        <v>159.36078408</v>
      </c>
    </row>
    <row r="160" spans="1:27" ht="15.75" x14ac:dyDescent="0.2">
      <c r="A160" s="35">
        <f t="shared" si="4"/>
        <v>45509</v>
      </c>
      <c r="B160" s="36">
        <f>SUMIFS(СВЦЭМ!$E$39:$E$782,СВЦЭМ!$A$39:$A$782,$A160,СВЦЭМ!$B$39:$B$782,B$155)+'СЕТ СН'!$F$12</f>
        <v>165.22157276999999</v>
      </c>
      <c r="C160" s="36">
        <f>SUMIFS(СВЦЭМ!$E$39:$E$782,СВЦЭМ!$A$39:$A$782,$A160,СВЦЭМ!$B$39:$B$782,C$155)+'СЕТ СН'!$F$12</f>
        <v>175.28521444</v>
      </c>
      <c r="D160" s="36">
        <f>SUMIFS(СВЦЭМ!$E$39:$E$782,СВЦЭМ!$A$39:$A$782,$A160,СВЦЭМ!$B$39:$B$782,D$155)+'СЕТ СН'!$F$12</f>
        <v>182.78821201</v>
      </c>
      <c r="E160" s="36">
        <f>SUMIFS(СВЦЭМ!$E$39:$E$782,СВЦЭМ!$A$39:$A$782,$A160,СВЦЭМ!$B$39:$B$782,E$155)+'СЕТ СН'!$F$12</f>
        <v>184.52345111</v>
      </c>
      <c r="F160" s="36">
        <f>SUMIFS(СВЦЭМ!$E$39:$E$782,СВЦЭМ!$A$39:$A$782,$A160,СВЦЭМ!$B$39:$B$782,F$155)+'СЕТ СН'!$F$12</f>
        <v>185.22455725</v>
      </c>
      <c r="G160" s="36">
        <f>SUMIFS(СВЦЭМ!$E$39:$E$782,СВЦЭМ!$A$39:$A$782,$A160,СВЦЭМ!$B$39:$B$782,G$155)+'СЕТ СН'!$F$12</f>
        <v>184.40713761999999</v>
      </c>
      <c r="H160" s="36">
        <f>SUMIFS(СВЦЭМ!$E$39:$E$782,СВЦЭМ!$A$39:$A$782,$A160,СВЦЭМ!$B$39:$B$782,H$155)+'СЕТ СН'!$F$12</f>
        <v>179.62076830999999</v>
      </c>
      <c r="I160" s="36">
        <f>SUMIFS(СВЦЭМ!$E$39:$E$782,СВЦЭМ!$A$39:$A$782,$A160,СВЦЭМ!$B$39:$B$782,I$155)+'СЕТ СН'!$F$12</f>
        <v>173.30905584000001</v>
      </c>
      <c r="J160" s="36">
        <f>SUMIFS(СВЦЭМ!$E$39:$E$782,СВЦЭМ!$A$39:$A$782,$A160,СВЦЭМ!$B$39:$B$782,J$155)+'СЕТ СН'!$F$12</f>
        <v>161.27506586000001</v>
      </c>
      <c r="K160" s="36">
        <f>SUMIFS(СВЦЭМ!$E$39:$E$782,СВЦЭМ!$A$39:$A$782,$A160,СВЦЭМ!$B$39:$B$782,K$155)+'СЕТ СН'!$F$12</f>
        <v>153.88855074</v>
      </c>
      <c r="L160" s="36">
        <f>SUMIFS(СВЦЭМ!$E$39:$E$782,СВЦЭМ!$A$39:$A$782,$A160,СВЦЭМ!$B$39:$B$782,L$155)+'СЕТ СН'!$F$12</f>
        <v>149.77594891999999</v>
      </c>
      <c r="M160" s="36">
        <f>SUMIFS(СВЦЭМ!$E$39:$E$782,СВЦЭМ!$A$39:$A$782,$A160,СВЦЭМ!$B$39:$B$782,M$155)+'СЕТ СН'!$F$12</f>
        <v>146.19771431000001</v>
      </c>
      <c r="N160" s="36">
        <f>SUMIFS(СВЦЭМ!$E$39:$E$782,СВЦЭМ!$A$39:$A$782,$A160,СВЦЭМ!$B$39:$B$782,N$155)+'СЕТ СН'!$F$12</f>
        <v>147.04323339999999</v>
      </c>
      <c r="O160" s="36">
        <f>SUMIFS(СВЦЭМ!$E$39:$E$782,СВЦЭМ!$A$39:$A$782,$A160,СВЦЭМ!$B$39:$B$782,O$155)+'СЕТ СН'!$F$12</f>
        <v>147.08304539</v>
      </c>
      <c r="P160" s="36">
        <f>SUMIFS(СВЦЭМ!$E$39:$E$782,СВЦЭМ!$A$39:$A$782,$A160,СВЦЭМ!$B$39:$B$782,P$155)+'СЕТ СН'!$F$12</f>
        <v>145.38633863000001</v>
      </c>
      <c r="Q160" s="36">
        <f>SUMIFS(СВЦЭМ!$E$39:$E$782,СВЦЭМ!$A$39:$A$782,$A160,СВЦЭМ!$B$39:$B$782,Q$155)+'СЕТ СН'!$F$12</f>
        <v>147.71464936000001</v>
      </c>
      <c r="R160" s="36">
        <f>SUMIFS(СВЦЭМ!$E$39:$E$782,СВЦЭМ!$A$39:$A$782,$A160,СВЦЭМ!$B$39:$B$782,R$155)+'СЕТ СН'!$F$12</f>
        <v>148.47919956000001</v>
      </c>
      <c r="S160" s="36">
        <f>SUMIFS(СВЦЭМ!$E$39:$E$782,СВЦЭМ!$A$39:$A$782,$A160,СВЦЭМ!$B$39:$B$782,S$155)+'СЕТ СН'!$F$12</f>
        <v>148.27374255000001</v>
      </c>
      <c r="T160" s="36">
        <f>SUMIFS(СВЦЭМ!$E$39:$E$782,СВЦЭМ!$A$39:$A$782,$A160,СВЦЭМ!$B$39:$B$782,T$155)+'СЕТ СН'!$F$12</f>
        <v>147.48695917000001</v>
      </c>
      <c r="U160" s="36">
        <f>SUMIFS(СВЦЭМ!$E$39:$E$782,СВЦЭМ!$A$39:$A$782,$A160,СВЦЭМ!$B$39:$B$782,U$155)+'СЕТ СН'!$F$12</f>
        <v>147.77576619999999</v>
      </c>
      <c r="V160" s="36">
        <f>SUMIFS(СВЦЭМ!$E$39:$E$782,СВЦЭМ!$A$39:$A$782,$A160,СВЦЭМ!$B$39:$B$782,V$155)+'СЕТ СН'!$F$12</f>
        <v>148.39993837</v>
      </c>
      <c r="W160" s="36">
        <f>SUMIFS(СВЦЭМ!$E$39:$E$782,СВЦЭМ!$A$39:$A$782,$A160,СВЦЭМ!$B$39:$B$782,W$155)+'СЕТ СН'!$F$12</f>
        <v>145.46158498</v>
      </c>
      <c r="X160" s="36">
        <f>SUMIFS(СВЦЭМ!$E$39:$E$782,СВЦЭМ!$A$39:$A$782,$A160,СВЦЭМ!$B$39:$B$782,X$155)+'СЕТ СН'!$F$12</f>
        <v>150.20575067999999</v>
      </c>
      <c r="Y160" s="36">
        <f>SUMIFS(СВЦЭМ!$E$39:$E$782,СВЦЭМ!$A$39:$A$782,$A160,СВЦЭМ!$B$39:$B$782,Y$155)+'СЕТ СН'!$F$12</f>
        <v>159.47297535000001</v>
      </c>
    </row>
    <row r="161" spans="1:25" ht="15.75" x14ac:dyDescent="0.2">
      <c r="A161" s="35">
        <f t="shared" si="4"/>
        <v>45510</v>
      </c>
      <c r="B161" s="36">
        <f>SUMIFS(СВЦЭМ!$E$39:$E$782,СВЦЭМ!$A$39:$A$782,$A161,СВЦЭМ!$B$39:$B$782,B$155)+'СЕТ СН'!$F$12</f>
        <v>168.94028964</v>
      </c>
      <c r="C161" s="36">
        <f>SUMIFS(СВЦЭМ!$E$39:$E$782,СВЦЭМ!$A$39:$A$782,$A161,СВЦЭМ!$B$39:$B$782,C$155)+'СЕТ СН'!$F$12</f>
        <v>176.21598767</v>
      </c>
      <c r="D161" s="36">
        <f>SUMIFS(СВЦЭМ!$E$39:$E$782,СВЦЭМ!$A$39:$A$782,$A161,СВЦЭМ!$B$39:$B$782,D$155)+'СЕТ СН'!$F$12</f>
        <v>179.95239509999999</v>
      </c>
      <c r="E161" s="36">
        <f>SUMIFS(СВЦЭМ!$E$39:$E$782,СВЦЭМ!$A$39:$A$782,$A161,СВЦЭМ!$B$39:$B$782,E$155)+'СЕТ СН'!$F$12</f>
        <v>182.9377374</v>
      </c>
      <c r="F161" s="36">
        <f>SUMIFS(СВЦЭМ!$E$39:$E$782,СВЦЭМ!$A$39:$A$782,$A161,СВЦЭМ!$B$39:$B$782,F$155)+'СЕТ СН'!$F$12</f>
        <v>182.49750581000001</v>
      </c>
      <c r="G161" s="36">
        <f>SUMIFS(СВЦЭМ!$E$39:$E$782,СВЦЭМ!$A$39:$A$782,$A161,СВЦЭМ!$B$39:$B$782,G$155)+'СЕТ СН'!$F$12</f>
        <v>179.45738478000001</v>
      </c>
      <c r="H161" s="36">
        <f>SUMIFS(СВЦЭМ!$E$39:$E$782,СВЦЭМ!$A$39:$A$782,$A161,СВЦЭМ!$B$39:$B$782,H$155)+'СЕТ СН'!$F$12</f>
        <v>174.76559123000001</v>
      </c>
      <c r="I161" s="36">
        <f>SUMIFS(СВЦЭМ!$E$39:$E$782,СВЦЭМ!$A$39:$A$782,$A161,СВЦЭМ!$B$39:$B$782,I$155)+'СЕТ СН'!$F$12</f>
        <v>166.71335504999999</v>
      </c>
      <c r="J161" s="36">
        <f>SUMIFS(СВЦЭМ!$E$39:$E$782,СВЦЭМ!$A$39:$A$782,$A161,СВЦЭМ!$B$39:$B$782,J$155)+'СЕТ СН'!$F$12</f>
        <v>156.87244799000001</v>
      </c>
      <c r="K161" s="36">
        <f>SUMIFS(СВЦЭМ!$E$39:$E$782,СВЦЭМ!$A$39:$A$782,$A161,СВЦЭМ!$B$39:$B$782,K$155)+'СЕТ СН'!$F$12</f>
        <v>149.55006734</v>
      </c>
      <c r="L161" s="36">
        <f>SUMIFS(СВЦЭМ!$E$39:$E$782,СВЦЭМ!$A$39:$A$782,$A161,СВЦЭМ!$B$39:$B$782,L$155)+'СЕТ СН'!$F$12</f>
        <v>146.27324791999999</v>
      </c>
      <c r="M161" s="36">
        <f>SUMIFS(СВЦЭМ!$E$39:$E$782,СВЦЭМ!$A$39:$A$782,$A161,СВЦЭМ!$B$39:$B$782,M$155)+'СЕТ СН'!$F$12</f>
        <v>146.33204778999999</v>
      </c>
      <c r="N161" s="36">
        <f>SUMIFS(СВЦЭМ!$E$39:$E$782,СВЦЭМ!$A$39:$A$782,$A161,СВЦЭМ!$B$39:$B$782,N$155)+'СЕТ СН'!$F$12</f>
        <v>144.94493075</v>
      </c>
      <c r="O161" s="36">
        <f>SUMIFS(СВЦЭМ!$E$39:$E$782,СВЦЭМ!$A$39:$A$782,$A161,СВЦЭМ!$B$39:$B$782,O$155)+'СЕТ СН'!$F$12</f>
        <v>143.94921550000001</v>
      </c>
      <c r="P161" s="36">
        <f>SUMIFS(СВЦЭМ!$E$39:$E$782,СВЦЭМ!$A$39:$A$782,$A161,СВЦЭМ!$B$39:$B$782,P$155)+'СЕТ СН'!$F$12</f>
        <v>143.74934622999999</v>
      </c>
      <c r="Q161" s="36">
        <f>SUMIFS(СВЦЭМ!$E$39:$E$782,СВЦЭМ!$A$39:$A$782,$A161,СВЦЭМ!$B$39:$B$782,Q$155)+'СЕТ СН'!$F$12</f>
        <v>141.26743038000001</v>
      </c>
      <c r="R161" s="36">
        <f>SUMIFS(СВЦЭМ!$E$39:$E$782,СВЦЭМ!$A$39:$A$782,$A161,СВЦЭМ!$B$39:$B$782,R$155)+'СЕТ СН'!$F$12</f>
        <v>142.97676200999999</v>
      </c>
      <c r="S161" s="36">
        <f>SUMIFS(СВЦЭМ!$E$39:$E$782,СВЦЭМ!$A$39:$A$782,$A161,СВЦЭМ!$B$39:$B$782,S$155)+'СЕТ СН'!$F$12</f>
        <v>143.47277606</v>
      </c>
      <c r="T161" s="36">
        <f>SUMIFS(СВЦЭМ!$E$39:$E$782,СВЦЭМ!$A$39:$A$782,$A161,СВЦЭМ!$B$39:$B$782,T$155)+'СЕТ СН'!$F$12</f>
        <v>142.27599185</v>
      </c>
      <c r="U161" s="36">
        <f>SUMIFS(СВЦЭМ!$E$39:$E$782,СВЦЭМ!$A$39:$A$782,$A161,СВЦЭМ!$B$39:$B$782,U$155)+'СЕТ СН'!$F$12</f>
        <v>142.77555455999999</v>
      </c>
      <c r="V161" s="36">
        <f>SUMIFS(СВЦЭМ!$E$39:$E$782,СВЦЭМ!$A$39:$A$782,$A161,СВЦЭМ!$B$39:$B$782,V$155)+'СЕТ СН'!$F$12</f>
        <v>143.64100034000001</v>
      </c>
      <c r="W161" s="36">
        <f>SUMIFS(СВЦЭМ!$E$39:$E$782,СВЦЭМ!$A$39:$A$782,$A161,СВЦЭМ!$B$39:$B$782,W$155)+'СЕТ СН'!$F$12</f>
        <v>143.34825893999999</v>
      </c>
      <c r="X161" s="36">
        <f>SUMIFS(СВЦЭМ!$E$39:$E$782,СВЦЭМ!$A$39:$A$782,$A161,СВЦЭМ!$B$39:$B$782,X$155)+'СЕТ СН'!$F$12</f>
        <v>149.14522915000001</v>
      </c>
      <c r="Y161" s="36">
        <f>SUMIFS(СВЦЭМ!$E$39:$E$782,СВЦЭМ!$A$39:$A$782,$A161,СВЦЭМ!$B$39:$B$782,Y$155)+'СЕТ СН'!$F$12</f>
        <v>155.97624789</v>
      </c>
    </row>
    <row r="162" spans="1:25" ht="15.75" x14ac:dyDescent="0.2">
      <c r="A162" s="35">
        <f t="shared" si="4"/>
        <v>45511</v>
      </c>
      <c r="B162" s="36">
        <f>SUMIFS(СВЦЭМ!$E$39:$E$782,СВЦЭМ!$A$39:$A$782,$A162,СВЦЭМ!$B$39:$B$782,B$155)+'СЕТ СН'!$F$12</f>
        <v>162.64891401</v>
      </c>
      <c r="C162" s="36">
        <f>SUMIFS(СВЦЭМ!$E$39:$E$782,СВЦЭМ!$A$39:$A$782,$A162,СВЦЭМ!$B$39:$B$782,C$155)+'СЕТ СН'!$F$12</f>
        <v>171.22973841000001</v>
      </c>
      <c r="D162" s="36">
        <f>SUMIFS(СВЦЭМ!$E$39:$E$782,СВЦЭМ!$A$39:$A$782,$A162,СВЦЭМ!$B$39:$B$782,D$155)+'СЕТ СН'!$F$12</f>
        <v>177.06493531999999</v>
      </c>
      <c r="E162" s="36">
        <f>SUMIFS(СВЦЭМ!$E$39:$E$782,СВЦЭМ!$A$39:$A$782,$A162,СВЦЭМ!$B$39:$B$782,E$155)+'СЕТ СН'!$F$12</f>
        <v>179.29314163999999</v>
      </c>
      <c r="F162" s="36">
        <f>SUMIFS(СВЦЭМ!$E$39:$E$782,СВЦЭМ!$A$39:$A$782,$A162,СВЦЭМ!$B$39:$B$782,F$155)+'СЕТ СН'!$F$12</f>
        <v>182.16441193</v>
      </c>
      <c r="G162" s="36">
        <f>SUMIFS(СВЦЭМ!$E$39:$E$782,СВЦЭМ!$A$39:$A$782,$A162,СВЦЭМ!$B$39:$B$782,G$155)+'СЕТ СН'!$F$12</f>
        <v>179.2399461</v>
      </c>
      <c r="H162" s="36">
        <f>SUMIFS(СВЦЭМ!$E$39:$E$782,СВЦЭМ!$A$39:$A$782,$A162,СВЦЭМ!$B$39:$B$782,H$155)+'СЕТ СН'!$F$12</f>
        <v>175.86860286999999</v>
      </c>
      <c r="I162" s="36">
        <f>SUMIFS(СВЦЭМ!$E$39:$E$782,СВЦЭМ!$A$39:$A$782,$A162,СВЦЭМ!$B$39:$B$782,I$155)+'СЕТ СН'!$F$12</f>
        <v>167.42074542</v>
      </c>
      <c r="J162" s="36">
        <f>SUMIFS(СВЦЭМ!$E$39:$E$782,СВЦЭМ!$A$39:$A$782,$A162,СВЦЭМ!$B$39:$B$782,J$155)+'СЕТ СН'!$F$12</f>
        <v>158.01385213</v>
      </c>
      <c r="K162" s="36">
        <f>SUMIFS(СВЦЭМ!$E$39:$E$782,СВЦЭМ!$A$39:$A$782,$A162,СВЦЭМ!$B$39:$B$782,K$155)+'СЕТ СН'!$F$12</f>
        <v>150.32551122999999</v>
      </c>
      <c r="L162" s="36">
        <f>SUMIFS(СВЦЭМ!$E$39:$E$782,СВЦЭМ!$A$39:$A$782,$A162,СВЦЭМ!$B$39:$B$782,L$155)+'СЕТ СН'!$F$12</f>
        <v>148.45072894</v>
      </c>
      <c r="M162" s="36">
        <f>SUMIFS(СВЦЭМ!$E$39:$E$782,СВЦЭМ!$A$39:$A$782,$A162,СВЦЭМ!$B$39:$B$782,M$155)+'СЕТ СН'!$F$12</f>
        <v>146.61905250999999</v>
      </c>
      <c r="N162" s="36">
        <f>SUMIFS(СВЦЭМ!$E$39:$E$782,СВЦЭМ!$A$39:$A$782,$A162,СВЦЭМ!$B$39:$B$782,N$155)+'СЕТ СН'!$F$12</f>
        <v>144.53278073999999</v>
      </c>
      <c r="O162" s="36">
        <f>SUMIFS(СВЦЭМ!$E$39:$E$782,СВЦЭМ!$A$39:$A$782,$A162,СВЦЭМ!$B$39:$B$782,O$155)+'СЕТ СН'!$F$12</f>
        <v>144.97122461999999</v>
      </c>
      <c r="P162" s="36">
        <f>SUMIFS(СВЦЭМ!$E$39:$E$782,СВЦЭМ!$A$39:$A$782,$A162,СВЦЭМ!$B$39:$B$782,P$155)+'СЕТ СН'!$F$12</f>
        <v>145.90972656</v>
      </c>
      <c r="Q162" s="36">
        <f>SUMIFS(СВЦЭМ!$E$39:$E$782,СВЦЭМ!$A$39:$A$782,$A162,СВЦЭМ!$B$39:$B$782,Q$155)+'СЕТ СН'!$F$12</f>
        <v>146.47193801</v>
      </c>
      <c r="R162" s="36">
        <f>SUMIFS(СВЦЭМ!$E$39:$E$782,СВЦЭМ!$A$39:$A$782,$A162,СВЦЭМ!$B$39:$B$782,R$155)+'СЕТ СН'!$F$12</f>
        <v>147.46497728</v>
      </c>
      <c r="S162" s="36">
        <f>SUMIFS(СВЦЭМ!$E$39:$E$782,СВЦЭМ!$A$39:$A$782,$A162,СВЦЭМ!$B$39:$B$782,S$155)+'СЕТ СН'!$F$12</f>
        <v>146.96141664999999</v>
      </c>
      <c r="T162" s="36">
        <f>SUMIFS(СВЦЭМ!$E$39:$E$782,СВЦЭМ!$A$39:$A$782,$A162,СВЦЭМ!$B$39:$B$782,T$155)+'СЕТ СН'!$F$12</f>
        <v>145.97468312000001</v>
      </c>
      <c r="U162" s="36">
        <f>SUMIFS(СВЦЭМ!$E$39:$E$782,СВЦЭМ!$A$39:$A$782,$A162,СВЦЭМ!$B$39:$B$782,U$155)+'СЕТ СН'!$F$12</f>
        <v>147.26605183999999</v>
      </c>
      <c r="V162" s="36">
        <f>SUMIFS(СВЦЭМ!$E$39:$E$782,СВЦЭМ!$A$39:$A$782,$A162,СВЦЭМ!$B$39:$B$782,V$155)+'СЕТ СН'!$F$12</f>
        <v>148.37224551</v>
      </c>
      <c r="W162" s="36">
        <f>SUMIFS(СВЦЭМ!$E$39:$E$782,СВЦЭМ!$A$39:$A$782,$A162,СВЦЭМ!$B$39:$B$782,W$155)+'СЕТ СН'!$F$12</f>
        <v>146.92612914</v>
      </c>
      <c r="X162" s="36">
        <f>SUMIFS(СВЦЭМ!$E$39:$E$782,СВЦЭМ!$A$39:$A$782,$A162,СВЦЭМ!$B$39:$B$782,X$155)+'СЕТ СН'!$F$12</f>
        <v>151.70959436000001</v>
      </c>
      <c r="Y162" s="36">
        <f>SUMIFS(СВЦЭМ!$E$39:$E$782,СВЦЭМ!$A$39:$A$782,$A162,СВЦЭМ!$B$39:$B$782,Y$155)+'СЕТ СН'!$F$12</f>
        <v>155.30347423000001</v>
      </c>
    </row>
    <row r="163" spans="1:25" ht="15.75" x14ac:dyDescent="0.2">
      <c r="A163" s="35">
        <f t="shared" si="4"/>
        <v>45512</v>
      </c>
      <c r="B163" s="36">
        <f>SUMIFS(СВЦЭМ!$E$39:$E$782,СВЦЭМ!$A$39:$A$782,$A163,СВЦЭМ!$B$39:$B$782,B$155)+'СЕТ СН'!$F$12</f>
        <v>169.01220824999999</v>
      </c>
      <c r="C163" s="36">
        <f>SUMIFS(СВЦЭМ!$E$39:$E$782,СВЦЭМ!$A$39:$A$782,$A163,СВЦЭМ!$B$39:$B$782,C$155)+'СЕТ СН'!$F$12</f>
        <v>177.33586725999999</v>
      </c>
      <c r="D163" s="36">
        <f>SUMIFS(СВЦЭМ!$E$39:$E$782,СВЦЭМ!$A$39:$A$782,$A163,СВЦЭМ!$B$39:$B$782,D$155)+'СЕТ СН'!$F$12</f>
        <v>183.39458583999999</v>
      </c>
      <c r="E163" s="36">
        <f>SUMIFS(СВЦЭМ!$E$39:$E$782,СВЦЭМ!$A$39:$A$782,$A163,СВЦЭМ!$B$39:$B$782,E$155)+'СЕТ СН'!$F$12</f>
        <v>183.72713171999999</v>
      </c>
      <c r="F163" s="36">
        <f>SUMIFS(СВЦЭМ!$E$39:$E$782,СВЦЭМ!$A$39:$A$782,$A163,СВЦЭМ!$B$39:$B$782,F$155)+'СЕТ СН'!$F$12</f>
        <v>183.67446182</v>
      </c>
      <c r="G163" s="36">
        <f>SUMIFS(СВЦЭМ!$E$39:$E$782,СВЦЭМ!$A$39:$A$782,$A163,СВЦЭМ!$B$39:$B$782,G$155)+'СЕТ СН'!$F$12</f>
        <v>183.67889746</v>
      </c>
      <c r="H163" s="36">
        <f>SUMIFS(СВЦЭМ!$E$39:$E$782,СВЦЭМ!$A$39:$A$782,$A163,СВЦЭМ!$B$39:$B$782,H$155)+'СЕТ СН'!$F$12</f>
        <v>177.15589704999999</v>
      </c>
      <c r="I163" s="36">
        <f>SUMIFS(СВЦЭМ!$E$39:$E$782,СВЦЭМ!$A$39:$A$782,$A163,СВЦЭМ!$B$39:$B$782,I$155)+'СЕТ СН'!$F$12</f>
        <v>169.49755141</v>
      </c>
      <c r="J163" s="36">
        <f>SUMIFS(СВЦЭМ!$E$39:$E$782,СВЦЭМ!$A$39:$A$782,$A163,СВЦЭМ!$B$39:$B$782,J$155)+'СЕТ СН'!$F$12</f>
        <v>159.23326932000001</v>
      </c>
      <c r="K163" s="36">
        <f>SUMIFS(СВЦЭМ!$E$39:$E$782,СВЦЭМ!$A$39:$A$782,$A163,СВЦЭМ!$B$39:$B$782,K$155)+'СЕТ СН'!$F$12</f>
        <v>153.86740241000001</v>
      </c>
      <c r="L163" s="36">
        <f>SUMIFS(СВЦЭМ!$E$39:$E$782,СВЦЭМ!$A$39:$A$782,$A163,СВЦЭМ!$B$39:$B$782,L$155)+'СЕТ СН'!$F$12</f>
        <v>150.26388709</v>
      </c>
      <c r="M163" s="36">
        <f>SUMIFS(СВЦЭМ!$E$39:$E$782,СВЦЭМ!$A$39:$A$782,$A163,СВЦЭМ!$B$39:$B$782,M$155)+'СЕТ СН'!$F$12</f>
        <v>150.42896253999999</v>
      </c>
      <c r="N163" s="36">
        <f>SUMIFS(СВЦЭМ!$E$39:$E$782,СВЦЭМ!$A$39:$A$782,$A163,СВЦЭМ!$B$39:$B$782,N$155)+'СЕТ СН'!$F$12</f>
        <v>150.25052141</v>
      </c>
      <c r="O163" s="36">
        <f>SUMIFS(СВЦЭМ!$E$39:$E$782,СВЦЭМ!$A$39:$A$782,$A163,СВЦЭМ!$B$39:$B$782,O$155)+'СЕТ СН'!$F$12</f>
        <v>150.58721978</v>
      </c>
      <c r="P163" s="36">
        <f>SUMIFS(СВЦЭМ!$E$39:$E$782,СВЦЭМ!$A$39:$A$782,$A163,СВЦЭМ!$B$39:$B$782,P$155)+'СЕТ СН'!$F$12</f>
        <v>151.25734039</v>
      </c>
      <c r="Q163" s="36">
        <f>SUMIFS(СВЦЭМ!$E$39:$E$782,СВЦЭМ!$A$39:$A$782,$A163,СВЦЭМ!$B$39:$B$782,Q$155)+'СЕТ СН'!$F$12</f>
        <v>151.86033558</v>
      </c>
      <c r="R163" s="36">
        <f>SUMIFS(СВЦЭМ!$E$39:$E$782,СВЦЭМ!$A$39:$A$782,$A163,СВЦЭМ!$B$39:$B$782,R$155)+'СЕТ СН'!$F$12</f>
        <v>153.30844862000001</v>
      </c>
      <c r="S163" s="36">
        <f>SUMIFS(СВЦЭМ!$E$39:$E$782,СВЦЭМ!$A$39:$A$782,$A163,СВЦЭМ!$B$39:$B$782,S$155)+'СЕТ СН'!$F$12</f>
        <v>151.64746237</v>
      </c>
      <c r="T163" s="36">
        <f>SUMIFS(СВЦЭМ!$E$39:$E$782,СВЦЭМ!$A$39:$A$782,$A163,СВЦЭМ!$B$39:$B$782,T$155)+'СЕТ СН'!$F$12</f>
        <v>151.01357218000001</v>
      </c>
      <c r="U163" s="36">
        <f>SUMIFS(СВЦЭМ!$E$39:$E$782,СВЦЭМ!$A$39:$A$782,$A163,СВЦЭМ!$B$39:$B$782,U$155)+'СЕТ СН'!$F$12</f>
        <v>152.04456062</v>
      </c>
      <c r="V163" s="36">
        <f>SUMIFS(СВЦЭМ!$E$39:$E$782,СВЦЭМ!$A$39:$A$782,$A163,СВЦЭМ!$B$39:$B$782,V$155)+'СЕТ СН'!$F$12</f>
        <v>152.52493962</v>
      </c>
      <c r="W163" s="36">
        <f>SUMIFS(СВЦЭМ!$E$39:$E$782,СВЦЭМ!$A$39:$A$782,$A163,СВЦЭМ!$B$39:$B$782,W$155)+'СЕТ СН'!$F$12</f>
        <v>152.41326655</v>
      </c>
      <c r="X163" s="36">
        <f>SUMIFS(СВЦЭМ!$E$39:$E$782,СВЦЭМ!$A$39:$A$782,$A163,СВЦЭМ!$B$39:$B$782,X$155)+'СЕТ СН'!$F$12</f>
        <v>156.86003296000001</v>
      </c>
      <c r="Y163" s="36">
        <f>SUMIFS(СВЦЭМ!$E$39:$E$782,СВЦЭМ!$A$39:$A$782,$A163,СВЦЭМ!$B$39:$B$782,Y$155)+'СЕТ СН'!$F$12</f>
        <v>165.01543705</v>
      </c>
    </row>
    <row r="164" spans="1:25" ht="15.75" x14ac:dyDescent="0.2">
      <c r="A164" s="35">
        <f t="shared" si="4"/>
        <v>45513</v>
      </c>
      <c r="B164" s="36">
        <f>SUMIFS(СВЦЭМ!$E$39:$E$782,СВЦЭМ!$A$39:$A$782,$A164,СВЦЭМ!$B$39:$B$782,B$155)+'СЕТ СН'!$F$12</f>
        <v>162.66666190000001</v>
      </c>
      <c r="C164" s="36">
        <f>SUMIFS(СВЦЭМ!$E$39:$E$782,СВЦЭМ!$A$39:$A$782,$A164,СВЦЭМ!$B$39:$B$782,C$155)+'СЕТ СН'!$F$12</f>
        <v>172.75932933000001</v>
      </c>
      <c r="D164" s="36">
        <f>SUMIFS(СВЦЭМ!$E$39:$E$782,СВЦЭМ!$A$39:$A$782,$A164,СВЦЭМ!$B$39:$B$782,D$155)+'СЕТ СН'!$F$12</f>
        <v>183.0723457</v>
      </c>
      <c r="E164" s="36">
        <f>SUMIFS(СВЦЭМ!$E$39:$E$782,СВЦЭМ!$A$39:$A$782,$A164,СВЦЭМ!$B$39:$B$782,E$155)+'СЕТ СН'!$F$12</f>
        <v>186.64506861000001</v>
      </c>
      <c r="F164" s="36">
        <f>SUMIFS(СВЦЭМ!$E$39:$E$782,СВЦЭМ!$A$39:$A$782,$A164,СВЦЭМ!$B$39:$B$782,F$155)+'СЕТ СН'!$F$12</f>
        <v>187.13309190000001</v>
      </c>
      <c r="G164" s="36">
        <f>SUMIFS(СВЦЭМ!$E$39:$E$782,СВЦЭМ!$A$39:$A$782,$A164,СВЦЭМ!$B$39:$B$782,G$155)+'СЕТ СН'!$F$12</f>
        <v>186.35268790000001</v>
      </c>
      <c r="H164" s="36">
        <f>SUMIFS(СВЦЭМ!$E$39:$E$782,СВЦЭМ!$A$39:$A$782,$A164,СВЦЭМ!$B$39:$B$782,H$155)+'СЕТ СН'!$F$12</f>
        <v>183.24583140999999</v>
      </c>
      <c r="I164" s="36">
        <f>SUMIFS(СВЦЭМ!$E$39:$E$782,СВЦЭМ!$A$39:$A$782,$A164,СВЦЭМ!$B$39:$B$782,I$155)+'СЕТ СН'!$F$12</f>
        <v>173.68416053000001</v>
      </c>
      <c r="J164" s="36">
        <f>SUMIFS(СВЦЭМ!$E$39:$E$782,СВЦЭМ!$A$39:$A$782,$A164,СВЦЭМ!$B$39:$B$782,J$155)+'СЕТ СН'!$F$12</f>
        <v>166.47453066</v>
      </c>
      <c r="K164" s="36">
        <f>SUMIFS(СВЦЭМ!$E$39:$E$782,СВЦЭМ!$A$39:$A$782,$A164,СВЦЭМ!$B$39:$B$782,K$155)+'СЕТ СН'!$F$12</f>
        <v>157.77855052999999</v>
      </c>
      <c r="L164" s="36">
        <f>SUMIFS(СВЦЭМ!$E$39:$E$782,СВЦЭМ!$A$39:$A$782,$A164,СВЦЭМ!$B$39:$B$782,L$155)+'СЕТ СН'!$F$12</f>
        <v>156.06095761</v>
      </c>
      <c r="M164" s="36">
        <f>SUMIFS(СВЦЭМ!$E$39:$E$782,СВЦЭМ!$A$39:$A$782,$A164,СВЦЭМ!$B$39:$B$782,M$155)+'СЕТ СН'!$F$12</f>
        <v>155.63177562999999</v>
      </c>
      <c r="N164" s="36">
        <f>SUMIFS(СВЦЭМ!$E$39:$E$782,СВЦЭМ!$A$39:$A$782,$A164,СВЦЭМ!$B$39:$B$782,N$155)+'СЕТ СН'!$F$12</f>
        <v>155.39004666</v>
      </c>
      <c r="O164" s="36">
        <f>SUMIFS(СВЦЭМ!$E$39:$E$782,СВЦЭМ!$A$39:$A$782,$A164,СВЦЭМ!$B$39:$B$782,O$155)+'СЕТ СН'!$F$12</f>
        <v>154.60400508999999</v>
      </c>
      <c r="P164" s="36">
        <f>SUMIFS(СВЦЭМ!$E$39:$E$782,СВЦЭМ!$A$39:$A$782,$A164,СВЦЭМ!$B$39:$B$782,P$155)+'СЕТ СН'!$F$12</f>
        <v>156.17068533</v>
      </c>
      <c r="Q164" s="36">
        <f>SUMIFS(СВЦЭМ!$E$39:$E$782,СВЦЭМ!$A$39:$A$782,$A164,СВЦЭМ!$B$39:$B$782,Q$155)+'СЕТ СН'!$F$12</f>
        <v>157.19324700000001</v>
      </c>
      <c r="R164" s="36">
        <f>SUMIFS(СВЦЭМ!$E$39:$E$782,СВЦЭМ!$A$39:$A$782,$A164,СВЦЭМ!$B$39:$B$782,R$155)+'СЕТ СН'!$F$12</f>
        <v>157.73996388</v>
      </c>
      <c r="S164" s="36">
        <f>SUMIFS(СВЦЭМ!$E$39:$E$782,СВЦЭМ!$A$39:$A$782,$A164,СВЦЭМ!$B$39:$B$782,S$155)+'СЕТ СН'!$F$12</f>
        <v>156.8552459</v>
      </c>
      <c r="T164" s="36">
        <f>SUMIFS(СВЦЭМ!$E$39:$E$782,СВЦЭМ!$A$39:$A$782,$A164,СВЦЭМ!$B$39:$B$782,T$155)+'СЕТ СН'!$F$12</f>
        <v>155.10402019</v>
      </c>
      <c r="U164" s="36">
        <f>SUMIFS(СВЦЭМ!$E$39:$E$782,СВЦЭМ!$A$39:$A$782,$A164,СВЦЭМ!$B$39:$B$782,U$155)+'СЕТ СН'!$F$12</f>
        <v>155.30387949999999</v>
      </c>
      <c r="V164" s="36">
        <f>SUMIFS(СВЦЭМ!$E$39:$E$782,СВЦЭМ!$A$39:$A$782,$A164,СВЦЭМ!$B$39:$B$782,V$155)+'СЕТ СН'!$F$12</f>
        <v>160.26457532000001</v>
      </c>
      <c r="W164" s="36">
        <f>SUMIFS(СВЦЭМ!$E$39:$E$782,СВЦЭМ!$A$39:$A$782,$A164,СВЦЭМ!$B$39:$B$782,W$155)+'СЕТ СН'!$F$12</f>
        <v>157.28037430000001</v>
      </c>
      <c r="X164" s="36">
        <f>SUMIFS(СВЦЭМ!$E$39:$E$782,СВЦЭМ!$A$39:$A$782,$A164,СВЦЭМ!$B$39:$B$782,X$155)+'СЕТ СН'!$F$12</f>
        <v>164.32034876</v>
      </c>
      <c r="Y164" s="36">
        <f>SUMIFS(СВЦЭМ!$E$39:$E$782,СВЦЭМ!$A$39:$A$782,$A164,СВЦЭМ!$B$39:$B$782,Y$155)+'СЕТ СН'!$F$12</f>
        <v>169.04827237999999</v>
      </c>
    </row>
    <row r="165" spans="1:25" ht="15.75" x14ac:dyDescent="0.2">
      <c r="A165" s="35">
        <f t="shared" si="4"/>
        <v>45514</v>
      </c>
      <c r="B165" s="36">
        <f>SUMIFS(СВЦЭМ!$E$39:$E$782,СВЦЭМ!$A$39:$A$782,$A165,СВЦЭМ!$B$39:$B$782,B$155)+'СЕТ СН'!$F$12</f>
        <v>168.70509072999999</v>
      </c>
      <c r="C165" s="36">
        <f>SUMIFS(СВЦЭМ!$E$39:$E$782,СВЦЭМ!$A$39:$A$782,$A165,СВЦЭМ!$B$39:$B$782,C$155)+'СЕТ СН'!$F$12</f>
        <v>167.91638541</v>
      </c>
      <c r="D165" s="36">
        <f>SUMIFS(СВЦЭМ!$E$39:$E$782,СВЦЭМ!$A$39:$A$782,$A165,СВЦЭМ!$B$39:$B$782,D$155)+'СЕТ СН'!$F$12</f>
        <v>173.13672883999999</v>
      </c>
      <c r="E165" s="36">
        <f>SUMIFS(СВЦЭМ!$E$39:$E$782,СВЦЭМ!$A$39:$A$782,$A165,СВЦЭМ!$B$39:$B$782,E$155)+'СЕТ СН'!$F$12</f>
        <v>176.98225658000001</v>
      </c>
      <c r="F165" s="36">
        <f>SUMIFS(СВЦЭМ!$E$39:$E$782,СВЦЭМ!$A$39:$A$782,$A165,СВЦЭМ!$B$39:$B$782,F$155)+'СЕТ СН'!$F$12</f>
        <v>179.73185135</v>
      </c>
      <c r="G165" s="36">
        <f>SUMIFS(СВЦЭМ!$E$39:$E$782,СВЦЭМ!$A$39:$A$782,$A165,СВЦЭМ!$B$39:$B$782,G$155)+'СЕТ СН'!$F$12</f>
        <v>177.89810964</v>
      </c>
      <c r="H165" s="36">
        <f>SUMIFS(СВЦЭМ!$E$39:$E$782,СВЦЭМ!$A$39:$A$782,$A165,СВЦЭМ!$B$39:$B$782,H$155)+'СЕТ СН'!$F$12</f>
        <v>174.91646452000001</v>
      </c>
      <c r="I165" s="36">
        <f>SUMIFS(СВЦЭМ!$E$39:$E$782,СВЦЭМ!$A$39:$A$782,$A165,СВЦЭМ!$B$39:$B$782,I$155)+'СЕТ СН'!$F$12</f>
        <v>168.36916873999999</v>
      </c>
      <c r="J165" s="36">
        <f>SUMIFS(СВЦЭМ!$E$39:$E$782,СВЦЭМ!$A$39:$A$782,$A165,СВЦЭМ!$B$39:$B$782,J$155)+'СЕТ СН'!$F$12</f>
        <v>159.39328452000001</v>
      </c>
      <c r="K165" s="36">
        <f>SUMIFS(СВЦЭМ!$E$39:$E$782,СВЦЭМ!$A$39:$A$782,$A165,СВЦЭМ!$B$39:$B$782,K$155)+'СЕТ СН'!$F$12</f>
        <v>152.21878641000001</v>
      </c>
      <c r="L165" s="36">
        <f>SUMIFS(СВЦЭМ!$E$39:$E$782,СВЦЭМ!$A$39:$A$782,$A165,СВЦЭМ!$B$39:$B$782,L$155)+'СЕТ СН'!$F$12</f>
        <v>143.43583292</v>
      </c>
      <c r="M165" s="36">
        <f>SUMIFS(СВЦЭМ!$E$39:$E$782,СВЦЭМ!$A$39:$A$782,$A165,СВЦЭМ!$B$39:$B$782,M$155)+'СЕТ СН'!$F$12</f>
        <v>142.79140595999999</v>
      </c>
      <c r="N165" s="36">
        <f>SUMIFS(СВЦЭМ!$E$39:$E$782,СВЦЭМ!$A$39:$A$782,$A165,СВЦЭМ!$B$39:$B$782,N$155)+'СЕТ СН'!$F$12</f>
        <v>142.35152245</v>
      </c>
      <c r="O165" s="36">
        <f>SUMIFS(СВЦЭМ!$E$39:$E$782,СВЦЭМ!$A$39:$A$782,$A165,СВЦЭМ!$B$39:$B$782,O$155)+'СЕТ СН'!$F$12</f>
        <v>141.55731392000001</v>
      </c>
      <c r="P165" s="36">
        <f>SUMIFS(СВЦЭМ!$E$39:$E$782,СВЦЭМ!$A$39:$A$782,$A165,СВЦЭМ!$B$39:$B$782,P$155)+'СЕТ СН'!$F$12</f>
        <v>141.72556370999999</v>
      </c>
      <c r="Q165" s="36">
        <f>SUMIFS(СВЦЭМ!$E$39:$E$782,СВЦЭМ!$A$39:$A$782,$A165,СВЦЭМ!$B$39:$B$782,Q$155)+'СЕТ СН'!$F$12</f>
        <v>142.52906725</v>
      </c>
      <c r="R165" s="36">
        <f>SUMIFS(СВЦЭМ!$E$39:$E$782,СВЦЭМ!$A$39:$A$782,$A165,СВЦЭМ!$B$39:$B$782,R$155)+'СЕТ СН'!$F$12</f>
        <v>143.42366041</v>
      </c>
      <c r="S165" s="36">
        <f>SUMIFS(СВЦЭМ!$E$39:$E$782,СВЦЭМ!$A$39:$A$782,$A165,СВЦЭМ!$B$39:$B$782,S$155)+'СЕТ СН'!$F$12</f>
        <v>142.07314095000001</v>
      </c>
      <c r="T165" s="36">
        <f>SUMIFS(СВЦЭМ!$E$39:$E$782,СВЦЭМ!$A$39:$A$782,$A165,СВЦЭМ!$B$39:$B$782,T$155)+'СЕТ СН'!$F$12</f>
        <v>141.00444687999999</v>
      </c>
      <c r="U165" s="36">
        <f>SUMIFS(СВЦЭМ!$E$39:$E$782,СВЦЭМ!$A$39:$A$782,$A165,СВЦЭМ!$B$39:$B$782,U$155)+'СЕТ СН'!$F$12</f>
        <v>143.63146843000001</v>
      </c>
      <c r="V165" s="36">
        <f>SUMIFS(СВЦЭМ!$E$39:$E$782,СВЦЭМ!$A$39:$A$782,$A165,СВЦЭМ!$B$39:$B$782,V$155)+'СЕТ СН'!$F$12</f>
        <v>142.70947459000001</v>
      </c>
      <c r="W165" s="36">
        <f>SUMIFS(СВЦЭМ!$E$39:$E$782,СВЦЭМ!$A$39:$A$782,$A165,СВЦЭМ!$B$39:$B$782,W$155)+'СЕТ СН'!$F$12</f>
        <v>140.93882657</v>
      </c>
      <c r="X165" s="36">
        <f>SUMIFS(СВЦЭМ!$E$39:$E$782,СВЦЭМ!$A$39:$A$782,$A165,СВЦЭМ!$B$39:$B$782,X$155)+'СЕТ СН'!$F$12</f>
        <v>144.38443000999999</v>
      </c>
      <c r="Y165" s="36">
        <f>SUMIFS(СВЦЭМ!$E$39:$E$782,СВЦЭМ!$A$39:$A$782,$A165,СВЦЭМ!$B$39:$B$782,Y$155)+'СЕТ СН'!$F$12</f>
        <v>155.29760841000001</v>
      </c>
    </row>
    <row r="166" spans="1:25" ht="15.75" x14ac:dyDescent="0.2">
      <c r="A166" s="35">
        <f t="shared" si="4"/>
        <v>45515</v>
      </c>
      <c r="B166" s="36">
        <f>SUMIFS(СВЦЭМ!$E$39:$E$782,СВЦЭМ!$A$39:$A$782,$A166,СВЦЭМ!$B$39:$B$782,B$155)+'СЕТ СН'!$F$12</f>
        <v>161.33831910000001</v>
      </c>
      <c r="C166" s="36">
        <f>SUMIFS(СВЦЭМ!$E$39:$E$782,СВЦЭМ!$A$39:$A$782,$A166,СВЦЭМ!$B$39:$B$782,C$155)+'СЕТ СН'!$F$12</f>
        <v>166.77844612999999</v>
      </c>
      <c r="D166" s="36">
        <f>SUMIFS(СВЦЭМ!$E$39:$E$782,СВЦЭМ!$A$39:$A$782,$A166,СВЦЭМ!$B$39:$B$782,D$155)+'СЕТ СН'!$F$12</f>
        <v>171.42299274000001</v>
      </c>
      <c r="E166" s="36">
        <f>SUMIFS(СВЦЭМ!$E$39:$E$782,СВЦЭМ!$A$39:$A$782,$A166,СВЦЭМ!$B$39:$B$782,E$155)+'СЕТ СН'!$F$12</f>
        <v>174.08687055999999</v>
      </c>
      <c r="F166" s="36">
        <f>SUMIFS(СВЦЭМ!$E$39:$E$782,СВЦЭМ!$A$39:$A$782,$A166,СВЦЭМ!$B$39:$B$782,F$155)+'СЕТ СН'!$F$12</f>
        <v>175.46306858</v>
      </c>
      <c r="G166" s="36">
        <f>SUMIFS(СВЦЭМ!$E$39:$E$782,СВЦЭМ!$A$39:$A$782,$A166,СВЦЭМ!$B$39:$B$782,G$155)+'СЕТ СН'!$F$12</f>
        <v>174.22071758000001</v>
      </c>
      <c r="H166" s="36">
        <f>SUMIFS(СВЦЭМ!$E$39:$E$782,СВЦЭМ!$A$39:$A$782,$A166,СВЦЭМ!$B$39:$B$782,H$155)+'СЕТ СН'!$F$12</f>
        <v>173.09397876</v>
      </c>
      <c r="I166" s="36">
        <f>SUMIFS(СВЦЭМ!$E$39:$E$782,СВЦЭМ!$A$39:$A$782,$A166,СВЦЭМ!$B$39:$B$782,I$155)+'СЕТ СН'!$F$12</f>
        <v>169.64833590999999</v>
      </c>
      <c r="J166" s="36">
        <f>SUMIFS(СВЦЭМ!$E$39:$E$782,СВЦЭМ!$A$39:$A$782,$A166,СВЦЭМ!$B$39:$B$782,J$155)+'СЕТ СН'!$F$12</f>
        <v>163.08799536999999</v>
      </c>
      <c r="K166" s="36">
        <f>SUMIFS(СВЦЭМ!$E$39:$E$782,СВЦЭМ!$A$39:$A$782,$A166,СВЦЭМ!$B$39:$B$782,K$155)+'СЕТ СН'!$F$12</f>
        <v>155.65482059000001</v>
      </c>
      <c r="L166" s="36">
        <f>SUMIFS(СВЦЭМ!$E$39:$E$782,СВЦЭМ!$A$39:$A$782,$A166,СВЦЭМ!$B$39:$B$782,L$155)+'СЕТ СН'!$F$12</f>
        <v>151.10482880000001</v>
      </c>
      <c r="M166" s="36">
        <f>SUMIFS(СВЦЭМ!$E$39:$E$782,СВЦЭМ!$A$39:$A$782,$A166,СВЦЭМ!$B$39:$B$782,M$155)+'СЕТ СН'!$F$12</f>
        <v>149.24765583999999</v>
      </c>
      <c r="N166" s="36">
        <f>SUMIFS(СВЦЭМ!$E$39:$E$782,СВЦЭМ!$A$39:$A$782,$A166,СВЦЭМ!$B$39:$B$782,N$155)+'СЕТ СН'!$F$12</f>
        <v>146.46689911999999</v>
      </c>
      <c r="O166" s="36">
        <f>SUMIFS(СВЦЭМ!$E$39:$E$782,СВЦЭМ!$A$39:$A$782,$A166,СВЦЭМ!$B$39:$B$782,O$155)+'СЕТ СН'!$F$12</f>
        <v>145.92040116000001</v>
      </c>
      <c r="P166" s="36">
        <f>SUMIFS(СВЦЭМ!$E$39:$E$782,СВЦЭМ!$A$39:$A$782,$A166,СВЦЭМ!$B$39:$B$782,P$155)+'СЕТ СН'!$F$12</f>
        <v>147.72830243000001</v>
      </c>
      <c r="Q166" s="36">
        <f>SUMIFS(СВЦЭМ!$E$39:$E$782,СВЦЭМ!$A$39:$A$782,$A166,СВЦЭМ!$B$39:$B$782,Q$155)+'СЕТ СН'!$F$12</f>
        <v>148.29359574</v>
      </c>
      <c r="R166" s="36">
        <f>SUMIFS(СВЦЭМ!$E$39:$E$782,СВЦЭМ!$A$39:$A$782,$A166,СВЦЭМ!$B$39:$B$782,R$155)+'СЕТ СН'!$F$12</f>
        <v>149.22556280000001</v>
      </c>
      <c r="S166" s="36">
        <f>SUMIFS(СВЦЭМ!$E$39:$E$782,СВЦЭМ!$A$39:$A$782,$A166,СВЦЭМ!$B$39:$B$782,S$155)+'СЕТ СН'!$F$12</f>
        <v>145.92415813</v>
      </c>
      <c r="T166" s="36">
        <f>SUMIFS(СВЦЭМ!$E$39:$E$782,СВЦЭМ!$A$39:$A$782,$A166,СВЦЭМ!$B$39:$B$782,T$155)+'СЕТ СН'!$F$12</f>
        <v>144.12517142999999</v>
      </c>
      <c r="U166" s="36">
        <f>SUMIFS(СВЦЭМ!$E$39:$E$782,СВЦЭМ!$A$39:$A$782,$A166,СВЦЭМ!$B$39:$B$782,U$155)+'СЕТ СН'!$F$12</f>
        <v>144.99045050999999</v>
      </c>
      <c r="V166" s="36">
        <f>SUMIFS(СВЦЭМ!$E$39:$E$782,СВЦЭМ!$A$39:$A$782,$A166,СВЦЭМ!$B$39:$B$782,V$155)+'СЕТ СН'!$F$12</f>
        <v>144.84451823000001</v>
      </c>
      <c r="W166" s="36">
        <f>SUMIFS(СВЦЭМ!$E$39:$E$782,СВЦЭМ!$A$39:$A$782,$A166,СВЦЭМ!$B$39:$B$782,W$155)+'СЕТ СН'!$F$12</f>
        <v>143.40910543000001</v>
      </c>
      <c r="X166" s="36">
        <f>SUMIFS(СВЦЭМ!$E$39:$E$782,СВЦЭМ!$A$39:$A$782,$A166,СВЦЭМ!$B$39:$B$782,X$155)+'СЕТ СН'!$F$12</f>
        <v>149.77884913</v>
      </c>
      <c r="Y166" s="36">
        <f>SUMIFS(СВЦЭМ!$E$39:$E$782,СВЦЭМ!$A$39:$A$782,$A166,СВЦЭМ!$B$39:$B$782,Y$155)+'СЕТ СН'!$F$12</f>
        <v>157.68953726000001</v>
      </c>
    </row>
    <row r="167" spans="1:25" ht="15.75" x14ac:dyDescent="0.2">
      <c r="A167" s="35">
        <f t="shared" si="4"/>
        <v>45516</v>
      </c>
      <c r="B167" s="36">
        <f>SUMIFS(СВЦЭМ!$E$39:$E$782,СВЦЭМ!$A$39:$A$782,$A167,СВЦЭМ!$B$39:$B$782,B$155)+'СЕТ СН'!$F$12</f>
        <v>164.93662311</v>
      </c>
      <c r="C167" s="36">
        <f>SUMIFS(СВЦЭМ!$E$39:$E$782,СВЦЭМ!$A$39:$A$782,$A167,СВЦЭМ!$B$39:$B$782,C$155)+'СЕТ СН'!$F$12</f>
        <v>171.75702397000001</v>
      </c>
      <c r="D167" s="36">
        <f>SUMIFS(СВЦЭМ!$E$39:$E$782,СВЦЭМ!$A$39:$A$782,$A167,СВЦЭМ!$B$39:$B$782,D$155)+'СЕТ СН'!$F$12</f>
        <v>175.89221617999999</v>
      </c>
      <c r="E167" s="36">
        <f>SUMIFS(СВЦЭМ!$E$39:$E$782,СВЦЭМ!$A$39:$A$782,$A167,СВЦЭМ!$B$39:$B$782,E$155)+'СЕТ СН'!$F$12</f>
        <v>178.10104724000001</v>
      </c>
      <c r="F167" s="36">
        <f>SUMIFS(СВЦЭМ!$E$39:$E$782,СВЦЭМ!$A$39:$A$782,$A167,СВЦЭМ!$B$39:$B$782,F$155)+'СЕТ СН'!$F$12</f>
        <v>179.2725092</v>
      </c>
      <c r="G167" s="36">
        <f>SUMIFS(СВЦЭМ!$E$39:$E$782,СВЦЭМ!$A$39:$A$782,$A167,СВЦЭМ!$B$39:$B$782,G$155)+'СЕТ СН'!$F$12</f>
        <v>178.21128994</v>
      </c>
      <c r="H167" s="36">
        <f>SUMIFS(СВЦЭМ!$E$39:$E$782,СВЦЭМ!$A$39:$A$782,$A167,СВЦЭМ!$B$39:$B$782,H$155)+'СЕТ СН'!$F$12</f>
        <v>173.30478486999999</v>
      </c>
      <c r="I167" s="36">
        <f>SUMIFS(СВЦЭМ!$E$39:$E$782,СВЦЭМ!$A$39:$A$782,$A167,СВЦЭМ!$B$39:$B$782,I$155)+'СЕТ СН'!$F$12</f>
        <v>165.2918172</v>
      </c>
      <c r="J167" s="36">
        <f>SUMIFS(СВЦЭМ!$E$39:$E$782,СВЦЭМ!$A$39:$A$782,$A167,СВЦЭМ!$B$39:$B$782,J$155)+'СЕТ СН'!$F$12</f>
        <v>158.34777102999999</v>
      </c>
      <c r="K167" s="36">
        <f>SUMIFS(СВЦЭМ!$E$39:$E$782,СВЦЭМ!$A$39:$A$782,$A167,СВЦЭМ!$B$39:$B$782,K$155)+'СЕТ СН'!$F$12</f>
        <v>149.61430751</v>
      </c>
      <c r="L167" s="36">
        <f>SUMIFS(СВЦЭМ!$E$39:$E$782,СВЦЭМ!$A$39:$A$782,$A167,СВЦЭМ!$B$39:$B$782,L$155)+'СЕТ СН'!$F$12</f>
        <v>146.93833418</v>
      </c>
      <c r="M167" s="36">
        <f>SUMIFS(СВЦЭМ!$E$39:$E$782,СВЦЭМ!$A$39:$A$782,$A167,СВЦЭМ!$B$39:$B$782,M$155)+'СЕТ СН'!$F$12</f>
        <v>145.78190197999999</v>
      </c>
      <c r="N167" s="36">
        <f>SUMIFS(СВЦЭМ!$E$39:$E$782,СВЦЭМ!$A$39:$A$782,$A167,СВЦЭМ!$B$39:$B$782,N$155)+'СЕТ СН'!$F$12</f>
        <v>144.48764034000001</v>
      </c>
      <c r="O167" s="36">
        <f>SUMIFS(СВЦЭМ!$E$39:$E$782,СВЦЭМ!$A$39:$A$782,$A167,СВЦЭМ!$B$39:$B$782,O$155)+'СЕТ СН'!$F$12</f>
        <v>144.52372405</v>
      </c>
      <c r="P167" s="36">
        <f>SUMIFS(СВЦЭМ!$E$39:$E$782,СВЦЭМ!$A$39:$A$782,$A167,СВЦЭМ!$B$39:$B$782,P$155)+'СЕТ СН'!$F$12</f>
        <v>144.53852162000001</v>
      </c>
      <c r="Q167" s="36">
        <f>SUMIFS(СВЦЭМ!$E$39:$E$782,СВЦЭМ!$A$39:$A$782,$A167,СВЦЭМ!$B$39:$B$782,Q$155)+'СЕТ СН'!$F$12</f>
        <v>143.76058681999999</v>
      </c>
      <c r="R167" s="36">
        <f>SUMIFS(СВЦЭМ!$E$39:$E$782,СВЦЭМ!$A$39:$A$782,$A167,СВЦЭМ!$B$39:$B$782,R$155)+'СЕТ СН'!$F$12</f>
        <v>144.33064164000001</v>
      </c>
      <c r="S167" s="36">
        <f>SUMIFS(СВЦЭМ!$E$39:$E$782,СВЦЭМ!$A$39:$A$782,$A167,СВЦЭМ!$B$39:$B$782,S$155)+'СЕТ СН'!$F$12</f>
        <v>140.71445907</v>
      </c>
      <c r="T167" s="36">
        <f>SUMIFS(СВЦЭМ!$E$39:$E$782,СВЦЭМ!$A$39:$A$782,$A167,СВЦЭМ!$B$39:$B$782,T$155)+'СЕТ СН'!$F$12</f>
        <v>138.58783278999999</v>
      </c>
      <c r="U167" s="36">
        <f>SUMIFS(СВЦЭМ!$E$39:$E$782,СВЦЭМ!$A$39:$A$782,$A167,СВЦЭМ!$B$39:$B$782,U$155)+'СЕТ СН'!$F$12</f>
        <v>139.59184526000001</v>
      </c>
      <c r="V167" s="36">
        <f>SUMIFS(СВЦЭМ!$E$39:$E$782,СВЦЭМ!$A$39:$A$782,$A167,СВЦЭМ!$B$39:$B$782,V$155)+'СЕТ СН'!$F$12</f>
        <v>141.10548725999999</v>
      </c>
      <c r="W167" s="36">
        <f>SUMIFS(СВЦЭМ!$E$39:$E$782,СВЦЭМ!$A$39:$A$782,$A167,СВЦЭМ!$B$39:$B$782,W$155)+'СЕТ СН'!$F$12</f>
        <v>140.33707251000001</v>
      </c>
      <c r="X167" s="36">
        <f>SUMIFS(СВЦЭМ!$E$39:$E$782,СВЦЭМ!$A$39:$A$782,$A167,СВЦЭМ!$B$39:$B$782,X$155)+'СЕТ СН'!$F$12</f>
        <v>144.64873937999999</v>
      </c>
      <c r="Y167" s="36">
        <f>SUMIFS(СВЦЭМ!$E$39:$E$782,СВЦЭМ!$A$39:$A$782,$A167,СВЦЭМ!$B$39:$B$782,Y$155)+'СЕТ СН'!$F$12</f>
        <v>151.85173023999999</v>
      </c>
    </row>
    <row r="168" spans="1:25" ht="15.75" x14ac:dyDescent="0.2">
      <c r="A168" s="35">
        <f t="shared" si="4"/>
        <v>45517</v>
      </c>
      <c r="B168" s="36">
        <f>SUMIFS(СВЦЭМ!$E$39:$E$782,СВЦЭМ!$A$39:$A$782,$A168,СВЦЭМ!$B$39:$B$782,B$155)+'СЕТ СН'!$F$12</f>
        <v>161.20170641999999</v>
      </c>
      <c r="C168" s="36">
        <f>SUMIFS(СВЦЭМ!$E$39:$E$782,СВЦЭМ!$A$39:$A$782,$A168,СВЦЭМ!$B$39:$B$782,C$155)+'СЕТ СН'!$F$12</f>
        <v>174.21589399999999</v>
      </c>
      <c r="D168" s="36">
        <f>SUMIFS(СВЦЭМ!$E$39:$E$782,СВЦЭМ!$A$39:$A$782,$A168,СВЦЭМ!$B$39:$B$782,D$155)+'СЕТ СН'!$F$12</f>
        <v>181.25138616999999</v>
      </c>
      <c r="E168" s="36">
        <f>SUMIFS(СВЦЭМ!$E$39:$E$782,СВЦЭМ!$A$39:$A$782,$A168,СВЦЭМ!$B$39:$B$782,E$155)+'СЕТ СН'!$F$12</f>
        <v>185.16111423000001</v>
      </c>
      <c r="F168" s="36">
        <f>SUMIFS(СВЦЭМ!$E$39:$E$782,СВЦЭМ!$A$39:$A$782,$A168,СВЦЭМ!$B$39:$B$782,F$155)+'СЕТ СН'!$F$12</f>
        <v>185.57762382000001</v>
      </c>
      <c r="G168" s="36">
        <f>SUMIFS(СВЦЭМ!$E$39:$E$782,СВЦЭМ!$A$39:$A$782,$A168,СВЦЭМ!$B$39:$B$782,G$155)+'СЕТ СН'!$F$12</f>
        <v>185.12493971999999</v>
      </c>
      <c r="H168" s="36">
        <f>SUMIFS(СВЦЭМ!$E$39:$E$782,СВЦЭМ!$A$39:$A$782,$A168,СВЦЭМ!$B$39:$B$782,H$155)+'СЕТ СН'!$F$12</f>
        <v>184.66251288000001</v>
      </c>
      <c r="I168" s="36">
        <f>SUMIFS(СВЦЭМ!$E$39:$E$782,СВЦЭМ!$A$39:$A$782,$A168,СВЦЭМ!$B$39:$B$782,I$155)+'СЕТ СН'!$F$12</f>
        <v>172.64176369</v>
      </c>
      <c r="J168" s="36">
        <f>SUMIFS(СВЦЭМ!$E$39:$E$782,СВЦЭМ!$A$39:$A$782,$A168,СВЦЭМ!$B$39:$B$782,J$155)+'СЕТ СН'!$F$12</f>
        <v>160.96341078</v>
      </c>
      <c r="K168" s="36">
        <f>SUMIFS(СВЦЭМ!$E$39:$E$782,СВЦЭМ!$A$39:$A$782,$A168,СВЦЭМ!$B$39:$B$782,K$155)+'СЕТ СН'!$F$12</f>
        <v>152.34827949000001</v>
      </c>
      <c r="L168" s="36">
        <f>SUMIFS(СВЦЭМ!$E$39:$E$782,СВЦЭМ!$A$39:$A$782,$A168,СВЦЭМ!$B$39:$B$782,L$155)+'СЕТ СН'!$F$12</f>
        <v>147.23032165000001</v>
      </c>
      <c r="M168" s="36">
        <f>SUMIFS(СВЦЭМ!$E$39:$E$782,СВЦЭМ!$A$39:$A$782,$A168,СВЦЭМ!$B$39:$B$782,M$155)+'СЕТ СН'!$F$12</f>
        <v>147.22513028</v>
      </c>
      <c r="N168" s="36">
        <f>SUMIFS(СВЦЭМ!$E$39:$E$782,СВЦЭМ!$A$39:$A$782,$A168,СВЦЭМ!$B$39:$B$782,N$155)+'СЕТ СН'!$F$12</f>
        <v>147.29460019000001</v>
      </c>
      <c r="O168" s="36">
        <f>SUMIFS(СВЦЭМ!$E$39:$E$782,СВЦЭМ!$A$39:$A$782,$A168,СВЦЭМ!$B$39:$B$782,O$155)+'СЕТ СН'!$F$12</f>
        <v>145.55443529999999</v>
      </c>
      <c r="P168" s="36">
        <f>SUMIFS(СВЦЭМ!$E$39:$E$782,СВЦЭМ!$A$39:$A$782,$A168,СВЦЭМ!$B$39:$B$782,P$155)+'СЕТ СН'!$F$12</f>
        <v>145.82915045999999</v>
      </c>
      <c r="Q168" s="36">
        <f>SUMIFS(СВЦЭМ!$E$39:$E$782,СВЦЭМ!$A$39:$A$782,$A168,СВЦЭМ!$B$39:$B$782,Q$155)+'СЕТ СН'!$F$12</f>
        <v>146.49920324999999</v>
      </c>
      <c r="R168" s="36">
        <f>SUMIFS(СВЦЭМ!$E$39:$E$782,СВЦЭМ!$A$39:$A$782,$A168,СВЦЭМ!$B$39:$B$782,R$155)+'СЕТ СН'!$F$12</f>
        <v>148.33086399999999</v>
      </c>
      <c r="S168" s="36">
        <f>SUMIFS(СВЦЭМ!$E$39:$E$782,СВЦЭМ!$A$39:$A$782,$A168,СВЦЭМ!$B$39:$B$782,S$155)+'СЕТ СН'!$F$12</f>
        <v>144.66647015000001</v>
      </c>
      <c r="T168" s="36">
        <f>SUMIFS(СВЦЭМ!$E$39:$E$782,СВЦЭМ!$A$39:$A$782,$A168,СВЦЭМ!$B$39:$B$782,T$155)+'СЕТ СН'!$F$12</f>
        <v>143.44765049</v>
      </c>
      <c r="U168" s="36">
        <f>SUMIFS(СВЦЭМ!$E$39:$E$782,СВЦЭМ!$A$39:$A$782,$A168,СВЦЭМ!$B$39:$B$782,U$155)+'СЕТ СН'!$F$12</f>
        <v>147.17924095999999</v>
      </c>
      <c r="V168" s="36">
        <f>SUMIFS(СВЦЭМ!$E$39:$E$782,СВЦЭМ!$A$39:$A$782,$A168,СВЦЭМ!$B$39:$B$782,V$155)+'СЕТ СН'!$F$12</f>
        <v>147.25901893</v>
      </c>
      <c r="W168" s="36">
        <f>SUMIFS(СВЦЭМ!$E$39:$E$782,СВЦЭМ!$A$39:$A$782,$A168,СВЦЭМ!$B$39:$B$782,W$155)+'СЕТ СН'!$F$12</f>
        <v>146.62497324</v>
      </c>
      <c r="X168" s="36">
        <f>SUMIFS(СВЦЭМ!$E$39:$E$782,СВЦЭМ!$A$39:$A$782,$A168,СВЦЭМ!$B$39:$B$782,X$155)+'СЕТ СН'!$F$12</f>
        <v>153.75317175999999</v>
      </c>
      <c r="Y168" s="36">
        <f>SUMIFS(СВЦЭМ!$E$39:$E$782,СВЦЭМ!$A$39:$A$782,$A168,СВЦЭМ!$B$39:$B$782,Y$155)+'СЕТ СН'!$F$12</f>
        <v>159.0910859</v>
      </c>
    </row>
    <row r="169" spans="1:25" ht="15.75" x14ac:dyDescent="0.2">
      <c r="A169" s="35">
        <f t="shared" si="4"/>
        <v>45518</v>
      </c>
      <c r="B169" s="36">
        <f>SUMIFS(СВЦЭМ!$E$39:$E$782,СВЦЭМ!$A$39:$A$782,$A169,СВЦЭМ!$B$39:$B$782,B$155)+'СЕТ СН'!$F$12</f>
        <v>175.36208951</v>
      </c>
      <c r="C169" s="36">
        <f>SUMIFS(СВЦЭМ!$E$39:$E$782,СВЦЭМ!$A$39:$A$782,$A169,СВЦЭМ!$B$39:$B$782,C$155)+'СЕТ СН'!$F$12</f>
        <v>185.12724202999999</v>
      </c>
      <c r="D169" s="36">
        <f>SUMIFS(СВЦЭМ!$E$39:$E$782,СВЦЭМ!$A$39:$A$782,$A169,СВЦЭМ!$B$39:$B$782,D$155)+'СЕТ СН'!$F$12</f>
        <v>194.17583447999999</v>
      </c>
      <c r="E169" s="36">
        <f>SUMIFS(СВЦЭМ!$E$39:$E$782,СВЦЭМ!$A$39:$A$782,$A169,СВЦЭМ!$B$39:$B$782,E$155)+'СЕТ СН'!$F$12</f>
        <v>200.97948156999999</v>
      </c>
      <c r="F169" s="36">
        <f>SUMIFS(СВЦЭМ!$E$39:$E$782,СВЦЭМ!$A$39:$A$782,$A169,СВЦЭМ!$B$39:$B$782,F$155)+'СЕТ СН'!$F$12</f>
        <v>201.71928560999999</v>
      </c>
      <c r="G169" s="36">
        <f>SUMIFS(СВЦЭМ!$E$39:$E$782,СВЦЭМ!$A$39:$A$782,$A169,СВЦЭМ!$B$39:$B$782,G$155)+'СЕТ СН'!$F$12</f>
        <v>199.24124792000001</v>
      </c>
      <c r="H169" s="36">
        <f>SUMIFS(СВЦЭМ!$E$39:$E$782,СВЦЭМ!$A$39:$A$782,$A169,СВЦЭМ!$B$39:$B$782,H$155)+'СЕТ СН'!$F$12</f>
        <v>198.27027595000001</v>
      </c>
      <c r="I169" s="36">
        <f>SUMIFS(СВЦЭМ!$E$39:$E$782,СВЦЭМ!$A$39:$A$782,$A169,СВЦЭМ!$B$39:$B$782,I$155)+'СЕТ СН'!$F$12</f>
        <v>191.33209722000001</v>
      </c>
      <c r="J169" s="36">
        <f>SUMIFS(СВЦЭМ!$E$39:$E$782,СВЦЭМ!$A$39:$A$782,$A169,СВЦЭМ!$B$39:$B$782,J$155)+'СЕТ СН'!$F$12</f>
        <v>180.03288154000001</v>
      </c>
      <c r="K169" s="36">
        <f>SUMIFS(СВЦЭМ!$E$39:$E$782,СВЦЭМ!$A$39:$A$782,$A169,СВЦЭМ!$B$39:$B$782,K$155)+'СЕТ СН'!$F$12</f>
        <v>171.20737488</v>
      </c>
      <c r="L169" s="36">
        <f>SUMIFS(СВЦЭМ!$E$39:$E$782,СВЦЭМ!$A$39:$A$782,$A169,СВЦЭМ!$B$39:$B$782,L$155)+'СЕТ СН'!$F$12</f>
        <v>164.47398079999999</v>
      </c>
      <c r="M169" s="36">
        <f>SUMIFS(СВЦЭМ!$E$39:$E$782,СВЦЭМ!$A$39:$A$782,$A169,СВЦЭМ!$B$39:$B$782,M$155)+'СЕТ СН'!$F$12</f>
        <v>162.43150054</v>
      </c>
      <c r="N169" s="36">
        <f>SUMIFS(СВЦЭМ!$E$39:$E$782,СВЦЭМ!$A$39:$A$782,$A169,СВЦЭМ!$B$39:$B$782,N$155)+'СЕТ СН'!$F$12</f>
        <v>162.96497109000001</v>
      </c>
      <c r="O169" s="36">
        <f>SUMIFS(СВЦЭМ!$E$39:$E$782,СВЦЭМ!$A$39:$A$782,$A169,СВЦЭМ!$B$39:$B$782,O$155)+'СЕТ СН'!$F$12</f>
        <v>162.05727034</v>
      </c>
      <c r="P169" s="36">
        <f>SUMIFS(СВЦЭМ!$E$39:$E$782,СВЦЭМ!$A$39:$A$782,$A169,СВЦЭМ!$B$39:$B$782,P$155)+'СЕТ СН'!$F$12</f>
        <v>161.27702907</v>
      </c>
      <c r="Q169" s="36">
        <f>SUMIFS(СВЦЭМ!$E$39:$E$782,СВЦЭМ!$A$39:$A$782,$A169,СВЦЭМ!$B$39:$B$782,Q$155)+'СЕТ СН'!$F$12</f>
        <v>161.64500835000001</v>
      </c>
      <c r="R169" s="36">
        <f>SUMIFS(СВЦЭМ!$E$39:$E$782,СВЦЭМ!$A$39:$A$782,$A169,СВЦЭМ!$B$39:$B$782,R$155)+'СЕТ СН'!$F$12</f>
        <v>162.35932779999999</v>
      </c>
      <c r="S169" s="36">
        <f>SUMIFS(СВЦЭМ!$E$39:$E$782,СВЦЭМ!$A$39:$A$782,$A169,СВЦЭМ!$B$39:$B$782,S$155)+'СЕТ СН'!$F$12</f>
        <v>162.83335887999999</v>
      </c>
      <c r="T169" s="36">
        <f>SUMIFS(СВЦЭМ!$E$39:$E$782,СВЦЭМ!$A$39:$A$782,$A169,СВЦЭМ!$B$39:$B$782,T$155)+'СЕТ СН'!$F$12</f>
        <v>161.57826309999999</v>
      </c>
      <c r="U169" s="36">
        <f>SUMIFS(СВЦЭМ!$E$39:$E$782,СВЦЭМ!$A$39:$A$782,$A169,СВЦЭМ!$B$39:$B$782,U$155)+'СЕТ СН'!$F$12</f>
        <v>162.43338263000001</v>
      </c>
      <c r="V169" s="36">
        <f>SUMIFS(СВЦЭМ!$E$39:$E$782,СВЦЭМ!$A$39:$A$782,$A169,СВЦЭМ!$B$39:$B$782,V$155)+'СЕТ СН'!$F$12</f>
        <v>163.44955537000001</v>
      </c>
      <c r="W169" s="36">
        <f>SUMIFS(СВЦЭМ!$E$39:$E$782,СВЦЭМ!$A$39:$A$782,$A169,СВЦЭМ!$B$39:$B$782,W$155)+'СЕТ СН'!$F$12</f>
        <v>162.38985138999999</v>
      </c>
      <c r="X169" s="36">
        <f>SUMIFS(СВЦЭМ!$E$39:$E$782,СВЦЭМ!$A$39:$A$782,$A169,СВЦЭМ!$B$39:$B$782,X$155)+'СЕТ СН'!$F$12</f>
        <v>169.82720225</v>
      </c>
      <c r="Y169" s="36">
        <f>SUMIFS(СВЦЭМ!$E$39:$E$782,СВЦЭМ!$A$39:$A$782,$A169,СВЦЭМ!$B$39:$B$782,Y$155)+'СЕТ СН'!$F$12</f>
        <v>179.83379984000001</v>
      </c>
    </row>
    <row r="170" spans="1:25" ht="15.75" x14ac:dyDescent="0.2">
      <c r="A170" s="35">
        <f t="shared" si="4"/>
        <v>45519</v>
      </c>
      <c r="B170" s="36">
        <f>SUMIFS(СВЦЭМ!$E$39:$E$782,СВЦЭМ!$A$39:$A$782,$A170,СВЦЭМ!$B$39:$B$782,B$155)+'СЕТ СН'!$F$12</f>
        <v>184.61579302000001</v>
      </c>
      <c r="C170" s="36">
        <f>SUMIFS(СВЦЭМ!$E$39:$E$782,СВЦЭМ!$A$39:$A$782,$A170,СВЦЭМ!$B$39:$B$782,C$155)+'СЕТ СН'!$F$12</f>
        <v>190.62430168</v>
      </c>
      <c r="D170" s="36">
        <f>SUMIFS(СВЦЭМ!$E$39:$E$782,СВЦЭМ!$A$39:$A$782,$A170,СВЦЭМ!$B$39:$B$782,D$155)+'СЕТ СН'!$F$12</f>
        <v>194.73020109999999</v>
      </c>
      <c r="E170" s="36">
        <f>SUMIFS(СВЦЭМ!$E$39:$E$782,СВЦЭМ!$A$39:$A$782,$A170,СВЦЭМ!$B$39:$B$782,E$155)+'СЕТ СН'!$F$12</f>
        <v>195.71745321</v>
      </c>
      <c r="F170" s="36">
        <f>SUMIFS(СВЦЭМ!$E$39:$E$782,СВЦЭМ!$A$39:$A$782,$A170,СВЦЭМ!$B$39:$B$782,F$155)+'СЕТ СН'!$F$12</f>
        <v>195.96986441999999</v>
      </c>
      <c r="G170" s="36">
        <f>SUMIFS(СВЦЭМ!$E$39:$E$782,СВЦЭМ!$A$39:$A$782,$A170,СВЦЭМ!$B$39:$B$782,G$155)+'СЕТ СН'!$F$12</f>
        <v>193.89397907</v>
      </c>
      <c r="H170" s="36">
        <f>SUMIFS(СВЦЭМ!$E$39:$E$782,СВЦЭМ!$A$39:$A$782,$A170,СВЦЭМ!$B$39:$B$782,H$155)+'СЕТ СН'!$F$12</f>
        <v>190.24695650999999</v>
      </c>
      <c r="I170" s="36">
        <f>SUMIFS(СВЦЭМ!$E$39:$E$782,СВЦЭМ!$A$39:$A$782,$A170,СВЦЭМ!$B$39:$B$782,I$155)+'СЕТ СН'!$F$12</f>
        <v>182.70440389999999</v>
      </c>
      <c r="J170" s="36">
        <f>SUMIFS(СВЦЭМ!$E$39:$E$782,СВЦЭМ!$A$39:$A$782,$A170,СВЦЭМ!$B$39:$B$782,J$155)+'СЕТ СН'!$F$12</f>
        <v>176.38536658999999</v>
      </c>
      <c r="K170" s="36">
        <f>SUMIFS(СВЦЭМ!$E$39:$E$782,СВЦЭМ!$A$39:$A$782,$A170,СВЦЭМ!$B$39:$B$782,K$155)+'СЕТ СН'!$F$12</f>
        <v>168.03024049000001</v>
      </c>
      <c r="L170" s="36">
        <f>SUMIFS(СВЦЭМ!$E$39:$E$782,СВЦЭМ!$A$39:$A$782,$A170,СВЦЭМ!$B$39:$B$782,L$155)+'СЕТ СН'!$F$12</f>
        <v>167.54207366</v>
      </c>
      <c r="M170" s="36">
        <f>SUMIFS(СВЦЭМ!$E$39:$E$782,СВЦЭМ!$A$39:$A$782,$A170,СВЦЭМ!$B$39:$B$782,M$155)+'СЕТ СН'!$F$12</f>
        <v>169.83517997000001</v>
      </c>
      <c r="N170" s="36">
        <f>SUMIFS(СВЦЭМ!$E$39:$E$782,СВЦЭМ!$A$39:$A$782,$A170,СВЦЭМ!$B$39:$B$782,N$155)+'СЕТ СН'!$F$12</f>
        <v>168.92769684000001</v>
      </c>
      <c r="O170" s="36">
        <f>SUMIFS(СВЦЭМ!$E$39:$E$782,СВЦЭМ!$A$39:$A$782,$A170,СВЦЭМ!$B$39:$B$782,O$155)+'СЕТ СН'!$F$12</f>
        <v>167.90542368999999</v>
      </c>
      <c r="P170" s="36">
        <f>SUMIFS(СВЦЭМ!$E$39:$E$782,СВЦЭМ!$A$39:$A$782,$A170,СВЦЭМ!$B$39:$B$782,P$155)+'СЕТ СН'!$F$12</f>
        <v>168.08179827000001</v>
      </c>
      <c r="Q170" s="36">
        <f>SUMIFS(СВЦЭМ!$E$39:$E$782,СВЦЭМ!$A$39:$A$782,$A170,СВЦЭМ!$B$39:$B$782,Q$155)+'СЕТ СН'!$F$12</f>
        <v>166.94949161</v>
      </c>
      <c r="R170" s="36">
        <f>SUMIFS(СВЦЭМ!$E$39:$E$782,СВЦЭМ!$A$39:$A$782,$A170,СВЦЭМ!$B$39:$B$782,R$155)+'СЕТ СН'!$F$12</f>
        <v>167.90452977000001</v>
      </c>
      <c r="S170" s="36">
        <f>SUMIFS(СВЦЭМ!$E$39:$E$782,СВЦЭМ!$A$39:$A$782,$A170,СВЦЭМ!$B$39:$B$782,S$155)+'СЕТ СН'!$F$12</f>
        <v>168.70584056999999</v>
      </c>
      <c r="T170" s="36">
        <f>SUMIFS(СВЦЭМ!$E$39:$E$782,СВЦЭМ!$A$39:$A$782,$A170,СВЦЭМ!$B$39:$B$782,T$155)+'СЕТ СН'!$F$12</f>
        <v>166.14661874999999</v>
      </c>
      <c r="U170" s="36">
        <f>SUMIFS(СВЦЭМ!$E$39:$E$782,СВЦЭМ!$A$39:$A$782,$A170,СВЦЭМ!$B$39:$B$782,U$155)+'СЕТ СН'!$F$12</f>
        <v>166.56104579999999</v>
      </c>
      <c r="V170" s="36">
        <f>SUMIFS(СВЦЭМ!$E$39:$E$782,СВЦЭМ!$A$39:$A$782,$A170,СВЦЭМ!$B$39:$B$782,V$155)+'СЕТ СН'!$F$12</f>
        <v>168.37340306999999</v>
      </c>
      <c r="W170" s="36">
        <f>SUMIFS(СВЦЭМ!$E$39:$E$782,СВЦЭМ!$A$39:$A$782,$A170,СВЦЭМ!$B$39:$B$782,W$155)+'СЕТ СН'!$F$12</f>
        <v>167.62787652</v>
      </c>
      <c r="X170" s="36">
        <f>SUMIFS(СВЦЭМ!$E$39:$E$782,СВЦЭМ!$A$39:$A$782,$A170,СВЦЭМ!$B$39:$B$782,X$155)+'СЕТ СН'!$F$12</f>
        <v>175.30875173000001</v>
      </c>
      <c r="Y170" s="36">
        <f>SUMIFS(СВЦЭМ!$E$39:$E$782,СВЦЭМ!$A$39:$A$782,$A170,СВЦЭМ!$B$39:$B$782,Y$155)+'СЕТ СН'!$F$12</f>
        <v>182.43696252000001</v>
      </c>
    </row>
    <row r="171" spans="1:25" ht="15.75" x14ac:dyDescent="0.2">
      <c r="A171" s="35">
        <f t="shared" si="4"/>
        <v>45520</v>
      </c>
      <c r="B171" s="36">
        <f>SUMIFS(СВЦЭМ!$E$39:$E$782,СВЦЭМ!$A$39:$A$782,$A171,СВЦЭМ!$B$39:$B$782,B$155)+'СЕТ СН'!$F$12</f>
        <v>197.79162163000001</v>
      </c>
      <c r="C171" s="36">
        <f>SUMIFS(СВЦЭМ!$E$39:$E$782,СВЦЭМ!$A$39:$A$782,$A171,СВЦЭМ!$B$39:$B$782,C$155)+'СЕТ СН'!$F$12</f>
        <v>197.10463535</v>
      </c>
      <c r="D171" s="36">
        <f>SUMIFS(СВЦЭМ!$E$39:$E$782,СВЦЭМ!$A$39:$A$782,$A171,СВЦЭМ!$B$39:$B$782,D$155)+'СЕТ СН'!$F$12</f>
        <v>200.51035433000001</v>
      </c>
      <c r="E171" s="36">
        <f>SUMIFS(СВЦЭМ!$E$39:$E$782,СВЦЭМ!$A$39:$A$782,$A171,СВЦЭМ!$B$39:$B$782,E$155)+'СЕТ СН'!$F$12</f>
        <v>194.06966684</v>
      </c>
      <c r="F171" s="36">
        <f>SUMIFS(СВЦЭМ!$E$39:$E$782,СВЦЭМ!$A$39:$A$782,$A171,СВЦЭМ!$B$39:$B$782,F$155)+'СЕТ СН'!$F$12</f>
        <v>191.52978630999999</v>
      </c>
      <c r="G171" s="36">
        <f>SUMIFS(СВЦЭМ!$E$39:$E$782,СВЦЭМ!$A$39:$A$782,$A171,СВЦЭМ!$B$39:$B$782,G$155)+'СЕТ СН'!$F$12</f>
        <v>186.36091668</v>
      </c>
      <c r="H171" s="36">
        <f>SUMIFS(СВЦЭМ!$E$39:$E$782,СВЦЭМ!$A$39:$A$782,$A171,СВЦЭМ!$B$39:$B$782,H$155)+'СЕТ СН'!$F$12</f>
        <v>182.39360409</v>
      </c>
      <c r="I171" s="36">
        <f>SUMIFS(СВЦЭМ!$E$39:$E$782,СВЦЭМ!$A$39:$A$782,$A171,СВЦЭМ!$B$39:$B$782,I$155)+'СЕТ СН'!$F$12</f>
        <v>173.34738983</v>
      </c>
      <c r="J171" s="36">
        <f>SUMIFS(СВЦЭМ!$E$39:$E$782,СВЦЭМ!$A$39:$A$782,$A171,СВЦЭМ!$B$39:$B$782,J$155)+'СЕТ СН'!$F$12</f>
        <v>165.21040576999999</v>
      </c>
      <c r="K171" s="36">
        <f>SUMIFS(СВЦЭМ!$E$39:$E$782,СВЦЭМ!$A$39:$A$782,$A171,СВЦЭМ!$B$39:$B$782,K$155)+'СЕТ СН'!$F$12</f>
        <v>154.51830497</v>
      </c>
      <c r="L171" s="36">
        <f>SUMIFS(СВЦЭМ!$E$39:$E$782,СВЦЭМ!$A$39:$A$782,$A171,СВЦЭМ!$B$39:$B$782,L$155)+'СЕТ СН'!$F$12</f>
        <v>151.35473683999999</v>
      </c>
      <c r="M171" s="36">
        <f>SUMIFS(СВЦЭМ!$E$39:$E$782,СВЦЭМ!$A$39:$A$782,$A171,СВЦЭМ!$B$39:$B$782,M$155)+'СЕТ СН'!$F$12</f>
        <v>151.01427846999999</v>
      </c>
      <c r="N171" s="36">
        <f>SUMIFS(СВЦЭМ!$E$39:$E$782,СВЦЭМ!$A$39:$A$782,$A171,СВЦЭМ!$B$39:$B$782,N$155)+'СЕТ СН'!$F$12</f>
        <v>150.65302008</v>
      </c>
      <c r="O171" s="36">
        <f>SUMIFS(СВЦЭМ!$E$39:$E$782,СВЦЭМ!$A$39:$A$782,$A171,СВЦЭМ!$B$39:$B$782,O$155)+'СЕТ СН'!$F$12</f>
        <v>152.47792516000001</v>
      </c>
      <c r="P171" s="36">
        <f>SUMIFS(СВЦЭМ!$E$39:$E$782,СВЦЭМ!$A$39:$A$782,$A171,СВЦЭМ!$B$39:$B$782,P$155)+'СЕТ СН'!$F$12</f>
        <v>155.93493394000001</v>
      </c>
      <c r="Q171" s="36">
        <f>SUMIFS(СВЦЭМ!$E$39:$E$782,СВЦЭМ!$A$39:$A$782,$A171,СВЦЭМ!$B$39:$B$782,Q$155)+'СЕТ СН'!$F$12</f>
        <v>157.74184948000001</v>
      </c>
      <c r="R171" s="36">
        <f>SUMIFS(СВЦЭМ!$E$39:$E$782,СВЦЭМ!$A$39:$A$782,$A171,СВЦЭМ!$B$39:$B$782,R$155)+'СЕТ СН'!$F$12</f>
        <v>158.00931571999999</v>
      </c>
      <c r="S171" s="36">
        <f>SUMIFS(СВЦЭМ!$E$39:$E$782,СВЦЭМ!$A$39:$A$782,$A171,СВЦЭМ!$B$39:$B$782,S$155)+'СЕТ СН'!$F$12</f>
        <v>150.51208828</v>
      </c>
      <c r="T171" s="36">
        <f>SUMIFS(СВЦЭМ!$E$39:$E$782,СВЦЭМ!$A$39:$A$782,$A171,СВЦЭМ!$B$39:$B$782,T$155)+'СЕТ СН'!$F$12</f>
        <v>148.28532312999999</v>
      </c>
      <c r="U171" s="36">
        <f>SUMIFS(СВЦЭМ!$E$39:$E$782,СВЦЭМ!$A$39:$A$782,$A171,СВЦЭМ!$B$39:$B$782,U$155)+'СЕТ СН'!$F$12</f>
        <v>150.15733888</v>
      </c>
      <c r="V171" s="36">
        <f>SUMIFS(СВЦЭМ!$E$39:$E$782,СВЦЭМ!$A$39:$A$782,$A171,СВЦЭМ!$B$39:$B$782,V$155)+'СЕТ СН'!$F$12</f>
        <v>154.09368255999999</v>
      </c>
      <c r="W171" s="36">
        <f>SUMIFS(СВЦЭМ!$E$39:$E$782,СВЦЭМ!$A$39:$A$782,$A171,СВЦЭМ!$B$39:$B$782,W$155)+'СЕТ СН'!$F$12</f>
        <v>154.89095829999999</v>
      </c>
      <c r="X171" s="36">
        <f>SUMIFS(СВЦЭМ!$E$39:$E$782,СВЦЭМ!$A$39:$A$782,$A171,СВЦЭМ!$B$39:$B$782,X$155)+'СЕТ СН'!$F$12</f>
        <v>159.58030042999999</v>
      </c>
      <c r="Y171" s="36">
        <f>SUMIFS(СВЦЭМ!$E$39:$E$782,СВЦЭМ!$A$39:$A$782,$A171,СВЦЭМ!$B$39:$B$782,Y$155)+'СЕТ СН'!$F$12</f>
        <v>165.57412219</v>
      </c>
    </row>
    <row r="172" spans="1:25" ht="15.75" x14ac:dyDescent="0.2">
      <c r="A172" s="35">
        <f t="shared" si="4"/>
        <v>45521</v>
      </c>
      <c r="B172" s="36">
        <f>SUMIFS(СВЦЭМ!$E$39:$E$782,СВЦЭМ!$A$39:$A$782,$A172,СВЦЭМ!$B$39:$B$782,B$155)+'СЕТ СН'!$F$12</f>
        <v>170.88924327000001</v>
      </c>
      <c r="C172" s="36">
        <f>SUMIFS(СВЦЭМ!$E$39:$E$782,СВЦЭМ!$A$39:$A$782,$A172,СВЦЭМ!$B$39:$B$782,C$155)+'СЕТ СН'!$F$12</f>
        <v>180.66401350000001</v>
      </c>
      <c r="D172" s="36">
        <f>SUMIFS(СВЦЭМ!$E$39:$E$782,СВЦЭМ!$A$39:$A$782,$A172,СВЦЭМ!$B$39:$B$782,D$155)+'СЕТ СН'!$F$12</f>
        <v>184.54647704999999</v>
      </c>
      <c r="E172" s="36">
        <f>SUMIFS(СВЦЭМ!$E$39:$E$782,СВЦЭМ!$A$39:$A$782,$A172,СВЦЭМ!$B$39:$B$782,E$155)+'СЕТ СН'!$F$12</f>
        <v>185.41803565000001</v>
      </c>
      <c r="F172" s="36">
        <f>SUMIFS(СВЦЭМ!$E$39:$E$782,СВЦЭМ!$A$39:$A$782,$A172,СВЦЭМ!$B$39:$B$782,F$155)+'СЕТ СН'!$F$12</f>
        <v>186.90524636999999</v>
      </c>
      <c r="G172" s="36">
        <f>SUMIFS(СВЦЭМ!$E$39:$E$782,СВЦЭМ!$A$39:$A$782,$A172,СВЦЭМ!$B$39:$B$782,G$155)+'СЕТ СН'!$F$12</f>
        <v>184.90868802</v>
      </c>
      <c r="H172" s="36">
        <f>SUMIFS(СВЦЭМ!$E$39:$E$782,СВЦЭМ!$A$39:$A$782,$A172,СВЦЭМ!$B$39:$B$782,H$155)+'СЕТ СН'!$F$12</f>
        <v>183.95235307999999</v>
      </c>
      <c r="I172" s="36">
        <f>SUMIFS(СВЦЭМ!$E$39:$E$782,СВЦЭМ!$A$39:$A$782,$A172,СВЦЭМ!$B$39:$B$782,I$155)+'СЕТ СН'!$F$12</f>
        <v>181.46291471000001</v>
      </c>
      <c r="J172" s="36">
        <f>SUMIFS(СВЦЭМ!$E$39:$E$782,СВЦЭМ!$A$39:$A$782,$A172,СВЦЭМ!$B$39:$B$782,J$155)+'СЕТ СН'!$F$12</f>
        <v>170.93264948999999</v>
      </c>
      <c r="K172" s="36">
        <f>SUMIFS(СВЦЭМ!$E$39:$E$782,СВЦЭМ!$A$39:$A$782,$A172,СВЦЭМ!$B$39:$B$782,K$155)+'СЕТ СН'!$F$12</f>
        <v>163.36229874</v>
      </c>
      <c r="L172" s="36">
        <f>SUMIFS(СВЦЭМ!$E$39:$E$782,СВЦЭМ!$A$39:$A$782,$A172,СВЦЭМ!$B$39:$B$782,L$155)+'СЕТ СН'!$F$12</f>
        <v>156.8372894</v>
      </c>
      <c r="M172" s="36">
        <f>SUMIFS(СВЦЭМ!$E$39:$E$782,СВЦЭМ!$A$39:$A$782,$A172,СВЦЭМ!$B$39:$B$782,M$155)+'СЕТ СН'!$F$12</f>
        <v>155.65244200999999</v>
      </c>
      <c r="N172" s="36">
        <f>SUMIFS(СВЦЭМ!$E$39:$E$782,СВЦЭМ!$A$39:$A$782,$A172,СВЦЭМ!$B$39:$B$782,N$155)+'СЕТ СН'!$F$12</f>
        <v>155.01802395000001</v>
      </c>
      <c r="O172" s="36">
        <f>SUMIFS(СВЦЭМ!$E$39:$E$782,СВЦЭМ!$A$39:$A$782,$A172,СВЦЭМ!$B$39:$B$782,O$155)+'СЕТ СН'!$F$12</f>
        <v>154.93732775000001</v>
      </c>
      <c r="P172" s="36">
        <f>SUMIFS(СВЦЭМ!$E$39:$E$782,СВЦЭМ!$A$39:$A$782,$A172,СВЦЭМ!$B$39:$B$782,P$155)+'СЕТ СН'!$F$12</f>
        <v>154.88121404</v>
      </c>
      <c r="Q172" s="36">
        <f>SUMIFS(СВЦЭМ!$E$39:$E$782,СВЦЭМ!$A$39:$A$782,$A172,СВЦЭМ!$B$39:$B$782,Q$155)+'СЕТ СН'!$F$12</f>
        <v>155.88928437999999</v>
      </c>
      <c r="R172" s="36">
        <f>SUMIFS(СВЦЭМ!$E$39:$E$782,СВЦЭМ!$A$39:$A$782,$A172,СВЦЭМ!$B$39:$B$782,R$155)+'СЕТ СН'!$F$12</f>
        <v>158.06361189</v>
      </c>
      <c r="S172" s="36">
        <f>SUMIFS(СВЦЭМ!$E$39:$E$782,СВЦЭМ!$A$39:$A$782,$A172,СВЦЭМ!$B$39:$B$782,S$155)+'СЕТ СН'!$F$12</f>
        <v>156.24635895</v>
      </c>
      <c r="T172" s="36">
        <f>SUMIFS(СВЦЭМ!$E$39:$E$782,СВЦЭМ!$A$39:$A$782,$A172,СВЦЭМ!$B$39:$B$782,T$155)+'СЕТ СН'!$F$12</f>
        <v>154.81851839000001</v>
      </c>
      <c r="U172" s="36">
        <f>SUMIFS(СВЦЭМ!$E$39:$E$782,СВЦЭМ!$A$39:$A$782,$A172,СВЦЭМ!$B$39:$B$782,U$155)+'СЕТ СН'!$F$12</f>
        <v>154.43107248000001</v>
      </c>
      <c r="V172" s="36">
        <f>SUMIFS(СВЦЭМ!$E$39:$E$782,СВЦЭМ!$A$39:$A$782,$A172,СВЦЭМ!$B$39:$B$782,V$155)+'СЕТ СН'!$F$12</f>
        <v>154.54951525000001</v>
      </c>
      <c r="W172" s="36">
        <f>SUMIFS(СВЦЭМ!$E$39:$E$782,СВЦЭМ!$A$39:$A$782,$A172,СВЦЭМ!$B$39:$B$782,W$155)+'СЕТ СН'!$F$12</f>
        <v>153.34506057999999</v>
      </c>
      <c r="X172" s="36">
        <f>SUMIFS(СВЦЭМ!$E$39:$E$782,СВЦЭМ!$A$39:$A$782,$A172,СВЦЭМ!$B$39:$B$782,X$155)+'СЕТ СН'!$F$12</f>
        <v>158.65200637000001</v>
      </c>
      <c r="Y172" s="36">
        <f>SUMIFS(СВЦЭМ!$E$39:$E$782,СВЦЭМ!$A$39:$A$782,$A172,СВЦЭМ!$B$39:$B$782,Y$155)+'СЕТ СН'!$F$12</f>
        <v>166.31109544</v>
      </c>
    </row>
    <row r="173" spans="1:25" ht="15.75" x14ac:dyDescent="0.2">
      <c r="A173" s="35">
        <f t="shared" si="4"/>
        <v>45522</v>
      </c>
      <c r="B173" s="36">
        <f>SUMIFS(СВЦЭМ!$E$39:$E$782,СВЦЭМ!$A$39:$A$782,$A173,СВЦЭМ!$B$39:$B$782,B$155)+'СЕТ СН'!$F$12</f>
        <v>165.41175702000001</v>
      </c>
      <c r="C173" s="36">
        <f>SUMIFS(СВЦЭМ!$E$39:$E$782,СВЦЭМ!$A$39:$A$782,$A173,СВЦЭМ!$B$39:$B$782,C$155)+'СЕТ СН'!$F$12</f>
        <v>174.47435684000001</v>
      </c>
      <c r="D173" s="36">
        <f>SUMIFS(СВЦЭМ!$E$39:$E$782,СВЦЭМ!$A$39:$A$782,$A173,СВЦЭМ!$B$39:$B$782,D$155)+'СЕТ СН'!$F$12</f>
        <v>180.14645234</v>
      </c>
      <c r="E173" s="36">
        <f>SUMIFS(СВЦЭМ!$E$39:$E$782,СВЦЭМ!$A$39:$A$782,$A173,СВЦЭМ!$B$39:$B$782,E$155)+'СЕТ СН'!$F$12</f>
        <v>182.44049446</v>
      </c>
      <c r="F173" s="36">
        <f>SUMIFS(СВЦЭМ!$E$39:$E$782,СВЦЭМ!$A$39:$A$782,$A173,СВЦЭМ!$B$39:$B$782,F$155)+'СЕТ СН'!$F$12</f>
        <v>185.11055216</v>
      </c>
      <c r="G173" s="36">
        <f>SUMIFS(СВЦЭМ!$E$39:$E$782,СВЦЭМ!$A$39:$A$782,$A173,СВЦЭМ!$B$39:$B$782,G$155)+'СЕТ СН'!$F$12</f>
        <v>183.43912598</v>
      </c>
      <c r="H173" s="36">
        <f>SUMIFS(СВЦЭМ!$E$39:$E$782,СВЦЭМ!$A$39:$A$782,$A173,СВЦЭМ!$B$39:$B$782,H$155)+'СЕТ СН'!$F$12</f>
        <v>181.71790430999999</v>
      </c>
      <c r="I173" s="36">
        <f>SUMIFS(СВЦЭМ!$E$39:$E$782,СВЦЭМ!$A$39:$A$782,$A173,СВЦЭМ!$B$39:$B$782,I$155)+'СЕТ СН'!$F$12</f>
        <v>176.37533346000001</v>
      </c>
      <c r="J173" s="36">
        <f>SUMIFS(СВЦЭМ!$E$39:$E$782,СВЦЭМ!$A$39:$A$782,$A173,СВЦЭМ!$B$39:$B$782,J$155)+'СЕТ СН'!$F$12</f>
        <v>166.99544800999999</v>
      </c>
      <c r="K173" s="36">
        <f>SUMIFS(СВЦЭМ!$E$39:$E$782,СВЦЭМ!$A$39:$A$782,$A173,СВЦЭМ!$B$39:$B$782,K$155)+'СЕТ СН'!$F$12</f>
        <v>159.51899906</v>
      </c>
      <c r="L173" s="36">
        <f>SUMIFS(СВЦЭМ!$E$39:$E$782,СВЦЭМ!$A$39:$A$782,$A173,СВЦЭМ!$B$39:$B$782,L$155)+'СЕТ СН'!$F$12</f>
        <v>155.41608377</v>
      </c>
      <c r="M173" s="36">
        <f>SUMIFS(СВЦЭМ!$E$39:$E$782,СВЦЭМ!$A$39:$A$782,$A173,СВЦЭМ!$B$39:$B$782,M$155)+'СЕТ СН'!$F$12</f>
        <v>153.67681977000001</v>
      </c>
      <c r="N173" s="36">
        <f>SUMIFS(СВЦЭМ!$E$39:$E$782,СВЦЭМ!$A$39:$A$782,$A173,СВЦЭМ!$B$39:$B$782,N$155)+'СЕТ СН'!$F$12</f>
        <v>151.57955670999999</v>
      </c>
      <c r="O173" s="36">
        <f>SUMIFS(СВЦЭМ!$E$39:$E$782,СВЦЭМ!$A$39:$A$782,$A173,СВЦЭМ!$B$39:$B$782,O$155)+'СЕТ СН'!$F$12</f>
        <v>153.17761684999999</v>
      </c>
      <c r="P173" s="36">
        <f>SUMIFS(СВЦЭМ!$E$39:$E$782,СВЦЭМ!$A$39:$A$782,$A173,СВЦЭМ!$B$39:$B$782,P$155)+'СЕТ СН'!$F$12</f>
        <v>157.81458896000001</v>
      </c>
      <c r="Q173" s="36">
        <f>SUMIFS(СВЦЭМ!$E$39:$E$782,СВЦЭМ!$A$39:$A$782,$A173,СВЦЭМ!$B$39:$B$782,Q$155)+'СЕТ СН'!$F$12</f>
        <v>160.95174700999999</v>
      </c>
      <c r="R173" s="36">
        <f>SUMIFS(СВЦЭМ!$E$39:$E$782,СВЦЭМ!$A$39:$A$782,$A173,СВЦЭМ!$B$39:$B$782,R$155)+'СЕТ СН'!$F$12</f>
        <v>160.84768328000001</v>
      </c>
      <c r="S173" s="36">
        <f>SUMIFS(СВЦЭМ!$E$39:$E$782,СВЦЭМ!$A$39:$A$782,$A173,СВЦЭМ!$B$39:$B$782,S$155)+'СЕТ СН'!$F$12</f>
        <v>161.08836199999999</v>
      </c>
      <c r="T173" s="36">
        <f>SUMIFS(СВЦЭМ!$E$39:$E$782,СВЦЭМ!$A$39:$A$782,$A173,СВЦЭМ!$B$39:$B$782,T$155)+'СЕТ СН'!$F$12</f>
        <v>159.03638602999999</v>
      </c>
      <c r="U173" s="36">
        <f>SUMIFS(СВЦЭМ!$E$39:$E$782,СВЦЭМ!$A$39:$A$782,$A173,СВЦЭМ!$B$39:$B$782,U$155)+'СЕТ СН'!$F$12</f>
        <v>158.79186759999999</v>
      </c>
      <c r="V173" s="36">
        <f>SUMIFS(СВЦЭМ!$E$39:$E$782,СВЦЭМ!$A$39:$A$782,$A173,СВЦЭМ!$B$39:$B$782,V$155)+'СЕТ СН'!$F$12</f>
        <v>159.60508594000001</v>
      </c>
      <c r="W173" s="36">
        <f>SUMIFS(СВЦЭМ!$E$39:$E$782,СВЦЭМ!$A$39:$A$782,$A173,СВЦЭМ!$B$39:$B$782,W$155)+'СЕТ СН'!$F$12</f>
        <v>158.23561129000001</v>
      </c>
      <c r="X173" s="36">
        <f>SUMIFS(СВЦЭМ!$E$39:$E$782,СВЦЭМ!$A$39:$A$782,$A173,СВЦЭМ!$B$39:$B$782,X$155)+'СЕТ СН'!$F$12</f>
        <v>164.26641051999999</v>
      </c>
      <c r="Y173" s="36">
        <f>SUMIFS(СВЦЭМ!$E$39:$E$782,СВЦЭМ!$A$39:$A$782,$A173,СВЦЭМ!$B$39:$B$782,Y$155)+'СЕТ СН'!$F$12</f>
        <v>171.42845980000001</v>
      </c>
    </row>
    <row r="174" spans="1:25" ht="15.75" x14ac:dyDescent="0.2">
      <c r="A174" s="35">
        <f t="shared" si="4"/>
        <v>45523</v>
      </c>
      <c r="B174" s="36">
        <f>SUMIFS(СВЦЭМ!$E$39:$E$782,СВЦЭМ!$A$39:$A$782,$A174,СВЦЭМ!$B$39:$B$782,B$155)+'СЕТ СН'!$F$12</f>
        <v>178.65692963000001</v>
      </c>
      <c r="C174" s="36">
        <f>SUMIFS(СВЦЭМ!$E$39:$E$782,СВЦЭМ!$A$39:$A$782,$A174,СВЦЭМ!$B$39:$B$782,C$155)+'СЕТ СН'!$F$12</f>
        <v>190.33746943</v>
      </c>
      <c r="D174" s="36">
        <f>SUMIFS(СВЦЭМ!$E$39:$E$782,СВЦЭМ!$A$39:$A$782,$A174,СВЦЭМ!$B$39:$B$782,D$155)+'СЕТ СН'!$F$12</f>
        <v>193.50005701000001</v>
      </c>
      <c r="E174" s="36">
        <f>SUMIFS(СВЦЭМ!$E$39:$E$782,СВЦЭМ!$A$39:$A$782,$A174,СВЦЭМ!$B$39:$B$782,E$155)+'СЕТ СН'!$F$12</f>
        <v>189.89529845000001</v>
      </c>
      <c r="F174" s="36">
        <f>SUMIFS(СВЦЭМ!$E$39:$E$782,СВЦЭМ!$A$39:$A$782,$A174,СВЦЭМ!$B$39:$B$782,F$155)+'СЕТ СН'!$F$12</f>
        <v>190.57114265000001</v>
      </c>
      <c r="G174" s="36">
        <f>SUMIFS(СВЦЭМ!$E$39:$E$782,СВЦЭМ!$A$39:$A$782,$A174,СВЦЭМ!$B$39:$B$782,G$155)+'СЕТ СН'!$F$12</f>
        <v>190.58391616</v>
      </c>
      <c r="H174" s="36">
        <f>SUMIFS(СВЦЭМ!$E$39:$E$782,СВЦЭМ!$A$39:$A$782,$A174,СВЦЭМ!$B$39:$B$782,H$155)+'СЕТ СН'!$F$12</f>
        <v>191.61541052999999</v>
      </c>
      <c r="I174" s="36">
        <f>SUMIFS(СВЦЭМ!$E$39:$E$782,СВЦЭМ!$A$39:$A$782,$A174,СВЦЭМ!$B$39:$B$782,I$155)+'СЕТ СН'!$F$12</f>
        <v>185.18235978000001</v>
      </c>
      <c r="J174" s="36">
        <f>SUMIFS(СВЦЭМ!$E$39:$E$782,СВЦЭМ!$A$39:$A$782,$A174,СВЦЭМ!$B$39:$B$782,J$155)+'СЕТ СН'!$F$12</f>
        <v>168.63920992000001</v>
      </c>
      <c r="K174" s="36">
        <f>SUMIFS(СВЦЭМ!$E$39:$E$782,СВЦЭМ!$A$39:$A$782,$A174,СВЦЭМ!$B$39:$B$782,K$155)+'СЕТ СН'!$F$12</f>
        <v>164.76176029999999</v>
      </c>
      <c r="L174" s="36">
        <f>SUMIFS(СВЦЭМ!$E$39:$E$782,СВЦЭМ!$A$39:$A$782,$A174,СВЦЭМ!$B$39:$B$782,L$155)+'СЕТ СН'!$F$12</f>
        <v>164.13116360999999</v>
      </c>
      <c r="M174" s="36">
        <f>SUMIFS(СВЦЭМ!$E$39:$E$782,СВЦЭМ!$A$39:$A$782,$A174,СВЦЭМ!$B$39:$B$782,M$155)+'СЕТ СН'!$F$12</f>
        <v>163.08901109000001</v>
      </c>
      <c r="N174" s="36">
        <f>SUMIFS(СВЦЭМ!$E$39:$E$782,СВЦЭМ!$A$39:$A$782,$A174,СВЦЭМ!$B$39:$B$782,N$155)+'СЕТ СН'!$F$12</f>
        <v>162.08230207</v>
      </c>
      <c r="O174" s="36">
        <f>SUMIFS(СВЦЭМ!$E$39:$E$782,СВЦЭМ!$A$39:$A$782,$A174,СВЦЭМ!$B$39:$B$782,O$155)+'СЕТ СН'!$F$12</f>
        <v>161.14315361000001</v>
      </c>
      <c r="P174" s="36">
        <f>SUMIFS(СВЦЭМ!$E$39:$E$782,СВЦЭМ!$A$39:$A$782,$A174,СВЦЭМ!$B$39:$B$782,P$155)+'СЕТ СН'!$F$12</f>
        <v>162.04452688000001</v>
      </c>
      <c r="Q174" s="36">
        <f>SUMIFS(СВЦЭМ!$E$39:$E$782,СВЦЭМ!$A$39:$A$782,$A174,СВЦЭМ!$B$39:$B$782,Q$155)+'СЕТ СН'!$F$12</f>
        <v>161.14060638000001</v>
      </c>
      <c r="R174" s="36">
        <f>SUMIFS(СВЦЭМ!$E$39:$E$782,СВЦЭМ!$A$39:$A$782,$A174,СВЦЭМ!$B$39:$B$782,R$155)+'СЕТ СН'!$F$12</f>
        <v>161.72665917</v>
      </c>
      <c r="S174" s="36">
        <f>SUMIFS(СВЦЭМ!$E$39:$E$782,СВЦЭМ!$A$39:$A$782,$A174,СВЦЭМ!$B$39:$B$782,S$155)+'СЕТ СН'!$F$12</f>
        <v>160.58045895999999</v>
      </c>
      <c r="T174" s="36">
        <f>SUMIFS(СВЦЭМ!$E$39:$E$782,СВЦЭМ!$A$39:$A$782,$A174,СВЦЭМ!$B$39:$B$782,T$155)+'СЕТ СН'!$F$12</f>
        <v>157.38277368999999</v>
      </c>
      <c r="U174" s="36">
        <f>SUMIFS(СВЦЭМ!$E$39:$E$782,СВЦЭМ!$A$39:$A$782,$A174,СВЦЭМ!$B$39:$B$782,U$155)+'СЕТ СН'!$F$12</f>
        <v>160.12433719000001</v>
      </c>
      <c r="V174" s="36">
        <f>SUMIFS(СВЦЭМ!$E$39:$E$782,СВЦЭМ!$A$39:$A$782,$A174,СВЦЭМ!$B$39:$B$782,V$155)+'СЕТ СН'!$F$12</f>
        <v>160.99721556</v>
      </c>
      <c r="W174" s="36">
        <f>SUMIFS(СВЦЭМ!$E$39:$E$782,СВЦЭМ!$A$39:$A$782,$A174,СВЦЭМ!$B$39:$B$782,W$155)+'СЕТ СН'!$F$12</f>
        <v>157.69509085999999</v>
      </c>
      <c r="X174" s="36">
        <f>SUMIFS(СВЦЭМ!$E$39:$E$782,СВЦЭМ!$A$39:$A$782,$A174,СВЦЭМ!$B$39:$B$782,X$155)+'СЕТ СН'!$F$12</f>
        <v>162.54157696999999</v>
      </c>
      <c r="Y174" s="36">
        <f>SUMIFS(СВЦЭМ!$E$39:$E$782,СВЦЭМ!$A$39:$A$782,$A174,СВЦЭМ!$B$39:$B$782,Y$155)+'СЕТ СН'!$F$12</f>
        <v>170.46546049</v>
      </c>
    </row>
    <row r="175" spans="1:25" ht="15.75" x14ac:dyDescent="0.2">
      <c r="A175" s="35">
        <f t="shared" si="4"/>
        <v>45524</v>
      </c>
      <c r="B175" s="36">
        <f>SUMIFS(СВЦЭМ!$E$39:$E$782,СВЦЭМ!$A$39:$A$782,$A175,СВЦЭМ!$B$39:$B$782,B$155)+'СЕТ СН'!$F$12</f>
        <v>169.19888501</v>
      </c>
      <c r="C175" s="36">
        <f>SUMIFS(СВЦЭМ!$E$39:$E$782,СВЦЭМ!$A$39:$A$782,$A175,СВЦЭМ!$B$39:$B$782,C$155)+'СЕТ СН'!$F$12</f>
        <v>178.73981314</v>
      </c>
      <c r="D175" s="36">
        <f>SUMIFS(СВЦЭМ!$E$39:$E$782,СВЦЭМ!$A$39:$A$782,$A175,СВЦЭМ!$B$39:$B$782,D$155)+'СЕТ СН'!$F$12</f>
        <v>184.72389921000001</v>
      </c>
      <c r="E175" s="36">
        <f>SUMIFS(СВЦЭМ!$E$39:$E$782,СВЦЭМ!$A$39:$A$782,$A175,СВЦЭМ!$B$39:$B$782,E$155)+'СЕТ СН'!$F$12</f>
        <v>187.69219641000001</v>
      </c>
      <c r="F175" s="36">
        <f>SUMIFS(СВЦЭМ!$E$39:$E$782,СВЦЭМ!$A$39:$A$782,$A175,СВЦЭМ!$B$39:$B$782,F$155)+'СЕТ СН'!$F$12</f>
        <v>187.41729724000001</v>
      </c>
      <c r="G175" s="36">
        <f>SUMIFS(СВЦЭМ!$E$39:$E$782,СВЦЭМ!$A$39:$A$782,$A175,СВЦЭМ!$B$39:$B$782,G$155)+'СЕТ СН'!$F$12</f>
        <v>185.77860491000001</v>
      </c>
      <c r="H175" s="36">
        <f>SUMIFS(СВЦЭМ!$E$39:$E$782,СВЦЭМ!$A$39:$A$782,$A175,СВЦЭМ!$B$39:$B$782,H$155)+'СЕТ СН'!$F$12</f>
        <v>184.41374571</v>
      </c>
      <c r="I175" s="36">
        <f>SUMIFS(СВЦЭМ!$E$39:$E$782,СВЦЭМ!$A$39:$A$782,$A175,СВЦЭМ!$B$39:$B$782,I$155)+'СЕТ СН'!$F$12</f>
        <v>173.60392404000001</v>
      </c>
      <c r="J175" s="36">
        <f>SUMIFS(СВЦЭМ!$E$39:$E$782,СВЦЭМ!$A$39:$A$782,$A175,СВЦЭМ!$B$39:$B$782,J$155)+'СЕТ СН'!$F$12</f>
        <v>161.90973478000001</v>
      </c>
      <c r="K175" s="36">
        <f>SUMIFS(СВЦЭМ!$E$39:$E$782,СВЦЭМ!$A$39:$A$782,$A175,СВЦЭМ!$B$39:$B$782,K$155)+'СЕТ СН'!$F$12</f>
        <v>152.34979063</v>
      </c>
      <c r="L175" s="36">
        <f>SUMIFS(СВЦЭМ!$E$39:$E$782,СВЦЭМ!$A$39:$A$782,$A175,СВЦЭМ!$B$39:$B$782,L$155)+'СЕТ СН'!$F$12</f>
        <v>150.19880771999999</v>
      </c>
      <c r="M175" s="36">
        <f>SUMIFS(СВЦЭМ!$E$39:$E$782,СВЦЭМ!$A$39:$A$782,$A175,СВЦЭМ!$B$39:$B$782,M$155)+'СЕТ СН'!$F$12</f>
        <v>149.58358934</v>
      </c>
      <c r="N175" s="36">
        <f>SUMIFS(СВЦЭМ!$E$39:$E$782,СВЦЭМ!$A$39:$A$782,$A175,СВЦЭМ!$B$39:$B$782,N$155)+'СЕТ СН'!$F$12</f>
        <v>150.27415576999999</v>
      </c>
      <c r="O175" s="36">
        <f>SUMIFS(СВЦЭМ!$E$39:$E$782,СВЦЭМ!$A$39:$A$782,$A175,СВЦЭМ!$B$39:$B$782,O$155)+'СЕТ СН'!$F$12</f>
        <v>147.9994318</v>
      </c>
      <c r="P175" s="36">
        <f>SUMIFS(СВЦЭМ!$E$39:$E$782,СВЦЭМ!$A$39:$A$782,$A175,СВЦЭМ!$B$39:$B$782,P$155)+'СЕТ СН'!$F$12</f>
        <v>148.14067148999999</v>
      </c>
      <c r="Q175" s="36">
        <f>SUMIFS(СВЦЭМ!$E$39:$E$782,СВЦЭМ!$A$39:$A$782,$A175,СВЦЭМ!$B$39:$B$782,Q$155)+'СЕТ СН'!$F$12</f>
        <v>147.74926339000001</v>
      </c>
      <c r="R175" s="36">
        <f>SUMIFS(СВЦЭМ!$E$39:$E$782,СВЦЭМ!$A$39:$A$782,$A175,СВЦЭМ!$B$39:$B$782,R$155)+'СЕТ СН'!$F$12</f>
        <v>149.60896774</v>
      </c>
      <c r="S175" s="36">
        <f>SUMIFS(СВЦЭМ!$E$39:$E$782,СВЦЭМ!$A$39:$A$782,$A175,СВЦЭМ!$B$39:$B$782,S$155)+'СЕТ СН'!$F$12</f>
        <v>148.39284925999999</v>
      </c>
      <c r="T175" s="36">
        <f>SUMIFS(СВЦЭМ!$E$39:$E$782,СВЦЭМ!$A$39:$A$782,$A175,СВЦЭМ!$B$39:$B$782,T$155)+'СЕТ СН'!$F$12</f>
        <v>146.45309788</v>
      </c>
      <c r="U175" s="36">
        <f>SUMIFS(СВЦЭМ!$E$39:$E$782,СВЦЭМ!$A$39:$A$782,$A175,СВЦЭМ!$B$39:$B$782,U$155)+'СЕТ СН'!$F$12</f>
        <v>148.30726329000001</v>
      </c>
      <c r="V175" s="36">
        <f>SUMIFS(СВЦЭМ!$E$39:$E$782,СВЦЭМ!$A$39:$A$782,$A175,СВЦЭМ!$B$39:$B$782,V$155)+'СЕТ СН'!$F$12</f>
        <v>146.63967124000001</v>
      </c>
      <c r="W175" s="36">
        <f>SUMIFS(СВЦЭМ!$E$39:$E$782,СВЦЭМ!$A$39:$A$782,$A175,СВЦЭМ!$B$39:$B$782,W$155)+'СЕТ СН'!$F$12</f>
        <v>146.39851805999999</v>
      </c>
      <c r="X175" s="36">
        <f>SUMIFS(СВЦЭМ!$E$39:$E$782,СВЦЭМ!$A$39:$A$782,$A175,СВЦЭМ!$B$39:$B$782,X$155)+'СЕТ СН'!$F$12</f>
        <v>155.25432436</v>
      </c>
      <c r="Y175" s="36">
        <f>SUMIFS(СВЦЭМ!$E$39:$E$782,СВЦЭМ!$A$39:$A$782,$A175,СВЦЭМ!$B$39:$B$782,Y$155)+'СЕТ СН'!$F$12</f>
        <v>168.96737886</v>
      </c>
    </row>
    <row r="176" spans="1:25" ht="15.75" x14ac:dyDescent="0.2">
      <c r="A176" s="35">
        <f t="shared" si="4"/>
        <v>45525</v>
      </c>
      <c r="B176" s="36">
        <f>SUMIFS(СВЦЭМ!$E$39:$E$782,СВЦЭМ!$A$39:$A$782,$A176,СВЦЭМ!$B$39:$B$782,B$155)+'СЕТ СН'!$F$12</f>
        <v>187.55755626000001</v>
      </c>
      <c r="C176" s="36">
        <f>SUMIFS(СВЦЭМ!$E$39:$E$782,СВЦЭМ!$A$39:$A$782,$A176,СВЦЭМ!$B$39:$B$782,C$155)+'СЕТ СН'!$F$12</f>
        <v>191.24772614</v>
      </c>
      <c r="D176" s="36">
        <f>SUMIFS(СВЦЭМ!$E$39:$E$782,СВЦЭМ!$A$39:$A$782,$A176,СВЦЭМ!$B$39:$B$782,D$155)+'СЕТ СН'!$F$12</f>
        <v>195.85916369</v>
      </c>
      <c r="E176" s="36">
        <f>SUMIFS(СВЦЭМ!$E$39:$E$782,СВЦЭМ!$A$39:$A$782,$A176,СВЦЭМ!$B$39:$B$782,E$155)+'СЕТ СН'!$F$12</f>
        <v>192.10545013000001</v>
      </c>
      <c r="F176" s="36">
        <f>SUMIFS(СВЦЭМ!$E$39:$E$782,СВЦЭМ!$A$39:$A$782,$A176,СВЦЭМ!$B$39:$B$782,F$155)+'СЕТ СН'!$F$12</f>
        <v>190.58541525000001</v>
      </c>
      <c r="G176" s="36">
        <f>SUMIFS(СВЦЭМ!$E$39:$E$782,СВЦЭМ!$A$39:$A$782,$A176,СВЦЭМ!$B$39:$B$782,G$155)+'СЕТ СН'!$F$12</f>
        <v>186.88632240999999</v>
      </c>
      <c r="H176" s="36">
        <f>SUMIFS(СВЦЭМ!$E$39:$E$782,СВЦЭМ!$A$39:$A$782,$A176,СВЦЭМ!$B$39:$B$782,H$155)+'СЕТ СН'!$F$12</f>
        <v>185.82477102999999</v>
      </c>
      <c r="I176" s="36">
        <f>SUMIFS(СВЦЭМ!$E$39:$E$782,СВЦЭМ!$A$39:$A$782,$A176,СВЦЭМ!$B$39:$B$782,I$155)+'СЕТ СН'!$F$12</f>
        <v>174.01815898000001</v>
      </c>
      <c r="J176" s="36">
        <f>SUMIFS(СВЦЭМ!$E$39:$E$782,СВЦЭМ!$A$39:$A$782,$A176,СВЦЭМ!$B$39:$B$782,J$155)+'СЕТ СН'!$F$12</f>
        <v>165.79371821000001</v>
      </c>
      <c r="K176" s="36">
        <f>SUMIFS(СВЦЭМ!$E$39:$E$782,СВЦЭМ!$A$39:$A$782,$A176,СВЦЭМ!$B$39:$B$782,K$155)+'СЕТ СН'!$F$12</f>
        <v>158.52021262</v>
      </c>
      <c r="L176" s="36">
        <f>SUMIFS(СВЦЭМ!$E$39:$E$782,СВЦЭМ!$A$39:$A$782,$A176,СВЦЭМ!$B$39:$B$782,L$155)+'СЕТ СН'!$F$12</f>
        <v>157.0635345</v>
      </c>
      <c r="M176" s="36">
        <f>SUMIFS(СВЦЭМ!$E$39:$E$782,СВЦЭМ!$A$39:$A$782,$A176,СВЦЭМ!$B$39:$B$782,M$155)+'СЕТ СН'!$F$12</f>
        <v>157.20760754</v>
      </c>
      <c r="N176" s="36">
        <f>SUMIFS(СВЦЭМ!$E$39:$E$782,СВЦЭМ!$A$39:$A$782,$A176,СВЦЭМ!$B$39:$B$782,N$155)+'СЕТ СН'!$F$12</f>
        <v>156.47225062999999</v>
      </c>
      <c r="O176" s="36">
        <f>SUMIFS(СВЦЭМ!$E$39:$E$782,СВЦЭМ!$A$39:$A$782,$A176,СВЦЭМ!$B$39:$B$782,O$155)+'СЕТ СН'!$F$12</f>
        <v>154.92640491</v>
      </c>
      <c r="P176" s="36">
        <f>SUMIFS(СВЦЭМ!$E$39:$E$782,СВЦЭМ!$A$39:$A$782,$A176,СВЦЭМ!$B$39:$B$782,P$155)+'СЕТ СН'!$F$12</f>
        <v>158.54355964999999</v>
      </c>
      <c r="Q176" s="36">
        <f>SUMIFS(СВЦЭМ!$E$39:$E$782,СВЦЭМ!$A$39:$A$782,$A176,СВЦЭМ!$B$39:$B$782,Q$155)+'СЕТ СН'!$F$12</f>
        <v>160.74411583</v>
      </c>
      <c r="R176" s="36">
        <f>SUMIFS(СВЦЭМ!$E$39:$E$782,СВЦЭМ!$A$39:$A$782,$A176,СВЦЭМ!$B$39:$B$782,R$155)+'СЕТ СН'!$F$12</f>
        <v>160.20110492000001</v>
      </c>
      <c r="S176" s="36">
        <f>SUMIFS(СВЦЭМ!$E$39:$E$782,СВЦЭМ!$A$39:$A$782,$A176,СВЦЭМ!$B$39:$B$782,S$155)+'СЕТ СН'!$F$12</f>
        <v>160.15603877999999</v>
      </c>
      <c r="T176" s="36">
        <f>SUMIFS(СВЦЭМ!$E$39:$E$782,СВЦЭМ!$A$39:$A$782,$A176,СВЦЭМ!$B$39:$B$782,T$155)+'СЕТ СН'!$F$12</f>
        <v>159.46482412</v>
      </c>
      <c r="U176" s="36">
        <f>SUMIFS(СВЦЭМ!$E$39:$E$782,СВЦЭМ!$A$39:$A$782,$A176,СВЦЭМ!$B$39:$B$782,U$155)+'СЕТ СН'!$F$12</f>
        <v>160.54893756000001</v>
      </c>
      <c r="V176" s="36">
        <f>SUMIFS(СВЦЭМ!$E$39:$E$782,СВЦЭМ!$A$39:$A$782,$A176,СВЦЭМ!$B$39:$B$782,V$155)+'СЕТ СН'!$F$12</f>
        <v>159.78976922000001</v>
      </c>
      <c r="W176" s="36">
        <f>SUMIFS(СВЦЭМ!$E$39:$E$782,СВЦЭМ!$A$39:$A$782,$A176,СВЦЭМ!$B$39:$B$782,W$155)+'СЕТ СН'!$F$12</f>
        <v>159.27593243000001</v>
      </c>
      <c r="X176" s="36">
        <f>SUMIFS(СВЦЭМ!$E$39:$E$782,СВЦЭМ!$A$39:$A$782,$A176,СВЦЭМ!$B$39:$B$782,X$155)+'СЕТ СН'!$F$12</f>
        <v>161.07893580000001</v>
      </c>
      <c r="Y176" s="36">
        <f>SUMIFS(СВЦЭМ!$E$39:$E$782,СВЦЭМ!$A$39:$A$782,$A176,СВЦЭМ!$B$39:$B$782,Y$155)+'СЕТ СН'!$F$12</f>
        <v>164.54839113</v>
      </c>
    </row>
    <row r="177" spans="1:27" ht="15.75" x14ac:dyDescent="0.2">
      <c r="A177" s="35">
        <f t="shared" si="4"/>
        <v>45526</v>
      </c>
      <c r="B177" s="36">
        <f>SUMIFS(СВЦЭМ!$E$39:$E$782,СВЦЭМ!$A$39:$A$782,$A177,СВЦЭМ!$B$39:$B$782,B$155)+'СЕТ СН'!$F$12</f>
        <v>159.48941742</v>
      </c>
      <c r="C177" s="36">
        <f>SUMIFS(СВЦЭМ!$E$39:$E$782,СВЦЭМ!$A$39:$A$782,$A177,СВЦЭМ!$B$39:$B$782,C$155)+'СЕТ СН'!$F$12</f>
        <v>167.81027581000001</v>
      </c>
      <c r="D177" s="36">
        <f>SUMIFS(СВЦЭМ!$E$39:$E$782,СВЦЭМ!$A$39:$A$782,$A177,СВЦЭМ!$B$39:$B$782,D$155)+'СЕТ СН'!$F$12</f>
        <v>171.99266248000001</v>
      </c>
      <c r="E177" s="36">
        <f>SUMIFS(СВЦЭМ!$E$39:$E$782,СВЦЭМ!$A$39:$A$782,$A177,СВЦЭМ!$B$39:$B$782,E$155)+'СЕТ СН'!$F$12</f>
        <v>175.06724729000001</v>
      </c>
      <c r="F177" s="36">
        <f>SUMIFS(СВЦЭМ!$E$39:$E$782,СВЦЭМ!$A$39:$A$782,$A177,СВЦЭМ!$B$39:$B$782,F$155)+'СЕТ СН'!$F$12</f>
        <v>174.65670245999999</v>
      </c>
      <c r="G177" s="36">
        <f>SUMIFS(СВЦЭМ!$E$39:$E$782,СВЦЭМ!$A$39:$A$782,$A177,СВЦЭМ!$B$39:$B$782,G$155)+'СЕТ СН'!$F$12</f>
        <v>171.69605985000001</v>
      </c>
      <c r="H177" s="36">
        <f>SUMIFS(СВЦЭМ!$E$39:$E$782,СВЦЭМ!$A$39:$A$782,$A177,СВЦЭМ!$B$39:$B$782,H$155)+'СЕТ СН'!$F$12</f>
        <v>168.57311239000001</v>
      </c>
      <c r="I177" s="36">
        <f>SUMIFS(СВЦЭМ!$E$39:$E$782,СВЦЭМ!$A$39:$A$782,$A177,СВЦЭМ!$B$39:$B$782,I$155)+'СЕТ СН'!$F$12</f>
        <v>160.48034489</v>
      </c>
      <c r="J177" s="36">
        <f>SUMIFS(СВЦЭМ!$E$39:$E$782,СВЦЭМ!$A$39:$A$782,$A177,СВЦЭМ!$B$39:$B$782,J$155)+'СЕТ СН'!$F$12</f>
        <v>151.03359352000001</v>
      </c>
      <c r="K177" s="36">
        <f>SUMIFS(СВЦЭМ!$E$39:$E$782,СВЦЭМ!$A$39:$A$782,$A177,СВЦЭМ!$B$39:$B$782,K$155)+'СЕТ СН'!$F$12</f>
        <v>144.19788930000001</v>
      </c>
      <c r="L177" s="36">
        <f>SUMIFS(СВЦЭМ!$E$39:$E$782,СВЦЭМ!$A$39:$A$782,$A177,СВЦЭМ!$B$39:$B$782,L$155)+'СЕТ СН'!$F$12</f>
        <v>140.80775502</v>
      </c>
      <c r="M177" s="36">
        <f>SUMIFS(СВЦЭМ!$E$39:$E$782,СВЦЭМ!$A$39:$A$782,$A177,СВЦЭМ!$B$39:$B$782,M$155)+'СЕТ СН'!$F$12</f>
        <v>141.54614018999999</v>
      </c>
      <c r="N177" s="36">
        <f>SUMIFS(СВЦЭМ!$E$39:$E$782,СВЦЭМ!$A$39:$A$782,$A177,СВЦЭМ!$B$39:$B$782,N$155)+'СЕТ СН'!$F$12</f>
        <v>140.8865496</v>
      </c>
      <c r="O177" s="36">
        <f>SUMIFS(СВЦЭМ!$E$39:$E$782,СВЦЭМ!$A$39:$A$782,$A177,СВЦЭМ!$B$39:$B$782,O$155)+'СЕТ СН'!$F$12</f>
        <v>141.28287195999999</v>
      </c>
      <c r="P177" s="36">
        <f>SUMIFS(СВЦЭМ!$E$39:$E$782,СВЦЭМ!$A$39:$A$782,$A177,СВЦЭМ!$B$39:$B$782,P$155)+'СЕТ СН'!$F$12</f>
        <v>142.04372351000001</v>
      </c>
      <c r="Q177" s="36">
        <f>SUMIFS(СВЦЭМ!$E$39:$E$782,СВЦЭМ!$A$39:$A$782,$A177,СВЦЭМ!$B$39:$B$782,Q$155)+'СЕТ СН'!$F$12</f>
        <v>142.37582097000001</v>
      </c>
      <c r="R177" s="36">
        <f>SUMIFS(СВЦЭМ!$E$39:$E$782,СВЦЭМ!$A$39:$A$782,$A177,СВЦЭМ!$B$39:$B$782,R$155)+'СЕТ СН'!$F$12</f>
        <v>143.57621227000001</v>
      </c>
      <c r="S177" s="36">
        <f>SUMIFS(СВЦЭМ!$E$39:$E$782,СВЦЭМ!$A$39:$A$782,$A177,СВЦЭМ!$B$39:$B$782,S$155)+'СЕТ СН'!$F$12</f>
        <v>142.70390716</v>
      </c>
      <c r="T177" s="36">
        <f>SUMIFS(СВЦЭМ!$E$39:$E$782,СВЦЭМ!$A$39:$A$782,$A177,СВЦЭМ!$B$39:$B$782,T$155)+'СЕТ СН'!$F$12</f>
        <v>142.42939405999999</v>
      </c>
      <c r="U177" s="36">
        <f>SUMIFS(СВЦЭМ!$E$39:$E$782,СВЦЭМ!$A$39:$A$782,$A177,СВЦЭМ!$B$39:$B$782,U$155)+'СЕТ СН'!$F$12</f>
        <v>142.88428342</v>
      </c>
      <c r="V177" s="36">
        <f>SUMIFS(СВЦЭМ!$E$39:$E$782,СВЦЭМ!$A$39:$A$782,$A177,СВЦЭМ!$B$39:$B$782,V$155)+'СЕТ СН'!$F$12</f>
        <v>141.67210514000001</v>
      </c>
      <c r="W177" s="36">
        <f>SUMIFS(СВЦЭМ!$E$39:$E$782,СВЦЭМ!$A$39:$A$782,$A177,СВЦЭМ!$B$39:$B$782,W$155)+'СЕТ СН'!$F$12</f>
        <v>141.25245462000001</v>
      </c>
      <c r="X177" s="36">
        <f>SUMIFS(СВЦЭМ!$E$39:$E$782,СВЦЭМ!$A$39:$A$782,$A177,СВЦЭМ!$B$39:$B$782,X$155)+'СЕТ СН'!$F$12</f>
        <v>148.29234986</v>
      </c>
      <c r="Y177" s="36">
        <f>SUMIFS(СВЦЭМ!$E$39:$E$782,СВЦЭМ!$A$39:$A$782,$A177,СВЦЭМ!$B$39:$B$782,Y$155)+'СЕТ СН'!$F$12</f>
        <v>152.03080928</v>
      </c>
    </row>
    <row r="178" spans="1:27" ht="15.75" x14ac:dyDescent="0.2">
      <c r="A178" s="35">
        <f t="shared" si="4"/>
        <v>45527</v>
      </c>
      <c r="B178" s="36">
        <f>SUMIFS(СВЦЭМ!$E$39:$E$782,СВЦЭМ!$A$39:$A$782,$A178,СВЦЭМ!$B$39:$B$782,B$155)+'СЕТ СН'!$F$12</f>
        <v>166.50930504999999</v>
      </c>
      <c r="C178" s="36">
        <f>SUMIFS(СВЦЭМ!$E$39:$E$782,СВЦЭМ!$A$39:$A$782,$A178,СВЦЭМ!$B$39:$B$782,C$155)+'СЕТ СН'!$F$12</f>
        <v>176.71323663999999</v>
      </c>
      <c r="D178" s="36">
        <f>SUMIFS(СВЦЭМ!$E$39:$E$782,СВЦЭМ!$A$39:$A$782,$A178,СВЦЭМ!$B$39:$B$782,D$155)+'СЕТ СН'!$F$12</f>
        <v>179.28116732999999</v>
      </c>
      <c r="E178" s="36">
        <f>SUMIFS(СВЦЭМ!$E$39:$E$782,СВЦЭМ!$A$39:$A$782,$A178,СВЦЭМ!$B$39:$B$782,E$155)+'СЕТ СН'!$F$12</f>
        <v>181.91981006</v>
      </c>
      <c r="F178" s="36">
        <f>SUMIFS(СВЦЭМ!$E$39:$E$782,СВЦЭМ!$A$39:$A$782,$A178,СВЦЭМ!$B$39:$B$782,F$155)+'СЕТ СН'!$F$12</f>
        <v>182.81886660999999</v>
      </c>
      <c r="G178" s="36">
        <f>SUMIFS(СВЦЭМ!$E$39:$E$782,СВЦЭМ!$A$39:$A$782,$A178,СВЦЭМ!$B$39:$B$782,G$155)+'СЕТ СН'!$F$12</f>
        <v>181.4639608</v>
      </c>
      <c r="H178" s="36">
        <f>SUMIFS(СВЦЭМ!$E$39:$E$782,СВЦЭМ!$A$39:$A$782,$A178,СВЦЭМ!$B$39:$B$782,H$155)+'СЕТ СН'!$F$12</f>
        <v>179.31313595</v>
      </c>
      <c r="I178" s="36">
        <f>SUMIFS(СВЦЭМ!$E$39:$E$782,СВЦЭМ!$A$39:$A$782,$A178,СВЦЭМ!$B$39:$B$782,I$155)+'СЕТ СН'!$F$12</f>
        <v>170.82119965000001</v>
      </c>
      <c r="J178" s="36">
        <f>SUMIFS(СВЦЭМ!$E$39:$E$782,СВЦЭМ!$A$39:$A$782,$A178,СВЦЭМ!$B$39:$B$782,J$155)+'СЕТ СН'!$F$12</f>
        <v>160.22498121000001</v>
      </c>
      <c r="K178" s="36">
        <f>SUMIFS(СВЦЭМ!$E$39:$E$782,СВЦЭМ!$A$39:$A$782,$A178,СВЦЭМ!$B$39:$B$782,K$155)+'СЕТ СН'!$F$12</f>
        <v>150.73072619000001</v>
      </c>
      <c r="L178" s="36">
        <f>SUMIFS(СВЦЭМ!$E$39:$E$782,СВЦЭМ!$A$39:$A$782,$A178,СВЦЭМ!$B$39:$B$782,L$155)+'СЕТ СН'!$F$12</f>
        <v>149.87749984999999</v>
      </c>
      <c r="M178" s="36">
        <f>SUMIFS(СВЦЭМ!$E$39:$E$782,СВЦЭМ!$A$39:$A$782,$A178,СВЦЭМ!$B$39:$B$782,M$155)+'СЕТ СН'!$F$12</f>
        <v>149.40052842</v>
      </c>
      <c r="N178" s="36">
        <f>SUMIFS(СВЦЭМ!$E$39:$E$782,СВЦЭМ!$A$39:$A$782,$A178,СВЦЭМ!$B$39:$B$782,N$155)+'СЕТ СН'!$F$12</f>
        <v>149.01247499999999</v>
      </c>
      <c r="O178" s="36">
        <f>SUMIFS(СВЦЭМ!$E$39:$E$782,СВЦЭМ!$A$39:$A$782,$A178,СВЦЭМ!$B$39:$B$782,O$155)+'СЕТ СН'!$F$12</f>
        <v>150.0166638</v>
      </c>
      <c r="P178" s="36">
        <f>SUMIFS(СВЦЭМ!$E$39:$E$782,СВЦЭМ!$A$39:$A$782,$A178,СВЦЭМ!$B$39:$B$782,P$155)+'СЕТ СН'!$F$12</f>
        <v>151.42785320999999</v>
      </c>
      <c r="Q178" s="36">
        <f>SUMIFS(СВЦЭМ!$E$39:$E$782,СВЦЭМ!$A$39:$A$782,$A178,СВЦЭМ!$B$39:$B$782,Q$155)+'СЕТ СН'!$F$12</f>
        <v>150.23318553999999</v>
      </c>
      <c r="R178" s="36">
        <f>SUMIFS(СВЦЭМ!$E$39:$E$782,СВЦЭМ!$A$39:$A$782,$A178,СВЦЭМ!$B$39:$B$782,R$155)+'СЕТ СН'!$F$12</f>
        <v>149.16280993999999</v>
      </c>
      <c r="S178" s="36">
        <f>SUMIFS(СВЦЭМ!$E$39:$E$782,СВЦЭМ!$A$39:$A$782,$A178,СВЦЭМ!$B$39:$B$782,S$155)+'СЕТ СН'!$F$12</f>
        <v>151.36356842000001</v>
      </c>
      <c r="T178" s="36">
        <f>SUMIFS(СВЦЭМ!$E$39:$E$782,СВЦЭМ!$A$39:$A$782,$A178,СВЦЭМ!$B$39:$B$782,T$155)+'СЕТ СН'!$F$12</f>
        <v>150.2565659</v>
      </c>
      <c r="U178" s="36">
        <f>SUMIFS(СВЦЭМ!$E$39:$E$782,СВЦЭМ!$A$39:$A$782,$A178,СВЦЭМ!$B$39:$B$782,U$155)+'СЕТ СН'!$F$12</f>
        <v>150.83005656</v>
      </c>
      <c r="V178" s="36">
        <f>SUMIFS(СВЦЭМ!$E$39:$E$782,СВЦЭМ!$A$39:$A$782,$A178,СВЦЭМ!$B$39:$B$782,V$155)+'СЕТ СН'!$F$12</f>
        <v>150.48207493999999</v>
      </c>
      <c r="W178" s="36">
        <f>SUMIFS(СВЦЭМ!$E$39:$E$782,СВЦЭМ!$A$39:$A$782,$A178,СВЦЭМ!$B$39:$B$782,W$155)+'СЕТ СН'!$F$12</f>
        <v>150.7364595</v>
      </c>
      <c r="X178" s="36">
        <f>SUMIFS(СВЦЭМ!$E$39:$E$782,СВЦЭМ!$A$39:$A$782,$A178,СВЦЭМ!$B$39:$B$782,X$155)+'СЕТ СН'!$F$12</f>
        <v>157.45610929</v>
      </c>
      <c r="Y178" s="36">
        <f>SUMIFS(СВЦЭМ!$E$39:$E$782,СВЦЭМ!$A$39:$A$782,$A178,СВЦЭМ!$B$39:$B$782,Y$155)+'СЕТ СН'!$F$12</f>
        <v>167.14096997999999</v>
      </c>
    </row>
    <row r="179" spans="1:27" ht="15.75" x14ac:dyDescent="0.2">
      <c r="A179" s="35">
        <f t="shared" si="4"/>
        <v>45528</v>
      </c>
      <c r="B179" s="36">
        <f>SUMIFS(СВЦЭМ!$E$39:$E$782,СВЦЭМ!$A$39:$A$782,$A179,СВЦЭМ!$B$39:$B$782,B$155)+'СЕТ СН'!$F$12</f>
        <v>164.20573807</v>
      </c>
      <c r="C179" s="36">
        <f>SUMIFS(СВЦЭМ!$E$39:$E$782,СВЦЭМ!$A$39:$A$782,$A179,СВЦЭМ!$B$39:$B$782,C$155)+'СЕТ СН'!$F$12</f>
        <v>170.89138349000001</v>
      </c>
      <c r="D179" s="36">
        <f>SUMIFS(СВЦЭМ!$E$39:$E$782,СВЦЭМ!$A$39:$A$782,$A179,СВЦЭМ!$B$39:$B$782,D$155)+'СЕТ СН'!$F$12</f>
        <v>174.25482077999999</v>
      </c>
      <c r="E179" s="36">
        <f>SUMIFS(СВЦЭМ!$E$39:$E$782,СВЦЭМ!$A$39:$A$782,$A179,СВЦЭМ!$B$39:$B$782,E$155)+'СЕТ СН'!$F$12</f>
        <v>178.26888843</v>
      </c>
      <c r="F179" s="36">
        <f>SUMIFS(СВЦЭМ!$E$39:$E$782,СВЦЭМ!$A$39:$A$782,$A179,СВЦЭМ!$B$39:$B$782,F$155)+'СЕТ СН'!$F$12</f>
        <v>178.76538052000001</v>
      </c>
      <c r="G179" s="36">
        <f>SUMIFS(СВЦЭМ!$E$39:$E$782,СВЦЭМ!$A$39:$A$782,$A179,СВЦЭМ!$B$39:$B$782,G$155)+'СЕТ СН'!$F$12</f>
        <v>176.97296094000001</v>
      </c>
      <c r="H179" s="36">
        <f>SUMIFS(СВЦЭМ!$E$39:$E$782,СВЦЭМ!$A$39:$A$782,$A179,СВЦЭМ!$B$39:$B$782,H$155)+'СЕТ СН'!$F$12</f>
        <v>174.50373085000001</v>
      </c>
      <c r="I179" s="36">
        <f>SUMIFS(СВЦЭМ!$E$39:$E$782,СВЦЭМ!$A$39:$A$782,$A179,СВЦЭМ!$B$39:$B$782,I$155)+'СЕТ СН'!$F$12</f>
        <v>165.96843226999999</v>
      </c>
      <c r="J179" s="36">
        <f>SUMIFS(СВЦЭМ!$E$39:$E$782,СВЦЭМ!$A$39:$A$782,$A179,СВЦЭМ!$B$39:$B$782,J$155)+'СЕТ СН'!$F$12</f>
        <v>156.34299240000001</v>
      </c>
      <c r="K179" s="36">
        <f>SUMIFS(СВЦЭМ!$E$39:$E$782,СВЦЭМ!$A$39:$A$782,$A179,СВЦЭМ!$B$39:$B$782,K$155)+'СЕТ СН'!$F$12</f>
        <v>145.70234747000001</v>
      </c>
      <c r="L179" s="36">
        <f>SUMIFS(СВЦЭМ!$E$39:$E$782,СВЦЭМ!$A$39:$A$782,$A179,СВЦЭМ!$B$39:$B$782,L$155)+'СЕТ СН'!$F$12</f>
        <v>142.58197161000001</v>
      </c>
      <c r="M179" s="36">
        <f>SUMIFS(СВЦЭМ!$E$39:$E$782,СВЦЭМ!$A$39:$A$782,$A179,СВЦЭМ!$B$39:$B$782,M$155)+'СЕТ СН'!$F$12</f>
        <v>144.87982489999999</v>
      </c>
      <c r="N179" s="36">
        <f>SUMIFS(СВЦЭМ!$E$39:$E$782,СВЦЭМ!$A$39:$A$782,$A179,СВЦЭМ!$B$39:$B$782,N$155)+'СЕТ СН'!$F$12</f>
        <v>153.36521371000001</v>
      </c>
      <c r="O179" s="36">
        <f>SUMIFS(СВЦЭМ!$E$39:$E$782,СВЦЭМ!$A$39:$A$782,$A179,СВЦЭМ!$B$39:$B$782,O$155)+'СЕТ СН'!$F$12</f>
        <v>152.19399417</v>
      </c>
      <c r="P179" s="36">
        <f>SUMIFS(СВЦЭМ!$E$39:$E$782,СВЦЭМ!$A$39:$A$782,$A179,СВЦЭМ!$B$39:$B$782,P$155)+'СЕТ СН'!$F$12</f>
        <v>152.80759943000001</v>
      </c>
      <c r="Q179" s="36">
        <f>SUMIFS(СВЦЭМ!$E$39:$E$782,СВЦЭМ!$A$39:$A$782,$A179,СВЦЭМ!$B$39:$B$782,Q$155)+'СЕТ СН'!$F$12</f>
        <v>154.11647145000001</v>
      </c>
      <c r="R179" s="36">
        <f>SUMIFS(СВЦЭМ!$E$39:$E$782,СВЦЭМ!$A$39:$A$782,$A179,СВЦЭМ!$B$39:$B$782,R$155)+'СЕТ СН'!$F$12</f>
        <v>154.25338902999999</v>
      </c>
      <c r="S179" s="36">
        <f>SUMIFS(СВЦЭМ!$E$39:$E$782,СВЦЭМ!$A$39:$A$782,$A179,СВЦЭМ!$B$39:$B$782,S$155)+'СЕТ СН'!$F$12</f>
        <v>155.47212802000001</v>
      </c>
      <c r="T179" s="36">
        <f>SUMIFS(СВЦЭМ!$E$39:$E$782,СВЦЭМ!$A$39:$A$782,$A179,СВЦЭМ!$B$39:$B$782,T$155)+'СЕТ СН'!$F$12</f>
        <v>154.07847956000001</v>
      </c>
      <c r="U179" s="36">
        <f>SUMIFS(СВЦЭМ!$E$39:$E$782,СВЦЭМ!$A$39:$A$782,$A179,СВЦЭМ!$B$39:$B$782,U$155)+'СЕТ СН'!$F$12</f>
        <v>155.56286269</v>
      </c>
      <c r="V179" s="36">
        <f>SUMIFS(СВЦЭМ!$E$39:$E$782,СВЦЭМ!$A$39:$A$782,$A179,СВЦЭМ!$B$39:$B$782,V$155)+'СЕТ СН'!$F$12</f>
        <v>155.93626687</v>
      </c>
      <c r="W179" s="36">
        <f>SUMIFS(СВЦЭМ!$E$39:$E$782,СВЦЭМ!$A$39:$A$782,$A179,СВЦЭМ!$B$39:$B$782,W$155)+'СЕТ СН'!$F$12</f>
        <v>154.82562895000001</v>
      </c>
      <c r="X179" s="36">
        <f>SUMIFS(СВЦЭМ!$E$39:$E$782,СВЦЭМ!$A$39:$A$782,$A179,СВЦЭМ!$B$39:$B$782,X$155)+'СЕТ СН'!$F$12</f>
        <v>158.94569476000001</v>
      </c>
      <c r="Y179" s="36">
        <f>SUMIFS(СВЦЭМ!$E$39:$E$782,СВЦЭМ!$A$39:$A$782,$A179,СВЦЭМ!$B$39:$B$782,Y$155)+'СЕТ СН'!$F$12</f>
        <v>166.70786361</v>
      </c>
    </row>
    <row r="180" spans="1:27" ht="15.75" x14ac:dyDescent="0.2">
      <c r="A180" s="35">
        <f t="shared" si="4"/>
        <v>45529</v>
      </c>
      <c r="B180" s="36">
        <f>SUMIFS(СВЦЭМ!$E$39:$E$782,СВЦЭМ!$A$39:$A$782,$A180,СВЦЭМ!$B$39:$B$782,B$155)+'СЕТ СН'!$F$12</f>
        <v>164.70133752999999</v>
      </c>
      <c r="C180" s="36">
        <f>SUMIFS(СВЦЭМ!$E$39:$E$782,СВЦЭМ!$A$39:$A$782,$A180,СВЦЭМ!$B$39:$B$782,C$155)+'СЕТ СН'!$F$12</f>
        <v>170.20745514000001</v>
      </c>
      <c r="D180" s="36">
        <f>SUMIFS(СВЦЭМ!$E$39:$E$782,СВЦЭМ!$A$39:$A$782,$A180,СВЦЭМ!$B$39:$B$782,D$155)+'СЕТ СН'!$F$12</f>
        <v>172.25220908</v>
      </c>
      <c r="E180" s="36">
        <f>SUMIFS(СВЦЭМ!$E$39:$E$782,СВЦЭМ!$A$39:$A$782,$A180,СВЦЭМ!$B$39:$B$782,E$155)+'СЕТ СН'!$F$12</f>
        <v>173.16903891999999</v>
      </c>
      <c r="F180" s="36">
        <f>SUMIFS(СВЦЭМ!$E$39:$E$782,СВЦЭМ!$A$39:$A$782,$A180,СВЦЭМ!$B$39:$B$782,F$155)+'СЕТ СН'!$F$12</f>
        <v>177.70215938999999</v>
      </c>
      <c r="G180" s="36">
        <f>SUMIFS(СВЦЭМ!$E$39:$E$782,СВЦЭМ!$A$39:$A$782,$A180,СВЦЭМ!$B$39:$B$782,G$155)+'СЕТ СН'!$F$12</f>
        <v>176.65271956000001</v>
      </c>
      <c r="H180" s="36">
        <f>SUMIFS(СВЦЭМ!$E$39:$E$782,СВЦЭМ!$A$39:$A$782,$A180,СВЦЭМ!$B$39:$B$782,H$155)+'СЕТ СН'!$F$12</f>
        <v>174.49606838</v>
      </c>
      <c r="I180" s="36">
        <f>SUMIFS(СВЦЭМ!$E$39:$E$782,СВЦЭМ!$A$39:$A$782,$A180,СВЦЭМ!$B$39:$B$782,I$155)+'СЕТ СН'!$F$12</f>
        <v>169.53883701999999</v>
      </c>
      <c r="J180" s="36">
        <f>SUMIFS(СВЦЭМ!$E$39:$E$782,СВЦЭМ!$A$39:$A$782,$A180,СВЦЭМ!$B$39:$B$782,J$155)+'СЕТ СН'!$F$12</f>
        <v>161.99340799999999</v>
      </c>
      <c r="K180" s="36">
        <f>SUMIFS(СВЦЭМ!$E$39:$E$782,СВЦЭМ!$A$39:$A$782,$A180,СВЦЭМ!$B$39:$B$782,K$155)+'СЕТ СН'!$F$12</f>
        <v>154.04984343000001</v>
      </c>
      <c r="L180" s="36">
        <f>SUMIFS(СВЦЭМ!$E$39:$E$782,СВЦЭМ!$A$39:$A$782,$A180,СВЦЭМ!$B$39:$B$782,L$155)+'СЕТ СН'!$F$12</f>
        <v>147.91237987</v>
      </c>
      <c r="M180" s="36">
        <f>SUMIFS(СВЦЭМ!$E$39:$E$782,СВЦЭМ!$A$39:$A$782,$A180,СВЦЭМ!$B$39:$B$782,M$155)+'СЕТ СН'!$F$12</f>
        <v>145.11370362</v>
      </c>
      <c r="N180" s="36">
        <f>SUMIFS(СВЦЭМ!$E$39:$E$782,СВЦЭМ!$A$39:$A$782,$A180,СВЦЭМ!$B$39:$B$782,N$155)+'СЕТ СН'!$F$12</f>
        <v>144.12840917</v>
      </c>
      <c r="O180" s="36">
        <f>SUMIFS(СВЦЭМ!$E$39:$E$782,СВЦЭМ!$A$39:$A$782,$A180,СВЦЭМ!$B$39:$B$782,O$155)+'СЕТ СН'!$F$12</f>
        <v>144.17922139999999</v>
      </c>
      <c r="P180" s="36">
        <f>SUMIFS(СВЦЭМ!$E$39:$E$782,СВЦЭМ!$A$39:$A$782,$A180,СВЦЭМ!$B$39:$B$782,P$155)+'СЕТ СН'!$F$12</f>
        <v>144.38420196999999</v>
      </c>
      <c r="Q180" s="36">
        <f>SUMIFS(СВЦЭМ!$E$39:$E$782,СВЦЭМ!$A$39:$A$782,$A180,СВЦЭМ!$B$39:$B$782,Q$155)+'СЕТ СН'!$F$12</f>
        <v>144.64754619000001</v>
      </c>
      <c r="R180" s="36">
        <f>SUMIFS(СВЦЭМ!$E$39:$E$782,СВЦЭМ!$A$39:$A$782,$A180,СВЦЭМ!$B$39:$B$782,R$155)+'СЕТ СН'!$F$12</f>
        <v>146.90379958</v>
      </c>
      <c r="S180" s="36">
        <f>SUMIFS(СВЦЭМ!$E$39:$E$782,СВЦЭМ!$A$39:$A$782,$A180,СВЦЭМ!$B$39:$B$782,S$155)+'СЕТ СН'!$F$12</f>
        <v>145.18841743999999</v>
      </c>
      <c r="T180" s="36">
        <f>SUMIFS(СВЦЭМ!$E$39:$E$782,СВЦЭМ!$A$39:$A$782,$A180,СВЦЭМ!$B$39:$B$782,T$155)+'СЕТ СН'!$F$12</f>
        <v>143.69126126</v>
      </c>
      <c r="U180" s="36">
        <f>SUMIFS(СВЦЭМ!$E$39:$E$782,СВЦЭМ!$A$39:$A$782,$A180,СВЦЭМ!$B$39:$B$782,U$155)+'СЕТ СН'!$F$12</f>
        <v>143.64914567</v>
      </c>
      <c r="V180" s="36">
        <f>SUMIFS(СВЦЭМ!$E$39:$E$782,СВЦЭМ!$A$39:$A$782,$A180,СВЦЭМ!$B$39:$B$782,V$155)+'СЕТ СН'!$F$12</f>
        <v>142.97416408999999</v>
      </c>
      <c r="W180" s="36">
        <f>SUMIFS(СВЦЭМ!$E$39:$E$782,СВЦЭМ!$A$39:$A$782,$A180,СВЦЭМ!$B$39:$B$782,W$155)+'СЕТ СН'!$F$12</f>
        <v>141.51616537999999</v>
      </c>
      <c r="X180" s="36">
        <f>SUMIFS(СВЦЭМ!$E$39:$E$782,СВЦЭМ!$A$39:$A$782,$A180,СВЦЭМ!$B$39:$B$782,X$155)+'СЕТ СН'!$F$12</f>
        <v>148.61265571999999</v>
      </c>
      <c r="Y180" s="36">
        <f>SUMIFS(СВЦЭМ!$E$39:$E$782,СВЦЭМ!$A$39:$A$782,$A180,СВЦЭМ!$B$39:$B$782,Y$155)+'СЕТ СН'!$F$12</f>
        <v>156.92248515</v>
      </c>
    </row>
    <row r="181" spans="1:27" ht="15.75" x14ac:dyDescent="0.2">
      <c r="A181" s="35">
        <f t="shared" si="4"/>
        <v>45530</v>
      </c>
      <c r="B181" s="36">
        <f>SUMIFS(СВЦЭМ!$E$39:$E$782,СВЦЭМ!$A$39:$A$782,$A181,СВЦЭМ!$B$39:$B$782,B$155)+'СЕТ СН'!$F$12</f>
        <v>165.11853922</v>
      </c>
      <c r="C181" s="36">
        <f>SUMIFS(СВЦЭМ!$E$39:$E$782,СВЦЭМ!$A$39:$A$782,$A181,СВЦЭМ!$B$39:$B$782,C$155)+'СЕТ СН'!$F$12</f>
        <v>173.72502824</v>
      </c>
      <c r="D181" s="36">
        <f>SUMIFS(СВЦЭМ!$E$39:$E$782,СВЦЭМ!$A$39:$A$782,$A181,СВЦЭМ!$B$39:$B$782,D$155)+'СЕТ СН'!$F$12</f>
        <v>177.36247276</v>
      </c>
      <c r="E181" s="36">
        <f>SUMIFS(СВЦЭМ!$E$39:$E$782,СВЦЭМ!$A$39:$A$782,$A181,СВЦЭМ!$B$39:$B$782,E$155)+'СЕТ СН'!$F$12</f>
        <v>178.54531631</v>
      </c>
      <c r="F181" s="36">
        <f>SUMIFS(СВЦЭМ!$E$39:$E$782,СВЦЭМ!$A$39:$A$782,$A181,СВЦЭМ!$B$39:$B$782,F$155)+'СЕТ СН'!$F$12</f>
        <v>179.90278307</v>
      </c>
      <c r="G181" s="36">
        <f>SUMIFS(СВЦЭМ!$E$39:$E$782,СВЦЭМ!$A$39:$A$782,$A181,СВЦЭМ!$B$39:$B$782,G$155)+'СЕТ СН'!$F$12</f>
        <v>176.54709890999999</v>
      </c>
      <c r="H181" s="36">
        <f>SUMIFS(СВЦЭМ!$E$39:$E$782,СВЦЭМ!$A$39:$A$782,$A181,СВЦЭМ!$B$39:$B$782,H$155)+'СЕТ СН'!$F$12</f>
        <v>173.24768951999999</v>
      </c>
      <c r="I181" s="36">
        <f>SUMIFS(СВЦЭМ!$E$39:$E$782,СВЦЭМ!$A$39:$A$782,$A181,СВЦЭМ!$B$39:$B$782,I$155)+'СЕТ СН'!$F$12</f>
        <v>164.50709394</v>
      </c>
      <c r="J181" s="36">
        <f>SUMIFS(СВЦЭМ!$E$39:$E$782,СВЦЭМ!$A$39:$A$782,$A181,СВЦЭМ!$B$39:$B$782,J$155)+'СЕТ СН'!$F$12</f>
        <v>154.14168559999999</v>
      </c>
      <c r="K181" s="36">
        <f>SUMIFS(СВЦЭМ!$E$39:$E$782,СВЦЭМ!$A$39:$A$782,$A181,СВЦЭМ!$B$39:$B$782,K$155)+'СЕТ СН'!$F$12</f>
        <v>146.44864774000001</v>
      </c>
      <c r="L181" s="36">
        <f>SUMIFS(СВЦЭМ!$E$39:$E$782,СВЦЭМ!$A$39:$A$782,$A181,СВЦЭМ!$B$39:$B$782,L$155)+'СЕТ СН'!$F$12</f>
        <v>145.39122079000001</v>
      </c>
      <c r="M181" s="36">
        <f>SUMIFS(СВЦЭМ!$E$39:$E$782,СВЦЭМ!$A$39:$A$782,$A181,СВЦЭМ!$B$39:$B$782,M$155)+'СЕТ СН'!$F$12</f>
        <v>143.81453454999999</v>
      </c>
      <c r="N181" s="36">
        <f>SUMIFS(СВЦЭМ!$E$39:$E$782,СВЦЭМ!$A$39:$A$782,$A181,СВЦЭМ!$B$39:$B$782,N$155)+'СЕТ СН'!$F$12</f>
        <v>143.96310445</v>
      </c>
      <c r="O181" s="36">
        <f>SUMIFS(СВЦЭМ!$E$39:$E$782,СВЦЭМ!$A$39:$A$782,$A181,СВЦЭМ!$B$39:$B$782,O$155)+'СЕТ СН'!$F$12</f>
        <v>143.78169874</v>
      </c>
      <c r="P181" s="36">
        <f>SUMIFS(СВЦЭМ!$E$39:$E$782,СВЦЭМ!$A$39:$A$782,$A181,СВЦЭМ!$B$39:$B$782,P$155)+'СЕТ СН'!$F$12</f>
        <v>144.25983124999999</v>
      </c>
      <c r="Q181" s="36">
        <f>SUMIFS(СВЦЭМ!$E$39:$E$782,СВЦЭМ!$A$39:$A$782,$A181,СВЦЭМ!$B$39:$B$782,Q$155)+'СЕТ СН'!$F$12</f>
        <v>143.94947314000001</v>
      </c>
      <c r="R181" s="36">
        <f>SUMIFS(СВЦЭМ!$E$39:$E$782,СВЦЭМ!$A$39:$A$782,$A181,СВЦЭМ!$B$39:$B$782,R$155)+'СЕТ СН'!$F$12</f>
        <v>144.22052668000001</v>
      </c>
      <c r="S181" s="36">
        <f>SUMIFS(СВЦЭМ!$E$39:$E$782,СВЦЭМ!$A$39:$A$782,$A181,СВЦЭМ!$B$39:$B$782,S$155)+'СЕТ СН'!$F$12</f>
        <v>145.56364966000001</v>
      </c>
      <c r="T181" s="36">
        <f>SUMIFS(СВЦЭМ!$E$39:$E$782,СВЦЭМ!$A$39:$A$782,$A181,СВЦЭМ!$B$39:$B$782,T$155)+'СЕТ СН'!$F$12</f>
        <v>144.23995020999999</v>
      </c>
      <c r="U181" s="36">
        <f>SUMIFS(СВЦЭМ!$E$39:$E$782,СВЦЭМ!$A$39:$A$782,$A181,СВЦЭМ!$B$39:$B$782,U$155)+'СЕТ СН'!$F$12</f>
        <v>144.43088337</v>
      </c>
      <c r="V181" s="36">
        <f>SUMIFS(СВЦЭМ!$E$39:$E$782,СВЦЭМ!$A$39:$A$782,$A181,СВЦЭМ!$B$39:$B$782,V$155)+'СЕТ СН'!$F$12</f>
        <v>143.47000227000001</v>
      </c>
      <c r="W181" s="36">
        <f>SUMIFS(СВЦЭМ!$E$39:$E$782,СВЦЭМ!$A$39:$A$782,$A181,СВЦЭМ!$B$39:$B$782,W$155)+'СЕТ СН'!$F$12</f>
        <v>143.61598669</v>
      </c>
      <c r="X181" s="36">
        <f>SUMIFS(СВЦЭМ!$E$39:$E$782,СВЦЭМ!$A$39:$A$782,$A181,СВЦЭМ!$B$39:$B$782,X$155)+'СЕТ СН'!$F$12</f>
        <v>149.99206741</v>
      </c>
      <c r="Y181" s="36">
        <f>SUMIFS(СВЦЭМ!$E$39:$E$782,СВЦЭМ!$A$39:$A$782,$A181,СВЦЭМ!$B$39:$B$782,Y$155)+'СЕТ СН'!$F$12</f>
        <v>154.81244717000001</v>
      </c>
    </row>
    <row r="182" spans="1:27" ht="15.75" x14ac:dyDescent="0.2">
      <c r="A182" s="35">
        <f t="shared" si="4"/>
        <v>45531</v>
      </c>
      <c r="B182" s="36">
        <f>SUMIFS(СВЦЭМ!$E$39:$E$782,СВЦЭМ!$A$39:$A$782,$A182,СВЦЭМ!$B$39:$B$782,B$155)+'СЕТ СН'!$F$12</f>
        <v>148.22868919999999</v>
      </c>
      <c r="C182" s="36">
        <f>SUMIFS(СВЦЭМ!$E$39:$E$782,СВЦЭМ!$A$39:$A$782,$A182,СВЦЭМ!$B$39:$B$782,C$155)+'СЕТ СН'!$F$12</f>
        <v>151.26039954000001</v>
      </c>
      <c r="D182" s="36">
        <f>SUMIFS(СВЦЭМ!$E$39:$E$782,СВЦЭМ!$A$39:$A$782,$A182,СВЦЭМ!$B$39:$B$782,D$155)+'СЕТ СН'!$F$12</f>
        <v>156.70002729000001</v>
      </c>
      <c r="E182" s="36">
        <f>SUMIFS(СВЦЭМ!$E$39:$E$782,СВЦЭМ!$A$39:$A$782,$A182,СВЦЭМ!$B$39:$B$782,E$155)+'СЕТ СН'!$F$12</f>
        <v>158.85939734999999</v>
      </c>
      <c r="F182" s="36">
        <f>SUMIFS(СВЦЭМ!$E$39:$E$782,СВЦЭМ!$A$39:$A$782,$A182,СВЦЭМ!$B$39:$B$782,F$155)+'СЕТ СН'!$F$12</f>
        <v>159.17034387000001</v>
      </c>
      <c r="G182" s="36">
        <f>SUMIFS(СВЦЭМ!$E$39:$E$782,СВЦЭМ!$A$39:$A$782,$A182,СВЦЭМ!$B$39:$B$782,G$155)+'СЕТ СН'!$F$12</f>
        <v>156.78551019</v>
      </c>
      <c r="H182" s="36">
        <f>SUMIFS(СВЦЭМ!$E$39:$E$782,СВЦЭМ!$A$39:$A$782,$A182,СВЦЭМ!$B$39:$B$782,H$155)+'СЕТ СН'!$F$12</f>
        <v>157.44841298</v>
      </c>
      <c r="I182" s="36">
        <f>SUMIFS(СВЦЭМ!$E$39:$E$782,СВЦЭМ!$A$39:$A$782,$A182,СВЦЭМ!$B$39:$B$782,I$155)+'СЕТ СН'!$F$12</f>
        <v>148.23494712999999</v>
      </c>
      <c r="J182" s="36">
        <f>SUMIFS(СВЦЭМ!$E$39:$E$782,СВЦЭМ!$A$39:$A$782,$A182,СВЦЭМ!$B$39:$B$782,J$155)+'СЕТ СН'!$F$12</f>
        <v>139.84245207000001</v>
      </c>
      <c r="K182" s="36">
        <f>SUMIFS(СВЦЭМ!$E$39:$E$782,СВЦЭМ!$A$39:$A$782,$A182,СВЦЭМ!$B$39:$B$782,K$155)+'СЕТ СН'!$F$12</f>
        <v>131.41676866</v>
      </c>
      <c r="L182" s="36">
        <f>SUMIFS(СВЦЭМ!$E$39:$E$782,СВЦЭМ!$A$39:$A$782,$A182,СВЦЭМ!$B$39:$B$782,L$155)+'СЕТ СН'!$F$12</f>
        <v>125.89125635000001</v>
      </c>
      <c r="M182" s="36">
        <f>SUMIFS(СВЦЭМ!$E$39:$E$782,СВЦЭМ!$A$39:$A$782,$A182,СВЦЭМ!$B$39:$B$782,M$155)+'СЕТ СН'!$F$12</f>
        <v>125.01031302</v>
      </c>
      <c r="N182" s="36">
        <f>SUMIFS(СВЦЭМ!$E$39:$E$782,СВЦЭМ!$A$39:$A$782,$A182,СВЦЭМ!$B$39:$B$782,N$155)+'СЕТ СН'!$F$12</f>
        <v>125.42109922</v>
      </c>
      <c r="O182" s="36">
        <f>SUMIFS(СВЦЭМ!$E$39:$E$782,СВЦЭМ!$A$39:$A$782,$A182,СВЦЭМ!$B$39:$B$782,O$155)+'СЕТ СН'!$F$12</f>
        <v>124.92730235000001</v>
      </c>
      <c r="P182" s="36">
        <f>SUMIFS(СВЦЭМ!$E$39:$E$782,СВЦЭМ!$A$39:$A$782,$A182,СВЦЭМ!$B$39:$B$782,P$155)+'СЕТ СН'!$F$12</f>
        <v>124.80295820000001</v>
      </c>
      <c r="Q182" s="36">
        <f>SUMIFS(СВЦЭМ!$E$39:$E$782,СВЦЭМ!$A$39:$A$782,$A182,СВЦЭМ!$B$39:$B$782,Q$155)+'СЕТ СН'!$F$12</f>
        <v>125.0356037</v>
      </c>
      <c r="R182" s="36">
        <f>SUMIFS(СВЦЭМ!$E$39:$E$782,СВЦЭМ!$A$39:$A$782,$A182,СВЦЭМ!$B$39:$B$782,R$155)+'СЕТ СН'!$F$12</f>
        <v>125.89664775</v>
      </c>
      <c r="S182" s="36">
        <f>SUMIFS(СВЦЭМ!$E$39:$E$782,СВЦЭМ!$A$39:$A$782,$A182,СВЦЭМ!$B$39:$B$782,S$155)+'СЕТ СН'!$F$12</f>
        <v>124.90466388999999</v>
      </c>
      <c r="T182" s="36">
        <f>SUMIFS(СВЦЭМ!$E$39:$E$782,СВЦЭМ!$A$39:$A$782,$A182,СВЦЭМ!$B$39:$B$782,T$155)+'СЕТ СН'!$F$12</f>
        <v>124.00103261</v>
      </c>
      <c r="U182" s="36">
        <f>SUMIFS(СВЦЭМ!$E$39:$E$782,СВЦЭМ!$A$39:$A$782,$A182,СВЦЭМ!$B$39:$B$782,U$155)+'СЕТ СН'!$F$12</f>
        <v>127.98226046000001</v>
      </c>
      <c r="V182" s="36">
        <f>SUMIFS(СВЦЭМ!$E$39:$E$782,СВЦЭМ!$A$39:$A$782,$A182,СВЦЭМ!$B$39:$B$782,V$155)+'СЕТ СН'!$F$12</f>
        <v>126.77361447</v>
      </c>
      <c r="W182" s="36">
        <f>SUMIFS(СВЦЭМ!$E$39:$E$782,СВЦЭМ!$A$39:$A$782,$A182,СВЦЭМ!$B$39:$B$782,W$155)+'СЕТ СН'!$F$12</f>
        <v>127.38602597000001</v>
      </c>
      <c r="X182" s="36">
        <f>SUMIFS(СВЦЭМ!$E$39:$E$782,СВЦЭМ!$A$39:$A$782,$A182,СВЦЭМ!$B$39:$B$782,X$155)+'СЕТ СН'!$F$12</f>
        <v>133.47307927</v>
      </c>
      <c r="Y182" s="36">
        <f>SUMIFS(СВЦЭМ!$E$39:$E$782,СВЦЭМ!$A$39:$A$782,$A182,СВЦЭМ!$B$39:$B$782,Y$155)+'СЕТ СН'!$F$12</f>
        <v>139.73880065</v>
      </c>
    </row>
    <row r="183" spans="1:27" ht="15.75" x14ac:dyDescent="0.2">
      <c r="A183" s="35">
        <f t="shared" si="4"/>
        <v>45532</v>
      </c>
      <c r="B183" s="36">
        <f>SUMIFS(СВЦЭМ!$E$39:$E$782,СВЦЭМ!$A$39:$A$782,$A183,СВЦЭМ!$B$39:$B$782,B$155)+'СЕТ СН'!$F$12</f>
        <v>152.06820877999999</v>
      </c>
      <c r="C183" s="36">
        <f>SUMIFS(СВЦЭМ!$E$39:$E$782,СВЦЭМ!$A$39:$A$782,$A183,СВЦЭМ!$B$39:$B$782,C$155)+'СЕТ СН'!$F$12</f>
        <v>156.23129197</v>
      </c>
      <c r="D183" s="36">
        <f>SUMIFS(СВЦЭМ!$E$39:$E$782,СВЦЭМ!$A$39:$A$782,$A183,СВЦЭМ!$B$39:$B$782,D$155)+'СЕТ СН'!$F$12</f>
        <v>158.68825483000001</v>
      </c>
      <c r="E183" s="36">
        <f>SUMIFS(СВЦЭМ!$E$39:$E$782,СВЦЭМ!$A$39:$A$782,$A183,СВЦЭМ!$B$39:$B$782,E$155)+'СЕТ СН'!$F$12</f>
        <v>161.17785151000001</v>
      </c>
      <c r="F183" s="36">
        <f>SUMIFS(СВЦЭМ!$E$39:$E$782,СВЦЭМ!$A$39:$A$782,$A183,СВЦЭМ!$B$39:$B$782,F$155)+'СЕТ СН'!$F$12</f>
        <v>163.41007377</v>
      </c>
      <c r="G183" s="36">
        <f>SUMIFS(СВЦЭМ!$E$39:$E$782,СВЦЭМ!$A$39:$A$782,$A183,СВЦЭМ!$B$39:$B$782,G$155)+'СЕТ СН'!$F$12</f>
        <v>160.86977739</v>
      </c>
      <c r="H183" s="36">
        <f>SUMIFS(СВЦЭМ!$E$39:$E$782,СВЦЭМ!$A$39:$A$782,$A183,СВЦЭМ!$B$39:$B$782,H$155)+'СЕТ СН'!$F$12</f>
        <v>158.01889118</v>
      </c>
      <c r="I183" s="36">
        <f>SUMIFS(СВЦЭМ!$E$39:$E$782,СВЦЭМ!$A$39:$A$782,$A183,СВЦЭМ!$B$39:$B$782,I$155)+'СЕТ СН'!$F$12</f>
        <v>150.20010540999999</v>
      </c>
      <c r="J183" s="36">
        <f>SUMIFS(СВЦЭМ!$E$39:$E$782,СВЦЭМ!$A$39:$A$782,$A183,СВЦЭМ!$B$39:$B$782,J$155)+'СЕТ СН'!$F$12</f>
        <v>144.92562964000001</v>
      </c>
      <c r="K183" s="36">
        <f>SUMIFS(СВЦЭМ!$E$39:$E$782,СВЦЭМ!$A$39:$A$782,$A183,СВЦЭМ!$B$39:$B$782,K$155)+'СЕТ СН'!$F$12</f>
        <v>137.02110242000001</v>
      </c>
      <c r="L183" s="36">
        <f>SUMIFS(СВЦЭМ!$E$39:$E$782,СВЦЭМ!$A$39:$A$782,$A183,СВЦЭМ!$B$39:$B$782,L$155)+'СЕТ СН'!$F$12</f>
        <v>135.73181192999999</v>
      </c>
      <c r="M183" s="36">
        <f>SUMIFS(СВЦЭМ!$E$39:$E$782,СВЦЭМ!$A$39:$A$782,$A183,СВЦЭМ!$B$39:$B$782,M$155)+'СЕТ СН'!$F$12</f>
        <v>134.73153418999999</v>
      </c>
      <c r="N183" s="36">
        <f>SUMIFS(СВЦЭМ!$E$39:$E$782,СВЦЭМ!$A$39:$A$782,$A183,СВЦЭМ!$B$39:$B$782,N$155)+'СЕТ СН'!$F$12</f>
        <v>134.28059726999999</v>
      </c>
      <c r="O183" s="36">
        <f>SUMIFS(СВЦЭМ!$E$39:$E$782,СВЦЭМ!$A$39:$A$782,$A183,СВЦЭМ!$B$39:$B$782,O$155)+'СЕТ СН'!$F$12</f>
        <v>133.78488285</v>
      </c>
      <c r="P183" s="36">
        <f>SUMIFS(СВЦЭМ!$E$39:$E$782,СВЦЭМ!$A$39:$A$782,$A183,СВЦЭМ!$B$39:$B$782,P$155)+'СЕТ СН'!$F$12</f>
        <v>133.84386058000001</v>
      </c>
      <c r="Q183" s="36">
        <f>SUMIFS(СВЦЭМ!$E$39:$E$782,СВЦЭМ!$A$39:$A$782,$A183,СВЦЭМ!$B$39:$B$782,Q$155)+'СЕТ СН'!$F$12</f>
        <v>134.42171121999999</v>
      </c>
      <c r="R183" s="36">
        <f>SUMIFS(СВЦЭМ!$E$39:$E$782,СВЦЭМ!$A$39:$A$782,$A183,СВЦЭМ!$B$39:$B$782,R$155)+'СЕТ СН'!$F$12</f>
        <v>135.20202007</v>
      </c>
      <c r="S183" s="36">
        <f>SUMIFS(СВЦЭМ!$E$39:$E$782,СВЦЭМ!$A$39:$A$782,$A183,СВЦЭМ!$B$39:$B$782,S$155)+'СЕТ СН'!$F$12</f>
        <v>133.14950331</v>
      </c>
      <c r="T183" s="36">
        <f>SUMIFS(СВЦЭМ!$E$39:$E$782,СВЦЭМ!$A$39:$A$782,$A183,СВЦЭМ!$B$39:$B$782,T$155)+'СЕТ СН'!$F$12</f>
        <v>132.36624817000001</v>
      </c>
      <c r="U183" s="36">
        <f>SUMIFS(СВЦЭМ!$E$39:$E$782,СВЦЭМ!$A$39:$A$782,$A183,СВЦЭМ!$B$39:$B$782,U$155)+'СЕТ СН'!$F$12</f>
        <v>133.26663098</v>
      </c>
      <c r="V183" s="36">
        <f>SUMIFS(СВЦЭМ!$E$39:$E$782,СВЦЭМ!$A$39:$A$782,$A183,СВЦЭМ!$B$39:$B$782,V$155)+'СЕТ СН'!$F$12</f>
        <v>131.19157982999999</v>
      </c>
      <c r="W183" s="36">
        <f>SUMIFS(СВЦЭМ!$E$39:$E$782,СВЦЭМ!$A$39:$A$782,$A183,СВЦЭМ!$B$39:$B$782,W$155)+'СЕТ СН'!$F$12</f>
        <v>132.0402258</v>
      </c>
      <c r="X183" s="36">
        <f>SUMIFS(СВЦЭМ!$E$39:$E$782,СВЦЭМ!$A$39:$A$782,$A183,СВЦЭМ!$B$39:$B$782,X$155)+'СЕТ СН'!$F$12</f>
        <v>138.45654354999999</v>
      </c>
      <c r="Y183" s="36">
        <f>SUMIFS(СВЦЭМ!$E$39:$E$782,СВЦЭМ!$A$39:$A$782,$A183,СВЦЭМ!$B$39:$B$782,Y$155)+'СЕТ СН'!$F$12</f>
        <v>140.25228566999999</v>
      </c>
    </row>
    <row r="184" spans="1:27" ht="15.75" x14ac:dyDescent="0.2">
      <c r="A184" s="35">
        <f t="shared" si="4"/>
        <v>45533</v>
      </c>
      <c r="B184" s="36">
        <f>SUMIFS(СВЦЭМ!$E$39:$E$782,СВЦЭМ!$A$39:$A$782,$A184,СВЦЭМ!$B$39:$B$782,B$155)+'СЕТ СН'!$F$12</f>
        <v>144.27109067999999</v>
      </c>
      <c r="C184" s="36">
        <f>SUMIFS(СВЦЭМ!$E$39:$E$782,СВЦЭМ!$A$39:$A$782,$A184,СВЦЭМ!$B$39:$B$782,C$155)+'СЕТ СН'!$F$12</f>
        <v>154.87555768999999</v>
      </c>
      <c r="D184" s="36">
        <f>SUMIFS(СВЦЭМ!$E$39:$E$782,СВЦЭМ!$A$39:$A$782,$A184,СВЦЭМ!$B$39:$B$782,D$155)+'СЕТ СН'!$F$12</f>
        <v>166.79032530000001</v>
      </c>
      <c r="E184" s="36">
        <f>SUMIFS(СВЦЭМ!$E$39:$E$782,СВЦЭМ!$A$39:$A$782,$A184,СВЦЭМ!$B$39:$B$782,E$155)+'СЕТ СН'!$F$12</f>
        <v>170.69139041</v>
      </c>
      <c r="F184" s="36">
        <f>SUMIFS(СВЦЭМ!$E$39:$E$782,СВЦЭМ!$A$39:$A$782,$A184,СВЦЭМ!$B$39:$B$782,F$155)+'СЕТ СН'!$F$12</f>
        <v>172.11798568</v>
      </c>
      <c r="G184" s="36">
        <f>SUMIFS(СВЦЭМ!$E$39:$E$782,СВЦЭМ!$A$39:$A$782,$A184,СВЦЭМ!$B$39:$B$782,G$155)+'СЕТ СН'!$F$12</f>
        <v>169.42181260999999</v>
      </c>
      <c r="H184" s="36">
        <f>SUMIFS(СВЦЭМ!$E$39:$E$782,СВЦЭМ!$A$39:$A$782,$A184,СВЦЭМ!$B$39:$B$782,H$155)+'СЕТ СН'!$F$12</f>
        <v>164.71443371000001</v>
      </c>
      <c r="I184" s="36">
        <f>SUMIFS(СВЦЭМ!$E$39:$E$782,СВЦЭМ!$A$39:$A$782,$A184,СВЦЭМ!$B$39:$B$782,I$155)+'СЕТ СН'!$F$12</f>
        <v>159.26441398</v>
      </c>
      <c r="J184" s="36">
        <f>SUMIFS(СВЦЭМ!$E$39:$E$782,СВЦЭМ!$A$39:$A$782,$A184,СВЦЭМ!$B$39:$B$782,J$155)+'СЕТ СН'!$F$12</f>
        <v>149.94547248999999</v>
      </c>
      <c r="K184" s="36">
        <f>SUMIFS(СВЦЭМ!$E$39:$E$782,СВЦЭМ!$A$39:$A$782,$A184,СВЦЭМ!$B$39:$B$782,K$155)+'СЕТ СН'!$F$12</f>
        <v>141.34508011</v>
      </c>
      <c r="L184" s="36">
        <f>SUMIFS(СВЦЭМ!$E$39:$E$782,СВЦЭМ!$A$39:$A$782,$A184,СВЦЭМ!$B$39:$B$782,L$155)+'СЕТ СН'!$F$12</f>
        <v>134.78739139999999</v>
      </c>
      <c r="M184" s="36">
        <f>SUMIFS(СВЦЭМ!$E$39:$E$782,СВЦЭМ!$A$39:$A$782,$A184,СВЦЭМ!$B$39:$B$782,M$155)+'СЕТ СН'!$F$12</f>
        <v>133.43681683</v>
      </c>
      <c r="N184" s="36">
        <f>SUMIFS(СВЦЭМ!$E$39:$E$782,СВЦЭМ!$A$39:$A$782,$A184,СВЦЭМ!$B$39:$B$782,N$155)+'СЕТ СН'!$F$12</f>
        <v>134.75746205999999</v>
      </c>
      <c r="O184" s="36">
        <f>SUMIFS(СВЦЭМ!$E$39:$E$782,СВЦЭМ!$A$39:$A$782,$A184,СВЦЭМ!$B$39:$B$782,O$155)+'СЕТ СН'!$F$12</f>
        <v>136.20488352000001</v>
      </c>
      <c r="P184" s="36">
        <f>SUMIFS(СВЦЭМ!$E$39:$E$782,СВЦЭМ!$A$39:$A$782,$A184,СВЦЭМ!$B$39:$B$782,P$155)+'СЕТ СН'!$F$12</f>
        <v>136.71340964000001</v>
      </c>
      <c r="Q184" s="36">
        <f>SUMIFS(СВЦЭМ!$E$39:$E$782,СВЦЭМ!$A$39:$A$782,$A184,СВЦЭМ!$B$39:$B$782,Q$155)+'СЕТ СН'!$F$12</f>
        <v>136.55759516000001</v>
      </c>
      <c r="R184" s="36">
        <f>SUMIFS(СВЦЭМ!$E$39:$E$782,СВЦЭМ!$A$39:$A$782,$A184,СВЦЭМ!$B$39:$B$782,R$155)+'СЕТ СН'!$F$12</f>
        <v>137.60014487999999</v>
      </c>
      <c r="S184" s="36">
        <f>SUMIFS(СВЦЭМ!$E$39:$E$782,СВЦЭМ!$A$39:$A$782,$A184,СВЦЭМ!$B$39:$B$782,S$155)+'СЕТ СН'!$F$12</f>
        <v>135.49939444</v>
      </c>
      <c r="T184" s="36">
        <f>SUMIFS(СВЦЭМ!$E$39:$E$782,СВЦЭМ!$A$39:$A$782,$A184,СВЦЭМ!$B$39:$B$782,T$155)+'СЕТ СН'!$F$12</f>
        <v>135.21977745999999</v>
      </c>
      <c r="U184" s="36">
        <f>SUMIFS(СВЦЭМ!$E$39:$E$782,СВЦЭМ!$A$39:$A$782,$A184,СВЦЭМ!$B$39:$B$782,U$155)+'СЕТ СН'!$F$12</f>
        <v>136.35583396999999</v>
      </c>
      <c r="V184" s="36">
        <f>SUMIFS(СВЦЭМ!$E$39:$E$782,СВЦЭМ!$A$39:$A$782,$A184,СВЦЭМ!$B$39:$B$782,V$155)+'СЕТ СН'!$F$12</f>
        <v>134.84165186999999</v>
      </c>
      <c r="W184" s="36">
        <f>SUMIFS(СВЦЭМ!$E$39:$E$782,СВЦЭМ!$A$39:$A$782,$A184,СВЦЭМ!$B$39:$B$782,W$155)+'СЕТ СН'!$F$12</f>
        <v>135.22141683000001</v>
      </c>
      <c r="X184" s="36">
        <f>SUMIFS(СВЦЭМ!$E$39:$E$782,СВЦЭМ!$A$39:$A$782,$A184,СВЦЭМ!$B$39:$B$782,X$155)+'СЕТ СН'!$F$12</f>
        <v>142.15407174000001</v>
      </c>
      <c r="Y184" s="36">
        <f>SUMIFS(СВЦЭМ!$E$39:$E$782,СВЦЭМ!$A$39:$A$782,$A184,СВЦЭМ!$B$39:$B$782,Y$155)+'СЕТ СН'!$F$12</f>
        <v>148.46156791999999</v>
      </c>
    </row>
    <row r="185" spans="1:27" ht="15.75" x14ac:dyDescent="0.2">
      <c r="A185" s="35">
        <f t="shared" si="4"/>
        <v>45534</v>
      </c>
      <c r="B185" s="36">
        <f>SUMIFS(СВЦЭМ!$E$39:$E$782,СВЦЭМ!$A$39:$A$782,$A185,СВЦЭМ!$B$39:$B$782,B$155)+'СЕТ СН'!$F$12</f>
        <v>155.31000947999999</v>
      </c>
      <c r="C185" s="36">
        <f>SUMIFS(СВЦЭМ!$E$39:$E$782,СВЦЭМ!$A$39:$A$782,$A185,СВЦЭМ!$B$39:$B$782,C$155)+'СЕТ СН'!$F$12</f>
        <v>162.11306436999999</v>
      </c>
      <c r="D185" s="36">
        <f>SUMIFS(СВЦЭМ!$E$39:$E$782,СВЦЭМ!$A$39:$A$782,$A185,СВЦЭМ!$B$39:$B$782,D$155)+'СЕТ СН'!$F$12</f>
        <v>163.64920391999999</v>
      </c>
      <c r="E185" s="36">
        <f>SUMIFS(СВЦЭМ!$E$39:$E$782,СВЦЭМ!$A$39:$A$782,$A185,СВЦЭМ!$B$39:$B$782,E$155)+'СЕТ СН'!$F$12</f>
        <v>165.6432245</v>
      </c>
      <c r="F185" s="36">
        <f>SUMIFS(СВЦЭМ!$E$39:$E$782,СВЦЭМ!$A$39:$A$782,$A185,СВЦЭМ!$B$39:$B$782,F$155)+'СЕТ СН'!$F$12</f>
        <v>165.16667283000001</v>
      </c>
      <c r="G185" s="36">
        <f>SUMIFS(СВЦЭМ!$E$39:$E$782,СВЦЭМ!$A$39:$A$782,$A185,СВЦЭМ!$B$39:$B$782,G$155)+'СЕТ СН'!$F$12</f>
        <v>164.60935602000001</v>
      </c>
      <c r="H185" s="36">
        <f>SUMIFS(СВЦЭМ!$E$39:$E$782,СВЦЭМ!$A$39:$A$782,$A185,СВЦЭМ!$B$39:$B$782,H$155)+'СЕТ СН'!$F$12</f>
        <v>161.50701946000001</v>
      </c>
      <c r="I185" s="36">
        <f>SUMIFS(СВЦЭМ!$E$39:$E$782,СВЦЭМ!$A$39:$A$782,$A185,СВЦЭМ!$B$39:$B$782,I$155)+'СЕТ СН'!$F$12</f>
        <v>152.67616568</v>
      </c>
      <c r="J185" s="36">
        <f>SUMIFS(СВЦЭМ!$E$39:$E$782,СВЦЭМ!$A$39:$A$782,$A185,СВЦЭМ!$B$39:$B$782,J$155)+'СЕТ СН'!$F$12</f>
        <v>143.59391151</v>
      </c>
      <c r="K185" s="36">
        <f>SUMIFS(СВЦЭМ!$E$39:$E$782,СВЦЭМ!$A$39:$A$782,$A185,СВЦЭМ!$B$39:$B$782,K$155)+'СЕТ СН'!$F$12</f>
        <v>136.47612192</v>
      </c>
      <c r="L185" s="36">
        <f>SUMIFS(СВЦЭМ!$E$39:$E$782,СВЦЭМ!$A$39:$A$782,$A185,СВЦЭМ!$B$39:$B$782,L$155)+'СЕТ СН'!$F$12</f>
        <v>133.72124409</v>
      </c>
      <c r="M185" s="36">
        <f>SUMIFS(СВЦЭМ!$E$39:$E$782,СВЦЭМ!$A$39:$A$782,$A185,СВЦЭМ!$B$39:$B$782,M$155)+'СЕТ СН'!$F$12</f>
        <v>134.68045359999999</v>
      </c>
      <c r="N185" s="36">
        <f>SUMIFS(СВЦЭМ!$E$39:$E$782,СВЦЭМ!$A$39:$A$782,$A185,СВЦЭМ!$B$39:$B$782,N$155)+'СЕТ СН'!$F$12</f>
        <v>134.49479869000001</v>
      </c>
      <c r="O185" s="36">
        <f>SUMIFS(СВЦЭМ!$E$39:$E$782,СВЦЭМ!$A$39:$A$782,$A185,СВЦЭМ!$B$39:$B$782,O$155)+'СЕТ СН'!$F$12</f>
        <v>135.25162879999999</v>
      </c>
      <c r="P185" s="36">
        <f>SUMIFS(СВЦЭМ!$E$39:$E$782,СВЦЭМ!$A$39:$A$782,$A185,СВЦЭМ!$B$39:$B$782,P$155)+'СЕТ СН'!$F$12</f>
        <v>135.33315730000001</v>
      </c>
      <c r="Q185" s="36">
        <f>SUMIFS(СВЦЭМ!$E$39:$E$782,СВЦЭМ!$A$39:$A$782,$A185,СВЦЭМ!$B$39:$B$782,Q$155)+'СЕТ СН'!$F$12</f>
        <v>135.82920361000001</v>
      </c>
      <c r="R185" s="36">
        <f>SUMIFS(СВЦЭМ!$E$39:$E$782,СВЦЭМ!$A$39:$A$782,$A185,СВЦЭМ!$B$39:$B$782,R$155)+'СЕТ СН'!$F$12</f>
        <v>135.22091825999999</v>
      </c>
      <c r="S185" s="36">
        <f>SUMIFS(СВЦЭМ!$E$39:$E$782,СВЦЭМ!$A$39:$A$782,$A185,СВЦЭМ!$B$39:$B$782,S$155)+'СЕТ СН'!$F$12</f>
        <v>136.08561644</v>
      </c>
      <c r="T185" s="36">
        <f>SUMIFS(СВЦЭМ!$E$39:$E$782,СВЦЭМ!$A$39:$A$782,$A185,СВЦЭМ!$B$39:$B$782,T$155)+'СЕТ СН'!$F$12</f>
        <v>136.06936379999999</v>
      </c>
      <c r="U185" s="36">
        <f>SUMIFS(СВЦЭМ!$E$39:$E$782,СВЦЭМ!$A$39:$A$782,$A185,СВЦЭМ!$B$39:$B$782,U$155)+'СЕТ СН'!$F$12</f>
        <v>136.53547301</v>
      </c>
      <c r="V185" s="36">
        <f>SUMIFS(СВЦЭМ!$E$39:$E$782,СВЦЭМ!$A$39:$A$782,$A185,СВЦЭМ!$B$39:$B$782,V$155)+'СЕТ СН'!$F$12</f>
        <v>134.71850889000001</v>
      </c>
      <c r="W185" s="36">
        <f>SUMIFS(СВЦЭМ!$E$39:$E$782,СВЦЭМ!$A$39:$A$782,$A185,СВЦЭМ!$B$39:$B$782,W$155)+'СЕТ СН'!$F$12</f>
        <v>135.28468358999999</v>
      </c>
      <c r="X185" s="36">
        <f>SUMIFS(СВЦЭМ!$E$39:$E$782,СВЦЭМ!$A$39:$A$782,$A185,СВЦЭМ!$B$39:$B$782,X$155)+'СЕТ СН'!$F$12</f>
        <v>141.79216317000001</v>
      </c>
      <c r="Y185" s="36">
        <f>SUMIFS(СВЦЭМ!$E$39:$E$782,СВЦЭМ!$A$39:$A$782,$A185,СВЦЭМ!$B$39:$B$782,Y$155)+'СЕТ СН'!$F$12</f>
        <v>148.54776099</v>
      </c>
    </row>
    <row r="186" spans="1:27" ht="15.75" x14ac:dyDescent="0.2">
      <c r="A186" s="35">
        <f t="shared" si="4"/>
        <v>45535</v>
      </c>
      <c r="B186" s="36">
        <f>SUMIFS(СВЦЭМ!$E$39:$E$782,СВЦЭМ!$A$39:$A$782,$A186,СВЦЭМ!$B$39:$B$782,B$155)+'СЕТ СН'!$F$12</f>
        <v>151.92190921</v>
      </c>
      <c r="C186" s="36">
        <f>SUMIFS(СВЦЭМ!$E$39:$E$782,СВЦЭМ!$A$39:$A$782,$A186,СВЦЭМ!$B$39:$B$782,C$155)+'СЕТ СН'!$F$12</f>
        <v>155.98336312000001</v>
      </c>
      <c r="D186" s="36">
        <f>SUMIFS(СВЦЭМ!$E$39:$E$782,СВЦЭМ!$A$39:$A$782,$A186,СВЦЭМ!$B$39:$B$782,D$155)+'СЕТ СН'!$F$12</f>
        <v>156.69136179</v>
      </c>
      <c r="E186" s="36">
        <f>SUMIFS(СВЦЭМ!$E$39:$E$782,СВЦЭМ!$A$39:$A$782,$A186,СВЦЭМ!$B$39:$B$782,E$155)+'СЕТ СН'!$F$12</f>
        <v>156.98956566999999</v>
      </c>
      <c r="F186" s="36">
        <f>SUMIFS(СВЦЭМ!$E$39:$E$782,СВЦЭМ!$A$39:$A$782,$A186,СВЦЭМ!$B$39:$B$782,F$155)+'СЕТ СН'!$F$12</f>
        <v>156.48796487999999</v>
      </c>
      <c r="G186" s="36">
        <f>SUMIFS(СВЦЭМ!$E$39:$E$782,СВЦЭМ!$A$39:$A$782,$A186,СВЦЭМ!$B$39:$B$782,G$155)+'СЕТ СН'!$F$12</f>
        <v>154.45553737</v>
      </c>
      <c r="H186" s="36">
        <f>SUMIFS(СВЦЭМ!$E$39:$E$782,СВЦЭМ!$A$39:$A$782,$A186,СВЦЭМ!$B$39:$B$782,H$155)+'СЕТ СН'!$F$12</f>
        <v>153.75815435999999</v>
      </c>
      <c r="I186" s="36">
        <f>SUMIFS(СВЦЭМ!$E$39:$E$782,СВЦЭМ!$A$39:$A$782,$A186,СВЦЭМ!$B$39:$B$782,I$155)+'СЕТ СН'!$F$12</f>
        <v>144.58756105000001</v>
      </c>
      <c r="J186" s="36">
        <f>SUMIFS(СВЦЭМ!$E$39:$E$782,СВЦЭМ!$A$39:$A$782,$A186,СВЦЭМ!$B$39:$B$782,J$155)+'СЕТ СН'!$F$12</f>
        <v>144.02314154000001</v>
      </c>
      <c r="K186" s="36">
        <f>SUMIFS(СВЦЭМ!$E$39:$E$782,СВЦЭМ!$A$39:$A$782,$A186,СВЦЭМ!$B$39:$B$782,K$155)+'СЕТ СН'!$F$12</f>
        <v>139.86662053000001</v>
      </c>
      <c r="L186" s="36">
        <f>SUMIFS(СВЦЭМ!$E$39:$E$782,СВЦЭМ!$A$39:$A$782,$A186,СВЦЭМ!$B$39:$B$782,L$155)+'СЕТ СН'!$F$12</f>
        <v>139.18565989000001</v>
      </c>
      <c r="M186" s="36">
        <f>SUMIFS(СВЦЭМ!$E$39:$E$782,СВЦЭМ!$A$39:$A$782,$A186,СВЦЭМ!$B$39:$B$782,M$155)+'СЕТ СН'!$F$12</f>
        <v>136.85304871</v>
      </c>
      <c r="N186" s="36">
        <f>SUMIFS(СВЦЭМ!$E$39:$E$782,СВЦЭМ!$A$39:$A$782,$A186,СВЦЭМ!$B$39:$B$782,N$155)+'СЕТ СН'!$F$12</f>
        <v>136.86805795000001</v>
      </c>
      <c r="O186" s="36">
        <f>SUMIFS(СВЦЭМ!$E$39:$E$782,СВЦЭМ!$A$39:$A$782,$A186,СВЦЭМ!$B$39:$B$782,O$155)+'СЕТ СН'!$F$12</f>
        <v>135.77999267000001</v>
      </c>
      <c r="P186" s="36">
        <f>SUMIFS(СВЦЭМ!$E$39:$E$782,СВЦЭМ!$A$39:$A$782,$A186,СВЦЭМ!$B$39:$B$782,P$155)+'СЕТ СН'!$F$12</f>
        <v>136.9375704</v>
      </c>
      <c r="Q186" s="36">
        <f>SUMIFS(СВЦЭМ!$E$39:$E$782,СВЦЭМ!$A$39:$A$782,$A186,СВЦЭМ!$B$39:$B$782,Q$155)+'СЕТ СН'!$F$12</f>
        <v>136.8759474</v>
      </c>
      <c r="R186" s="36">
        <f>SUMIFS(СВЦЭМ!$E$39:$E$782,СВЦЭМ!$A$39:$A$782,$A186,СВЦЭМ!$B$39:$B$782,R$155)+'СЕТ СН'!$F$12</f>
        <v>137.53843763</v>
      </c>
      <c r="S186" s="36">
        <f>SUMIFS(СВЦЭМ!$E$39:$E$782,СВЦЭМ!$A$39:$A$782,$A186,СВЦЭМ!$B$39:$B$782,S$155)+'СЕТ СН'!$F$12</f>
        <v>136.76717742</v>
      </c>
      <c r="T186" s="36">
        <f>SUMIFS(СВЦЭМ!$E$39:$E$782,СВЦЭМ!$A$39:$A$782,$A186,СВЦЭМ!$B$39:$B$782,T$155)+'СЕТ СН'!$F$12</f>
        <v>135.5928566</v>
      </c>
      <c r="U186" s="36">
        <f>SUMIFS(СВЦЭМ!$E$39:$E$782,СВЦЭМ!$A$39:$A$782,$A186,СВЦЭМ!$B$39:$B$782,U$155)+'СЕТ СН'!$F$12</f>
        <v>137.06696958000001</v>
      </c>
      <c r="V186" s="36">
        <f>SUMIFS(СВЦЭМ!$E$39:$E$782,СВЦЭМ!$A$39:$A$782,$A186,СВЦЭМ!$B$39:$B$782,V$155)+'СЕТ СН'!$F$12</f>
        <v>134.83945345999999</v>
      </c>
      <c r="W186" s="36">
        <f>SUMIFS(СВЦЭМ!$E$39:$E$782,СВЦЭМ!$A$39:$A$782,$A186,СВЦЭМ!$B$39:$B$782,W$155)+'СЕТ СН'!$F$12</f>
        <v>136.28434844</v>
      </c>
      <c r="X186" s="36">
        <f>SUMIFS(СВЦЭМ!$E$39:$E$782,СВЦЭМ!$A$39:$A$782,$A186,СВЦЭМ!$B$39:$B$782,X$155)+'СЕТ СН'!$F$12</f>
        <v>141.54561659999999</v>
      </c>
      <c r="Y186" s="36">
        <f>SUMIFS(СВЦЭМ!$E$39:$E$782,СВЦЭМ!$A$39:$A$782,$A186,СВЦЭМ!$B$39:$B$782,Y$155)+'СЕТ СН'!$F$12</f>
        <v>150.40600925000001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01.08.2024</v>
      </c>
      <c r="B191" s="36">
        <f>SUMIFS(СВЦЭМ!$F$39:$F$782,СВЦЭМ!$A$39:$A$782,$A191,СВЦЭМ!$B$39:$B$782,B$190)+'СЕТ СН'!$F$12</f>
        <v>159.22852409999999</v>
      </c>
      <c r="C191" s="36">
        <f>SUMIFS(СВЦЭМ!$F$39:$F$782,СВЦЭМ!$A$39:$A$782,$A191,СВЦЭМ!$B$39:$B$782,C$190)+'СЕТ СН'!$F$12</f>
        <v>168.59280408999999</v>
      </c>
      <c r="D191" s="36">
        <f>SUMIFS(СВЦЭМ!$F$39:$F$782,СВЦЭМ!$A$39:$A$782,$A191,СВЦЭМ!$B$39:$B$782,D$190)+'СЕТ СН'!$F$12</f>
        <v>173.98020321000001</v>
      </c>
      <c r="E191" s="36">
        <f>SUMIFS(СВЦЭМ!$F$39:$F$782,СВЦЭМ!$A$39:$A$782,$A191,СВЦЭМ!$B$39:$B$782,E$190)+'СЕТ СН'!$F$12</f>
        <v>176.03791928000001</v>
      </c>
      <c r="F191" s="36">
        <f>SUMIFS(СВЦЭМ!$F$39:$F$782,СВЦЭМ!$A$39:$A$782,$A191,СВЦЭМ!$B$39:$B$782,F$190)+'СЕТ СН'!$F$12</f>
        <v>178.33515876999999</v>
      </c>
      <c r="G191" s="36">
        <f>SUMIFS(СВЦЭМ!$F$39:$F$782,СВЦЭМ!$A$39:$A$782,$A191,СВЦЭМ!$B$39:$B$782,G$190)+'СЕТ СН'!$F$12</f>
        <v>176.95075777</v>
      </c>
      <c r="H191" s="36">
        <f>SUMIFS(СВЦЭМ!$F$39:$F$782,СВЦЭМ!$A$39:$A$782,$A191,СВЦЭМ!$B$39:$B$782,H$190)+'СЕТ СН'!$F$12</f>
        <v>173.31617202999999</v>
      </c>
      <c r="I191" s="36">
        <f>SUMIFS(СВЦЭМ!$F$39:$F$782,СВЦЭМ!$A$39:$A$782,$A191,СВЦЭМ!$B$39:$B$782,I$190)+'СЕТ СН'!$F$12</f>
        <v>165.16978147</v>
      </c>
      <c r="J191" s="36">
        <f>SUMIFS(СВЦЭМ!$F$39:$F$782,СВЦЭМ!$A$39:$A$782,$A191,СВЦЭМ!$B$39:$B$782,J$190)+'СЕТ СН'!$F$12</f>
        <v>152.84282203999999</v>
      </c>
      <c r="K191" s="36">
        <f>SUMIFS(СВЦЭМ!$F$39:$F$782,СВЦЭМ!$A$39:$A$782,$A191,СВЦЭМ!$B$39:$B$782,K$190)+'СЕТ СН'!$F$12</f>
        <v>143.14400025</v>
      </c>
      <c r="L191" s="36">
        <f>SUMIFS(СВЦЭМ!$F$39:$F$782,СВЦЭМ!$A$39:$A$782,$A191,СВЦЭМ!$B$39:$B$782,L$190)+'СЕТ СН'!$F$12</f>
        <v>137.19417179000001</v>
      </c>
      <c r="M191" s="36">
        <f>SUMIFS(СВЦЭМ!$F$39:$F$782,СВЦЭМ!$A$39:$A$782,$A191,СВЦЭМ!$B$39:$B$782,M$190)+'СЕТ СН'!$F$12</f>
        <v>140.18894552</v>
      </c>
      <c r="N191" s="36">
        <f>SUMIFS(СВЦЭМ!$F$39:$F$782,СВЦЭМ!$A$39:$A$782,$A191,СВЦЭМ!$B$39:$B$782,N$190)+'СЕТ СН'!$F$12</f>
        <v>143.55679936000001</v>
      </c>
      <c r="O191" s="36">
        <f>SUMIFS(СВЦЭМ!$F$39:$F$782,СВЦЭМ!$A$39:$A$782,$A191,СВЦЭМ!$B$39:$B$782,O$190)+'СЕТ СН'!$F$12</f>
        <v>143.69864566000001</v>
      </c>
      <c r="P191" s="36">
        <f>SUMIFS(СВЦЭМ!$F$39:$F$782,СВЦЭМ!$A$39:$A$782,$A191,СВЦЭМ!$B$39:$B$782,P$190)+'СЕТ СН'!$F$12</f>
        <v>143.63673183</v>
      </c>
      <c r="Q191" s="36">
        <f>SUMIFS(СВЦЭМ!$F$39:$F$782,СВЦЭМ!$A$39:$A$782,$A191,СВЦЭМ!$B$39:$B$782,Q$190)+'СЕТ СН'!$F$12</f>
        <v>142.77259054000001</v>
      </c>
      <c r="R191" s="36">
        <f>SUMIFS(СВЦЭМ!$F$39:$F$782,СВЦЭМ!$A$39:$A$782,$A191,СВЦЭМ!$B$39:$B$782,R$190)+'СЕТ СН'!$F$12</f>
        <v>144.37159679999999</v>
      </c>
      <c r="S191" s="36">
        <f>SUMIFS(СВЦЭМ!$F$39:$F$782,СВЦЭМ!$A$39:$A$782,$A191,СВЦЭМ!$B$39:$B$782,S$190)+'СЕТ СН'!$F$12</f>
        <v>144.41141643</v>
      </c>
      <c r="T191" s="36">
        <f>SUMIFS(СВЦЭМ!$F$39:$F$782,СВЦЭМ!$A$39:$A$782,$A191,СВЦЭМ!$B$39:$B$782,T$190)+'СЕТ СН'!$F$12</f>
        <v>143.97529399000001</v>
      </c>
      <c r="U191" s="36">
        <f>SUMIFS(СВЦЭМ!$F$39:$F$782,СВЦЭМ!$A$39:$A$782,$A191,СВЦЭМ!$B$39:$B$782,U$190)+'СЕТ СН'!$F$12</f>
        <v>144.47242302000001</v>
      </c>
      <c r="V191" s="36">
        <f>SUMIFS(СВЦЭМ!$F$39:$F$782,СВЦЭМ!$A$39:$A$782,$A191,СВЦЭМ!$B$39:$B$782,V$190)+'СЕТ СН'!$F$12</f>
        <v>145.85248963999999</v>
      </c>
      <c r="W191" s="36">
        <f>SUMIFS(СВЦЭМ!$F$39:$F$782,СВЦЭМ!$A$39:$A$782,$A191,СВЦЭМ!$B$39:$B$782,W$190)+'СЕТ СН'!$F$12</f>
        <v>142.76783225</v>
      </c>
      <c r="X191" s="36">
        <f>SUMIFS(СВЦЭМ!$F$39:$F$782,СВЦЭМ!$A$39:$A$782,$A191,СВЦЭМ!$B$39:$B$782,X$190)+'СЕТ СН'!$F$12</f>
        <v>150.96300912999999</v>
      </c>
      <c r="Y191" s="36">
        <f>SUMIFS(СВЦЭМ!$F$39:$F$782,СВЦЭМ!$A$39:$A$782,$A191,СВЦЭМ!$B$39:$B$782,Y$190)+'СЕТ СН'!$F$12</f>
        <v>161.55055404000001</v>
      </c>
      <c r="AA191" s="45"/>
    </row>
    <row r="192" spans="1:27" ht="15.75" x14ac:dyDescent="0.2">
      <c r="A192" s="35">
        <f>A191+1</f>
        <v>45506</v>
      </c>
      <c r="B192" s="36">
        <f>SUMIFS(СВЦЭМ!$F$39:$F$782,СВЦЭМ!$A$39:$A$782,$A192,СВЦЭМ!$B$39:$B$782,B$190)+'СЕТ СН'!$F$12</f>
        <v>155.73697415999999</v>
      </c>
      <c r="C192" s="36">
        <f>SUMIFS(СВЦЭМ!$F$39:$F$782,СВЦЭМ!$A$39:$A$782,$A192,СВЦЭМ!$B$39:$B$782,C$190)+'СЕТ СН'!$F$12</f>
        <v>163.56260248999999</v>
      </c>
      <c r="D192" s="36">
        <f>SUMIFS(СВЦЭМ!$F$39:$F$782,СВЦЭМ!$A$39:$A$782,$A192,СВЦЭМ!$B$39:$B$782,D$190)+'СЕТ СН'!$F$12</f>
        <v>168.20534819</v>
      </c>
      <c r="E192" s="36">
        <f>SUMIFS(СВЦЭМ!$F$39:$F$782,СВЦЭМ!$A$39:$A$782,$A192,СВЦЭМ!$B$39:$B$782,E$190)+'СЕТ СН'!$F$12</f>
        <v>170.95815385</v>
      </c>
      <c r="F192" s="36">
        <f>SUMIFS(СВЦЭМ!$F$39:$F$782,СВЦЭМ!$A$39:$A$782,$A192,СВЦЭМ!$B$39:$B$782,F$190)+'СЕТ СН'!$F$12</f>
        <v>172.74671470999999</v>
      </c>
      <c r="G192" s="36">
        <f>SUMIFS(СВЦЭМ!$F$39:$F$782,СВЦЭМ!$A$39:$A$782,$A192,СВЦЭМ!$B$39:$B$782,G$190)+'СЕТ СН'!$F$12</f>
        <v>171.24701173</v>
      </c>
      <c r="H192" s="36">
        <f>SUMIFS(СВЦЭМ!$F$39:$F$782,СВЦЭМ!$A$39:$A$782,$A192,СВЦЭМ!$B$39:$B$782,H$190)+'СЕТ СН'!$F$12</f>
        <v>167.06468692999999</v>
      </c>
      <c r="I192" s="36">
        <f>SUMIFS(СВЦЭМ!$F$39:$F$782,СВЦЭМ!$A$39:$A$782,$A192,СВЦЭМ!$B$39:$B$782,I$190)+'СЕТ СН'!$F$12</f>
        <v>158.64907110999999</v>
      </c>
      <c r="J192" s="36">
        <f>SUMIFS(СВЦЭМ!$F$39:$F$782,СВЦЭМ!$A$39:$A$782,$A192,СВЦЭМ!$B$39:$B$782,J$190)+'СЕТ СН'!$F$12</f>
        <v>149.93407027999999</v>
      </c>
      <c r="K192" s="36">
        <f>SUMIFS(СВЦЭМ!$F$39:$F$782,СВЦЭМ!$A$39:$A$782,$A192,СВЦЭМ!$B$39:$B$782,K$190)+'СЕТ СН'!$F$12</f>
        <v>143.44306906</v>
      </c>
      <c r="L192" s="36">
        <f>SUMIFS(СВЦЭМ!$F$39:$F$782,СВЦЭМ!$A$39:$A$782,$A192,СВЦЭМ!$B$39:$B$782,L$190)+'СЕТ СН'!$F$12</f>
        <v>139.28450694</v>
      </c>
      <c r="M192" s="36">
        <f>SUMIFS(СВЦЭМ!$F$39:$F$782,СВЦЭМ!$A$39:$A$782,$A192,СВЦЭМ!$B$39:$B$782,M$190)+'СЕТ СН'!$F$12</f>
        <v>137.99212635999999</v>
      </c>
      <c r="N192" s="36">
        <f>SUMIFS(СВЦЭМ!$F$39:$F$782,СВЦЭМ!$A$39:$A$782,$A192,СВЦЭМ!$B$39:$B$782,N$190)+'СЕТ СН'!$F$12</f>
        <v>138.52870505999999</v>
      </c>
      <c r="O192" s="36">
        <f>SUMIFS(СВЦЭМ!$F$39:$F$782,СВЦЭМ!$A$39:$A$782,$A192,СВЦЭМ!$B$39:$B$782,O$190)+'СЕТ СН'!$F$12</f>
        <v>138.91655058000001</v>
      </c>
      <c r="P192" s="36">
        <f>SUMIFS(СВЦЭМ!$F$39:$F$782,СВЦЭМ!$A$39:$A$782,$A192,СВЦЭМ!$B$39:$B$782,P$190)+'СЕТ СН'!$F$12</f>
        <v>139.02637879</v>
      </c>
      <c r="Q192" s="36">
        <f>SUMIFS(СВЦЭМ!$F$39:$F$782,СВЦЭМ!$A$39:$A$782,$A192,СВЦЭМ!$B$39:$B$782,Q$190)+'СЕТ СН'!$F$12</f>
        <v>138.80390209000001</v>
      </c>
      <c r="R192" s="36">
        <f>SUMIFS(СВЦЭМ!$F$39:$F$782,СВЦЭМ!$A$39:$A$782,$A192,СВЦЭМ!$B$39:$B$782,R$190)+'СЕТ СН'!$F$12</f>
        <v>138.43673670000001</v>
      </c>
      <c r="S192" s="36">
        <f>SUMIFS(СВЦЭМ!$F$39:$F$782,СВЦЭМ!$A$39:$A$782,$A192,СВЦЭМ!$B$39:$B$782,S$190)+'СЕТ СН'!$F$12</f>
        <v>138.38189728</v>
      </c>
      <c r="T192" s="36">
        <f>SUMIFS(СВЦЭМ!$F$39:$F$782,СВЦЭМ!$A$39:$A$782,$A192,СВЦЭМ!$B$39:$B$782,T$190)+'СЕТ СН'!$F$12</f>
        <v>137.90016352000001</v>
      </c>
      <c r="U192" s="36">
        <f>SUMIFS(СВЦЭМ!$F$39:$F$782,СВЦЭМ!$A$39:$A$782,$A192,СВЦЭМ!$B$39:$B$782,U$190)+'СЕТ СН'!$F$12</f>
        <v>140.34323208000001</v>
      </c>
      <c r="V192" s="36">
        <f>SUMIFS(СВЦЭМ!$F$39:$F$782,СВЦЭМ!$A$39:$A$782,$A192,СВЦЭМ!$B$39:$B$782,V$190)+'СЕТ СН'!$F$12</f>
        <v>141.94429646</v>
      </c>
      <c r="W192" s="36">
        <f>SUMIFS(СВЦЭМ!$F$39:$F$782,СВЦЭМ!$A$39:$A$782,$A192,СВЦЭМ!$B$39:$B$782,W$190)+'СЕТ СН'!$F$12</f>
        <v>139.62159804000001</v>
      </c>
      <c r="X192" s="36">
        <f>SUMIFS(СВЦЭМ!$F$39:$F$782,СВЦЭМ!$A$39:$A$782,$A192,СВЦЭМ!$B$39:$B$782,X$190)+'СЕТ СН'!$F$12</f>
        <v>142.62930653999999</v>
      </c>
      <c r="Y192" s="36">
        <f>SUMIFS(СВЦЭМ!$F$39:$F$782,СВЦЭМ!$A$39:$A$782,$A192,СВЦЭМ!$B$39:$B$782,Y$190)+'СЕТ СН'!$F$12</f>
        <v>148.33517868999999</v>
      </c>
    </row>
    <row r="193" spans="1:25" ht="15.75" x14ac:dyDescent="0.2">
      <c r="A193" s="35">
        <f t="shared" ref="A193:A221" si="5">A192+1</f>
        <v>45507</v>
      </c>
      <c r="B193" s="36">
        <f>SUMIFS(СВЦЭМ!$F$39:$F$782,СВЦЭМ!$A$39:$A$782,$A193,СВЦЭМ!$B$39:$B$782,B$190)+'СЕТ СН'!$F$12</f>
        <v>155.36146550000001</v>
      </c>
      <c r="C193" s="36">
        <f>SUMIFS(СВЦЭМ!$F$39:$F$782,СВЦЭМ!$A$39:$A$782,$A193,СВЦЭМ!$B$39:$B$782,C$190)+'СЕТ СН'!$F$12</f>
        <v>167.67542243</v>
      </c>
      <c r="D193" s="36">
        <f>SUMIFS(СВЦЭМ!$F$39:$F$782,СВЦЭМ!$A$39:$A$782,$A193,СВЦЭМ!$B$39:$B$782,D$190)+'СЕТ СН'!$F$12</f>
        <v>177.93763503</v>
      </c>
      <c r="E193" s="36">
        <f>SUMIFS(СВЦЭМ!$F$39:$F$782,СВЦЭМ!$A$39:$A$782,$A193,СВЦЭМ!$B$39:$B$782,E$190)+'СЕТ СН'!$F$12</f>
        <v>185.88226005000001</v>
      </c>
      <c r="F193" s="36">
        <f>SUMIFS(СВЦЭМ!$F$39:$F$782,СВЦЭМ!$A$39:$A$782,$A193,СВЦЭМ!$B$39:$B$782,F$190)+'СЕТ СН'!$F$12</f>
        <v>185.63032121000001</v>
      </c>
      <c r="G193" s="36">
        <f>SUMIFS(СВЦЭМ!$F$39:$F$782,СВЦЭМ!$A$39:$A$782,$A193,СВЦЭМ!$B$39:$B$782,G$190)+'СЕТ СН'!$F$12</f>
        <v>181.36865183</v>
      </c>
      <c r="H193" s="36">
        <f>SUMIFS(СВЦЭМ!$F$39:$F$782,СВЦЭМ!$A$39:$A$782,$A193,СВЦЭМ!$B$39:$B$782,H$190)+'СЕТ СН'!$F$12</f>
        <v>179.06775157999999</v>
      </c>
      <c r="I193" s="36">
        <f>SUMIFS(СВЦЭМ!$F$39:$F$782,СВЦЭМ!$A$39:$A$782,$A193,СВЦЭМ!$B$39:$B$782,I$190)+'СЕТ СН'!$F$12</f>
        <v>167.30748577</v>
      </c>
      <c r="J193" s="36">
        <f>SUMIFS(СВЦЭМ!$F$39:$F$782,СВЦЭМ!$A$39:$A$782,$A193,СВЦЭМ!$B$39:$B$782,J$190)+'СЕТ СН'!$F$12</f>
        <v>159.96529673000001</v>
      </c>
      <c r="K193" s="36">
        <f>SUMIFS(СВЦЭМ!$F$39:$F$782,СВЦЭМ!$A$39:$A$782,$A193,СВЦЭМ!$B$39:$B$782,K$190)+'СЕТ СН'!$F$12</f>
        <v>150.00237016</v>
      </c>
      <c r="L193" s="36">
        <f>SUMIFS(СВЦЭМ!$F$39:$F$782,СВЦЭМ!$A$39:$A$782,$A193,СВЦЭМ!$B$39:$B$782,L$190)+'СЕТ СН'!$F$12</f>
        <v>138.94410492</v>
      </c>
      <c r="M193" s="36">
        <f>SUMIFS(СВЦЭМ!$F$39:$F$782,СВЦЭМ!$A$39:$A$782,$A193,СВЦЭМ!$B$39:$B$782,M$190)+'СЕТ СН'!$F$12</f>
        <v>136.82754383</v>
      </c>
      <c r="N193" s="36">
        <f>SUMIFS(СВЦЭМ!$F$39:$F$782,СВЦЭМ!$A$39:$A$782,$A193,СВЦЭМ!$B$39:$B$782,N$190)+'СЕТ СН'!$F$12</f>
        <v>137.40190687</v>
      </c>
      <c r="O193" s="36">
        <f>SUMIFS(СВЦЭМ!$F$39:$F$782,СВЦЭМ!$A$39:$A$782,$A193,СВЦЭМ!$B$39:$B$782,O$190)+'СЕТ СН'!$F$12</f>
        <v>138.31122126</v>
      </c>
      <c r="P193" s="36">
        <f>SUMIFS(СВЦЭМ!$F$39:$F$782,СВЦЭМ!$A$39:$A$782,$A193,СВЦЭМ!$B$39:$B$782,P$190)+'СЕТ СН'!$F$12</f>
        <v>138.46009304</v>
      </c>
      <c r="Q193" s="36">
        <f>SUMIFS(СВЦЭМ!$F$39:$F$782,СВЦЭМ!$A$39:$A$782,$A193,СВЦЭМ!$B$39:$B$782,Q$190)+'СЕТ СН'!$F$12</f>
        <v>138.97923976999999</v>
      </c>
      <c r="R193" s="36">
        <f>SUMIFS(СВЦЭМ!$F$39:$F$782,СВЦЭМ!$A$39:$A$782,$A193,СВЦЭМ!$B$39:$B$782,R$190)+'СЕТ СН'!$F$12</f>
        <v>141.44340998999999</v>
      </c>
      <c r="S193" s="36">
        <f>SUMIFS(СВЦЭМ!$F$39:$F$782,СВЦЭМ!$A$39:$A$782,$A193,СВЦЭМ!$B$39:$B$782,S$190)+'СЕТ СН'!$F$12</f>
        <v>139.94693167</v>
      </c>
      <c r="T193" s="36">
        <f>SUMIFS(СВЦЭМ!$F$39:$F$782,СВЦЭМ!$A$39:$A$782,$A193,СВЦЭМ!$B$39:$B$782,T$190)+'СЕТ СН'!$F$12</f>
        <v>138.79891885000001</v>
      </c>
      <c r="U193" s="36">
        <f>SUMIFS(СВЦЭМ!$F$39:$F$782,СВЦЭМ!$A$39:$A$782,$A193,СВЦЭМ!$B$39:$B$782,U$190)+'СЕТ СН'!$F$12</f>
        <v>143.00248618000001</v>
      </c>
      <c r="V193" s="36">
        <f>SUMIFS(СВЦЭМ!$F$39:$F$782,СВЦЭМ!$A$39:$A$782,$A193,СВЦЭМ!$B$39:$B$782,V$190)+'СЕТ СН'!$F$12</f>
        <v>143.74542009999999</v>
      </c>
      <c r="W193" s="36">
        <f>SUMIFS(СВЦЭМ!$F$39:$F$782,СВЦЭМ!$A$39:$A$782,$A193,СВЦЭМ!$B$39:$B$782,W$190)+'СЕТ СН'!$F$12</f>
        <v>140.89272227000001</v>
      </c>
      <c r="X193" s="36">
        <f>SUMIFS(СВЦЭМ!$F$39:$F$782,СВЦЭМ!$A$39:$A$782,$A193,СВЦЭМ!$B$39:$B$782,X$190)+'СЕТ СН'!$F$12</f>
        <v>148.11884985</v>
      </c>
      <c r="Y193" s="36">
        <f>SUMIFS(СВЦЭМ!$F$39:$F$782,СВЦЭМ!$A$39:$A$782,$A193,СВЦЭМ!$B$39:$B$782,Y$190)+'СЕТ СН'!$F$12</f>
        <v>157.20668236</v>
      </c>
    </row>
    <row r="194" spans="1:25" ht="15.75" x14ac:dyDescent="0.2">
      <c r="A194" s="35">
        <f t="shared" si="5"/>
        <v>45508</v>
      </c>
      <c r="B194" s="36">
        <f>SUMIFS(СВЦЭМ!$F$39:$F$782,СВЦЭМ!$A$39:$A$782,$A194,СВЦЭМ!$B$39:$B$782,B$190)+'СЕТ СН'!$F$12</f>
        <v>164.85916123000001</v>
      </c>
      <c r="C194" s="36">
        <f>SUMIFS(СВЦЭМ!$F$39:$F$782,СВЦЭМ!$A$39:$A$782,$A194,СВЦЭМ!$B$39:$B$782,C$190)+'СЕТ СН'!$F$12</f>
        <v>168.85165327999999</v>
      </c>
      <c r="D194" s="36">
        <f>SUMIFS(СВЦЭМ!$F$39:$F$782,СВЦЭМ!$A$39:$A$782,$A194,СВЦЭМ!$B$39:$B$782,D$190)+'СЕТ СН'!$F$12</f>
        <v>172.98486616</v>
      </c>
      <c r="E194" s="36">
        <f>SUMIFS(СВЦЭМ!$F$39:$F$782,СВЦЭМ!$A$39:$A$782,$A194,СВЦЭМ!$B$39:$B$782,E$190)+'СЕТ СН'!$F$12</f>
        <v>174.90057313</v>
      </c>
      <c r="F194" s="36">
        <f>SUMIFS(СВЦЭМ!$F$39:$F$782,СВЦЭМ!$A$39:$A$782,$A194,СВЦЭМ!$B$39:$B$782,F$190)+'СЕТ СН'!$F$12</f>
        <v>176.78936991</v>
      </c>
      <c r="G194" s="36">
        <f>SUMIFS(СВЦЭМ!$F$39:$F$782,СВЦЭМ!$A$39:$A$782,$A194,СВЦЭМ!$B$39:$B$782,G$190)+'СЕТ СН'!$F$12</f>
        <v>176.05013554000001</v>
      </c>
      <c r="H194" s="36">
        <f>SUMIFS(СВЦЭМ!$F$39:$F$782,СВЦЭМ!$A$39:$A$782,$A194,СВЦЭМ!$B$39:$B$782,H$190)+'СЕТ СН'!$F$12</f>
        <v>173.9212776</v>
      </c>
      <c r="I194" s="36">
        <f>SUMIFS(СВЦЭМ!$F$39:$F$782,СВЦЭМ!$A$39:$A$782,$A194,СВЦЭМ!$B$39:$B$782,I$190)+'СЕТ СН'!$F$12</f>
        <v>169.25137262999999</v>
      </c>
      <c r="J194" s="36">
        <f>SUMIFS(СВЦЭМ!$F$39:$F$782,СВЦЭМ!$A$39:$A$782,$A194,СВЦЭМ!$B$39:$B$782,J$190)+'СЕТ СН'!$F$12</f>
        <v>162.38991859999999</v>
      </c>
      <c r="K194" s="36">
        <f>SUMIFS(СВЦЭМ!$F$39:$F$782,СВЦЭМ!$A$39:$A$782,$A194,СВЦЭМ!$B$39:$B$782,K$190)+'СЕТ СН'!$F$12</f>
        <v>151.36992769</v>
      </c>
      <c r="L194" s="36">
        <f>SUMIFS(СВЦЭМ!$F$39:$F$782,СВЦЭМ!$A$39:$A$782,$A194,СВЦЭМ!$B$39:$B$782,L$190)+'СЕТ СН'!$F$12</f>
        <v>143.12230848999999</v>
      </c>
      <c r="M194" s="36">
        <f>SUMIFS(СВЦЭМ!$F$39:$F$782,СВЦЭМ!$A$39:$A$782,$A194,СВЦЭМ!$B$39:$B$782,M$190)+'СЕТ СН'!$F$12</f>
        <v>140.48979775999999</v>
      </c>
      <c r="N194" s="36">
        <f>SUMIFS(СВЦЭМ!$F$39:$F$782,СВЦЭМ!$A$39:$A$782,$A194,СВЦЭМ!$B$39:$B$782,N$190)+'СЕТ СН'!$F$12</f>
        <v>140.54736233</v>
      </c>
      <c r="O194" s="36">
        <f>SUMIFS(СВЦЭМ!$F$39:$F$782,СВЦЭМ!$A$39:$A$782,$A194,СВЦЭМ!$B$39:$B$782,O$190)+'СЕТ СН'!$F$12</f>
        <v>142.04831238</v>
      </c>
      <c r="P194" s="36">
        <f>SUMIFS(СВЦЭМ!$F$39:$F$782,СВЦЭМ!$A$39:$A$782,$A194,СВЦЭМ!$B$39:$B$782,P$190)+'СЕТ СН'!$F$12</f>
        <v>143.69038574999999</v>
      </c>
      <c r="Q194" s="36">
        <f>SUMIFS(СВЦЭМ!$F$39:$F$782,СВЦЭМ!$A$39:$A$782,$A194,СВЦЭМ!$B$39:$B$782,Q$190)+'СЕТ СН'!$F$12</f>
        <v>144.02619422000001</v>
      </c>
      <c r="R194" s="36">
        <f>SUMIFS(СВЦЭМ!$F$39:$F$782,СВЦЭМ!$A$39:$A$782,$A194,СВЦЭМ!$B$39:$B$782,R$190)+'СЕТ СН'!$F$12</f>
        <v>148.26748762</v>
      </c>
      <c r="S194" s="36">
        <f>SUMIFS(СВЦЭМ!$F$39:$F$782,СВЦЭМ!$A$39:$A$782,$A194,СВЦЭМ!$B$39:$B$782,S$190)+'СЕТ СН'!$F$12</f>
        <v>146.21810865</v>
      </c>
      <c r="T194" s="36">
        <f>SUMIFS(СВЦЭМ!$F$39:$F$782,СВЦЭМ!$A$39:$A$782,$A194,СВЦЭМ!$B$39:$B$782,T$190)+'СЕТ СН'!$F$12</f>
        <v>144.84376019999999</v>
      </c>
      <c r="U194" s="36">
        <f>SUMIFS(СВЦЭМ!$F$39:$F$782,СВЦЭМ!$A$39:$A$782,$A194,СВЦЭМ!$B$39:$B$782,U$190)+'СЕТ СН'!$F$12</f>
        <v>146.40079437</v>
      </c>
      <c r="V194" s="36">
        <f>SUMIFS(СВЦЭМ!$F$39:$F$782,СВЦЭМ!$A$39:$A$782,$A194,СВЦЭМ!$B$39:$B$782,V$190)+'СЕТ СН'!$F$12</f>
        <v>147.31619179</v>
      </c>
      <c r="W194" s="36">
        <f>SUMIFS(СВЦЭМ!$F$39:$F$782,СВЦЭМ!$A$39:$A$782,$A194,СВЦЭМ!$B$39:$B$782,W$190)+'СЕТ СН'!$F$12</f>
        <v>143.2223444</v>
      </c>
      <c r="X194" s="36">
        <f>SUMIFS(СВЦЭМ!$F$39:$F$782,СВЦЭМ!$A$39:$A$782,$A194,СВЦЭМ!$B$39:$B$782,X$190)+'СЕТ СН'!$F$12</f>
        <v>148.24219002999999</v>
      </c>
      <c r="Y194" s="36">
        <f>SUMIFS(СВЦЭМ!$F$39:$F$782,СВЦЭМ!$A$39:$A$782,$A194,СВЦЭМ!$B$39:$B$782,Y$190)+'СЕТ СН'!$F$12</f>
        <v>159.36078408</v>
      </c>
    </row>
    <row r="195" spans="1:25" ht="15.75" x14ac:dyDescent="0.2">
      <c r="A195" s="35">
        <f t="shared" si="5"/>
        <v>45509</v>
      </c>
      <c r="B195" s="36">
        <f>SUMIFS(СВЦЭМ!$F$39:$F$782,СВЦЭМ!$A$39:$A$782,$A195,СВЦЭМ!$B$39:$B$782,B$190)+'СЕТ СН'!$F$12</f>
        <v>165.22157276999999</v>
      </c>
      <c r="C195" s="36">
        <f>SUMIFS(СВЦЭМ!$F$39:$F$782,СВЦЭМ!$A$39:$A$782,$A195,СВЦЭМ!$B$39:$B$782,C$190)+'СЕТ СН'!$F$12</f>
        <v>175.28521444</v>
      </c>
      <c r="D195" s="36">
        <f>SUMIFS(СВЦЭМ!$F$39:$F$782,СВЦЭМ!$A$39:$A$782,$A195,СВЦЭМ!$B$39:$B$782,D$190)+'СЕТ СН'!$F$12</f>
        <v>182.78821201</v>
      </c>
      <c r="E195" s="36">
        <f>SUMIFS(СВЦЭМ!$F$39:$F$782,СВЦЭМ!$A$39:$A$782,$A195,СВЦЭМ!$B$39:$B$782,E$190)+'СЕТ СН'!$F$12</f>
        <v>184.52345111</v>
      </c>
      <c r="F195" s="36">
        <f>SUMIFS(СВЦЭМ!$F$39:$F$782,СВЦЭМ!$A$39:$A$782,$A195,СВЦЭМ!$B$39:$B$782,F$190)+'СЕТ СН'!$F$12</f>
        <v>185.22455725</v>
      </c>
      <c r="G195" s="36">
        <f>SUMIFS(СВЦЭМ!$F$39:$F$782,СВЦЭМ!$A$39:$A$782,$A195,СВЦЭМ!$B$39:$B$782,G$190)+'СЕТ СН'!$F$12</f>
        <v>184.40713761999999</v>
      </c>
      <c r="H195" s="36">
        <f>SUMIFS(СВЦЭМ!$F$39:$F$782,СВЦЭМ!$A$39:$A$782,$A195,СВЦЭМ!$B$39:$B$782,H$190)+'СЕТ СН'!$F$12</f>
        <v>179.62076830999999</v>
      </c>
      <c r="I195" s="36">
        <f>SUMIFS(СВЦЭМ!$F$39:$F$782,СВЦЭМ!$A$39:$A$782,$A195,СВЦЭМ!$B$39:$B$782,I$190)+'СЕТ СН'!$F$12</f>
        <v>173.30905584000001</v>
      </c>
      <c r="J195" s="36">
        <f>SUMIFS(СВЦЭМ!$F$39:$F$782,СВЦЭМ!$A$39:$A$782,$A195,СВЦЭМ!$B$39:$B$782,J$190)+'СЕТ СН'!$F$12</f>
        <v>161.27506586000001</v>
      </c>
      <c r="K195" s="36">
        <f>SUMIFS(СВЦЭМ!$F$39:$F$782,СВЦЭМ!$A$39:$A$782,$A195,СВЦЭМ!$B$39:$B$782,K$190)+'СЕТ СН'!$F$12</f>
        <v>153.88855074</v>
      </c>
      <c r="L195" s="36">
        <f>SUMIFS(СВЦЭМ!$F$39:$F$782,СВЦЭМ!$A$39:$A$782,$A195,СВЦЭМ!$B$39:$B$782,L$190)+'СЕТ СН'!$F$12</f>
        <v>149.77594891999999</v>
      </c>
      <c r="M195" s="36">
        <f>SUMIFS(СВЦЭМ!$F$39:$F$782,СВЦЭМ!$A$39:$A$782,$A195,СВЦЭМ!$B$39:$B$782,M$190)+'СЕТ СН'!$F$12</f>
        <v>146.19771431000001</v>
      </c>
      <c r="N195" s="36">
        <f>SUMIFS(СВЦЭМ!$F$39:$F$782,СВЦЭМ!$A$39:$A$782,$A195,СВЦЭМ!$B$39:$B$782,N$190)+'СЕТ СН'!$F$12</f>
        <v>147.04323339999999</v>
      </c>
      <c r="O195" s="36">
        <f>SUMIFS(СВЦЭМ!$F$39:$F$782,СВЦЭМ!$A$39:$A$782,$A195,СВЦЭМ!$B$39:$B$782,O$190)+'СЕТ СН'!$F$12</f>
        <v>147.08304539</v>
      </c>
      <c r="P195" s="36">
        <f>SUMIFS(СВЦЭМ!$F$39:$F$782,СВЦЭМ!$A$39:$A$782,$A195,СВЦЭМ!$B$39:$B$782,P$190)+'СЕТ СН'!$F$12</f>
        <v>145.38633863000001</v>
      </c>
      <c r="Q195" s="36">
        <f>SUMIFS(СВЦЭМ!$F$39:$F$782,СВЦЭМ!$A$39:$A$782,$A195,СВЦЭМ!$B$39:$B$782,Q$190)+'СЕТ СН'!$F$12</f>
        <v>147.71464936000001</v>
      </c>
      <c r="R195" s="36">
        <f>SUMIFS(СВЦЭМ!$F$39:$F$782,СВЦЭМ!$A$39:$A$782,$A195,СВЦЭМ!$B$39:$B$782,R$190)+'СЕТ СН'!$F$12</f>
        <v>148.47919956000001</v>
      </c>
      <c r="S195" s="36">
        <f>SUMIFS(СВЦЭМ!$F$39:$F$782,СВЦЭМ!$A$39:$A$782,$A195,СВЦЭМ!$B$39:$B$782,S$190)+'СЕТ СН'!$F$12</f>
        <v>148.27374255000001</v>
      </c>
      <c r="T195" s="36">
        <f>SUMIFS(СВЦЭМ!$F$39:$F$782,СВЦЭМ!$A$39:$A$782,$A195,СВЦЭМ!$B$39:$B$782,T$190)+'СЕТ СН'!$F$12</f>
        <v>147.48695917000001</v>
      </c>
      <c r="U195" s="36">
        <f>SUMIFS(СВЦЭМ!$F$39:$F$782,СВЦЭМ!$A$39:$A$782,$A195,СВЦЭМ!$B$39:$B$782,U$190)+'СЕТ СН'!$F$12</f>
        <v>147.77576619999999</v>
      </c>
      <c r="V195" s="36">
        <f>SUMIFS(СВЦЭМ!$F$39:$F$782,СВЦЭМ!$A$39:$A$782,$A195,СВЦЭМ!$B$39:$B$782,V$190)+'СЕТ СН'!$F$12</f>
        <v>148.39993837</v>
      </c>
      <c r="W195" s="36">
        <f>SUMIFS(СВЦЭМ!$F$39:$F$782,СВЦЭМ!$A$39:$A$782,$A195,СВЦЭМ!$B$39:$B$782,W$190)+'СЕТ СН'!$F$12</f>
        <v>145.46158498</v>
      </c>
      <c r="X195" s="36">
        <f>SUMIFS(СВЦЭМ!$F$39:$F$782,СВЦЭМ!$A$39:$A$782,$A195,СВЦЭМ!$B$39:$B$782,X$190)+'СЕТ СН'!$F$12</f>
        <v>150.20575067999999</v>
      </c>
      <c r="Y195" s="36">
        <f>SUMIFS(СВЦЭМ!$F$39:$F$782,СВЦЭМ!$A$39:$A$782,$A195,СВЦЭМ!$B$39:$B$782,Y$190)+'СЕТ СН'!$F$12</f>
        <v>159.47297535000001</v>
      </c>
    </row>
    <row r="196" spans="1:25" ht="15.75" x14ac:dyDescent="0.2">
      <c r="A196" s="35">
        <f t="shared" si="5"/>
        <v>45510</v>
      </c>
      <c r="B196" s="36">
        <f>SUMIFS(СВЦЭМ!$F$39:$F$782,СВЦЭМ!$A$39:$A$782,$A196,СВЦЭМ!$B$39:$B$782,B$190)+'СЕТ СН'!$F$12</f>
        <v>168.94028964</v>
      </c>
      <c r="C196" s="36">
        <f>SUMIFS(СВЦЭМ!$F$39:$F$782,СВЦЭМ!$A$39:$A$782,$A196,СВЦЭМ!$B$39:$B$782,C$190)+'СЕТ СН'!$F$12</f>
        <v>176.21598767</v>
      </c>
      <c r="D196" s="36">
        <f>SUMIFS(СВЦЭМ!$F$39:$F$782,СВЦЭМ!$A$39:$A$782,$A196,СВЦЭМ!$B$39:$B$782,D$190)+'СЕТ СН'!$F$12</f>
        <v>179.95239509999999</v>
      </c>
      <c r="E196" s="36">
        <f>SUMIFS(СВЦЭМ!$F$39:$F$782,СВЦЭМ!$A$39:$A$782,$A196,СВЦЭМ!$B$39:$B$782,E$190)+'СЕТ СН'!$F$12</f>
        <v>182.9377374</v>
      </c>
      <c r="F196" s="36">
        <f>SUMIFS(СВЦЭМ!$F$39:$F$782,СВЦЭМ!$A$39:$A$782,$A196,СВЦЭМ!$B$39:$B$782,F$190)+'СЕТ СН'!$F$12</f>
        <v>182.49750581000001</v>
      </c>
      <c r="G196" s="36">
        <f>SUMIFS(СВЦЭМ!$F$39:$F$782,СВЦЭМ!$A$39:$A$782,$A196,СВЦЭМ!$B$39:$B$782,G$190)+'СЕТ СН'!$F$12</f>
        <v>179.45738478000001</v>
      </c>
      <c r="H196" s="36">
        <f>SUMIFS(СВЦЭМ!$F$39:$F$782,СВЦЭМ!$A$39:$A$782,$A196,СВЦЭМ!$B$39:$B$782,H$190)+'СЕТ СН'!$F$12</f>
        <v>174.76559123000001</v>
      </c>
      <c r="I196" s="36">
        <f>SUMIFS(СВЦЭМ!$F$39:$F$782,СВЦЭМ!$A$39:$A$782,$A196,СВЦЭМ!$B$39:$B$782,I$190)+'СЕТ СН'!$F$12</f>
        <v>166.71335504999999</v>
      </c>
      <c r="J196" s="36">
        <f>SUMIFS(СВЦЭМ!$F$39:$F$782,СВЦЭМ!$A$39:$A$782,$A196,СВЦЭМ!$B$39:$B$782,J$190)+'СЕТ СН'!$F$12</f>
        <v>156.87244799000001</v>
      </c>
      <c r="K196" s="36">
        <f>SUMIFS(СВЦЭМ!$F$39:$F$782,СВЦЭМ!$A$39:$A$782,$A196,СВЦЭМ!$B$39:$B$782,K$190)+'СЕТ СН'!$F$12</f>
        <v>149.55006734</v>
      </c>
      <c r="L196" s="36">
        <f>SUMIFS(СВЦЭМ!$F$39:$F$782,СВЦЭМ!$A$39:$A$782,$A196,СВЦЭМ!$B$39:$B$782,L$190)+'СЕТ СН'!$F$12</f>
        <v>146.27324791999999</v>
      </c>
      <c r="M196" s="36">
        <f>SUMIFS(СВЦЭМ!$F$39:$F$782,СВЦЭМ!$A$39:$A$782,$A196,СВЦЭМ!$B$39:$B$782,M$190)+'СЕТ СН'!$F$12</f>
        <v>146.33204778999999</v>
      </c>
      <c r="N196" s="36">
        <f>SUMIFS(СВЦЭМ!$F$39:$F$782,СВЦЭМ!$A$39:$A$782,$A196,СВЦЭМ!$B$39:$B$782,N$190)+'СЕТ СН'!$F$12</f>
        <v>144.94493075</v>
      </c>
      <c r="O196" s="36">
        <f>SUMIFS(СВЦЭМ!$F$39:$F$782,СВЦЭМ!$A$39:$A$782,$A196,СВЦЭМ!$B$39:$B$782,O$190)+'СЕТ СН'!$F$12</f>
        <v>143.94921550000001</v>
      </c>
      <c r="P196" s="36">
        <f>SUMIFS(СВЦЭМ!$F$39:$F$782,СВЦЭМ!$A$39:$A$782,$A196,СВЦЭМ!$B$39:$B$782,P$190)+'СЕТ СН'!$F$12</f>
        <v>143.74934622999999</v>
      </c>
      <c r="Q196" s="36">
        <f>SUMIFS(СВЦЭМ!$F$39:$F$782,СВЦЭМ!$A$39:$A$782,$A196,СВЦЭМ!$B$39:$B$782,Q$190)+'СЕТ СН'!$F$12</f>
        <v>141.26743038000001</v>
      </c>
      <c r="R196" s="36">
        <f>SUMIFS(СВЦЭМ!$F$39:$F$782,СВЦЭМ!$A$39:$A$782,$A196,СВЦЭМ!$B$39:$B$782,R$190)+'СЕТ СН'!$F$12</f>
        <v>142.97676200999999</v>
      </c>
      <c r="S196" s="36">
        <f>SUMIFS(СВЦЭМ!$F$39:$F$782,СВЦЭМ!$A$39:$A$782,$A196,СВЦЭМ!$B$39:$B$782,S$190)+'СЕТ СН'!$F$12</f>
        <v>143.47277606</v>
      </c>
      <c r="T196" s="36">
        <f>SUMIFS(СВЦЭМ!$F$39:$F$782,СВЦЭМ!$A$39:$A$782,$A196,СВЦЭМ!$B$39:$B$782,T$190)+'СЕТ СН'!$F$12</f>
        <v>142.27599185</v>
      </c>
      <c r="U196" s="36">
        <f>SUMIFS(СВЦЭМ!$F$39:$F$782,СВЦЭМ!$A$39:$A$782,$A196,СВЦЭМ!$B$39:$B$782,U$190)+'СЕТ СН'!$F$12</f>
        <v>142.77555455999999</v>
      </c>
      <c r="V196" s="36">
        <f>SUMIFS(СВЦЭМ!$F$39:$F$782,СВЦЭМ!$A$39:$A$782,$A196,СВЦЭМ!$B$39:$B$782,V$190)+'СЕТ СН'!$F$12</f>
        <v>143.64100034000001</v>
      </c>
      <c r="W196" s="36">
        <f>SUMIFS(СВЦЭМ!$F$39:$F$782,СВЦЭМ!$A$39:$A$782,$A196,СВЦЭМ!$B$39:$B$782,W$190)+'СЕТ СН'!$F$12</f>
        <v>143.34825893999999</v>
      </c>
      <c r="X196" s="36">
        <f>SUMIFS(СВЦЭМ!$F$39:$F$782,СВЦЭМ!$A$39:$A$782,$A196,СВЦЭМ!$B$39:$B$782,X$190)+'СЕТ СН'!$F$12</f>
        <v>149.14522915000001</v>
      </c>
      <c r="Y196" s="36">
        <f>SUMIFS(СВЦЭМ!$F$39:$F$782,СВЦЭМ!$A$39:$A$782,$A196,СВЦЭМ!$B$39:$B$782,Y$190)+'СЕТ СН'!$F$12</f>
        <v>155.97624789</v>
      </c>
    </row>
    <row r="197" spans="1:25" ht="15.75" x14ac:dyDescent="0.2">
      <c r="A197" s="35">
        <f t="shared" si="5"/>
        <v>45511</v>
      </c>
      <c r="B197" s="36">
        <f>SUMIFS(СВЦЭМ!$F$39:$F$782,СВЦЭМ!$A$39:$A$782,$A197,СВЦЭМ!$B$39:$B$782,B$190)+'СЕТ СН'!$F$12</f>
        <v>162.64891401</v>
      </c>
      <c r="C197" s="36">
        <f>SUMIFS(СВЦЭМ!$F$39:$F$782,СВЦЭМ!$A$39:$A$782,$A197,СВЦЭМ!$B$39:$B$782,C$190)+'СЕТ СН'!$F$12</f>
        <v>171.22973841000001</v>
      </c>
      <c r="D197" s="36">
        <f>SUMIFS(СВЦЭМ!$F$39:$F$782,СВЦЭМ!$A$39:$A$782,$A197,СВЦЭМ!$B$39:$B$782,D$190)+'СЕТ СН'!$F$12</f>
        <v>177.06493531999999</v>
      </c>
      <c r="E197" s="36">
        <f>SUMIFS(СВЦЭМ!$F$39:$F$782,СВЦЭМ!$A$39:$A$782,$A197,СВЦЭМ!$B$39:$B$782,E$190)+'СЕТ СН'!$F$12</f>
        <v>179.29314163999999</v>
      </c>
      <c r="F197" s="36">
        <f>SUMIFS(СВЦЭМ!$F$39:$F$782,СВЦЭМ!$A$39:$A$782,$A197,СВЦЭМ!$B$39:$B$782,F$190)+'СЕТ СН'!$F$12</f>
        <v>182.16441193</v>
      </c>
      <c r="G197" s="36">
        <f>SUMIFS(СВЦЭМ!$F$39:$F$782,СВЦЭМ!$A$39:$A$782,$A197,СВЦЭМ!$B$39:$B$782,G$190)+'СЕТ СН'!$F$12</f>
        <v>179.2399461</v>
      </c>
      <c r="H197" s="36">
        <f>SUMIFS(СВЦЭМ!$F$39:$F$782,СВЦЭМ!$A$39:$A$782,$A197,СВЦЭМ!$B$39:$B$782,H$190)+'СЕТ СН'!$F$12</f>
        <v>175.86860286999999</v>
      </c>
      <c r="I197" s="36">
        <f>SUMIFS(СВЦЭМ!$F$39:$F$782,СВЦЭМ!$A$39:$A$782,$A197,СВЦЭМ!$B$39:$B$782,I$190)+'СЕТ СН'!$F$12</f>
        <v>167.42074542</v>
      </c>
      <c r="J197" s="36">
        <f>SUMIFS(СВЦЭМ!$F$39:$F$782,СВЦЭМ!$A$39:$A$782,$A197,СВЦЭМ!$B$39:$B$782,J$190)+'СЕТ СН'!$F$12</f>
        <v>158.01385213</v>
      </c>
      <c r="K197" s="36">
        <f>SUMIFS(СВЦЭМ!$F$39:$F$782,СВЦЭМ!$A$39:$A$782,$A197,СВЦЭМ!$B$39:$B$782,K$190)+'СЕТ СН'!$F$12</f>
        <v>150.32551122999999</v>
      </c>
      <c r="L197" s="36">
        <f>SUMIFS(СВЦЭМ!$F$39:$F$782,СВЦЭМ!$A$39:$A$782,$A197,СВЦЭМ!$B$39:$B$782,L$190)+'СЕТ СН'!$F$12</f>
        <v>148.45072894</v>
      </c>
      <c r="M197" s="36">
        <f>SUMIFS(СВЦЭМ!$F$39:$F$782,СВЦЭМ!$A$39:$A$782,$A197,СВЦЭМ!$B$39:$B$782,M$190)+'СЕТ СН'!$F$12</f>
        <v>146.61905250999999</v>
      </c>
      <c r="N197" s="36">
        <f>SUMIFS(СВЦЭМ!$F$39:$F$782,СВЦЭМ!$A$39:$A$782,$A197,СВЦЭМ!$B$39:$B$782,N$190)+'СЕТ СН'!$F$12</f>
        <v>144.53278073999999</v>
      </c>
      <c r="O197" s="36">
        <f>SUMIFS(СВЦЭМ!$F$39:$F$782,СВЦЭМ!$A$39:$A$782,$A197,СВЦЭМ!$B$39:$B$782,O$190)+'СЕТ СН'!$F$12</f>
        <v>144.97122461999999</v>
      </c>
      <c r="P197" s="36">
        <f>SUMIFS(СВЦЭМ!$F$39:$F$782,СВЦЭМ!$A$39:$A$782,$A197,СВЦЭМ!$B$39:$B$782,P$190)+'СЕТ СН'!$F$12</f>
        <v>145.90972656</v>
      </c>
      <c r="Q197" s="36">
        <f>SUMIFS(СВЦЭМ!$F$39:$F$782,СВЦЭМ!$A$39:$A$782,$A197,СВЦЭМ!$B$39:$B$782,Q$190)+'СЕТ СН'!$F$12</f>
        <v>146.47193801</v>
      </c>
      <c r="R197" s="36">
        <f>SUMIFS(СВЦЭМ!$F$39:$F$782,СВЦЭМ!$A$39:$A$782,$A197,СВЦЭМ!$B$39:$B$782,R$190)+'СЕТ СН'!$F$12</f>
        <v>147.46497728</v>
      </c>
      <c r="S197" s="36">
        <f>SUMIFS(СВЦЭМ!$F$39:$F$782,СВЦЭМ!$A$39:$A$782,$A197,СВЦЭМ!$B$39:$B$782,S$190)+'СЕТ СН'!$F$12</f>
        <v>146.96141664999999</v>
      </c>
      <c r="T197" s="36">
        <f>SUMIFS(СВЦЭМ!$F$39:$F$782,СВЦЭМ!$A$39:$A$782,$A197,СВЦЭМ!$B$39:$B$782,T$190)+'СЕТ СН'!$F$12</f>
        <v>145.97468312000001</v>
      </c>
      <c r="U197" s="36">
        <f>SUMIFS(СВЦЭМ!$F$39:$F$782,СВЦЭМ!$A$39:$A$782,$A197,СВЦЭМ!$B$39:$B$782,U$190)+'СЕТ СН'!$F$12</f>
        <v>147.26605183999999</v>
      </c>
      <c r="V197" s="36">
        <f>SUMIFS(СВЦЭМ!$F$39:$F$782,СВЦЭМ!$A$39:$A$782,$A197,СВЦЭМ!$B$39:$B$782,V$190)+'СЕТ СН'!$F$12</f>
        <v>148.37224551</v>
      </c>
      <c r="W197" s="36">
        <f>SUMIFS(СВЦЭМ!$F$39:$F$782,СВЦЭМ!$A$39:$A$782,$A197,СВЦЭМ!$B$39:$B$782,W$190)+'СЕТ СН'!$F$12</f>
        <v>146.92612914</v>
      </c>
      <c r="X197" s="36">
        <f>SUMIFS(СВЦЭМ!$F$39:$F$782,СВЦЭМ!$A$39:$A$782,$A197,СВЦЭМ!$B$39:$B$782,X$190)+'СЕТ СН'!$F$12</f>
        <v>151.70959436000001</v>
      </c>
      <c r="Y197" s="36">
        <f>SUMIFS(СВЦЭМ!$F$39:$F$782,СВЦЭМ!$A$39:$A$782,$A197,СВЦЭМ!$B$39:$B$782,Y$190)+'СЕТ СН'!$F$12</f>
        <v>155.30347423000001</v>
      </c>
    </row>
    <row r="198" spans="1:25" ht="15.75" x14ac:dyDescent="0.2">
      <c r="A198" s="35">
        <f t="shared" si="5"/>
        <v>45512</v>
      </c>
      <c r="B198" s="36">
        <f>SUMIFS(СВЦЭМ!$F$39:$F$782,СВЦЭМ!$A$39:$A$782,$A198,СВЦЭМ!$B$39:$B$782,B$190)+'СЕТ СН'!$F$12</f>
        <v>169.01220824999999</v>
      </c>
      <c r="C198" s="36">
        <f>SUMIFS(СВЦЭМ!$F$39:$F$782,СВЦЭМ!$A$39:$A$782,$A198,СВЦЭМ!$B$39:$B$782,C$190)+'СЕТ СН'!$F$12</f>
        <v>177.33586725999999</v>
      </c>
      <c r="D198" s="36">
        <f>SUMIFS(СВЦЭМ!$F$39:$F$782,СВЦЭМ!$A$39:$A$782,$A198,СВЦЭМ!$B$39:$B$782,D$190)+'СЕТ СН'!$F$12</f>
        <v>183.39458583999999</v>
      </c>
      <c r="E198" s="36">
        <f>SUMIFS(СВЦЭМ!$F$39:$F$782,СВЦЭМ!$A$39:$A$782,$A198,СВЦЭМ!$B$39:$B$782,E$190)+'СЕТ СН'!$F$12</f>
        <v>183.72713171999999</v>
      </c>
      <c r="F198" s="36">
        <f>SUMIFS(СВЦЭМ!$F$39:$F$782,СВЦЭМ!$A$39:$A$782,$A198,СВЦЭМ!$B$39:$B$782,F$190)+'СЕТ СН'!$F$12</f>
        <v>183.67446182</v>
      </c>
      <c r="G198" s="36">
        <f>SUMIFS(СВЦЭМ!$F$39:$F$782,СВЦЭМ!$A$39:$A$782,$A198,СВЦЭМ!$B$39:$B$782,G$190)+'СЕТ СН'!$F$12</f>
        <v>183.67889746</v>
      </c>
      <c r="H198" s="36">
        <f>SUMIFS(СВЦЭМ!$F$39:$F$782,СВЦЭМ!$A$39:$A$782,$A198,СВЦЭМ!$B$39:$B$782,H$190)+'СЕТ СН'!$F$12</f>
        <v>177.15589704999999</v>
      </c>
      <c r="I198" s="36">
        <f>SUMIFS(СВЦЭМ!$F$39:$F$782,СВЦЭМ!$A$39:$A$782,$A198,СВЦЭМ!$B$39:$B$782,I$190)+'СЕТ СН'!$F$12</f>
        <v>169.49755141</v>
      </c>
      <c r="J198" s="36">
        <f>SUMIFS(СВЦЭМ!$F$39:$F$782,СВЦЭМ!$A$39:$A$782,$A198,СВЦЭМ!$B$39:$B$782,J$190)+'СЕТ СН'!$F$12</f>
        <v>159.23326932000001</v>
      </c>
      <c r="K198" s="36">
        <f>SUMIFS(СВЦЭМ!$F$39:$F$782,СВЦЭМ!$A$39:$A$782,$A198,СВЦЭМ!$B$39:$B$782,K$190)+'СЕТ СН'!$F$12</f>
        <v>153.86740241000001</v>
      </c>
      <c r="L198" s="36">
        <f>SUMIFS(СВЦЭМ!$F$39:$F$782,СВЦЭМ!$A$39:$A$782,$A198,СВЦЭМ!$B$39:$B$782,L$190)+'СЕТ СН'!$F$12</f>
        <v>150.26388709</v>
      </c>
      <c r="M198" s="36">
        <f>SUMIFS(СВЦЭМ!$F$39:$F$782,СВЦЭМ!$A$39:$A$782,$A198,СВЦЭМ!$B$39:$B$782,M$190)+'СЕТ СН'!$F$12</f>
        <v>150.42896253999999</v>
      </c>
      <c r="N198" s="36">
        <f>SUMIFS(СВЦЭМ!$F$39:$F$782,СВЦЭМ!$A$39:$A$782,$A198,СВЦЭМ!$B$39:$B$782,N$190)+'СЕТ СН'!$F$12</f>
        <v>150.25052141</v>
      </c>
      <c r="O198" s="36">
        <f>SUMIFS(СВЦЭМ!$F$39:$F$782,СВЦЭМ!$A$39:$A$782,$A198,СВЦЭМ!$B$39:$B$782,O$190)+'СЕТ СН'!$F$12</f>
        <v>150.58721978</v>
      </c>
      <c r="P198" s="36">
        <f>SUMIFS(СВЦЭМ!$F$39:$F$782,СВЦЭМ!$A$39:$A$782,$A198,СВЦЭМ!$B$39:$B$782,P$190)+'СЕТ СН'!$F$12</f>
        <v>151.25734039</v>
      </c>
      <c r="Q198" s="36">
        <f>SUMIFS(СВЦЭМ!$F$39:$F$782,СВЦЭМ!$A$39:$A$782,$A198,СВЦЭМ!$B$39:$B$782,Q$190)+'СЕТ СН'!$F$12</f>
        <v>151.86033558</v>
      </c>
      <c r="R198" s="36">
        <f>SUMIFS(СВЦЭМ!$F$39:$F$782,СВЦЭМ!$A$39:$A$782,$A198,СВЦЭМ!$B$39:$B$782,R$190)+'СЕТ СН'!$F$12</f>
        <v>153.30844862000001</v>
      </c>
      <c r="S198" s="36">
        <f>SUMIFS(СВЦЭМ!$F$39:$F$782,СВЦЭМ!$A$39:$A$782,$A198,СВЦЭМ!$B$39:$B$782,S$190)+'СЕТ СН'!$F$12</f>
        <v>151.64746237</v>
      </c>
      <c r="T198" s="36">
        <f>SUMIFS(СВЦЭМ!$F$39:$F$782,СВЦЭМ!$A$39:$A$782,$A198,СВЦЭМ!$B$39:$B$782,T$190)+'СЕТ СН'!$F$12</f>
        <v>151.01357218000001</v>
      </c>
      <c r="U198" s="36">
        <f>SUMIFS(СВЦЭМ!$F$39:$F$782,СВЦЭМ!$A$39:$A$782,$A198,СВЦЭМ!$B$39:$B$782,U$190)+'СЕТ СН'!$F$12</f>
        <v>152.04456062</v>
      </c>
      <c r="V198" s="36">
        <f>SUMIFS(СВЦЭМ!$F$39:$F$782,СВЦЭМ!$A$39:$A$782,$A198,СВЦЭМ!$B$39:$B$782,V$190)+'СЕТ СН'!$F$12</f>
        <v>152.52493962</v>
      </c>
      <c r="W198" s="36">
        <f>SUMIFS(СВЦЭМ!$F$39:$F$782,СВЦЭМ!$A$39:$A$782,$A198,СВЦЭМ!$B$39:$B$782,W$190)+'СЕТ СН'!$F$12</f>
        <v>152.41326655</v>
      </c>
      <c r="X198" s="36">
        <f>SUMIFS(СВЦЭМ!$F$39:$F$782,СВЦЭМ!$A$39:$A$782,$A198,СВЦЭМ!$B$39:$B$782,X$190)+'СЕТ СН'!$F$12</f>
        <v>156.86003296000001</v>
      </c>
      <c r="Y198" s="36">
        <f>SUMIFS(СВЦЭМ!$F$39:$F$782,СВЦЭМ!$A$39:$A$782,$A198,СВЦЭМ!$B$39:$B$782,Y$190)+'СЕТ СН'!$F$12</f>
        <v>165.01543705</v>
      </c>
    </row>
    <row r="199" spans="1:25" ht="15.75" x14ac:dyDescent="0.2">
      <c r="A199" s="35">
        <f t="shared" si="5"/>
        <v>45513</v>
      </c>
      <c r="B199" s="36">
        <f>SUMIFS(СВЦЭМ!$F$39:$F$782,СВЦЭМ!$A$39:$A$782,$A199,СВЦЭМ!$B$39:$B$782,B$190)+'СЕТ СН'!$F$12</f>
        <v>162.66666190000001</v>
      </c>
      <c r="C199" s="36">
        <f>SUMIFS(СВЦЭМ!$F$39:$F$782,СВЦЭМ!$A$39:$A$782,$A199,СВЦЭМ!$B$39:$B$782,C$190)+'СЕТ СН'!$F$12</f>
        <v>172.75932933000001</v>
      </c>
      <c r="D199" s="36">
        <f>SUMIFS(СВЦЭМ!$F$39:$F$782,СВЦЭМ!$A$39:$A$782,$A199,СВЦЭМ!$B$39:$B$782,D$190)+'СЕТ СН'!$F$12</f>
        <v>183.0723457</v>
      </c>
      <c r="E199" s="36">
        <f>SUMIFS(СВЦЭМ!$F$39:$F$782,СВЦЭМ!$A$39:$A$782,$A199,СВЦЭМ!$B$39:$B$782,E$190)+'СЕТ СН'!$F$12</f>
        <v>186.64506861000001</v>
      </c>
      <c r="F199" s="36">
        <f>SUMIFS(СВЦЭМ!$F$39:$F$782,СВЦЭМ!$A$39:$A$782,$A199,СВЦЭМ!$B$39:$B$782,F$190)+'СЕТ СН'!$F$12</f>
        <v>187.13309190000001</v>
      </c>
      <c r="G199" s="36">
        <f>SUMIFS(СВЦЭМ!$F$39:$F$782,СВЦЭМ!$A$39:$A$782,$A199,СВЦЭМ!$B$39:$B$782,G$190)+'СЕТ СН'!$F$12</f>
        <v>186.35268790000001</v>
      </c>
      <c r="H199" s="36">
        <f>SUMIFS(СВЦЭМ!$F$39:$F$782,СВЦЭМ!$A$39:$A$782,$A199,СВЦЭМ!$B$39:$B$782,H$190)+'СЕТ СН'!$F$12</f>
        <v>183.24583140999999</v>
      </c>
      <c r="I199" s="36">
        <f>SUMIFS(СВЦЭМ!$F$39:$F$782,СВЦЭМ!$A$39:$A$782,$A199,СВЦЭМ!$B$39:$B$782,I$190)+'СЕТ СН'!$F$12</f>
        <v>173.68416053000001</v>
      </c>
      <c r="J199" s="36">
        <f>SUMIFS(СВЦЭМ!$F$39:$F$782,СВЦЭМ!$A$39:$A$782,$A199,СВЦЭМ!$B$39:$B$782,J$190)+'СЕТ СН'!$F$12</f>
        <v>166.47453066</v>
      </c>
      <c r="K199" s="36">
        <f>SUMIFS(СВЦЭМ!$F$39:$F$782,СВЦЭМ!$A$39:$A$782,$A199,СВЦЭМ!$B$39:$B$782,K$190)+'СЕТ СН'!$F$12</f>
        <v>157.77855052999999</v>
      </c>
      <c r="L199" s="36">
        <f>SUMIFS(СВЦЭМ!$F$39:$F$782,СВЦЭМ!$A$39:$A$782,$A199,СВЦЭМ!$B$39:$B$782,L$190)+'СЕТ СН'!$F$12</f>
        <v>156.06095761</v>
      </c>
      <c r="M199" s="36">
        <f>SUMIFS(СВЦЭМ!$F$39:$F$782,СВЦЭМ!$A$39:$A$782,$A199,СВЦЭМ!$B$39:$B$782,M$190)+'СЕТ СН'!$F$12</f>
        <v>155.63177562999999</v>
      </c>
      <c r="N199" s="36">
        <f>SUMIFS(СВЦЭМ!$F$39:$F$782,СВЦЭМ!$A$39:$A$782,$A199,СВЦЭМ!$B$39:$B$782,N$190)+'СЕТ СН'!$F$12</f>
        <v>155.39004666</v>
      </c>
      <c r="O199" s="36">
        <f>SUMIFS(СВЦЭМ!$F$39:$F$782,СВЦЭМ!$A$39:$A$782,$A199,СВЦЭМ!$B$39:$B$782,O$190)+'СЕТ СН'!$F$12</f>
        <v>154.60400508999999</v>
      </c>
      <c r="P199" s="36">
        <f>SUMIFS(СВЦЭМ!$F$39:$F$782,СВЦЭМ!$A$39:$A$782,$A199,СВЦЭМ!$B$39:$B$782,P$190)+'СЕТ СН'!$F$12</f>
        <v>156.17068533</v>
      </c>
      <c r="Q199" s="36">
        <f>SUMIFS(СВЦЭМ!$F$39:$F$782,СВЦЭМ!$A$39:$A$782,$A199,СВЦЭМ!$B$39:$B$782,Q$190)+'СЕТ СН'!$F$12</f>
        <v>157.19324700000001</v>
      </c>
      <c r="R199" s="36">
        <f>SUMIFS(СВЦЭМ!$F$39:$F$782,СВЦЭМ!$A$39:$A$782,$A199,СВЦЭМ!$B$39:$B$782,R$190)+'СЕТ СН'!$F$12</f>
        <v>157.73996388</v>
      </c>
      <c r="S199" s="36">
        <f>SUMIFS(СВЦЭМ!$F$39:$F$782,СВЦЭМ!$A$39:$A$782,$A199,СВЦЭМ!$B$39:$B$782,S$190)+'СЕТ СН'!$F$12</f>
        <v>156.8552459</v>
      </c>
      <c r="T199" s="36">
        <f>SUMIFS(СВЦЭМ!$F$39:$F$782,СВЦЭМ!$A$39:$A$782,$A199,СВЦЭМ!$B$39:$B$782,T$190)+'СЕТ СН'!$F$12</f>
        <v>155.10402019</v>
      </c>
      <c r="U199" s="36">
        <f>SUMIFS(СВЦЭМ!$F$39:$F$782,СВЦЭМ!$A$39:$A$782,$A199,СВЦЭМ!$B$39:$B$782,U$190)+'СЕТ СН'!$F$12</f>
        <v>155.30387949999999</v>
      </c>
      <c r="V199" s="36">
        <f>SUMIFS(СВЦЭМ!$F$39:$F$782,СВЦЭМ!$A$39:$A$782,$A199,СВЦЭМ!$B$39:$B$782,V$190)+'СЕТ СН'!$F$12</f>
        <v>160.26457532000001</v>
      </c>
      <c r="W199" s="36">
        <f>SUMIFS(СВЦЭМ!$F$39:$F$782,СВЦЭМ!$A$39:$A$782,$A199,СВЦЭМ!$B$39:$B$782,W$190)+'СЕТ СН'!$F$12</f>
        <v>157.28037430000001</v>
      </c>
      <c r="X199" s="36">
        <f>SUMIFS(СВЦЭМ!$F$39:$F$782,СВЦЭМ!$A$39:$A$782,$A199,СВЦЭМ!$B$39:$B$782,X$190)+'СЕТ СН'!$F$12</f>
        <v>164.32034876</v>
      </c>
      <c r="Y199" s="36">
        <f>SUMIFS(СВЦЭМ!$F$39:$F$782,СВЦЭМ!$A$39:$A$782,$A199,СВЦЭМ!$B$39:$B$782,Y$190)+'СЕТ СН'!$F$12</f>
        <v>169.04827237999999</v>
      </c>
    </row>
    <row r="200" spans="1:25" ht="15.75" x14ac:dyDescent="0.2">
      <c r="A200" s="35">
        <f t="shared" si="5"/>
        <v>45514</v>
      </c>
      <c r="B200" s="36">
        <f>SUMIFS(СВЦЭМ!$F$39:$F$782,СВЦЭМ!$A$39:$A$782,$A200,СВЦЭМ!$B$39:$B$782,B$190)+'СЕТ СН'!$F$12</f>
        <v>168.70509072999999</v>
      </c>
      <c r="C200" s="36">
        <f>SUMIFS(СВЦЭМ!$F$39:$F$782,СВЦЭМ!$A$39:$A$782,$A200,СВЦЭМ!$B$39:$B$782,C$190)+'СЕТ СН'!$F$12</f>
        <v>167.91638541</v>
      </c>
      <c r="D200" s="36">
        <f>SUMIFS(СВЦЭМ!$F$39:$F$782,СВЦЭМ!$A$39:$A$782,$A200,СВЦЭМ!$B$39:$B$782,D$190)+'СЕТ СН'!$F$12</f>
        <v>173.13672883999999</v>
      </c>
      <c r="E200" s="36">
        <f>SUMIFS(СВЦЭМ!$F$39:$F$782,СВЦЭМ!$A$39:$A$782,$A200,СВЦЭМ!$B$39:$B$782,E$190)+'СЕТ СН'!$F$12</f>
        <v>176.98225658000001</v>
      </c>
      <c r="F200" s="36">
        <f>SUMIFS(СВЦЭМ!$F$39:$F$782,СВЦЭМ!$A$39:$A$782,$A200,СВЦЭМ!$B$39:$B$782,F$190)+'СЕТ СН'!$F$12</f>
        <v>179.73185135</v>
      </c>
      <c r="G200" s="36">
        <f>SUMIFS(СВЦЭМ!$F$39:$F$782,СВЦЭМ!$A$39:$A$782,$A200,СВЦЭМ!$B$39:$B$782,G$190)+'СЕТ СН'!$F$12</f>
        <v>177.89810964</v>
      </c>
      <c r="H200" s="36">
        <f>SUMIFS(СВЦЭМ!$F$39:$F$782,СВЦЭМ!$A$39:$A$782,$A200,СВЦЭМ!$B$39:$B$782,H$190)+'СЕТ СН'!$F$12</f>
        <v>174.91646452000001</v>
      </c>
      <c r="I200" s="36">
        <f>SUMIFS(СВЦЭМ!$F$39:$F$782,СВЦЭМ!$A$39:$A$782,$A200,СВЦЭМ!$B$39:$B$782,I$190)+'СЕТ СН'!$F$12</f>
        <v>168.36916873999999</v>
      </c>
      <c r="J200" s="36">
        <f>SUMIFS(СВЦЭМ!$F$39:$F$782,СВЦЭМ!$A$39:$A$782,$A200,СВЦЭМ!$B$39:$B$782,J$190)+'СЕТ СН'!$F$12</f>
        <v>159.39328452000001</v>
      </c>
      <c r="K200" s="36">
        <f>SUMIFS(СВЦЭМ!$F$39:$F$782,СВЦЭМ!$A$39:$A$782,$A200,СВЦЭМ!$B$39:$B$782,K$190)+'СЕТ СН'!$F$12</f>
        <v>152.21878641000001</v>
      </c>
      <c r="L200" s="36">
        <f>SUMIFS(СВЦЭМ!$F$39:$F$782,СВЦЭМ!$A$39:$A$782,$A200,СВЦЭМ!$B$39:$B$782,L$190)+'СЕТ СН'!$F$12</f>
        <v>143.43583292</v>
      </c>
      <c r="M200" s="36">
        <f>SUMIFS(СВЦЭМ!$F$39:$F$782,СВЦЭМ!$A$39:$A$782,$A200,СВЦЭМ!$B$39:$B$782,M$190)+'СЕТ СН'!$F$12</f>
        <v>142.79140595999999</v>
      </c>
      <c r="N200" s="36">
        <f>SUMIFS(СВЦЭМ!$F$39:$F$782,СВЦЭМ!$A$39:$A$782,$A200,СВЦЭМ!$B$39:$B$782,N$190)+'СЕТ СН'!$F$12</f>
        <v>142.35152245</v>
      </c>
      <c r="O200" s="36">
        <f>SUMIFS(СВЦЭМ!$F$39:$F$782,СВЦЭМ!$A$39:$A$782,$A200,СВЦЭМ!$B$39:$B$782,O$190)+'СЕТ СН'!$F$12</f>
        <v>141.55731392000001</v>
      </c>
      <c r="P200" s="36">
        <f>SUMIFS(СВЦЭМ!$F$39:$F$782,СВЦЭМ!$A$39:$A$782,$A200,СВЦЭМ!$B$39:$B$782,P$190)+'СЕТ СН'!$F$12</f>
        <v>141.72556370999999</v>
      </c>
      <c r="Q200" s="36">
        <f>SUMIFS(СВЦЭМ!$F$39:$F$782,СВЦЭМ!$A$39:$A$782,$A200,СВЦЭМ!$B$39:$B$782,Q$190)+'СЕТ СН'!$F$12</f>
        <v>142.52906725</v>
      </c>
      <c r="R200" s="36">
        <f>SUMIFS(СВЦЭМ!$F$39:$F$782,СВЦЭМ!$A$39:$A$782,$A200,СВЦЭМ!$B$39:$B$782,R$190)+'СЕТ СН'!$F$12</f>
        <v>143.42366041</v>
      </c>
      <c r="S200" s="36">
        <f>SUMIFS(СВЦЭМ!$F$39:$F$782,СВЦЭМ!$A$39:$A$782,$A200,СВЦЭМ!$B$39:$B$782,S$190)+'СЕТ СН'!$F$12</f>
        <v>142.07314095000001</v>
      </c>
      <c r="T200" s="36">
        <f>SUMIFS(СВЦЭМ!$F$39:$F$782,СВЦЭМ!$A$39:$A$782,$A200,СВЦЭМ!$B$39:$B$782,T$190)+'СЕТ СН'!$F$12</f>
        <v>141.00444687999999</v>
      </c>
      <c r="U200" s="36">
        <f>SUMIFS(СВЦЭМ!$F$39:$F$782,СВЦЭМ!$A$39:$A$782,$A200,СВЦЭМ!$B$39:$B$782,U$190)+'СЕТ СН'!$F$12</f>
        <v>143.63146843000001</v>
      </c>
      <c r="V200" s="36">
        <f>SUMIFS(СВЦЭМ!$F$39:$F$782,СВЦЭМ!$A$39:$A$782,$A200,СВЦЭМ!$B$39:$B$782,V$190)+'СЕТ СН'!$F$12</f>
        <v>142.70947459000001</v>
      </c>
      <c r="W200" s="36">
        <f>SUMIFS(СВЦЭМ!$F$39:$F$782,СВЦЭМ!$A$39:$A$782,$A200,СВЦЭМ!$B$39:$B$782,W$190)+'СЕТ СН'!$F$12</f>
        <v>140.93882657</v>
      </c>
      <c r="X200" s="36">
        <f>SUMIFS(СВЦЭМ!$F$39:$F$782,СВЦЭМ!$A$39:$A$782,$A200,СВЦЭМ!$B$39:$B$782,X$190)+'СЕТ СН'!$F$12</f>
        <v>144.38443000999999</v>
      </c>
      <c r="Y200" s="36">
        <f>SUMIFS(СВЦЭМ!$F$39:$F$782,СВЦЭМ!$A$39:$A$782,$A200,СВЦЭМ!$B$39:$B$782,Y$190)+'СЕТ СН'!$F$12</f>
        <v>155.29760841000001</v>
      </c>
    </row>
    <row r="201" spans="1:25" ht="15.75" x14ac:dyDescent="0.2">
      <c r="A201" s="35">
        <f t="shared" si="5"/>
        <v>45515</v>
      </c>
      <c r="B201" s="36">
        <f>SUMIFS(СВЦЭМ!$F$39:$F$782,СВЦЭМ!$A$39:$A$782,$A201,СВЦЭМ!$B$39:$B$782,B$190)+'СЕТ СН'!$F$12</f>
        <v>161.33831910000001</v>
      </c>
      <c r="C201" s="36">
        <f>SUMIFS(СВЦЭМ!$F$39:$F$782,СВЦЭМ!$A$39:$A$782,$A201,СВЦЭМ!$B$39:$B$782,C$190)+'СЕТ СН'!$F$12</f>
        <v>166.77844612999999</v>
      </c>
      <c r="D201" s="36">
        <f>SUMIFS(СВЦЭМ!$F$39:$F$782,СВЦЭМ!$A$39:$A$782,$A201,СВЦЭМ!$B$39:$B$782,D$190)+'СЕТ СН'!$F$12</f>
        <v>171.42299274000001</v>
      </c>
      <c r="E201" s="36">
        <f>SUMIFS(СВЦЭМ!$F$39:$F$782,СВЦЭМ!$A$39:$A$782,$A201,СВЦЭМ!$B$39:$B$782,E$190)+'СЕТ СН'!$F$12</f>
        <v>174.08687055999999</v>
      </c>
      <c r="F201" s="36">
        <f>SUMIFS(СВЦЭМ!$F$39:$F$782,СВЦЭМ!$A$39:$A$782,$A201,СВЦЭМ!$B$39:$B$782,F$190)+'СЕТ СН'!$F$12</f>
        <v>175.46306858</v>
      </c>
      <c r="G201" s="36">
        <f>SUMIFS(СВЦЭМ!$F$39:$F$782,СВЦЭМ!$A$39:$A$782,$A201,СВЦЭМ!$B$39:$B$782,G$190)+'СЕТ СН'!$F$12</f>
        <v>174.22071758000001</v>
      </c>
      <c r="H201" s="36">
        <f>SUMIFS(СВЦЭМ!$F$39:$F$782,СВЦЭМ!$A$39:$A$782,$A201,СВЦЭМ!$B$39:$B$782,H$190)+'СЕТ СН'!$F$12</f>
        <v>173.09397876</v>
      </c>
      <c r="I201" s="36">
        <f>SUMIFS(СВЦЭМ!$F$39:$F$782,СВЦЭМ!$A$39:$A$782,$A201,СВЦЭМ!$B$39:$B$782,I$190)+'СЕТ СН'!$F$12</f>
        <v>169.64833590999999</v>
      </c>
      <c r="J201" s="36">
        <f>SUMIFS(СВЦЭМ!$F$39:$F$782,СВЦЭМ!$A$39:$A$782,$A201,СВЦЭМ!$B$39:$B$782,J$190)+'СЕТ СН'!$F$12</f>
        <v>163.08799536999999</v>
      </c>
      <c r="K201" s="36">
        <f>SUMIFS(СВЦЭМ!$F$39:$F$782,СВЦЭМ!$A$39:$A$782,$A201,СВЦЭМ!$B$39:$B$782,K$190)+'СЕТ СН'!$F$12</f>
        <v>155.65482059000001</v>
      </c>
      <c r="L201" s="36">
        <f>SUMIFS(СВЦЭМ!$F$39:$F$782,СВЦЭМ!$A$39:$A$782,$A201,СВЦЭМ!$B$39:$B$782,L$190)+'СЕТ СН'!$F$12</f>
        <v>151.10482880000001</v>
      </c>
      <c r="M201" s="36">
        <f>SUMIFS(СВЦЭМ!$F$39:$F$782,СВЦЭМ!$A$39:$A$782,$A201,СВЦЭМ!$B$39:$B$782,M$190)+'СЕТ СН'!$F$12</f>
        <v>149.24765583999999</v>
      </c>
      <c r="N201" s="36">
        <f>SUMIFS(СВЦЭМ!$F$39:$F$782,СВЦЭМ!$A$39:$A$782,$A201,СВЦЭМ!$B$39:$B$782,N$190)+'СЕТ СН'!$F$12</f>
        <v>146.46689911999999</v>
      </c>
      <c r="O201" s="36">
        <f>SUMIFS(СВЦЭМ!$F$39:$F$782,СВЦЭМ!$A$39:$A$782,$A201,СВЦЭМ!$B$39:$B$782,O$190)+'СЕТ СН'!$F$12</f>
        <v>145.92040116000001</v>
      </c>
      <c r="P201" s="36">
        <f>SUMIFS(СВЦЭМ!$F$39:$F$782,СВЦЭМ!$A$39:$A$782,$A201,СВЦЭМ!$B$39:$B$782,P$190)+'СЕТ СН'!$F$12</f>
        <v>147.72830243000001</v>
      </c>
      <c r="Q201" s="36">
        <f>SUMIFS(СВЦЭМ!$F$39:$F$782,СВЦЭМ!$A$39:$A$782,$A201,СВЦЭМ!$B$39:$B$782,Q$190)+'СЕТ СН'!$F$12</f>
        <v>148.29359574</v>
      </c>
      <c r="R201" s="36">
        <f>SUMIFS(СВЦЭМ!$F$39:$F$782,СВЦЭМ!$A$39:$A$782,$A201,СВЦЭМ!$B$39:$B$782,R$190)+'СЕТ СН'!$F$12</f>
        <v>149.22556280000001</v>
      </c>
      <c r="S201" s="36">
        <f>SUMIFS(СВЦЭМ!$F$39:$F$782,СВЦЭМ!$A$39:$A$782,$A201,СВЦЭМ!$B$39:$B$782,S$190)+'СЕТ СН'!$F$12</f>
        <v>145.92415813</v>
      </c>
      <c r="T201" s="36">
        <f>SUMIFS(СВЦЭМ!$F$39:$F$782,СВЦЭМ!$A$39:$A$782,$A201,СВЦЭМ!$B$39:$B$782,T$190)+'СЕТ СН'!$F$12</f>
        <v>144.12517142999999</v>
      </c>
      <c r="U201" s="36">
        <f>SUMIFS(СВЦЭМ!$F$39:$F$782,СВЦЭМ!$A$39:$A$782,$A201,СВЦЭМ!$B$39:$B$782,U$190)+'СЕТ СН'!$F$12</f>
        <v>144.99045050999999</v>
      </c>
      <c r="V201" s="36">
        <f>SUMIFS(СВЦЭМ!$F$39:$F$782,СВЦЭМ!$A$39:$A$782,$A201,СВЦЭМ!$B$39:$B$782,V$190)+'СЕТ СН'!$F$12</f>
        <v>144.84451823000001</v>
      </c>
      <c r="W201" s="36">
        <f>SUMIFS(СВЦЭМ!$F$39:$F$782,СВЦЭМ!$A$39:$A$782,$A201,СВЦЭМ!$B$39:$B$782,W$190)+'СЕТ СН'!$F$12</f>
        <v>143.40910543000001</v>
      </c>
      <c r="X201" s="36">
        <f>SUMIFS(СВЦЭМ!$F$39:$F$782,СВЦЭМ!$A$39:$A$782,$A201,СВЦЭМ!$B$39:$B$782,X$190)+'СЕТ СН'!$F$12</f>
        <v>149.77884913</v>
      </c>
      <c r="Y201" s="36">
        <f>SUMIFS(СВЦЭМ!$F$39:$F$782,СВЦЭМ!$A$39:$A$782,$A201,СВЦЭМ!$B$39:$B$782,Y$190)+'СЕТ СН'!$F$12</f>
        <v>157.68953726000001</v>
      </c>
    </row>
    <row r="202" spans="1:25" ht="15.75" x14ac:dyDescent="0.2">
      <c r="A202" s="35">
        <f t="shared" si="5"/>
        <v>45516</v>
      </c>
      <c r="B202" s="36">
        <f>SUMIFS(СВЦЭМ!$F$39:$F$782,СВЦЭМ!$A$39:$A$782,$A202,СВЦЭМ!$B$39:$B$782,B$190)+'СЕТ СН'!$F$12</f>
        <v>164.93662311</v>
      </c>
      <c r="C202" s="36">
        <f>SUMIFS(СВЦЭМ!$F$39:$F$782,СВЦЭМ!$A$39:$A$782,$A202,СВЦЭМ!$B$39:$B$782,C$190)+'СЕТ СН'!$F$12</f>
        <v>171.75702397000001</v>
      </c>
      <c r="D202" s="36">
        <f>SUMIFS(СВЦЭМ!$F$39:$F$782,СВЦЭМ!$A$39:$A$782,$A202,СВЦЭМ!$B$39:$B$782,D$190)+'СЕТ СН'!$F$12</f>
        <v>175.89221617999999</v>
      </c>
      <c r="E202" s="36">
        <f>SUMIFS(СВЦЭМ!$F$39:$F$782,СВЦЭМ!$A$39:$A$782,$A202,СВЦЭМ!$B$39:$B$782,E$190)+'СЕТ СН'!$F$12</f>
        <v>178.10104724000001</v>
      </c>
      <c r="F202" s="36">
        <f>SUMIFS(СВЦЭМ!$F$39:$F$782,СВЦЭМ!$A$39:$A$782,$A202,СВЦЭМ!$B$39:$B$782,F$190)+'СЕТ СН'!$F$12</f>
        <v>179.2725092</v>
      </c>
      <c r="G202" s="36">
        <f>SUMIFS(СВЦЭМ!$F$39:$F$782,СВЦЭМ!$A$39:$A$782,$A202,СВЦЭМ!$B$39:$B$782,G$190)+'СЕТ СН'!$F$12</f>
        <v>178.21128994</v>
      </c>
      <c r="H202" s="36">
        <f>SUMIFS(СВЦЭМ!$F$39:$F$782,СВЦЭМ!$A$39:$A$782,$A202,СВЦЭМ!$B$39:$B$782,H$190)+'СЕТ СН'!$F$12</f>
        <v>173.30478486999999</v>
      </c>
      <c r="I202" s="36">
        <f>SUMIFS(СВЦЭМ!$F$39:$F$782,СВЦЭМ!$A$39:$A$782,$A202,СВЦЭМ!$B$39:$B$782,I$190)+'СЕТ СН'!$F$12</f>
        <v>165.2918172</v>
      </c>
      <c r="J202" s="36">
        <f>SUMIFS(СВЦЭМ!$F$39:$F$782,СВЦЭМ!$A$39:$A$782,$A202,СВЦЭМ!$B$39:$B$782,J$190)+'СЕТ СН'!$F$12</f>
        <v>158.34777102999999</v>
      </c>
      <c r="K202" s="36">
        <f>SUMIFS(СВЦЭМ!$F$39:$F$782,СВЦЭМ!$A$39:$A$782,$A202,СВЦЭМ!$B$39:$B$782,K$190)+'СЕТ СН'!$F$12</f>
        <v>149.61430751</v>
      </c>
      <c r="L202" s="36">
        <f>SUMIFS(СВЦЭМ!$F$39:$F$782,СВЦЭМ!$A$39:$A$782,$A202,СВЦЭМ!$B$39:$B$782,L$190)+'СЕТ СН'!$F$12</f>
        <v>146.93833418</v>
      </c>
      <c r="M202" s="36">
        <f>SUMIFS(СВЦЭМ!$F$39:$F$782,СВЦЭМ!$A$39:$A$782,$A202,СВЦЭМ!$B$39:$B$782,M$190)+'СЕТ СН'!$F$12</f>
        <v>145.78190197999999</v>
      </c>
      <c r="N202" s="36">
        <f>SUMIFS(СВЦЭМ!$F$39:$F$782,СВЦЭМ!$A$39:$A$782,$A202,СВЦЭМ!$B$39:$B$782,N$190)+'СЕТ СН'!$F$12</f>
        <v>144.48764034000001</v>
      </c>
      <c r="O202" s="36">
        <f>SUMIFS(СВЦЭМ!$F$39:$F$782,СВЦЭМ!$A$39:$A$782,$A202,СВЦЭМ!$B$39:$B$782,O$190)+'СЕТ СН'!$F$12</f>
        <v>144.52372405</v>
      </c>
      <c r="P202" s="36">
        <f>SUMIFS(СВЦЭМ!$F$39:$F$782,СВЦЭМ!$A$39:$A$782,$A202,СВЦЭМ!$B$39:$B$782,P$190)+'СЕТ СН'!$F$12</f>
        <v>144.53852162000001</v>
      </c>
      <c r="Q202" s="36">
        <f>SUMIFS(СВЦЭМ!$F$39:$F$782,СВЦЭМ!$A$39:$A$782,$A202,СВЦЭМ!$B$39:$B$782,Q$190)+'СЕТ СН'!$F$12</f>
        <v>143.76058681999999</v>
      </c>
      <c r="R202" s="36">
        <f>SUMIFS(СВЦЭМ!$F$39:$F$782,СВЦЭМ!$A$39:$A$782,$A202,СВЦЭМ!$B$39:$B$782,R$190)+'СЕТ СН'!$F$12</f>
        <v>144.33064164000001</v>
      </c>
      <c r="S202" s="36">
        <f>SUMIFS(СВЦЭМ!$F$39:$F$782,СВЦЭМ!$A$39:$A$782,$A202,СВЦЭМ!$B$39:$B$782,S$190)+'СЕТ СН'!$F$12</f>
        <v>140.71445907</v>
      </c>
      <c r="T202" s="36">
        <f>SUMIFS(СВЦЭМ!$F$39:$F$782,СВЦЭМ!$A$39:$A$782,$A202,СВЦЭМ!$B$39:$B$782,T$190)+'СЕТ СН'!$F$12</f>
        <v>138.58783278999999</v>
      </c>
      <c r="U202" s="36">
        <f>SUMIFS(СВЦЭМ!$F$39:$F$782,СВЦЭМ!$A$39:$A$782,$A202,СВЦЭМ!$B$39:$B$782,U$190)+'СЕТ СН'!$F$12</f>
        <v>139.59184526000001</v>
      </c>
      <c r="V202" s="36">
        <f>SUMIFS(СВЦЭМ!$F$39:$F$782,СВЦЭМ!$A$39:$A$782,$A202,СВЦЭМ!$B$39:$B$782,V$190)+'СЕТ СН'!$F$12</f>
        <v>141.10548725999999</v>
      </c>
      <c r="W202" s="36">
        <f>SUMIFS(СВЦЭМ!$F$39:$F$782,СВЦЭМ!$A$39:$A$782,$A202,СВЦЭМ!$B$39:$B$782,W$190)+'СЕТ СН'!$F$12</f>
        <v>140.33707251000001</v>
      </c>
      <c r="X202" s="36">
        <f>SUMIFS(СВЦЭМ!$F$39:$F$782,СВЦЭМ!$A$39:$A$782,$A202,СВЦЭМ!$B$39:$B$782,X$190)+'СЕТ СН'!$F$12</f>
        <v>144.64873937999999</v>
      </c>
      <c r="Y202" s="36">
        <f>SUMIFS(СВЦЭМ!$F$39:$F$782,СВЦЭМ!$A$39:$A$782,$A202,СВЦЭМ!$B$39:$B$782,Y$190)+'СЕТ СН'!$F$12</f>
        <v>151.85173023999999</v>
      </c>
    </row>
    <row r="203" spans="1:25" ht="15.75" x14ac:dyDescent="0.2">
      <c r="A203" s="35">
        <f t="shared" si="5"/>
        <v>45517</v>
      </c>
      <c r="B203" s="36">
        <f>SUMIFS(СВЦЭМ!$F$39:$F$782,СВЦЭМ!$A$39:$A$782,$A203,СВЦЭМ!$B$39:$B$782,B$190)+'СЕТ СН'!$F$12</f>
        <v>161.20170641999999</v>
      </c>
      <c r="C203" s="36">
        <f>SUMIFS(СВЦЭМ!$F$39:$F$782,СВЦЭМ!$A$39:$A$782,$A203,СВЦЭМ!$B$39:$B$782,C$190)+'СЕТ СН'!$F$12</f>
        <v>174.21589399999999</v>
      </c>
      <c r="D203" s="36">
        <f>SUMIFS(СВЦЭМ!$F$39:$F$782,СВЦЭМ!$A$39:$A$782,$A203,СВЦЭМ!$B$39:$B$782,D$190)+'СЕТ СН'!$F$12</f>
        <v>181.25138616999999</v>
      </c>
      <c r="E203" s="36">
        <f>SUMIFS(СВЦЭМ!$F$39:$F$782,СВЦЭМ!$A$39:$A$782,$A203,СВЦЭМ!$B$39:$B$782,E$190)+'СЕТ СН'!$F$12</f>
        <v>185.16111423000001</v>
      </c>
      <c r="F203" s="36">
        <f>SUMIFS(СВЦЭМ!$F$39:$F$782,СВЦЭМ!$A$39:$A$782,$A203,СВЦЭМ!$B$39:$B$782,F$190)+'СЕТ СН'!$F$12</f>
        <v>185.57762382000001</v>
      </c>
      <c r="G203" s="36">
        <f>SUMIFS(СВЦЭМ!$F$39:$F$782,СВЦЭМ!$A$39:$A$782,$A203,СВЦЭМ!$B$39:$B$782,G$190)+'СЕТ СН'!$F$12</f>
        <v>185.12493971999999</v>
      </c>
      <c r="H203" s="36">
        <f>SUMIFS(СВЦЭМ!$F$39:$F$782,СВЦЭМ!$A$39:$A$782,$A203,СВЦЭМ!$B$39:$B$782,H$190)+'СЕТ СН'!$F$12</f>
        <v>184.66251288000001</v>
      </c>
      <c r="I203" s="36">
        <f>SUMIFS(СВЦЭМ!$F$39:$F$782,СВЦЭМ!$A$39:$A$782,$A203,СВЦЭМ!$B$39:$B$782,I$190)+'СЕТ СН'!$F$12</f>
        <v>172.64176369</v>
      </c>
      <c r="J203" s="36">
        <f>SUMIFS(СВЦЭМ!$F$39:$F$782,СВЦЭМ!$A$39:$A$782,$A203,СВЦЭМ!$B$39:$B$782,J$190)+'СЕТ СН'!$F$12</f>
        <v>160.96341078</v>
      </c>
      <c r="K203" s="36">
        <f>SUMIFS(СВЦЭМ!$F$39:$F$782,СВЦЭМ!$A$39:$A$782,$A203,СВЦЭМ!$B$39:$B$782,K$190)+'СЕТ СН'!$F$12</f>
        <v>152.34827949000001</v>
      </c>
      <c r="L203" s="36">
        <f>SUMIFS(СВЦЭМ!$F$39:$F$782,СВЦЭМ!$A$39:$A$782,$A203,СВЦЭМ!$B$39:$B$782,L$190)+'СЕТ СН'!$F$12</f>
        <v>147.23032165000001</v>
      </c>
      <c r="M203" s="36">
        <f>SUMIFS(СВЦЭМ!$F$39:$F$782,СВЦЭМ!$A$39:$A$782,$A203,СВЦЭМ!$B$39:$B$782,M$190)+'СЕТ СН'!$F$12</f>
        <v>147.22513028</v>
      </c>
      <c r="N203" s="36">
        <f>SUMIFS(СВЦЭМ!$F$39:$F$782,СВЦЭМ!$A$39:$A$782,$A203,СВЦЭМ!$B$39:$B$782,N$190)+'СЕТ СН'!$F$12</f>
        <v>147.29460019000001</v>
      </c>
      <c r="O203" s="36">
        <f>SUMIFS(СВЦЭМ!$F$39:$F$782,СВЦЭМ!$A$39:$A$782,$A203,СВЦЭМ!$B$39:$B$782,O$190)+'СЕТ СН'!$F$12</f>
        <v>145.55443529999999</v>
      </c>
      <c r="P203" s="36">
        <f>SUMIFS(СВЦЭМ!$F$39:$F$782,СВЦЭМ!$A$39:$A$782,$A203,СВЦЭМ!$B$39:$B$782,P$190)+'СЕТ СН'!$F$12</f>
        <v>145.82915045999999</v>
      </c>
      <c r="Q203" s="36">
        <f>SUMIFS(СВЦЭМ!$F$39:$F$782,СВЦЭМ!$A$39:$A$782,$A203,СВЦЭМ!$B$39:$B$782,Q$190)+'СЕТ СН'!$F$12</f>
        <v>146.49920324999999</v>
      </c>
      <c r="R203" s="36">
        <f>SUMIFS(СВЦЭМ!$F$39:$F$782,СВЦЭМ!$A$39:$A$782,$A203,СВЦЭМ!$B$39:$B$782,R$190)+'СЕТ СН'!$F$12</f>
        <v>148.33086399999999</v>
      </c>
      <c r="S203" s="36">
        <f>SUMIFS(СВЦЭМ!$F$39:$F$782,СВЦЭМ!$A$39:$A$782,$A203,СВЦЭМ!$B$39:$B$782,S$190)+'СЕТ СН'!$F$12</f>
        <v>144.66647015000001</v>
      </c>
      <c r="T203" s="36">
        <f>SUMIFS(СВЦЭМ!$F$39:$F$782,СВЦЭМ!$A$39:$A$782,$A203,СВЦЭМ!$B$39:$B$782,T$190)+'СЕТ СН'!$F$12</f>
        <v>143.44765049</v>
      </c>
      <c r="U203" s="36">
        <f>SUMIFS(СВЦЭМ!$F$39:$F$782,СВЦЭМ!$A$39:$A$782,$A203,СВЦЭМ!$B$39:$B$782,U$190)+'СЕТ СН'!$F$12</f>
        <v>147.17924095999999</v>
      </c>
      <c r="V203" s="36">
        <f>SUMIFS(СВЦЭМ!$F$39:$F$782,СВЦЭМ!$A$39:$A$782,$A203,СВЦЭМ!$B$39:$B$782,V$190)+'СЕТ СН'!$F$12</f>
        <v>147.25901893</v>
      </c>
      <c r="W203" s="36">
        <f>SUMIFS(СВЦЭМ!$F$39:$F$782,СВЦЭМ!$A$39:$A$782,$A203,СВЦЭМ!$B$39:$B$782,W$190)+'СЕТ СН'!$F$12</f>
        <v>146.62497324</v>
      </c>
      <c r="X203" s="36">
        <f>SUMIFS(СВЦЭМ!$F$39:$F$782,СВЦЭМ!$A$39:$A$782,$A203,СВЦЭМ!$B$39:$B$782,X$190)+'СЕТ СН'!$F$12</f>
        <v>153.75317175999999</v>
      </c>
      <c r="Y203" s="36">
        <f>SUMIFS(СВЦЭМ!$F$39:$F$782,СВЦЭМ!$A$39:$A$782,$A203,СВЦЭМ!$B$39:$B$782,Y$190)+'СЕТ СН'!$F$12</f>
        <v>159.0910859</v>
      </c>
    </row>
    <row r="204" spans="1:25" ht="15.75" x14ac:dyDescent="0.2">
      <c r="A204" s="35">
        <f t="shared" si="5"/>
        <v>45518</v>
      </c>
      <c r="B204" s="36">
        <f>SUMIFS(СВЦЭМ!$F$39:$F$782,СВЦЭМ!$A$39:$A$782,$A204,СВЦЭМ!$B$39:$B$782,B$190)+'СЕТ СН'!$F$12</f>
        <v>175.36208951</v>
      </c>
      <c r="C204" s="36">
        <f>SUMIFS(СВЦЭМ!$F$39:$F$782,СВЦЭМ!$A$39:$A$782,$A204,СВЦЭМ!$B$39:$B$782,C$190)+'СЕТ СН'!$F$12</f>
        <v>185.12724202999999</v>
      </c>
      <c r="D204" s="36">
        <f>SUMIFS(СВЦЭМ!$F$39:$F$782,СВЦЭМ!$A$39:$A$782,$A204,СВЦЭМ!$B$39:$B$782,D$190)+'СЕТ СН'!$F$12</f>
        <v>194.17583447999999</v>
      </c>
      <c r="E204" s="36">
        <f>SUMIFS(СВЦЭМ!$F$39:$F$782,СВЦЭМ!$A$39:$A$782,$A204,СВЦЭМ!$B$39:$B$782,E$190)+'СЕТ СН'!$F$12</f>
        <v>200.97948156999999</v>
      </c>
      <c r="F204" s="36">
        <f>SUMIFS(СВЦЭМ!$F$39:$F$782,СВЦЭМ!$A$39:$A$782,$A204,СВЦЭМ!$B$39:$B$782,F$190)+'СЕТ СН'!$F$12</f>
        <v>201.71928560999999</v>
      </c>
      <c r="G204" s="36">
        <f>SUMIFS(СВЦЭМ!$F$39:$F$782,СВЦЭМ!$A$39:$A$782,$A204,СВЦЭМ!$B$39:$B$782,G$190)+'СЕТ СН'!$F$12</f>
        <v>199.24124792000001</v>
      </c>
      <c r="H204" s="36">
        <f>SUMIFS(СВЦЭМ!$F$39:$F$782,СВЦЭМ!$A$39:$A$782,$A204,СВЦЭМ!$B$39:$B$782,H$190)+'СЕТ СН'!$F$12</f>
        <v>198.27027595000001</v>
      </c>
      <c r="I204" s="36">
        <f>SUMIFS(СВЦЭМ!$F$39:$F$782,СВЦЭМ!$A$39:$A$782,$A204,СВЦЭМ!$B$39:$B$782,I$190)+'СЕТ СН'!$F$12</f>
        <v>191.33209722000001</v>
      </c>
      <c r="J204" s="36">
        <f>SUMIFS(СВЦЭМ!$F$39:$F$782,СВЦЭМ!$A$39:$A$782,$A204,СВЦЭМ!$B$39:$B$782,J$190)+'СЕТ СН'!$F$12</f>
        <v>180.03288154000001</v>
      </c>
      <c r="K204" s="36">
        <f>SUMIFS(СВЦЭМ!$F$39:$F$782,СВЦЭМ!$A$39:$A$782,$A204,СВЦЭМ!$B$39:$B$782,K$190)+'СЕТ СН'!$F$12</f>
        <v>171.20737488</v>
      </c>
      <c r="L204" s="36">
        <f>SUMIFS(СВЦЭМ!$F$39:$F$782,СВЦЭМ!$A$39:$A$782,$A204,СВЦЭМ!$B$39:$B$782,L$190)+'СЕТ СН'!$F$12</f>
        <v>164.47398079999999</v>
      </c>
      <c r="M204" s="36">
        <f>SUMIFS(СВЦЭМ!$F$39:$F$782,СВЦЭМ!$A$39:$A$782,$A204,СВЦЭМ!$B$39:$B$782,M$190)+'СЕТ СН'!$F$12</f>
        <v>162.43150054</v>
      </c>
      <c r="N204" s="36">
        <f>SUMIFS(СВЦЭМ!$F$39:$F$782,СВЦЭМ!$A$39:$A$782,$A204,СВЦЭМ!$B$39:$B$782,N$190)+'СЕТ СН'!$F$12</f>
        <v>162.96497109000001</v>
      </c>
      <c r="O204" s="36">
        <f>SUMIFS(СВЦЭМ!$F$39:$F$782,СВЦЭМ!$A$39:$A$782,$A204,СВЦЭМ!$B$39:$B$782,O$190)+'СЕТ СН'!$F$12</f>
        <v>162.05727034</v>
      </c>
      <c r="P204" s="36">
        <f>SUMIFS(СВЦЭМ!$F$39:$F$782,СВЦЭМ!$A$39:$A$782,$A204,СВЦЭМ!$B$39:$B$782,P$190)+'СЕТ СН'!$F$12</f>
        <v>161.27702907</v>
      </c>
      <c r="Q204" s="36">
        <f>SUMIFS(СВЦЭМ!$F$39:$F$782,СВЦЭМ!$A$39:$A$782,$A204,СВЦЭМ!$B$39:$B$782,Q$190)+'СЕТ СН'!$F$12</f>
        <v>161.64500835000001</v>
      </c>
      <c r="R204" s="36">
        <f>SUMIFS(СВЦЭМ!$F$39:$F$782,СВЦЭМ!$A$39:$A$782,$A204,СВЦЭМ!$B$39:$B$782,R$190)+'СЕТ СН'!$F$12</f>
        <v>162.35932779999999</v>
      </c>
      <c r="S204" s="36">
        <f>SUMIFS(СВЦЭМ!$F$39:$F$782,СВЦЭМ!$A$39:$A$782,$A204,СВЦЭМ!$B$39:$B$782,S$190)+'СЕТ СН'!$F$12</f>
        <v>162.83335887999999</v>
      </c>
      <c r="T204" s="36">
        <f>SUMIFS(СВЦЭМ!$F$39:$F$782,СВЦЭМ!$A$39:$A$782,$A204,СВЦЭМ!$B$39:$B$782,T$190)+'СЕТ СН'!$F$12</f>
        <v>161.57826309999999</v>
      </c>
      <c r="U204" s="36">
        <f>SUMIFS(СВЦЭМ!$F$39:$F$782,СВЦЭМ!$A$39:$A$782,$A204,СВЦЭМ!$B$39:$B$782,U$190)+'СЕТ СН'!$F$12</f>
        <v>162.43338263000001</v>
      </c>
      <c r="V204" s="36">
        <f>SUMIFS(СВЦЭМ!$F$39:$F$782,СВЦЭМ!$A$39:$A$782,$A204,СВЦЭМ!$B$39:$B$782,V$190)+'СЕТ СН'!$F$12</f>
        <v>163.44955537000001</v>
      </c>
      <c r="W204" s="36">
        <f>SUMIFS(СВЦЭМ!$F$39:$F$782,СВЦЭМ!$A$39:$A$782,$A204,СВЦЭМ!$B$39:$B$782,W$190)+'СЕТ СН'!$F$12</f>
        <v>162.38985138999999</v>
      </c>
      <c r="X204" s="36">
        <f>SUMIFS(СВЦЭМ!$F$39:$F$782,СВЦЭМ!$A$39:$A$782,$A204,СВЦЭМ!$B$39:$B$782,X$190)+'СЕТ СН'!$F$12</f>
        <v>169.82720225</v>
      </c>
      <c r="Y204" s="36">
        <f>SUMIFS(СВЦЭМ!$F$39:$F$782,СВЦЭМ!$A$39:$A$782,$A204,СВЦЭМ!$B$39:$B$782,Y$190)+'СЕТ СН'!$F$12</f>
        <v>179.83379984000001</v>
      </c>
    </row>
    <row r="205" spans="1:25" ht="15.75" x14ac:dyDescent="0.2">
      <c r="A205" s="35">
        <f t="shared" si="5"/>
        <v>45519</v>
      </c>
      <c r="B205" s="36">
        <f>SUMIFS(СВЦЭМ!$F$39:$F$782,СВЦЭМ!$A$39:$A$782,$A205,СВЦЭМ!$B$39:$B$782,B$190)+'СЕТ СН'!$F$12</f>
        <v>184.61579302000001</v>
      </c>
      <c r="C205" s="36">
        <f>SUMIFS(СВЦЭМ!$F$39:$F$782,СВЦЭМ!$A$39:$A$782,$A205,СВЦЭМ!$B$39:$B$782,C$190)+'СЕТ СН'!$F$12</f>
        <v>190.62430168</v>
      </c>
      <c r="D205" s="36">
        <f>SUMIFS(СВЦЭМ!$F$39:$F$782,СВЦЭМ!$A$39:$A$782,$A205,СВЦЭМ!$B$39:$B$782,D$190)+'СЕТ СН'!$F$12</f>
        <v>194.73020109999999</v>
      </c>
      <c r="E205" s="36">
        <f>SUMIFS(СВЦЭМ!$F$39:$F$782,СВЦЭМ!$A$39:$A$782,$A205,СВЦЭМ!$B$39:$B$782,E$190)+'СЕТ СН'!$F$12</f>
        <v>195.71745321</v>
      </c>
      <c r="F205" s="36">
        <f>SUMIFS(СВЦЭМ!$F$39:$F$782,СВЦЭМ!$A$39:$A$782,$A205,СВЦЭМ!$B$39:$B$782,F$190)+'СЕТ СН'!$F$12</f>
        <v>195.96986441999999</v>
      </c>
      <c r="G205" s="36">
        <f>SUMIFS(СВЦЭМ!$F$39:$F$782,СВЦЭМ!$A$39:$A$782,$A205,СВЦЭМ!$B$39:$B$782,G$190)+'СЕТ СН'!$F$12</f>
        <v>193.89397907</v>
      </c>
      <c r="H205" s="36">
        <f>SUMIFS(СВЦЭМ!$F$39:$F$782,СВЦЭМ!$A$39:$A$782,$A205,СВЦЭМ!$B$39:$B$782,H$190)+'СЕТ СН'!$F$12</f>
        <v>190.24695650999999</v>
      </c>
      <c r="I205" s="36">
        <f>SUMIFS(СВЦЭМ!$F$39:$F$782,СВЦЭМ!$A$39:$A$782,$A205,СВЦЭМ!$B$39:$B$782,I$190)+'СЕТ СН'!$F$12</f>
        <v>182.70440389999999</v>
      </c>
      <c r="J205" s="36">
        <f>SUMIFS(СВЦЭМ!$F$39:$F$782,СВЦЭМ!$A$39:$A$782,$A205,СВЦЭМ!$B$39:$B$782,J$190)+'СЕТ СН'!$F$12</f>
        <v>176.38536658999999</v>
      </c>
      <c r="K205" s="36">
        <f>SUMIFS(СВЦЭМ!$F$39:$F$782,СВЦЭМ!$A$39:$A$782,$A205,СВЦЭМ!$B$39:$B$782,K$190)+'СЕТ СН'!$F$12</f>
        <v>168.03024049000001</v>
      </c>
      <c r="L205" s="36">
        <f>SUMIFS(СВЦЭМ!$F$39:$F$782,СВЦЭМ!$A$39:$A$782,$A205,СВЦЭМ!$B$39:$B$782,L$190)+'СЕТ СН'!$F$12</f>
        <v>167.54207366</v>
      </c>
      <c r="M205" s="36">
        <f>SUMIFS(СВЦЭМ!$F$39:$F$782,СВЦЭМ!$A$39:$A$782,$A205,СВЦЭМ!$B$39:$B$782,M$190)+'СЕТ СН'!$F$12</f>
        <v>169.83517997000001</v>
      </c>
      <c r="N205" s="36">
        <f>SUMIFS(СВЦЭМ!$F$39:$F$782,СВЦЭМ!$A$39:$A$782,$A205,СВЦЭМ!$B$39:$B$782,N$190)+'СЕТ СН'!$F$12</f>
        <v>168.92769684000001</v>
      </c>
      <c r="O205" s="36">
        <f>SUMIFS(СВЦЭМ!$F$39:$F$782,СВЦЭМ!$A$39:$A$782,$A205,СВЦЭМ!$B$39:$B$782,O$190)+'СЕТ СН'!$F$12</f>
        <v>167.90542368999999</v>
      </c>
      <c r="P205" s="36">
        <f>SUMIFS(СВЦЭМ!$F$39:$F$782,СВЦЭМ!$A$39:$A$782,$A205,СВЦЭМ!$B$39:$B$782,P$190)+'СЕТ СН'!$F$12</f>
        <v>168.08179827000001</v>
      </c>
      <c r="Q205" s="36">
        <f>SUMIFS(СВЦЭМ!$F$39:$F$782,СВЦЭМ!$A$39:$A$782,$A205,СВЦЭМ!$B$39:$B$782,Q$190)+'СЕТ СН'!$F$12</f>
        <v>166.94949161</v>
      </c>
      <c r="R205" s="36">
        <f>SUMIFS(СВЦЭМ!$F$39:$F$782,СВЦЭМ!$A$39:$A$782,$A205,СВЦЭМ!$B$39:$B$782,R$190)+'СЕТ СН'!$F$12</f>
        <v>167.90452977000001</v>
      </c>
      <c r="S205" s="36">
        <f>SUMIFS(СВЦЭМ!$F$39:$F$782,СВЦЭМ!$A$39:$A$782,$A205,СВЦЭМ!$B$39:$B$782,S$190)+'СЕТ СН'!$F$12</f>
        <v>168.70584056999999</v>
      </c>
      <c r="T205" s="36">
        <f>SUMIFS(СВЦЭМ!$F$39:$F$782,СВЦЭМ!$A$39:$A$782,$A205,СВЦЭМ!$B$39:$B$782,T$190)+'СЕТ СН'!$F$12</f>
        <v>166.14661874999999</v>
      </c>
      <c r="U205" s="36">
        <f>SUMIFS(СВЦЭМ!$F$39:$F$782,СВЦЭМ!$A$39:$A$782,$A205,СВЦЭМ!$B$39:$B$782,U$190)+'СЕТ СН'!$F$12</f>
        <v>166.56104579999999</v>
      </c>
      <c r="V205" s="36">
        <f>SUMIFS(СВЦЭМ!$F$39:$F$782,СВЦЭМ!$A$39:$A$782,$A205,СВЦЭМ!$B$39:$B$782,V$190)+'СЕТ СН'!$F$12</f>
        <v>168.37340306999999</v>
      </c>
      <c r="W205" s="36">
        <f>SUMIFS(СВЦЭМ!$F$39:$F$782,СВЦЭМ!$A$39:$A$782,$A205,СВЦЭМ!$B$39:$B$782,W$190)+'СЕТ СН'!$F$12</f>
        <v>167.62787652</v>
      </c>
      <c r="X205" s="36">
        <f>SUMIFS(СВЦЭМ!$F$39:$F$782,СВЦЭМ!$A$39:$A$782,$A205,СВЦЭМ!$B$39:$B$782,X$190)+'СЕТ СН'!$F$12</f>
        <v>175.30875173000001</v>
      </c>
      <c r="Y205" s="36">
        <f>SUMIFS(СВЦЭМ!$F$39:$F$782,СВЦЭМ!$A$39:$A$782,$A205,СВЦЭМ!$B$39:$B$782,Y$190)+'СЕТ СН'!$F$12</f>
        <v>182.43696252000001</v>
      </c>
    </row>
    <row r="206" spans="1:25" ht="15.75" x14ac:dyDescent="0.2">
      <c r="A206" s="35">
        <f t="shared" si="5"/>
        <v>45520</v>
      </c>
      <c r="B206" s="36">
        <f>SUMIFS(СВЦЭМ!$F$39:$F$782,СВЦЭМ!$A$39:$A$782,$A206,СВЦЭМ!$B$39:$B$782,B$190)+'СЕТ СН'!$F$12</f>
        <v>197.79162163000001</v>
      </c>
      <c r="C206" s="36">
        <f>SUMIFS(СВЦЭМ!$F$39:$F$782,СВЦЭМ!$A$39:$A$782,$A206,СВЦЭМ!$B$39:$B$782,C$190)+'СЕТ СН'!$F$12</f>
        <v>197.10463535</v>
      </c>
      <c r="D206" s="36">
        <f>SUMIFS(СВЦЭМ!$F$39:$F$782,СВЦЭМ!$A$39:$A$782,$A206,СВЦЭМ!$B$39:$B$782,D$190)+'СЕТ СН'!$F$12</f>
        <v>200.51035433000001</v>
      </c>
      <c r="E206" s="36">
        <f>SUMIFS(СВЦЭМ!$F$39:$F$782,СВЦЭМ!$A$39:$A$782,$A206,СВЦЭМ!$B$39:$B$782,E$190)+'СЕТ СН'!$F$12</f>
        <v>194.06966684</v>
      </c>
      <c r="F206" s="36">
        <f>SUMIFS(СВЦЭМ!$F$39:$F$782,СВЦЭМ!$A$39:$A$782,$A206,СВЦЭМ!$B$39:$B$782,F$190)+'СЕТ СН'!$F$12</f>
        <v>191.52978630999999</v>
      </c>
      <c r="G206" s="36">
        <f>SUMIFS(СВЦЭМ!$F$39:$F$782,СВЦЭМ!$A$39:$A$782,$A206,СВЦЭМ!$B$39:$B$782,G$190)+'СЕТ СН'!$F$12</f>
        <v>186.36091668</v>
      </c>
      <c r="H206" s="36">
        <f>SUMIFS(СВЦЭМ!$F$39:$F$782,СВЦЭМ!$A$39:$A$782,$A206,СВЦЭМ!$B$39:$B$782,H$190)+'СЕТ СН'!$F$12</f>
        <v>182.39360409</v>
      </c>
      <c r="I206" s="36">
        <f>SUMIFS(СВЦЭМ!$F$39:$F$782,СВЦЭМ!$A$39:$A$782,$A206,СВЦЭМ!$B$39:$B$782,I$190)+'СЕТ СН'!$F$12</f>
        <v>173.34738983</v>
      </c>
      <c r="J206" s="36">
        <f>SUMIFS(СВЦЭМ!$F$39:$F$782,СВЦЭМ!$A$39:$A$782,$A206,СВЦЭМ!$B$39:$B$782,J$190)+'СЕТ СН'!$F$12</f>
        <v>165.21040576999999</v>
      </c>
      <c r="K206" s="36">
        <f>SUMIFS(СВЦЭМ!$F$39:$F$782,СВЦЭМ!$A$39:$A$782,$A206,СВЦЭМ!$B$39:$B$782,K$190)+'СЕТ СН'!$F$12</f>
        <v>154.51830497</v>
      </c>
      <c r="L206" s="36">
        <f>SUMIFS(СВЦЭМ!$F$39:$F$782,СВЦЭМ!$A$39:$A$782,$A206,СВЦЭМ!$B$39:$B$782,L$190)+'СЕТ СН'!$F$12</f>
        <v>151.35473683999999</v>
      </c>
      <c r="M206" s="36">
        <f>SUMIFS(СВЦЭМ!$F$39:$F$782,СВЦЭМ!$A$39:$A$782,$A206,СВЦЭМ!$B$39:$B$782,M$190)+'СЕТ СН'!$F$12</f>
        <v>151.01427846999999</v>
      </c>
      <c r="N206" s="36">
        <f>SUMIFS(СВЦЭМ!$F$39:$F$782,СВЦЭМ!$A$39:$A$782,$A206,СВЦЭМ!$B$39:$B$782,N$190)+'СЕТ СН'!$F$12</f>
        <v>150.65302008</v>
      </c>
      <c r="O206" s="36">
        <f>SUMIFS(СВЦЭМ!$F$39:$F$782,СВЦЭМ!$A$39:$A$782,$A206,СВЦЭМ!$B$39:$B$782,O$190)+'СЕТ СН'!$F$12</f>
        <v>152.47792516000001</v>
      </c>
      <c r="P206" s="36">
        <f>SUMIFS(СВЦЭМ!$F$39:$F$782,СВЦЭМ!$A$39:$A$782,$A206,СВЦЭМ!$B$39:$B$782,P$190)+'СЕТ СН'!$F$12</f>
        <v>155.93493394000001</v>
      </c>
      <c r="Q206" s="36">
        <f>SUMIFS(СВЦЭМ!$F$39:$F$782,СВЦЭМ!$A$39:$A$782,$A206,СВЦЭМ!$B$39:$B$782,Q$190)+'СЕТ СН'!$F$12</f>
        <v>157.74184948000001</v>
      </c>
      <c r="R206" s="36">
        <f>SUMIFS(СВЦЭМ!$F$39:$F$782,СВЦЭМ!$A$39:$A$782,$A206,СВЦЭМ!$B$39:$B$782,R$190)+'СЕТ СН'!$F$12</f>
        <v>158.00931571999999</v>
      </c>
      <c r="S206" s="36">
        <f>SUMIFS(СВЦЭМ!$F$39:$F$782,СВЦЭМ!$A$39:$A$782,$A206,СВЦЭМ!$B$39:$B$782,S$190)+'СЕТ СН'!$F$12</f>
        <v>150.51208828</v>
      </c>
      <c r="T206" s="36">
        <f>SUMIFS(СВЦЭМ!$F$39:$F$782,СВЦЭМ!$A$39:$A$782,$A206,СВЦЭМ!$B$39:$B$782,T$190)+'СЕТ СН'!$F$12</f>
        <v>148.28532312999999</v>
      </c>
      <c r="U206" s="36">
        <f>SUMIFS(СВЦЭМ!$F$39:$F$782,СВЦЭМ!$A$39:$A$782,$A206,СВЦЭМ!$B$39:$B$782,U$190)+'СЕТ СН'!$F$12</f>
        <v>150.15733888</v>
      </c>
      <c r="V206" s="36">
        <f>SUMIFS(СВЦЭМ!$F$39:$F$782,СВЦЭМ!$A$39:$A$782,$A206,СВЦЭМ!$B$39:$B$782,V$190)+'СЕТ СН'!$F$12</f>
        <v>154.09368255999999</v>
      </c>
      <c r="W206" s="36">
        <f>SUMIFS(СВЦЭМ!$F$39:$F$782,СВЦЭМ!$A$39:$A$782,$A206,СВЦЭМ!$B$39:$B$782,W$190)+'СЕТ СН'!$F$12</f>
        <v>154.89095829999999</v>
      </c>
      <c r="X206" s="36">
        <f>SUMIFS(СВЦЭМ!$F$39:$F$782,СВЦЭМ!$A$39:$A$782,$A206,СВЦЭМ!$B$39:$B$782,X$190)+'СЕТ СН'!$F$12</f>
        <v>159.58030042999999</v>
      </c>
      <c r="Y206" s="36">
        <f>SUMIFS(СВЦЭМ!$F$39:$F$782,СВЦЭМ!$A$39:$A$782,$A206,СВЦЭМ!$B$39:$B$782,Y$190)+'СЕТ СН'!$F$12</f>
        <v>165.57412219</v>
      </c>
    </row>
    <row r="207" spans="1:25" ht="15.75" x14ac:dyDescent="0.2">
      <c r="A207" s="35">
        <f t="shared" si="5"/>
        <v>45521</v>
      </c>
      <c r="B207" s="36">
        <f>SUMIFS(СВЦЭМ!$F$39:$F$782,СВЦЭМ!$A$39:$A$782,$A207,СВЦЭМ!$B$39:$B$782,B$190)+'СЕТ СН'!$F$12</f>
        <v>170.88924327000001</v>
      </c>
      <c r="C207" s="36">
        <f>SUMIFS(СВЦЭМ!$F$39:$F$782,СВЦЭМ!$A$39:$A$782,$A207,СВЦЭМ!$B$39:$B$782,C$190)+'СЕТ СН'!$F$12</f>
        <v>180.66401350000001</v>
      </c>
      <c r="D207" s="36">
        <f>SUMIFS(СВЦЭМ!$F$39:$F$782,СВЦЭМ!$A$39:$A$782,$A207,СВЦЭМ!$B$39:$B$782,D$190)+'СЕТ СН'!$F$12</f>
        <v>184.54647704999999</v>
      </c>
      <c r="E207" s="36">
        <f>SUMIFS(СВЦЭМ!$F$39:$F$782,СВЦЭМ!$A$39:$A$782,$A207,СВЦЭМ!$B$39:$B$782,E$190)+'СЕТ СН'!$F$12</f>
        <v>185.41803565000001</v>
      </c>
      <c r="F207" s="36">
        <f>SUMIFS(СВЦЭМ!$F$39:$F$782,СВЦЭМ!$A$39:$A$782,$A207,СВЦЭМ!$B$39:$B$782,F$190)+'СЕТ СН'!$F$12</f>
        <v>186.90524636999999</v>
      </c>
      <c r="G207" s="36">
        <f>SUMIFS(СВЦЭМ!$F$39:$F$782,СВЦЭМ!$A$39:$A$782,$A207,СВЦЭМ!$B$39:$B$782,G$190)+'СЕТ СН'!$F$12</f>
        <v>184.90868802</v>
      </c>
      <c r="H207" s="36">
        <f>SUMIFS(СВЦЭМ!$F$39:$F$782,СВЦЭМ!$A$39:$A$782,$A207,СВЦЭМ!$B$39:$B$782,H$190)+'СЕТ СН'!$F$12</f>
        <v>183.95235307999999</v>
      </c>
      <c r="I207" s="36">
        <f>SUMIFS(СВЦЭМ!$F$39:$F$782,СВЦЭМ!$A$39:$A$782,$A207,СВЦЭМ!$B$39:$B$782,I$190)+'СЕТ СН'!$F$12</f>
        <v>181.46291471000001</v>
      </c>
      <c r="J207" s="36">
        <f>SUMIFS(СВЦЭМ!$F$39:$F$782,СВЦЭМ!$A$39:$A$782,$A207,СВЦЭМ!$B$39:$B$782,J$190)+'СЕТ СН'!$F$12</f>
        <v>170.93264948999999</v>
      </c>
      <c r="K207" s="36">
        <f>SUMIFS(СВЦЭМ!$F$39:$F$782,СВЦЭМ!$A$39:$A$782,$A207,СВЦЭМ!$B$39:$B$782,K$190)+'СЕТ СН'!$F$12</f>
        <v>163.36229874</v>
      </c>
      <c r="L207" s="36">
        <f>SUMIFS(СВЦЭМ!$F$39:$F$782,СВЦЭМ!$A$39:$A$782,$A207,СВЦЭМ!$B$39:$B$782,L$190)+'СЕТ СН'!$F$12</f>
        <v>156.8372894</v>
      </c>
      <c r="M207" s="36">
        <f>SUMIFS(СВЦЭМ!$F$39:$F$782,СВЦЭМ!$A$39:$A$782,$A207,СВЦЭМ!$B$39:$B$782,M$190)+'СЕТ СН'!$F$12</f>
        <v>155.65244200999999</v>
      </c>
      <c r="N207" s="36">
        <f>SUMIFS(СВЦЭМ!$F$39:$F$782,СВЦЭМ!$A$39:$A$782,$A207,СВЦЭМ!$B$39:$B$782,N$190)+'СЕТ СН'!$F$12</f>
        <v>155.01802395000001</v>
      </c>
      <c r="O207" s="36">
        <f>SUMIFS(СВЦЭМ!$F$39:$F$782,СВЦЭМ!$A$39:$A$782,$A207,СВЦЭМ!$B$39:$B$782,O$190)+'СЕТ СН'!$F$12</f>
        <v>154.93732775000001</v>
      </c>
      <c r="P207" s="36">
        <f>SUMIFS(СВЦЭМ!$F$39:$F$782,СВЦЭМ!$A$39:$A$782,$A207,СВЦЭМ!$B$39:$B$782,P$190)+'СЕТ СН'!$F$12</f>
        <v>154.88121404</v>
      </c>
      <c r="Q207" s="36">
        <f>SUMIFS(СВЦЭМ!$F$39:$F$782,СВЦЭМ!$A$39:$A$782,$A207,СВЦЭМ!$B$39:$B$782,Q$190)+'СЕТ СН'!$F$12</f>
        <v>155.88928437999999</v>
      </c>
      <c r="R207" s="36">
        <f>SUMIFS(СВЦЭМ!$F$39:$F$782,СВЦЭМ!$A$39:$A$782,$A207,СВЦЭМ!$B$39:$B$782,R$190)+'СЕТ СН'!$F$12</f>
        <v>158.06361189</v>
      </c>
      <c r="S207" s="36">
        <f>SUMIFS(СВЦЭМ!$F$39:$F$782,СВЦЭМ!$A$39:$A$782,$A207,СВЦЭМ!$B$39:$B$782,S$190)+'СЕТ СН'!$F$12</f>
        <v>156.24635895</v>
      </c>
      <c r="T207" s="36">
        <f>SUMIFS(СВЦЭМ!$F$39:$F$782,СВЦЭМ!$A$39:$A$782,$A207,СВЦЭМ!$B$39:$B$782,T$190)+'СЕТ СН'!$F$12</f>
        <v>154.81851839000001</v>
      </c>
      <c r="U207" s="36">
        <f>SUMIFS(СВЦЭМ!$F$39:$F$782,СВЦЭМ!$A$39:$A$782,$A207,СВЦЭМ!$B$39:$B$782,U$190)+'СЕТ СН'!$F$12</f>
        <v>154.43107248000001</v>
      </c>
      <c r="V207" s="36">
        <f>SUMIFS(СВЦЭМ!$F$39:$F$782,СВЦЭМ!$A$39:$A$782,$A207,СВЦЭМ!$B$39:$B$782,V$190)+'СЕТ СН'!$F$12</f>
        <v>154.54951525000001</v>
      </c>
      <c r="W207" s="36">
        <f>SUMIFS(СВЦЭМ!$F$39:$F$782,СВЦЭМ!$A$39:$A$782,$A207,СВЦЭМ!$B$39:$B$782,W$190)+'СЕТ СН'!$F$12</f>
        <v>153.34506057999999</v>
      </c>
      <c r="X207" s="36">
        <f>SUMIFS(СВЦЭМ!$F$39:$F$782,СВЦЭМ!$A$39:$A$782,$A207,СВЦЭМ!$B$39:$B$782,X$190)+'СЕТ СН'!$F$12</f>
        <v>158.65200637000001</v>
      </c>
      <c r="Y207" s="36">
        <f>SUMIFS(СВЦЭМ!$F$39:$F$782,СВЦЭМ!$A$39:$A$782,$A207,СВЦЭМ!$B$39:$B$782,Y$190)+'СЕТ СН'!$F$12</f>
        <v>166.31109544</v>
      </c>
    </row>
    <row r="208" spans="1:25" ht="15.75" x14ac:dyDescent="0.2">
      <c r="A208" s="35">
        <f t="shared" si="5"/>
        <v>45522</v>
      </c>
      <c r="B208" s="36">
        <f>SUMIFS(СВЦЭМ!$F$39:$F$782,СВЦЭМ!$A$39:$A$782,$A208,СВЦЭМ!$B$39:$B$782,B$190)+'СЕТ СН'!$F$12</f>
        <v>165.41175702000001</v>
      </c>
      <c r="C208" s="36">
        <f>SUMIFS(СВЦЭМ!$F$39:$F$782,СВЦЭМ!$A$39:$A$782,$A208,СВЦЭМ!$B$39:$B$782,C$190)+'СЕТ СН'!$F$12</f>
        <v>174.47435684000001</v>
      </c>
      <c r="D208" s="36">
        <f>SUMIFS(СВЦЭМ!$F$39:$F$782,СВЦЭМ!$A$39:$A$782,$A208,СВЦЭМ!$B$39:$B$782,D$190)+'СЕТ СН'!$F$12</f>
        <v>180.14645234</v>
      </c>
      <c r="E208" s="36">
        <f>SUMIFS(СВЦЭМ!$F$39:$F$782,СВЦЭМ!$A$39:$A$782,$A208,СВЦЭМ!$B$39:$B$782,E$190)+'СЕТ СН'!$F$12</f>
        <v>182.44049446</v>
      </c>
      <c r="F208" s="36">
        <f>SUMIFS(СВЦЭМ!$F$39:$F$782,СВЦЭМ!$A$39:$A$782,$A208,СВЦЭМ!$B$39:$B$782,F$190)+'СЕТ СН'!$F$12</f>
        <v>185.11055216</v>
      </c>
      <c r="G208" s="36">
        <f>SUMIFS(СВЦЭМ!$F$39:$F$782,СВЦЭМ!$A$39:$A$782,$A208,СВЦЭМ!$B$39:$B$782,G$190)+'СЕТ СН'!$F$12</f>
        <v>183.43912598</v>
      </c>
      <c r="H208" s="36">
        <f>SUMIFS(СВЦЭМ!$F$39:$F$782,СВЦЭМ!$A$39:$A$782,$A208,СВЦЭМ!$B$39:$B$782,H$190)+'СЕТ СН'!$F$12</f>
        <v>181.71790430999999</v>
      </c>
      <c r="I208" s="36">
        <f>SUMIFS(СВЦЭМ!$F$39:$F$782,СВЦЭМ!$A$39:$A$782,$A208,СВЦЭМ!$B$39:$B$782,I$190)+'СЕТ СН'!$F$12</f>
        <v>176.37533346000001</v>
      </c>
      <c r="J208" s="36">
        <f>SUMIFS(СВЦЭМ!$F$39:$F$782,СВЦЭМ!$A$39:$A$782,$A208,СВЦЭМ!$B$39:$B$782,J$190)+'СЕТ СН'!$F$12</f>
        <v>166.99544800999999</v>
      </c>
      <c r="K208" s="36">
        <f>SUMIFS(СВЦЭМ!$F$39:$F$782,СВЦЭМ!$A$39:$A$782,$A208,СВЦЭМ!$B$39:$B$782,K$190)+'СЕТ СН'!$F$12</f>
        <v>159.51899906</v>
      </c>
      <c r="L208" s="36">
        <f>SUMIFS(СВЦЭМ!$F$39:$F$782,СВЦЭМ!$A$39:$A$782,$A208,СВЦЭМ!$B$39:$B$782,L$190)+'СЕТ СН'!$F$12</f>
        <v>155.41608377</v>
      </c>
      <c r="M208" s="36">
        <f>SUMIFS(СВЦЭМ!$F$39:$F$782,СВЦЭМ!$A$39:$A$782,$A208,СВЦЭМ!$B$39:$B$782,M$190)+'СЕТ СН'!$F$12</f>
        <v>153.67681977000001</v>
      </c>
      <c r="N208" s="36">
        <f>SUMIFS(СВЦЭМ!$F$39:$F$782,СВЦЭМ!$A$39:$A$782,$A208,СВЦЭМ!$B$39:$B$782,N$190)+'СЕТ СН'!$F$12</f>
        <v>151.57955670999999</v>
      </c>
      <c r="O208" s="36">
        <f>SUMIFS(СВЦЭМ!$F$39:$F$782,СВЦЭМ!$A$39:$A$782,$A208,СВЦЭМ!$B$39:$B$782,O$190)+'СЕТ СН'!$F$12</f>
        <v>153.17761684999999</v>
      </c>
      <c r="P208" s="36">
        <f>SUMIFS(СВЦЭМ!$F$39:$F$782,СВЦЭМ!$A$39:$A$782,$A208,СВЦЭМ!$B$39:$B$782,P$190)+'СЕТ СН'!$F$12</f>
        <v>157.81458896000001</v>
      </c>
      <c r="Q208" s="36">
        <f>SUMIFS(СВЦЭМ!$F$39:$F$782,СВЦЭМ!$A$39:$A$782,$A208,СВЦЭМ!$B$39:$B$782,Q$190)+'СЕТ СН'!$F$12</f>
        <v>160.95174700999999</v>
      </c>
      <c r="R208" s="36">
        <f>SUMIFS(СВЦЭМ!$F$39:$F$782,СВЦЭМ!$A$39:$A$782,$A208,СВЦЭМ!$B$39:$B$782,R$190)+'СЕТ СН'!$F$12</f>
        <v>160.84768328000001</v>
      </c>
      <c r="S208" s="36">
        <f>SUMIFS(СВЦЭМ!$F$39:$F$782,СВЦЭМ!$A$39:$A$782,$A208,СВЦЭМ!$B$39:$B$782,S$190)+'СЕТ СН'!$F$12</f>
        <v>161.08836199999999</v>
      </c>
      <c r="T208" s="36">
        <f>SUMIFS(СВЦЭМ!$F$39:$F$782,СВЦЭМ!$A$39:$A$782,$A208,СВЦЭМ!$B$39:$B$782,T$190)+'СЕТ СН'!$F$12</f>
        <v>159.03638602999999</v>
      </c>
      <c r="U208" s="36">
        <f>SUMIFS(СВЦЭМ!$F$39:$F$782,СВЦЭМ!$A$39:$A$782,$A208,СВЦЭМ!$B$39:$B$782,U$190)+'СЕТ СН'!$F$12</f>
        <v>158.79186759999999</v>
      </c>
      <c r="V208" s="36">
        <f>SUMIFS(СВЦЭМ!$F$39:$F$782,СВЦЭМ!$A$39:$A$782,$A208,СВЦЭМ!$B$39:$B$782,V$190)+'СЕТ СН'!$F$12</f>
        <v>159.60508594000001</v>
      </c>
      <c r="W208" s="36">
        <f>SUMIFS(СВЦЭМ!$F$39:$F$782,СВЦЭМ!$A$39:$A$782,$A208,СВЦЭМ!$B$39:$B$782,W$190)+'СЕТ СН'!$F$12</f>
        <v>158.23561129000001</v>
      </c>
      <c r="X208" s="36">
        <f>SUMIFS(СВЦЭМ!$F$39:$F$782,СВЦЭМ!$A$39:$A$782,$A208,СВЦЭМ!$B$39:$B$782,X$190)+'СЕТ СН'!$F$12</f>
        <v>164.26641051999999</v>
      </c>
      <c r="Y208" s="36">
        <f>SUMIFS(СВЦЭМ!$F$39:$F$782,СВЦЭМ!$A$39:$A$782,$A208,СВЦЭМ!$B$39:$B$782,Y$190)+'СЕТ СН'!$F$12</f>
        <v>171.42845980000001</v>
      </c>
    </row>
    <row r="209" spans="1:25" ht="15.75" x14ac:dyDescent="0.2">
      <c r="A209" s="35">
        <f t="shared" si="5"/>
        <v>45523</v>
      </c>
      <c r="B209" s="36">
        <f>SUMIFS(СВЦЭМ!$F$39:$F$782,СВЦЭМ!$A$39:$A$782,$A209,СВЦЭМ!$B$39:$B$782,B$190)+'СЕТ СН'!$F$12</f>
        <v>178.65692963000001</v>
      </c>
      <c r="C209" s="36">
        <f>SUMIFS(СВЦЭМ!$F$39:$F$782,СВЦЭМ!$A$39:$A$782,$A209,СВЦЭМ!$B$39:$B$782,C$190)+'СЕТ СН'!$F$12</f>
        <v>190.33746943</v>
      </c>
      <c r="D209" s="36">
        <f>SUMIFS(СВЦЭМ!$F$39:$F$782,СВЦЭМ!$A$39:$A$782,$A209,СВЦЭМ!$B$39:$B$782,D$190)+'СЕТ СН'!$F$12</f>
        <v>193.50005701000001</v>
      </c>
      <c r="E209" s="36">
        <f>SUMIFS(СВЦЭМ!$F$39:$F$782,СВЦЭМ!$A$39:$A$782,$A209,СВЦЭМ!$B$39:$B$782,E$190)+'СЕТ СН'!$F$12</f>
        <v>189.89529845000001</v>
      </c>
      <c r="F209" s="36">
        <f>SUMIFS(СВЦЭМ!$F$39:$F$782,СВЦЭМ!$A$39:$A$782,$A209,СВЦЭМ!$B$39:$B$782,F$190)+'СЕТ СН'!$F$12</f>
        <v>190.57114265000001</v>
      </c>
      <c r="G209" s="36">
        <f>SUMIFS(СВЦЭМ!$F$39:$F$782,СВЦЭМ!$A$39:$A$782,$A209,СВЦЭМ!$B$39:$B$782,G$190)+'СЕТ СН'!$F$12</f>
        <v>190.58391616</v>
      </c>
      <c r="H209" s="36">
        <f>SUMIFS(СВЦЭМ!$F$39:$F$782,СВЦЭМ!$A$39:$A$782,$A209,СВЦЭМ!$B$39:$B$782,H$190)+'СЕТ СН'!$F$12</f>
        <v>191.61541052999999</v>
      </c>
      <c r="I209" s="36">
        <f>SUMIFS(СВЦЭМ!$F$39:$F$782,СВЦЭМ!$A$39:$A$782,$A209,СВЦЭМ!$B$39:$B$782,I$190)+'СЕТ СН'!$F$12</f>
        <v>185.18235978000001</v>
      </c>
      <c r="J209" s="36">
        <f>SUMIFS(СВЦЭМ!$F$39:$F$782,СВЦЭМ!$A$39:$A$782,$A209,СВЦЭМ!$B$39:$B$782,J$190)+'СЕТ СН'!$F$12</f>
        <v>168.63920992000001</v>
      </c>
      <c r="K209" s="36">
        <f>SUMIFS(СВЦЭМ!$F$39:$F$782,СВЦЭМ!$A$39:$A$782,$A209,СВЦЭМ!$B$39:$B$782,K$190)+'СЕТ СН'!$F$12</f>
        <v>164.76176029999999</v>
      </c>
      <c r="L209" s="36">
        <f>SUMIFS(СВЦЭМ!$F$39:$F$782,СВЦЭМ!$A$39:$A$782,$A209,СВЦЭМ!$B$39:$B$782,L$190)+'СЕТ СН'!$F$12</f>
        <v>164.13116360999999</v>
      </c>
      <c r="M209" s="36">
        <f>SUMIFS(СВЦЭМ!$F$39:$F$782,СВЦЭМ!$A$39:$A$782,$A209,СВЦЭМ!$B$39:$B$782,M$190)+'СЕТ СН'!$F$12</f>
        <v>163.08901109000001</v>
      </c>
      <c r="N209" s="36">
        <f>SUMIFS(СВЦЭМ!$F$39:$F$782,СВЦЭМ!$A$39:$A$782,$A209,СВЦЭМ!$B$39:$B$782,N$190)+'СЕТ СН'!$F$12</f>
        <v>162.08230207</v>
      </c>
      <c r="O209" s="36">
        <f>SUMIFS(СВЦЭМ!$F$39:$F$782,СВЦЭМ!$A$39:$A$782,$A209,СВЦЭМ!$B$39:$B$782,O$190)+'СЕТ СН'!$F$12</f>
        <v>161.14315361000001</v>
      </c>
      <c r="P209" s="36">
        <f>SUMIFS(СВЦЭМ!$F$39:$F$782,СВЦЭМ!$A$39:$A$782,$A209,СВЦЭМ!$B$39:$B$782,P$190)+'СЕТ СН'!$F$12</f>
        <v>162.04452688000001</v>
      </c>
      <c r="Q209" s="36">
        <f>SUMIFS(СВЦЭМ!$F$39:$F$782,СВЦЭМ!$A$39:$A$782,$A209,СВЦЭМ!$B$39:$B$782,Q$190)+'СЕТ СН'!$F$12</f>
        <v>161.14060638000001</v>
      </c>
      <c r="R209" s="36">
        <f>SUMIFS(СВЦЭМ!$F$39:$F$782,СВЦЭМ!$A$39:$A$782,$A209,СВЦЭМ!$B$39:$B$782,R$190)+'СЕТ СН'!$F$12</f>
        <v>161.72665917</v>
      </c>
      <c r="S209" s="36">
        <f>SUMIFS(СВЦЭМ!$F$39:$F$782,СВЦЭМ!$A$39:$A$782,$A209,СВЦЭМ!$B$39:$B$782,S$190)+'СЕТ СН'!$F$12</f>
        <v>160.58045895999999</v>
      </c>
      <c r="T209" s="36">
        <f>SUMIFS(СВЦЭМ!$F$39:$F$782,СВЦЭМ!$A$39:$A$782,$A209,СВЦЭМ!$B$39:$B$782,T$190)+'СЕТ СН'!$F$12</f>
        <v>157.38277368999999</v>
      </c>
      <c r="U209" s="36">
        <f>SUMIFS(СВЦЭМ!$F$39:$F$782,СВЦЭМ!$A$39:$A$782,$A209,СВЦЭМ!$B$39:$B$782,U$190)+'СЕТ СН'!$F$12</f>
        <v>160.12433719000001</v>
      </c>
      <c r="V209" s="36">
        <f>SUMIFS(СВЦЭМ!$F$39:$F$782,СВЦЭМ!$A$39:$A$782,$A209,СВЦЭМ!$B$39:$B$782,V$190)+'СЕТ СН'!$F$12</f>
        <v>160.99721556</v>
      </c>
      <c r="W209" s="36">
        <f>SUMIFS(СВЦЭМ!$F$39:$F$782,СВЦЭМ!$A$39:$A$782,$A209,СВЦЭМ!$B$39:$B$782,W$190)+'СЕТ СН'!$F$12</f>
        <v>157.69509085999999</v>
      </c>
      <c r="X209" s="36">
        <f>SUMIFS(СВЦЭМ!$F$39:$F$782,СВЦЭМ!$A$39:$A$782,$A209,СВЦЭМ!$B$39:$B$782,X$190)+'СЕТ СН'!$F$12</f>
        <v>162.54157696999999</v>
      </c>
      <c r="Y209" s="36">
        <f>SUMIFS(СВЦЭМ!$F$39:$F$782,СВЦЭМ!$A$39:$A$782,$A209,СВЦЭМ!$B$39:$B$782,Y$190)+'СЕТ СН'!$F$12</f>
        <v>170.46546049</v>
      </c>
    </row>
    <row r="210" spans="1:25" ht="15.75" x14ac:dyDescent="0.2">
      <c r="A210" s="35">
        <f t="shared" si="5"/>
        <v>45524</v>
      </c>
      <c r="B210" s="36">
        <f>SUMIFS(СВЦЭМ!$F$39:$F$782,СВЦЭМ!$A$39:$A$782,$A210,СВЦЭМ!$B$39:$B$782,B$190)+'СЕТ СН'!$F$12</f>
        <v>169.19888501</v>
      </c>
      <c r="C210" s="36">
        <f>SUMIFS(СВЦЭМ!$F$39:$F$782,СВЦЭМ!$A$39:$A$782,$A210,СВЦЭМ!$B$39:$B$782,C$190)+'СЕТ СН'!$F$12</f>
        <v>178.73981314</v>
      </c>
      <c r="D210" s="36">
        <f>SUMIFS(СВЦЭМ!$F$39:$F$782,СВЦЭМ!$A$39:$A$782,$A210,СВЦЭМ!$B$39:$B$782,D$190)+'СЕТ СН'!$F$12</f>
        <v>184.72389921000001</v>
      </c>
      <c r="E210" s="36">
        <f>SUMIFS(СВЦЭМ!$F$39:$F$782,СВЦЭМ!$A$39:$A$782,$A210,СВЦЭМ!$B$39:$B$782,E$190)+'СЕТ СН'!$F$12</f>
        <v>187.69219641000001</v>
      </c>
      <c r="F210" s="36">
        <f>SUMIFS(СВЦЭМ!$F$39:$F$782,СВЦЭМ!$A$39:$A$782,$A210,СВЦЭМ!$B$39:$B$782,F$190)+'СЕТ СН'!$F$12</f>
        <v>187.41729724000001</v>
      </c>
      <c r="G210" s="36">
        <f>SUMIFS(СВЦЭМ!$F$39:$F$782,СВЦЭМ!$A$39:$A$782,$A210,СВЦЭМ!$B$39:$B$782,G$190)+'СЕТ СН'!$F$12</f>
        <v>185.77860491000001</v>
      </c>
      <c r="H210" s="36">
        <f>SUMIFS(СВЦЭМ!$F$39:$F$782,СВЦЭМ!$A$39:$A$782,$A210,СВЦЭМ!$B$39:$B$782,H$190)+'СЕТ СН'!$F$12</f>
        <v>184.41374571</v>
      </c>
      <c r="I210" s="36">
        <f>SUMIFS(СВЦЭМ!$F$39:$F$782,СВЦЭМ!$A$39:$A$782,$A210,СВЦЭМ!$B$39:$B$782,I$190)+'СЕТ СН'!$F$12</f>
        <v>173.60392404000001</v>
      </c>
      <c r="J210" s="36">
        <f>SUMIFS(СВЦЭМ!$F$39:$F$782,СВЦЭМ!$A$39:$A$782,$A210,СВЦЭМ!$B$39:$B$782,J$190)+'СЕТ СН'!$F$12</f>
        <v>161.90973478000001</v>
      </c>
      <c r="K210" s="36">
        <f>SUMIFS(СВЦЭМ!$F$39:$F$782,СВЦЭМ!$A$39:$A$782,$A210,СВЦЭМ!$B$39:$B$782,K$190)+'СЕТ СН'!$F$12</f>
        <v>152.34979063</v>
      </c>
      <c r="L210" s="36">
        <f>SUMIFS(СВЦЭМ!$F$39:$F$782,СВЦЭМ!$A$39:$A$782,$A210,СВЦЭМ!$B$39:$B$782,L$190)+'СЕТ СН'!$F$12</f>
        <v>150.19880771999999</v>
      </c>
      <c r="M210" s="36">
        <f>SUMIFS(СВЦЭМ!$F$39:$F$782,СВЦЭМ!$A$39:$A$782,$A210,СВЦЭМ!$B$39:$B$782,M$190)+'СЕТ СН'!$F$12</f>
        <v>149.58358934</v>
      </c>
      <c r="N210" s="36">
        <f>SUMIFS(СВЦЭМ!$F$39:$F$782,СВЦЭМ!$A$39:$A$782,$A210,СВЦЭМ!$B$39:$B$782,N$190)+'СЕТ СН'!$F$12</f>
        <v>150.27415576999999</v>
      </c>
      <c r="O210" s="36">
        <f>SUMIFS(СВЦЭМ!$F$39:$F$782,СВЦЭМ!$A$39:$A$782,$A210,СВЦЭМ!$B$39:$B$782,O$190)+'СЕТ СН'!$F$12</f>
        <v>147.9994318</v>
      </c>
      <c r="P210" s="36">
        <f>SUMIFS(СВЦЭМ!$F$39:$F$782,СВЦЭМ!$A$39:$A$782,$A210,СВЦЭМ!$B$39:$B$782,P$190)+'СЕТ СН'!$F$12</f>
        <v>148.14067148999999</v>
      </c>
      <c r="Q210" s="36">
        <f>SUMIFS(СВЦЭМ!$F$39:$F$782,СВЦЭМ!$A$39:$A$782,$A210,СВЦЭМ!$B$39:$B$782,Q$190)+'СЕТ СН'!$F$12</f>
        <v>147.74926339000001</v>
      </c>
      <c r="R210" s="36">
        <f>SUMIFS(СВЦЭМ!$F$39:$F$782,СВЦЭМ!$A$39:$A$782,$A210,СВЦЭМ!$B$39:$B$782,R$190)+'СЕТ СН'!$F$12</f>
        <v>149.60896774</v>
      </c>
      <c r="S210" s="36">
        <f>SUMIFS(СВЦЭМ!$F$39:$F$782,СВЦЭМ!$A$39:$A$782,$A210,СВЦЭМ!$B$39:$B$782,S$190)+'СЕТ СН'!$F$12</f>
        <v>148.39284925999999</v>
      </c>
      <c r="T210" s="36">
        <f>SUMIFS(СВЦЭМ!$F$39:$F$782,СВЦЭМ!$A$39:$A$782,$A210,СВЦЭМ!$B$39:$B$782,T$190)+'СЕТ СН'!$F$12</f>
        <v>146.45309788</v>
      </c>
      <c r="U210" s="36">
        <f>SUMIFS(СВЦЭМ!$F$39:$F$782,СВЦЭМ!$A$39:$A$782,$A210,СВЦЭМ!$B$39:$B$782,U$190)+'СЕТ СН'!$F$12</f>
        <v>148.30726329000001</v>
      </c>
      <c r="V210" s="36">
        <f>SUMIFS(СВЦЭМ!$F$39:$F$782,СВЦЭМ!$A$39:$A$782,$A210,СВЦЭМ!$B$39:$B$782,V$190)+'СЕТ СН'!$F$12</f>
        <v>146.63967124000001</v>
      </c>
      <c r="W210" s="36">
        <f>SUMIFS(СВЦЭМ!$F$39:$F$782,СВЦЭМ!$A$39:$A$782,$A210,СВЦЭМ!$B$39:$B$782,W$190)+'СЕТ СН'!$F$12</f>
        <v>146.39851805999999</v>
      </c>
      <c r="X210" s="36">
        <f>SUMIFS(СВЦЭМ!$F$39:$F$782,СВЦЭМ!$A$39:$A$782,$A210,СВЦЭМ!$B$39:$B$782,X$190)+'СЕТ СН'!$F$12</f>
        <v>155.25432436</v>
      </c>
      <c r="Y210" s="36">
        <f>SUMIFS(СВЦЭМ!$F$39:$F$782,СВЦЭМ!$A$39:$A$782,$A210,СВЦЭМ!$B$39:$B$782,Y$190)+'СЕТ СН'!$F$12</f>
        <v>168.96737886</v>
      </c>
    </row>
    <row r="211" spans="1:25" ht="15.75" x14ac:dyDescent="0.2">
      <c r="A211" s="35">
        <f t="shared" si="5"/>
        <v>45525</v>
      </c>
      <c r="B211" s="36">
        <f>SUMIFS(СВЦЭМ!$F$39:$F$782,СВЦЭМ!$A$39:$A$782,$A211,СВЦЭМ!$B$39:$B$782,B$190)+'СЕТ СН'!$F$12</f>
        <v>187.55755626000001</v>
      </c>
      <c r="C211" s="36">
        <f>SUMIFS(СВЦЭМ!$F$39:$F$782,СВЦЭМ!$A$39:$A$782,$A211,СВЦЭМ!$B$39:$B$782,C$190)+'СЕТ СН'!$F$12</f>
        <v>191.24772614</v>
      </c>
      <c r="D211" s="36">
        <f>SUMIFS(СВЦЭМ!$F$39:$F$782,СВЦЭМ!$A$39:$A$782,$A211,СВЦЭМ!$B$39:$B$782,D$190)+'СЕТ СН'!$F$12</f>
        <v>195.85916369</v>
      </c>
      <c r="E211" s="36">
        <f>SUMIFS(СВЦЭМ!$F$39:$F$782,СВЦЭМ!$A$39:$A$782,$A211,СВЦЭМ!$B$39:$B$782,E$190)+'СЕТ СН'!$F$12</f>
        <v>192.10545013000001</v>
      </c>
      <c r="F211" s="36">
        <f>SUMIFS(СВЦЭМ!$F$39:$F$782,СВЦЭМ!$A$39:$A$782,$A211,СВЦЭМ!$B$39:$B$782,F$190)+'СЕТ СН'!$F$12</f>
        <v>190.58541525000001</v>
      </c>
      <c r="G211" s="36">
        <f>SUMIFS(СВЦЭМ!$F$39:$F$782,СВЦЭМ!$A$39:$A$782,$A211,СВЦЭМ!$B$39:$B$782,G$190)+'СЕТ СН'!$F$12</f>
        <v>186.88632240999999</v>
      </c>
      <c r="H211" s="36">
        <f>SUMIFS(СВЦЭМ!$F$39:$F$782,СВЦЭМ!$A$39:$A$782,$A211,СВЦЭМ!$B$39:$B$782,H$190)+'СЕТ СН'!$F$12</f>
        <v>185.82477102999999</v>
      </c>
      <c r="I211" s="36">
        <f>SUMIFS(СВЦЭМ!$F$39:$F$782,СВЦЭМ!$A$39:$A$782,$A211,СВЦЭМ!$B$39:$B$782,I$190)+'СЕТ СН'!$F$12</f>
        <v>174.01815898000001</v>
      </c>
      <c r="J211" s="36">
        <f>SUMIFS(СВЦЭМ!$F$39:$F$782,СВЦЭМ!$A$39:$A$782,$A211,СВЦЭМ!$B$39:$B$782,J$190)+'СЕТ СН'!$F$12</f>
        <v>165.79371821000001</v>
      </c>
      <c r="K211" s="36">
        <f>SUMIFS(СВЦЭМ!$F$39:$F$782,СВЦЭМ!$A$39:$A$782,$A211,СВЦЭМ!$B$39:$B$782,K$190)+'СЕТ СН'!$F$12</f>
        <v>158.52021262</v>
      </c>
      <c r="L211" s="36">
        <f>SUMIFS(СВЦЭМ!$F$39:$F$782,СВЦЭМ!$A$39:$A$782,$A211,СВЦЭМ!$B$39:$B$782,L$190)+'СЕТ СН'!$F$12</f>
        <v>157.0635345</v>
      </c>
      <c r="M211" s="36">
        <f>SUMIFS(СВЦЭМ!$F$39:$F$782,СВЦЭМ!$A$39:$A$782,$A211,СВЦЭМ!$B$39:$B$782,M$190)+'СЕТ СН'!$F$12</f>
        <v>157.20760754</v>
      </c>
      <c r="N211" s="36">
        <f>SUMIFS(СВЦЭМ!$F$39:$F$782,СВЦЭМ!$A$39:$A$782,$A211,СВЦЭМ!$B$39:$B$782,N$190)+'СЕТ СН'!$F$12</f>
        <v>156.47225062999999</v>
      </c>
      <c r="O211" s="36">
        <f>SUMIFS(СВЦЭМ!$F$39:$F$782,СВЦЭМ!$A$39:$A$782,$A211,СВЦЭМ!$B$39:$B$782,O$190)+'СЕТ СН'!$F$12</f>
        <v>154.92640491</v>
      </c>
      <c r="P211" s="36">
        <f>SUMIFS(СВЦЭМ!$F$39:$F$782,СВЦЭМ!$A$39:$A$782,$A211,СВЦЭМ!$B$39:$B$782,P$190)+'СЕТ СН'!$F$12</f>
        <v>158.54355964999999</v>
      </c>
      <c r="Q211" s="36">
        <f>SUMIFS(СВЦЭМ!$F$39:$F$782,СВЦЭМ!$A$39:$A$782,$A211,СВЦЭМ!$B$39:$B$782,Q$190)+'СЕТ СН'!$F$12</f>
        <v>160.74411583</v>
      </c>
      <c r="R211" s="36">
        <f>SUMIFS(СВЦЭМ!$F$39:$F$782,СВЦЭМ!$A$39:$A$782,$A211,СВЦЭМ!$B$39:$B$782,R$190)+'СЕТ СН'!$F$12</f>
        <v>160.20110492000001</v>
      </c>
      <c r="S211" s="36">
        <f>SUMIFS(СВЦЭМ!$F$39:$F$782,СВЦЭМ!$A$39:$A$782,$A211,СВЦЭМ!$B$39:$B$782,S$190)+'СЕТ СН'!$F$12</f>
        <v>160.15603877999999</v>
      </c>
      <c r="T211" s="36">
        <f>SUMIFS(СВЦЭМ!$F$39:$F$782,СВЦЭМ!$A$39:$A$782,$A211,СВЦЭМ!$B$39:$B$782,T$190)+'СЕТ СН'!$F$12</f>
        <v>159.46482412</v>
      </c>
      <c r="U211" s="36">
        <f>SUMIFS(СВЦЭМ!$F$39:$F$782,СВЦЭМ!$A$39:$A$782,$A211,СВЦЭМ!$B$39:$B$782,U$190)+'СЕТ СН'!$F$12</f>
        <v>160.54893756000001</v>
      </c>
      <c r="V211" s="36">
        <f>SUMIFS(СВЦЭМ!$F$39:$F$782,СВЦЭМ!$A$39:$A$782,$A211,СВЦЭМ!$B$39:$B$782,V$190)+'СЕТ СН'!$F$12</f>
        <v>159.78976922000001</v>
      </c>
      <c r="W211" s="36">
        <f>SUMIFS(СВЦЭМ!$F$39:$F$782,СВЦЭМ!$A$39:$A$782,$A211,СВЦЭМ!$B$39:$B$782,W$190)+'СЕТ СН'!$F$12</f>
        <v>159.27593243000001</v>
      </c>
      <c r="X211" s="36">
        <f>SUMIFS(СВЦЭМ!$F$39:$F$782,СВЦЭМ!$A$39:$A$782,$A211,СВЦЭМ!$B$39:$B$782,X$190)+'СЕТ СН'!$F$12</f>
        <v>161.07893580000001</v>
      </c>
      <c r="Y211" s="36">
        <f>SUMIFS(СВЦЭМ!$F$39:$F$782,СВЦЭМ!$A$39:$A$782,$A211,СВЦЭМ!$B$39:$B$782,Y$190)+'СЕТ СН'!$F$12</f>
        <v>164.54839113</v>
      </c>
    </row>
    <row r="212" spans="1:25" ht="15.75" x14ac:dyDescent="0.2">
      <c r="A212" s="35">
        <f t="shared" si="5"/>
        <v>45526</v>
      </c>
      <c r="B212" s="36">
        <f>SUMIFS(СВЦЭМ!$F$39:$F$782,СВЦЭМ!$A$39:$A$782,$A212,СВЦЭМ!$B$39:$B$782,B$190)+'СЕТ СН'!$F$12</f>
        <v>159.48941742</v>
      </c>
      <c r="C212" s="36">
        <f>SUMIFS(СВЦЭМ!$F$39:$F$782,СВЦЭМ!$A$39:$A$782,$A212,СВЦЭМ!$B$39:$B$782,C$190)+'СЕТ СН'!$F$12</f>
        <v>167.81027581000001</v>
      </c>
      <c r="D212" s="36">
        <f>SUMIFS(СВЦЭМ!$F$39:$F$782,СВЦЭМ!$A$39:$A$782,$A212,СВЦЭМ!$B$39:$B$782,D$190)+'СЕТ СН'!$F$12</f>
        <v>171.99266248000001</v>
      </c>
      <c r="E212" s="36">
        <f>SUMIFS(СВЦЭМ!$F$39:$F$782,СВЦЭМ!$A$39:$A$782,$A212,СВЦЭМ!$B$39:$B$782,E$190)+'СЕТ СН'!$F$12</f>
        <v>175.06724729000001</v>
      </c>
      <c r="F212" s="36">
        <f>SUMIFS(СВЦЭМ!$F$39:$F$782,СВЦЭМ!$A$39:$A$782,$A212,СВЦЭМ!$B$39:$B$782,F$190)+'СЕТ СН'!$F$12</f>
        <v>174.65670245999999</v>
      </c>
      <c r="G212" s="36">
        <f>SUMIFS(СВЦЭМ!$F$39:$F$782,СВЦЭМ!$A$39:$A$782,$A212,СВЦЭМ!$B$39:$B$782,G$190)+'СЕТ СН'!$F$12</f>
        <v>171.69605985000001</v>
      </c>
      <c r="H212" s="36">
        <f>SUMIFS(СВЦЭМ!$F$39:$F$782,СВЦЭМ!$A$39:$A$782,$A212,СВЦЭМ!$B$39:$B$782,H$190)+'СЕТ СН'!$F$12</f>
        <v>168.57311239000001</v>
      </c>
      <c r="I212" s="36">
        <f>SUMIFS(СВЦЭМ!$F$39:$F$782,СВЦЭМ!$A$39:$A$782,$A212,СВЦЭМ!$B$39:$B$782,I$190)+'СЕТ СН'!$F$12</f>
        <v>160.48034489</v>
      </c>
      <c r="J212" s="36">
        <f>SUMIFS(СВЦЭМ!$F$39:$F$782,СВЦЭМ!$A$39:$A$782,$A212,СВЦЭМ!$B$39:$B$782,J$190)+'СЕТ СН'!$F$12</f>
        <v>151.03359352000001</v>
      </c>
      <c r="K212" s="36">
        <f>SUMIFS(СВЦЭМ!$F$39:$F$782,СВЦЭМ!$A$39:$A$782,$A212,СВЦЭМ!$B$39:$B$782,K$190)+'СЕТ СН'!$F$12</f>
        <v>144.19788930000001</v>
      </c>
      <c r="L212" s="36">
        <f>SUMIFS(СВЦЭМ!$F$39:$F$782,СВЦЭМ!$A$39:$A$782,$A212,СВЦЭМ!$B$39:$B$782,L$190)+'СЕТ СН'!$F$12</f>
        <v>140.80775502</v>
      </c>
      <c r="M212" s="36">
        <f>SUMIFS(СВЦЭМ!$F$39:$F$782,СВЦЭМ!$A$39:$A$782,$A212,СВЦЭМ!$B$39:$B$782,M$190)+'СЕТ СН'!$F$12</f>
        <v>141.54614018999999</v>
      </c>
      <c r="N212" s="36">
        <f>SUMIFS(СВЦЭМ!$F$39:$F$782,СВЦЭМ!$A$39:$A$782,$A212,СВЦЭМ!$B$39:$B$782,N$190)+'СЕТ СН'!$F$12</f>
        <v>140.8865496</v>
      </c>
      <c r="O212" s="36">
        <f>SUMIFS(СВЦЭМ!$F$39:$F$782,СВЦЭМ!$A$39:$A$782,$A212,СВЦЭМ!$B$39:$B$782,O$190)+'СЕТ СН'!$F$12</f>
        <v>141.28287195999999</v>
      </c>
      <c r="P212" s="36">
        <f>SUMIFS(СВЦЭМ!$F$39:$F$782,СВЦЭМ!$A$39:$A$782,$A212,СВЦЭМ!$B$39:$B$782,P$190)+'СЕТ СН'!$F$12</f>
        <v>142.04372351000001</v>
      </c>
      <c r="Q212" s="36">
        <f>SUMIFS(СВЦЭМ!$F$39:$F$782,СВЦЭМ!$A$39:$A$782,$A212,СВЦЭМ!$B$39:$B$782,Q$190)+'СЕТ СН'!$F$12</f>
        <v>142.37582097000001</v>
      </c>
      <c r="R212" s="36">
        <f>SUMIFS(СВЦЭМ!$F$39:$F$782,СВЦЭМ!$A$39:$A$782,$A212,СВЦЭМ!$B$39:$B$782,R$190)+'СЕТ СН'!$F$12</f>
        <v>143.57621227000001</v>
      </c>
      <c r="S212" s="36">
        <f>SUMIFS(СВЦЭМ!$F$39:$F$782,СВЦЭМ!$A$39:$A$782,$A212,СВЦЭМ!$B$39:$B$782,S$190)+'СЕТ СН'!$F$12</f>
        <v>142.70390716</v>
      </c>
      <c r="T212" s="36">
        <f>SUMIFS(СВЦЭМ!$F$39:$F$782,СВЦЭМ!$A$39:$A$782,$A212,СВЦЭМ!$B$39:$B$782,T$190)+'СЕТ СН'!$F$12</f>
        <v>142.42939405999999</v>
      </c>
      <c r="U212" s="36">
        <f>SUMIFS(СВЦЭМ!$F$39:$F$782,СВЦЭМ!$A$39:$A$782,$A212,СВЦЭМ!$B$39:$B$782,U$190)+'СЕТ СН'!$F$12</f>
        <v>142.88428342</v>
      </c>
      <c r="V212" s="36">
        <f>SUMIFS(СВЦЭМ!$F$39:$F$782,СВЦЭМ!$A$39:$A$782,$A212,СВЦЭМ!$B$39:$B$782,V$190)+'СЕТ СН'!$F$12</f>
        <v>141.67210514000001</v>
      </c>
      <c r="W212" s="36">
        <f>SUMIFS(СВЦЭМ!$F$39:$F$782,СВЦЭМ!$A$39:$A$782,$A212,СВЦЭМ!$B$39:$B$782,W$190)+'СЕТ СН'!$F$12</f>
        <v>141.25245462000001</v>
      </c>
      <c r="X212" s="36">
        <f>SUMIFS(СВЦЭМ!$F$39:$F$782,СВЦЭМ!$A$39:$A$782,$A212,СВЦЭМ!$B$39:$B$782,X$190)+'СЕТ СН'!$F$12</f>
        <v>148.29234986</v>
      </c>
      <c r="Y212" s="36">
        <f>SUMIFS(СВЦЭМ!$F$39:$F$782,СВЦЭМ!$A$39:$A$782,$A212,СВЦЭМ!$B$39:$B$782,Y$190)+'СЕТ СН'!$F$12</f>
        <v>152.03080928</v>
      </c>
    </row>
    <row r="213" spans="1:25" ht="15.75" x14ac:dyDescent="0.2">
      <c r="A213" s="35">
        <f t="shared" si="5"/>
        <v>45527</v>
      </c>
      <c r="B213" s="36">
        <f>SUMIFS(СВЦЭМ!$F$39:$F$782,СВЦЭМ!$A$39:$A$782,$A213,СВЦЭМ!$B$39:$B$782,B$190)+'СЕТ СН'!$F$12</f>
        <v>166.50930504999999</v>
      </c>
      <c r="C213" s="36">
        <f>SUMIFS(СВЦЭМ!$F$39:$F$782,СВЦЭМ!$A$39:$A$782,$A213,СВЦЭМ!$B$39:$B$782,C$190)+'СЕТ СН'!$F$12</f>
        <v>176.71323663999999</v>
      </c>
      <c r="D213" s="36">
        <f>SUMIFS(СВЦЭМ!$F$39:$F$782,СВЦЭМ!$A$39:$A$782,$A213,СВЦЭМ!$B$39:$B$782,D$190)+'СЕТ СН'!$F$12</f>
        <v>179.28116732999999</v>
      </c>
      <c r="E213" s="36">
        <f>SUMIFS(СВЦЭМ!$F$39:$F$782,СВЦЭМ!$A$39:$A$782,$A213,СВЦЭМ!$B$39:$B$782,E$190)+'СЕТ СН'!$F$12</f>
        <v>181.91981006</v>
      </c>
      <c r="F213" s="36">
        <f>SUMIFS(СВЦЭМ!$F$39:$F$782,СВЦЭМ!$A$39:$A$782,$A213,СВЦЭМ!$B$39:$B$782,F$190)+'СЕТ СН'!$F$12</f>
        <v>182.81886660999999</v>
      </c>
      <c r="G213" s="36">
        <f>SUMIFS(СВЦЭМ!$F$39:$F$782,СВЦЭМ!$A$39:$A$782,$A213,СВЦЭМ!$B$39:$B$782,G$190)+'СЕТ СН'!$F$12</f>
        <v>181.4639608</v>
      </c>
      <c r="H213" s="36">
        <f>SUMIFS(СВЦЭМ!$F$39:$F$782,СВЦЭМ!$A$39:$A$782,$A213,СВЦЭМ!$B$39:$B$782,H$190)+'СЕТ СН'!$F$12</f>
        <v>179.31313595</v>
      </c>
      <c r="I213" s="36">
        <f>SUMIFS(СВЦЭМ!$F$39:$F$782,СВЦЭМ!$A$39:$A$782,$A213,СВЦЭМ!$B$39:$B$782,I$190)+'СЕТ СН'!$F$12</f>
        <v>170.82119965000001</v>
      </c>
      <c r="J213" s="36">
        <f>SUMIFS(СВЦЭМ!$F$39:$F$782,СВЦЭМ!$A$39:$A$782,$A213,СВЦЭМ!$B$39:$B$782,J$190)+'СЕТ СН'!$F$12</f>
        <v>160.22498121000001</v>
      </c>
      <c r="K213" s="36">
        <f>SUMIFS(СВЦЭМ!$F$39:$F$782,СВЦЭМ!$A$39:$A$782,$A213,СВЦЭМ!$B$39:$B$782,K$190)+'СЕТ СН'!$F$12</f>
        <v>150.73072619000001</v>
      </c>
      <c r="L213" s="36">
        <f>SUMIFS(СВЦЭМ!$F$39:$F$782,СВЦЭМ!$A$39:$A$782,$A213,СВЦЭМ!$B$39:$B$782,L$190)+'СЕТ СН'!$F$12</f>
        <v>149.87749984999999</v>
      </c>
      <c r="M213" s="36">
        <f>SUMIFS(СВЦЭМ!$F$39:$F$782,СВЦЭМ!$A$39:$A$782,$A213,СВЦЭМ!$B$39:$B$782,M$190)+'СЕТ СН'!$F$12</f>
        <v>149.40052842</v>
      </c>
      <c r="N213" s="36">
        <f>SUMIFS(СВЦЭМ!$F$39:$F$782,СВЦЭМ!$A$39:$A$782,$A213,СВЦЭМ!$B$39:$B$782,N$190)+'СЕТ СН'!$F$12</f>
        <v>149.01247499999999</v>
      </c>
      <c r="O213" s="36">
        <f>SUMIFS(СВЦЭМ!$F$39:$F$782,СВЦЭМ!$A$39:$A$782,$A213,СВЦЭМ!$B$39:$B$782,O$190)+'СЕТ СН'!$F$12</f>
        <v>150.0166638</v>
      </c>
      <c r="P213" s="36">
        <f>SUMIFS(СВЦЭМ!$F$39:$F$782,СВЦЭМ!$A$39:$A$782,$A213,СВЦЭМ!$B$39:$B$782,P$190)+'СЕТ СН'!$F$12</f>
        <v>151.42785320999999</v>
      </c>
      <c r="Q213" s="36">
        <f>SUMIFS(СВЦЭМ!$F$39:$F$782,СВЦЭМ!$A$39:$A$782,$A213,СВЦЭМ!$B$39:$B$782,Q$190)+'СЕТ СН'!$F$12</f>
        <v>150.23318553999999</v>
      </c>
      <c r="R213" s="36">
        <f>SUMIFS(СВЦЭМ!$F$39:$F$782,СВЦЭМ!$A$39:$A$782,$A213,СВЦЭМ!$B$39:$B$782,R$190)+'СЕТ СН'!$F$12</f>
        <v>149.16280993999999</v>
      </c>
      <c r="S213" s="36">
        <f>SUMIFS(СВЦЭМ!$F$39:$F$782,СВЦЭМ!$A$39:$A$782,$A213,СВЦЭМ!$B$39:$B$782,S$190)+'СЕТ СН'!$F$12</f>
        <v>151.36356842000001</v>
      </c>
      <c r="T213" s="36">
        <f>SUMIFS(СВЦЭМ!$F$39:$F$782,СВЦЭМ!$A$39:$A$782,$A213,СВЦЭМ!$B$39:$B$782,T$190)+'СЕТ СН'!$F$12</f>
        <v>150.2565659</v>
      </c>
      <c r="U213" s="36">
        <f>SUMIFS(СВЦЭМ!$F$39:$F$782,СВЦЭМ!$A$39:$A$782,$A213,СВЦЭМ!$B$39:$B$782,U$190)+'СЕТ СН'!$F$12</f>
        <v>150.83005656</v>
      </c>
      <c r="V213" s="36">
        <f>SUMIFS(СВЦЭМ!$F$39:$F$782,СВЦЭМ!$A$39:$A$782,$A213,СВЦЭМ!$B$39:$B$782,V$190)+'СЕТ СН'!$F$12</f>
        <v>150.48207493999999</v>
      </c>
      <c r="W213" s="36">
        <f>SUMIFS(СВЦЭМ!$F$39:$F$782,СВЦЭМ!$A$39:$A$782,$A213,СВЦЭМ!$B$39:$B$782,W$190)+'СЕТ СН'!$F$12</f>
        <v>150.7364595</v>
      </c>
      <c r="X213" s="36">
        <f>SUMIFS(СВЦЭМ!$F$39:$F$782,СВЦЭМ!$A$39:$A$782,$A213,СВЦЭМ!$B$39:$B$782,X$190)+'СЕТ СН'!$F$12</f>
        <v>157.45610929</v>
      </c>
      <c r="Y213" s="36">
        <f>SUMIFS(СВЦЭМ!$F$39:$F$782,СВЦЭМ!$A$39:$A$782,$A213,СВЦЭМ!$B$39:$B$782,Y$190)+'СЕТ СН'!$F$12</f>
        <v>167.14096997999999</v>
      </c>
    </row>
    <row r="214" spans="1:25" ht="15.75" x14ac:dyDescent="0.2">
      <c r="A214" s="35">
        <f t="shared" si="5"/>
        <v>45528</v>
      </c>
      <c r="B214" s="36">
        <f>SUMIFS(СВЦЭМ!$F$39:$F$782,СВЦЭМ!$A$39:$A$782,$A214,СВЦЭМ!$B$39:$B$782,B$190)+'СЕТ СН'!$F$12</f>
        <v>164.20573807</v>
      </c>
      <c r="C214" s="36">
        <f>SUMIFS(СВЦЭМ!$F$39:$F$782,СВЦЭМ!$A$39:$A$782,$A214,СВЦЭМ!$B$39:$B$782,C$190)+'СЕТ СН'!$F$12</f>
        <v>170.89138349000001</v>
      </c>
      <c r="D214" s="36">
        <f>SUMIFS(СВЦЭМ!$F$39:$F$782,СВЦЭМ!$A$39:$A$782,$A214,СВЦЭМ!$B$39:$B$782,D$190)+'СЕТ СН'!$F$12</f>
        <v>174.25482077999999</v>
      </c>
      <c r="E214" s="36">
        <f>SUMIFS(СВЦЭМ!$F$39:$F$782,СВЦЭМ!$A$39:$A$782,$A214,СВЦЭМ!$B$39:$B$782,E$190)+'СЕТ СН'!$F$12</f>
        <v>178.26888843</v>
      </c>
      <c r="F214" s="36">
        <f>SUMIFS(СВЦЭМ!$F$39:$F$782,СВЦЭМ!$A$39:$A$782,$A214,СВЦЭМ!$B$39:$B$782,F$190)+'СЕТ СН'!$F$12</f>
        <v>178.76538052000001</v>
      </c>
      <c r="G214" s="36">
        <f>SUMIFS(СВЦЭМ!$F$39:$F$782,СВЦЭМ!$A$39:$A$782,$A214,СВЦЭМ!$B$39:$B$782,G$190)+'СЕТ СН'!$F$12</f>
        <v>176.97296094000001</v>
      </c>
      <c r="H214" s="36">
        <f>SUMIFS(СВЦЭМ!$F$39:$F$782,СВЦЭМ!$A$39:$A$782,$A214,СВЦЭМ!$B$39:$B$782,H$190)+'СЕТ СН'!$F$12</f>
        <v>174.50373085000001</v>
      </c>
      <c r="I214" s="36">
        <f>SUMIFS(СВЦЭМ!$F$39:$F$782,СВЦЭМ!$A$39:$A$782,$A214,СВЦЭМ!$B$39:$B$782,I$190)+'СЕТ СН'!$F$12</f>
        <v>165.96843226999999</v>
      </c>
      <c r="J214" s="36">
        <f>SUMIFS(СВЦЭМ!$F$39:$F$782,СВЦЭМ!$A$39:$A$782,$A214,СВЦЭМ!$B$39:$B$782,J$190)+'СЕТ СН'!$F$12</f>
        <v>156.34299240000001</v>
      </c>
      <c r="K214" s="36">
        <f>SUMIFS(СВЦЭМ!$F$39:$F$782,СВЦЭМ!$A$39:$A$782,$A214,СВЦЭМ!$B$39:$B$782,K$190)+'СЕТ СН'!$F$12</f>
        <v>145.70234747000001</v>
      </c>
      <c r="L214" s="36">
        <f>SUMIFS(СВЦЭМ!$F$39:$F$782,СВЦЭМ!$A$39:$A$782,$A214,СВЦЭМ!$B$39:$B$782,L$190)+'СЕТ СН'!$F$12</f>
        <v>142.58197161000001</v>
      </c>
      <c r="M214" s="36">
        <f>SUMIFS(СВЦЭМ!$F$39:$F$782,СВЦЭМ!$A$39:$A$782,$A214,СВЦЭМ!$B$39:$B$782,M$190)+'СЕТ СН'!$F$12</f>
        <v>144.87982489999999</v>
      </c>
      <c r="N214" s="36">
        <f>SUMIFS(СВЦЭМ!$F$39:$F$782,СВЦЭМ!$A$39:$A$782,$A214,СВЦЭМ!$B$39:$B$782,N$190)+'СЕТ СН'!$F$12</f>
        <v>153.36521371000001</v>
      </c>
      <c r="O214" s="36">
        <f>SUMIFS(СВЦЭМ!$F$39:$F$782,СВЦЭМ!$A$39:$A$782,$A214,СВЦЭМ!$B$39:$B$782,O$190)+'СЕТ СН'!$F$12</f>
        <v>152.19399417</v>
      </c>
      <c r="P214" s="36">
        <f>SUMIFS(СВЦЭМ!$F$39:$F$782,СВЦЭМ!$A$39:$A$782,$A214,СВЦЭМ!$B$39:$B$782,P$190)+'СЕТ СН'!$F$12</f>
        <v>152.80759943000001</v>
      </c>
      <c r="Q214" s="36">
        <f>SUMIFS(СВЦЭМ!$F$39:$F$782,СВЦЭМ!$A$39:$A$782,$A214,СВЦЭМ!$B$39:$B$782,Q$190)+'СЕТ СН'!$F$12</f>
        <v>154.11647145000001</v>
      </c>
      <c r="R214" s="36">
        <f>SUMIFS(СВЦЭМ!$F$39:$F$782,СВЦЭМ!$A$39:$A$782,$A214,СВЦЭМ!$B$39:$B$782,R$190)+'СЕТ СН'!$F$12</f>
        <v>154.25338902999999</v>
      </c>
      <c r="S214" s="36">
        <f>SUMIFS(СВЦЭМ!$F$39:$F$782,СВЦЭМ!$A$39:$A$782,$A214,СВЦЭМ!$B$39:$B$782,S$190)+'СЕТ СН'!$F$12</f>
        <v>155.47212802000001</v>
      </c>
      <c r="T214" s="36">
        <f>SUMIFS(СВЦЭМ!$F$39:$F$782,СВЦЭМ!$A$39:$A$782,$A214,СВЦЭМ!$B$39:$B$782,T$190)+'СЕТ СН'!$F$12</f>
        <v>154.07847956000001</v>
      </c>
      <c r="U214" s="36">
        <f>SUMIFS(СВЦЭМ!$F$39:$F$782,СВЦЭМ!$A$39:$A$782,$A214,СВЦЭМ!$B$39:$B$782,U$190)+'СЕТ СН'!$F$12</f>
        <v>155.56286269</v>
      </c>
      <c r="V214" s="36">
        <f>SUMIFS(СВЦЭМ!$F$39:$F$782,СВЦЭМ!$A$39:$A$782,$A214,СВЦЭМ!$B$39:$B$782,V$190)+'СЕТ СН'!$F$12</f>
        <v>155.93626687</v>
      </c>
      <c r="W214" s="36">
        <f>SUMIFS(СВЦЭМ!$F$39:$F$782,СВЦЭМ!$A$39:$A$782,$A214,СВЦЭМ!$B$39:$B$782,W$190)+'СЕТ СН'!$F$12</f>
        <v>154.82562895000001</v>
      </c>
      <c r="X214" s="36">
        <f>SUMIFS(СВЦЭМ!$F$39:$F$782,СВЦЭМ!$A$39:$A$782,$A214,СВЦЭМ!$B$39:$B$782,X$190)+'СЕТ СН'!$F$12</f>
        <v>158.94569476000001</v>
      </c>
      <c r="Y214" s="36">
        <f>SUMIFS(СВЦЭМ!$F$39:$F$782,СВЦЭМ!$A$39:$A$782,$A214,СВЦЭМ!$B$39:$B$782,Y$190)+'СЕТ СН'!$F$12</f>
        <v>166.70786361</v>
      </c>
    </row>
    <row r="215" spans="1:25" ht="15.75" x14ac:dyDescent="0.2">
      <c r="A215" s="35">
        <f t="shared" si="5"/>
        <v>45529</v>
      </c>
      <c r="B215" s="36">
        <f>SUMIFS(СВЦЭМ!$F$39:$F$782,СВЦЭМ!$A$39:$A$782,$A215,СВЦЭМ!$B$39:$B$782,B$190)+'СЕТ СН'!$F$12</f>
        <v>164.70133752999999</v>
      </c>
      <c r="C215" s="36">
        <f>SUMIFS(СВЦЭМ!$F$39:$F$782,СВЦЭМ!$A$39:$A$782,$A215,СВЦЭМ!$B$39:$B$782,C$190)+'СЕТ СН'!$F$12</f>
        <v>170.20745514000001</v>
      </c>
      <c r="D215" s="36">
        <f>SUMIFS(СВЦЭМ!$F$39:$F$782,СВЦЭМ!$A$39:$A$782,$A215,СВЦЭМ!$B$39:$B$782,D$190)+'СЕТ СН'!$F$12</f>
        <v>172.25220908</v>
      </c>
      <c r="E215" s="36">
        <f>SUMIFS(СВЦЭМ!$F$39:$F$782,СВЦЭМ!$A$39:$A$782,$A215,СВЦЭМ!$B$39:$B$782,E$190)+'СЕТ СН'!$F$12</f>
        <v>173.16903891999999</v>
      </c>
      <c r="F215" s="36">
        <f>SUMIFS(СВЦЭМ!$F$39:$F$782,СВЦЭМ!$A$39:$A$782,$A215,СВЦЭМ!$B$39:$B$782,F$190)+'СЕТ СН'!$F$12</f>
        <v>177.70215938999999</v>
      </c>
      <c r="G215" s="36">
        <f>SUMIFS(СВЦЭМ!$F$39:$F$782,СВЦЭМ!$A$39:$A$782,$A215,СВЦЭМ!$B$39:$B$782,G$190)+'СЕТ СН'!$F$12</f>
        <v>176.65271956000001</v>
      </c>
      <c r="H215" s="36">
        <f>SUMIFS(СВЦЭМ!$F$39:$F$782,СВЦЭМ!$A$39:$A$782,$A215,СВЦЭМ!$B$39:$B$782,H$190)+'СЕТ СН'!$F$12</f>
        <v>174.49606838</v>
      </c>
      <c r="I215" s="36">
        <f>SUMIFS(СВЦЭМ!$F$39:$F$782,СВЦЭМ!$A$39:$A$782,$A215,СВЦЭМ!$B$39:$B$782,I$190)+'СЕТ СН'!$F$12</f>
        <v>169.53883701999999</v>
      </c>
      <c r="J215" s="36">
        <f>SUMIFS(СВЦЭМ!$F$39:$F$782,СВЦЭМ!$A$39:$A$782,$A215,СВЦЭМ!$B$39:$B$782,J$190)+'СЕТ СН'!$F$12</f>
        <v>161.99340799999999</v>
      </c>
      <c r="K215" s="36">
        <f>SUMIFS(СВЦЭМ!$F$39:$F$782,СВЦЭМ!$A$39:$A$782,$A215,СВЦЭМ!$B$39:$B$782,K$190)+'СЕТ СН'!$F$12</f>
        <v>154.04984343000001</v>
      </c>
      <c r="L215" s="36">
        <f>SUMIFS(СВЦЭМ!$F$39:$F$782,СВЦЭМ!$A$39:$A$782,$A215,СВЦЭМ!$B$39:$B$782,L$190)+'СЕТ СН'!$F$12</f>
        <v>147.91237987</v>
      </c>
      <c r="M215" s="36">
        <f>SUMIFS(СВЦЭМ!$F$39:$F$782,СВЦЭМ!$A$39:$A$782,$A215,СВЦЭМ!$B$39:$B$782,M$190)+'СЕТ СН'!$F$12</f>
        <v>145.11370362</v>
      </c>
      <c r="N215" s="36">
        <f>SUMIFS(СВЦЭМ!$F$39:$F$782,СВЦЭМ!$A$39:$A$782,$A215,СВЦЭМ!$B$39:$B$782,N$190)+'СЕТ СН'!$F$12</f>
        <v>144.12840917</v>
      </c>
      <c r="O215" s="36">
        <f>SUMIFS(СВЦЭМ!$F$39:$F$782,СВЦЭМ!$A$39:$A$782,$A215,СВЦЭМ!$B$39:$B$782,O$190)+'СЕТ СН'!$F$12</f>
        <v>144.17922139999999</v>
      </c>
      <c r="P215" s="36">
        <f>SUMIFS(СВЦЭМ!$F$39:$F$782,СВЦЭМ!$A$39:$A$782,$A215,СВЦЭМ!$B$39:$B$782,P$190)+'СЕТ СН'!$F$12</f>
        <v>144.38420196999999</v>
      </c>
      <c r="Q215" s="36">
        <f>SUMIFS(СВЦЭМ!$F$39:$F$782,СВЦЭМ!$A$39:$A$782,$A215,СВЦЭМ!$B$39:$B$782,Q$190)+'СЕТ СН'!$F$12</f>
        <v>144.64754619000001</v>
      </c>
      <c r="R215" s="36">
        <f>SUMIFS(СВЦЭМ!$F$39:$F$782,СВЦЭМ!$A$39:$A$782,$A215,СВЦЭМ!$B$39:$B$782,R$190)+'СЕТ СН'!$F$12</f>
        <v>146.90379958</v>
      </c>
      <c r="S215" s="36">
        <f>SUMIFS(СВЦЭМ!$F$39:$F$782,СВЦЭМ!$A$39:$A$782,$A215,СВЦЭМ!$B$39:$B$782,S$190)+'СЕТ СН'!$F$12</f>
        <v>145.18841743999999</v>
      </c>
      <c r="T215" s="36">
        <f>SUMIFS(СВЦЭМ!$F$39:$F$782,СВЦЭМ!$A$39:$A$782,$A215,СВЦЭМ!$B$39:$B$782,T$190)+'СЕТ СН'!$F$12</f>
        <v>143.69126126</v>
      </c>
      <c r="U215" s="36">
        <f>SUMIFS(СВЦЭМ!$F$39:$F$782,СВЦЭМ!$A$39:$A$782,$A215,СВЦЭМ!$B$39:$B$782,U$190)+'СЕТ СН'!$F$12</f>
        <v>143.64914567</v>
      </c>
      <c r="V215" s="36">
        <f>SUMIFS(СВЦЭМ!$F$39:$F$782,СВЦЭМ!$A$39:$A$782,$A215,СВЦЭМ!$B$39:$B$782,V$190)+'СЕТ СН'!$F$12</f>
        <v>142.97416408999999</v>
      </c>
      <c r="W215" s="36">
        <f>SUMIFS(СВЦЭМ!$F$39:$F$782,СВЦЭМ!$A$39:$A$782,$A215,СВЦЭМ!$B$39:$B$782,W$190)+'СЕТ СН'!$F$12</f>
        <v>141.51616537999999</v>
      </c>
      <c r="X215" s="36">
        <f>SUMIFS(СВЦЭМ!$F$39:$F$782,СВЦЭМ!$A$39:$A$782,$A215,СВЦЭМ!$B$39:$B$782,X$190)+'СЕТ СН'!$F$12</f>
        <v>148.61265571999999</v>
      </c>
      <c r="Y215" s="36">
        <f>SUMIFS(СВЦЭМ!$F$39:$F$782,СВЦЭМ!$A$39:$A$782,$A215,СВЦЭМ!$B$39:$B$782,Y$190)+'СЕТ СН'!$F$12</f>
        <v>156.92248515</v>
      </c>
    </row>
    <row r="216" spans="1:25" ht="15.75" x14ac:dyDescent="0.2">
      <c r="A216" s="35">
        <f t="shared" si="5"/>
        <v>45530</v>
      </c>
      <c r="B216" s="36">
        <f>SUMIFS(СВЦЭМ!$F$39:$F$782,СВЦЭМ!$A$39:$A$782,$A216,СВЦЭМ!$B$39:$B$782,B$190)+'СЕТ СН'!$F$12</f>
        <v>165.11853922</v>
      </c>
      <c r="C216" s="36">
        <f>SUMIFS(СВЦЭМ!$F$39:$F$782,СВЦЭМ!$A$39:$A$782,$A216,СВЦЭМ!$B$39:$B$782,C$190)+'СЕТ СН'!$F$12</f>
        <v>173.72502824</v>
      </c>
      <c r="D216" s="36">
        <f>SUMIFS(СВЦЭМ!$F$39:$F$782,СВЦЭМ!$A$39:$A$782,$A216,СВЦЭМ!$B$39:$B$782,D$190)+'СЕТ СН'!$F$12</f>
        <v>177.36247276</v>
      </c>
      <c r="E216" s="36">
        <f>SUMIFS(СВЦЭМ!$F$39:$F$782,СВЦЭМ!$A$39:$A$782,$A216,СВЦЭМ!$B$39:$B$782,E$190)+'СЕТ СН'!$F$12</f>
        <v>178.54531631</v>
      </c>
      <c r="F216" s="36">
        <f>SUMIFS(СВЦЭМ!$F$39:$F$782,СВЦЭМ!$A$39:$A$782,$A216,СВЦЭМ!$B$39:$B$782,F$190)+'СЕТ СН'!$F$12</f>
        <v>179.90278307</v>
      </c>
      <c r="G216" s="36">
        <f>SUMIFS(СВЦЭМ!$F$39:$F$782,СВЦЭМ!$A$39:$A$782,$A216,СВЦЭМ!$B$39:$B$782,G$190)+'СЕТ СН'!$F$12</f>
        <v>176.54709890999999</v>
      </c>
      <c r="H216" s="36">
        <f>SUMIFS(СВЦЭМ!$F$39:$F$782,СВЦЭМ!$A$39:$A$782,$A216,СВЦЭМ!$B$39:$B$782,H$190)+'СЕТ СН'!$F$12</f>
        <v>173.24768951999999</v>
      </c>
      <c r="I216" s="36">
        <f>SUMIFS(СВЦЭМ!$F$39:$F$782,СВЦЭМ!$A$39:$A$782,$A216,СВЦЭМ!$B$39:$B$782,I$190)+'СЕТ СН'!$F$12</f>
        <v>164.50709394</v>
      </c>
      <c r="J216" s="36">
        <f>SUMIFS(СВЦЭМ!$F$39:$F$782,СВЦЭМ!$A$39:$A$782,$A216,СВЦЭМ!$B$39:$B$782,J$190)+'СЕТ СН'!$F$12</f>
        <v>154.14168559999999</v>
      </c>
      <c r="K216" s="36">
        <f>SUMIFS(СВЦЭМ!$F$39:$F$782,СВЦЭМ!$A$39:$A$782,$A216,СВЦЭМ!$B$39:$B$782,K$190)+'СЕТ СН'!$F$12</f>
        <v>146.44864774000001</v>
      </c>
      <c r="L216" s="36">
        <f>SUMIFS(СВЦЭМ!$F$39:$F$782,СВЦЭМ!$A$39:$A$782,$A216,СВЦЭМ!$B$39:$B$782,L$190)+'СЕТ СН'!$F$12</f>
        <v>145.39122079000001</v>
      </c>
      <c r="M216" s="36">
        <f>SUMIFS(СВЦЭМ!$F$39:$F$782,СВЦЭМ!$A$39:$A$782,$A216,СВЦЭМ!$B$39:$B$782,M$190)+'СЕТ СН'!$F$12</f>
        <v>143.81453454999999</v>
      </c>
      <c r="N216" s="36">
        <f>SUMIFS(СВЦЭМ!$F$39:$F$782,СВЦЭМ!$A$39:$A$782,$A216,СВЦЭМ!$B$39:$B$782,N$190)+'СЕТ СН'!$F$12</f>
        <v>143.96310445</v>
      </c>
      <c r="O216" s="36">
        <f>SUMIFS(СВЦЭМ!$F$39:$F$782,СВЦЭМ!$A$39:$A$782,$A216,СВЦЭМ!$B$39:$B$782,O$190)+'СЕТ СН'!$F$12</f>
        <v>143.78169874</v>
      </c>
      <c r="P216" s="36">
        <f>SUMIFS(СВЦЭМ!$F$39:$F$782,СВЦЭМ!$A$39:$A$782,$A216,СВЦЭМ!$B$39:$B$782,P$190)+'СЕТ СН'!$F$12</f>
        <v>144.25983124999999</v>
      </c>
      <c r="Q216" s="36">
        <f>SUMIFS(СВЦЭМ!$F$39:$F$782,СВЦЭМ!$A$39:$A$782,$A216,СВЦЭМ!$B$39:$B$782,Q$190)+'СЕТ СН'!$F$12</f>
        <v>143.94947314000001</v>
      </c>
      <c r="R216" s="36">
        <f>SUMIFS(СВЦЭМ!$F$39:$F$782,СВЦЭМ!$A$39:$A$782,$A216,СВЦЭМ!$B$39:$B$782,R$190)+'СЕТ СН'!$F$12</f>
        <v>144.22052668000001</v>
      </c>
      <c r="S216" s="36">
        <f>SUMIFS(СВЦЭМ!$F$39:$F$782,СВЦЭМ!$A$39:$A$782,$A216,СВЦЭМ!$B$39:$B$782,S$190)+'СЕТ СН'!$F$12</f>
        <v>145.56364966000001</v>
      </c>
      <c r="T216" s="36">
        <f>SUMIFS(СВЦЭМ!$F$39:$F$782,СВЦЭМ!$A$39:$A$782,$A216,СВЦЭМ!$B$39:$B$782,T$190)+'СЕТ СН'!$F$12</f>
        <v>144.23995020999999</v>
      </c>
      <c r="U216" s="36">
        <f>SUMIFS(СВЦЭМ!$F$39:$F$782,СВЦЭМ!$A$39:$A$782,$A216,СВЦЭМ!$B$39:$B$782,U$190)+'СЕТ СН'!$F$12</f>
        <v>144.43088337</v>
      </c>
      <c r="V216" s="36">
        <f>SUMIFS(СВЦЭМ!$F$39:$F$782,СВЦЭМ!$A$39:$A$782,$A216,СВЦЭМ!$B$39:$B$782,V$190)+'СЕТ СН'!$F$12</f>
        <v>143.47000227000001</v>
      </c>
      <c r="W216" s="36">
        <f>SUMIFS(СВЦЭМ!$F$39:$F$782,СВЦЭМ!$A$39:$A$782,$A216,СВЦЭМ!$B$39:$B$782,W$190)+'СЕТ СН'!$F$12</f>
        <v>143.61598669</v>
      </c>
      <c r="X216" s="36">
        <f>SUMIFS(СВЦЭМ!$F$39:$F$782,СВЦЭМ!$A$39:$A$782,$A216,СВЦЭМ!$B$39:$B$782,X$190)+'СЕТ СН'!$F$12</f>
        <v>149.99206741</v>
      </c>
      <c r="Y216" s="36">
        <f>SUMIFS(СВЦЭМ!$F$39:$F$782,СВЦЭМ!$A$39:$A$782,$A216,СВЦЭМ!$B$39:$B$782,Y$190)+'СЕТ СН'!$F$12</f>
        <v>154.81244717000001</v>
      </c>
    </row>
    <row r="217" spans="1:25" ht="15.75" x14ac:dyDescent="0.2">
      <c r="A217" s="35">
        <f t="shared" si="5"/>
        <v>45531</v>
      </c>
      <c r="B217" s="36">
        <f>SUMIFS(СВЦЭМ!$F$39:$F$782,СВЦЭМ!$A$39:$A$782,$A217,СВЦЭМ!$B$39:$B$782,B$190)+'СЕТ СН'!$F$12</f>
        <v>148.22868919999999</v>
      </c>
      <c r="C217" s="36">
        <f>SUMIFS(СВЦЭМ!$F$39:$F$782,СВЦЭМ!$A$39:$A$782,$A217,СВЦЭМ!$B$39:$B$782,C$190)+'СЕТ СН'!$F$12</f>
        <v>151.26039954000001</v>
      </c>
      <c r="D217" s="36">
        <f>SUMIFS(СВЦЭМ!$F$39:$F$782,СВЦЭМ!$A$39:$A$782,$A217,СВЦЭМ!$B$39:$B$782,D$190)+'СЕТ СН'!$F$12</f>
        <v>156.70002729000001</v>
      </c>
      <c r="E217" s="36">
        <f>SUMIFS(СВЦЭМ!$F$39:$F$782,СВЦЭМ!$A$39:$A$782,$A217,СВЦЭМ!$B$39:$B$782,E$190)+'СЕТ СН'!$F$12</f>
        <v>158.85939734999999</v>
      </c>
      <c r="F217" s="36">
        <f>SUMIFS(СВЦЭМ!$F$39:$F$782,СВЦЭМ!$A$39:$A$782,$A217,СВЦЭМ!$B$39:$B$782,F$190)+'СЕТ СН'!$F$12</f>
        <v>159.17034387000001</v>
      </c>
      <c r="G217" s="36">
        <f>SUMIFS(СВЦЭМ!$F$39:$F$782,СВЦЭМ!$A$39:$A$782,$A217,СВЦЭМ!$B$39:$B$782,G$190)+'СЕТ СН'!$F$12</f>
        <v>156.78551019</v>
      </c>
      <c r="H217" s="36">
        <f>SUMIFS(СВЦЭМ!$F$39:$F$782,СВЦЭМ!$A$39:$A$782,$A217,СВЦЭМ!$B$39:$B$782,H$190)+'СЕТ СН'!$F$12</f>
        <v>157.44841298</v>
      </c>
      <c r="I217" s="36">
        <f>SUMIFS(СВЦЭМ!$F$39:$F$782,СВЦЭМ!$A$39:$A$782,$A217,СВЦЭМ!$B$39:$B$782,I$190)+'СЕТ СН'!$F$12</f>
        <v>148.23494712999999</v>
      </c>
      <c r="J217" s="36">
        <f>SUMIFS(СВЦЭМ!$F$39:$F$782,СВЦЭМ!$A$39:$A$782,$A217,СВЦЭМ!$B$39:$B$782,J$190)+'СЕТ СН'!$F$12</f>
        <v>139.84245207000001</v>
      </c>
      <c r="K217" s="36">
        <f>SUMIFS(СВЦЭМ!$F$39:$F$782,СВЦЭМ!$A$39:$A$782,$A217,СВЦЭМ!$B$39:$B$782,K$190)+'СЕТ СН'!$F$12</f>
        <v>131.41676866</v>
      </c>
      <c r="L217" s="36">
        <f>SUMIFS(СВЦЭМ!$F$39:$F$782,СВЦЭМ!$A$39:$A$782,$A217,СВЦЭМ!$B$39:$B$782,L$190)+'СЕТ СН'!$F$12</f>
        <v>125.89125635000001</v>
      </c>
      <c r="M217" s="36">
        <f>SUMIFS(СВЦЭМ!$F$39:$F$782,СВЦЭМ!$A$39:$A$782,$A217,СВЦЭМ!$B$39:$B$782,M$190)+'СЕТ СН'!$F$12</f>
        <v>125.01031302</v>
      </c>
      <c r="N217" s="36">
        <f>SUMIFS(СВЦЭМ!$F$39:$F$782,СВЦЭМ!$A$39:$A$782,$A217,СВЦЭМ!$B$39:$B$782,N$190)+'СЕТ СН'!$F$12</f>
        <v>125.42109922</v>
      </c>
      <c r="O217" s="36">
        <f>SUMIFS(СВЦЭМ!$F$39:$F$782,СВЦЭМ!$A$39:$A$782,$A217,СВЦЭМ!$B$39:$B$782,O$190)+'СЕТ СН'!$F$12</f>
        <v>124.92730235000001</v>
      </c>
      <c r="P217" s="36">
        <f>SUMIFS(СВЦЭМ!$F$39:$F$782,СВЦЭМ!$A$39:$A$782,$A217,СВЦЭМ!$B$39:$B$782,P$190)+'СЕТ СН'!$F$12</f>
        <v>124.80295820000001</v>
      </c>
      <c r="Q217" s="36">
        <f>SUMIFS(СВЦЭМ!$F$39:$F$782,СВЦЭМ!$A$39:$A$782,$A217,СВЦЭМ!$B$39:$B$782,Q$190)+'СЕТ СН'!$F$12</f>
        <v>125.0356037</v>
      </c>
      <c r="R217" s="36">
        <f>SUMIFS(СВЦЭМ!$F$39:$F$782,СВЦЭМ!$A$39:$A$782,$A217,СВЦЭМ!$B$39:$B$782,R$190)+'СЕТ СН'!$F$12</f>
        <v>125.89664775</v>
      </c>
      <c r="S217" s="36">
        <f>SUMIFS(СВЦЭМ!$F$39:$F$782,СВЦЭМ!$A$39:$A$782,$A217,СВЦЭМ!$B$39:$B$782,S$190)+'СЕТ СН'!$F$12</f>
        <v>124.90466388999999</v>
      </c>
      <c r="T217" s="36">
        <f>SUMIFS(СВЦЭМ!$F$39:$F$782,СВЦЭМ!$A$39:$A$782,$A217,СВЦЭМ!$B$39:$B$782,T$190)+'СЕТ СН'!$F$12</f>
        <v>124.00103261</v>
      </c>
      <c r="U217" s="36">
        <f>SUMIFS(СВЦЭМ!$F$39:$F$782,СВЦЭМ!$A$39:$A$782,$A217,СВЦЭМ!$B$39:$B$782,U$190)+'СЕТ СН'!$F$12</f>
        <v>127.98226046000001</v>
      </c>
      <c r="V217" s="36">
        <f>SUMIFS(СВЦЭМ!$F$39:$F$782,СВЦЭМ!$A$39:$A$782,$A217,СВЦЭМ!$B$39:$B$782,V$190)+'СЕТ СН'!$F$12</f>
        <v>126.77361447</v>
      </c>
      <c r="W217" s="36">
        <f>SUMIFS(СВЦЭМ!$F$39:$F$782,СВЦЭМ!$A$39:$A$782,$A217,СВЦЭМ!$B$39:$B$782,W$190)+'СЕТ СН'!$F$12</f>
        <v>127.38602597000001</v>
      </c>
      <c r="X217" s="36">
        <f>SUMIFS(СВЦЭМ!$F$39:$F$782,СВЦЭМ!$A$39:$A$782,$A217,СВЦЭМ!$B$39:$B$782,X$190)+'СЕТ СН'!$F$12</f>
        <v>133.47307927</v>
      </c>
      <c r="Y217" s="36">
        <f>SUMIFS(СВЦЭМ!$F$39:$F$782,СВЦЭМ!$A$39:$A$782,$A217,СВЦЭМ!$B$39:$B$782,Y$190)+'СЕТ СН'!$F$12</f>
        <v>139.73880065</v>
      </c>
    </row>
    <row r="218" spans="1:25" ht="15.75" x14ac:dyDescent="0.2">
      <c r="A218" s="35">
        <f t="shared" si="5"/>
        <v>45532</v>
      </c>
      <c r="B218" s="36">
        <f>SUMIFS(СВЦЭМ!$F$39:$F$782,СВЦЭМ!$A$39:$A$782,$A218,СВЦЭМ!$B$39:$B$782,B$190)+'СЕТ СН'!$F$12</f>
        <v>152.06820877999999</v>
      </c>
      <c r="C218" s="36">
        <f>SUMIFS(СВЦЭМ!$F$39:$F$782,СВЦЭМ!$A$39:$A$782,$A218,СВЦЭМ!$B$39:$B$782,C$190)+'СЕТ СН'!$F$12</f>
        <v>156.23129197</v>
      </c>
      <c r="D218" s="36">
        <f>SUMIFS(СВЦЭМ!$F$39:$F$782,СВЦЭМ!$A$39:$A$782,$A218,СВЦЭМ!$B$39:$B$782,D$190)+'СЕТ СН'!$F$12</f>
        <v>158.68825483000001</v>
      </c>
      <c r="E218" s="36">
        <f>SUMIFS(СВЦЭМ!$F$39:$F$782,СВЦЭМ!$A$39:$A$782,$A218,СВЦЭМ!$B$39:$B$782,E$190)+'СЕТ СН'!$F$12</f>
        <v>161.17785151000001</v>
      </c>
      <c r="F218" s="36">
        <f>SUMIFS(СВЦЭМ!$F$39:$F$782,СВЦЭМ!$A$39:$A$782,$A218,СВЦЭМ!$B$39:$B$782,F$190)+'СЕТ СН'!$F$12</f>
        <v>163.41007377</v>
      </c>
      <c r="G218" s="36">
        <f>SUMIFS(СВЦЭМ!$F$39:$F$782,СВЦЭМ!$A$39:$A$782,$A218,СВЦЭМ!$B$39:$B$782,G$190)+'СЕТ СН'!$F$12</f>
        <v>160.86977739</v>
      </c>
      <c r="H218" s="36">
        <f>SUMIFS(СВЦЭМ!$F$39:$F$782,СВЦЭМ!$A$39:$A$782,$A218,СВЦЭМ!$B$39:$B$782,H$190)+'СЕТ СН'!$F$12</f>
        <v>158.01889118</v>
      </c>
      <c r="I218" s="36">
        <f>SUMIFS(СВЦЭМ!$F$39:$F$782,СВЦЭМ!$A$39:$A$782,$A218,СВЦЭМ!$B$39:$B$782,I$190)+'СЕТ СН'!$F$12</f>
        <v>150.20010540999999</v>
      </c>
      <c r="J218" s="36">
        <f>SUMIFS(СВЦЭМ!$F$39:$F$782,СВЦЭМ!$A$39:$A$782,$A218,СВЦЭМ!$B$39:$B$782,J$190)+'СЕТ СН'!$F$12</f>
        <v>144.92562964000001</v>
      </c>
      <c r="K218" s="36">
        <f>SUMIFS(СВЦЭМ!$F$39:$F$782,СВЦЭМ!$A$39:$A$782,$A218,СВЦЭМ!$B$39:$B$782,K$190)+'СЕТ СН'!$F$12</f>
        <v>137.02110242000001</v>
      </c>
      <c r="L218" s="36">
        <f>SUMIFS(СВЦЭМ!$F$39:$F$782,СВЦЭМ!$A$39:$A$782,$A218,СВЦЭМ!$B$39:$B$782,L$190)+'СЕТ СН'!$F$12</f>
        <v>135.73181192999999</v>
      </c>
      <c r="M218" s="36">
        <f>SUMIFS(СВЦЭМ!$F$39:$F$782,СВЦЭМ!$A$39:$A$782,$A218,СВЦЭМ!$B$39:$B$782,M$190)+'СЕТ СН'!$F$12</f>
        <v>134.73153418999999</v>
      </c>
      <c r="N218" s="36">
        <f>SUMIFS(СВЦЭМ!$F$39:$F$782,СВЦЭМ!$A$39:$A$782,$A218,СВЦЭМ!$B$39:$B$782,N$190)+'СЕТ СН'!$F$12</f>
        <v>134.28059726999999</v>
      </c>
      <c r="O218" s="36">
        <f>SUMIFS(СВЦЭМ!$F$39:$F$782,СВЦЭМ!$A$39:$A$782,$A218,СВЦЭМ!$B$39:$B$782,O$190)+'СЕТ СН'!$F$12</f>
        <v>133.78488285</v>
      </c>
      <c r="P218" s="36">
        <f>SUMIFS(СВЦЭМ!$F$39:$F$782,СВЦЭМ!$A$39:$A$782,$A218,СВЦЭМ!$B$39:$B$782,P$190)+'СЕТ СН'!$F$12</f>
        <v>133.84386058000001</v>
      </c>
      <c r="Q218" s="36">
        <f>SUMIFS(СВЦЭМ!$F$39:$F$782,СВЦЭМ!$A$39:$A$782,$A218,СВЦЭМ!$B$39:$B$782,Q$190)+'СЕТ СН'!$F$12</f>
        <v>134.42171121999999</v>
      </c>
      <c r="R218" s="36">
        <f>SUMIFS(СВЦЭМ!$F$39:$F$782,СВЦЭМ!$A$39:$A$782,$A218,СВЦЭМ!$B$39:$B$782,R$190)+'СЕТ СН'!$F$12</f>
        <v>135.20202007</v>
      </c>
      <c r="S218" s="36">
        <f>SUMIFS(СВЦЭМ!$F$39:$F$782,СВЦЭМ!$A$39:$A$782,$A218,СВЦЭМ!$B$39:$B$782,S$190)+'СЕТ СН'!$F$12</f>
        <v>133.14950331</v>
      </c>
      <c r="T218" s="36">
        <f>SUMIFS(СВЦЭМ!$F$39:$F$782,СВЦЭМ!$A$39:$A$782,$A218,СВЦЭМ!$B$39:$B$782,T$190)+'СЕТ СН'!$F$12</f>
        <v>132.36624817000001</v>
      </c>
      <c r="U218" s="36">
        <f>SUMIFS(СВЦЭМ!$F$39:$F$782,СВЦЭМ!$A$39:$A$782,$A218,СВЦЭМ!$B$39:$B$782,U$190)+'СЕТ СН'!$F$12</f>
        <v>133.26663098</v>
      </c>
      <c r="V218" s="36">
        <f>SUMIFS(СВЦЭМ!$F$39:$F$782,СВЦЭМ!$A$39:$A$782,$A218,СВЦЭМ!$B$39:$B$782,V$190)+'СЕТ СН'!$F$12</f>
        <v>131.19157982999999</v>
      </c>
      <c r="W218" s="36">
        <f>SUMIFS(СВЦЭМ!$F$39:$F$782,СВЦЭМ!$A$39:$A$782,$A218,СВЦЭМ!$B$39:$B$782,W$190)+'СЕТ СН'!$F$12</f>
        <v>132.0402258</v>
      </c>
      <c r="X218" s="36">
        <f>SUMIFS(СВЦЭМ!$F$39:$F$782,СВЦЭМ!$A$39:$A$782,$A218,СВЦЭМ!$B$39:$B$782,X$190)+'СЕТ СН'!$F$12</f>
        <v>138.45654354999999</v>
      </c>
      <c r="Y218" s="36">
        <f>SUMIFS(СВЦЭМ!$F$39:$F$782,СВЦЭМ!$A$39:$A$782,$A218,СВЦЭМ!$B$39:$B$782,Y$190)+'СЕТ СН'!$F$12</f>
        <v>140.25228566999999</v>
      </c>
    </row>
    <row r="219" spans="1:25" ht="15.75" x14ac:dyDescent="0.2">
      <c r="A219" s="35">
        <f t="shared" si="5"/>
        <v>45533</v>
      </c>
      <c r="B219" s="36">
        <f>SUMIFS(СВЦЭМ!$F$39:$F$782,СВЦЭМ!$A$39:$A$782,$A219,СВЦЭМ!$B$39:$B$782,B$190)+'СЕТ СН'!$F$12</f>
        <v>144.27109067999999</v>
      </c>
      <c r="C219" s="36">
        <f>SUMIFS(СВЦЭМ!$F$39:$F$782,СВЦЭМ!$A$39:$A$782,$A219,СВЦЭМ!$B$39:$B$782,C$190)+'СЕТ СН'!$F$12</f>
        <v>154.87555768999999</v>
      </c>
      <c r="D219" s="36">
        <f>SUMIFS(СВЦЭМ!$F$39:$F$782,СВЦЭМ!$A$39:$A$782,$A219,СВЦЭМ!$B$39:$B$782,D$190)+'СЕТ СН'!$F$12</f>
        <v>166.79032530000001</v>
      </c>
      <c r="E219" s="36">
        <f>SUMIFS(СВЦЭМ!$F$39:$F$782,СВЦЭМ!$A$39:$A$782,$A219,СВЦЭМ!$B$39:$B$782,E$190)+'СЕТ СН'!$F$12</f>
        <v>170.69139041</v>
      </c>
      <c r="F219" s="36">
        <f>SUMIFS(СВЦЭМ!$F$39:$F$782,СВЦЭМ!$A$39:$A$782,$A219,СВЦЭМ!$B$39:$B$782,F$190)+'СЕТ СН'!$F$12</f>
        <v>172.11798568</v>
      </c>
      <c r="G219" s="36">
        <f>SUMIFS(СВЦЭМ!$F$39:$F$782,СВЦЭМ!$A$39:$A$782,$A219,СВЦЭМ!$B$39:$B$782,G$190)+'СЕТ СН'!$F$12</f>
        <v>169.42181260999999</v>
      </c>
      <c r="H219" s="36">
        <f>SUMIFS(СВЦЭМ!$F$39:$F$782,СВЦЭМ!$A$39:$A$782,$A219,СВЦЭМ!$B$39:$B$782,H$190)+'СЕТ СН'!$F$12</f>
        <v>164.71443371000001</v>
      </c>
      <c r="I219" s="36">
        <f>SUMIFS(СВЦЭМ!$F$39:$F$782,СВЦЭМ!$A$39:$A$782,$A219,СВЦЭМ!$B$39:$B$782,I$190)+'СЕТ СН'!$F$12</f>
        <v>159.26441398</v>
      </c>
      <c r="J219" s="36">
        <f>SUMIFS(СВЦЭМ!$F$39:$F$782,СВЦЭМ!$A$39:$A$782,$A219,СВЦЭМ!$B$39:$B$782,J$190)+'СЕТ СН'!$F$12</f>
        <v>149.94547248999999</v>
      </c>
      <c r="K219" s="36">
        <f>SUMIFS(СВЦЭМ!$F$39:$F$782,СВЦЭМ!$A$39:$A$782,$A219,СВЦЭМ!$B$39:$B$782,K$190)+'СЕТ СН'!$F$12</f>
        <v>141.34508011</v>
      </c>
      <c r="L219" s="36">
        <f>SUMIFS(СВЦЭМ!$F$39:$F$782,СВЦЭМ!$A$39:$A$782,$A219,СВЦЭМ!$B$39:$B$782,L$190)+'СЕТ СН'!$F$12</f>
        <v>134.78739139999999</v>
      </c>
      <c r="M219" s="36">
        <f>SUMIFS(СВЦЭМ!$F$39:$F$782,СВЦЭМ!$A$39:$A$782,$A219,СВЦЭМ!$B$39:$B$782,M$190)+'СЕТ СН'!$F$12</f>
        <v>133.43681683</v>
      </c>
      <c r="N219" s="36">
        <f>SUMIFS(СВЦЭМ!$F$39:$F$782,СВЦЭМ!$A$39:$A$782,$A219,СВЦЭМ!$B$39:$B$782,N$190)+'СЕТ СН'!$F$12</f>
        <v>134.75746205999999</v>
      </c>
      <c r="O219" s="36">
        <f>SUMIFS(СВЦЭМ!$F$39:$F$782,СВЦЭМ!$A$39:$A$782,$A219,СВЦЭМ!$B$39:$B$782,O$190)+'СЕТ СН'!$F$12</f>
        <v>136.20488352000001</v>
      </c>
      <c r="P219" s="36">
        <f>SUMIFS(СВЦЭМ!$F$39:$F$782,СВЦЭМ!$A$39:$A$782,$A219,СВЦЭМ!$B$39:$B$782,P$190)+'СЕТ СН'!$F$12</f>
        <v>136.71340964000001</v>
      </c>
      <c r="Q219" s="36">
        <f>SUMIFS(СВЦЭМ!$F$39:$F$782,СВЦЭМ!$A$39:$A$782,$A219,СВЦЭМ!$B$39:$B$782,Q$190)+'СЕТ СН'!$F$12</f>
        <v>136.55759516000001</v>
      </c>
      <c r="R219" s="36">
        <f>SUMIFS(СВЦЭМ!$F$39:$F$782,СВЦЭМ!$A$39:$A$782,$A219,СВЦЭМ!$B$39:$B$782,R$190)+'СЕТ СН'!$F$12</f>
        <v>137.60014487999999</v>
      </c>
      <c r="S219" s="36">
        <f>SUMIFS(СВЦЭМ!$F$39:$F$782,СВЦЭМ!$A$39:$A$782,$A219,СВЦЭМ!$B$39:$B$782,S$190)+'СЕТ СН'!$F$12</f>
        <v>135.49939444</v>
      </c>
      <c r="T219" s="36">
        <f>SUMIFS(СВЦЭМ!$F$39:$F$782,СВЦЭМ!$A$39:$A$782,$A219,СВЦЭМ!$B$39:$B$782,T$190)+'СЕТ СН'!$F$12</f>
        <v>135.21977745999999</v>
      </c>
      <c r="U219" s="36">
        <f>SUMIFS(СВЦЭМ!$F$39:$F$782,СВЦЭМ!$A$39:$A$782,$A219,СВЦЭМ!$B$39:$B$782,U$190)+'СЕТ СН'!$F$12</f>
        <v>136.35583396999999</v>
      </c>
      <c r="V219" s="36">
        <f>SUMIFS(СВЦЭМ!$F$39:$F$782,СВЦЭМ!$A$39:$A$782,$A219,СВЦЭМ!$B$39:$B$782,V$190)+'СЕТ СН'!$F$12</f>
        <v>134.84165186999999</v>
      </c>
      <c r="W219" s="36">
        <f>SUMIFS(СВЦЭМ!$F$39:$F$782,СВЦЭМ!$A$39:$A$782,$A219,СВЦЭМ!$B$39:$B$782,W$190)+'СЕТ СН'!$F$12</f>
        <v>135.22141683000001</v>
      </c>
      <c r="X219" s="36">
        <f>SUMIFS(СВЦЭМ!$F$39:$F$782,СВЦЭМ!$A$39:$A$782,$A219,СВЦЭМ!$B$39:$B$782,X$190)+'СЕТ СН'!$F$12</f>
        <v>142.15407174000001</v>
      </c>
      <c r="Y219" s="36">
        <f>SUMIFS(СВЦЭМ!$F$39:$F$782,СВЦЭМ!$A$39:$A$782,$A219,СВЦЭМ!$B$39:$B$782,Y$190)+'СЕТ СН'!$F$12</f>
        <v>148.46156791999999</v>
      </c>
    </row>
    <row r="220" spans="1:25" ht="15.75" x14ac:dyDescent="0.2">
      <c r="A220" s="35">
        <f t="shared" si="5"/>
        <v>45534</v>
      </c>
      <c r="B220" s="36">
        <f>SUMIFS(СВЦЭМ!$F$39:$F$782,СВЦЭМ!$A$39:$A$782,$A220,СВЦЭМ!$B$39:$B$782,B$190)+'СЕТ СН'!$F$12</f>
        <v>155.31000947999999</v>
      </c>
      <c r="C220" s="36">
        <f>SUMIFS(СВЦЭМ!$F$39:$F$782,СВЦЭМ!$A$39:$A$782,$A220,СВЦЭМ!$B$39:$B$782,C$190)+'СЕТ СН'!$F$12</f>
        <v>162.11306436999999</v>
      </c>
      <c r="D220" s="36">
        <f>SUMIFS(СВЦЭМ!$F$39:$F$782,СВЦЭМ!$A$39:$A$782,$A220,СВЦЭМ!$B$39:$B$782,D$190)+'СЕТ СН'!$F$12</f>
        <v>163.64920391999999</v>
      </c>
      <c r="E220" s="36">
        <f>SUMIFS(СВЦЭМ!$F$39:$F$782,СВЦЭМ!$A$39:$A$782,$A220,СВЦЭМ!$B$39:$B$782,E$190)+'СЕТ СН'!$F$12</f>
        <v>165.6432245</v>
      </c>
      <c r="F220" s="36">
        <f>SUMIFS(СВЦЭМ!$F$39:$F$782,СВЦЭМ!$A$39:$A$782,$A220,СВЦЭМ!$B$39:$B$782,F$190)+'СЕТ СН'!$F$12</f>
        <v>165.16667283000001</v>
      </c>
      <c r="G220" s="36">
        <f>SUMIFS(СВЦЭМ!$F$39:$F$782,СВЦЭМ!$A$39:$A$782,$A220,СВЦЭМ!$B$39:$B$782,G$190)+'СЕТ СН'!$F$12</f>
        <v>164.60935602000001</v>
      </c>
      <c r="H220" s="36">
        <f>SUMIFS(СВЦЭМ!$F$39:$F$782,СВЦЭМ!$A$39:$A$782,$A220,СВЦЭМ!$B$39:$B$782,H$190)+'СЕТ СН'!$F$12</f>
        <v>161.50701946000001</v>
      </c>
      <c r="I220" s="36">
        <f>SUMIFS(СВЦЭМ!$F$39:$F$782,СВЦЭМ!$A$39:$A$782,$A220,СВЦЭМ!$B$39:$B$782,I$190)+'СЕТ СН'!$F$12</f>
        <v>152.67616568</v>
      </c>
      <c r="J220" s="36">
        <f>SUMIFS(СВЦЭМ!$F$39:$F$782,СВЦЭМ!$A$39:$A$782,$A220,СВЦЭМ!$B$39:$B$782,J$190)+'СЕТ СН'!$F$12</f>
        <v>143.59391151</v>
      </c>
      <c r="K220" s="36">
        <f>SUMIFS(СВЦЭМ!$F$39:$F$782,СВЦЭМ!$A$39:$A$782,$A220,СВЦЭМ!$B$39:$B$782,K$190)+'СЕТ СН'!$F$12</f>
        <v>136.47612192</v>
      </c>
      <c r="L220" s="36">
        <f>SUMIFS(СВЦЭМ!$F$39:$F$782,СВЦЭМ!$A$39:$A$782,$A220,СВЦЭМ!$B$39:$B$782,L$190)+'СЕТ СН'!$F$12</f>
        <v>133.72124409</v>
      </c>
      <c r="M220" s="36">
        <f>SUMIFS(СВЦЭМ!$F$39:$F$782,СВЦЭМ!$A$39:$A$782,$A220,СВЦЭМ!$B$39:$B$782,M$190)+'СЕТ СН'!$F$12</f>
        <v>134.68045359999999</v>
      </c>
      <c r="N220" s="36">
        <f>SUMIFS(СВЦЭМ!$F$39:$F$782,СВЦЭМ!$A$39:$A$782,$A220,СВЦЭМ!$B$39:$B$782,N$190)+'СЕТ СН'!$F$12</f>
        <v>134.49479869000001</v>
      </c>
      <c r="O220" s="36">
        <f>SUMIFS(СВЦЭМ!$F$39:$F$782,СВЦЭМ!$A$39:$A$782,$A220,СВЦЭМ!$B$39:$B$782,O$190)+'СЕТ СН'!$F$12</f>
        <v>135.25162879999999</v>
      </c>
      <c r="P220" s="36">
        <f>SUMIFS(СВЦЭМ!$F$39:$F$782,СВЦЭМ!$A$39:$A$782,$A220,СВЦЭМ!$B$39:$B$782,P$190)+'СЕТ СН'!$F$12</f>
        <v>135.33315730000001</v>
      </c>
      <c r="Q220" s="36">
        <f>SUMIFS(СВЦЭМ!$F$39:$F$782,СВЦЭМ!$A$39:$A$782,$A220,СВЦЭМ!$B$39:$B$782,Q$190)+'СЕТ СН'!$F$12</f>
        <v>135.82920361000001</v>
      </c>
      <c r="R220" s="36">
        <f>SUMIFS(СВЦЭМ!$F$39:$F$782,СВЦЭМ!$A$39:$A$782,$A220,СВЦЭМ!$B$39:$B$782,R$190)+'СЕТ СН'!$F$12</f>
        <v>135.22091825999999</v>
      </c>
      <c r="S220" s="36">
        <f>SUMIFS(СВЦЭМ!$F$39:$F$782,СВЦЭМ!$A$39:$A$782,$A220,СВЦЭМ!$B$39:$B$782,S$190)+'СЕТ СН'!$F$12</f>
        <v>136.08561644</v>
      </c>
      <c r="T220" s="36">
        <f>SUMIFS(СВЦЭМ!$F$39:$F$782,СВЦЭМ!$A$39:$A$782,$A220,СВЦЭМ!$B$39:$B$782,T$190)+'СЕТ СН'!$F$12</f>
        <v>136.06936379999999</v>
      </c>
      <c r="U220" s="36">
        <f>SUMIFS(СВЦЭМ!$F$39:$F$782,СВЦЭМ!$A$39:$A$782,$A220,СВЦЭМ!$B$39:$B$782,U$190)+'СЕТ СН'!$F$12</f>
        <v>136.53547301</v>
      </c>
      <c r="V220" s="36">
        <f>SUMIFS(СВЦЭМ!$F$39:$F$782,СВЦЭМ!$A$39:$A$782,$A220,СВЦЭМ!$B$39:$B$782,V$190)+'СЕТ СН'!$F$12</f>
        <v>134.71850889000001</v>
      </c>
      <c r="W220" s="36">
        <f>SUMIFS(СВЦЭМ!$F$39:$F$782,СВЦЭМ!$A$39:$A$782,$A220,СВЦЭМ!$B$39:$B$782,W$190)+'СЕТ СН'!$F$12</f>
        <v>135.28468358999999</v>
      </c>
      <c r="X220" s="36">
        <f>SUMIFS(СВЦЭМ!$F$39:$F$782,СВЦЭМ!$A$39:$A$782,$A220,СВЦЭМ!$B$39:$B$782,X$190)+'СЕТ СН'!$F$12</f>
        <v>141.79216317000001</v>
      </c>
      <c r="Y220" s="36">
        <f>SUMIFS(СВЦЭМ!$F$39:$F$782,СВЦЭМ!$A$39:$A$782,$A220,СВЦЭМ!$B$39:$B$782,Y$190)+'СЕТ СН'!$F$12</f>
        <v>148.54776099</v>
      </c>
    </row>
    <row r="221" spans="1:25" ht="15.75" x14ac:dyDescent="0.2">
      <c r="A221" s="35">
        <f t="shared" si="5"/>
        <v>45535</v>
      </c>
      <c r="B221" s="36">
        <f>SUMIFS(СВЦЭМ!$F$39:$F$782,СВЦЭМ!$A$39:$A$782,$A221,СВЦЭМ!$B$39:$B$782,B$190)+'СЕТ СН'!$F$12</f>
        <v>151.92190921</v>
      </c>
      <c r="C221" s="36">
        <f>SUMIFS(СВЦЭМ!$F$39:$F$782,СВЦЭМ!$A$39:$A$782,$A221,СВЦЭМ!$B$39:$B$782,C$190)+'СЕТ СН'!$F$12</f>
        <v>155.98336312000001</v>
      </c>
      <c r="D221" s="36">
        <f>SUMIFS(СВЦЭМ!$F$39:$F$782,СВЦЭМ!$A$39:$A$782,$A221,СВЦЭМ!$B$39:$B$782,D$190)+'СЕТ СН'!$F$12</f>
        <v>156.69136179</v>
      </c>
      <c r="E221" s="36">
        <f>SUMIFS(СВЦЭМ!$F$39:$F$782,СВЦЭМ!$A$39:$A$782,$A221,СВЦЭМ!$B$39:$B$782,E$190)+'СЕТ СН'!$F$12</f>
        <v>156.98956566999999</v>
      </c>
      <c r="F221" s="36">
        <f>SUMIFS(СВЦЭМ!$F$39:$F$782,СВЦЭМ!$A$39:$A$782,$A221,СВЦЭМ!$B$39:$B$782,F$190)+'СЕТ СН'!$F$12</f>
        <v>156.48796487999999</v>
      </c>
      <c r="G221" s="36">
        <f>SUMIFS(СВЦЭМ!$F$39:$F$782,СВЦЭМ!$A$39:$A$782,$A221,СВЦЭМ!$B$39:$B$782,G$190)+'СЕТ СН'!$F$12</f>
        <v>154.45553737</v>
      </c>
      <c r="H221" s="36">
        <f>SUMIFS(СВЦЭМ!$F$39:$F$782,СВЦЭМ!$A$39:$A$782,$A221,СВЦЭМ!$B$39:$B$782,H$190)+'СЕТ СН'!$F$12</f>
        <v>153.75815435999999</v>
      </c>
      <c r="I221" s="36">
        <f>SUMIFS(СВЦЭМ!$F$39:$F$782,СВЦЭМ!$A$39:$A$782,$A221,СВЦЭМ!$B$39:$B$782,I$190)+'СЕТ СН'!$F$12</f>
        <v>144.58756105000001</v>
      </c>
      <c r="J221" s="36">
        <f>SUMIFS(СВЦЭМ!$F$39:$F$782,СВЦЭМ!$A$39:$A$782,$A221,СВЦЭМ!$B$39:$B$782,J$190)+'СЕТ СН'!$F$12</f>
        <v>144.02314154000001</v>
      </c>
      <c r="K221" s="36">
        <f>SUMIFS(СВЦЭМ!$F$39:$F$782,СВЦЭМ!$A$39:$A$782,$A221,СВЦЭМ!$B$39:$B$782,K$190)+'СЕТ СН'!$F$12</f>
        <v>139.86662053000001</v>
      </c>
      <c r="L221" s="36">
        <f>SUMIFS(СВЦЭМ!$F$39:$F$782,СВЦЭМ!$A$39:$A$782,$A221,СВЦЭМ!$B$39:$B$782,L$190)+'СЕТ СН'!$F$12</f>
        <v>139.18565989000001</v>
      </c>
      <c r="M221" s="36">
        <f>SUMIFS(СВЦЭМ!$F$39:$F$782,СВЦЭМ!$A$39:$A$782,$A221,СВЦЭМ!$B$39:$B$782,M$190)+'СЕТ СН'!$F$12</f>
        <v>136.85304871</v>
      </c>
      <c r="N221" s="36">
        <f>SUMIFS(СВЦЭМ!$F$39:$F$782,СВЦЭМ!$A$39:$A$782,$A221,СВЦЭМ!$B$39:$B$782,N$190)+'СЕТ СН'!$F$12</f>
        <v>136.86805795000001</v>
      </c>
      <c r="O221" s="36">
        <f>SUMIFS(СВЦЭМ!$F$39:$F$782,СВЦЭМ!$A$39:$A$782,$A221,СВЦЭМ!$B$39:$B$782,O$190)+'СЕТ СН'!$F$12</f>
        <v>135.77999267000001</v>
      </c>
      <c r="P221" s="36">
        <f>SUMIFS(СВЦЭМ!$F$39:$F$782,СВЦЭМ!$A$39:$A$782,$A221,СВЦЭМ!$B$39:$B$782,P$190)+'СЕТ СН'!$F$12</f>
        <v>136.9375704</v>
      </c>
      <c r="Q221" s="36">
        <f>SUMIFS(СВЦЭМ!$F$39:$F$782,СВЦЭМ!$A$39:$A$782,$A221,СВЦЭМ!$B$39:$B$782,Q$190)+'СЕТ СН'!$F$12</f>
        <v>136.8759474</v>
      </c>
      <c r="R221" s="36">
        <f>SUMIFS(СВЦЭМ!$F$39:$F$782,СВЦЭМ!$A$39:$A$782,$A221,СВЦЭМ!$B$39:$B$782,R$190)+'СЕТ СН'!$F$12</f>
        <v>137.53843763</v>
      </c>
      <c r="S221" s="36">
        <f>SUMIFS(СВЦЭМ!$F$39:$F$782,СВЦЭМ!$A$39:$A$782,$A221,СВЦЭМ!$B$39:$B$782,S$190)+'СЕТ СН'!$F$12</f>
        <v>136.76717742</v>
      </c>
      <c r="T221" s="36">
        <f>SUMIFS(СВЦЭМ!$F$39:$F$782,СВЦЭМ!$A$39:$A$782,$A221,СВЦЭМ!$B$39:$B$782,T$190)+'СЕТ СН'!$F$12</f>
        <v>135.5928566</v>
      </c>
      <c r="U221" s="36">
        <f>SUMIFS(СВЦЭМ!$F$39:$F$782,СВЦЭМ!$A$39:$A$782,$A221,СВЦЭМ!$B$39:$B$782,U$190)+'СЕТ СН'!$F$12</f>
        <v>137.06696958000001</v>
      </c>
      <c r="V221" s="36">
        <f>SUMIFS(СВЦЭМ!$F$39:$F$782,СВЦЭМ!$A$39:$A$782,$A221,СВЦЭМ!$B$39:$B$782,V$190)+'СЕТ СН'!$F$12</f>
        <v>134.83945345999999</v>
      </c>
      <c r="W221" s="36">
        <f>SUMIFS(СВЦЭМ!$F$39:$F$782,СВЦЭМ!$A$39:$A$782,$A221,СВЦЭМ!$B$39:$B$782,W$190)+'СЕТ СН'!$F$12</f>
        <v>136.28434844</v>
      </c>
      <c r="X221" s="36">
        <f>SUMIFS(СВЦЭМ!$F$39:$F$782,СВЦЭМ!$A$39:$A$782,$A221,СВЦЭМ!$B$39:$B$782,X$190)+'СЕТ СН'!$F$12</f>
        <v>141.54561659999999</v>
      </c>
      <c r="Y221" s="36">
        <f>SUMIFS(СВЦЭМ!$F$39:$F$782,СВЦЭМ!$A$39:$A$782,$A221,СВЦЭМ!$B$39:$B$782,Y$190)+'СЕТ СН'!$F$12</f>
        <v>150.40600925000001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01.08.2024</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45506</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45507</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45508</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45509</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45510</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45511</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45512</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45513</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45514</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45515</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45516</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45517</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45518</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45519</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45520</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45521</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45522</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45523</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45524</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45525</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45526</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45527</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45528</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45529</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45530</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45531</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45532</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45533</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45534</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45535</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01.08.2024</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45506</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45507</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45508</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45509</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45510</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45511</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45512</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45513</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45514</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45515</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45516</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45517</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45518</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45519</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45520</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45521</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45522</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45523</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45524</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45525</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45526</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45527</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45528</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45529</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45530</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45531</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45532</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45533</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45534</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45535</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01.08.2024</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45506</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45507</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45508</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45509</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45510</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45511</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45512</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45513</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45514</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45515</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45516</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45517</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45518</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45519</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45520</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45521</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45522</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45523</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45524</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45525</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45526</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45527</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45528</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45529</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45530</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45531</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45532</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45533</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45534</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45535</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01.08.2024</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45506</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45507</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45508</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45509</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45510</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45511</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45512</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45513</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45514</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45515</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45516</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45517</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45518</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45519</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45520</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45521</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45522</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45523</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45524</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45525</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45526</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45527</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45528</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45529</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45530</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45531</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45532</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45533</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45534</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45535</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01.08.2024</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45506</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45507</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45508</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45509</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45510</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45511</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45512</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45513</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45514</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45515</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45516</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45517</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45518</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45519</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45520</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45521</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45522</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45523</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45524</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45525</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45526</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45527</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45528</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45529</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45530</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45531</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45532</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45533</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45534</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45535</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01.08.2024</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45506</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45507</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45508</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45509</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45510</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45511</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45512</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45513</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45514</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45515</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45516</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45517</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45518</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45519</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45520</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45521</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45522</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45523</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45524</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45525</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45526</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45527</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45528</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45529</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45530</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45531</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45532</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45533</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45534</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45535</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131.38497497</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749322.18262806232</v>
      </c>
      <c r="O439" s="126"/>
      <c r="P439" s="125">
        <f>СВЦЭМ!$D$12+'СЕТ СН'!$F$10-'СЕТ СН'!$G$24</f>
        <v>749322.18262806232</v>
      </c>
      <c r="Q439" s="126"/>
      <c r="R439" s="125">
        <f>СВЦЭМ!$D$12+'СЕТ СН'!$F$10-'СЕТ СН'!$H$24</f>
        <v>749322.18262806232</v>
      </c>
      <c r="S439" s="126"/>
      <c r="T439" s="125">
        <f>СВЦЭМ!$D$12+'СЕТ СН'!$F$10-'СЕТ СН'!$I$24</f>
        <v>749322.18262806232</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1062734.95</v>
      </c>
      <c r="O443" s="140"/>
      <c r="P443" s="140">
        <f>'СЕТ СН'!$G$7</f>
        <v>1647798.65</v>
      </c>
      <c r="Q443" s="140"/>
      <c r="R443" s="140">
        <f>'СЕТ СН'!$H$7</f>
        <v>1330115.57</v>
      </c>
      <c r="S443" s="140"/>
      <c r="T443" s="140">
        <f>'СЕТ СН'!$I$7</f>
        <v>1227053.3600000001</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13" sqref="N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1903.45</v>
      </c>
      <c r="G5" s="52">
        <v>2995.35</v>
      </c>
      <c r="H5" s="52">
        <v>3319.55</v>
      </c>
      <c r="I5" s="52">
        <v>4074.04</v>
      </c>
    </row>
    <row r="6" spans="1:9" ht="60" x14ac:dyDescent="0.2">
      <c r="A6" s="53" t="s">
        <v>135</v>
      </c>
      <c r="B6" s="92" t="s">
        <v>146</v>
      </c>
      <c r="C6" s="97">
        <v>44896</v>
      </c>
      <c r="D6" s="97">
        <v>45291</v>
      </c>
      <c r="E6" s="52" t="s">
        <v>20</v>
      </c>
      <c r="F6" s="52">
        <v>78.83</v>
      </c>
      <c r="G6" s="52">
        <v>160.47999999999999</v>
      </c>
      <c r="H6" s="52">
        <v>230.27</v>
      </c>
      <c r="I6" s="52">
        <v>625.29</v>
      </c>
    </row>
    <row r="7" spans="1:9" ht="60" x14ac:dyDescent="0.2">
      <c r="A7" s="53" t="s">
        <v>134</v>
      </c>
      <c r="B7" s="92" t="s">
        <v>146</v>
      </c>
      <c r="C7" s="97">
        <v>44896</v>
      </c>
      <c r="D7" s="97">
        <v>45291</v>
      </c>
      <c r="E7" s="52" t="s">
        <v>21</v>
      </c>
      <c r="F7" s="52">
        <v>1062734.95</v>
      </c>
      <c r="G7" s="52">
        <v>1647798.65</v>
      </c>
      <c r="H7" s="52">
        <v>1330115.57</v>
      </c>
      <c r="I7" s="52">
        <v>1227053.3600000001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4.8110002600000001</v>
      </c>
    </row>
    <row r="11" spans="1:4" ht="66" customHeight="1" x14ac:dyDescent="0.2">
      <c r="A11" s="159" t="s">
        <v>93</v>
      </c>
      <c r="B11" s="160"/>
      <c r="C11" s="73"/>
      <c r="D11" s="74">
        <v>1794.81480175</v>
      </c>
    </row>
    <row r="12" spans="1:4" ht="30" customHeight="1" x14ac:dyDescent="0.2">
      <c r="A12" s="159" t="s">
        <v>94</v>
      </c>
      <c r="B12" s="160"/>
      <c r="C12" s="73"/>
      <c r="D12" s="75">
        <v>749322.18262806232</v>
      </c>
    </row>
    <row r="13" spans="1:4" ht="30" customHeight="1" x14ac:dyDescent="0.2">
      <c r="A13" s="159" t="s">
        <v>95</v>
      </c>
      <c r="B13" s="160"/>
      <c r="C13" s="73"/>
      <c r="D13" s="76"/>
    </row>
    <row r="14" spans="1:4" ht="15" customHeight="1" x14ac:dyDescent="0.2">
      <c r="A14" s="163" t="s">
        <v>96</v>
      </c>
      <c r="B14" s="164"/>
      <c r="C14" s="73"/>
      <c r="D14" s="74">
        <v>1968.45070326</v>
      </c>
    </row>
    <row r="15" spans="1:4" ht="15" customHeight="1" x14ac:dyDescent="0.2">
      <c r="A15" s="163" t="s">
        <v>97</v>
      </c>
      <c r="B15" s="164"/>
      <c r="C15" s="73"/>
      <c r="D15" s="74">
        <v>2717.8465541400001</v>
      </c>
    </row>
    <row r="16" spans="1:4" ht="15" customHeight="1" x14ac:dyDescent="0.2">
      <c r="A16" s="163" t="s">
        <v>98</v>
      </c>
      <c r="B16" s="164"/>
      <c r="C16" s="73"/>
      <c r="D16" s="74">
        <v>4604.8333270200001</v>
      </c>
    </row>
    <row r="17" spans="1:4" ht="15" customHeight="1" x14ac:dyDescent="0.2">
      <c r="A17" s="163" t="s">
        <v>99</v>
      </c>
      <c r="B17" s="164"/>
      <c r="C17" s="73"/>
      <c r="D17" s="74">
        <v>3263.3651338200002</v>
      </c>
    </row>
    <row r="18" spans="1:4" ht="52.5" customHeight="1" x14ac:dyDescent="0.2">
      <c r="A18" s="159" t="s">
        <v>100</v>
      </c>
      <c r="B18" s="160"/>
      <c r="C18" s="73"/>
      <c r="D18" s="74">
        <v>131.38497497</v>
      </c>
    </row>
    <row r="19" spans="1:4" ht="52.5" customHeight="1" x14ac:dyDescent="0.25">
      <c r="A19" s="159" t="s">
        <v>140</v>
      </c>
      <c r="B19" s="160"/>
      <c r="C19" s="81"/>
      <c r="D19" s="74">
        <v>1655.67377231</v>
      </c>
    </row>
    <row r="20" spans="1:4" ht="52.5" customHeight="1" x14ac:dyDescent="0.25">
      <c r="A20" s="159" t="s">
        <v>141</v>
      </c>
      <c r="B20" s="160"/>
      <c r="C20" s="81"/>
      <c r="D20" s="99"/>
    </row>
    <row r="21" spans="1:4" ht="52.5" customHeight="1" x14ac:dyDescent="0.25">
      <c r="A21" s="163" t="s">
        <v>142</v>
      </c>
      <c r="B21" s="164"/>
      <c r="C21" s="81"/>
      <c r="D21" s="74">
        <v>1828.7348492399999</v>
      </c>
    </row>
    <row r="22" spans="1:4" ht="52.5" customHeight="1" x14ac:dyDescent="0.25">
      <c r="A22" s="163" t="s">
        <v>143</v>
      </c>
      <c r="B22" s="164"/>
      <c r="C22" s="81"/>
      <c r="D22" s="74">
        <v>1573.86165529</v>
      </c>
    </row>
    <row r="23" spans="1:4" ht="52.5" customHeight="1" x14ac:dyDescent="0.25">
      <c r="A23" s="163" t="s">
        <v>144</v>
      </c>
      <c r="B23" s="164"/>
      <c r="C23" s="81"/>
      <c r="D23" s="74">
        <v>1551.50185233</v>
      </c>
    </row>
    <row r="24" spans="1:4" ht="52.5" customHeight="1" x14ac:dyDescent="0.25">
      <c r="A24" s="163" t="s">
        <v>145</v>
      </c>
      <c r="B24" s="164"/>
      <c r="C24" s="81"/>
      <c r="D24" s="74">
        <v>1567.0137854899999</v>
      </c>
    </row>
    <row r="25" spans="1:4" ht="15" customHeight="1" x14ac:dyDescent="0.2">
      <c r="A25" s="69" t="s">
        <v>101</v>
      </c>
      <c r="B25" s="70"/>
      <c r="C25" s="77"/>
      <c r="D25" s="78"/>
    </row>
    <row r="26" spans="1:4" ht="30" customHeight="1" x14ac:dyDescent="0.2">
      <c r="A26" s="159" t="s">
        <v>102</v>
      </c>
      <c r="B26" s="160"/>
      <c r="C26" s="73"/>
      <c r="D26" s="79">
        <v>331.58</v>
      </c>
    </row>
    <row r="27" spans="1:4" ht="30" customHeight="1" x14ac:dyDescent="0.2">
      <c r="A27" s="159" t="s">
        <v>103</v>
      </c>
      <c r="B27" s="160"/>
      <c r="C27" s="80"/>
      <c r="D27" s="79">
        <v>0.44900000000000001</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1.3416350616439999E-3</v>
      </c>
    </row>
    <row r="32" spans="1:4" ht="15" customHeight="1" x14ac:dyDescent="0.25">
      <c r="A32" s="163" t="s">
        <v>98</v>
      </c>
      <c r="B32" s="164"/>
      <c r="C32" s="81"/>
      <c r="D32" s="82">
        <v>3.8889698211989998E-3</v>
      </c>
    </row>
    <row r="33" spans="1:6" ht="15" customHeight="1" x14ac:dyDescent="0.25">
      <c r="A33" s="163" t="s">
        <v>99</v>
      </c>
      <c r="B33" s="164"/>
      <c r="C33" s="81"/>
      <c r="D33" s="82">
        <v>2.07856898164E-3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1806.4870249200001</v>
      </c>
      <c r="D39" s="84">
        <v>1667.61890292</v>
      </c>
      <c r="E39" s="84">
        <v>159.22852409999999</v>
      </c>
      <c r="F39" s="84">
        <v>159.22852409999999</v>
      </c>
    </row>
    <row r="40" spans="1:6" ht="12.75" customHeight="1" x14ac:dyDescent="0.2">
      <c r="A40" s="83" t="s">
        <v>149</v>
      </c>
      <c r="B40" s="83">
        <v>2</v>
      </c>
      <c r="C40" s="84">
        <v>1902.3040892399999</v>
      </c>
      <c r="D40" s="84">
        <v>1765.6920993399999</v>
      </c>
      <c r="E40" s="84">
        <v>168.59280408999999</v>
      </c>
      <c r="F40" s="84">
        <v>168.59280408999999</v>
      </c>
    </row>
    <row r="41" spans="1:6" ht="12.75" customHeight="1" x14ac:dyDescent="0.2">
      <c r="A41" s="83" t="s">
        <v>149</v>
      </c>
      <c r="B41" s="83">
        <v>3</v>
      </c>
      <c r="C41" s="84">
        <v>1958.8095552899999</v>
      </c>
      <c r="D41" s="84">
        <v>1822.1149586900001</v>
      </c>
      <c r="E41" s="84">
        <v>173.98020321000001</v>
      </c>
      <c r="F41" s="84">
        <v>173.98020321000001</v>
      </c>
    </row>
    <row r="42" spans="1:6" ht="12.75" customHeight="1" x14ac:dyDescent="0.2">
      <c r="A42" s="83" t="s">
        <v>149</v>
      </c>
      <c r="B42" s="83">
        <v>4</v>
      </c>
      <c r="C42" s="84">
        <v>1980.40562043</v>
      </c>
      <c r="D42" s="84">
        <v>1843.665659</v>
      </c>
      <c r="E42" s="84">
        <v>176.03791928000001</v>
      </c>
      <c r="F42" s="84">
        <v>176.03791928000001</v>
      </c>
    </row>
    <row r="43" spans="1:6" ht="12.75" customHeight="1" x14ac:dyDescent="0.2">
      <c r="A43" s="83" t="s">
        <v>149</v>
      </c>
      <c r="B43" s="83">
        <v>5</v>
      </c>
      <c r="C43" s="84">
        <v>2006.1967094199999</v>
      </c>
      <c r="D43" s="84">
        <v>1867.7249161100001</v>
      </c>
      <c r="E43" s="84">
        <v>178.33515876999999</v>
      </c>
      <c r="F43" s="84">
        <v>178.33515876999999</v>
      </c>
    </row>
    <row r="44" spans="1:6" ht="12.75" customHeight="1" x14ac:dyDescent="0.2">
      <c r="A44" s="83" t="s">
        <v>149</v>
      </c>
      <c r="B44" s="83">
        <v>6</v>
      </c>
      <c r="C44" s="84">
        <v>1994.37968871</v>
      </c>
      <c r="D44" s="84">
        <v>1853.2259230100001</v>
      </c>
      <c r="E44" s="84">
        <v>176.95075777</v>
      </c>
      <c r="F44" s="84">
        <v>176.95075777</v>
      </c>
    </row>
    <row r="45" spans="1:6" ht="12.75" customHeight="1" x14ac:dyDescent="0.2">
      <c r="A45" s="83" t="s">
        <v>149</v>
      </c>
      <c r="B45" s="83">
        <v>7</v>
      </c>
      <c r="C45" s="84">
        <v>1963.5248132300001</v>
      </c>
      <c r="D45" s="84">
        <v>1815.1604826400001</v>
      </c>
      <c r="E45" s="84">
        <v>173.31617202999999</v>
      </c>
      <c r="F45" s="84">
        <v>173.31617202999999</v>
      </c>
    </row>
    <row r="46" spans="1:6" ht="12.75" customHeight="1" x14ac:dyDescent="0.2">
      <c r="A46" s="83" t="s">
        <v>149</v>
      </c>
      <c r="B46" s="83">
        <v>8</v>
      </c>
      <c r="C46" s="84">
        <v>1867.63122759</v>
      </c>
      <c r="D46" s="84">
        <v>1729.8423843</v>
      </c>
      <c r="E46" s="84">
        <v>165.16978147</v>
      </c>
      <c r="F46" s="84">
        <v>165.16978147</v>
      </c>
    </row>
    <row r="47" spans="1:6" ht="12.75" customHeight="1" x14ac:dyDescent="0.2">
      <c r="A47" s="83" t="s">
        <v>149</v>
      </c>
      <c r="B47" s="83">
        <v>9</v>
      </c>
      <c r="C47" s="84">
        <v>1746.1528076699999</v>
      </c>
      <c r="D47" s="84">
        <v>1600.7407005</v>
      </c>
      <c r="E47" s="84">
        <v>152.84282203999999</v>
      </c>
      <c r="F47" s="84">
        <v>152.84282203999999</v>
      </c>
    </row>
    <row r="48" spans="1:6" ht="12.75" customHeight="1" x14ac:dyDescent="0.2">
      <c r="A48" s="83" t="s">
        <v>149</v>
      </c>
      <c r="B48" s="83">
        <v>10</v>
      </c>
      <c r="C48" s="84">
        <v>1640.7341983399999</v>
      </c>
      <c r="D48" s="84">
        <v>1499.16380878</v>
      </c>
      <c r="E48" s="84">
        <v>143.14400025</v>
      </c>
      <c r="F48" s="84">
        <v>143.14400025</v>
      </c>
    </row>
    <row r="49" spans="1:6" ht="12.75" customHeight="1" x14ac:dyDescent="0.2">
      <c r="A49" s="83" t="s">
        <v>149</v>
      </c>
      <c r="B49" s="83">
        <v>11</v>
      </c>
      <c r="C49" s="84">
        <v>1577.0221996099999</v>
      </c>
      <c r="D49" s="84">
        <v>1436.8505614200001</v>
      </c>
      <c r="E49" s="84">
        <v>137.19417179000001</v>
      </c>
      <c r="F49" s="84">
        <v>137.19417179000001</v>
      </c>
    </row>
    <row r="50" spans="1:6" ht="12.75" customHeight="1" x14ac:dyDescent="0.2">
      <c r="A50" s="83" t="s">
        <v>149</v>
      </c>
      <c r="B50" s="83">
        <v>12</v>
      </c>
      <c r="C50" s="84">
        <v>1608.34289289</v>
      </c>
      <c r="D50" s="84">
        <v>1468.21517599</v>
      </c>
      <c r="E50" s="84">
        <v>140.18894552</v>
      </c>
      <c r="F50" s="84">
        <v>140.18894552</v>
      </c>
    </row>
    <row r="51" spans="1:6" ht="12.75" customHeight="1" x14ac:dyDescent="0.2">
      <c r="A51" s="83" t="s">
        <v>149</v>
      </c>
      <c r="B51" s="83">
        <v>13</v>
      </c>
      <c r="C51" s="84">
        <v>1637.9268646600001</v>
      </c>
      <c r="D51" s="84">
        <v>1503.4871019699999</v>
      </c>
      <c r="E51" s="84">
        <v>143.55679936000001</v>
      </c>
      <c r="F51" s="84">
        <v>143.55679936000001</v>
      </c>
    </row>
    <row r="52" spans="1:6" ht="12.75" customHeight="1" x14ac:dyDescent="0.2">
      <c r="A52" s="83" t="s">
        <v>149</v>
      </c>
      <c r="B52" s="83">
        <v>14</v>
      </c>
      <c r="C52" s="84">
        <v>1639.2359895100001</v>
      </c>
      <c r="D52" s="84">
        <v>1504.9726748800001</v>
      </c>
      <c r="E52" s="84">
        <v>143.69864566000001</v>
      </c>
      <c r="F52" s="84">
        <v>143.69864566000001</v>
      </c>
    </row>
    <row r="53" spans="1:6" ht="12.75" customHeight="1" x14ac:dyDescent="0.2">
      <c r="A53" s="83" t="s">
        <v>149</v>
      </c>
      <c r="B53" s="83">
        <v>15</v>
      </c>
      <c r="C53" s="84">
        <v>1642.32817959</v>
      </c>
      <c r="D53" s="84">
        <v>1504.32424412</v>
      </c>
      <c r="E53" s="84">
        <v>143.63673183</v>
      </c>
      <c r="F53" s="84">
        <v>143.63673183</v>
      </c>
    </row>
    <row r="54" spans="1:6" ht="12.75" customHeight="1" x14ac:dyDescent="0.2">
      <c r="A54" s="83" t="s">
        <v>149</v>
      </c>
      <c r="B54" s="83">
        <v>16</v>
      </c>
      <c r="C54" s="84">
        <v>1635.64710163</v>
      </c>
      <c r="D54" s="84">
        <v>1495.27399163</v>
      </c>
      <c r="E54" s="84">
        <v>142.77259054000001</v>
      </c>
      <c r="F54" s="84">
        <v>142.77259054000001</v>
      </c>
    </row>
    <row r="55" spans="1:6" ht="12.75" customHeight="1" x14ac:dyDescent="0.2">
      <c r="A55" s="83" t="s">
        <v>149</v>
      </c>
      <c r="B55" s="83">
        <v>17</v>
      </c>
      <c r="C55" s="84">
        <v>1651.8192889699999</v>
      </c>
      <c r="D55" s="84">
        <v>1512.02057059</v>
      </c>
      <c r="E55" s="84">
        <v>144.37159679999999</v>
      </c>
      <c r="F55" s="84">
        <v>144.37159679999999</v>
      </c>
    </row>
    <row r="56" spans="1:6" ht="12.75" customHeight="1" x14ac:dyDescent="0.2">
      <c r="A56" s="83" t="s">
        <v>149</v>
      </c>
      <c r="B56" s="83">
        <v>18</v>
      </c>
      <c r="C56" s="84">
        <v>1648.9072395400001</v>
      </c>
      <c r="D56" s="84">
        <v>1512.4376062700001</v>
      </c>
      <c r="E56" s="84">
        <v>144.41141643</v>
      </c>
      <c r="F56" s="84">
        <v>144.41141643</v>
      </c>
    </row>
    <row r="57" spans="1:6" ht="12.75" customHeight="1" x14ac:dyDescent="0.2">
      <c r="A57" s="83" t="s">
        <v>149</v>
      </c>
      <c r="B57" s="83">
        <v>19</v>
      </c>
      <c r="C57" s="84">
        <v>1644.26744366</v>
      </c>
      <c r="D57" s="84">
        <v>1507.8700451</v>
      </c>
      <c r="E57" s="84">
        <v>143.97529399000001</v>
      </c>
      <c r="F57" s="84">
        <v>143.97529399000001</v>
      </c>
    </row>
    <row r="58" spans="1:6" ht="12.75" customHeight="1" x14ac:dyDescent="0.2">
      <c r="A58" s="83" t="s">
        <v>149</v>
      </c>
      <c r="B58" s="83">
        <v>20</v>
      </c>
      <c r="C58" s="84">
        <v>1653.1916041699999</v>
      </c>
      <c r="D58" s="84">
        <v>1513.0765353500001</v>
      </c>
      <c r="E58" s="84">
        <v>144.47242302000001</v>
      </c>
      <c r="F58" s="84">
        <v>144.47242302000001</v>
      </c>
    </row>
    <row r="59" spans="1:6" ht="12.75" customHeight="1" x14ac:dyDescent="0.2">
      <c r="A59" s="83" t="s">
        <v>149</v>
      </c>
      <c r="B59" s="83">
        <v>21</v>
      </c>
      <c r="C59" s="84">
        <v>1665.2285269900001</v>
      </c>
      <c r="D59" s="84">
        <v>1527.53013405</v>
      </c>
      <c r="E59" s="84">
        <v>145.85248963999999</v>
      </c>
      <c r="F59" s="84">
        <v>145.85248963999999</v>
      </c>
    </row>
    <row r="60" spans="1:6" ht="12.75" customHeight="1" x14ac:dyDescent="0.2">
      <c r="A60" s="83" t="s">
        <v>149</v>
      </c>
      <c r="B60" s="83">
        <v>22</v>
      </c>
      <c r="C60" s="84">
        <v>1632.3634149300001</v>
      </c>
      <c r="D60" s="84">
        <v>1495.2241574300001</v>
      </c>
      <c r="E60" s="84">
        <v>142.76783225</v>
      </c>
      <c r="F60" s="84">
        <v>142.76783225</v>
      </c>
    </row>
    <row r="61" spans="1:6" ht="12.75" customHeight="1" x14ac:dyDescent="0.2">
      <c r="A61" s="83" t="s">
        <v>149</v>
      </c>
      <c r="B61" s="83">
        <v>23</v>
      </c>
      <c r="C61" s="84">
        <v>1718.98623546</v>
      </c>
      <c r="D61" s="84">
        <v>1581.0532007100001</v>
      </c>
      <c r="E61" s="84">
        <v>150.96300912999999</v>
      </c>
      <c r="F61" s="84">
        <v>150.96300912999999</v>
      </c>
    </row>
    <row r="62" spans="1:6" ht="12.75" customHeight="1" x14ac:dyDescent="0.2">
      <c r="A62" s="83" t="s">
        <v>149</v>
      </c>
      <c r="B62" s="83">
        <v>24</v>
      </c>
      <c r="C62" s="84">
        <v>1829.4682325799999</v>
      </c>
      <c r="D62" s="84">
        <v>1691.93779326</v>
      </c>
      <c r="E62" s="84">
        <v>161.55055404000001</v>
      </c>
      <c r="F62" s="84">
        <v>161.55055404000001</v>
      </c>
    </row>
    <row r="63" spans="1:6" ht="12.75" customHeight="1" x14ac:dyDescent="0.2">
      <c r="A63" s="83" t="s">
        <v>150</v>
      </c>
      <c r="B63" s="83">
        <v>1</v>
      </c>
      <c r="C63" s="84">
        <v>1772.67433011</v>
      </c>
      <c r="D63" s="84">
        <v>1631.05149325</v>
      </c>
      <c r="E63" s="84">
        <v>155.73697415999999</v>
      </c>
      <c r="F63" s="84">
        <v>155.73697415999999</v>
      </c>
    </row>
    <row r="64" spans="1:6" ht="12.75" customHeight="1" x14ac:dyDescent="0.2">
      <c r="A64" s="83" t="s">
        <v>150</v>
      </c>
      <c r="B64" s="83">
        <v>2</v>
      </c>
      <c r="C64" s="84">
        <v>1850.89227661</v>
      </c>
      <c r="D64" s="84">
        <v>1713.0102113999999</v>
      </c>
      <c r="E64" s="84">
        <v>163.56260248999999</v>
      </c>
      <c r="F64" s="84">
        <v>163.56260248999999</v>
      </c>
    </row>
    <row r="65" spans="1:6" ht="12.75" customHeight="1" x14ac:dyDescent="0.2">
      <c r="A65" s="83" t="s">
        <v>150</v>
      </c>
      <c r="B65" s="83">
        <v>3</v>
      </c>
      <c r="C65" s="84">
        <v>1897.7709868500001</v>
      </c>
      <c r="D65" s="84">
        <v>1761.6342285000001</v>
      </c>
      <c r="E65" s="84">
        <v>168.20534819</v>
      </c>
      <c r="F65" s="84">
        <v>168.20534819</v>
      </c>
    </row>
    <row r="66" spans="1:6" ht="12.75" customHeight="1" x14ac:dyDescent="0.2">
      <c r="A66" s="83" t="s">
        <v>150</v>
      </c>
      <c r="B66" s="83">
        <v>4</v>
      </c>
      <c r="C66" s="84">
        <v>1926.50999568</v>
      </c>
      <c r="D66" s="84">
        <v>1790.46468323</v>
      </c>
      <c r="E66" s="84">
        <v>170.95815385</v>
      </c>
      <c r="F66" s="84">
        <v>170.95815385</v>
      </c>
    </row>
    <row r="67" spans="1:6" ht="12.75" customHeight="1" x14ac:dyDescent="0.2">
      <c r="A67" s="83" t="s">
        <v>150</v>
      </c>
      <c r="B67" s="83">
        <v>5</v>
      </c>
      <c r="C67" s="84">
        <v>1948.29937412</v>
      </c>
      <c r="D67" s="84">
        <v>1809.19648977</v>
      </c>
      <c r="E67" s="84">
        <v>172.74671470999999</v>
      </c>
      <c r="F67" s="84">
        <v>172.74671470999999</v>
      </c>
    </row>
    <row r="68" spans="1:6" ht="12.75" customHeight="1" x14ac:dyDescent="0.2">
      <c r="A68" s="83" t="s">
        <v>150</v>
      </c>
      <c r="B68" s="83">
        <v>6</v>
      </c>
      <c r="C68" s="84">
        <v>1938.46571554</v>
      </c>
      <c r="D68" s="84">
        <v>1793.48992557</v>
      </c>
      <c r="E68" s="84">
        <v>171.24701173</v>
      </c>
      <c r="F68" s="84">
        <v>171.24701173</v>
      </c>
    </row>
    <row r="69" spans="1:6" ht="12.75" customHeight="1" x14ac:dyDescent="0.2">
      <c r="A69" s="83" t="s">
        <v>150</v>
      </c>
      <c r="B69" s="83">
        <v>7</v>
      </c>
      <c r="C69" s="84">
        <v>1899.7964159400001</v>
      </c>
      <c r="D69" s="84">
        <v>1749.6879501400001</v>
      </c>
      <c r="E69" s="84">
        <v>167.06468692999999</v>
      </c>
      <c r="F69" s="84">
        <v>167.06468692999999</v>
      </c>
    </row>
    <row r="70" spans="1:6" ht="12.75" customHeight="1" x14ac:dyDescent="0.2">
      <c r="A70" s="83" t="s">
        <v>150</v>
      </c>
      <c r="B70" s="83">
        <v>8</v>
      </c>
      <c r="C70" s="84">
        <v>1807.4615693400001</v>
      </c>
      <c r="D70" s="84">
        <v>1661.5502241900001</v>
      </c>
      <c r="E70" s="84">
        <v>158.64907110999999</v>
      </c>
      <c r="F70" s="84">
        <v>158.64907110999999</v>
      </c>
    </row>
    <row r="71" spans="1:6" ht="12.75" customHeight="1" x14ac:dyDescent="0.2">
      <c r="A71" s="83" t="s">
        <v>150</v>
      </c>
      <c r="B71" s="83">
        <v>9</v>
      </c>
      <c r="C71" s="84">
        <v>1712.2223670400001</v>
      </c>
      <c r="D71" s="84">
        <v>1570.2770041000001</v>
      </c>
      <c r="E71" s="84">
        <v>149.93407027999999</v>
      </c>
      <c r="F71" s="84">
        <v>149.93407027999999</v>
      </c>
    </row>
    <row r="72" spans="1:6" ht="12.75" customHeight="1" x14ac:dyDescent="0.2">
      <c r="A72" s="83" t="s">
        <v>150</v>
      </c>
      <c r="B72" s="83">
        <v>10</v>
      </c>
      <c r="C72" s="84">
        <v>1643.1261739399999</v>
      </c>
      <c r="D72" s="84">
        <v>1502.29599136</v>
      </c>
      <c r="E72" s="84">
        <v>143.44306906</v>
      </c>
      <c r="F72" s="84">
        <v>143.44306906</v>
      </c>
    </row>
    <row r="73" spans="1:6" ht="12.75" customHeight="1" x14ac:dyDescent="0.2">
      <c r="A73" s="83" t="s">
        <v>150</v>
      </c>
      <c r="B73" s="83">
        <v>11</v>
      </c>
      <c r="C73" s="84">
        <v>1600.0889989</v>
      </c>
      <c r="D73" s="84">
        <v>1458.7428851899999</v>
      </c>
      <c r="E73" s="84">
        <v>139.28450694</v>
      </c>
      <c r="F73" s="84">
        <v>139.28450694</v>
      </c>
    </row>
    <row r="74" spans="1:6" ht="12.75" customHeight="1" x14ac:dyDescent="0.2">
      <c r="A74" s="83" t="s">
        <v>150</v>
      </c>
      <c r="B74" s="83">
        <v>12</v>
      </c>
      <c r="C74" s="84">
        <v>1586.27398917</v>
      </c>
      <c r="D74" s="84">
        <v>1445.2076326700001</v>
      </c>
      <c r="E74" s="84">
        <v>137.99212635999999</v>
      </c>
      <c r="F74" s="84">
        <v>137.99212635999999</v>
      </c>
    </row>
    <row r="75" spans="1:6" ht="12.75" customHeight="1" x14ac:dyDescent="0.2">
      <c r="A75" s="83" t="s">
        <v>150</v>
      </c>
      <c r="B75" s="83">
        <v>13</v>
      </c>
      <c r="C75" s="84">
        <v>1587.60978763</v>
      </c>
      <c r="D75" s="84">
        <v>1450.8272839700001</v>
      </c>
      <c r="E75" s="84">
        <v>138.52870505999999</v>
      </c>
      <c r="F75" s="84">
        <v>138.52870505999999</v>
      </c>
    </row>
    <row r="76" spans="1:6" ht="12.75" customHeight="1" x14ac:dyDescent="0.2">
      <c r="A76" s="83" t="s">
        <v>150</v>
      </c>
      <c r="B76" s="83">
        <v>14</v>
      </c>
      <c r="C76" s="84">
        <v>1595.97281314</v>
      </c>
      <c r="D76" s="84">
        <v>1454.8892353700001</v>
      </c>
      <c r="E76" s="84">
        <v>138.91655058000001</v>
      </c>
      <c r="F76" s="84">
        <v>138.91655058000001</v>
      </c>
    </row>
    <row r="77" spans="1:6" ht="12.75" customHeight="1" x14ac:dyDescent="0.2">
      <c r="A77" s="83" t="s">
        <v>150</v>
      </c>
      <c r="B77" s="83">
        <v>15</v>
      </c>
      <c r="C77" s="84">
        <v>1597.17914105</v>
      </c>
      <c r="D77" s="84">
        <v>1456.0394790299999</v>
      </c>
      <c r="E77" s="84">
        <v>139.02637879</v>
      </c>
      <c r="F77" s="84">
        <v>139.02637879</v>
      </c>
    </row>
    <row r="78" spans="1:6" ht="12.75" customHeight="1" x14ac:dyDescent="0.2">
      <c r="A78" s="83" t="s">
        <v>150</v>
      </c>
      <c r="B78" s="83">
        <v>16</v>
      </c>
      <c r="C78" s="84">
        <v>1595.75435021</v>
      </c>
      <c r="D78" s="84">
        <v>1453.70945461</v>
      </c>
      <c r="E78" s="84">
        <v>138.80390209000001</v>
      </c>
      <c r="F78" s="84">
        <v>138.80390209000001</v>
      </c>
    </row>
    <row r="79" spans="1:6" ht="12.75" customHeight="1" x14ac:dyDescent="0.2">
      <c r="A79" s="83" t="s">
        <v>150</v>
      </c>
      <c r="B79" s="83">
        <v>17</v>
      </c>
      <c r="C79" s="84">
        <v>1584.6627310199999</v>
      </c>
      <c r="D79" s="84">
        <v>1449.86408861</v>
      </c>
      <c r="E79" s="84">
        <v>138.43673670000001</v>
      </c>
      <c r="F79" s="84">
        <v>138.43673670000001</v>
      </c>
    </row>
    <row r="80" spans="1:6" ht="12.75" customHeight="1" x14ac:dyDescent="0.2">
      <c r="A80" s="83" t="s">
        <v>150</v>
      </c>
      <c r="B80" s="83">
        <v>18</v>
      </c>
      <c r="C80" s="84">
        <v>1585.2339071700001</v>
      </c>
      <c r="D80" s="84">
        <v>1449.2897490400001</v>
      </c>
      <c r="E80" s="84">
        <v>138.38189728</v>
      </c>
      <c r="F80" s="84">
        <v>138.38189728</v>
      </c>
    </row>
    <row r="81" spans="1:6" ht="12.75" customHeight="1" x14ac:dyDescent="0.2">
      <c r="A81" s="83" t="s">
        <v>150</v>
      </c>
      <c r="B81" s="83">
        <v>19</v>
      </c>
      <c r="C81" s="84">
        <v>1579.5746217799999</v>
      </c>
      <c r="D81" s="84">
        <v>1444.2444951499999</v>
      </c>
      <c r="E81" s="84">
        <v>137.90016352000001</v>
      </c>
      <c r="F81" s="84">
        <v>137.90016352000001</v>
      </c>
    </row>
    <row r="82" spans="1:6" ht="12.75" customHeight="1" x14ac:dyDescent="0.2">
      <c r="A82" s="83" t="s">
        <v>150</v>
      </c>
      <c r="B82" s="83">
        <v>20</v>
      </c>
      <c r="C82" s="84">
        <v>1605.65408493</v>
      </c>
      <c r="D82" s="84">
        <v>1469.8310370700001</v>
      </c>
      <c r="E82" s="84">
        <v>140.34323208000001</v>
      </c>
      <c r="F82" s="84">
        <v>140.34323208000001</v>
      </c>
    </row>
    <row r="83" spans="1:6" ht="12.75" customHeight="1" x14ac:dyDescent="0.2">
      <c r="A83" s="83" t="s">
        <v>150</v>
      </c>
      <c r="B83" s="83">
        <v>21</v>
      </c>
      <c r="C83" s="84">
        <v>1622.51701974</v>
      </c>
      <c r="D83" s="84">
        <v>1486.59917103</v>
      </c>
      <c r="E83" s="84">
        <v>141.94429646</v>
      </c>
      <c r="F83" s="84">
        <v>141.94429646</v>
      </c>
    </row>
    <row r="84" spans="1:6" ht="12.75" customHeight="1" x14ac:dyDescent="0.2">
      <c r="A84" s="83" t="s">
        <v>150</v>
      </c>
      <c r="B84" s="83">
        <v>22</v>
      </c>
      <c r="C84" s="84">
        <v>1598.73616717</v>
      </c>
      <c r="D84" s="84">
        <v>1462.27327967</v>
      </c>
      <c r="E84" s="84">
        <v>139.62159804000001</v>
      </c>
      <c r="F84" s="84">
        <v>139.62159804000001</v>
      </c>
    </row>
    <row r="85" spans="1:6" ht="12.75" customHeight="1" x14ac:dyDescent="0.2">
      <c r="A85" s="83" t="s">
        <v>150</v>
      </c>
      <c r="B85" s="83">
        <v>23</v>
      </c>
      <c r="C85" s="84">
        <v>1631.2121561399999</v>
      </c>
      <c r="D85" s="84">
        <v>1493.7733615899999</v>
      </c>
      <c r="E85" s="84">
        <v>142.62930653999999</v>
      </c>
      <c r="F85" s="84">
        <v>142.62930653999999</v>
      </c>
    </row>
    <row r="86" spans="1:6" ht="12.75" customHeight="1" x14ac:dyDescent="0.2">
      <c r="A86" s="83" t="s">
        <v>150</v>
      </c>
      <c r="B86" s="83">
        <v>24</v>
      </c>
      <c r="C86" s="84">
        <v>1690.9669468500001</v>
      </c>
      <c r="D86" s="84">
        <v>1553.531626</v>
      </c>
      <c r="E86" s="84">
        <v>148.33517868999999</v>
      </c>
      <c r="F86" s="84">
        <v>148.33517868999999</v>
      </c>
    </row>
    <row r="87" spans="1:6" ht="12.75" customHeight="1" x14ac:dyDescent="0.2">
      <c r="A87" s="83" t="s">
        <v>151</v>
      </c>
      <c r="B87" s="83">
        <v>1</v>
      </c>
      <c r="C87" s="84">
        <v>1768.2693509000001</v>
      </c>
      <c r="D87" s="84">
        <v>1627.1187472500001</v>
      </c>
      <c r="E87" s="84">
        <v>155.36146550000001</v>
      </c>
      <c r="F87" s="84">
        <v>155.36146550000001</v>
      </c>
    </row>
    <row r="88" spans="1:6" ht="12.75" customHeight="1" x14ac:dyDescent="0.2">
      <c r="A88" s="83" t="s">
        <v>151</v>
      </c>
      <c r="B88" s="83">
        <v>2</v>
      </c>
      <c r="C88" s="84">
        <v>1894.2690194500001</v>
      </c>
      <c r="D88" s="84">
        <v>1756.08425425</v>
      </c>
      <c r="E88" s="84">
        <v>167.67542243</v>
      </c>
      <c r="F88" s="84">
        <v>167.67542243</v>
      </c>
    </row>
    <row r="89" spans="1:6" ht="12.75" customHeight="1" x14ac:dyDescent="0.2">
      <c r="A89" s="83" t="s">
        <v>151</v>
      </c>
      <c r="B89" s="83">
        <v>3</v>
      </c>
      <c r="C89" s="84">
        <v>1999.51679229</v>
      </c>
      <c r="D89" s="84">
        <v>1863.5616036599999</v>
      </c>
      <c r="E89" s="84">
        <v>177.93763503</v>
      </c>
      <c r="F89" s="84">
        <v>177.93763503</v>
      </c>
    </row>
    <row r="90" spans="1:6" ht="12.75" customHeight="1" x14ac:dyDescent="0.2">
      <c r="A90" s="83" t="s">
        <v>151</v>
      </c>
      <c r="B90" s="83">
        <v>4</v>
      </c>
      <c r="C90" s="84">
        <v>2081.9182037800001</v>
      </c>
      <c r="D90" s="84">
        <v>1946.7665880100001</v>
      </c>
      <c r="E90" s="84">
        <v>185.88226005000001</v>
      </c>
      <c r="F90" s="84">
        <v>185.88226005000001</v>
      </c>
    </row>
    <row r="91" spans="1:6" ht="12.75" customHeight="1" x14ac:dyDescent="0.2">
      <c r="A91" s="83" t="s">
        <v>151</v>
      </c>
      <c r="B91" s="83">
        <v>5</v>
      </c>
      <c r="C91" s="84">
        <v>2080.35236343</v>
      </c>
      <c r="D91" s="84">
        <v>1944.1280032</v>
      </c>
      <c r="E91" s="84">
        <v>185.63032121000001</v>
      </c>
      <c r="F91" s="84">
        <v>185.63032121000001</v>
      </c>
    </row>
    <row r="92" spans="1:6" ht="12.75" customHeight="1" x14ac:dyDescent="0.2">
      <c r="A92" s="83" t="s">
        <v>151</v>
      </c>
      <c r="B92" s="83">
        <v>6</v>
      </c>
      <c r="C92" s="84">
        <v>2034.39919207</v>
      </c>
      <c r="D92" s="84">
        <v>1899.49504271</v>
      </c>
      <c r="E92" s="84">
        <v>181.36865183</v>
      </c>
      <c r="F92" s="84">
        <v>181.36865183</v>
      </c>
    </row>
    <row r="93" spans="1:6" ht="12.75" customHeight="1" x14ac:dyDescent="0.2">
      <c r="A93" s="83" t="s">
        <v>151</v>
      </c>
      <c r="B93" s="83">
        <v>7</v>
      </c>
      <c r="C93" s="84">
        <v>2012.4859269000001</v>
      </c>
      <c r="D93" s="84">
        <v>1875.3974461</v>
      </c>
      <c r="E93" s="84">
        <v>179.06775157999999</v>
      </c>
      <c r="F93" s="84">
        <v>179.06775157999999</v>
      </c>
    </row>
    <row r="94" spans="1:6" ht="12.75" customHeight="1" x14ac:dyDescent="0.2">
      <c r="A94" s="83" t="s">
        <v>151</v>
      </c>
      <c r="B94" s="83">
        <v>8</v>
      </c>
      <c r="C94" s="84">
        <v>1896.3687645699999</v>
      </c>
      <c r="D94" s="84">
        <v>1752.23081071</v>
      </c>
      <c r="E94" s="84">
        <v>167.30748577</v>
      </c>
      <c r="F94" s="84">
        <v>167.30748577</v>
      </c>
    </row>
    <row r="95" spans="1:6" ht="12.75" customHeight="1" x14ac:dyDescent="0.2">
      <c r="A95" s="83" t="s">
        <v>151</v>
      </c>
      <c r="B95" s="83">
        <v>9</v>
      </c>
      <c r="C95" s="84">
        <v>1815.5878296000001</v>
      </c>
      <c r="D95" s="84">
        <v>1675.3352086</v>
      </c>
      <c r="E95" s="84">
        <v>159.96529673000001</v>
      </c>
      <c r="F95" s="84">
        <v>159.96529673000001</v>
      </c>
    </row>
    <row r="96" spans="1:6" ht="12.75" customHeight="1" x14ac:dyDescent="0.2">
      <c r="A96" s="83" t="s">
        <v>151</v>
      </c>
      <c r="B96" s="83">
        <v>10</v>
      </c>
      <c r="C96" s="84">
        <v>1711.6985710900001</v>
      </c>
      <c r="D96" s="84">
        <v>1570.99231676</v>
      </c>
      <c r="E96" s="84">
        <v>150.00237016</v>
      </c>
      <c r="F96" s="84">
        <v>150.00237016</v>
      </c>
    </row>
    <row r="97" spans="1:6" ht="12.75" customHeight="1" x14ac:dyDescent="0.2">
      <c r="A97" s="83" t="s">
        <v>151</v>
      </c>
      <c r="B97" s="83">
        <v>11</v>
      </c>
      <c r="C97" s="84">
        <v>1594.8513848</v>
      </c>
      <c r="D97" s="84">
        <v>1455.1778151799999</v>
      </c>
      <c r="E97" s="84">
        <v>138.94410492</v>
      </c>
      <c r="F97" s="84">
        <v>138.94410492</v>
      </c>
    </row>
    <row r="98" spans="1:6" ht="12.75" customHeight="1" x14ac:dyDescent="0.2">
      <c r="A98" s="83" t="s">
        <v>151</v>
      </c>
      <c r="B98" s="83">
        <v>12</v>
      </c>
      <c r="C98" s="84">
        <v>1572.66900943</v>
      </c>
      <c r="D98" s="84">
        <v>1433.01082408</v>
      </c>
      <c r="E98" s="84">
        <v>136.82754383</v>
      </c>
      <c r="F98" s="84">
        <v>136.82754383</v>
      </c>
    </row>
    <row r="99" spans="1:6" ht="12.75" customHeight="1" x14ac:dyDescent="0.2">
      <c r="A99" s="83" t="s">
        <v>151</v>
      </c>
      <c r="B99" s="83">
        <v>13</v>
      </c>
      <c r="C99" s="84">
        <v>1578.3439200400001</v>
      </c>
      <c r="D99" s="84">
        <v>1439.0261951499999</v>
      </c>
      <c r="E99" s="84">
        <v>137.40190687</v>
      </c>
      <c r="F99" s="84">
        <v>137.40190687</v>
      </c>
    </row>
    <row r="100" spans="1:6" ht="12.75" customHeight="1" x14ac:dyDescent="0.2">
      <c r="A100" s="83" t="s">
        <v>151</v>
      </c>
      <c r="B100" s="83">
        <v>14</v>
      </c>
      <c r="C100" s="84">
        <v>1590.82174184</v>
      </c>
      <c r="D100" s="84">
        <v>1448.5495508399999</v>
      </c>
      <c r="E100" s="84">
        <v>138.31122126</v>
      </c>
      <c r="F100" s="84">
        <v>138.31122126</v>
      </c>
    </row>
    <row r="101" spans="1:6" ht="12.75" customHeight="1" x14ac:dyDescent="0.2">
      <c r="A101" s="83" t="s">
        <v>151</v>
      </c>
      <c r="B101" s="83">
        <v>15</v>
      </c>
      <c r="C101" s="84">
        <v>1592.6343592799999</v>
      </c>
      <c r="D101" s="84">
        <v>1450.1087023099999</v>
      </c>
      <c r="E101" s="84">
        <v>138.46009304</v>
      </c>
      <c r="F101" s="84">
        <v>138.46009304</v>
      </c>
    </row>
    <row r="102" spans="1:6" ht="12.75" customHeight="1" x14ac:dyDescent="0.2">
      <c r="A102" s="83" t="s">
        <v>151</v>
      </c>
      <c r="B102" s="83">
        <v>16</v>
      </c>
      <c r="C102" s="84">
        <v>1598.52146419</v>
      </c>
      <c r="D102" s="84">
        <v>1455.54578655</v>
      </c>
      <c r="E102" s="84">
        <v>138.97923976999999</v>
      </c>
      <c r="F102" s="84">
        <v>138.97923976999999</v>
      </c>
    </row>
    <row r="103" spans="1:6" ht="12.75" customHeight="1" x14ac:dyDescent="0.2">
      <c r="A103" s="83" t="s">
        <v>151</v>
      </c>
      <c r="B103" s="83">
        <v>17</v>
      </c>
      <c r="C103" s="84">
        <v>1625.2515080200001</v>
      </c>
      <c r="D103" s="84">
        <v>1481.35332862</v>
      </c>
      <c r="E103" s="84">
        <v>141.44340998999999</v>
      </c>
      <c r="F103" s="84">
        <v>141.44340998999999</v>
      </c>
    </row>
    <row r="104" spans="1:6" ht="12.75" customHeight="1" x14ac:dyDescent="0.2">
      <c r="A104" s="83" t="s">
        <v>151</v>
      </c>
      <c r="B104" s="83">
        <v>18</v>
      </c>
      <c r="C104" s="84">
        <v>1615.01036604</v>
      </c>
      <c r="D104" s="84">
        <v>1465.6805366900001</v>
      </c>
      <c r="E104" s="84">
        <v>139.94693167</v>
      </c>
      <c r="F104" s="84">
        <v>139.94693167</v>
      </c>
    </row>
    <row r="105" spans="1:6" ht="12.75" customHeight="1" x14ac:dyDescent="0.2">
      <c r="A105" s="83" t="s">
        <v>151</v>
      </c>
      <c r="B105" s="83">
        <v>19</v>
      </c>
      <c r="C105" s="84">
        <v>1601.21791166</v>
      </c>
      <c r="D105" s="84">
        <v>1453.6572645900001</v>
      </c>
      <c r="E105" s="84">
        <v>138.79891885000001</v>
      </c>
      <c r="F105" s="84">
        <v>138.79891885000001</v>
      </c>
    </row>
    <row r="106" spans="1:6" ht="12.75" customHeight="1" x14ac:dyDescent="0.2">
      <c r="A106" s="83" t="s">
        <v>151</v>
      </c>
      <c r="B106" s="83">
        <v>20</v>
      </c>
      <c r="C106" s="84">
        <v>1641.71695843</v>
      </c>
      <c r="D106" s="84">
        <v>1497.6817154099999</v>
      </c>
      <c r="E106" s="84">
        <v>143.00248618000001</v>
      </c>
      <c r="F106" s="84">
        <v>143.00248618000001</v>
      </c>
    </row>
    <row r="107" spans="1:6" ht="12.75" customHeight="1" x14ac:dyDescent="0.2">
      <c r="A107" s="83" t="s">
        <v>151</v>
      </c>
      <c r="B107" s="83">
        <v>21</v>
      </c>
      <c r="C107" s="84">
        <v>1641.5546234799999</v>
      </c>
      <c r="D107" s="84">
        <v>1505.4625490400001</v>
      </c>
      <c r="E107" s="84">
        <v>143.74542009999999</v>
      </c>
      <c r="F107" s="84">
        <v>143.74542009999999</v>
      </c>
    </row>
    <row r="108" spans="1:6" ht="12.75" customHeight="1" x14ac:dyDescent="0.2">
      <c r="A108" s="83" t="s">
        <v>151</v>
      </c>
      <c r="B108" s="83">
        <v>22</v>
      </c>
      <c r="C108" s="84">
        <v>1612.7146152</v>
      </c>
      <c r="D108" s="84">
        <v>1475.58591191</v>
      </c>
      <c r="E108" s="84">
        <v>140.89272227000001</v>
      </c>
      <c r="F108" s="84">
        <v>140.89272227000001</v>
      </c>
    </row>
    <row r="109" spans="1:6" ht="12.75" customHeight="1" x14ac:dyDescent="0.2">
      <c r="A109" s="83" t="s">
        <v>151</v>
      </c>
      <c r="B109" s="83">
        <v>23</v>
      </c>
      <c r="C109" s="84">
        <v>1694.8411848000001</v>
      </c>
      <c r="D109" s="84">
        <v>1551.2659888600001</v>
      </c>
      <c r="E109" s="84">
        <v>148.11884985</v>
      </c>
      <c r="F109" s="84">
        <v>148.11884985</v>
      </c>
    </row>
    <row r="110" spans="1:6" ht="12.75" customHeight="1" x14ac:dyDescent="0.2">
      <c r="A110" s="83" t="s">
        <v>151</v>
      </c>
      <c r="B110" s="83">
        <v>24</v>
      </c>
      <c r="C110" s="84">
        <v>1788.77925136</v>
      </c>
      <c r="D110" s="84">
        <v>1646.4439185900001</v>
      </c>
      <c r="E110" s="84">
        <v>157.20668236</v>
      </c>
      <c r="F110" s="84">
        <v>157.20668236</v>
      </c>
    </row>
    <row r="111" spans="1:6" ht="12.75" customHeight="1" x14ac:dyDescent="0.2">
      <c r="A111" s="83" t="s">
        <v>152</v>
      </c>
      <c r="B111" s="83">
        <v>1</v>
      </c>
      <c r="C111" s="84">
        <v>1866.9578444000001</v>
      </c>
      <c r="D111" s="84">
        <v>1726.5892223000001</v>
      </c>
      <c r="E111" s="84">
        <v>164.85916123000001</v>
      </c>
      <c r="F111" s="84">
        <v>164.85916123000001</v>
      </c>
    </row>
    <row r="112" spans="1:6" ht="12.75" customHeight="1" x14ac:dyDescent="0.2">
      <c r="A112" s="83" t="s">
        <v>152</v>
      </c>
      <c r="B112" s="83">
        <v>2</v>
      </c>
      <c r="C112" s="84">
        <v>1909.4562352299999</v>
      </c>
      <c r="D112" s="84">
        <v>1768.40305715</v>
      </c>
      <c r="E112" s="84">
        <v>168.85165327999999</v>
      </c>
      <c r="F112" s="84">
        <v>168.85165327999999</v>
      </c>
    </row>
    <row r="113" spans="1:6" ht="12.75" customHeight="1" x14ac:dyDescent="0.2">
      <c r="A113" s="83" t="s">
        <v>152</v>
      </c>
      <c r="B113" s="83">
        <v>3</v>
      </c>
      <c r="C113" s="84">
        <v>1955.9297998</v>
      </c>
      <c r="D113" s="84">
        <v>1811.69067765</v>
      </c>
      <c r="E113" s="84">
        <v>172.98486616</v>
      </c>
      <c r="F113" s="84">
        <v>172.98486616</v>
      </c>
    </row>
    <row r="114" spans="1:6" ht="12.75" customHeight="1" x14ac:dyDescent="0.2">
      <c r="A114" s="83" t="s">
        <v>152</v>
      </c>
      <c r="B114" s="83">
        <v>4</v>
      </c>
      <c r="C114" s="84">
        <v>1975.94681909</v>
      </c>
      <c r="D114" s="84">
        <v>1831.7541002</v>
      </c>
      <c r="E114" s="84">
        <v>174.90057313</v>
      </c>
      <c r="F114" s="84">
        <v>174.90057313</v>
      </c>
    </row>
    <row r="115" spans="1:6" ht="12.75" customHeight="1" x14ac:dyDescent="0.2">
      <c r="A115" s="83" t="s">
        <v>152</v>
      </c>
      <c r="B115" s="83">
        <v>5</v>
      </c>
      <c r="C115" s="84">
        <v>1986.43719835</v>
      </c>
      <c r="D115" s="84">
        <v>1851.53568909</v>
      </c>
      <c r="E115" s="84">
        <v>176.78936991</v>
      </c>
      <c r="F115" s="84">
        <v>176.78936991</v>
      </c>
    </row>
    <row r="116" spans="1:6" ht="12.75" customHeight="1" x14ac:dyDescent="0.2">
      <c r="A116" s="83" t="s">
        <v>152</v>
      </c>
      <c r="B116" s="83">
        <v>6</v>
      </c>
      <c r="C116" s="84">
        <v>1978.62809956</v>
      </c>
      <c r="D116" s="84">
        <v>1843.7936013200001</v>
      </c>
      <c r="E116" s="84">
        <v>176.05013554000001</v>
      </c>
      <c r="F116" s="84">
        <v>176.05013554000001</v>
      </c>
    </row>
    <row r="117" spans="1:6" ht="12.75" customHeight="1" x14ac:dyDescent="0.2">
      <c r="A117" s="83" t="s">
        <v>152</v>
      </c>
      <c r="B117" s="83">
        <v>7</v>
      </c>
      <c r="C117" s="84">
        <v>1959.49574411</v>
      </c>
      <c r="D117" s="84">
        <v>1821.4978239100001</v>
      </c>
      <c r="E117" s="84">
        <v>173.9212776</v>
      </c>
      <c r="F117" s="84">
        <v>173.9212776</v>
      </c>
    </row>
    <row r="118" spans="1:6" ht="12.75" customHeight="1" x14ac:dyDescent="0.2">
      <c r="A118" s="83" t="s">
        <v>152</v>
      </c>
      <c r="B118" s="83">
        <v>8</v>
      </c>
      <c r="C118" s="84">
        <v>1916.7676311099999</v>
      </c>
      <c r="D118" s="84">
        <v>1772.5893645399999</v>
      </c>
      <c r="E118" s="84">
        <v>169.25137262999999</v>
      </c>
      <c r="F118" s="84">
        <v>169.25137262999999</v>
      </c>
    </row>
    <row r="119" spans="1:6" ht="12.75" customHeight="1" x14ac:dyDescent="0.2">
      <c r="A119" s="83" t="s">
        <v>152</v>
      </c>
      <c r="B119" s="83">
        <v>9</v>
      </c>
      <c r="C119" s="84">
        <v>1838.77389012</v>
      </c>
      <c r="D119" s="84">
        <v>1700.72855622</v>
      </c>
      <c r="E119" s="84">
        <v>162.38991859999999</v>
      </c>
      <c r="F119" s="84">
        <v>162.38991859999999</v>
      </c>
    </row>
    <row r="120" spans="1:6" ht="12.75" customHeight="1" x14ac:dyDescent="0.2">
      <c r="A120" s="83" t="s">
        <v>152</v>
      </c>
      <c r="B120" s="83">
        <v>10</v>
      </c>
      <c r="C120" s="84">
        <v>1722.2461827</v>
      </c>
      <c r="D120" s="84">
        <v>1585.31490622</v>
      </c>
      <c r="E120" s="84">
        <v>151.36992769</v>
      </c>
      <c r="F120" s="84">
        <v>151.36992769</v>
      </c>
    </row>
    <row r="121" spans="1:6" ht="12.75" customHeight="1" x14ac:dyDescent="0.2">
      <c r="A121" s="83" t="s">
        <v>152</v>
      </c>
      <c r="B121" s="83">
        <v>11</v>
      </c>
      <c r="C121" s="84">
        <v>1638.13000341</v>
      </c>
      <c r="D121" s="84">
        <v>1498.9366284600001</v>
      </c>
      <c r="E121" s="84">
        <v>143.12230848999999</v>
      </c>
      <c r="F121" s="84">
        <v>143.12230848999999</v>
      </c>
    </row>
    <row r="122" spans="1:6" ht="12.75" customHeight="1" x14ac:dyDescent="0.2">
      <c r="A122" s="83" t="s">
        <v>152</v>
      </c>
      <c r="B122" s="83">
        <v>12</v>
      </c>
      <c r="C122" s="84">
        <v>1613.7676003300001</v>
      </c>
      <c r="D122" s="84">
        <v>1471.36603657</v>
      </c>
      <c r="E122" s="84">
        <v>140.48979775999999</v>
      </c>
      <c r="F122" s="84">
        <v>140.48979775999999</v>
      </c>
    </row>
    <row r="123" spans="1:6" ht="12.75" customHeight="1" x14ac:dyDescent="0.2">
      <c r="A123" s="83" t="s">
        <v>152</v>
      </c>
      <c r="B123" s="83">
        <v>13</v>
      </c>
      <c r="C123" s="84">
        <v>1611.7878011400001</v>
      </c>
      <c r="D123" s="84">
        <v>1471.9689169799999</v>
      </c>
      <c r="E123" s="84">
        <v>140.54736233</v>
      </c>
      <c r="F123" s="84">
        <v>140.54736233</v>
      </c>
    </row>
    <row r="124" spans="1:6" ht="12.75" customHeight="1" x14ac:dyDescent="0.2">
      <c r="A124" s="83" t="s">
        <v>152</v>
      </c>
      <c r="B124" s="83">
        <v>14</v>
      </c>
      <c r="C124" s="84">
        <v>1621.5283950400001</v>
      </c>
      <c r="D124" s="84">
        <v>1487.6885419299999</v>
      </c>
      <c r="E124" s="84">
        <v>142.04831238</v>
      </c>
      <c r="F124" s="84">
        <v>142.04831238</v>
      </c>
    </row>
    <row r="125" spans="1:6" ht="12.75" customHeight="1" x14ac:dyDescent="0.2">
      <c r="A125" s="83" t="s">
        <v>152</v>
      </c>
      <c r="B125" s="83">
        <v>15</v>
      </c>
      <c r="C125" s="84">
        <v>1639.51741042</v>
      </c>
      <c r="D125" s="84">
        <v>1504.88616785</v>
      </c>
      <c r="E125" s="84">
        <v>143.69038574999999</v>
      </c>
      <c r="F125" s="84">
        <v>143.69038574999999</v>
      </c>
    </row>
    <row r="126" spans="1:6" ht="12.75" customHeight="1" x14ac:dyDescent="0.2">
      <c r="A126" s="83" t="s">
        <v>152</v>
      </c>
      <c r="B126" s="83">
        <v>16</v>
      </c>
      <c r="C126" s="84">
        <v>1643.47766245</v>
      </c>
      <c r="D126" s="84">
        <v>1508.4031290800001</v>
      </c>
      <c r="E126" s="84">
        <v>144.02619422000001</v>
      </c>
      <c r="F126" s="84">
        <v>144.02619422000001</v>
      </c>
    </row>
    <row r="127" spans="1:6" ht="12.75" customHeight="1" x14ac:dyDescent="0.2">
      <c r="A127" s="83" t="s">
        <v>152</v>
      </c>
      <c r="B127" s="83">
        <v>17</v>
      </c>
      <c r="C127" s="84">
        <v>1687.31206238</v>
      </c>
      <c r="D127" s="84">
        <v>1552.8226895800001</v>
      </c>
      <c r="E127" s="84">
        <v>148.26748762</v>
      </c>
      <c r="F127" s="84">
        <v>148.26748762</v>
      </c>
    </row>
    <row r="128" spans="1:6" ht="12.75" customHeight="1" x14ac:dyDescent="0.2">
      <c r="A128" s="83" t="s">
        <v>152</v>
      </c>
      <c r="B128" s="83">
        <v>18</v>
      </c>
      <c r="C128" s="84">
        <v>1666.5327862700001</v>
      </c>
      <c r="D128" s="84">
        <v>1531.3593045600001</v>
      </c>
      <c r="E128" s="84">
        <v>146.21810865</v>
      </c>
      <c r="F128" s="84">
        <v>146.21810865</v>
      </c>
    </row>
    <row r="129" spans="1:6" ht="12.75" customHeight="1" x14ac:dyDescent="0.2">
      <c r="A129" s="83" t="s">
        <v>152</v>
      </c>
      <c r="B129" s="83">
        <v>19</v>
      </c>
      <c r="C129" s="84">
        <v>1653.40790272</v>
      </c>
      <c r="D129" s="84">
        <v>1516.9655929999999</v>
      </c>
      <c r="E129" s="84">
        <v>144.84376019999999</v>
      </c>
      <c r="F129" s="84">
        <v>144.84376019999999</v>
      </c>
    </row>
    <row r="130" spans="1:6" ht="12.75" customHeight="1" x14ac:dyDescent="0.2">
      <c r="A130" s="83" t="s">
        <v>152</v>
      </c>
      <c r="B130" s="83">
        <v>20</v>
      </c>
      <c r="C130" s="84">
        <v>1669.1967439800001</v>
      </c>
      <c r="D130" s="84">
        <v>1533.2725934600001</v>
      </c>
      <c r="E130" s="84">
        <v>146.40079437</v>
      </c>
      <c r="F130" s="84">
        <v>146.40079437</v>
      </c>
    </row>
    <row r="131" spans="1:6" ht="12.75" customHeight="1" x14ac:dyDescent="0.2">
      <c r="A131" s="83" t="s">
        <v>152</v>
      </c>
      <c r="B131" s="83">
        <v>21</v>
      </c>
      <c r="C131" s="84">
        <v>1679.4317517300001</v>
      </c>
      <c r="D131" s="84">
        <v>1542.8596573499999</v>
      </c>
      <c r="E131" s="84">
        <v>147.31619179</v>
      </c>
      <c r="F131" s="84">
        <v>147.31619179</v>
      </c>
    </row>
    <row r="132" spans="1:6" ht="12.75" customHeight="1" x14ac:dyDescent="0.2">
      <c r="A132" s="83" t="s">
        <v>152</v>
      </c>
      <c r="B132" s="83">
        <v>22</v>
      </c>
      <c r="C132" s="84">
        <v>1641.5690040699999</v>
      </c>
      <c r="D132" s="84">
        <v>1499.9843161599999</v>
      </c>
      <c r="E132" s="84">
        <v>143.2223444</v>
      </c>
      <c r="F132" s="84">
        <v>143.2223444</v>
      </c>
    </row>
    <row r="133" spans="1:6" ht="12.75" customHeight="1" x14ac:dyDescent="0.2">
      <c r="A133" s="83" t="s">
        <v>152</v>
      </c>
      <c r="B133" s="83">
        <v>23</v>
      </c>
      <c r="C133" s="84">
        <v>1694.1458002899999</v>
      </c>
      <c r="D133" s="84">
        <v>1552.55774492</v>
      </c>
      <c r="E133" s="84">
        <v>148.24219002999999</v>
      </c>
      <c r="F133" s="84">
        <v>148.24219002999999</v>
      </c>
    </row>
    <row r="134" spans="1:6" ht="12.75" customHeight="1" x14ac:dyDescent="0.2">
      <c r="A134" s="83" t="s">
        <v>152</v>
      </c>
      <c r="B134" s="83">
        <v>24</v>
      </c>
      <c r="C134" s="84">
        <v>1807.39466842</v>
      </c>
      <c r="D134" s="84">
        <v>1669.00407713</v>
      </c>
      <c r="E134" s="84">
        <v>159.36078408</v>
      </c>
      <c r="F134" s="84">
        <v>159.36078408</v>
      </c>
    </row>
    <row r="135" spans="1:6" ht="12.75" customHeight="1" x14ac:dyDescent="0.2">
      <c r="A135" s="83" t="s">
        <v>153</v>
      </c>
      <c r="B135" s="83">
        <v>1</v>
      </c>
      <c r="C135" s="84">
        <v>1872.41162994</v>
      </c>
      <c r="D135" s="84">
        <v>1730.38480056</v>
      </c>
      <c r="E135" s="84">
        <v>165.22157276999999</v>
      </c>
      <c r="F135" s="84">
        <v>165.22157276999999</v>
      </c>
    </row>
    <row r="136" spans="1:6" ht="12.75" customHeight="1" x14ac:dyDescent="0.2">
      <c r="A136" s="83" t="s">
        <v>153</v>
      </c>
      <c r="B136" s="83">
        <v>2</v>
      </c>
      <c r="C136" s="84">
        <v>1986.75441114</v>
      </c>
      <c r="D136" s="84">
        <v>1835.7824934499999</v>
      </c>
      <c r="E136" s="84">
        <v>175.28521444</v>
      </c>
      <c r="F136" s="84">
        <v>175.28521444</v>
      </c>
    </row>
    <row r="137" spans="1:6" ht="12.75" customHeight="1" x14ac:dyDescent="0.2">
      <c r="A137" s="83" t="s">
        <v>153</v>
      </c>
      <c r="B137" s="83">
        <v>3</v>
      </c>
      <c r="C137" s="84">
        <v>2052.3156157100002</v>
      </c>
      <c r="D137" s="84">
        <v>1914.3622621</v>
      </c>
      <c r="E137" s="84">
        <v>182.78821201</v>
      </c>
      <c r="F137" s="84">
        <v>182.78821201</v>
      </c>
    </row>
    <row r="138" spans="1:6" ht="12.75" customHeight="1" x14ac:dyDescent="0.2">
      <c r="A138" s="83" t="s">
        <v>153</v>
      </c>
      <c r="B138" s="83">
        <v>4</v>
      </c>
      <c r="C138" s="84">
        <v>2075.8853201900001</v>
      </c>
      <c r="D138" s="84">
        <v>1932.53562354</v>
      </c>
      <c r="E138" s="84">
        <v>184.52345111</v>
      </c>
      <c r="F138" s="84">
        <v>184.52345111</v>
      </c>
    </row>
    <row r="139" spans="1:6" ht="12.75" customHeight="1" x14ac:dyDescent="0.2">
      <c r="A139" s="83" t="s">
        <v>153</v>
      </c>
      <c r="B139" s="83">
        <v>5</v>
      </c>
      <c r="C139" s="84">
        <v>2085.3563667200001</v>
      </c>
      <c r="D139" s="84">
        <v>1939.87838994</v>
      </c>
      <c r="E139" s="84">
        <v>185.22455725</v>
      </c>
      <c r="F139" s="84">
        <v>185.22455725</v>
      </c>
    </row>
    <row r="140" spans="1:6" ht="12.75" customHeight="1" x14ac:dyDescent="0.2">
      <c r="A140" s="83" t="s">
        <v>153</v>
      </c>
      <c r="B140" s="83">
        <v>6</v>
      </c>
      <c r="C140" s="84">
        <v>2075.5527096199999</v>
      </c>
      <c r="D140" s="84">
        <v>1931.31745877</v>
      </c>
      <c r="E140" s="84">
        <v>184.40713761999999</v>
      </c>
      <c r="F140" s="84">
        <v>184.40713761999999</v>
      </c>
    </row>
    <row r="141" spans="1:6" ht="12.75" customHeight="1" x14ac:dyDescent="0.2">
      <c r="A141" s="83" t="s">
        <v>153</v>
      </c>
      <c r="B141" s="83">
        <v>7</v>
      </c>
      <c r="C141" s="84">
        <v>2014.74962658</v>
      </c>
      <c r="D141" s="84">
        <v>1881.1892547499999</v>
      </c>
      <c r="E141" s="84">
        <v>179.62076830999999</v>
      </c>
      <c r="F141" s="84">
        <v>179.62076830999999</v>
      </c>
    </row>
    <row r="142" spans="1:6" ht="12.75" customHeight="1" x14ac:dyDescent="0.2">
      <c r="A142" s="83" t="s">
        <v>153</v>
      </c>
      <c r="B142" s="83">
        <v>8</v>
      </c>
      <c r="C142" s="84">
        <v>1958.97526816</v>
      </c>
      <c r="D142" s="84">
        <v>1815.0859539999999</v>
      </c>
      <c r="E142" s="84">
        <v>173.30905584000001</v>
      </c>
      <c r="F142" s="84">
        <v>173.30905584000001</v>
      </c>
    </row>
    <row r="143" spans="1:6" ht="12.75" customHeight="1" x14ac:dyDescent="0.2">
      <c r="A143" s="83" t="s">
        <v>153</v>
      </c>
      <c r="B143" s="83">
        <v>9</v>
      </c>
      <c r="C143" s="84">
        <v>1827.4635842499999</v>
      </c>
      <c r="D143" s="84">
        <v>1689.05257345</v>
      </c>
      <c r="E143" s="84">
        <v>161.27506586000001</v>
      </c>
      <c r="F143" s="84">
        <v>161.27506586000001</v>
      </c>
    </row>
    <row r="144" spans="1:6" ht="12.75" customHeight="1" x14ac:dyDescent="0.2">
      <c r="A144" s="83" t="s">
        <v>153</v>
      </c>
      <c r="B144" s="83">
        <v>10</v>
      </c>
      <c r="C144" s="84">
        <v>1749.7023169300001</v>
      </c>
      <c r="D144" s="84">
        <v>1611.6927392</v>
      </c>
      <c r="E144" s="84">
        <v>153.88855074</v>
      </c>
      <c r="F144" s="84">
        <v>153.88855074</v>
      </c>
    </row>
    <row r="145" spans="1:6" ht="12.75" customHeight="1" x14ac:dyDescent="0.2">
      <c r="A145" s="83" t="s">
        <v>153</v>
      </c>
      <c r="B145" s="83">
        <v>11</v>
      </c>
      <c r="C145" s="84">
        <v>1708.08985545</v>
      </c>
      <c r="D145" s="84">
        <v>1568.6209807</v>
      </c>
      <c r="E145" s="84">
        <v>149.77594891999999</v>
      </c>
      <c r="F145" s="84">
        <v>149.77594891999999</v>
      </c>
    </row>
    <row r="146" spans="1:6" ht="12.75" customHeight="1" x14ac:dyDescent="0.2">
      <c r="A146" s="83" t="s">
        <v>153</v>
      </c>
      <c r="B146" s="83">
        <v>12</v>
      </c>
      <c r="C146" s="84">
        <v>1671.0846430500001</v>
      </c>
      <c r="D146" s="84">
        <v>1531.14571232</v>
      </c>
      <c r="E146" s="84">
        <v>146.19771431000001</v>
      </c>
      <c r="F146" s="84">
        <v>146.19771431000001</v>
      </c>
    </row>
    <row r="147" spans="1:6" ht="12.75" customHeight="1" x14ac:dyDescent="0.2">
      <c r="A147" s="83" t="s">
        <v>153</v>
      </c>
      <c r="B147" s="83">
        <v>13</v>
      </c>
      <c r="C147" s="84">
        <v>1678.2816971</v>
      </c>
      <c r="D147" s="84">
        <v>1540.0009323199999</v>
      </c>
      <c r="E147" s="84">
        <v>147.04323339999999</v>
      </c>
      <c r="F147" s="84">
        <v>147.04323339999999</v>
      </c>
    </row>
    <row r="148" spans="1:6" ht="12.75" customHeight="1" x14ac:dyDescent="0.2">
      <c r="A148" s="83" t="s">
        <v>153</v>
      </c>
      <c r="B148" s="83">
        <v>14</v>
      </c>
      <c r="C148" s="84">
        <v>1680.4446669199999</v>
      </c>
      <c r="D148" s="84">
        <v>1540.4178878800001</v>
      </c>
      <c r="E148" s="84">
        <v>147.08304539</v>
      </c>
      <c r="F148" s="84">
        <v>147.08304539</v>
      </c>
    </row>
    <row r="149" spans="1:6" ht="12.75" customHeight="1" x14ac:dyDescent="0.2">
      <c r="A149" s="83" t="s">
        <v>153</v>
      </c>
      <c r="B149" s="83">
        <v>15</v>
      </c>
      <c r="C149" s="84">
        <v>1663.31374781</v>
      </c>
      <c r="D149" s="84">
        <v>1522.6480801800001</v>
      </c>
      <c r="E149" s="84">
        <v>145.38633863000001</v>
      </c>
      <c r="F149" s="84">
        <v>145.38633863000001</v>
      </c>
    </row>
    <row r="150" spans="1:6" ht="12.75" customHeight="1" x14ac:dyDescent="0.2">
      <c r="A150" s="83" t="s">
        <v>153</v>
      </c>
      <c r="B150" s="83">
        <v>16</v>
      </c>
      <c r="C150" s="84">
        <v>1683.53694245</v>
      </c>
      <c r="D150" s="84">
        <v>1547.03274996</v>
      </c>
      <c r="E150" s="84">
        <v>147.71464936000001</v>
      </c>
      <c r="F150" s="84">
        <v>147.71464936000001</v>
      </c>
    </row>
    <row r="151" spans="1:6" ht="12.75" customHeight="1" x14ac:dyDescent="0.2">
      <c r="A151" s="83" t="s">
        <v>153</v>
      </c>
      <c r="B151" s="83">
        <v>17</v>
      </c>
      <c r="C151" s="84">
        <v>1689.2558100399999</v>
      </c>
      <c r="D151" s="84">
        <v>1555.0399734299999</v>
      </c>
      <c r="E151" s="84">
        <v>148.47919956000001</v>
      </c>
      <c r="F151" s="84">
        <v>148.47919956000001</v>
      </c>
    </row>
    <row r="152" spans="1:6" ht="12.75" customHeight="1" x14ac:dyDescent="0.2">
      <c r="A152" s="83" t="s">
        <v>153</v>
      </c>
      <c r="B152" s="83">
        <v>18</v>
      </c>
      <c r="C152" s="84">
        <v>1686.96271591</v>
      </c>
      <c r="D152" s="84">
        <v>1552.88819818</v>
      </c>
      <c r="E152" s="84">
        <v>148.27374255000001</v>
      </c>
      <c r="F152" s="84">
        <v>148.27374255000001</v>
      </c>
    </row>
    <row r="153" spans="1:6" ht="12.75" customHeight="1" x14ac:dyDescent="0.2">
      <c r="A153" s="83" t="s">
        <v>153</v>
      </c>
      <c r="B153" s="83">
        <v>19</v>
      </c>
      <c r="C153" s="84">
        <v>1679.4599049599999</v>
      </c>
      <c r="D153" s="84">
        <v>1544.6481240799999</v>
      </c>
      <c r="E153" s="84">
        <v>147.48695917000001</v>
      </c>
      <c r="F153" s="84">
        <v>147.48695917000001</v>
      </c>
    </row>
    <row r="154" spans="1:6" ht="12.75" customHeight="1" x14ac:dyDescent="0.2">
      <c r="A154" s="83" t="s">
        <v>153</v>
      </c>
      <c r="B154" s="83">
        <v>20</v>
      </c>
      <c r="C154" s="84">
        <v>1685.0742747199999</v>
      </c>
      <c r="D154" s="84">
        <v>1547.6728337899999</v>
      </c>
      <c r="E154" s="84">
        <v>147.77576619999999</v>
      </c>
      <c r="F154" s="84">
        <v>147.77576619999999</v>
      </c>
    </row>
    <row r="155" spans="1:6" ht="12.75" customHeight="1" x14ac:dyDescent="0.2">
      <c r="A155" s="83" t="s">
        <v>153</v>
      </c>
      <c r="B155" s="83">
        <v>21</v>
      </c>
      <c r="C155" s="84">
        <v>1693.8925932899999</v>
      </c>
      <c r="D155" s="84">
        <v>1554.2098616799999</v>
      </c>
      <c r="E155" s="84">
        <v>148.39993837</v>
      </c>
      <c r="F155" s="84">
        <v>148.39993837</v>
      </c>
    </row>
    <row r="156" spans="1:6" ht="12.75" customHeight="1" x14ac:dyDescent="0.2">
      <c r="A156" s="83" t="s">
        <v>153</v>
      </c>
      <c r="B156" s="83">
        <v>22</v>
      </c>
      <c r="C156" s="84">
        <v>1674.7676327199999</v>
      </c>
      <c r="D156" s="84">
        <v>1523.4361439199999</v>
      </c>
      <c r="E156" s="84">
        <v>145.46158498</v>
      </c>
      <c r="F156" s="84">
        <v>145.46158498</v>
      </c>
    </row>
    <row r="157" spans="1:6" ht="12.75" customHeight="1" x14ac:dyDescent="0.2">
      <c r="A157" s="83" t="s">
        <v>153</v>
      </c>
      <c r="B157" s="83">
        <v>23</v>
      </c>
      <c r="C157" s="84">
        <v>1726.3948987399999</v>
      </c>
      <c r="D157" s="84">
        <v>1573.1223446399999</v>
      </c>
      <c r="E157" s="84">
        <v>150.20575067999999</v>
      </c>
      <c r="F157" s="84">
        <v>150.20575067999999</v>
      </c>
    </row>
    <row r="158" spans="1:6" ht="12.75" customHeight="1" x14ac:dyDescent="0.2">
      <c r="A158" s="83" t="s">
        <v>153</v>
      </c>
      <c r="B158" s="83">
        <v>24</v>
      </c>
      <c r="C158" s="84">
        <v>1819.9136105499999</v>
      </c>
      <c r="D158" s="84">
        <v>1670.17906941</v>
      </c>
      <c r="E158" s="84">
        <v>159.47297535000001</v>
      </c>
      <c r="F158" s="84">
        <v>159.47297535000001</v>
      </c>
    </row>
    <row r="159" spans="1:6" ht="12.75" customHeight="1" x14ac:dyDescent="0.2">
      <c r="A159" s="83" t="s">
        <v>154</v>
      </c>
      <c r="B159" s="83">
        <v>1</v>
      </c>
      <c r="C159" s="84">
        <v>1908.3852001499999</v>
      </c>
      <c r="D159" s="84">
        <v>1769.3313560700001</v>
      </c>
      <c r="E159" s="84">
        <v>168.94028964</v>
      </c>
      <c r="F159" s="84">
        <v>168.94028964</v>
      </c>
    </row>
    <row r="160" spans="1:6" ht="12.75" customHeight="1" x14ac:dyDescent="0.2">
      <c r="A160" s="83" t="s">
        <v>154</v>
      </c>
      <c r="B160" s="83">
        <v>2</v>
      </c>
      <c r="C160" s="84">
        <v>1991.7615832700001</v>
      </c>
      <c r="D160" s="84">
        <v>1845.5305900400001</v>
      </c>
      <c r="E160" s="84">
        <v>176.21598767</v>
      </c>
      <c r="F160" s="84">
        <v>176.21598767</v>
      </c>
    </row>
    <row r="161" spans="1:6" ht="12.75" customHeight="1" x14ac:dyDescent="0.2">
      <c r="A161" s="83" t="s">
        <v>154</v>
      </c>
      <c r="B161" s="83">
        <v>3</v>
      </c>
      <c r="C161" s="84">
        <v>2031.8032744300001</v>
      </c>
      <c r="D161" s="84">
        <v>1884.6624207899999</v>
      </c>
      <c r="E161" s="84">
        <v>179.95239509999999</v>
      </c>
      <c r="F161" s="84">
        <v>179.95239509999999</v>
      </c>
    </row>
    <row r="162" spans="1:6" ht="12.75" customHeight="1" x14ac:dyDescent="0.2">
      <c r="A162" s="83" t="s">
        <v>154</v>
      </c>
      <c r="B162" s="83">
        <v>4</v>
      </c>
      <c r="C162" s="84">
        <v>2063.4942284099998</v>
      </c>
      <c r="D162" s="84">
        <v>1915.9282588999999</v>
      </c>
      <c r="E162" s="84">
        <v>182.9377374</v>
      </c>
      <c r="F162" s="84">
        <v>182.9377374</v>
      </c>
    </row>
    <row r="163" spans="1:6" ht="12.75" customHeight="1" x14ac:dyDescent="0.2">
      <c r="A163" s="83" t="s">
        <v>154</v>
      </c>
      <c r="B163" s="83">
        <v>5</v>
      </c>
      <c r="C163" s="84">
        <v>2052.3609622399999</v>
      </c>
      <c r="D163" s="84">
        <v>1911.3176621499999</v>
      </c>
      <c r="E163" s="84">
        <v>182.49750581000001</v>
      </c>
      <c r="F163" s="84">
        <v>182.49750581000001</v>
      </c>
    </row>
    <row r="164" spans="1:6" ht="12.75" customHeight="1" x14ac:dyDescent="0.2">
      <c r="A164" s="83" t="s">
        <v>154</v>
      </c>
      <c r="B164" s="83">
        <v>6</v>
      </c>
      <c r="C164" s="84">
        <v>2018.98813991</v>
      </c>
      <c r="D164" s="84">
        <v>1879.4781199700001</v>
      </c>
      <c r="E164" s="84">
        <v>179.45738478000001</v>
      </c>
      <c r="F164" s="84">
        <v>179.45738478000001</v>
      </c>
    </row>
    <row r="165" spans="1:6" ht="12.75" customHeight="1" x14ac:dyDescent="0.2">
      <c r="A165" s="83" t="s">
        <v>154</v>
      </c>
      <c r="B165" s="83">
        <v>7</v>
      </c>
      <c r="C165" s="84">
        <v>1968.79310575</v>
      </c>
      <c r="D165" s="84">
        <v>1830.3404190000001</v>
      </c>
      <c r="E165" s="84">
        <v>174.76559123000001</v>
      </c>
      <c r="F165" s="84">
        <v>174.76559123000001</v>
      </c>
    </row>
    <row r="166" spans="1:6" ht="12.75" customHeight="1" x14ac:dyDescent="0.2">
      <c r="A166" s="83" t="s">
        <v>154</v>
      </c>
      <c r="B166" s="83">
        <v>8</v>
      </c>
      <c r="C166" s="84">
        <v>1892.6275800400001</v>
      </c>
      <c r="D166" s="84">
        <v>1746.0084103500001</v>
      </c>
      <c r="E166" s="84">
        <v>166.71335504999999</v>
      </c>
      <c r="F166" s="84">
        <v>166.71335504999999</v>
      </c>
    </row>
    <row r="167" spans="1:6" ht="12.75" customHeight="1" x14ac:dyDescent="0.2">
      <c r="A167" s="83" t="s">
        <v>154</v>
      </c>
      <c r="B167" s="83">
        <v>9</v>
      </c>
      <c r="C167" s="84">
        <v>1779.4815152399999</v>
      </c>
      <c r="D167" s="84">
        <v>1642.94344305</v>
      </c>
      <c r="E167" s="84">
        <v>156.87244799000001</v>
      </c>
      <c r="F167" s="84">
        <v>156.87244799000001</v>
      </c>
    </row>
    <row r="168" spans="1:6" ht="12.75" customHeight="1" x14ac:dyDescent="0.2">
      <c r="A168" s="83" t="s">
        <v>154</v>
      </c>
      <c r="B168" s="83">
        <v>10</v>
      </c>
      <c r="C168" s="84">
        <v>1703.12708088</v>
      </c>
      <c r="D168" s="84">
        <v>1566.2552965</v>
      </c>
      <c r="E168" s="84">
        <v>149.55006734</v>
      </c>
      <c r="F168" s="84">
        <v>149.55006734</v>
      </c>
    </row>
    <row r="169" spans="1:6" ht="12.75" customHeight="1" x14ac:dyDescent="0.2">
      <c r="A169" s="83" t="s">
        <v>154</v>
      </c>
      <c r="B169" s="83">
        <v>11</v>
      </c>
      <c r="C169" s="84">
        <v>1669.4711485400001</v>
      </c>
      <c r="D169" s="84">
        <v>1531.93678458</v>
      </c>
      <c r="E169" s="84">
        <v>146.27324791999999</v>
      </c>
      <c r="F169" s="84">
        <v>146.27324791999999</v>
      </c>
    </row>
    <row r="170" spans="1:6" ht="12.75" customHeight="1" x14ac:dyDescent="0.2">
      <c r="A170" s="83" t="s">
        <v>154</v>
      </c>
      <c r="B170" s="83">
        <v>12</v>
      </c>
      <c r="C170" s="84">
        <v>1671.93077767</v>
      </c>
      <c r="D170" s="84">
        <v>1532.55260243</v>
      </c>
      <c r="E170" s="84">
        <v>146.33204778999999</v>
      </c>
      <c r="F170" s="84">
        <v>146.33204778999999</v>
      </c>
    </row>
    <row r="171" spans="1:6" ht="12.75" customHeight="1" x14ac:dyDescent="0.2">
      <c r="A171" s="83" t="s">
        <v>154</v>
      </c>
      <c r="B171" s="83">
        <v>13</v>
      </c>
      <c r="C171" s="84">
        <v>1650.076791</v>
      </c>
      <c r="D171" s="84">
        <v>1518.02516397</v>
      </c>
      <c r="E171" s="84">
        <v>144.94493075</v>
      </c>
      <c r="F171" s="84">
        <v>144.94493075</v>
      </c>
    </row>
    <row r="172" spans="1:6" ht="12.75" customHeight="1" x14ac:dyDescent="0.2">
      <c r="A172" s="83" t="s">
        <v>154</v>
      </c>
      <c r="B172" s="83">
        <v>14</v>
      </c>
      <c r="C172" s="84">
        <v>1647.0859928299999</v>
      </c>
      <c r="D172" s="84">
        <v>1507.59692202</v>
      </c>
      <c r="E172" s="84">
        <v>143.94921550000001</v>
      </c>
      <c r="F172" s="84">
        <v>143.94921550000001</v>
      </c>
    </row>
    <row r="173" spans="1:6" ht="12.75" customHeight="1" x14ac:dyDescent="0.2">
      <c r="A173" s="83" t="s">
        <v>154</v>
      </c>
      <c r="B173" s="83">
        <v>15</v>
      </c>
      <c r="C173" s="84">
        <v>1645.65351904</v>
      </c>
      <c r="D173" s="84">
        <v>1505.50366786</v>
      </c>
      <c r="E173" s="84">
        <v>143.74934622999999</v>
      </c>
      <c r="F173" s="84">
        <v>143.74934622999999</v>
      </c>
    </row>
    <row r="174" spans="1:6" ht="12.75" customHeight="1" x14ac:dyDescent="0.2">
      <c r="A174" s="83" t="s">
        <v>154</v>
      </c>
      <c r="B174" s="83">
        <v>16</v>
      </c>
      <c r="C174" s="84">
        <v>1619.53697715</v>
      </c>
      <c r="D174" s="84">
        <v>1479.5102737</v>
      </c>
      <c r="E174" s="84">
        <v>141.26743038000001</v>
      </c>
      <c r="F174" s="84">
        <v>141.26743038000001</v>
      </c>
    </row>
    <row r="175" spans="1:6" ht="12.75" customHeight="1" x14ac:dyDescent="0.2">
      <c r="A175" s="83" t="s">
        <v>154</v>
      </c>
      <c r="B175" s="83">
        <v>17</v>
      </c>
      <c r="C175" s="84">
        <v>1633.6516942200001</v>
      </c>
      <c r="D175" s="84">
        <v>1497.4123032099999</v>
      </c>
      <c r="E175" s="84">
        <v>142.97676200999999</v>
      </c>
      <c r="F175" s="84">
        <v>142.97676200999999</v>
      </c>
    </row>
    <row r="176" spans="1:6" ht="12.75" customHeight="1" x14ac:dyDescent="0.2">
      <c r="A176" s="83" t="s">
        <v>154</v>
      </c>
      <c r="B176" s="83">
        <v>18</v>
      </c>
      <c r="C176" s="84">
        <v>1636.2703664000001</v>
      </c>
      <c r="D176" s="84">
        <v>1502.60711623</v>
      </c>
      <c r="E176" s="84">
        <v>143.47277606</v>
      </c>
      <c r="F176" s="84">
        <v>143.47277606</v>
      </c>
    </row>
    <row r="177" spans="1:6" ht="12.75" customHeight="1" x14ac:dyDescent="0.2">
      <c r="A177" s="83" t="s">
        <v>154</v>
      </c>
      <c r="B177" s="83">
        <v>19</v>
      </c>
      <c r="C177" s="84">
        <v>1625.0696612900001</v>
      </c>
      <c r="D177" s="84">
        <v>1490.0730556200001</v>
      </c>
      <c r="E177" s="84">
        <v>142.27599185</v>
      </c>
      <c r="F177" s="84">
        <v>142.27599185</v>
      </c>
    </row>
    <row r="178" spans="1:6" ht="12.75" customHeight="1" x14ac:dyDescent="0.2">
      <c r="A178" s="83" t="s">
        <v>154</v>
      </c>
      <c r="B178" s="83">
        <v>20</v>
      </c>
      <c r="C178" s="84">
        <v>1630.0548633000001</v>
      </c>
      <c r="D178" s="84">
        <v>1495.30503413</v>
      </c>
      <c r="E178" s="84">
        <v>142.77555455999999</v>
      </c>
      <c r="F178" s="84">
        <v>142.77555455999999</v>
      </c>
    </row>
    <row r="179" spans="1:6" ht="12.75" customHeight="1" x14ac:dyDescent="0.2">
      <c r="A179" s="83" t="s">
        <v>154</v>
      </c>
      <c r="B179" s="83">
        <v>21</v>
      </c>
      <c r="C179" s="84">
        <v>1641.4064715899999</v>
      </c>
      <c r="D179" s="84">
        <v>1504.3689486999999</v>
      </c>
      <c r="E179" s="84">
        <v>143.64100034000001</v>
      </c>
      <c r="F179" s="84">
        <v>143.64100034000001</v>
      </c>
    </row>
    <row r="180" spans="1:6" ht="12.75" customHeight="1" x14ac:dyDescent="0.2">
      <c r="A180" s="83" t="s">
        <v>154</v>
      </c>
      <c r="B180" s="83">
        <v>22</v>
      </c>
      <c r="C180" s="84">
        <v>1637.9432512400001</v>
      </c>
      <c r="D180" s="84">
        <v>1501.30303387</v>
      </c>
      <c r="E180" s="84">
        <v>143.34825893999999</v>
      </c>
      <c r="F180" s="84">
        <v>143.34825893999999</v>
      </c>
    </row>
    <row r="181" spans="1:6" ht="12.75" customHeight="1" x14ac:dyDescent="0.2">
      <c r="A181" s="83" t="s">
        <v>154</v>
      </c>
      <c r="B181" s="83">
        <v>23</v>
      </c>
      <c r="C181" s="84">
        <v>1698.83298861</v>
      </c>
      <c r="D181" s="84">
        <v>1562.0153789200001</v>
      </c>
      <c r="E181" s="84">
        <v>149.14522915000001</v>
      </c>
      <c r="F181" s="84">
        <v>149.14522915000001</v>
      </c>
    </row>
    <row r="182" spans="1:6" ht="12.75" customHeight="1" x14ac:dyDescent="0.2">
      <c r="A182" s="83" t="s">
        <v>154</v>
      </c>
      <c r="B182" s="83">
        <v>24</v>
      </c>
      <c r="C182" s="84">
        <v>1769.6727868200001</v>
      </c>
      <c r="D182" s="84">
        <v>1633.55743493</v>
      </c>
      <c r="E182" s="84">
        <v>155.97624789</v>
      </c>
      <c r="F182" s="84">
        <v>155.97624789</v>
      </c>
    </row>
    <row r="183" spans="1:6" ht="12.75" customHeight="1" x14ac:dyDescent="0.2">
      <c r="A183" s="83" t="s">
        <v>155</v>
      </c>
      <c r="B183" s="83">
        <v>1</v>
      </c>
      <c r="C183" s="84">
        <v>1838.3059158599999</v>
      </c>
      <c r="D183" s="84">
        <v>1703.44104535</v>
      </c>
      <c r="E183" s="84">
        <v>162.64891401</v>
      </c>
      <c r="F183" s="84">
        <v>162.64891401</v>
      </c>
    </row>
    <row r="184" spans="1:6" ht="12.75" customHeight="1" x14ac:dyDescent="0.2">
      <c r="A184" s="83" t="s">
        <v>155</v>
      </c>
      <c r="B184" s="83">
        <v>2</v>
      </c>
      <c r="C184" s="84">
        <v>1934.6018700899999</v>
      </c>
      <c r="D184" s="84">
        <v>1793.3090199999999</v>
      </c>
      <c r="E184" s="84">
        <v>171.22973841000001</v>
      </c>
      <c r="F184" s="84">
        <v>171.22973841000001</v>
      </c>
    </row>
    <row r="185" spans="1:6" ht="12.75" customHeight="1" x14ac:dyDescent="0.2">
      <c r="A185" s="83" t="s">
        <v>155</v>
      </c>
      <c r="B185" s="83">
        <v>3</v>
      </c>
      <c r="C185" s="84">
        <v>1998.5757391699999</v>
      </c>
      <c r="D185" s="84">
        <v>1854.4217177800001</v>
      </c>
      <c r="E185" s="84">
        <v>177.06493531999999</v>
      </c>
      <c r="F185" s="84">
        <v>177.06493531999999</v>
      </c>
    </row>
    <row r="186" spans="1:6" ht="12.75" customHeight="1" x14ac:dyDescent="0.2">
      <c r="A186" s="83" t="s">
        <v>155</v>
      </c>
      <c r="B186" s="83">
        <v>4</v>
      </c>
      <c r="C186" s="84">
        <v>2033.2698984900001</v>
      </c>
      <c r="D186" s="84">
        <v>1877.7579825</v>
      </c>
      <c r="E186" s="84">
        <v>179.29314163999999</v>
      </c>
      <c r="F186" s="84">
        <v>179.29314163999999</v>
      </c>
    </row>
    <row r="187" spans="1:6" ht="12.75" customHeight="1" x14ac:dyDescent="0.2">
      <c r="A187" s="83" t="s">
        <v>155</v>
      </c>
      <c r="B187" s="83">
        <v>5</v>
      </c>
      <c r="C187" s="84">
        <v>2063.2499400299998</v>
      </c>
      <c r="D187" s="84">
        <v>1907.8291311200001</v>
      </c>
      <c r="E187" s="84">
        <v>182.16441193</v>
      </c>
      <c r="F187" s="84">
        <v>182.16441193</v>
      </c>
    </row>
    <row r="188" spans="1:6" ht="12.75" customHeight="1" x14ac:dyDescent="0.2">
      <c r="A188" s="83" t="s">
        <v>155</v>
      </c>
      <c r="B188" s="83">
        <v>6</v>
      </c>
      <c r="C188" s="84">
        <v>2031.7706146999999</v>
      </c>
      <c r="D188" s="84">
        <v>1877.2008593800001</v>
      </c>
      <c r="E188" s="84">
        <v>179.2399461</v>
      </c>
      <c r="F188" s="84">
        <v>179.2399461</v>
      </c>
    </row>
    <row r="189" spans="1:6" ht="12.75" customHeight="1" x14ac:dyDescent="0.2">
      <c r="A189" s="83" t="s">
        <v>155</v>
      </c>
      <c r="B189" s="83">
        <v>7</v>
      </c>
      <c r="C189" s="84">
        <v>1978.31793477</v>
      </c>
      <c r="D189" s="84">
        <v>1841.8923885199999</v>
      </c>
      <c r="E189" s="84">
        <v>175.86860286999999</v>
      </c>
      <c r="F189" s="84">
        <v>175.86860286999999</v>
      </c>
    </row>
    <row r="190" spans="1:6" ht="12.75" customHeight="1" x14ac:dyDescent="0.2">
      <c r="A190" s="83" t="s">
        <v>155</v>
      </c>
      <c r="B190" s="83">
        <v>8</v>
      </c>
      <c r="C190" s="84">
        <v>1888.7653305399999</v>
      </c>
      <c r="D190" s="84">
        <v>1753.41699225</v>
      </c>
      <c r="E190" s="84">
        <v>167.42074542</v>
      </c>
      <c r="F190" s="84">
        <v>167.42074542</v>
      </c>
    </row>
    <row r="191" spans="1:6" ht="12.75" customHeight="1" x14ac:dyDescent="0.2">
      <c r="A191" s="83" t="s">
        <v>155</v>
      </c>
      <c r="B191" s="83">
        <v>9</v>
      </c>
      <c r="C191" s="84">
        <v>1793.48256945</v>
      </c>
      <c r="D191" s="84">
        <v>1654.89750168</v>
      </c>
      <c r="E191" s="84">
        <v>158.01385213</v>
      </c>
      <c r="F191" s="84">
        <v>158.01385213</v>
      </c>
    </row>
    <row r="192" spans="1:6" ht="12.75" customHeight="1" x14ac:dyDescent="0.2">
      <c r="A192" s="83" t="s">
        <v>155</v>
      </c>
      <c r="B192" s="83">
        <v>10</v>
      </c>
      <c r="C192" s="84">
        <v>1712.1520540199999</v>
      </c>
      <c r="D192" s="84">
        <v>1574.3766108100001</v>
      </c>
      <c r="E192" s="84">
        <v>150.32551122999999</v>
      </c>
      <c r="F192" s="84">
        <v>150.32551122999999</v>
      </c>
    </row>
    <row r="193" spans="1:6" ht="12.75" customHeight="1" x14ac:dyDescent="0.2">
      <c r="A193" s="83" t="s">
        <v>155</v>
      </c>
      <c r="B193" s="83">
        <v>11</v>
      </c>
      <c r="C193" s="84">
        <v>1692.4471819400001</v>
      </c>
      <c r="D193" s="84">
        <v>1554.74179727</v>
      </c>
      <c r="E193" s="84">
        <v>148.45072894</v>
      </c>
      <c r="F193" s="84">
        <v>148.45072894</v>
      </c>
    </row>
    <row r="194" spans="1:6" ht="12.75" customHeight="1" x14ac:dyDescent="0.2">
      <c r="A194" s="83" t="s">
        <v>155</v>
      </c>
      <c r="B194" s="83">
        <v>12</v>
      </c>
      <c r="C194" s="84">
        <v>1673.2557288400001</v>
      </c>
      <c r="D194" s="84">
        <v>1535.5584363800001</v>
      </c>
      <c r="E194" s="84">
        <v>146.61905250999999</v>
      </c>
      <c r="F194" s="84">
        <v>146.61905250999999</v>
      </c>
    </row>
    <row r="195" spans="1:6" ht="12.75" customHeight="1" x14ac:dyDescent="0.2">
      <c r="A195" s="83" t="s">
        <v>155</v>
      </c>
      <c r="B195" s="83">
        <v>13</v>
      </c>
      <c r="C195" s="84">
        <v>1650.6641507700001</v>
      </c>
      <c r="D195" s="84">
        <v>1513.7086688500001</v>
      </c>
      <c r="E195" s="84">
        <v>144.53278073999999</v>
      </c>
      <c r="F195" s="84">
        <v>144.53278073999999</v>
      </c>
    </row>
    <row r="196" spans="1:6" ht="12.75" customHeight="1" x14ac:dyDescent="0.2">
      <c r="A196" s="83" t="s">
        <v>155</v>
      </c>
      <c r="B196" s="83">
        <v>14</v>
      </c>
      <c r="C196" s="84">
        <v>1653.38965661</v>
      </c>
      <c r="D196" s="84">
        <v>1518.3005427400001</v>
      </c>
      <c r="E196" s="84">
        <v>144.97122461999999</v>
      </c>
      <c r="F196" s="84">
        <v>144.97122461999999</v>
      </c>
    </row>
    <row r="197" spans="1:6" ht="12.75" customHeight="1" x14ac:dyDescent="0.2">
      <c r="A197" s="83" t="s">
        <v>155</v>
      </c>
      <c r="B197" s="83">
        <v>15</v>
      </c>
      <c r="C197" s="84">
        <v>1663.17019691</v>
      </c>
      <c r="D197" s="84">
        <v>1528.1295829600001</v>
      </c>
      <c r="E197" s="84">
        <v>145.90972656</v>
      </c>
      <c r="F197" s="84">
        <v>145.90972656</v>
      </c>
    </row>
    <row r="198" spans="1:6" ht="12.75" customHeight="1" x14ac:dyDescent="0.2">
      <c r="A198" s="83" t="s">
        <v>155</v>
      </c>
      <c r="B198" s="83">
        <v>16</v>
      </c>
      <c r="C198" s="84">
        <v>1667.68535013</v>
      </c>
      <c r="D198" s="84">
        <v>1534.01768911</v>
      </c>
      <c r="E198" s="84">
        <v>146.47193801</v>
      </c>
      <c r="F198" s="84">
        <v>146.47193801</v>
      </c>
    </row>
    <row r="199" spans="1:6" ht="12.75" customHeight="1" x14ac:dyDescent="0.2">
      <c r="A199" s="83" t="s">
        <v>155</v>
      </c>
      <c r="B199" s="83">
        <v>17</v>
      </c>
      <c r="C199" s="84">
        <v>1680.7369229999999</v>
      </c>
      <c r="D199" s="84">
        <v>1544.4179051799999</v>
      </c>
      <c r="E199" s="84">
        <v>147.46497728</v>
      </c>
      <c r="F199" s="84">
        <v>147.46497728</v>
      </c>
    </row>
    <row r="200" spans="1:6" ht="12.75" customHeight="1" x14ac:dyDescent="0.2">
      <c r="A200" s="83" t="s">
        <v>155</v>
      </c>
      <c r="B200" s="83">
        <v>18</v>
      </c>
      <c r="C200" s="84">
        <v>1676.80376155</v>
      </c>
      <c r="D200" s="84">
        <v>1539.1440559299999</v>
      </c>
      <c r="E200" s="84">
        <v>146.96141664999999</v>
      </c>
      <c r="F200" s="84">
        <v>146.96141664999999</v>
      </c>
    </row>
    <row r="201" spans="1:6" ht="12.75" customHeight="1" x14ac:dyDescent="0.2">
      <c r="A201" s="83" t="s">
        <v>155</v>
      </c>
      <c r="B201" s="83">
        <v>19</v>
      </c>
      <c r="C201" s="84">
        <v>1666.9699969200001</v>
      </c>
      <c r="D201" s="84">
        <v>1528.8098805699999</v>
      </c>
      <c r="E201" s="84">
        <v>145.97468312000001</v>
      </c>
      <c r="F201" s="84">
        <v>145.97468312000001</v>
      </c>
    </row>
    <row r="202" spans="1:6" ht="12.75" customHeight="1" x14ac:dyDescent="0.2">
      <c r="A202" s="83" t="s">
        <v>155</v>
      </c>
      <c r="B202" s="83">
        <v>20</v>
      </c>
      <c r="C202" s="84">
        <v>1686.52273775</v>
      </c>
      <c r="D202" s="84">
        <v>1542.3345357999999</v>
      </c>
      <c r="E202" s="84">
        <v>147.26605183999999</v>
      </c>
      <c r="F202" s="84">
        <v>147.26605183999999</v>
      </c>
    </row>
    <row r="203" spans="1:6" ht="12.75" customHeight="1" x14ac:dyDescent="0.2">
      <c r="A203" s="83" t="s">
        <v>155</v>
      </c>
      <c r="B203" s="83">
        <v>21</v>
      </c>
      <c r="C203" s="84">
        <v>1704.29362483</v>
      </c>
      <c r="D203" s="84">
        <v>1553.9198311299999</v>
      </c>
      <c r="E203" s="84">
        <v>148.37224551</v>
      </c>
      <c r="F203" s="84">
        <v>148.37224551</v>
      </c>
    </row>
    <row r="204" spans="1:6" ht="12.75" customHeight="1" x14ac:dyDescent="0.2">
      <c r="A204" s="83" t="s">
        <v>155</v>
      </c>
      <c r="B204" s="83">
        <v>22</v>
      </c>
      <c r="C204" s="84">
        <v>1689.18604056</v>
      </c>
      <c r="D204" s="84">
        <v>1538.77448579</v>
      </c>
      <c r="E204" s="84">
        <v>146.92612914</v>
      </c>
      <c r="F204" s="84">
        <v>146.92612914</v>
      </c>
    </row>
    <row r="205" spans="1:6" ht="12.75" customHeight="1" x14ac:dyDescent="0.2">
      <c r="A205" s="83" t="s">
        <v>155</v>
      </c>
      <c r="B205" s="83">
        <v>23</v>
      </c>
      <c r="C205" s="84">
        <v>1736.45692904</v>
      </c>
      <c r="D205" s="84">
        <v>1588.8722748299999</v>
      </c>
      <c r="E205" s="84">
        <v>151.70959436000001</v>
      </c>
      <c r="F205" s="84">
        <v>151.70959436000001</v>
      </c>
    </row>
    <row r="206" spans="1:6" ht="12.75" customHeight="1" x14ac:dyDescent="0.2">
      <c r="A206" s="83" t="s">
        <v>155</v>
      </c>
      <c r="B206" s="83">
        <v>24</v>
      </c>
      <c r="C206" s="84">
        <v>1777.7454454399999</v>
      </c>
      <c r="D206" s="84">
        <v>1626.51139788</v>
      </c>
      <c r="E206" s="84">
        <v>155.30347423000001</v>
      </c>
      <c r="F206" s="84">
        <v>155.30347423000001</v>
      </c>
    </row>
    <row r="207" spans="1:6" ht="12.75" customHeight="1" x14ac:dyDescent="0.2">
      <c r="A207" s="83" t="s">
        <v>156</v>
      </c>
      <c r="B207" s="83">
        <v>1</v>
      </c>
      <c r="C207" s="84">
        <v>1906.21690986</v>
      </c>
      <c r="D207" s="84">
        <v>1770.0845680299999</v>
      </c>
      <c r="E207" s="84">
        <v>169.01220824999999</v>
      </c>
      <c r="F207" s="84">
        <v>169.01220824999999</v>
      </c>
    </row>
    <row r="208" spans="1:6" ht="12.75" customHeight="1" x14ac:dyDescent="0.2">
      <c r="A208" s="83" t="s">
        <v>156</v>
      </c>
      <c r="B208" s="83">
        <v>2</v>
      </c>
      <c r="C208" s="84">
        <v>2006.8901238799999</v>
      </c>
      <c r="D208" s="84">
        <v>1857.2592196600001</v>
      </c>
      <c r="E208" s="84">
        <v>177.33586725999999</v>
      </c>
      <c r="F208" s="84">
        <v>177.33586725999999</v>
      </c>
    </row>
    <row r="209" spans="1:6" ht="12.75" customHeight="1" x14ac:dyDescent="0.2">
      <c r="A209" s="83" t="s">
        <v>156</v>
      </c>
      <c r="B209" s="83">
        <v>3</v>
      </c>
      <c r="C209" s="84">
        <v>2077.4643197599999</v>
      </c>
      <c r="D209" s="84">
        <v>1920.71288587</v>
      </c>
      <c r="E209" s="84">
        <v>183.39458583999999</v>
      </c>
      <c r="F209" s="84">
        <v>183.39458583999999</v>
      </c>
    </row>
    <row r="210" spans="1:6" ht="12.75" customHeight="1" x14ac:dyDescent="0.2">
      <c r="A210" s="83" t="s">
        <v>156</v>
      </c>
      <c r="B210" s="83">
        <v>4</v>
      </c>
      <c r="C210" s="84">
        <v>2072.7809039700001</v>
      </c>
      <c r="D210" s="84">
        <v>1924.1956776699999</v>
      </c>
      <c r="E210" s="84">
        <v>183.72713171999999</v>
      </c>
      <c r="F210" s="84">
        <v>183.72713171999999</v>
      </c>
    </row>
    <row r="211" spans="1:6" ht="12.75" customHeight="1" x14ac:dyDescent="0.2">
      <c r="A211" s="83" t="s">
        <v>156</v>
      </c>
      <c r="B211" s="83">
        <v>5</v>
      </c>
      <c r="C211" s="84">
        <v>2076.7967948400001</v>
      </c>
      <c r="D211" s="84">
        <v>1923.6440596899999</v>
      </c>
      <c r="E211" s="84">
        <v>183.67446182</v>
      </c>
      <c r="F211" s="84">
        <v>183.67446182</v>
      </c>
    </row>
    <row r="212" spans="1:6" ht="12.75" customHeight="1" x14ac:dyDescent="0.2">
      <c r="A212" s="83" t="s">
        <v>156</v>
      </c>
      <c r="B212" s="83">
        <v>6</v>
      </c>
      <c r="C212" s="84">
        <v>2080.2550130300001</v>
      </c>
      <c r="D212" s="84">
        <v>1923.6905147</v>
      </c>
      <c r="E212" s="84">
        <v>183.67889746</v>
      </c>
      <c r="F212" s="84">
        <v>183.67889746</v>
      </c>
    </row>
    <row r="213" spans="1:6" ht="12.75" customHeight="1" x14ac:dyDescent="0.2">
      <c r="A213" s="83" t="s">
        <v>156</v>
      </c>
      <c r="B213" s="83">
        <v>7</v>
      </c>
      <c r="C213" s="84">
        <v>2005.8819361799999</v>
      </c>
      <c r="D213" s="84">
        <v>1855.37437058</v>
      </c>
      <c r="E213" s="84">
        <v>177.15589704999999</v>
      </c>
      <c r="F213" s="84">
        <v>177.15589704999999</v>
      </c>
    </row>
    <row r="214" spans="1:6" ht="12.75" customHeight="1" x14ac:dyDescent="0.2">
      <c r="A214" s="83" t="s">
        <v>156</v>
      </c>
      <c r="B214" s="83">
        <v>8</v>
      </c>
      <c r="C214" s="84">
        <v>1916.0182071500001</v>
      </c>
      <c r="D214" s="84">
        <v>1775.1676235299999</v>
      </c>
      <c r="E214" s="84">
        <v>169.49755141</v>
      </c>
      <c r="F214" s="84">
        <v>169.49755141</v>
      </c>
    </row>
    <row r="215" spans="1:6" ht="12.75" customHeight="1" x14ac:dyDescent="0.2">
      <c r="A215" s="83" t="s">
        <v>156</v>
      </c>
      <c r="B215" s="83">
        <v>9</v>
      </c>
      <c r="C215" s="84">
        <v>1803.6017600600001</v>
      </c>
      <c r="D215" s="84">
        <v>1667.6686002199999</v>
      </c>
      <c r="E215" s="84">
        <v>159.23326932000001</v>
      </c>
      <c r="F215" s="84">
        <v>159.23326932000001</v>
      </c>
    </row>
    <row r="216" spans="1:6" ht="12.75" customHeight="1" x14ac:dyDescent="0.2">
      <c r="A216" s="83" t="s">
        <v>156</v>
      </c>
      <c r="B216" s="83">
        <v>10</v>
      </c>
      <c r="C216" s="84">
        <v>1746.26744598</v>
      </c>
      <c r="D216" s="84">
        <v>1611.47125024</v>
      </c>
      <c r="E216" s="84">
        <v>153.86740241000001</v>
      </c>
      <c r="F216" s="84">
        <v>153.86740241000001</v>
      </c>
    </row>
    <row r="217" spans="1:6" ht="12.75" customHeight="1" x14ac:dyDescent="0.2">
      <c r="A217" s="83" t="s">
        <v>156</v>
      </c>
      <c r="B217" s="83">
        <v>11</v>
      </c>
      <c r="C217" s="84">
        <v>1707.98692848</v>
      </c>
      <c r="D217" s="84">
        <v>1573.73121401</v>
      </c>
      <c r="E217" s="84">
        <v>150.26388709</v>
      </c>
      <c r="F217" s="84">
        <v>150.26388709</v>
      </c>
    </row>
    <row r="218" spans="1:6" ht="12.75" customHeight="1" x14ac:dyDescent="0.2">
      <c r="A218" s="83" t="s">
        <v>156</v>
      </c>
      <c r="B218" s="83">
        <v>12</v>
      </c>
      <c r="C218" s="84">
        <v>1708.94033515</v>
      </c>
      <c r="D218" s="84">
        <v>1575.46006848</v>
      </c>
      <c r="E218" s="84">
        <v>150.42896253999999</v>
      </c>
      <c r="F218" s="84">
        <v>150.42896253999999</v>
      </c>
    </row>
    <row r="219" spans="1:6" ht="12.75" customHeight="1" x14ac:dyDescent="0.2">
      <c r="A219" s="83" t="s">
        <v>156</v>
      </c>
      <c r="B219" s="83">
        <v>13</v>
      </c>
      <c r="C219" s="84">
        <v>1711.92214012</v>
      </c>
      <c r="D219" s="84">
        <v>1573.5912336700001</v>
      </c>
      <c r="E219" s="84">
        <v>150.25052141</v>
      </c>
      <c r="F219" s="84">
        <v>150.25052141</v>
      </c>
    </row>
    <row r="220" spans="1:6" ht="12.75" customHeight="1" x14ac:dyDescent="0.2">
      <c r="A220" s="83" t="s">
        <v>156</v>
      </c>
      <c r="B220" s="83">
        <v>14</v>
      </c>
      <c r="C220" s="84">
        <v>1712.44275206</v>
      </c>
      <c r="D220" s="84">
        <v>1577.1175149600001</v>
      </c>
      <c r="E220" s="84">
        <v>150.58721978</v>
      </c>
      <c r="F220" s="84">
        <v>150.58721978</v>
      </c>
    </row>
    <row r="221" spans="1:6" ht="12.75" customHeight="1" x14ac:dyDescent="0.2">
      <c r="A221" s="83" t="s">
        <v>156</v>
      </c>
      <c r="B221" s="83">
        <v>15</v>
      </c>
      <c r="C221" s="84">
        <v>1719.8782234299999</v>
      </c>
      <c r="D221" s="84">
        <v>1584.13576633</v>
      </c>
      <c r="E221" s="84">
        <v>151.25734039</v>
      </c>
      <c r="F221" s="84">
        <v>151.25734039</v>
      </c>
    </row>
    <row r="222" spans="1:6" ht="12.75" customHeight="1" x14ac:dyDescent="0.2">
      <c r="A222" s="83" t="s">
        <v>156</v>
      </c>
      <c r="B222" s="83">
        <v>16</v>
      </c>
      <c r="C222" s="84">
        <v>1725.0203571100001</v>
      </c>
      <c r="D222" s="84">
        <v>1590.45100529</v>
      </c>
      <c r="E222" s="84">
        <v>151.86033558</v>
      </c>
      <c r="F222" s="84">
        <v>151.86033558</v>
      </c>
    </row>
    <row r="223" spans="1:6" ht="12.75" customHeight="1" x14ac:dyDescent="0.2">
      <c r="A223" s="83" t="s">
        <v>156</v>
      </c>
      <c r="B223" s="83">
        <v>17</v>
      </c>
      <c r="C223" s="84">
        <v>1743.4633179800001</v>
      </c>
      <c r="D223" s="84">
        <v>1605.61726196</v>
      </c>
      <c r="E223" s="84">
        <v>153.30844862000001</v>
      </c>
      <c r="F223" s="84">
        <v>153.30844862000001</v>
      </c>
    </row>
    <row r="224" spans="1:6" ht="12.75" customHeight="1" x14ac:dyDescent="0.2">
      <c r="A224" s="83" t="s">
        <v>156</v>
      </c>
      <c r="B224" s="83">
        <v>18</v>
      </c>
      <c r="C224" s="84">
        <v>1740.8646063199999</v>
      </c>
      <c r="D224" s="84">
        <v>1588.2215592800001</v>
      </c>
      <c r="E224" s="84">
        <v>151.64746237</v>
      </c>
      <c r="F224" s="84">
        <v>151.64746237</v>
      </c>
    </row>
    <row r="225" spans="1:6" ht="12.75" customHeight="1" x14ac:dyDescent="0.2">
      <c r="A225" s="83" t="s">
        <v>156</v>
      </c>
      <c r="B225" s="83">
        <v>19</v>
      </c>
      <c r="C225" s="84">
        <v>1733.0401379100001</v>
      </c>
      <c r="D225" s="84">
        <v>1581.5827534499999</v>
      </c>
      <c r="E225" s="84">
        <v>151.01357218000001</v>
      </c>
      <c r="F225" s="84">
        <v>151.01357218000001</v>
      </c>
    </row>
    <row r="226" spans="1:6" ht="12.75" customHeight="1" x14ac:dyDescent="0.2">
      <c r="A226" s="83" t="s">
        <v>156</v>
      </c>
      <c r="B226" s="83">
        <v>20</v>
      </c>
      <c r="C226" s="84">
        <v>1736.6353905200001</v>
      </c>
      <c r="D226" s="84">
        <v>1592.38041559</v>
      </c>
      <c r="E226" s="84">
        <v>152.04456062</v>
      </c>
      <c r="F226" s="84">
        <v>152.04456062</v>
      </c>
    </row>
    <row r="227" spans="1:6" ht="12.75" customHeight="1" x14ac:dyDescent="0.2">
      <c r="A227" s="83" t="s">
        <v>156</v>
      </c>
      <c r="B227" s="83">
        <v>21</v>
      </c>
      <c r="C227" s="84">
        <v>1744.20122206</v>
      </c>
      <c r="D227" s="84">
        <v>1597.4114809099999</v>
      </c>
      <c r="E227" s="84">
        <v>152.52493962</v>
      </c>
      <c r="F227" s="84">
        <v>152.52493962</v>
      </c>
    </row>
    <row r="228" spans="1:6" ht="12.75" customHeight="1" x14ac:dyDescent="0.2">
      <c r="A228" s="83" t="s">
        <v>156</v>
      </c>
      <c r="B228" s="83">
        <v>22</v>
      </c>
      <c r="C228" s="84">
        <v>1739.61800027</v>
      </c>
      <c r="D228" s="84">
        <v>1596.24191582</v>
      </c>
      <c r="E228" s="84">
        <v>152.41326655</v>
      </c>
      <c r="F228" s="84">
        <v>152.41326655</v>
      </c>
    </row>
    <row r="229" spans="1:6" ht="12.75" customHeight="1" x14ac:dyDescent="0.2">
      <c r="A229" s="83" t="s">
        <v>156</v>
      </c>
      <c r="B229" s="83">
        <v>23</v>
      </c>
      <c r="C229" s="84">
        <v>1784.0862014700001</v>
      </c>
      <c r="D229" s="84">
        <v>1642.81341896</v>
      </c>
      <c r="E229" s="84">
        <v>156.86003296000001</v>
      </c>
      <c r="F229" s="84">
        <v>156.86003296000001</v>
      </c>
    </row>
    <row r="230" spans="1:6" ht="12.75" customHeight="1" x14ac:dyDescent="0.2">
      <c r="A230" s="83" t="s">
        <v>156</v>
      </c>
      <c r="B230" s="83">
        <v>24</v>
      </c>
      <c r="C230" s="84">
        <v>1873.6983023499999</v>
      </c>
      <c r="D230" s="84">
        <v>1728.22591715</v>
      </c>
      <c r="E230" s="84">
        <v>165.01543705</v>
      </c>
      <c r="F230" s="84">
        <v>165.01543705</v>
      </c>
    </row>
    <row r="231" spans="1:6" ht="12.75" customHeight="1" x14ac:dyDescent="0.2">
      <c r="A231" s="83" t="s">
        <v>157</v>
      </c>
      <c r="B231" s="83">
        <v>1</v>
      </c>
      <c r="C231" s="84">
        <v>1844.83557885</v>
      </c>
      <c r="D231" s="84">
        <v>1703.6269211199999</v>
      </c>
      <c r="E231" s="84">
        <v>162.66666190000001</v>
      </c>
      <c r="F231" s="84">
        <v>162.66666190000001</v>
      </c>
    </row>
    <row r="232" spans="1:6" ht="12.75" customHeight="1" x14ac:dyDescent="0.2">
      <c r="A232" s="83" t="s">
        <v>157</v>
      </c>
      <c r="B232" s="83">
        <v>2</v>
      </c>
      <c r="C232" s="84">
        <v>1945.72328444</v>
      </c>
      <c r="D232" s="84">
        <v>1809.32860409</v>
      </c>
      <c r="E232" s="84">
        <v>172.75932933000001</v>
      </c>
      <c r="F232" s="84">
        <v>172.75932933000001</v>
      </c>
    </row>
    <row r="233" spans="1:6" ht="12.75" customHeight="1" x14ac:dyDescent="0.2">
      <c r="A233" s="83" t="s">
        <v>157</v>
      </c>
      <c r="B233" s="83">
        <v>3</v>
      </c>
      <c r="C233" s="84">
        <v>2056.7960010900001</v>
      </c>
      <c r="D233" s="84">
        <v>1917.33802737</v>
      </c>
      <c r="E233" s="84">
        <v>183.0723457</v>
      </c>
      <c r="F233" s="84">
        <v>183.0723457</v>
      </c>
    </row>
    <row r="234" spans="1:6" ht="12.75" customHeight="1" x14ac:dyDescent="0.2">
      <c r="A234" s="83" t="s">
        <v>157</v>
      </c>
      <c r="B234" s="83">
        <v>4</v>
      </c>
      <c r="C234" s="84">
        <v>2092.4650347500001</v>
      </c>
      <c r="D234" s="84">
        <v>1954.75557108</v>
      </c>
      <c r="E234" s="84">
        <v>186.64506861000001</v>
      </c>
      <c r="F234" s="84">
        <v>186.64506861000001</v>
      </c>
    </row>
    <row r="235" spans="1:6" ht="12.75" customHeight="1" x14ac:dyDescent="0.2">
      <c r="A235" s="83" t="s">
        <v>157</v>
      </c>
      <c r="B235" s="83">
        <v>5</v>
      </c>
      <c r="C235" s="84">
        <v>2099.5817031299998</v>
      </c>
      <c r="D235" s="84">
        <v>1959.8666958900001</v>
      </c>
      <c r="E235" s="84">
        <v>187.13309190000001</v>
      </c>
      <c r="F235" s="84">
        <v>187.13309190000001</v>
      </c>
    </row>
    <row r="236" spans="1:6" ht="12.75" customHeight="1" x14ac:dyDescent="0.2">
      <c r="A236" s="83" t="s">
        <v>157</v>
      </c>
      <c r="B236" s="83">
        <v>6</v>
      </c>
      <c r="C236" s="84">
        <v>2089.31217333</v>
      </c>
      <c r="D236" s="84">
        <v>1951.6934337600001</v>
      </c>
      <c r="E236" s="84">
        <v>186.35268790000001</v>
      </c>
      <c r="F236" s="84">
        <v>186.35268790000001</v>
      </c>
    </row>
    <row r="237" spans="1:6" ht="12.75" customHeight="1" x14ac:dyDescent="0.2">
      <c r="A237" s="83" t="s">
        <v>157</v>
      </c>
      <c r="B237" s="83">
        <v>7</v>
      </c>
      <c r="C237" s="84">
        <v>2055.9526846399999</v>
      </c>
      <c r="D237" s="84">
        <v>1919.1549634400001</v>
      </c>
      <c r="E237" s="84">
        <v>183.24583140999999</v>
      </c>
      <c r="F237" s="84">
        <v>183.24583140999999</v>
      </c>
    </row>
    <row r="238" spans="1:6" ht="12.75" customHeight="1" x14ac:dyDescent="0.2">
      <c r="A238" s="83" t="s">
        <v>157</v>
      </c>
      <c r="B238" s="83">
        <v>8</v>
      </c>
      <c r="C238" s="84">
        <v>1955.2692500600001</v>
      </c>
      <c r="D238" s="84">
        <v>1819.01446913</v>
      </c>
      <c r="E238" s="84">
        <v>173.68416053000001</v>
      </c>
      <c r="F238" s="84">
        <v>173.68416053000001</v>
      </c>
    </row>
    <row r="239" spans="1:6" ht="12.75" customHeight="1" x14ac:dyDescent="0.2">
      <c r="A239" s="83" t="s">
        <v>157</v>
      </c>
      <c r="B239" s="83">
        <v>9</v>
      </c>
      <c r="C239" s="84">
        <v>1880.1421406500001</v>
      </c>
      <c r="D239" s="84">
        <v>1743.5071746900001</v>
      </c>
      <c r="E239" s="84">
        <v>166.47453066</v>
      </c>
      <c r="F239" s="84">
        <v>166.47453066</v>
      </c>
    </row>
    <row r="240" spans="1:6" ht="12.75" customHeight="1" x14ac:dyDescent="0.2">
      <c r="A240" s="83" t="s">
        <v>157</v>
      </c>
      <c r="B240" s="83">
        <v>10</v>
      </c>
      <c r="C240" s="84">
        <v>1788.31251559</v>
      </c>
      <c r="D240" s="84">
        <v>1652.4331606000001</v>
      </c>
      <c r="E240" s="84">
        <v>157.77855052999999</v>
      </c>
      <c r="F240" s="84">
        <v>157.77855052999999</v>
      </c>
    </row>
    <row r="241" spans="1:6" ht="12.75" customHeight="1" x14ac:dyDescent="0.2">
      <c r="A241" s="83" t="s">
        <v>157</v>
      </c>
      <c r="B241" s="83">
        <v>11</v>
      </c>
      <c r="C241" s="84">
        <v>1768.96624505</v>
      </c>
      <c r="D241" s="84">
        <v>1634.44460964</v>
      </c>
      <c r="E241" s="84">
        <v>156.06095761</v>
      </c>
      <c r="F241" s="84">
        <v>156.06095761</v>
      </c>
    </row>
    <row r="242" spans="1:6" ht="12.75" customHeight="1" x14ac:dyDescent="0.2">
      <c r="A242" s="83" t="s">
        <v>157</v>
      </c>
      <c r="B242" s="83">
        <v>12</v>
      </c>
      <c r="C242" s="84">
        <v>1764.6893229299999</v>
      </c>
      <c r="D242" s="84">
        <v>1629.9497366799999</v>
      </c>
      <c r="E242" s="84">
        <v>155.63177562999999</v>
      </c>
      <c r="F242" s="84">
        <v>155.63177562999999</v>
      </c>
    </row>
    <row r="243" spans="1:6" ht="12.75" customHeight="1" x14ac:dyDescent="0.2">
      <c r="A243" s="83" t="s">
        <v>157</v>
      </c>
      <c r="B243" s="83">
        <v>13</v>
      </c>
      <c r="C243" s="84">
        <v>1764.8898655200001</v>
      </c>
      <c r="D243" s="84">
        <v>1627.4180810800001</v>
      </c>
      <c r="E243" s="84">
        <v>155.39004666</v>
      </c>
      <c r="F243" s="84">
        <v>155.39004666</v>
      </c>
    </row>
    <row r="244" spans="1:6" ht="12.75" customHeight="1" x14ac:dyDescent="0.2">
      <c r="A244" s="83" t="s">
        <v>157</v>
      </c>
      <c r="B244" s="83">
        <v>14</v>
      </c>
      <c r="C244" s="84">
        <v>1756.5744118699999</v>
      </c>
      <c r="D244" s="84">
        <v>1619.18577605</v>
      </c>
      <c r="E244" s="84">
        <v>154.60400508999999</v>
      </c>
      <c r="F244" s="84">
        <v>154.60400508999999</v>
      </c>
    </row>
    <row r="245" spans="1:6" ht="12.75" customHeight="1" x14ac:dyDescent="0.2">
      <c r="A245" s="83" t="s">
        <v>157</v>
      </c>
      <c r="B245" s="83">
        <v>15</v>
      </c>
      <c r="C245" s="84">
        <v>1775.6857135</v>
      </c>
      <c r="D245" s="84">
        <v>1635.59380089</v>
      </c>
      <c r="E245" s="84">
        <v>156.17068533</v>
      </c>
      <c r="F245" s="84">
        <v>156.17068533</v>
      </c>
    </row>
    <row r="246" spans="1:6" ht="12.75" customHeight="1" x14ac:dyDescent="0.2">
      <c r="A246" s="83" t="s">
        <v>157</v>
      </c>
      <c r="B246" s="83">
        <v>16</v>
      </c>
      <c r="C246" s="84">
        <v>1782.45552914</v>
      </c>
      <c r="D246" s="84">
        <v>1646.30320852</v>
      </c>
      <c r="E246" s="84">
        <v>157.19324700000001</v>
      </c>
      <c r="F246" s="84">
        <v>157.19324700000001</v>
      </c>
    </row>
    <row r="247" spans="1:6" ht="12.75" customHeight="1" x14ac:dyDescent="0.2">
      <c r="A247" s="83" t="s">
        <v>157</v>
      </c>
      <c r="B247" s="83">
        <v>17</v>
      </c>
      <c r="C247" s="84">
        <v>1789.3250399200001</v>
      </c>
      <c r="D247" s="84">
        <v>1652.0290381299999</v>
      </c>
      <c r="E247" s="84">
        <v>157.73996388</v>
      </c>
      <c r="F247" s="84">
        <v>157.73996388</v>
      </c>
    </row>
    <row r="248" spans="1:6" ht="12.75" customHeight="1" x14ac:dyDescent="0.2">
      <c r="A248" s="83" t="s">
        <v>157</v>
      </c>
      <c r="B248" s="83">
        <v>18</v>
      </c>
      <c r="C248" s="84">
        <v>1786.2226442599999</v>
      </c>
      <c r="D248" s="84">
        <v>1642.7632836</v>
      </c>
      <c r="E248" s="84">
        <v>156.8552459</v>
      </c>
      <c r="F248" s="84">
        <v>156.8552459</v>
      </c>
    </row>
    <row r="249" spans="1:6" ht="12.75" customHeight="1" x14ac:dyDescent="0.2">
      <c r="A249" s="83" t="s">
        <v>157</v>
      </c>
      <c r="B249" s="83">
        <v>19</v>
      </c>
      <c r="C249" s="84">
        <v>1762.19649688</v>
      </c>
      <c r="D249" s="84">
        <v>1624.42249249</v>
      </c>
      <c r="E249" s="84">
        <v>155.10402019</v>
      </c>
      <c r="F249" s="84">
        <v>155.10402019</v>
      </c>
    </row>
    <row r="250" spans="1:6" ht="12.75" customHeight="1" x14ac:dyDescent="0.2">
      <c r="A250" s="83" t="s">
        <v>157</v>
      </c>
      <c r="B250" s="83">
        <v>20</v>
      </c>
      <c r="C250" s="84">
        <v>1763.91262568</v>
      </c>
      <c r="D250" s="84">
        <v>1626.51564233</v>
      </c>
      <c r="E250" s="84">
        <v>155.30387949999999</v>
      </c>
      <c r="F250" s="84">
        <v>155.30387949999999</v>
      </c>
    </row>
    <row r="251" spans="1:6" ht="12.75" customHeight="1" x14ac:dyDescent="0.2">
      <c r="A251" s="83" t="s">
        <v>157</v>
      </c>
      <c r="B251" s="83">
        <v>21</v>
      </c>
      <c r="C251" s="84">
        <v>1818.2938745700001</v>
      </c>
      <c r="D251" s="84">
        <v>1678.4695882200001</v>
      </c>
      <c r="E251" s="84">
        <v>160.26457532000001</v>
      </c>
      <c r="F251" s="84">
        <v>160.26457532000001</v>
      </c>
    </row>
    <row r="252" spans="1:6" ht="12.75" customHeight="1" x14ac:dyDescent="0.2">
      <c r="A252" s="83" t="s">
        <v>157</v>
      </c>
      <c r="B252" s="83">
        <v>22</v>
      </c>
      <c r="C252" s="84">
        <v>1784.6962053100001</v>
      </c>
      <c r="D252" s="84">
        <v>1647.2157028700001</v>
      </c>
      <c r="E252" s="84">
        <v>157.28037430000001</v>
      </c>
      <c r="F252" s="84">
        <v>157.28037430000001</v>
      </c>
    </row>
    <row r="253" spans="1:6" ht="12.75" customHeight="1" x14ac:dyDescent="0.2">
      <c r="A253" s="83" t="s">
        <v>157</v>
      </c>
      <c r="B253" s="83">
        <v>23</v>
      </c>
      <c r="C253" s="84">
        <v>1858.3054172499999</v>
      </c>
      <c r="D253" s="84">
        <v>1720.9461764</v>
      </c>
      <c r="E253" s="84">
        <v>164.32034876</v>
      </c>
      <c r="F253" s="84">
        <v>164.32034876</v>
      </c>
    </row>
    <row r="254" spans="1:6" ht="12.75" customHeight="1" x14ac:dyDescent="0.2">
      <c r="A254" s="83" t="s">
        <v>157</v>
      </c>
      <c r="B254" s="83">
        <v>24</v>
      </c>
      <c r="C254" s="84">
        <v>1908.6770490500001</v>
      </c>
      <c r="D254" s="84">
        <v>1770.4622718999999</v>
      </c>
      <c r="E254" s="84">
        <v>169.04827237999999</v>
      </c>
      <c r="F254" s="84">
        <v>169.04827237999999</v>
      </c>
    </row>
    <row r="255" spans="1:6" ht="12.75" customHeight="1" x14ac:dyDescent="0.2">
      <c r="A255" s="83" t="s">
        <v>158</v>
      </c>
      <c r="B255" s="83">
        <v>1</v>
      </c>
      <c r="C255" s="84">
        <v>1908.1483487800001</v>
      </c>
      <c r="D255" s="84">
        <v>1766.86809042</v>
      </c>
      <c r="E255" s="84">
        <v>168.70509072999999</v>
      </c>
      <c r="F255" s="84">
        <v>168.70509072999999</v>
      </c>
    </row>
    <row r="256" spans="1:6" ht="12.75" customHeight="1" x14ac:dyDescent="0.2">
      <c r="A256" s="83" t="s">
        <v>158</v>
      </c>
      <c r="B256" s="83">
        <v>2</v>
      </c>
      <c r="C256" s="84">
        <v>1895.5331912500001</v>
      </c>
      <c r="D256" s="84">
        <v>1758.6078876199999</v>
      </c>
      <c r="E256" s="84">
        <v>167.91638541</v>
      </c>
      <c r="F256" s="84">
        <v>167.91638541</v>
      </c>
    </row>
    <row r="257" spans="1:6" ht="12.75" customHeight="1" x14ac:dyDescent="0.2">
      <c r="A257" s="83" t="s">
        <v>158</v>
      </c>
      <c r="B257" s="83">
        <v>3</v>
      </c>
      <c r="C257" s="84">
        <v>1952.2082001000001</v>
      </c>
      <c r="D257" s="84">
        <v>1813.28115318</v>
      </c>
      <c r="E257" s="84">
        <v>173.13672883999999</v>
      </c>
      <c r="F257" s="84">
        <v>173.13672883999999</v>
      </c>
    </row>
    <row r="258" spans="1:6" ht="12.75" customHeight="1" x14ac:dyDescent="0.2">
      <c r="A258" s="83" t="s">
        <v>158</v>
      </c>
      <c r="B258" s="83">
        <v>4</v>
      </c>
      <c r="C258" s="84">
        <v>1990.1301461099999</v>
      </c>
      <c r="D258" s="84">
        <v>1853.55581375</v>
      </c>
      <c r="E258" s="84">
        <v>176.98225658000001</v>
      </c>
      <c r="F258" s="84">
        <v>176.98225658000001</v>
      </c>
    </row>
    <row r="259" spans="1:6" ht="12.75" customHeight="1" x14ac:dyDescent="0.2">
      <c r="A259" s="83" t="s">
        <v>158</v>
      </c>
      <c r="B259" s="83">
        <v>5</v>
      </c>
      <c r="C259" s="84">
        <v>2017.24486953</v>
      </c>
      <c r="D259" s="84">
        <v>1882.3526403999999</v>
      </c>
      <c r="E259" s="84">
        <v>179.73185135</v>
      </c>
      <c r="F259" s="84">
        <v>179.73185135</v>
      </c>
    </row>
    <row r="260" spans="1:6" ht="12.75" customHeight="1" x14ac:dyDescent="0.2">
      <c r="A260" s="83" t="s">
        <v>158</v>
      </c>
      <c r="B260" s="83">
        <v>6</v>
      </c>
      <c r="C260" s="84">
        <v>1999.97532626</v>
      </c>
      <c r="D260" s="84">
        <v>1863.1476496299999</v>
      </c>
      <c r="E260" s="84">
        <v>177.89810964</v>
      </c>
      <c r="F260" s="84">
        <v>177.89810964</v>
      </c>
    </row>
    <row r="261" spans="1:6" ht="12.75" customHeight="1" x14ac:dyDescent="0.2">
      <c r="A261" s="83" t="s">
        <v>158</v>
      </c>
      <c r="B261" s="83">
        <v>7</v>
      </c>
      <c r="C261" s="84">
        <v>1969.48491932</v>
      </c>
      <c r="D261" s="84">
        <v>1831.9205325299999</v>
      </c>
      <c r="E261" s="84">
        <v>174.91646452000001</v>
      </c>
      <c r="F261" s="84">
        <v>174.91646452000001</v>
      </c>
    </row>
    <row r="262" spans="1:6" ht="12.75" customHeight="1" x14ac:dyDescent="0.2">
      <c r="A262" s="83" t="s">
        <v>158</v>
      </c>
      <c r="B262" s="83">
        <v>8</v>
      </c>
      <c r="C262" s="84">
        <v>1900.7344320899999</v>
      </c>
      <c r="D262" s="84">
        <v>1763.3499402299999</v>
      </c>
      <c r="E262" s="84">
        <v>168.36916873999999</v>
      </c>
      <c r="F262" s="84">
        <v>168.36916873999999</v>
      </c>
    </row>
    <row r="263" spans="1:6" ht="12.75" customHeight="1" x14ac:dyDescent="0.2">
      <c r="A263" s="83" t="s">
        <v>158</v>
      </c>
      <c r="B263" s="83">
        <v>9</v>
      </c>
      <c r="C263" s="84">
        <v>1805.66021884</v>
      </c>
      <c r="D263" s="84">
        <v>1669.34445802</v>
      </c>
      <c r="E263" s="84">
        <v>159.39328452000001</v>
      </c>
      <c r="F263" s="84">
        <v>159.39328452000001</v>
      </c>
    </row>
    <row r="264" spans="1:6" ht="12.75" customHeight="1" x14ac:dyDescent="0.2">
      <c r="A264" s="83" t="s">
        <v>158</v>
      </c>
      <c r="B264" s="83">
        <v>10</v>
      </c>
      <c r="C264" s="84">
        <v>1728.6514845199999</v>
      </c>
      <c r="D264" s="84">
        <v>1594.2051025799999</v>
      </c>
      <c r="E264" s="84">
        <v>152.21878641000001</v>
      </c>
      <c r="F264" s="84">
        <v>152.21878641000001</v>
      </c>
    </row>
    <row r="265" spans="1:6" ht="12.75" customHeight="1" x14ac:dyDescent="0.2">
      <c r="A265" s="83" t="s">
        <v>158</v>
      </c>
      <c r="B265" s="83">
        <v>11</v>
      </c>
      <c r="C265" s="84">
        <v>1638.0241007</v>
      </c>
      <c r="D265" s="84">
        <v>1502.2202064000001</v>
      </c>
      <c r="E265" s="84">
        <v>143.43583292</v>
      </c>
      <c r="F265" s="84">
        <v>143.43583292</v>
      </c>
    </row>
    <row r="266" spans="1:6" ht="12.75" customHeight="1" x14ac:dyDescent="0.2">
      <c r="A266" s="83" t="s">
        <v>158</v>
      </c>
      <c r="B266" s="83">
        <v>12</v>
      </c>
      <c r="C266" s="84">
        <v>1632.2820157399999</v>
      </c>
      <c r="D266" s="84">
        <v>1495.47104769</v>
      </c>
      <c r="E266" s="84">
        <v>142.79140595999999</v>
      </c>
      <c r="F266" s="84">
        <v>142.79140595999999</v>
      </c>
    </row>
    <row r="267" spans="1:6" ht="12.75" customHeight="1" x14ac:dyDescent="0.2">
      <c r="A267" s="83" t="s">
        <v>158</v>
      </c>
      <c r="B267" s="83">
        <v>13</v>
      </c>
      <c r="C267" s="84">
        <v>1628.8327679900001</v>
      </c>
      <c r="D267" s="84">
        <v>1490.86409632</v>
      </c>
      <c r="E267" s="84">
        <v>142.35152245</v>
      </c>
      <c r="F267" s="84">
        <v>142.35152245</v>
      </c>
    </row>
    <row r="268" spans="1:6" ht="12.75" customHeight="1" x14ac:dyDescent="0.2">
      <c r="A268" s="83" t="s">
        <v>158</v>
      </c>
      <c r="B268" s="83">
        <v>14</v>
      </c>
      <c r="C268" s="84">
        <v>1622.9538609199999</v>
      </c>
      <c r="D268" s="84">
        <v>1482.54625781</v>
      </c>
      <c r="E268" s="84">
        <v>141.55731392000001</v>
      </c>
      <c r="F268" s="84">
        <v>141.55731392000001</v>
      </c>
    </row>
    <row r="269" spans="1:6" ht="12.75" customHeight="1" x14ac:dyDescent="0.2">
      <c r="A269" s="83" t="s">
        <v>158</v>
      </c>
      <c r="B269" s="83">
        <v>15</v>
      </c>
      <c r="C269" s="84">
        <v>1619.6183503499999</v>
      </c>
      <c r="D269" s="84">
        <v>1484.30835744</v>
      </c>
      <c r="E269" s="84">
        <v>141.72556370999999</v>
      </c>
      <c r="F269" s="84">
        <v>141.72556370999999</v>
      </c>
    </row>
    <row r="270" spans="1:6" ht="12.75" customHeight="1" x14ac:dyDescent="0.2">
      <c r="A270" s="83" t="s">
        <v>158</v>
      </c>
      <c r="B270" s="83">
        <v>16</v>
      </c>
      <c r="C270" s="84">
        <v>1629.5409005199999</v>
      </c>
      <c r="D270" s="84">
        <v>1492.7235437899999</v>
      </c>
      <c r="E270" s="84">
        <v>142.52906725</v>
      </c>
      <c r="F270" s="84">
        <v>142.52906725</v>
      </c>
    </row>
    <row r="271" spans="1:6" ht="12.75" customHeight="1" x14ac:dyDescent="0.2">
      <c r="A271" s="83" t="s">
        <v>158</v>
      </c>
      <c r="B271" s="83">
        <v>17</v>
      </c>
      <c r="C271" s="84">
        <v>1641.2003216999999</v>
      </c>
      <c r="D271" s="84">
        <v>1502.09272222</v>
      </c>
      <c r="E271" s="84">
        <v>143.42366041</v>
      </c>
      <c r="F271" s="84">
        <v>143.42366041</v>
      </c>
    </row>
    <row r="272" spans="1:6" ht="12.75" customHeight="1" x14ac:dyDescent="0.2">
      <c r="A272" s="83" t="s">
        <v>158</v>
      </c>
      <c r="B272" s="83">
        <v>18</v>
      </c>
      <c r="C272" s="84">
        <v>1637.6132974499999</v>
      </c>
      <c r="D272" s="84">
        <v>1487.94857447</v>
      </c>
      <c r="E272" s="84">
        <v>142.07314095000001</v>
      </c>
      <c r="F272" s="84">
        <v>142.07314095000001</v>
      </c>
    </row>
    <row r="273" spans="1:6" ht="12.75" customHeight="1" x14ac:dyDescent="0.2">
      <c r="A273" s="83" t="s">
        <v>158</v>
      </c>
      <c r="B273" s="83">
        <v>19</v>
      </c>
      <c r="C273" s="84">
        <v>1619.6830995299999</v>
      </c>
      <c r="D273" s="84">
        <v>1476.7560168</v>
      </c>
      <c r="E273" s="84">
        <v>141.00444687999999</v>
      </c>
      <c r="F273" s="84">
        <v>141.00444687999999</v>
      </c>
    </row>
    <row r="274" spans="1:6" ht="12.75" customHeight="1" x14ac:dyDescent="0.2">
      <c r="A274" s="83" t="s">
        <v>158</v>
      </c>
      <c r="B274" s="83">
        <v>20</v>
      </c>
      <c r="C274" s="84">
        <v>1646.2484335199999</v>
      </c>
      <c r="D274" s="84">
        <v>1504.2691199000001</v>
      </c>
      <c r="E274" s="84">
        <v>143.63146843000001</v>
      </c>
      <c r="F274" s="84">
        <v>143.63146843000001</v>
      </c>
    </row>
    <row r="275" spans="1:6" ht="12.75" customHeight="1" x14ac:dyDescent="0.2">
      <c r="A275" s="83" t="s">
        <v>158</v>
      </c>
      <c r="B275" s="83">
        <v>21</v>
      </c>
      <c r="C275" s="84">
        <v>1629.9930000300001</v>
      </c>
      <c r="D275" s="84">
        <v>1494.6129708399999</v>
      </c>
      <c r="E275" s="84">
        <v>142.70947459000001</v>
      </c>
      <c r="F275" s="84">
        <v>142.70947459000001</v>
      </c>
    </row>
    <row r="276" spans="1:6" ht="12.75" customHeight="1" x14ac:dyDescent="0.2">
      <c r="A276" s="83" t="s">
        <v>158</v>
      </c>
      <c r="B276" s="83">
        <v>22</v>
      </c>
      <c r="C276" s="84">
        <v>1611.3826551</v>
      </c>
      <c r="D276" s="84">
        <v>1476.06876764</v>
      </c>
      <c r="E276" s="84">
        <v>140.93882657</v>
      </c>
      <c r="F276" s="84">
        <v>140.93882657</v>
      </c>
    </row>
    <row r="277" spans="1:6" ht="12.75" customHeight="1" x14ac:dyDescent="0.2">
      <c r="A277" s="83" t="s">
        <v>158</v>
      </c>
      <c r="B277" s="83">
        <v>23</v>
      </c>
      <c r="C277" s="84">
        <v>1647.7809156799999</v>
      </c>
      <c r="D277" s="84">
        <v>1512.15497435</v>
      </c>
      <c r="E277" s="84">
        <v>144.38443000999999</v>
      </c>
      <c r="F277" s="84">
        <v>144.38443000999999</v>
      </c>
    </row>
    <row r="278" spans="1:6" ht="12.75" customHeight="1" x14ac:dyDescent="0.2">
      <c r="A278" s="83" t="s">
        <v>158</v>
      </c>
      <c r="B278" s="83">
        <v>24</v>
      </c>
      <c r="C278" s="84">
        <v>1761.5568931800001</v>
      </c>
      <c r="D278" s="84">
        <v>1626.4499644299999</v>
      </c>
      <c r="E278" s="84">
        <v>155.29760841000001</v>
      </c>
      <c r="F278" s="84">
        <v>155.29760841000001</v>
      </c>
    </row>
    <row r="279" spans="1:6" ht="12.75" customHeight="1" x14ac:dyDescent="0.2">
      <c r="A279" s="83" t="s">
        <v>159</v>
      </c>
      <c r="B279" s="83">
        <v>1</v>
      </c>
      <c r="C279" s="84">
        <v>1828.0749654900001</v>
      </c>
      <c r="D279" s="84">
        <v>1689.7150320600001</v>
      </c>
      <c r="E279" s="84">
        <v>161.33831910000001</v>
      </c>
      <c r="F279" s="84">
        <v>161.33831910000001</v>
      </c>
    </row>
    <row r="280" spans="1:6" ht="12.75" customHeight="1" x14ac:dyDescent="0.2">
      <c r="A280" s="83" t="s">
        <v>159</v>
      </c>
      <c r="B280" s="83">
        <v>2</v>
      </c>
      <c r="C280" s="84">
        <v>1882.0627739199999</v>
      </c>
      <c r="D280" s="84">
        <v>1746.69011686</v>
      </c>
      <c r="E280" s="84">
        <v>166.77844612999999</v>
      </c>
      <c r="F280" s="84">
        <v>166.77844612999999</v>
      </c>
    </row>
    <row r="281" spans="1:6" ht="12.75" customHeight="1" x14ac:dyDescent="0.2">
      <c r="A281" s="83" t="s">
        <v>159</v>
      </c>
      <c r="B281" s="83">
        <v>3</v>
      </c>
      <c r="C281" s="84">
        <v>1931.31545102</v>
      </c>
      <c r="D281" s="84">
        <v>1795.33299513</v>
      </c>
      <c r="E281" s="84">
        <v>171.42299274000001</v>
      </c>
      <c r="F281" s="84">
        <v>171.42299274000001</v>
      </c>
    </row>
    <row r="282" spans="1:6" ht="12.75" customHeight="1" x14ac:dyDescent="0.2">
      <c r="A282" s="83" t="s">
        <v>159</v>
      </c>
      <c r="B282" s="83">
        <v>4</v>
      </c>
      <c r="C282" s="84">
        <v>1957.57616553</v>
      </c>
      <c r="D282" s="84">
        <v>1823.2320982799999</v>
      </c>
      <c r="E282" s="84">
        <v>174.08687055999999</v>
      </c>
      <c r="F282" s="84">
        <v>174.08687055999999</v>
      </c>
    </row>
    <row r="283" spans="1:6" ht="12.75" customHeight="1" x14ac:dyDescent="0.2">
      <c r="A283" s="83" t="s">
        <v>159</v>
      </c>
      <c r="B283" s="83">
        <v>5</v>
      </c>
      <c r="C283" s="84">
        <v>1972.0498330999999</v>
      </c>
      <c r="D283" s="84">
        <v>1837.6451805700001</v>
      </c>
      <c r="E283" s="84">
        <v>175.46306858</v>
      </c>
      <c r="F283" s="84">
        <v>175.46306858</v>
      </c>
    </row>
    <row r="284" spans="1:6" ht="12.75" customHeight="1" x14ac:dyDescent="0.2">
      <c r="A284" s="83" t="s">
        <v>159</v>
      </c>
      <c r="B284" s="83">
        <v>6</v>
      </c>
      <c r="C284" s="84">
        <v>1959.73834098</v>
      </c>
      <c r="D284" s="84">
        <v>1824.6338937400001</v>
      </c>
      <c r="E284" s="84">
        <v>174.22071758000001</v>
      </c>
      <c r="F284" s="84">
        <v>174.22071758000001</v>
      </c>
    </row>
    <row r="285" spans="1:6" ht="12.75" customHeight="1" x14ac:dyDescent="0.2">
      <c r="A285" s="83" t="s">
        <v>159</v>
      </c>
      <c r="B285" s="83">
        <v>7</v>
      </c>
      <c r="C285" s="84">
        <v>1948.6724563800001</v>
      </c>
      <c r="D285" s="84">
        <v>1812.83342659</v>
      </c>
      <c r="E285" s="84">
        <v>173.09397876</v>
      </c>
      <c r="F285" s="84">
        <v>173.09397876</v>
      </c>
    </row>
    <row r="286" spans="1:6" ht="12.75" customHeight="1" x14ac:dyDescent="0.2">
      <c r="A286" s="83" t="s">
        <v>159</v>
      </c>
      <c r="B286" s="83">
        <v>8</v>
      </c>
      <c r="C286" s="84">
        <v>1914.1474269400001</v>
      </c>
      <c r="D286" s="84">
        <v>1776.7468072199999</v>
      </c>
      <c r="E286" s="84">
        <v>169.64833590999999</v>
      </c>
      <c r="F286" s="84">
        <v>169.64833590999999</v>
      </c>
    </row>
    <row r="287" spans="1:6" ht="12.75" customHeight="1" x14ac:dyDescent="0.2">
      <c r="A287" s="83" t="s">
        <v>159</v>
      </c>
      <c r="B287" s="83">
        <v>9</v>
      </c>
      <c r="C287" s="84">
        <v>1851.1556444400001</v>
      </c>
      <c r="D287" s="84">
        <v>1708.03959562</v>
      </c>
      <c r="E287" s="84">
        <v>163.08799536999999</v>
      </c>
      <c r="F287" s="84">
        <v>163.08799536999999</v>
      </c>
    </row>
    <row r="288" spans="1:6" ht="12.75" customHeight="1" x14ac:dyDescent="0.2">
      <c r="A288" s="83" t="s">
        <v>159</v>
      </c>
      <c r="B288" s="83">
        <v>10</v>
      </c>
      <c r="C288" s="84">
        <v>1768.51892458</v>
      </c>
      <c r="D288" s="84">
        <v>1630.19108927</v>
      </c>
      <c r="E288" s="84">
        <v>155.65482059000001</v>
      </c>
      <c r="F288" s="84">
        <v>155.65482059000001</v>
      </c>
    </row>
    <row r="289" spans="1:6" ht="12.75" customHeight="1" x14ac:dyDescent="0.2">
      <c r="A289" s="83" t="s">
        <v>159</v>
      </c>
      <c r="B289" s="83">
        <v>11</v>
      </c>
      <c r="C289" s="84">
        <v>1717.9146578299999</v>
      </c>
      <c r="D289" s="84">
        <v>1582.5384946300001</v>
      </c>
      <c r="E289" s="84">
        <v>151.10482880000001</v>
      </c>
      <c r="F289" s="84">
        <v>151.10482880000001</v>
      </c>
    </row>
    <row r="290" spans="1:6" ht="12.75" customHeight="1" x14ac:dyDescent="0.2">
      <c r="A290" s="83" t="s">
        <v>159</v>
      </c>
      <c r="B290" s="83">
        <v>12</v>
      </c>
      <c r="C290" s="84">
        <v>1698.6039497700001</v>
      </c>
      <c r="D290" s="84">
        <v>1563.0881056400001</v>
      </c>
      <c r="E290" s="84">
        <v>149.24765583999999</v>
      </c>
      <c r="F290" s="84">
        <v>149.24765583999999</v>
      </c>
    </row>
    <row r="291" spans="1:6" ht="12.75" customHeight="1" x14ac:dyDescent="0.2">
      <c r="A291" s="83" t="s">
        <v>159</v>
      </c>
      <c r="B291" s="83">
        <v>13</v>
      </c>
      <c r="C291" s="84">
        <v>1671.36978731</v>
      </c>
      <c r="D291" s="84">
        <v>1533.9649162000001</v>
      </c>
      <c r="E291" s="84">
        <v>146.46689911999999</v>
      </c>
      <c r="F291" s="84">
        <v>146.46689911999999</v>
      </c>
    </row>
    <row r="292" spans="1:6" ht="12.75" customHeight="1" x14ac:dyDescent="0.2">
      <c r="A292" s="83" t="s">
        <v>159</v>
      </c>
      <c r="B292" s="83">
        <v>14</v>
      </c>
      <c r="C292" s="84">
        <v>1668.3759137500001</v>
      </c>
      <c r="D292" s="84">
        <v>1528.2413793400001</v>
      </c>
      <c r="E292" s="84">
        <v>145.92040116000001</v>
      </c>
      <c r="F292" s="84">
        <v>145.92040116000001</v>
      </c>
    </row>
    <row r="293" spans="1:6" ht="12.75" customHeight="1" x14ac:dyDescent="0.2">
      <c r="A293" s="83" t="s">
        <v>159</v>
      </c>
      <c r="B293" s="83">
        <v>15</v>
      </c>
      <c r="C293" s="84">
        <v>1694.6055822599999</v>
      </c>
      <c r="D293" s="84">
        <v>1547.17574021</v>
      </c>
      <c r="E293" s="84">
        <v>147.72830243000001</v>
      </c>
      <c r="F293" s="84">
        <v>147.72830243000001</v>
      </c>
    </row>
    <row r="294" spans="1:6" ht="12.75" customHeight="1" x14ac:dyDescent="0.2">
      <c r="A294" s="83" t="s">
        <v>159</v>
      </c>
      <c r="B294" s="83">
        <v>16</v>
      </c>
      <c r="C294" s="84">
        <v>1691.3294818700001</v>
      </c>
      <c r="D294" s="84">
        <v>1553.0961228799999</v>
      </c>
      <c r="E294" s="84">
        <v>148.29359574</v>
      </c>
      <c r="F294" s="84">
        <v>148.29359574</v>
      </c>
    </row>
    <row r="295" spans="1:6" ht="12.75" customHeight="1" x14ac:dyDescent="0.2">
      <c r="A295" s="83" t="s">
        <v>159</v>
      </c>
      <c r="B295" s="83">
        <v>17</v>
      </c>
      <c r="C295" s="84">
        <v>1700.1356223299999</v>
      </c>
      <c r="D295" s="84">
        <v>1562.8567226099999</v>
      </c>
      <c r="E295" s="84">
        <v>149.22556280000001</v>
      </c>
      <c r="F295" s="84">
        <v>149.22556280000001</v>
      </c>
    </row>
    <row r="296" spans="1:6" ht="12.75" customHeight="1" x14ac:dyDescent="0.2">
      <c r="A296" s="83" t="s">
        <v>159</v>
      </c>
      <c r="B296" s="83">
        <v>18</v>
      </c>
      <c r="C296" s="84">
        <v>1672.2528228000001</v>
      </c>
      <c r="D296" s="84">
        <v>1528.2807265500001</v>
      </c>
      <c r="E296" s="84">
        <v>145.92415813</v>
      </c>
      <c r="F296" s="84">
        <v>145.92415813</v>
      </c>
    </row>
    <row r="297" spans="1:6" ht="12.75" customHeight="1" x14ac:dyDescent="0.2">
      <c r="A297" s="83" t="s">
        <v>159</v>
      </c>
      <c r="B297" s="83">
        <v>19</v>
      </c>
      <c r="C297" s="84">
        <v>1646.28931145</v>
      </c>
      <c r="D297" s="84">
        <v>1509.43972899</v>
      </c>
      <c r="E297" s="84">
        <v>144.12517142999999</v>
      </c>
      <c r="F297" s="84">
        <v>144.12517142999999</v>
      </c>
    </row>
    <row r="298" spans="1:6" ht="12.75" customHeight="1" x14ac:dyDescent="0.2">
      <c r="A298" s="83" t="s">
        <v>159</v>
      </c>
      <c r="B298" s="83">
        <v>20</v>
      </c>
      <c r="C298" s="84">
        <v>1658.9770069799999</v>
      </c>
      <c r="D298" s="84">
        <v>1518.50189774</v>
      </c>
      <c r="E298" s="84">
        <v>144.99045050999999</v>
      </c>
      <c r="F298" s="84">
        <v>144.99045050999999</v>
      </c>
    </row>
    <row r="299" spans="1:6" ht="12.75" customHeight="1" x14ac:dyDescent="0.2">
      <c r="A299" s="83" t="s">
        <v>159</v>
      </c>
      <c r="B299" s="83">
        <v>21</v>
      </c>
      <c r="C299" s="84">
        <v>1659.1303058599999</v>
      </c>
      <c r="D299" s="84">
        <v>1516.9735318999999</v>
      </c>
      <c r="E299" s="84">
        <v>144.84451823000001</v>
      </c>
      <c r="F299" s="84">
        <v>144.84451823000001</v>
      </c>
    </row>
    <row r="300" spans="1:6" ht="12.75" customHeight="1" x14ac:dyDescent="0.2">
      <c r="A300" s="83" t="s">
        <v>159</v>
      </c>
      <c r="B300" s="83">
        <v>22</v>
      </c>
      <c r="C300" s="84">
        <v>1646.2266043699999</v>
      </c>
      <c r="D300" s="84">
        <v>1501.94028628</v>
      </c>
      <c r="E300" s="84">
        <v>143.40910543000001</v>
      </c>
      <c r="F300" s="84">
        <v>143.40910543000001</v>
      </c>
    </row>
    <row r="301" spans="1:6" ht="12.75" customHeight="1" x14ac:dyDescent="0.2">
      <c r="A301" s="83" t="s">
        <v>159</v>
      </c>
      <c r="B301" s="83">
        <v>23</v>
      </c>
      <c r="C301" s="84">
        <v>1713.0878805899999</v>
      </c>
      <c r="D301" s="84">
        <v>1568.65135495</v>
      </c>
      <c r="E301" s="84">
        <v>149.77884913</v>
      </c>
      <c r="F301" s="84">
        <v>149.77884913</v>
      </c>
    </row>
    <row r="302" spans="1:6" ht="12.75" customHeight="1" x14ac:dyDescent="0.2">
      <c r="A302" s="83" t="s">
        <v>159</v>
      </c>
      <c r="B302" s="83">
        <v>24</v>
      </c>
      <c r="C302" s="84">
        <v>1795.604139</v>
      </c>
      <c r="D302" s="84">
        <v>1651.5009142700001</v>
      </c>
      <c r="E302" s="84">
        <v>157.68953726000001</v>
      </c>
      <c r="F302" s="84">
        <v>157.68953726000001</v>
      </c>
    </row>
    <row r="303" spans="1:6" ht="12.75" customHeight="1" x14ac:dyDescent="0.2">
      <c r="A303" s="83" t="s">
        <v>160</v>
      </c>
      <c r="B303" s="83">
        <v>1</v>
      </c>
      <c r="C303" s="84">
        <v>1866.3843161499999</v>
      </c>
      <c r="D303" s="84">
        <v>1727.4004895400001</v>
      </c>
      <c r="E303" s="84">
        <v>164.93662311</v>
      </c>
      <c r="F303" s="84">
        <v>164.93662311</v>
      </c>
    </row>
    <row r="304" spans="1:6" ht="12.75" customHeight="1" x14ac:dyDescent="0.2">
      <c r="A304" s="83" t="s">
        <v>160</v>
      </c>
      <c r="B304" s="83">
        <v>2</v>
      </c>
      <c r="C304" s="84">
        <v>1943.2834864700001</v>
      </c>
      <c r="D304" s="84">
        <v>1798.8313432299999</v>
      </c>
      <c r="E304" s="84">
        <v>171.75702397000001</v>
      </c>
      <c r="F304" s="84">
        <v>171.75702397000001</v>
      </c>
    </row>
    <row r="305" spans="1:6" ht="12.75" customHeight="1" x14ac:dyDescent="0.2">
      <c r="A305" s="83" t="s">
        <v>160</v>
      </c>
      <c r="B305" s="83">
        <v>3</v>
      </c>
      <c r="C305" s="84">
        <v>1978.5027877</v>
      </c>
      <c r="D305" s="84">
        <v>1842.1396935</v>
      </c>
      <c r="E305" s="84">
        <v>175.89221617999999</v>
      </c>
      <c r="F305" s="84">
        <v>175.89221617999999</v>
      </c>
    </row>
    <row r="306" spans="1:6" ht="12.75" customHeight="1" x14ac:dyDescent="0.2">
      <c r="A306" s="83" t="s">
        <v>160</v>
      </c>
      <c r="B306" s="83">
        <v>4</v>
      </c>
      <c r="C306" s="84">
        <v>2000.0055275499999</v>
      </c>
      <c r="D306" s="84">
        <v>1865.2730387399999</v>
      </c>
      <c r="E306" s="84">
        <v>178.10104724000001</v>
      </c>
      <c r="F306" s="84">
        <v>178.10104724000001</v>
      </c>
    </row>
    <row r="307" spans="1:6" ht="12.75" customHeight="1" x14ac:dyDescent="0.2">
      <c r="A307" s="83" t="s">
        <v>160</v>
      </c>
      <c r="B307" s="83">
        <v>5</v>
      </c>
      <c r="C307" s="84">
        <v>2011.6969159</v>
      </c>
      <c r="D307" s="84">
        <v>1877.5418965399999</v>
      </c>
      <c r="E307" s="84">
        <v>179.2725092</v>
      </c>
      <c r="F307" s="84">
        <v>179.2725092</v>
      </c>
    </row>
    <row r="308" spans="1:6" ht="12.75" customHeight="1" x14ac:dyDescent="0.2">
      <c r="A308" s="83" t="s">
        <v>160</v>
      </c>
      <c r="B308" s="83">
        <v>6</v>
      </c>
      <c r="C308" s="84">
        <v>2004.6612014899999</v>
      </c>
      <c r="D308" s="84">
        <v>1866.4276234199999</v>
      </c>
      <c r="E308" s="84">
        <v>178.21128994</v>
      </c>
      <c r="F308" s="84">
        <v>178.21128994</v>
      </c>
    </row>
    <row r="309" spans="1:6" ht="12.75" customHeight="1" x14ac:dyDescent="0.2">
      <c r="A309" s="83" t="s">
        <v>160</v>
      </c>
      <c r="B309" s="83">
        <v>7</v>
      </c>
      <c r="C309" s="84">
        <v>1961.6990024300001</v>
      </c>
      <c r="D309" s="84">
        <v>1815.04122364</v>
      </c>
      <c r="E309" s="84">
        <v>173.30478486999999</v>
      </c>
      <c r="F309" s="84">
        <v>173.30478486999999</v>
      </c>
    </row>
    <row r="310" spans="1:6" ht="12.75" customHeight="1" x14ac:dyDescent="0.2">
      <c r="A310" s="83" t="s">
        <v>160</v>
      </c>
      <c r="B310" s="83">
        <v>8</v>
      </c>
      <c r="C310" s="84">
        <v>1873.0593587799999</v>
      </c>
      <c r="D310" s="84">
        <v>1731.12047874</v>
      </c>
      <c r="E310" s="84">
        <v>165.2918172</v>
      </c>
      <c r="F310" s="84">
        <v>165.2918172</v>
      </c>
    </row>
    <row r="311" spans="1:6" ht="12.75" customHeight="1" x14ac:dyDescent="0.2">
      <c r="A311" s="83" t="s">
        <v>160</v>
      </c>
      <c r="B311" s="83">
        <v>9</v>
      </c>
      <c r="C311" s="84">
        <v>1800.31426689</v>
      </c>
      <c r="D311" s="84">
        <v>1658.3946732700001</v>
      </c>
      <c r="E311" s="84">
        <v>158.34777102999999</v>
      </c>
      <c r="F311" s="84">
        <v>158.34777102999999</v>
      </c>
    </row>
    <row r="312" spans="1:6" ht="12.75" customHeight="1" x14ac:dyDescent="0.2">
      <c r="A312" s="83" t="s">
        <v>160</v>
      </c>
      <c r="B312" s="83">
        <v>10</v>
      </c>
      <c r="C312" s="84">
        <v>1711.41624142</v>
      </c>
      <c r="D312" s="84">
        <v>1566.92809128</v>
      </c>
      <c r="E312" s="84">
        <v>149.61430751</v>
      </c>
      <c r="F312" s="84">
        <v>149.61430751</v>
      </c>
    </row>
    <row r="313" spans="1:6" ht="12.75" customHeight="1" x14ac:dyDescent="0.2">
      <c r="A313" s="83" t="s">
        <v>160</v>
      </c>
      <c r="B313" s="83">
        <v>11</v>
      </c>
      <c r="C313" s="84">
        <v>1683.79286877</v>
      </c>
      <c r="D313" s="84">
        <v>1538.9023105000001</v>
      </c>
      <c r="E313" s="84">
        <v>146.93833418</v>
      </c>
      <c r="F313" s="84">
        <v>146.93833418</v>
      </c>
    </row>
    <row r="314" spans="1:6" ht="12.75" customHeight="1" x14ac:dyDescent="0.2">
      <c r="A314" s="83" t="s">
        <v>160</v>
      </c>
      <c r="B314" s="83">
        <v>12</v>
      </c>
      <c r="C314" s="84">
        <v>1672.3493571700001</v>
      </c>
      <c r="D314" s="84">
        <v>1526.7908612900001</v>
      </c>
      <c r="E314" s="84">
        <v>145.78190197999999</v>
      </c>
      <c r="F314" s="84">
        <v>145.78190197999999</v>
      </c>
    </row>
    <row r="315" spans="1:6" ht="12.75" customHeight="1" x14ac:dyDescent="0.2">
      <c r="A315" s="83" t="s">
        <v>160</v>
      </c>
      <c r="B315" s="83">
        <v>13</v>
      </c>
      <c r="C315" s="84">
        <v>1649.1343560600001</v>
      </c>
      <c r="D315" s="84">
        <v>1513.2359081100001</v>
      </c>
      <c r="E315" s="84">
        <v>144.48764034000001</v>
      </c>
      <c r="F315" s="84">
        <v>144.48764034000001</v>
      </c>
    </row>
    <row r="316" spans="1:6" ht="12.75" customHeight="1" x14ac:dyDescent="0.2">
      <c r="A316" s="83" t="s">
        <v>160</v>
      </c>
      <c r="B316" s="83">
        <v>14</v>
      </c>
      <c r="C316" s="84">
        <v>1673.32541683</v>
      </c>
      <c r="D316" s="84">
        <v>1513.6138170900001</v>
      </c>
      <c r="E316" s="84">
        <v>144.52372405</v>
      </c>
      <c r="F316" s="84">
        <v>144.52372405</v>
      </c>
    </row>
    <row r="317" spans="1:6" ht="12.75" customHeight="1" x14ac:dyDescent="0.2">
      <c r="A317" s="83" t="s">
        <v>160</v>
      </c>
      <c r="B317" s="83">
        <v>15</v>
      </c>
      <c r="C317" s="84">
        <v>1667.0373300199999</v>
      </c>
      <c r="D317" s="84">
        <v>1513.7687937200001</v>
      </c>
      <c r="E317" s="84">
        <v>144.53852162000001</v>
      </c>
      <c r="F317" s="84">
        <v>144.53852162000001</v>
      </c>
    </row>
    <row r="318" spans="1:6" ht="12.75" customHeight="1" x14ac:dyDescent="0.2">
      <c r="A318" s="83" t="s">
        <v>160</v>
      </c>
      <c r="B318" s="83">
        <v>16</v>
      </c>
      <c r="C318" s="84">
        <v>1665.09595107</v>
      </c>
      <c r="D318" s="84">
        <v>1505.62139189</v>
      </c>
      <c r="E318" s="84">
        <v>143.76058681999999</v>
      </c>
      <c r="F318" s="84">
        <v>143.76058681999999</v>
      </c>
    </row>
    <row r="319" spans="1:6" ht="12.75" customHeight="1" x14ac:dyDescent="0.2">
      <c r="A319" s="83" t="s">
        <v>160</v>
      </c>
      <c r="B319" s="83">
        <v>17</v>
      </c>
      <c r="C319" s="84">
        <v>1663.2054722099999</v>
      </c>
      <c r="D319" s="84">
        <v>1511.5916425099999</v>
      </c>
      <c r="E319" s="84">
        <v>144.33064164000001</v>
      </c>
      <c r="F319" s="84">
        <v>144.33064164000001</v>
      </c>
    </row>
    <row r="320" spans="1:6" ht="12.75" customHeight="1" x14ac:dyDescent="0.2">
      <c r="A320" s="83" t="s">
        <v>160</v>
      </c>
      <c r="B320" s="83">
        <v>18</v>
      </c>
      <c r="C320" s="84">
        <v>1611.5718058099999</v>
      </c>
      <c r="D320" s="84">
        <v>1473.71894069</v>
      </c>
      <c r="E320" s="84">
        <v>140.71445907</v>
      </c>
      <c r="F320" s="84">
        <v>140.71445907</v>
      </c>
    </row>
    <row r="321" spans="1:6" ht="12.75" customHeight="1" x14ac:dyDescent="0.2">
      <c r="A321" s="83" t="s">
        <v>160</v>
      </c>
      <c r="B321" s="83">
        <v>19</v>
      </c>
      <c r="C321" s="84">
        <v>1585.5075738999999</v>
      </c>
      <c r="D321" s="84">
        <v>1451.44653565</v>
      </c>
      <c r="E321" s="84">
        <v>138.58783278999999</v>
      </c>
      <c r="F321" s="84">
        <v>138.58783278999999</v>
      </c>
    </row>
    <row r="322" spans="1:6" ht="12.75" customHeight="1" x14ac:dyDescent="0.2">
      <c r="A322" s="83" t="s">
        <v>160</v>
      </c>
      <c r="B322" s="83">
        <v>20</v>
      </c>
      <c r="C322" s="84">
        <v>1597.4869066000001</v>
      </c>
      <c r="D322" s="84">
        <v>1461.9616753600001</v>
      </c>
      <c r="E322" s="84">
        <v>139.59184526000001</v>
      </c>
      <c r="F322" s="84">
        <v>139.59184526000001</v>
      </c>
    </row>
    <row r="323" spans="1:6" ht="12.75" customHeight="1" x14ac:dyDescent="0.2">
      <c r="A323" s="83" t="s">
        <v>160</v>
      </c>
      <c r="B323" s="83">
        <v>21</v>
      </c>
      <c r="C323" s="84">
        <v>1612.40503831</v>
      </c>
      <c r="D323" s="84">
        <v>1477.8142245399999</v>
      </c>
      <c r="E323" s="84">
        <v>141.10548725999999</v>
      </c>
      <c r="F323" s="84">
        <v>141.10548725999999</v>
      </c>
    </row>
    <row r="324" spans="1:6" ht="12.75" customHeight="1" x14ac:dyDescent="0.2">
      <c r="A324" s="83" t="s">
        <v>160</v>
      </c>
      <c r="B324" s="83">
        <v>22</v>
      </c>
      <c r="C324" s="84">
        <v>1605.76103319</v>
      </c>
      <c r="D324" s="84">
        <v>1469.76652721</v>
      </c>
      <c r="E324" s="84">
        <v>140.33707251000001</v>
      </c>
      <c r="F324" s="84">
        <v>140.33707251000001</v>
      </c>
    </row>
    <row r="325" spans="1:6" ht="12.75" customHeight="1" x14ac:dyDescent="0.2">
      <c r="A325" s="83" t="s">
        <v>160</v>
      </c>
      <c r="B325" s="83">
        <v>23</v>
      </c>
      <c r="C325" s="84">
        <v>1650.6236459199999</v>
      </c>
      <c r="D325" s="84">
        <v>1514.9231171900001</v>
      </c>
      <c r="E325" s="84">
        <v>144.64873937999999</v>
      </c>
      <c r="F325" s="84">
        <v>144.64873937999999</v>
      </c>
    </row>
    <row r="326" spans="1:6" ht="12.75" customHeight="1" x14ac:dyDescent="0.2">
      <c r="A326" s="83" t="s">
        <v>160</v>
      </c>
      <c r="B326" s="83">
        <v>24</v>
      </c>
      <c r="C326" s="84">
        <v>1729.8345582100001</v>
      </c>
      <c r="D326" s="84">
        <v>1590.3608804800001</v>
      </c>
      <c r="E326" s="84">
        <v>151.85173023999999</v>
      </c>
      <c r="F326" s="84">
        <v>151.85173023999999</v>
      </c>
    </row>
    <row r="327" spans="1:6" ht="12.75" customHeight="1" x14ac:dyDescent="0.2">
      <c r="A327" s="83" t="s">
        <v>161</v>
      </c>
      <c r="B327" s="83">
        <v>1</v>
      </c>
      <c r="C327" s="84">
        <v>1828.9054572</v>
      </c>
      <c r="D327" s="84">
        <v>1688.2842715199999</v>
      </c>
      <c r="E327" s="84">
        <v>161.20170641999999</v>
      </c>
      <c r="F327" s="84">
        <v>161.20170641999999</v>
      </c>
    </row>
    <row r="328" spans="1:6" ht="12.75" customHeight="1" x14ac:dyDescent="0.2">
      <c r="A328" s="83" t="s">
        <v>161</v>
      </c>
      <c r="B328" s="83">
        <v>2</v>
      </c>
      <c r="C328" s="84">
        <v>1966.69549678</v>
      </c>
      <c r="D328" s="84">
        <v>1824.58337575</v>
      </c>
      <c r="E328" s="84">
        <v>174.21589399999999</v>
      </c>
      <c r="F328" s="84">
        <v>174.21589399999999</v>
      </c>
    </row>
    <row r="329" spans="1:6" ht="12.75" customHeight="1" x14ac:dyDescent="0.2">
      <c r="A329" s="83" t="s">
        <v>161</v>
      </c>
      <c r="B329" s="83">
        <v>3</v>
      </c>
      <c r="C329" s="84">
        <v>2040.1199134599999</v>
      </c>
      <c r="D329" s="84">
        <v>1898.2669058199999</v>
      </c>
      <c r="E329" s="84">
        <v>181.25138616999999</v>
      </c>
      <c r="F329" s="84">
        <v>181.25138616999999</v>
      </c>
    </row>
    <row r="330" spans="1:6" ht="12.75" customHeight="1" x14ac:dyDescent="0.2">
      <c r="A330" s="83" t="s">
        <v>161</v>
      </c>
      <c r="B330" s="83">
        <v>4</v>
      </c>
      <c r="C330" s="84">
        <v>2075.6656670500001</v>
      </c>
      <c r="D330" s="84">
        <v>1939.21394375</v>
      </c>
      <c r="E330" s="84">
        <v>185.16111423000001</v>
      </c>
      <c r="F330" s="84">
        <v>185.16111423000001</v>
      </c>
    </row>
    <row r="331" spans="1:6" ht="12.75" customHeight="1" x14ac:dyDescent="0.2">
      <c r="A331" s="83" t="s">
        <v>161</v>
      </c>
      <c r="B331" s="83">
        <v>5</v>
      </c>
      <c r="C331" s="84">
        <v>2081.5655832500001</v>
      </c>
      <c r="D331" s="84">
        <v>1943.5760972099999</v>
      </c>
      <c r="E331" s="84">
        <v>185.57762382000001</v>
      </c>
      <c r="F331" s="84">
        <v>185.57762382000001</v>
      </c>
    </row>
    <row r="332" spans="1:6" ht="12.75" customHeight="1" x14ac:dyDescent="0.2">
      <c r="A332" s="83" t="s">
        <v>161</v>
      </c>
      <c r="B332" s="83">
        <v>6</v>
      </c>
      <c r="C332" s="84">
        <v>2076.8710936299999</v>
      </c>
      <c r="D332" s="84">
        <v>1938.8350838900001</v>
      </c>
      <c r="E332" s="84">
        <v>185.12493971999999</v>
      </c>
      <c r="F332" s="84">
        <v>185.12493971999999</v>
      </c>
    </row>
    <row r="333" spans="1:6" ht="12.75" customHeight="1" x14ac:dyDescent="0.2">
      <c r="A333" s="83" t="s">
        <v>161</v>
      </c>
      <c r="B333" s="83">
        <v>7</v>
      </c>
      <c r="C333" s="84">
        <v>2071.8517405500002</v>
      </c>
      <c r="D333" s="84">
        <v>1933.9920336099999</v>
      </c>
      <c r="E333" s="84">
        <v>184.66251288000001</v>
      </c>
      <c r="F333" s="84">
        <v>184.66251288000001</v>
      </c>
    </row>
    <row r="334" spans="1:6" ht="12.75" customHeight="1" x14ac:dyDescent="0.2">
      <c r="A334" s="83" t="s">
        <v>161</v>
      </c>
      <c r="B334" s="83">
        <v>8</v>
      </c>
      <c r="C334" s="84">
        <v>1949.36242227</v>
      </c>
      <c r="D334" s="84">
        <v>1808.09732551</v>
      </c>
      <c r="E334" s="84">
        <v>172.64176369</v>
      </c>
      <c r="F334" s="84">
        <v>172.64176369</v>
      </c>
    </row>
    <row r="335" spans="1:6" ht="12.75" customHeight="1" x14ac:dyDescent="0.2">
      <c r="A335" s="83" t="s">
        <v>161</v>
      </c>
      <c r="B335" s="83">
        <v>9</v>
      </c>
      <c r="C335" s="84">
        <v>1834.6264547400001</v>
      </c>
      <c r="D335" s="84">
        <v>1685.7885735</v>
      </c>
      <c r="E335" s="84">
        <v>160.96341078</v>
      </c>
      <c r="F335" s="84">
        <v>160.96341078</v>
      </c>
    </row>
    <row r="336" spans="1:6" ht="12.75" customHeight="1" x14ac:dyDescent="0.2">
      <c r="A336" s="83" t="s">
        <v>161</v>
      </c>
      <c r="B336" s="83">
        <v>10</v>
      </c>
      <c r="C336" s="84">
        <v>1746.3828468199999</v>
      </c>
      <c r="D336" s="84">
        <v>1595.5612987</v>
      </c>
      <c r="E336" s="84">
        <v>152.34827949000001</v>
      </c>
      <c r="F336" s="84">
        <v>152.34827949000001</v>
      </c>
    </row>
    <row r="337" spans="1:6" ht="12.75" customHeight="1" x14ac:dyDescent="0.2">
      <c r="A337" s="83" t="s">
        <v>161</v>
      </c>
      <c r="B337" s="83">
        <v>11</v>
      </c>
      <c r="C337" s="84">
        <v>1689.5450846900001</v>
      </c>
      <c r="D337" s="84">
        <v>1541.96032937</v>
      </c>
      <c r="E337" s="84">
        <v>147.23032165000001</v>
      </c>
      <c r="F337" s="84">
        <v>147.23032165000001</v>
      </c>
    </row>
    <row r="338" spans="1:6" ht="12.75" customHeight="1" x14ac:dyDescent="0.2">
      <c r="A338" s="83" t="s">
        <v>161</v>
      </c>
      <c r="B338" s="83">
        <v>12</v>
      </c>
      <c r="C338" s="84">
        <v>1696.08920556</v>
      </c>
      <c r="D338" s="84">
        <v>1541.9059595799999</v>
      </c>
      <c r="E338" s="84">
        <v>147.22513028</v>
      </c>
      <c r="F338" s="84">
        <v>147.22513028</v>
      </c>
    </row>
    <row r="339" spans="1:6" ht="12.75" customHeight="1" x14ac:dyDescent="0.2">
      <c r="A339" s="83" t="s">
        <v>161</v>
      </c>
      <c r="B339" s="83">
        <v>13</v>
      </c>
      <c r="C339" s="84">
        <v>1682.78053297</v>
      </c>
      <c r="D339" s="84">
        <v>1542.6335259800001</v>
      </c>
      <c r="E339" s="84">
        <v>147.29460019000001</v>
      </c>
      <c r="F339" s="84">
        <v>147.29460019000001</v>
      </c>
    </row>
    <row r="340" spans="1:6" ht="12.75" customHeight="1" x14ac:dyDescent="0.2">
      <c r="A340" s="83" t="s">
        <v>161</v>
      </c>
      <c r="B340" s="83">
        <v>14</v>
      </c>
      <c r="C340" s="84">
        <v>1676.89266707</v>
      </c>
      <c r="D340" s="84">
        <v>1524.40857622</v>
      </c>
      <c r="E340" s="84">
        <v>145.55443529999999</v>
      </c>
      <c r="F340" s="84">
        <v>145.55443529999999</v>
      </c>
    </row>
    <row r="341" spans="1:6" ht="12.75" customHeight="1" x14ac:dyDescent="0.2">
      <c r="A341" s="83" t="s">
        <v>161</v>
      </c>
      <c r="B341" s="83">
        <v>15</v>
      </c>
      <c r="C341" s="84">
        <v>1667.30494176</v>
      </c>
      <c r="D341" s="84">
        <v>1527.28570012</v>
      </c>
      <c r="E341" s="84">
        <v>145.82915045999999</v>
      </c>
      <c r="F341" s="84">
        <v>145.82915045999999</v>
      </c>
    </row>
    <row r="342" spans="1:6" ht="12.75" customHeight="1" x14ac:dyDescent="0.2">
      <c r="A342" s="83" t="s">
        <v>161</v>
      </c>
      <c r="B342" s="83">
        <v>16</v>
      </c>
      <c r="C342" s="84">
        <v>1669.7801254200001</v>
      </c>
      <c r="D342" s="84">
        <v>1534.3032411199999</v>
      </c>
      <c r="E342" s="84">
        <v>146.49920324999999</v>
      </c>
      <c r="F342" s="84">
        <v>146.49920324999999</v>
      </c>
    </row>
    <row r="343" spans="1:6" ht="12.75" customHeight="1" x14ac:dyDescent="0.2">
      <c r="A343" s="83" t="s">
        <v>161</v>
      </c>
      <c r="B343" s="83">
        <v>17</v>
      </c>
      <c r="C343" s="84">
        <v>1694.2049515199999</v>
      </c>
      <c r="D343" s="84">
        <v>1553.4864378</v>
      </c>
      <c r="E343" s="84">
        <v>148.33086399999999</v>
      </c>
      <c r="F343" s="84">
        <v>148.33086399999999</v>
      </c>
    </row>
    <row r="344" spans="1:6" ht="12.75" customHeight="1" x14ac:dyDescent="0.2">
      <c r="A344" s="83" t="s">
        <v>161</v>
      </c>
      <c r="B344" s="83">
        <v>18</v>
      </c>
      <c r="C344" s="84">
        <v>1649.49397619</v>
      </c>
      <c r="D344" s="84">
        <v>1515.1088136000001</v>
      </c>
      <c r="E344" s="84">
        <v>144.66647015000001</v>
      </c>
      <c r="F344" s="84">
        <v>144.66647015000001</v>
      </c>
    </row>
    <row r="345" spans="1:6" ht="12.75" customHeight="1" x14ac:dyDescent="0.2">
      <c r="A345" s="83" t="s">
        <v>161</v>
      </c>
      <c r="B345" s="83">
        <v>19</v>
      </c>
      <c r="C345" s="84">
        <v>1636.3783312999999</v>
      </c>
      <c r="D345" s="84">
        <v>1502.3439731799999</v>
      </c>
      <c r="E345" s="84">
        <v>143.44765049</v>
      </c>
      <c r="F345" s="84">
        <v>143.44765049</v>
      </c>
    </row>
    <row r="346" spans="1:6" ht="12.75" customHeight="1" x14ac:dyDescent="0.2">
      <c r="A346" s="83" t="s">
        <v>161</v>
      </c>
      <c r="B346" s="83">
        <v>20</v>
      </c>
      <c r="C346" s="84">
        <v>1676.13804794</v>
      </c>
      <c r="D346" s="84">
        <v>1541.42535533</v>
      </c>
      <c r="E346" s="84">
        <v>147.17924095999999</v>
      </c>
      <c r="F346" s="84">
        <v>147.17924095999999</v>
      </c>
    </row>
    <row r="347" spans="1:6" ht="12.75" customHeight="1" x14ac:dyDescent="0.2">
      <c r="A347" s="83" t="s">
        <v>161</v>
      </c>
      <c r="B347" s="83">
        <v>21</v>
      </c>
      <c r="C347" s="84">
        <v>1677.6223301</v>
      </c>
      <c r="D347" s="84">
        <v>1542.26087932</v>
      </c>
      <c r="E347" s="84">
        <v>147.25901893</v>
      </c>
      <c r="F347" s="84">
        <v>147.25901893</v>
      </c>
    </row>
    <row r="348" spans="1:6" ht="12.75" customHeight="1" x14ac:dyDescent="0.2">
      <c r="A348" s="83" t="s">
        <v>161</v>
      </c>
      <c r="B348" s="83">
        <v>22</v>
      </c>
      <c r="C348" s="84">
        <v>1670.9431832</v>
      </c>
      <c r="D348" s="84">
        <v>1535.6204448999999</v>
      </c>
      <c r="E348" s="84">
        <v>146.62497324</v>
      </c>
      <c r="F348" s="84">
        <v>146.62497324</v>
      </c>
    </row>
    <row r="349" spans="1:6" ht="12.75" customHeight="1" x14ac:dyDescent="0.2">
      <c r="A349" s="83" t="s">
        <v>161</v>
      </c>
      <c r="B349" s="83">
        <v>23</v>
      </c>
      <c r="C349" s="84">
        <v>1746.5872115100001</v>
      </c>
      <c r="D349" s="84">
        <v>1610.2748993</v>
      </c>
      <c r="E349" s="84">
        <v>153.75317175999999</v>
      </c>
      <c r="F349" s="84">
        <v>153.75317175999999</v>
      </c>
    </row>
    <row r="350" spans="1:6" ht="12.75" customHeight="1" x14ac:dyDescent="0.2">
      <c r="A350" s="83" t="s">
        <v>161</v>
      </c>
      <c r="B350" s="83">
        <v>24</v>
      </c>
      <c r="C350" s="84">
        <v>1807.8689550199999</v>
      </c>
      <c r="D350" s="84">
        <v>1666.17949666</v>
      </c>
      <c r="E350" s="84">
        <v>159.0910859</v>
      </c>
      <c r="F350" s="84">
        <v>159.0910859</v>
      </c>
    </row>
    <row r="351" spans="1:6" ht="12.75" customHeight="1" x14ac:dyDescent="0.2">
      <c r="A351" s="83" t="s">
        <v>162</v>
      </c>
      <c r="B351" s="83">
        <v>1</v>
      </c>
      <c r="C351" s="84">
        <v>1970.25032612</v>
      </c>
      <c r="D351" s="84">
        <v>1836.5876149999999</v>
      </c>
      <c r="E351" s="84">
        <v>175.36208951</v>
      </c>
      <c r="F351" s="84">
        <v>175.36208951</v>
      </c>
    </row>
    <row r="352" spans="1:6" ht="12.75" customHeight="1" x14ac:dyDescent="0.2">
      <c r="A352" s="83" t="s">
        <v>162</v>
      </c>
      <c r="B352" s="83">
        <v>2</v>
      </c>
      <c r="C352" s="84">
        <v>2094.71256434</v>
      </c>
      <c r="D352" s="84">
        <v>1938.8591962099999</v>
      </c>
      <c r="E352" s="84">
        <v>185.12724202999999</v>
      </c>
      <c r="F352" s="84">
        <v>185.12724202999999</v>
      </c>
    </row>
    <row r="353" spans="1:6" ht="12.75" customHeight="1" x14ac:dyDescent="0.2">
      <c r="A353" s="83" t="s">
        <v>162</v>
      </c>
      <c r="B353" s="83">
        <v>3</v>
      </c>
      <c r="C353" s="84">
        <v>2191.8881984</v>
      </c>
      <c r="D353" s="84">
        <v>2033.6261602899999</v>
      </c>
      <c r="E353" s="84">
        <v>194.17583447999999</v>
      </c>
      <c r="F353" s="84">
        <v>194.17583447999999</v>
      </c>
    </row>
    <row r="354" spans="1:6" ht="12.75" customHeight="1" x14ac:dyDescent="0.2">
      <c r="A354" s="83" t="s">
        <v>162</v>
      </c>
      <c r="B354" s="83">
        <v>4</v>
      </c>
      <c r="C354" s="84">
        <v>2249.0819649300001</v>
      </c>
      <c r="D354" s="84">
        <v>2104.8815497300002</v>
      </c>
      <c r="E354" s="84">
        <v>200.97948156999999</v>
      </c>
      <c r="F354" s="84">
        <v>200.97948156999999</v>
      </c>
    </row>
    <row r="355" spans="1:6" ht="12.75" customHeight="1" x14ac:dyDescent="0.2">
      <c r="A355" s="83" t="s">
        <v>162</v>
      </c>
      <c r="B355" s="83">
        <v>5</v>
      </c>
      <c r="C355" s="84">
        <v>2272.10950422</v>
      </c>
      <c r="D355" s="84">
        <v>2112.6296037000002</v>
      </c>
      <c r="E355" s="84">
        <v>201.71928560999999</v>
      </c>
      <c r="F355" s="84">
        <v>201.71928560999999</v>
      </c>
    </row>
    <row r="356" spans="1:6" ht="12.75" customHeight="1" x14ac:dyDescent="0.2">
      <c r="A356" s="83" t="s">
        <v>162</v>
      </c>
      <c r="B356" s="83">
        <v>6</v>
      </c>
      <c r="C356" s="84">
        <v>2231.4762939500001</v>
      </c>
      <c r="D356" s="84">
        <v>2086.67682599</v>
      </c>
      <c r="E356" s="84">
        <v>199.24124792000001</v>
      </c>
      <c r="F356" s="84">
        <v>199.24124792000001</v>
      </c>
    </row>
    <row r="357" spans="1:6" ht="12.75" customHeight="1" x14ac:dyDescent="0.2">
      <c r="A357" s="83" t="s">
        <v>162</v>
      </c>
      <c r="B357" s="83">
        <v>7</v>
      </c>
      <c r="C357" s="84">
        <v>2221.5067861399998</v>
      </c>
      <c r="D357" s="84">
        <v>2076.5077233000002</v>
      </c>
      <c r="E357" s="84">
        <v>198.27027595000001</v>
      </c>
      <c r="F357" s="84">
        <v>198.27027595000001</v>
      </c>
    </row>
    <row r="358" spans="1:6" ht="12.75" customHeight="1" x14ac:dyDescent="0.2">
      <c r="A358" s="83" t="s">
        <v>162</v>
      </c>
      <c r="B358" s="83">
        <v>8</v>
      </c>
      <c r="C358" s="84">
        <v>2152.6448951500001</v>
      </c>
      <c r="D358" s="84">
        <v>2003.8433682699999</v>
      </c>
      <c r="E358" s="84">
        <v>191.33209722000001</v>
      </c>
      <c r="F358" s="84">
        <v>191.33209722000001</v>
      </c>
    </row>
    <row r="359" spans="1:6" ht="12.75" customHeight="1" x14ac:dyDescent="0.2">
      <c r="A359" s="83" t="s">
        <v>162</v>
      </c>
      <c r="B359" s="83">
        <v>9</v>
      </c>
      <c r="C359" s="84">
        <v>2031.3295815399999</v>
      </c>
      <c r="D359" s="84">
        <v>1885.5053647</v>
      </c>
      <c r="E359" s="84">
        <v>180.03288154000001</v>
      </c>
      <c r="F359" s="84">
        <v>180.03288154000001</v>
      </c>
    </row>
    <row r="360" spans="1:6" ht="12.75" customHeight="1" x14ac:dyDescent="0.2">
      <c r="A360" s="83" t="s">
        <v>162</v>
      </c>
      <c r="B360" s="83">
        <v>10</v>
      </c>
      <c r="C360" s="84">
        <v>1938.97382659</v>
      </c>
      <c r="D360" s="84">
        <v>1793.07480418</v>
      </c>
      <c r="E360" s="84">
        <v>171.20737488</v>
      </c>
      <c r="F360" s="84">
        <v>171.20737488</v>
      </c>
    </row>
    <row r="361" spans="1:6" ht="12.75" customHeight="1" x14ac:dyDescent="0.2">
      <c r="A361" s="83" t="s">
        <v>162</v>
      </c>
      <c r="B361" s="83">
        <v>11</v>
      </c>
      <c r="C361" s="84">
        <v>1861.7632943200001</v>
      </c>
      <c r="D361" s="84">
        <v>1722.5551827100001</v>
      </c>
      <c r="E361" s="84">
        <v>164.47398079999999</v>
      </c>
      <c r="F361" s="84">
        <v>164.47398079999999</v>
      </c>
    </row>
    <row r="362" spans="1:6" ht="12.75" customHeight="1" x14ac:dyDescent="0.2">
      <c r="A362" s="83" t="s">
        <v>162</v>
      </c>
      <c r="B362" s="83">
        <v>12</v>
      </c>
      <c r="C362" s="84">
        <v>1839.1136686299999</v>
      </c>
      <c r="D362" s="84">
        <v>1701.1640487699999</v>
      </c>
      <c r="E362" s="84">
        <v>162.43150054</v>
      </c>
      <c r="F362" s="84">
        <v>162.43150054</v>
      </c>
    </row>
    <row r="363" spans="1:6" ht="12.75" customHeight="1" x14ac:dyDescent="0.2">
      <c r="A363" s="83" t="s">
        <v>162</v>
      </c>
      <c r="B363" s="83">
        <v>13</v>
      </c>
      <c r="C363" s="84">
        <v>1843.64555148</v>
      </c>
      <c r="D363" s="84">
        <v>1706.75114805</v>
      </c>
      <c r="E363" s="84">
        <v>162.96497109000001</v>
      </c>
      <c r="F363" s="84">
        <v>162.96497109000001</v>
      </c>
    </row>
    <row r="364" spans="1:6" ht="12.75" customHeight="1" x14ac:dyDescent="0.2">
      <c r="A364" s="83" t="s">
        <v>162</v>
      </c>
      <c r="B364" s="83">
        <v>14</v>
      </c>
      <c r="C364" s="84">
        <v>1835.3261050399999</v>
      </c>
      <c r="D364" s="84">
        <v>1697.2446921999999</v>
      </c>
      <c r="E364" s="84">
        <v>162.05727034</v>
      </c>
      <c r="F364" s="84">
        <v>162.05727034</v>
      </c>
    </row>
    <row r="365" spans="1:6" ht="12.75" customHeight="1" x14ac:dyDescent="0.2">
      <c r="A365" s="83" t="s">
        <v>162</v>
      </c>
      <c r="B365" s="83">
        <v>15</v>
      </c>
      <c r="C365" s="84">
        <v>1823.0433151699999</v>
      </c>
      <c r="D365" s="84">
        <v>1689.07313434</v>
      </c>
      <c r="E365" s="84">
        <v>161.27702907</v>
      </c>
      <c r="F365" s="84">
        <v>161.27702907</v>
      </c>
    </row>
    <row r="366" spans="1:6" ht="12.75" customHeight="1" x14ac:dyDescent="0.2">
      <c r="A366" s="83" t="s">
        <v>162</v>
      </c>
      <c r="B366" s="83">
        <v>16</v>
      </c>
      <c r="C366" s="84">
        <v>1828.8162460399999</v>
      </c>
      <c r="D366" s="84">
        <v>1692.9270243000001</v>
      </c>
      <c r="E366" s="84">
        <v>161.64500835000001</v>
      </c>
      <c r="F366" s="84">
        <v>161.64500835000001</v>
      </c>
    </row>
    <row r="367" spans="1:6" ht="12.75" customHeight="1" x14ac:dyDescent="0.2">
      <c r="A367" s="83" t="s">
        <v>162</v>
      </c>
      <c r="B367" s="83">
        <v>17</v>
      </c>
      <c r="C367" s="84">
        <v>1833.15909394</v>
      </c>
      <c r="D367" s="84">
        <v>1700.40817522</v>
      </c>
      <c r="E367" s="84">
        <v>162.35932779999999</v>
      </c>
      <c r="F367" s="84">
        <v>162.35932779999999</v>
      </c>
    </row>
    <row r="368" spans="1:6" ht="12.75" customHeight="1" x14ac:dyDescent="0.2">
      <c r="A368" s="83" t="s">
        <v>162</v>
      </c>
      <c r="B368" s="83">
        <v>18</v>
      </c>
      <c r="C368" s="84">
        <v>1843.9769364399999</v>
      </c>
      <c r="D368" s="84">
        <v>1705.37275804</v>
      </c>
      <c r="E368" s="84">
        <v>162.83335887999999</v>
      </c>
      <c r="F368" s="84">
        <v>162.83335887999999</v>
      </c>
    </row>
    <row r="369" spans="1:6" ht="12.75" customHeight="1" x14ac:dyDescent="0.2">
      <c r="A369" s="83" t="s">
        <v>162</v>
      </c>
      <c r="B369" s="83">
        <v>19</v>
      </c>
      <c r="C369" s="84">
        <v>1839.9922908999999</v>
      </c>
      <c r="D369" s="84">
        <v>1692.2279935500001</v>
      </c>
      <c r="E369" s="84">
        <v>161.57826309999999</v>
      </c>
      <c r="F369" s="84">
        <v>161.57826309999999</v>
      </c>
    </row>
    <row r="370" spans="1:6" ht="12.75" customHeight="1" x14ac:dyDescent="0.2">
      <c r="A370" s="83" t="s">
        <v>162</v>
      </c>
      <c r="B370" s="83">
        <v>20</v>
      </c>
      <c r="C370" s="84">
        <v>1843.79358357</v>
      </c>
      <c r="D370" s="84">
        <v>1701.18376012</v>
      </c>
      <c r="E370" s="84">
        <v>162.43338263000001</v>
      </c>
      <c r="F370" s="84">
        <v>162.43338263000001</v>
      </c>
    </row>
    <row r="371" spans="1:6" ht="12.75" customHeight="1" x14ac:dyDescent="0.2">
      <c r="A371" s="83" t="s">
        <v>162</v>
      </c>
      <c r="B371" s="83">
        <v>21</v>
      </c>
      <c r="C371" s="84">
        <v>1855.8111453399999</v>
      </c>
      <c r="D371" s="84">
        <v>1711.8262557099999</v>
      </c>
      <c r="E371" s="84">
        <v>163.44955537000001</v>
      </c>
      <c r="F371" s="84">
        <v>163.44955537000001</v>
      </c>
    </row>
    <row r="372" spans="1:6" ht="12.75" customHeight="1" x14ac:dyDescent="0.2">
      <c r="A372" s="83" t="s">
        <v>162</v>
      </c>
      <c r="B372" s="83">
        <v>22</v>
      </c>
      <c r="C372" s="84">
        <v>1851.52466637</v>
      </c>
      <c r="D372" s="84">
        <v>1700.7278522900001</v>
      </c>
      <c r="E372" s="84">
        <v>162.38985138999999</v>
      </c>
      <c r="F372" s="84">
        <v>162.38985138999999</v>
      </c>
    </row>
    <row r="373" spans="1:6" ht="12.75" customHeight="1" x14ac:dyDescent="0.2">
      <c r="A373" s="83" t="s">
        <v>162</v>
      </c>
      <c r="B373" s="83">
        <v>23</v>
      </c>
      <c r="C373" s="84">
        <v>1931.37663438</v>
      </c>
      <c r="D373" s="84">
        <v>1778.6200952300001</v>
      </c>
      <c r="E373" s="84">
        <v>169.82720225</v>
      </c>
      <c r="F373" s="84">
        <v>169.82720225</v>
      </c>
    </row>
    <row r="374" spans="1:6" ht="12.75" customHeight="1" x14ac:dyDescent="0.2">
      <c r="A374" s="83" t="s">
        <v>162</v>
      </c>
      <c r="B374" s="83">
        <v>24</v>
      </c>
      <c r="C374" s="84">
        <v>2038.74545949</v>
      </c>
      <c r="D374" s="84">
        <v>1883.42035882</v>
      </c>
      <c r="E374" s="84">
        <v>179.83379984000001</v>
      </c>
      <c r="F374" s="84">
        <v>179.83379984000001</v>
      </c>
    </row>
    <row r="375" spans="1:6" ht="12.75" customHeight="1" x14ac:dyDescent="0.2">
      <c r="A375" s="83" t="s">
        <v>163</v>
      </c>
      <c r="B375" s="83">
        <v>1</v>
      </c>
      <c r="C375" s="84">
        <v>2077.1668236099999</v>
      </c>
      <c r="D375" s="84">
        <v>1933.5027310800001</v>
      </c>
      <c r="E375" s="84">
        <v>184.61579302000001</v>
      </c>
      <c r="F375" s="84">
        <v>184.61579302000001</v>
      </c>
    </row>
    <row r="376" spans="1:6" ht="12.75" customHeight="1" x14ac:dyDescent="0.2">
      <c r="A376" s="83" t="s">
        <v>163</v>
      </c>
      <c r="B376" s="83">
        <v>2</v>
      </c>
      <c r="C376" s="84">
        <v>2154.2105442400002</v>
      </c>
      <c r="D376" s="84">
        <v>1996.43054302</v>
      </c>
      <c r="E376" s="84">
        <v>190.62430168</v>
      </c>
      <c r="F376" s="84">
        <v>190.62430168</v>
      </c>
    </row>
    <row r="377" spans="1:6" ht="12.75" customHeight="1" x14ac:dyDescent="0.2">
      <c r="A377" s="83" t="s">
        <v>163</v>
      </c>
      <c r="B377" s="83">
        <v>3</v>
      </c>
      <c r="C377" s="84">
        <v>2203.5240147499999</v>
      </c>
      <c r="D377" s="84">
        <v>2039.43210656</v>
      </c>
      <c r="E377" s="84">
        <v>194.73020109999999</v>
      </c>
      <c r="F377" s="84">
        <v>194.73020109999999</v>
      </c>
    </row>
    <row r="378" spans="1:6" ht="12.75" customHeight="1" x14ac:dyDescent="0.2">
      <c r="A378" s="83" t="s">
        <v>163</v>
      </c>
      <c r="B378" s="83">
        <v>4</v>
      </c>
      <c r="C378" s="84">
        <v>2214.8335759199999</v>
      </c>
      <c r="D378" s="84">
        <v>2049.77171297</v>
      </c>
      <c r="E378" s="84">
        <v>195.71745321</v>
      </c>
      <c r="F378" s="84">
        <v>195.71745321</v>
      </c>
    </row>
    <row r="379" spans="1:6" ht="12.75" customHeight="1" x14ac:dyDescent="0.2">
      <c r="A379" s="83" t="s">
        <v>163</v>
      </c>
      <c r="B379" s="83">
        <v>5</v>
      </c>
      <c r="C379" s="84">
        <v>2219.6686577199998</v>
      </c>
      <c r="D379" s="84">
        <v>2052.4152450400002</v>
      </c>
      <c r="E379" s="84">
        <v>195.96986441999999</v>
      </c>
      <c r="F379" s="84">
        <v>195.96986441999999</v>
      </c>
    </row>
    <row r="380" spans="1:6" ht="12.75" customHeight="1" x14ac:dyDescent="0.2">
      <c r="A380" s="83" t="s">
        <v>163</v>
      </c>
      <c r="B380" s="83">
        <v>6</v>
      </c>
      <c r="C380" s="84">
        <v>2182.1722789</v>
      </c>
      <c r="D380" s="84">
        <v>2030.67425566</v>
      </c>
      <c r="E380" s="84">
        <v>193.89397907</v>
      </c>
      <c r="F380" s="84">
        <v>193.89397907</v>
      </c>
    </row>
    <row r="381" spans="1:6" ht="12.75" customHeight="1" x14ac:dyDescent="0.2">
      <c r="A381" s="83" t="s">
        <v>163</v>
      </c>
      <c r="B381" s="83">
        <v>7</v>
      </c>
      <c r="C381" s="84">
        <v>2148.13619453</v>
      </c>
      <c r="D381" s="84">
        <v>1992.4785631300001</v>
      </c>
      <c r="E381" s="84">
        <v>190.24695650999999</v>
      </c>
      <c r="F381" s="84">
        <v>190.24695650999999</v>
      </c>
    </row>
    <row r="382" spans="1:6" ht="12.75" customHeight="1" x14ac:dyDescent="0.2">
      <c r="A382" s="83" t="s">
        <v>163</v>
      </c>
      <c r="B382" s="83">
        <v>8</v>
      </c>
      <c r="C382" s="84">
        <v>2062.0390468099999</v>
      </c>
      <c r="D382" s="84">
        <v>1913.4845299399999</v>
      </c>
      <c r="E382" s="84">
        <v>182.70440389999999</v>
      </c>
      <c r="F382" s="84">
        <v>182.70440389999999</v>
      </c>
    </row>
    <row r="383" spans="1:6" ht="12.75" customHeight="1" x14ac:dyDescent="0.2">
      <c r="A383" s="83" t="s">
        <v>163</v>
      </c>
      <c r="B383" s="83">
        <v>9</v>
      </c>
      <c r="C383" s="84">
        <v>1991.72509373</v>
      </c>
      <c r="D383" s="84">
        <v>1847.3045152499999</v>
      </c>
      <c r="E383" s="84">
        <v>176.38536658999999</v>
      </c>
      <c r="F383" s="84">
        <v>176.38536658999999</v>
      </c>
    </row>
    <row r="384" spans="1:6" ht="12.75" customHeight="1" x14ac:dyDescent="0.2">
      <c r="A384" s="83" t="s">
        <v>163</v>
      </c>
      <c r="B384" s="83">
        <v>10</v>
      </c>
      <c r="C384" s="84">
        <v>1910.2483732200001</v>
      </c>
      <c r="D384" s="84">
        <v>1759.80030515</v>
      </c>
      <c r="E384" s="84">
        <v>168.03024049000001</v>
      </c>
      <c r="F384" s="84">
        <v>168.03024049000001</v>
      </c>
    </row>
    <row r="385" spans="1:6" ht="12.75" customHeight="1" x14ac:dyDescent="0.2">
      <c r="A385" s="83" t="s">
        <v>163</v>
      </c>
      <c r="B385" s="83">
        <v>11</v>
      </c>
      <c r="C385" s="84">
        <v>1903.47052515</v>
      </c>
      <c r="D385" s="84">
        <v>1754.6876769999999</v>
      </c>
      <c r="E385" s="84">
        <v>167.54207366</v>
      </c>
      <c r="F385" s="84">
        <v>167.54207366</v>
      </c>
    </row>
    <row r="386" spans="1:6" ht="12.75" customHeight="1" x14ac:dyDescent="0.2">
      <c r="A386" s="83" t="s">
        <v>163</v>
      </c>
      <c r="B386" s="83">
        <v>12</v>
      </c>
      <c r="C386" s="84">
        <v>1928.5993866199999</v>
      </c>
      <c r="D386" s="84">
        <v>1778.70364685</v>
      </c>
      <c r="E386" s="84">
        <v>169.83517997000001</v>
      </c>
      <c r="F386" s="84">
        <v>169.83517997000001</v>
      </c>
    </row>
    <row r="387" spans="1:6" ht="12.75" customHeight="1" x14ac:dyDescent="0.2">
      <c r="A387" s="83" t="s">
        <v>163</v>
      </c>
      <c r="B387" s="83">
        <v>13</v>
      </c>
      <c r="C387" s="84">
        <v>1911.31939754</v>
      </c>
      <c r="D387" s="84">
        <v>1769.19947015</v>
      </c>
      <c r="E387" s="84">
        <v>168.92769684000001</v>
      </c>
      <c r="F387" s="84">
        <v>168.92769684000001</v>
      </c>
    </row>
    <row r="388" spans="1:6" ht="12.75" customHeight="1" x14ac:dyDescent="0.2">
      <c r="A388" s="83" t="s">
        <v>163</v>
      </c>
      <c r="B388" s="83">
        <v>14</v>
      </c>
      <c r="C388" s="84">
        <v>1903.5193285400001</v>
      </c>
      <c r="D388" s="84">
        <v>1758.4930843</v>
      </c>
      <c r="E388" s="84">
        <v>167.90542368999999</v>
      </c>
      <c r="F388" s="84">
        <v>167.90542368999999</v>
      </c>
    </row>
    <row r="389" spans="1:6" ht="12.75" customHeight="1" x14ac:dyDescent="0.2">
      <c r="A389" s="83" t="s">
        <v>163</v>
      </c>
      <c r="B389" s="83">
        <v>15</v>
      </c>
      <c r="C389" s="84">
        <v>1906.9693393299999</v>
      </c>
      <c r="D389" s="84">
        <v>1760.3402758</v>
      </c>
      <c r="E389" s="84">
        <v>168.08179827000001</v>
      </c>
      <c r="F389" s="84">
        <v>168.08179827000001</v>
      </c>
    </row>
    <row r="390" spans="1:6" ht="12.75" customHeight="1" x14ac:dyDescent="0.2">
      <c r="A390" s="83" t="s">
        <v>163</v>
      </c>
      <c r="B390" s="83">
        <v>16</v>
      </c>
      <c r="C390" s="84">
        <v>1898.9639063899999</v>
      </c>
      <c r="D390" s="84">
        <v>1748.4814961699999</v>
      </c>
      <c r="E390" s="84">
        <v>166.94949161</v>
      </c>
      <c r="F390" s="84">
        <v>166.94949161</v>
      </c>
    </row>
    <row r="391" spans="1:6" ht="12.75" customHeight="1" x14ac:dyDescent="0.2">
      <c r="A391" s="83" t="s">
        <v>163</v>
      </c>
      <c r="B391" s="83">
        <v>17</v>
      </c>
      <c r="C391" s="84">
        <v>1908.2055753100001</v>
      </c>
      <c r="D391" s="84">
        <v>1758.4837221499999</v>
      </c>
      <c r="E391" s="84">
        <v>167.90452977000001</v>
      </c>
      <c r="F391" s="84">
        <v>167.90452977000001</v>
      </c>
    </row>
    <row r="392" spans="1:6" ht="12.75" customHeight="1" x14ac:dyDescent="0.2">
      <c r="A392" s="83" t="s">
        <v>163</v>
      </c>
      <c r="B392" s="83">
        <v>18</v>
      </c>
      <c r="C392" s="84">
        <v>1912.2791942599999</v>
      </c>
      <c r="D392" s="84">
        <v>1766.8759436600001</v>
      </c>
      <c r="E392" s="84">
        <v>168.70584056999999</v>
      </c>
      <c r="F392" s="84">
        <v>168.70584056999999</v>
      </c>
    </row>
    <row r="393" spans="1:6" ht="12.75" customHeight="1" x14ac:dyDescent="0.2">
      <c r="A393" s="83" t="s">
        <v>163</v>
      </c>
      <c r="B393" s="83">
        <v>19</v>
      </c>
      <c r="C393" s="84">
        <v>1899.48281122</v>
      </c>
      <c r="D393" s="84">
        <v>1740.0729149900001</v>
      </c>
      <c r="E393" s="84">
        <v>166.14661874999999</v>
      </c>
      <c r="F393" s="84">
        <v>166.14661874999999</v>
      </c>
    </row>
    <row r="394" spans="1:6" ht="12.75" customHeight="1" x14ac:dyDescent="0.2">
      <c r="A394" s="83" t="s">
        <v>163</v>
      </c>
      <c r="B394" s="83">
        <v>20</v>
      </c>
      <c r="C394" s="84">
        <v>1887.80340073</v>
      </c>
      <c r="D394" s="84">
        <v>1744.4132578199999</v>
      </c>
      <c r="E394" s="84">
        <v>166.56104579999999</v>
      </c>
      <c r="F394" s="84">
        <v>166.56104579999999</v>
      </c>
    </row>
    <row r="395" spans="1:6" ht="12.75" customHeight="1" x14ac:dyDescent="0.2">
      <c r="A395" s="83" t="s">
        <v>163</v>
      </c>
      <c r="B395" s="83">
        <v>21</v>
      </c>
      <c r="C395" s="84">
        <v>1912.19623832</v>
      </c>
      <c r="D395" s="84">
        <v>1763.3942868900001</v>
      </c>
      <c r="E395" s="84">
        <v>168.37340306999999</v>
      </c>
      <c r="F395" s="84">
        <v>168.37340306999999</v>
      </c>
    </row>
    <row r="396" spans="1:6" ht="12.75" customHeight="1" x14ac:dyDescent="0.2">
      <c r="A396" s="83" t="s">
        <v>163</v>
      </c>
      <c r="B396" s="83">
        <v>22</v>
      </c>
      <c r="C396" s="84">
        <v>1907.3180933799999</v>
      </c>
      <c r="D396" s="84">
        <v>1755.5863004099999</v>
      </c>
      <c r="E396" s="84">
        <v>167.62787652</v>
      </c>
      <c r="F396" s="84">
        <v>167.62787652</v>
      </c>
    </row>
    <row r="397" spans="1:6" ht="12.75" customHeight="1" x14ac:dyDescent="0.2">
      <c r="A397" s="83" t="s">
        <v>163</v>
      </c>
      <c r="B397" s="83">
        <v>23</v>
      </c>
      <c r="C397" s="84">
        <v>1987.0799028700001</v>
      </c>
      <c r="D397" s="84">
        <v>1836.0290022700001</v>
      </c>
      <c r="E397" s="84">
        <v>175.30875173000001</v>
      </c>
      <c r="F397" s="84">
        <v>175.30875173000001</v>
      </c>
    </row>
    <row r="398" spans="1:6" ht="12.75" customHeight="1" x14ac:dyDescent="0.2">
      <c r="A398" s="83" t="s">
        <v>163</v>
      </c>
      <c r="B398" s="83">
        <v>24</v>
      </c>
      <c r="C398" s="84">
        <v>2062.4177980600002</v>
      </c>
      <c r="D398" s="84">
        <v>1910.6835851799999</v>
      </c>
      <c r="E398" s="84">
        <v>182.43696252000001</v>
      </c>
      <c r="F398" s="84">
        <v>182.43696252000001</v>
      </c>
    </row>
    <row r="399" spans="1:6" ht="12.75" customHeight="1" x14ac:dyDescent="0.2">
      <c r="A399" s="83" t="s">
        <v>164</v>
      </c>
      <c r="B399" s="83">
        <v>1</v>
      </c>
      <c r="C399" s="84">
        <v>2216.9915536499998</v>
      </c>
      <c r="D399" s="84">
        <v>2071.4947207999999</v>
      </c>
      <c r="E399" s="84">
        <v>197.79162163000001</v>
      </c>
      <c r="F399" s="84">
        <v>197.79162163000001</v>
      </c>
    </row>
    <row r="400" spans="1:6" ht="12.75" customHeight="1" x14ac:dyDescent="0.2">
      <c r="A400" s="83" t="s">
        <v>164</v>
      </c>
      <c r="B400" s="83">
        <v>2</v>
      </c>
      <c r="C400" s="84">
        <v>2220.0016615099998</v>
      </c>
      <c r="D400" s="84">
        <v>2064.2998333599999</v>
      </c>
      <c r="E400" s="84">
        <v>197.10463535</v>
      </c>
      <c r="F400" s="84">
        <v>197.10463535</v>
      </c>
    </row>
    <row r="401" spans="1:6" ht="12.75" customHeight="1" x14ac:dyDescent="0.2">
      <c r="A401" s="83" t="s">
        <v>164</v>
      </c>
      <c r="B401" s="83">
        <v>3</v>
      </c>
      <c r="C401" s="84">
        <v>2261.9366953600002</v>
      </c>
      <c r="D401" s="84">
        <v>2099.9683254000001</v>
      </c>
      <c r="E401" s="84">
        <v>200.51035433000001</v>
      </c>
      <c r="F401" s="84">
        <v>200.51035433000001</v>
      </c>
    </row>
    <row r="402" spans="1:6" ht="12.75" customHeight="1" x14ac:dyDescent="0.2">
      <c r="A402" s="83" t="s">
        <v>164</v>
      </c>
      <c r="B402" s="83">
        <v>4</v>
      </c>
      <c r="C402" s="84">
        <v>2201.3697285500002</v>
      </c>
      <c r="D402" s="84">
        <v>2032.5142542000001</v>
      </c>
      <c r="E402" s="84">
        <v>194.06966684</v>
      </c>
      <c r="F402" s="84">
        <v>194.06966684</v>
      </c>
    </row>
    <row r="403" spans="1:6" ht="12.75" customHeight="1" x14ac:dyDescent="0.2">
      <c r="A403" s="83" t="s">
        <v>164</v>
      </c>
      <c r="B403" s="83">
        <v>5</v>
      </c>
      <c r="C403" s="84">
        <v>2170.3477051199998</v>
      </c>
      <c r="D403" s="84">
        <v>2005.9137891800001</v>
      </c>
      <c r="E403" s="84">
        <v>191.52978630999999</v>
      </c>
      <c r="F403" s="84">
        <v>191.52978630999999</v>
      </c>
    </row>
    <row r="404" spans="1:6" ht="12.75" customHeight="1" x14ac:dyDescent="0.2">
      <c r="A404" s="83" t="s">
        <v>164</v>
      </c>
      <c r="B404" s="83">
        <v>6</v>
      </c>
      <c r="C404" s="84">
        <v>2103.7252115599999</v>
      </c>
      <c r="D404" s="84">
        <v>1951.77961478</v>
      </c>
      <c r="E404" s="84">
        <v>186.36091668</v>
      </c>
      <c r="F404" s="84">
        <v>186.36091668</v>
      </c>
    </row>
    <row r="405" spans="1:6" ht="12.75" customHeight="1" x14ac:dyDescent="0.2">
      <c r="A405" s="83" t="s">
        <v>164</v>
      </c>
      <c r="B405" s="83">
        <v>7</v>
      </c>
      <c r="C405" s="84">
        <v>2064.6161806999999</v>
      </c>
      <c r="D405" s="84">
        <v>1910.22948733</v>
      </c>
      <c r="E405" s="84">
        <v>182.39360409</v>
      </c>
      <c r="F405" s="84">
        <v>182.39360409</v>
      </c>
    </row>
    <row r="406" spans="1:6" ht="12.75" customHeight="1" x14ac:dyDescent="0.2">
      <c r="A406" s="83" t="s">
        <v>164</v>
      </c>
      <c r="B406" s="83">
        <v>8</v>
      </c>
      <c r="C406" s="84">
        <v>1960.7805945800001</v>
      </c>
      <c r="D406" s="84">
        <v>1815.4874302999999</v>
      </c>
      <c r="E406" s="84">
        <v>173.34738983</v>
      </c>
      <c r="F406" s="84">
        <v>173.34738983</v>
      </c>
    </row>
    <row r="407" spans="1:6" ht="12.75" customHeight="1" x14ac:dyDescent="0.2">
      <c r="A407" s="83" t="s">
        <v>164</v>
      </c>
      <c r="B407" s="83">
        <v>9</v>
      </c>
      <c r="C407" s="84">
        <v>1872.5973278199999</v>
      </c>
      <c r="D407" s="84">
        <v>1730.2678472800001</v>
      </c>
      <c r="E407" s="84">
        <v>165.21040576999999</v>
      </c>
      <c r="F407" s="84">
        <v>165.21040576999999</v>
      </c>
    </row>
    <row r="408" spans="1:6" ht="12.75" customHeight="1" x14ac:dyDescent="0.2">
      <c r="A408" s="83" t="s">
        <v>164</v>
      </c>
      <c r="B408" s="83">
        <v>10</v>
      </c>
      <c r="C408" s="84">
        <v>1761.5088254100001</v>
      </c>
      <c r="D408" s="84">
        <v>1618.2882286399999</v>
      </c>
      <c r="E408" s="84">
        <v>154.51830497</v>
      </c>
      <c r="F408" s="84">
        <v>154.51830497</v>
      </c>
    </row>
    <row r="409" spans="1:6" ht="12.75" customHeight="1" x14ac:dyDescent="0.2">
      <c r="A409" s="83" t="s">
        <v>164</v>
      </c>
      <c r="B409" s="83">
        <v>11</v>
      </c>
      <c r="C409" s="84">
        <v>1735.8306545299999</v>
      </c>
      <c r="D409" s="84">
        <v>1585.1558107000001</v>
      </c>
      <c r="E409" s="84">
        <v>151.35473683999999</v>
      </c>
      <c r="F409" s="84">
        <v>151.35473683999999</v>
      </c>
    </row>
    <row r="410" spans="1:6" ht="12.75" customHeight="1" x14ac:dyDescent="0.2">
      <c r="A410" s="83" t="s">
        <v>164</v>
      </c>
      <c r="B410" s="83">
        <v>12</v>
      </c>
      <c r="C410" s="84">
        <v>1729.76329005</v>
      </c>
      <c r="D410" s="84">
        <v>1581.59015047</v>
      </c>
      <c r="E410" s="84">
        <v>151.01427846999999</v>
      </c>
      <c r="F410" s="84">
        <v>151.01427846999999</v>
      </c>
    </row>
    <row r="411" spans="1:6" ht="12.75" customHeight="1" x14ac:dyDescent="0.2">
      <c r="A411" s="83" t="s">
        <v>164</v>
      </c>
      <c r="B411" s="83">
        <v>13</v>
      </c>
      <c r="C411" s="84">
        <v>1718.99949887</v>
      </c>
      <c r="D411" s="84">
        <v>1577.8066492</v>
      </c>
      <c r="E411" s="84">
        <v>150.65302008</v>
      </c>
      <c r="F411" s="84">
        <v>150.65302008</v>
      </c>
    </row>
    <row r="412" spans="1:6" ht="12.75" customHeight="1" x14ac:dyDescent="0.2">
      <c r="A412" s="83" t="s">
        <v>164</v>
      </c>
      <c r="B412" s="83">
        <v>14</v>
      </c>
      <c r="C412" s="84">
        <v>1739.84380541</v>
      </c>
      <c r="D412" s="84">
        <v>1596.91909289</v>
      </c>
      <c r="E412" s="84">
        <v>152.47792516000001</v>
      </c>
      <c r="F412" s="84">
        <v>152.47792516000001</v>
      </c>
    </row>
    <row r="413" spans="1:6" ht="12.75" customHeight="1" x14ac:dyDescent="0.2">
      <c r="A413" s="83" t="s">
        <v>164</v>
      </c>
      <c r="B413" s="83">
        <v>15</v>
      </c>
      <c r="C413" s="84">
        <v>1774.7174203300001</v>
      </c>
      <c r="D413" s="84">
        <v>1633.1247490400001</v>
      </c>
      <c r="E413" s="84">
        <v>155.93493394000001</v>
      </c>
      <c r="F413" s="84">
        <v>155.93493394000001</v>
      </c>
    </row>
    <row r="414" spans="1:6" ht="12.75" customHeight="1" x14ac:dyDescent="0.2">
      <c r="A414" s="83" t="s">
        <v>164</v>
      </c>
      <c r="B414" s="83">
        <v>16</v>
      </c>
      <c r="C414" s="84">
        <v>1792.9525697900001</v>
      </c>
      <c r="D414" s="84">
        <v>1652.0487862099999</v>
      </c>
      <c r="E414" s="84">
        <v>157.74184948000001</v>
      </c>
      <c r="F414" s="84">
        <v>157.74184948000001</v>
      </c>
    </row>
    <row r="415" spans="1:6" ht="12.75" customHeight="1" x14ac:dyDescent="0.2">
      <c r="A415" s="83" t="s">
        <v>164</v>
      </c>
      <c r="B415" s="83">
        <v>17</v>
      </c>
      <c r="C415" s="84">
        <v>1790.45841513</v>
      </c>
      <c r="D415" s="84">
        <v>1654.84999139</v>
      </c>
      <c r="E415" s="84">
        <v>158.00931571999999</v>
      </c>
      <c r="F415" s="84">
        <v>158.00931571999999</v>
      </c>
    </row>
    <row r="416" spans="1:6" ht="12.75" customHeight="1" x14ac:dyDescent="0.2">
      <c r="A416" s="83" t="s">
        <v>164</v>
      </c>
      <c r="B416" s="83">
        <v>18</v>
      </c>
      <c r="C416" s="84">
        <v>1732.5584100900001</v>
      </c>
      <c r="D416" s="84">
        <v>1576.33065407</v>
      </c>
      <c r="E416" s="84">
        <v>150.51208828</v>
      </c>
      <c r="F416" s="84">
        <v>150.51208828</v>
      </c>
    </row>
    <row r="417" spans="1:6" ht="12.75" customHeight="1" x14ac:dyDescent="0.2">
      <c r="A417" s="83" t="s">
        <v>164</v>
      </c>
      <c r="B417" s="83">
        <v>19</v>
      </c>
      <c r="C417" s="84">
        <v>1553.0094829</v>
      </c>
      <c r="D417" s="84">
        <v>1553.0094829</v>
      </c>
      <c r="E417" s="84">
        <v>148.28532312999999</v>
      </c>
      <c r="F417" s="84">
        <v>148.28532312999999</v>
      </c>
    </row>
    <row r="418" spans="1:6" ht="12.75" customHeight="1" x14ac:dyDescent="0.2">
      <c r="A418" s="83" t="s">
        <v>164</v>
      </c>
      <c r="B418" s="83">
        <v>20</v>
      </c>
      <c r="C418" s="84">
        <v>1572.6153222299999</v>
      </c>
      <c r="D418" s="84">
        <v>1572.6153222299999</v>
      </c>
      <c r="E418" s="84">
        <v>150.15733888</v>
      </c>
      <c r="F418" s="84">
        <v>150.15733888</v>
      </c>
    </row>
    <row r="419" spans="1:6" ht="12.75" customHeight="1" x14ac:dyDescent="0.2">
      <c r="A419" s="83" t="s">
        <v>164</v>
      </c>
      <c r="B419" s="83">
        <v>21</v>
      </c>
      <c r="C419" s="84">
        <v>3824.1058231699999</v>
      </c>
      <c r="D419" s="84">
        <v>1613.8411086200001</v>
      </c>
      <c r="E419" s="84">
        <v>154.09368255999999</v>
      </c>
      <c r="F419" s="84">
        <v>154.09368255999999</v>
      </c>
    </row>
    <row r="420" spans="1:6" ht="12.75" customHeight="1" x14ac:dyDescent="0.2">
      <c r="A420" s="83" t="s">
        <v>164</v>
      </c>
      <c r="B420" s="83">
        <v>22</v>
      </c>
      <c r="C420" s="84">
        <v>1622.19107048</v>
      </c>
      <c r="D420" s="84">
        <v>1622.19107048</v>
      </c>
      <c r="E420" s="84">
        <v>154.89095829999999</v>
      </c>
      <c r="F420" s="84">
        <v>154.89095829999999</v>
      </c>
    </row>
    <row r="421" spans="1:6" ht="12.75" customHeight="1" x14ac:dyDescent="0.2">
      <c r="A421" s="83" t="s">
        <v>164</v>
      </c>
      <c r="B421" s="83">
        <v>23</v>
      </c>
      <c r="C421" s="84">
        <v>2190.6169106399998</v>
      </c>
      <c r="D421" s="84">
        <v>1671.3030974999999</v>
      </c>
      <c r="E421" s="84">
        <v>159.58030042999999</v>
      </c>
      <c r="F421" s="84">
        <v>159.58030042999999</v>
      </c>
    </row>
    <row r="422" spans="1:6" ht="12.75" customHeight="1" x14ac:dyDescent="0.2">
      <c r="A422" s="83" t="s">
        <v>164</v>
      </c>
      <c r="B422" s="83">
        <v>24</v>
      </c>
      <c r="C422" s="84">
        <v>1939.05447938</v>
      </c>
      <c r="D422" s="84">
        <v>1734.07709174</v>
      </c>
      <c r="E422" s="84">
        <v>165.57412219</v>
      </c>
      <c r="F422" s="84">
        <v>165.57412219</v>
      </c>
    </row>
    <row r="423" spans="1:6" ht="12.75" customHeight="1" x14ac:dyDescent="0.2">
      <c r="A423" s="83" t="s">
        <v>165</v>
      </c>
      <c r="B423" s="83">
        <v>1</v>
      </c>
      <c r="C423" s="84">
        <v>1977.6596352900001</v>
      </c>
      <c r="D423" s="84">
        <v>1789.7429747399999</v>
      </c>
      <c r="E423" s="84">
        <v>170.88924327000001</v>
      </c>
      <c r="F423" s="84">
        <v>170.88924327000001</v>
      </c>
    </row>
    <row r="424" spans="1:6" ht="12.75" customHeight="1" x14ac:dyDescent="0.2">
      <c r="A424" s="83" t="s">
        <v>165</v>
      </c>
      <c r="B424" s="83">
        <v>2</v>
      </c>
      <c r="C424" s="84">
        <v>2081.2457284400002</v>
      </c>
      <c r="D424" s="84">
        <v>1892.11528331</v>
      </c>
      <c r="E424" s="84">
        <v>180.66401350000001</v>
      </c>
      <c r="F424" s="84">
        <v>180.66401350000001</v>
      </c>
    </row>
    <row r="425" spans="1:6" ht="12.75" customHeight="1" x14ac:dyDescent="0.2">
      <c r="A425" s="83" t="s">
        <v>165</v>
      </c>
      <c r="B425" s="83">
        <v>3</v>
      </c>
      <c r="C425" s="84">
        <v>2158.7614911700002</v>
      </c>
      <c r="D425" s="84">
        <v>1932.77677685</v>
      </c>
      <c r="E425" s="84">
        <v>184.54647704999999</v>
      </c>
      <c r="F425" s="84">
        <v>184.54647704999999</v>
      </c>
    </row>
    <row r="426" spans="1:6" ht="12.75" customHeight="1" x14ac:dyDescent="0.2">
      <c r="A426" s="83" t="s">
        <v>165</v>
      </c>
      <c r="B426" s="83">
        <v>4</v>
      </c>
      <c r="C426" s="84">
        <v>2212.2603469300002</v>
      </c>
      <c r="D426" s="84">
        <v>1941.90471172</v>
      </c>
      <c r="E426" s="84">
        <v>185.41803565000001</v>
      </c>
      <c r="F426" s="84">
        <v>185.41803565000001</v>
      </c>
    </row>
    <row r="427" spans="1:6" ht="12.75" customHeight="1" x14ac:dyDescent="0.2">
      <c r="A427" s="83" t="s">
        <v>165</v>
      </c>
      <c r="B427" s="83">
        <v>5</v>
      </c>
      <c r="C427" s="84">
        <v>2197.33508059</v>
      </c>
      <c r="D427" s="84">
        <v>1957.4804430700001</v>
      </c>
      <c r="E427" s="84">
        <v>186.90524636999999</v>
      </c>
      <c r="F427" s="84">
        <v>186.90524636999999</v>
      </c>
    </row>
    <row r="428" spans="1:6" ht="12.75" customHeight="1" x14ac:dyDescent="0.2">
      <c r="A428" s="83" t="s">
        <v>165</v>
      </c>
      <c r="B428" s="83">
        <v>6</v>
      </c>
      <c r="C428" s="84">
        <v>2156.57973292</v>
      </c>
      <c r="D428" s="84">
        <v>1936.5702546099999</v>
      </c>
      <c r="E428" s="84">
        <v>184.90868802</v>
      </c>
      <c r="F428" s="84">
        <v>184.90868802</v>
      </c>
    </row>
    <row r="429" spans="1:6" ht="12.75" customHeight="1" x14ac:dyDescent="0.2">
      <c r="A429" s="83" t="s">
        <v>165</v>
      </c>
      <c r="B429" s="83">
        <v>7</v>
      </c>
      <c r="C429" s="84">
        <v>2145.5817653600002</v>
      </c>
      <c r="D429" s="84">
        <v>1926.55444728</v>
      </c>
      <c r="E429" s="84">
        <v>183.95235307999999</v>
      </c>
      <c r="F429" s="84">
        <v>183.95235307999999</v>
      </c>
    </row>
    <row r="430" spans="1:6" ht="12.75" customHeight="1" x14ac:dyDescent="0.2">
      <c r="A430" s="83" t="s">
        <v>165</v>
      </c>
      <c r="B430" s="83">
        <v>8</v>
      </c>
      <c r="C430" s="84">
        <v>2046.86516742</v>
      </c>
      <c r="D430" s="84">
        <v>1900.4822688500001</v>
      </c>
      <c r="E430" s="84">
        <v>181.46291471000001</v>
      </c>
      <c r="F430" s="84">
        <v>181.46291471000001</v>
      </c>
    </row>
    <row r="431" spans="1:6" ht="12.75" customHeight="1" x14ac:dyDescent="0.2">
      <c r="A431" s="83" t="s">
        <v>165</v>
      </c>
      <c r="B431" s="83">
        <v>9</v>
      </c>
      <c r="C431" s="84">
        <v>1925.4131311900001</v>
      </c>
      <c r="D431" s="84">
        <v>1790.1975731699999</v>
      </c>
      <c r="E431" s="84">
        <v>170.93264948999999</v>
      </c>
      <c r="F431" s="84">
        <v>170.93264948999999</v>
      </c>
    </row>
    <row r="432" spans="1:6" ht="12.75" customHeight="1" x14ac:dyDescent="0.2">
      <c r="A432" s="83" t="s">
        <v>165</v>
      </c>
      <c r="B432" s="83">
        <v>10</v>
      </c>
      <c r="C432" s="84">
        <v>1845.7727614099999</v>
      </c>
      <c r="D432" s="84">
        <v>1710.91240685</v>
      </c>
      <c r="E432" s="84">
        <v>163.36229874</v>
      </c>
      <c r="F432" s="84">
        <v>163.36229874</v>
      </c>
    </row>
    <row r="433" spans="1:6" ht="12.75" customHeight="1" x14ac:dyDescent="0.2">
      <c r="A433" s="83" t="s">
        <v>165</v>
      </c>
      <c r="B433" s="83">
        <v>11</v>
      </c>
      <c r="C433" s="84">
        <v>1779.3697451999999</v>
      </c>
      <c r="D433" s="84">
        <v>1642.57522307</v>
      </c>
      <c r="E433" s="84">
        <v>156.8372894</v>
      </c>
      <c r="F433" s="84">
        <v>156.8372894</v>
      </c>
    </row>
    <row r="434" spans="1:6" ht="12.75" customHeight="1" x14ac:dyDescent="0.2">
      <c r="A434" s="83" t="s">
        <v>165</v>
      </c>
      <c r="B434" s="83">
        <v>12</v>
      </c>
      <c r="C434" s="84">
        <v>1766.8029660300001</v>
      </c>
      <c r="D434" s="84">
        <v>1630.1661781</v>
      </c>
      <c r="E434" s="84">
        <v>155.65244200999999</v>
      </c>
      <c r="F434" s="84">
        <v>155.65244200999999</v>
      </c>
    </row>
    <row r="435" spans="1:6" ht="12.75" customHeight="1" x14ac:dyDescent="0.2">
      <c r="A435" s="83" t="s">
        <v>165</v>
      </c>
      <c r="B435" s="83">
        <v>13</v>
      </c>
      <c r="C435" s="84">
        <v>1764.08178834</v>
      </c>
      <c r="D435" s="84">
        <v>1623.5218438100001</v>
      </c>
      <c r="E435" s="84">
        <v>155.01802395000001</v>
      </c>
      <c r="F435" s="84">
        <v>155.01802395000001</v>
      </c>
    </row>
    <row r="436" spans="1:6" ht="12.75" customHeight="1" x14ac:dyDescent="0.2">
      <c r="A436" s="83" t="s">
        <v>165</v>
      </c>
      <c r="B436" s="83">
        <v>14</v>
      </c>
      <c r="C436" s="84">
        <v>1758.1410170700001</v>
      </c>
      <c r="D436" s="84">
        <v>1622.6767030799999</v>
      </c>
      <c r="E436" s="84">
        <v>154.93732775000001</v>
      </c>
      <c r="F436" s="84">
        <v>154.93732775000001</v>
      </c>
    </row>
    <row r="437" spans="1:6" ht="12.75" customHeight="1" x14ac:dyDescent="0.2">
      <c r="A437" s="83" t="s">
        <v>165</v>
      </c>
      <c r="B437" s="83">
        <v>15</v>
      </c>
      <c r="C437" s="84">
        <v>1760.4560375000001</v>
      </c>
      <c r="D437" s="84">
        <v>1622.08901771</v>
      </c>
      <c r="E437" s="84">
        <v>154.88121404</v>
      </c>
      <c r="F437" s="84">
        <v>154.88121404</v>
      </c>
    </row>
    <row r="438" spans="1:6" ht="12.75" customHeight="1" x14ac:dyDescent="0.2">
      <c r="A438" s="83" t="s">
        <v>165</v>
      </c>
      <c r="B438" s="83">
        <v>16</v>
      </c>
      <c r="C438" s="84">
        <v>1770.35576767</v>
      </c>
      <c r="D438" s="84">
        <v>1632.6466558899999</v>
      </c>
      <c r="E438" s="84">
        <v>155.88928437999999</v>
      </c>
      <c r="F438" s="84">
        <v>155.88928437999999</v>
      </c>
    </row>
    <row r="439" spans="1:6" ht="12.75" customHeight="1" x14ac:dyDescent="0.2">
      <c r="A439" s="83" t="s">
        <v>165</v>
      </c>
      <c r="B439" s="83">
        <v>17</v>
      </c>
      <c r="C439" s="84">
        <v>1792.97817721</v>
      </c>
      <c r="D439" s="84">
        <v>1655.4186415300001</v>
      </c>
      <c r="E439" s="84">
        <v>158.06361189</v>
      </c>
      <c r="F439" s="84">
        <v>158.06361189</v>
      </c>
    </row>
    <row r="440" spans="1:6" ht="12.75" customHeight="1" x14ac:dyDescent="0.2">
      <c r="A440" s="83" t="s">
        <v>165</v>
      </c>
      <c r="B440" s="83">
        <v>18</v>
      </c>
      <c r="C440" s="84">
        <v>1773.4178418900001</v>
      </c>
      <c r="D440" s="84">
        <v>1636.38633949</v>
      </c>
      <c r="E440" s="84">
        <v>156.24635895</v>
      </c>
      <c r="F440" s="84">
        <v>156.24635895</v>
      </c>
    </row>
    <row r="441" spans="1:6" ht="12.75" customHeight="1" x14ac:dyDescent="0.2">
      <c r="A441" s="83" t="s">
        <v>165</v>
      </c>
      <c r="B441" s="83">
        <v>19</v>
      </c>
      <c r="C441" s="84">
        <v>1758.7976099299999</v>
      </c>
      <c r="D441" s="84">
        <v>1621.4323988199999</v>
      </c>
      <c r="E441" s="84">
        <v>154.81851839000001</v>
      </c>
      <c r="F441" s="84">
        <v>154.81851839000001</v>
      </c>
    </row>
    <row r="442" spans="1:6" ht="12.75" customHeight="1" x14ac:dyDescent="0.2">
      <c r="A442" s="83" t="s">
        <v>165</v>
      </c>
      <c r="B442" s="83">
        <v>20</v>
      </c>
      <c r="C442" s="84">
        <v>1755.39494552</v>
      </c>
      <c r="D442" s="84">
        <v>1617.37463265</v>
      </c>
      <c r="E442" s="84">
        <v>154.43107248000001</v>
      </c>
      <c r="F442" s="84">
        <v>154.43107248000001</v>
      </c>
    </row>
    <row r="443" spans="1:6" ht="12.75" customHeight="1" x14ac:dyDescent="0.2">
      <c r="A443" s="83" t="s">
        <v>165</v>
      </c>
      <c r="B443" s="83">
        <v>21</v>
      </c>
      <c r="C443" s="84">
        <v>1758.7358647000001</v>
      </c>
      <c r="D443" s="84">
        <v>1618.61509759</v>
      </c>
      <c r="E443" s="84">
        <v>154.54951525000001</v>
      </c>
      <c r="F443" s="84">
        <v>154.54951525000001</v>
      </c>
    </row>
    <row r="444" spans="1:6" ht="12.75" customHeight="1" x14ac:dyDescent="0.2">
      <c r="A444" s="83" t="s">
        <v>165</v>
      </c>
      <c r="B444" s="83">
        <v>22</v>
      </c>
      <c r="C444" s="84">
        <v>1745.8439087300001</v>
      </c>
      <c r="D444" s="84">
        <v>1606.00070336</v>
      </c>
      <c r="E444" s="84">
        <v>153.34506057999999</v>
      </c>
      <c r="F444" s="84">
        <v>153.34506057999999</v>
      </c>
    </row>
    <row r="445" spans="1:6" ht="12.75" customHeight="1" x14ac:dyDescent="0.2">
      <c r="A445" s="83" t="s">
        <v>165</v>
      </c>
      <c r="B445" s="83">
        <v>23</v>
      </c>
      <c r="C445" s="84">
        <v>1806.12598538</v>
      </c>
      <c r="D445" s="84">
        <v>1661.5809655</v>
      </c>
      <c r="E445" s="84">
        <v>158.65200637000001</v>
      </c>
      <c r="F445" s="84">
        <v>158.65200637000001</v>
      </c>
    </row>
    <row r="446" spans="1:6" ht="12.75" customHeight="1" x14ac:dyDescent="0.2">
      <c r="A446" s="83" t="s">
        <v>165</v>
      </c>
      <c r="B446" s="83">
        <v>24</v>
      </c>
      <c r="C446" s="84">
        <v>1877.1223933900001</v>
      </c>
      <c r="D446" s="84">
        <v>1741.79549858</v>
      </c>
      <c r="E446" s="84">
        <v>166.31109544</v>
      </c>
      <c r="F446" s="84">
        <v>166.31109544</v>
      </c>
    </row>
    <row r="447" spans="1:6" ht="12.75" customHeight="1" x14ac:dyDescent="0.2">
      <c r="A447" s="83" t="s">
        <v>166</v>
      </c>
      <c r="B447" s="83">
        <v>1</v>
      </c>
      <c r="C447" s="84">
        <v>1874.6837196399999</v>
      </c>
      <c r="D447" s="84">
        <v>1732.37662243</v>
      </c>
      <c r="E447" s="84">
        <v>165.41175702000001</v>
      </c>
      <c r="F447" s="84">
        <v>165.41175702000001</v>
      </c>
    </row>
    <row r="448" spans="1:6" ht="12.75" customHeight="1" x14ac:dyDescent="0.2">
      <c r="A448" s="83" t="s">
        <v>166</v>
      </c>
      <c r="B448" s="83">
        <v>2</v>
      </c>
      <c r="C448" s="84">
        <v>1962.6459617400001</v>
      </c>
      <c r="D448" s="84">
        <v>1827.29028726</v>
      </c>
      <c r="E448" s="84">
        <v>174.47435684000001</v>
      </c>
      <c r="F448" s="84">
        <v>174.47435684000001</v>
      </c>
    </row>
    <row r="449" spans="1:6" ht="12.75" customHeight="1" x14ac:dyDescent="0.2">
      <c r="A449" s="83" t="s">
        <v>166</v>
      </c>
      <c r="B449" s="83">
        <v>3</v>
      </c>
      <c r="C449" s="84">
        <v>2022.8092406000001</v>
      </c>
      <c r="D449" s="84">
        <v>1886.6948049</v>
      </c>
      <c r="E449" s="84">
        <v>180.14645234</v>
      </c>
      <c r="F449" s="84">
        <v>180.14645234</v>
      </c>
    </row>
    <row r="450" spans="1:6" ht="12.75" customHeight="1" x14ac:dyDescent="0.2">
      <c r="A450" s="83" t="s">
        <v>166</v>
      </c>
      <c r="B450" s="83">
        <v>4</v>
      </c>
      <c r="C450" s="84">
        <v>2048.07673295</v>
      </c>
      <c r="D450" s="84">
        <v>1910.7205756200001</v>
      </c>
      <c r="E450" s="84">
        <v>182.44049446</v>
      </c>
      <c r="F450" s="84">
        <v>182.44049446</v>
      </c>
    </row>
    <row r="451" spans="1:6" ht="12.75" customHeight="1" x14ac:dyDescent="0.2">
      <c r="A451" s="83" t="s">
        <v>166</v>
      </c>
      <c r="B451" s="83">
        <v>5</v>
      </c>
      <c r="C451" s="84">
        <v>2074.8351128300001</v>
      </c>
      <c r="D451" s="84">
        <v>1938.6844012399999</v>
      </c>
      <c r="E451" s="84">
        <v>185.11055216</v>
      </c>
      <c r="F451" s="84">
        <v>185.11055216</v>
      </c>
    </row>
    <row r="452" spans="1:6" ht="12.75" customHeight="1" x14ac:dyDescent="0.2">
      <c r="A452" s="83" t="s">
        <v>166</v>
      </c>
      <c r="B452" s="83">
        <v>6</v>
      </c>
      <c r="C452" s="84">
        <v>2067.75761973</v>
      </c>
      <c r="D452" s="84">
        <v>1921.1793600000001</v>
      </c>
      <c r="E452" s="84">
        <v>183.43912598</v>
      </c>
      <c r="F452" s="84">
        <v>183.43912598</v>
      </c>
    </row>
    <row r="453" spans="1:6" ht="12.75" customHeight="1" x14ac:dyDescent="0.2">
      <c r="A453" s="83" t="s">
        <v>166</v>
      </c>
      <c r="B453" s="83">
        <v>7</v>
      </c>
      <c r="C453" s="84">
        <v>2039.6171661200001</v>
      </c>
      <c r="D453" s="84">
        <v>1903.1528047300001</v>
      </c>
      <c r="E453" s="84">
        <v>181.71790430999999</v>
      </c>
      <c r="F453" s="84">
        <v>181.71790430999999</v>
      </c>
    </row>
    <row r="454" spans="1:6" ht="12.75" customHeight="1" x14ac:dyDescent="0.2">
      <c r="A454" s="83" t="s">
        <v>166</v>
      </c>
      <c r="B454" s="83">
        <v>8</v>
      </c>
      <c r="C454" s="84">
        <v>1986.2982541900001</v>
      </c>
      <c r="D454" s="84">
        <v>1847.1994371200001</v>
      </c>
      <c r="E454" s="84">
        <v>176.37533346000001</v>
      </c>
      <c r="F454" s="84">
        <v>176.37533346000001</v>
      </c>
    </row>
    <row r="455" spans="1:6" ht="12.75" customHeight="1" x14ac:dyDescent="0.2">
      <c r="A455" s="83" t="s">
        <v>166</v>
      </c>
      <c r="B455" s="83">
        <v>9</v>
      </c>
      <c r="C455" s="84">
        <v>1886.8816419499999</v>
      </c>
      <c r="D455" s="84">
        <v>1748.9628028499999</v>
      </c>
      <c r="E455" s="84">
        <v>166.99544800999999</v>
      </c>
      <c r="F455" s="84">
        <v>166.99544800999999</v>
      </c>
    </row>
    <row r="456" spans="1:6" ht="12.75" customHeight="1" x14ac:dyDescent="0.2">
      <c r="A456" s="83" t="s">
        <v>166</v>
      </c>
      <c r="B456" s="83">
        <v>10</v>
      </c>
      <c r="C456" s="84">
        <v>1806.6674196500001</v>
      </c>
      <c r="D456" s="84">
        <v>1670.66108104</v>
      </c>
      <c r="E456" s="84">
        <v>159.51899906</v>
      </c>
      <c r="F456" s="84">
        <v>159.51899906</v>
      </c>
    </row>
    <row r="457" spans="1:6" ht="12.75" customHeight="1" x14ac:dyDescent="0.2">
      <c r="A457" s="83" t="s">
        <v>166</v>
      </c>
      <c r="B457" s="83">
        <v>11</v>
      </c>
      <c r="C457" s="84">
        <v>1772.7126990700001</v>
      </c>
      <c r="D457" s="84">
        <v>1627.6907706899999</v>
      </c>
      <c r="E457" s="84">
        <v>155.41608377</v>
      </c>
      <c r="F457" s="84">
        <v>155.41608377</v>
      </c>
    </row>
    <row r="458" spans="1:6" ht="12.75" customHeight="1" x14ac:dyDescent="0.2">
      <c r="A458" s="83" t="s">
        <v>166</v>
      </c>
      <c r="B458" s="83">
        <v>12</v>
      </c>
      <c r="C458" s="84">
        <v>1755.0862765300001</v>
      </c>
      <c r="D458" s="84">
        <v>1609.4752559599999</v>
      </c>
      <c r="E458" s="84">
        <v>153.67681977000001</v>
      </c>
      <c r="F458" s="84">
        <v>153.67681977000001</v>
      </c>
    </row>
    <row r="459" spans="1:6" ht="12.75" customHeight="1" x14ac:dyDescent="0.2">
      <c r="A459" s="83" t="s">
        <v>166</v>
      </c>
      <c r="B459" s="83">
        <v>13</v>
      </c>
      <c r="C459" s="84">
        <v>1730.13806858</v>
      </c>
      <c r="D459" s="84">
        <v>1587.5103753599999</v>
      </c>
      <c r="E459" s="84">
        <v>151.57955670999999</v>
      </c>
      <c r="F459" s="84">
        <v>151.57955670999999</v>
      </c>
    </row>
    <row r="460" spans="1:6" ht="12.75" customHeight="1" x14ac:dyDescent="0.2">
      <c r="A460" s="83" t="s">
        <v>166</v>
      </c>
      <c r="B460" s="83">
        <v>14</v>
      </c>
      <c r="C460" s="84">
        <v>1748.59525418</v>
      </c>
      <c r="D460" s="84">
        <v>1604.2470456000001</v>
      </c>
      <c r="E460" s="84">
        <v>153.17761684999999</v>
      </c>
      <c r="F460" s="84">
        <v>153.17761684999999</v>
      </c>
    </row>
    <row r="461" spans="1:6" ht="12.75" customHeight="1" x14ac:dyDescent="0.2">
      <c r="A461" s="83" t="s">
        <v>166</v>
      </c>
      <c r="B461" s="83">
        <v>15</v>
      </c>
      <c r="C461" s="84">
        <v>1806.29218547</v>
      </c>
      <c r="D461" s="84">
        <v>1652.8105953500001</v>
      </c>
      <c r="E461" s="84">
        <v>157.81458896000001</v>
      </c>
      <c r="F461" s="84">
        <v>157.81458896000001</v>
      </c>
    </row>
    <row r="462" spans="1:6" ht="12.75" customHeight="1" x14ac:dyDescent="0.2">
      <c r="A462" s="83" t="s">
        <v>166</v>
      </c>
      <c r="B462" s="83">
        <v>16</v>
      </c>
      <c r="C462" s="84">
        <v>1828.6340671200001</v>
      </c>
      <c r="D462" s="84">
        <v>1685.6664174699999</v>
      </c>
      <c r="E462" s="84">
        <v>160.95174700999999</v>
      </c>
      <c r="F462" s="84">
        <v>160.95174700999999</v>
      </c>
    </row>
    <row r="463" spans="1:6" ht="12.75" customHeight="1" x14ac:dyDescent="0.2">
      <c r="A463" s="83" t="s">
        <v>166</v>
      </c>
      <c r="B463" s="83">
        <v>17</v>
      </c>
      <c r="C463" s="84">
        <v>1818.42742782</v>
      </c>
      <c r="D463" s="84">
        <v>1684.57654581</v>
      </c>
      <c r="E463" s="84">
        <v>160.84768328000001</v>
      </c>
      <c r="F463" s="84">
        <v>160.84768328000001</v>
      </c>
    </row>
    <row r="464" spans="1:6" ht="12.75" customHeight="1" x14ac:dyDescent="0.2">
      <c r="A464" s="83" t="s">
        <v>166</v>
      </c>
      <c r="B464" s="83">
        <v>18</v>
      </c>
      <c r="C464" s="84">
        <v>1824.14469287</v>
      </c>
      <c r="D464" s="84">
        <v>1687.09720221</v>
      </c>
      <c r="E464" s="84">
        <v>161.08836199999999</v>
      </c>
      <c r="F464" s="84">
        <v>161.08836199999999</v>
      </c>
    </row>
    <row r="465" spans="1:6" ht="12.75" customHeight="1" x14ac:dyDescent="0.2">
      <c r="A465" s="83" t="s">
        <v>166</v>
      </c>
      <c r="B465" s="83">
        <v>19</v>
      </c>
      <c r="C465" s="84">
        <v>1803.6474692300001</v>
      </c>
      <c r="D465" s="84">
        <v>1665.6066185300001</v>
      </c>
      <c r="E465" s="84">
        <v>159.03638602999999</v>
      </c>
      <c r="F465" s="84">
        <v>159.03638602999999</v>
      </c>
    </row>
    <row r="466" spans="1:6" ht="12.75" customHeight="1" x14ac:dyDescent="0.2">
      <c r="A466" s="83" t="s">
        <v>166</v>
      </c>
      <c r="B466" s="83">
        <v>20</v>
      </c>
      <c r="C466" s="84">
        <v>1799.3047740500001</v>
      </c>
      <c r="D466" s="84">
        <v>1663.0457484999999</v>
      </c>
      <c r="E466" s="84">
        <v>158.79186759999999</v>
      </c>
      <c r="F466" s="84">
        <v>158.79186759999999</v>
      </c>
    </row>
    <row r="467" spans="1:6" ht="12.75" customHeight="1" x14ac:dyDescent="0.2">
      <c r="A467" s="83" t="s">
        <v>166</v>
      </c>
      <c r="B467" s="83">
        <v>21</v>
      </c>
      <c r="C467" s="84">
        <v>1806.73688191</v>
      </c>
      <c r="D467" s="84">
        <v>1671.5626789999999</v>
      </c>
      <c r="E467" s="84">
        <v>159.60508594000001</v>
      </c>
      <c r="F467" s="84">
        <v>159.60508594000001</v>
      </c>
    </row>
    <row r="468" spans="1:6" ht="12.75" customHeight="1" x14ac:dyDescent="0.2">
      <c r="A468" s="83" t="s">
        <v>166</v>
      </c>
      <c r="B468" s="83">
        <v>22</v>
      </c>
      <c r="C468" s="84">
        <v>1793.69788988</v>
      </c>
      <c r="D468" s="84">
        <v>1657.2200112999999</v>
      </c>
      <c r="E468" s="84">
        <v>158.23561129000001</v>
      </c>
      <c r="F468" s="84">
        <v>158.23561129000001</v>
      </c>
    </row>
    <row r="469" spans="1:6" ht="12.75" customHeight="1" x14ac:dyDescent="0.2">
      <c r="A469" s="83" t="s">
        <v>166</v>
      </c>
      <c r="B469" s="83">
        <v>23</v>
      </c>
      <c r="C469" s="84">
        <v>1856.55627155</v>
      </c>
      <c r="D469" s="84">
        <v>1720.381275</v>
      </c>
      <c r="E469" s="84">
        <v>164.26641051999999</v>
      </c>
      <c r="F469" s="84">
        <v>164.26641051999999</v>
      </c>
    </row>
    <row r="470" spans="1:6" ht="12.75" customHeight="1" x14ac:dyDescent="0.2">
      <c r="A470" s="83" t="s">
        <v>166</v>
      </c>
      <c r="B470" s="83">
        <v>24</v>
      </c>
      <c r="C470" s="84">
        <v>1940.0727833399999</v>
      </c>
      <c r="D470" s="84">
        <v>1795.3902523100001</v>
      </c>
      <c r="E470" s="84">
        <v>171.42845980000001</v>
      </c>
      <c r="F470" s="84">
        <v>171.42845980000001</v>
      </c>
    </row>
    <row r="471" spans="1:6" ht="12.75" customHeight="1" x14ac:dyDescent="0.2">
      <c r="A471" s="83" t="s">
        <v>167</v>
      </c>
      <c r="B471" s="83">
        <v>1</v>
      </c>
      <c r="C471" s="84">
        <v>2016.40882996</v>
      </c>
      <c r="D471" s="84">
        <v>1871.09485986</v>
      </c>
      <c r="E471" s="84">
        <v>178.65692963000001</v>
      </c>
      <c r="F471" s="84">
        <v>178.65692963000001</v>
      </c>
    </row>
    <row r="472" spans="1:6" ht="12.75" customHeight="1" x14ac:dyDescent="0.2">
      <c r="A472" s="83" t="s">
        <v>167</v>
      </c>
      <c r="B472" s="83">
        <v>2</v>
      </c>
      <c r="C472" s="84">
        <v>2137.8058661700002</v>
      </c>
      <c r="D472" s="84">
        <v>1993.4265154</v>
      </c>
      <c r="E472" s="84">
        <v>190.33746943</v>
      </c>
      <c r="F472" s="84">
        <v>190.33746943</v>
      </c>
    </row>
    <row r="473" spans="1:6" ht="12.75" customHeight="1" x14ac:dyDescent="0.2">
      <c r="A473" s="83" t="s">
        <v>167</v>
      </c>
      <c r="B473" s="83">
        <v>3</v>
      </c>
      <c r="C473" s="84">
        <v>2161.7877780899998</v>
      </c>
      <c r="D473" s="84">
        <v>2026.5486640500001</v>
      </c>
      <c r="E473" s="84">
        <v>193.50005701000001</v>
      </c>
      <c r="F473" s="84">
        <v>193.50005701000001</v>
      </c>
    </row>
    <row r="474" spans="1:6" ht="12.75" customHeight="1" x14ac:dyDescent="0.2">
      <c r="A474" s="83" t="s">
        <v>167</v>
      </c>
      <c r="B474" s="83">
        <v>4</v>
      </c>
      <c r="C474" s="84">
        <v>2126.0482691900002</v>
      </c>
      <c r="D474" s="84">
        <v>1988.7956071599999</v>
      </c>
      <c r="E474" s="84">
        <v>189.89529845000001</v>
      </c>
      <c r="F474" s="84">
        <v>189.89529845000001</v>
      </c>
    </row>
    <row r="475" spans="1:6" ht="12.75" customHeight="1" x14ac:dyDescent="0.2">
      <c r="A475" s="83" t="s">
        <v>167</v>
      </c>
      <c r="B475" s="83">
        <v>5</v>
      </c>
      <c r="C475" s="84">
        <v>2142.2129075500002</v>
      </c>
      <c r="D475" s="84">
        <v>1995.8738023200001</v>
      </c>
      <c r="E475" s="84">
        <v>190.57114265000001</v>
      </c>
      <c r="F475" s="84">
        <v>190.57114265000001</v>
      </c>
    </row>
    <row r="476" spans="1:6" ht="12.75" customHeight="1" x14ac:dyDescent="0.2">
      <c r="A476" s="83" t="s">
        <v>167</v>
      </c>
      <c r="B476" s="83">
        <v>6</v>
      </c>
      <c r="C476" s="84">
        <v>2135.5185349600001</v>
      </c>
      <c r="D476" s="84">
        <v>1996.00758077</v>
      </c>
      <c r="E476" s="84">
        <v>190.58391616</v>
      </c>
      <c r="F476" s="84">
        <v>190.58391616</v>
      </c>
    </row>
    <row r="477" spans="1:6" ht="12.75" customHeight="1" x14ac:dyDescent="0.2">
      <c r="A477" s="83" t="s">
        <v>167</v>
      </c>
      <c r="B477" s="83">
        <v>7</v>
      </c>
      <c r="C477" s="84">
        <v>2142.8816094700001</v>
      </c>
      <c r="D477" s="84">
        <v>2006.8105416200001</v>
      </c>
      <c r="E477" s="84">
        <v>191.61541052999999</v>
      </c>
      <c r="F477" s="84">
        <v>191.61541052999999</v>
      </c>
    </row>
    <row r="478" spans="1:6" ht="12.75" customHeight="1" x14ac:dyDescent="0.2">
      <c r="A478" s="83" t="s">
        <v>167</v>
      </c>
      <c r="B478" s="83">
        <v>8</v>
      </c>
      <c r="C478" s="84">
        <v>2076.46330644</v>
      </c>
      <c r="D478" s="84">
        <v>1939.43645083</v>
      </c>
      <c r="E478" s="84">
        <v>185.18235978000001</v>
      </c>
      <c r="F478" s="84">
        <v>185.18235978000001</v>
      </c>
    </row>
    <row r="479" spans="1:6" ht="12.75" customHeight="1" x14ac:dyDescent="0.2">
      <c r="A479" s="83" t="s">
        <v>167</v>
      </c>
      <c r="B479" s="83">
        <v>9</v>
      </c>
      <c r="C479" s="84">
        <v>1907.8703179199999</v>
      </c>
      <c r="D479" s="84">
        <v>1766.1781130100001</v>
      </c>
      <c r="E479" s="84">
        <v>168.63920992000001</v>
      </c>
      <c r="F479" s="84">
        <v>168.63920992000001</v>
      </c>
    </row>
    <row r="480" spans="1:6" ht="12.75" customHeight="1" x14ac:dyDescent="0.2">
      <c r="A480" s="83" t="s">
        <v>167</v>
      </c>
      <c r="B480" s="83">
        <v>10</v>
      </c>
      <c r="C480" s="84">
        <v>1866.4935076899999</v>
      </c>
      <c r="D480" s="84">
        <v>1725.56913093</v>
      </c>
      <c r="E480" s="84">
        <v>164.76176029999999</v>
      </c>
      <c r="F480" s="84">
        <v>164.76176029999999</v>
      </c>
    </row>
    <row r="481" spans="1:6" ht="12.75" customHeight="1" x14ac:dyDescent="0.2">
      <c r="A481" s="83" t="s">
        <v>167</v>
      </c>
      <c r="B481" s="83">
        <v>11</v>
      </c>
      <c r="C481" s="84">
        <v>1864.3459435100001</v>
      </c>
      <c r="D481" s="84">
        <v>1718.96481829</v>
      </c>
      <c r="E481" s="84">
        <v>164.13116360999999</v>
      </c>
      <c r="F481" s="84">
        <v>164.13116360999999</v>
      </c>
    </row>
    <row r="482" spans="1:6" ht="12.75" customHeight="1" x14ac:dyDescent="0.2">
      <c r="A482" s="83" t="s">
        <v>167</v>
      </c>
      <c r="B482" s="83">
        <v>12</v>
      </c>
      <c r="C482" s="84">
        <v>1854.71482818</v>
      </c>
      <c r="D482" s="84">
        <v>1708.0502333899999</v>
      </c>
      <c r="E482" s="84">
        <v>163.08901109000001</v>
      </c>
      <c r="F482" s="84">
        <v>163.08901109000001</v>
      </c>
    </row>
    <row r="483" spans="1:6" ht="12.75" customHeight="1" x14ac:dyDescent="0.2">
      <c r="A483" s="83" t="s">
        <v>167</v>
      </c>
      <c r="B483" s="83">
        <v>13</v>
      </c>
      <c r="C483" s="84">
        <v>1843.64208037</v>
      </c>
      <c r="D483" s="84">
        <v>1697.5068523899999</v>
      </c>
      <c r="E483" s="84">
        <v>162.08230207</v>
      </c>
      <c r="F483" s="84">
        <v>162.08230207</v>
      </c>
    </row>
    <row r="484" spans="1:6" ht="12.75" customHeight="1" x14ac:dyDescent="0.2">
      <c r="A484" s="83" t="s">
        <v>167</v>
      </c>
      <c r="B484" s="83">
        <v>14</v>
      </c>
      <c r="C484" s="84">
        <v>1833.3780908799999</v>
      </c>
      <c r="D484" s="84">
        <v>1687.67104109</v>
      </c>
      <c r="E484" s="84">
        <v>161.14315361000001</v>
      </c>
      <c r="F484" s="84">
        <v>161.14315361000001</v>
      </c>
    </row>
    <row r="485" spans="1:6" ht="12.75" customHeight="1" x14ac:dyDescent="0.2">
      <c r="A485" s="83" t="s">
        <v>167</v>
      </c>
      <c r="B485" s="83">
        <v>15</v>
      </c>
      <c r="C485" s="84">
        <v>1843.0618457600001</v>
      </c>
      <c r="D485" s="84">
        <v>1697.1112284999999</v>
      </c>
      <c r="E485" s="84">
        <v>162.04452688000001</v>
      </c>
      <c r="F485" s="84">
        <v>162.04452688000001</v>
      </c>
    </row>
    <row r="486" spans="1:6" ht="12.75" customHeight="1" x14ac:dyDescent="0.2">
      <c r="A486" s="83" t="s">
        <v>167</v>
      </c>
      <c r="B486" s="83">
        <v>16</v>
      </c>
      <c r="C486" s="84">
        <v>1844.19170448</v>
      </c>
      <c r="D486" s="84">
        <v>1687.6443636399999</v>
      </c>
      <c r="E486" s="84">
        <v>161.14060638000001</v>
      </c>
      <c r="F486" s="84">
        <v>161.14060638000001</v>
      </c>
    </row>
    <row r="487" spans="1:6" ht="12.75" customHeight="1" x14ac:dyDescent="0.2">
      <c r="A487" s="83" t="s">
        <v>167</v>
      </c>
      <c r="B487" s="83">
        <v>17</v>
      </c>
      <c r="C487" s="84">
        <v>1846.7331483400001</v>
      </c>
      <c r="D487" s="84">
        <v>1693.7821628300001</v>
      </c>
      <c r="E487" s="84">
        <v>161.72665917</v>
      </c>
      <c r="F487" s="84">
        <v>161.72665917</v>
      </c>
    </row>
    <row r="488" spans="1:6" ht="12.75" customHeight="1" x14ac:dyDescent="0.2">
      <c r="A488" s="83" t="s">
        <v>167</v>
      </c>
      <c r="B488" s="83">
        <v>18</v>
      </c>
      <c r="C488" s="84">
        <v>1828.4080180200001</v>
      </c>
      <c r="D488" s="84">
        <v>1681.77787442</v>
      </c>
      <c r="E488" s="84">
        <v>160.58045895999999</v>
      </c>
      <c r="F488" s="84">
        <v>160.58045895999999</v>
      </c>
    </row>
    <row r="489" spans="1:6" ht="12.75" customHeight="1" x14ac:dyDescent="0.2">
      <c r="A489" s="83" t="s">
        <v>167</v>
      </c>
      <c r="B489" s="83">
        <v>19</v>
      </c>
      <c r="C489" s="84">
        <v>1792.1156173500001</v>
      </c>
      <c r="D489" s="84">
        <v>1648.2881436600001</v>
      </c>
      <c r="E489" s="84">
        <v>157.38277368999999</v>
      </c>
      <c r="F489" s="84">
        <v>157.38277368999999</v>
      </c>
    </row>
    <row r="490" spans="1:6" ht="12.75" customHeight="1" x14ac:dyDescent="0.2">
      <c r="A490" s="83" t="s">
        <v>167</v>
      </c>
      <c r="B490" s="83">
        <v>20</v>
      </c>
      <c r="C490" s="84">
        <v>1819.7052947899999</v>
      </c>
      <c r="D490" s="84">
        <v>1677.00085792</v>
      </c>
      <c r="E490" s="84">
        <v>160.12433719000001</v>
      </c>
      <c r="F490" s="84">
        <v>160.12433719000001</v>
      </c>
    </row>
    <row r="491" spans="1:6" ht="12.75" customHeight="1" x14ac:dyDescent="0.2">
      <c r="A491" s="83" t="s">
        <v>167</v>
      </c>
      <c r="B491" s="83">
        <v>21</v>
      </c>
      <c r="C491" s="84">
        <v>1830.3998517099999</v>
      </c>
      <c r="D491" s="84">
        <v>1686.1426148999999</v>
      </c>
      <c r="E491" s="84">
        <v>160.99721556</v>
      </c>
      <c r="F491" s="84">
        <v>160.99721556</v>
      </c>
    </row>
    <row r="492" spans="1:6" ht="12.75" customHeight="1" x14ac:dyDescent="0.2">
      <c r="A492" s="83" t="s">
        <v>167</v>
      </c>
      <c r="B492" s="83">
        <v>22</v>
      </c>
      <c r="C492" s="84">
        <v>1794.8568237699999</v>
      </c>
      <c r="D492" s="84">
        <v>1651.55907772</v>
      </c>
      <c r="E492" s="84">
        <v>157.69509085999999</v>
      </c>
      <c r="F492" s="84">
        <v>157.69509085999999</v>
      </c>
    </row>
    <row r="493" spans="1:6" ht="12.75" customHeight="1" x14ac:dyDescent="0.2">
      <c r="A493" s="83" t="s">
        <v>167</v>
      </c>
      <c r="B493" s="83">
        <v>23</v>
      </c>
      <c r="C493" s="84">
        <v>1846.56144466</v>
      </c>
      <c r="D493" s="84">
        <v>1702.31689207</v>
      </c>
      <c r="E493" s="84">
        <v>162.54157696999999</v>
      </c>
      <c r="F493" s="84">
        <v>162.54157696999999</v>
      </c>
    </row>
    <row r="494" spans="1:6" ht="12.75" customHeight="1" x14ac:dyDescent="0.2">
      <c r="A494" s="83" t="s">
        <v>167</v>
      </c>
      <c r="B494" s="83">
        <v>24</v>
      </c>
      <c r="C494" s="84">
        <v>1926.96497398</v>
      </c>
      <c r="D494" s="84">
        <v>1785.3046482</v>
      </c>
      <c r="E494" s="84">
        <v>170.46546049</v>
      </c>
      <c r="F494" s="84">
        <v>170.46546049</v>
      </c>
    </row>
    <row r="495" spans="1:6" ht="12.75" customHeight="1" x14ac:dyDescent="0.2">
      <c r="A495" s="83" t="s">
        <v>168</v>
      </c>
      <c r="B495" s="83">
        <v>1</v>
      </c>
      <c r="C495" s="84">
        <v>1916.17596493</v>
      </c>
      <c r="D495" s="84">
        <v>1772.0396555699999</v>
      </c>
      <c r="E495" s="84">
        <v>169.19888501</v>
      </c>
      <c r="F495" s="84">
        <v>169.19888501</v>
      </c>
    </row>
    <row r="496" spans="1:6" ht="12.75" customHeight="1" x14ac:dyDescent="0.2">
      <c r="A496" s="83" t="s">
        <v>168</v>
      </c>
      <c r="B496" s="83">
        <v>2</v>
      </c>
      <c r="C496" s="84">
        <v>2017.3949264600001</v>
      </c>
      <c r="D496" s="84">
        <v>1871.9629085500001</v>
      </c>
      <c r="E496" s="84">
        <v>178.73981314</v>
      </c>
      <c r="F496" s="84">
        <v>178.73981314</v>
      </c>
    </row>
    <row r="497" spans="1:6" ht="12.75" customHeight="1" x14ac:dyDescent="0.2">
      <c r="A497" s="83" t="s">
        <v>168</v>
      </c>
      <c r="B497" s="83">
        <v>3</v>
      </c>
      <c r="C497" s="84">
        <v>2080.2636533599998</v>
      </c>
      <c r="D497" s="84">
        <v>1934.63493984</v>
      </c>
      <c r="E497" s="84">
        <v>184.72389921000001</v>
      </c>
      <c r="F497" s="84">
        <v>184.72389921000001</v>
      </c>
    </row>
    <row r="498" spans="1:6" ht="12.75" customHeight="1" x14ac:dyDescent="0.2">
      <c r="A498" s="83" t="s">
        <v>168</v>
      </c>
      <c r="B498" s="83">
        <v>4</v>
      </c>
      <c r="C498" s="84">
        <v>2112.0839182700001</v>
      </c>
      <c r="D498" s="84">
        <v>1965.7222625899999</v>
      </c>
      <c r="E498" s="84">
        <v>187.69219641000001</v>
      </c>
      <c r="F498" s="84">
        <v>187.69219641000001</v>
      </c>
    </row>
    <row r="499" spans="1:6" ht="12.75" customHeight="1" x14ac:dyDescent="0.2">
      <c r="A499" s="83" t="s">
        <v>168</v>
      </c>
      <c r="B499" s="83">
        <v>5</v>
      </c>
      <c r="C499" s="84">
        <v>2109.4448099000001</v>
      </c>
      <c r="D499" s="84">
        <v>1962.8432115200001</v>
      </c>
      <c r="E499" s="84">
        <v>187.41729724000001</v>
      </c>
      <c r="F499" s="84">
        <v>187.41729724000001</v>
      </c>
    </row>
    <row r="500" spans="1:6" ht="12.75" customHeight="1" x14ac:dyDescent="0.2">
      <c r="A500" s="83" t="s">
        <v>168</v>
      </c>
      <c r="B500" s="83">
        <v>6</v>
      </c>
      <c r="C500" s="84">
        <v>2093.19573988</v>
      </c>
      <c r="D500" s="84">
        <v>1945.6809956699999</v>
      </c>
      <c r="E500" s="84">
        <v>185.77860491000001</v>
      </c>
      <c r="F500" s="84">
        <v>185.77860491000001</v>
      </c>
    </row>
    <row r="501" spans="1:6" ht="12.75" customHeight="1" x14ac:dyDescent="0.2">
      <c r="A501" s="83" t="s">
        <v>168</v>
      </c>
      <c r="B501" s="83">
        <v>7</v>
      </c>
      <c r="C501" s="84">
        <v>2076.5616214299998</v>
      </c>
      <c r="D501" s="84">
        <v>1931.38666603</v>
      </c>
      <c r="E501" s="84">
        <v>184.41374571</v>
      </c>
      <c r="F501" s="84">
        <v>184.41374571</v>
      </c>
    </row>
    <row r="502" spans="1:6" ht="12.75" customHeight="1" x14ac:dyDescent="0.2">
      <c r="A502" s="83" t="s">
        <v>168</v>
      </c>
      <c r="B502" s="83">
        <v>8</v>
      </c>
      <c r="C502" s="84">
        <v>1966.2570008099999</v>
      </c>
      <c r="D502" s="84">
        <v>1818.1741429900001</v>
      </c>
      <c r="E502" s="84">
        <v>173.60392404000001</v>
      </c>
      <c r="F502" s="84">
        <v>173.60392404000001</v>
      </c>
    </row>
    <row r="503" spans="1:6" ht="12.75" customHeight="1" x14ac:dyDescent="0.2">
      <c r="A503" s="83" t="s">
        <v>168</v>
      </c>
      <c r="B503" s="83">
        <v>9</v>
      </c>
      <c r="C503" s="84">
        <v>1840.3206500599999</v>
      </c>
      <c r="D503" s="84">
        <v>1695.6995350899999</v>
      </c>
      <c r="E503" s="84">
        <v>161.90973478000001</v>
      </c>
      <c r="F503" s="84">
        <v>161.90973478000001</v>
      </c>
    </row>
    <row r="504" spans="1:6" ht="12.75" customHeight="1" x14ac:dyDescent="0.2">
      <c r="A504" s="83" t="s">
        <v>168</v>
      </c>
      <c r="B504" s="83">
        <v>10</v>
      </c>
      <c r="C504" s="84">
        <v>1738.71956426</v>
      </c>
      <c r="D504" s="84">
        <v>1595.5771250499999</v>
      </c>
      <c r="E504" s="84">
        <v>152.34979063</v>
      </c>
      <c r="F504" s="84">
        <v>152.34979063</v>
      </c>
    </row>
    <row r="505" spans="1:6" ht="12.75" customHeight="1" x14ac:dyDescent="0.2">
      <c r="A505" s="83" t="s">
        <v>168</v>
      </c>
      <c r="B505" s="83">
        <v>11</v>
      </c>
      <c r="C505" s="84">
        <v>1716.22742356</v>
      </c>
      <c r="D505" s="84">
        <v>1573.0496301600001</v>
      </c>
      <c r="E505" s="84">
        <v>150.19880771999999</v>
      </c>
      <c r="F505" s="84">
        <v>150.19880771999999</v>
      </c>
    </row>
    <row r="506" spans="1:6" ht="12.75" customHeight="1" x14ac:dyDescent="0.2">
      <c r="A506" s="83" t="s">
        <v>168</v>
      </c>
      <c r="B506" s="83">
        <v>12</v>
      </c>
      <c r="C506" s="84">
        <v>1709.1794361699999</v>
      </c>
      <c r="D506" s="84">
        <v>1566.6063763699999</v>
      </c>
      <c r="E506" s="84">
        <v>149.58358934</v>
      </c>
      <c r="F506" s="84">
        <v>149.58358934</v>
      </c>
    </row>
    <row r="507" spans="1:6" ht="12.75" customHeight="1" x14ac:dyDescent="0.2">
      <c r="A507" s="83" t="s">
        <v>168</v>
      </c>
      <c r="B507" s="83">
        <v>13</v>
      </c>
      <c r="C507" s="84">
        <v>1716.9350975299999</v>
      </c>
      <c r="D507" s="84">
        <v>1573.8387590699999</v>
      </c>
      <c r="E507" s="84">
        <v>150.27415576999999</v>
      </c>
      <c r="F507" s="84">
        <v>150.27415576999999</v>
      </c>
    </row>
    <row r="508" spans="1:6" ht="12.75" customHeight="1" x14ac:dyDescent="0.2">
      <c r="A508" s="83" t="s">
        <v>168</v>
      </c>
      <c r="B508" s="83">
        <v>14</v>
      </c>
      <c r="C508" s="84">
        <v>1693.69926252</v>
      </c>
      <c r="D508" s="84">
        <v>1550.01530968</v>
      </c>
      <c r="E508" s="84">
        <v>147.9994318</v>
      </c>
      <c r="F508" s="84">
        <v>147.9994318</v>
      </c>
    </row>
    <row r="509" spans="1:6" ht="12.75" customHeight="1" x14ac:dyDescent="0.2">
      <c r="A509" s="83" t="s">
        <v>168</v>
      </c>
      <c r="B509" s="83">
        <v>15</v>
      </c>
      <c r="C509" s="84">
        <v>1695.2724064199999</v>
      </c>
      <c r="D509" s="84">
        <v>1551.4945294700001</v>
      </c>
      <c r="E509" s="84">
        <v>148.14067148999999</v>
      </c>
      <c r="F509" s="84">
        <v>148.14067148999999</v>
      </c>
    </row>
    <row r="510" spans="1:6" ht="12.75" customHeight="1" x14ac:dyDescent="0.2">
      <c r="A510" s="83" t="s">
        <v>168</v>
      </c>
      <c r="B510" s="83">
        <v>16</v>
      </c>
      <c r="C510" s="84">
        <v>1693.6288281300001</v>
      </c>
      <c r="D510" s="84">
        <v>1547.3952667200001</v>
      </c>
      <c r="E510" s="84">
        <v>147.74926339000001</v>
      </c>
      <c r="F510" s="84">
        <v>147.74926339000001</v>
      </c>
    </row>
    <row r="511" spans="1:6" ht="12.75" customHeight="1" x14ac:dyDescent="0.2">
      <c r="A511" s="83" t="s">
        <v>168</v>
      </c>
      <c r="B511" s="83">
        <v>17</v>
      </c>
      <c r="C511" s="84">
        <v>1715.5564823899999</v>
      </c>
      <c r="D511" s="84">
        <v>1566.8721672700001</v>
      </c>
      <c r="E511" s="84">
        <v>149.60896774</v>
      </c>
      <c r="F511" s="84">
        <v>149.60896774</v>
      </c>
    </row>
    <row r="512" spans="1:6" ht="12.75" customHeight="1" x14ac:dyDescent="0.2">
      <c r="A512" s="83" t="s">
        <v>168</v>
      </c>
      <c r="B512" s="83">
        <v>18</v>
      </c>
      <c r="C512" s="84">
        <v>1702.9781994</v>
      </c>
      <c r="D512" s="84">
        <v>1554.13561667</v>
      </c>
      <c r="E512" s="84">
        <v>148.39284925999999</v>
      </c>
      <c r="F512" s="84">
        <v>148.39284925999999</v>
      </c>
    </row>
    <row r="513" spans="1:6" ht="12.75" customHeight="1" x14ac:dyDescent="0.2">
      <c r="A513" s="83" t="s">
        <v>168</v>
      </c>
      <c r="B513" s="83">
        <v>19</v>
      </c>
      <c r="C513" s="84">
        <v>1681.54975823</v>
      </c>
      <c r="D513" s="84">
        <v>1533.82037423</v>
      </c>
      <c r="E513" s="84">
        <v>146.45309788</v>
      </c>
      <c r="F513" s="84">
        <v>146.45309788</v>
      </c>
    </row>
    <row r="514" spans="1:6" ht="12.75" customHeight="1" x14ac:dyDescent="0.2">
      <c r="A514" s="83" t="s">
        <v>168</v>
      </c>
      <c r="B514" s="83">
        <v>20</v>
      </c>
      <c r="C514" s="84">
        <v>1701.2056096900001</v>
      </c>
      <c r="D514" s="84">
        <v>1553.23926476</v>
      </c>
      <c r="E514" s="84">
        <v>148.30726329000001</v>
      </c>
      <c r="F514" s="84">
        <v>148.30726329000001</v>
      </c>
    </row>
    <row r="515" spans="1:6" ht="12.75" customHeight="1" x14ac:dyDescent="0.2">
      <c r="A515" s="83" t="s">
        <v>168</v>
      </c>
      <c r="B515" s="83">
        <v>21</v>
      </c>
      <c r="C515" s="84">
        <v>1681.4780390400001</v>
      </c>
      <c r="D515" s="84">
        <v>1535.7743788</v>
      </c>
      <c r="E515" s="84">
        <v>146.63967124000001</v>
      </c>
      <c r="F515" s="84">
        <v>146.63967124000001</v>
      </c>
    </row>
    <row r="516" spans="1:6" ht="12.75" customHeight="1" x14ac:dyDescent="0.2">
      <c r="A516" s="83" t="s">
        <v>168</v>
      </c>
      <c r="B516" s="83">
        <v>22</v>
      </c>
      <c r="C516" s="84">
        <v>1677.3966797200001</v>
      </c>
      <c r="D516" s="84">
        <v>1533.2487533200001</v>
      </c>
      <c r="E516" s="84">
        <v>146.39851805999999</v>
      </c>
      <c r="F516" s="84">
        <v>146.39851805999999</v>
      </c>
    </row>
    <row r="517" spans="1:6" ht="12.75" customHeight="1" x14ac:dyDescent="0.2">
      <c r="A517" s="83" t="s">
        <v>168</v>
      </c>
      <c r="B517" s="83">
        <v>23</v>
      </c>
      <c r="C517" s="84">
        <v>1773.5775836400001</v>
      </c>
      <c r="D517" s="84">
        <v>1625.9966455799999</v>
      </c>
      <c r="E517" s="84">
        <v>155.25432436</v>
      </c>
      <c r="F517" s="84">
        <v>155.25432436</v>
      </c>
    </row>
    <row r="518" spans="1:6" ht="12.75" customHeight="1" x14ac:dyDescent="0.2">
      <c r="A518" s="83" t="s">
        <v>168</v>
      </c>
      <c r="B518" s="83">
        <v>24</v>
      </c>
      <c r="C518" s="84">
        <v>1919.43810869</v>
      </c>
      <c r="D518" s="84">
        <v>1769.6150645800001</v>
      </c>
      <c r="E518" s="84">
        <v>168.96737886</v>
      </c>
      <c r="F518" s="84">
        <v>168.96737886</v>
      </c>
    </row>
    <row r="519" spans="1:6" ht="12.75" customHeight="1" x14ac:dyDescent="0.2">
      <c r="A519" s="83" t="s">
        <v>169</v>
      </c>
      <c r="B519" s="83">
        <v>1</v>
      </c>
      <c r="C519" s="84">
        <v>2104.1671891999999</v>
      </c>
      <c r="D519" s="84">
        <v>1964.31216062</v>
      </c>
      <c r="E519" s="84">
        <v>187.55755626000001</v>
      </c>
      <c r="F519" s="84">
        <v>187.55755626000001</v>
      </c>
    </row>
    <row r="520" spans="1:6" ht="12.75" customHeight="1" x14ac:dyDescent="0.2">
      <c r="A520" s="83" t="s">
        <v>169</v>
      </c>
      <c r="B520" s="83">
        <v>2</v>
      </c>
      <c r="C520" s="84">
        <v>2147.68921972</v>
      </c>
      <c r="D520" s="84">
        <v>2002.9597401599999</v>
      </c>
      <c r="E520" s="84">
        <v>191.24772614</v>
      </c>
      <c r="F520" s="84">
        <v>191.24772614</v>
      </c>
    </row>
    <row r="521" spans="1:6" ht="12.75" customHeight="1" x14ac:dyDescent="0.2">
      <c r="A521" s="83" t="s">
        <v>169</v>
      </c>
      <c r="B521" s="83">
        <v>3</v>
      </c>
      <c r="C521" s="84">
        <v>2195.2875063500001</v>
      </c>
      <c r="D521" s="84">
        <v>2051.2558634400002</v>
      </c>
      <c r="E521" s="84">
        <v>195.85916369</v>
      </c>
      <c r="F521" s="84">
        <v>195.85916369</v>
      </c>
    </row>
    <row r="522" spans="1:6" ht="12.75" customHeight="1" x14ac:dyDescent="0.2">
      <c r="A522" s="83" t="s">
        <v>169</v>
      </c>
      <c r="B522" s="83">
        <v>4</v>
      </c>
      <c r="C522" s="84">
        <v>2151.7025915499999</v>
      </c>
      <c r="D522" s="84">
        <v>2011.94278351</v>
      </c>
      <c r="E522" s="84">
        <v>192.10545013000001</v>
      </c>
      <c r="F522" s="84">
        <v>192.10545013000001</v>
      </c>
    </row>
    <row r="523" spans="1:6" ht="12.75" customHeight="1" x14ac:dyDescent="0.2">
      <c r="A523" s="83" t="s">
        <v>169</v>
      </c>
      <c r="B523" s="83">
        <v>5</v>
      </c>
      <c r="C523" s="84">
        <v>2130.7936250600001</v>
      </c>
      <c r="D523" s="84">
        <v>1996.0232809500001</v>
      </c>
      <c r="E523" s="84">
        <v>190.58541525000001</v>
      </c>
      <c r="F523" s="84">
        <v>190.58541525000001</v>
      </c>
    </row>
    <row r="524" spans="1:6" ht="12.75" customHeight="1" x14ac:dyDescent="0.2">
      <c r="A524" s="83" t="s">
        <v>169</v>
      </c>
      <c r="B524" s="83">
        <v>6</v>
      </c>
      <c r="C524" s="84">
        <v>2091.1645860200001</v>
      </c>
      <c r="D524" s="84">
        <v>1957.28225017</v>
      </c>
      <c r="E524" s="84">
        <v>186.88632240999999</v>
      </c>
      <c r="F524" s="84">
        <v>186.88632240999999</v>
      </c>
    </row>
    <row r="525" spans="1:6" ht="12.75" customHeight="1" x14ac:dyDescent="0.2">
      <c r="A525" s="83" t="s">
        <v>169</v>
      </c>
      <c r="B525" s="83">
        <v>7</v>
      </c>
      <c r="C525" s="84">
        <v>2080.8935328600001</v>
      </c>
      <c r="D525" s="84">
        <v>1946.1644988200001</v>
      </c>
      <c r="E525" s="84">
        <v>185.82477102999999</v>
      </c>
      <c r="F525" s="84">
        <v>185.82477102999999</v>
      </c>
    </row>
    <row r="526" spans="1:6" ht="12.75" customHeight="1" x14ac:dyDescent="0.2">
      <c r="A526" s="83" t="s">
        <v>169</v>
      </c>
      <c r="B526" s="83">
        <v>8</v>
      </c>
      <c r="C526" s="84">
        <v>1957.9872596</v>
      </c>
      <c r="D526" s="84">
        <v>1822.51247382</v>
      </c>
      <c r="E526" s="84">
        <v>174.01815898000001</v>
      </c>
      <c r="F526" s="84">
        <v>174.01815898000001</v>
      </c>
    </row>
    <row r="527" spans="1:6" ht="12.75" customHeight="1" x14ac:dyDescent="0.2">
      <c r="A527" s="83" t="s">
        <v>169</v>
      </c>
      <c r="B527" s="83">
        <v>9</v>
      </c>
      <c r="C527" s="84">
        <v>1881.34089999</v>
      </c>
      <c r="D527" s="84">
        <v>1736.37694648</v>
      </c>
      <c r="E527" s="84">
        <v>165.79371821000001</v>
      </c>
      <c r="F527" s="84">
        <v>165.79371821000001</v>
      </c>
    </row>
    <row r="528" spans="1:6" ht="12.75" customHeight="1" x14ac:dyDescent="0.2">
      <c r="A528" s="83" t="s">
        <v>169</v>
      </c>
      <c r="B528" s="83">
        <v>10</v>
      </c>
      <c r="C528" s="84">
        <v>1803.8296250000001</v>
      </c>
      <c r="D528" s="84">
        <v>1660.20067417</v>
      </c>
      <c r="E528" s="84">
        <v>158.52021262</v>
      </c>
      <c r="F528" s="84">
        <v>158.52021262</v>
      </c>
    </row>
    <row r="529" spans="1:6" ht="12.75" customHeight="1" x14ac:dyDescent="0.2">
      <c r="A529" s="83" t="s">
        <v>169</v>
      </c>
      <c r="B529" s="83">
        <v>11</v>
      </c>
      <c r="C529" s="84">
        <v>1787.4044009500001</v>
      </c>
      <c r="D529" s="84">
        <v>1644.94471432</v>
      </c>
      <c r="E529" s="84">
        <v>157.0635345</v>
      </c>
      <c r="F529" s="84">
        <v>157.0635345</v>
      </c>
    </row>
    <row r="530" spans="1:6" ht="12.75" customHeight="1" x14ac:dyDescent="0.2">
      <c r="A530" s="83" t="s">
        <v>169</v>
      </c>
      <c r="B530" s="83">
        <v>12</v>
      </c>
      <c r="C530" s="84">
        <v>1790.43838749</v>
      </c>
      <c r="D530" s="84">
        <v>1646.4536081199999</v>
      </c>
      <c r="E530" s="84">
        <v>157.20760754</v>
      </c>
      <c r="F530" s="84">
        <v>157.20760754</v>
      </c>
    </row>
    <row r="531" spans="1:6" ht="12.75" customHeight="1" x14ac:dyDescent="0.2">
      <c r="A531" s="83" t="s">
        <v>169</v>
      </c>
      <c r="B531" s="83">
        <v>13</v>
      </c>
      <c r="C531" s="84">
        <v>1780.5898628299999</v>
      </c>
      <c r="D531" s="84">
        <v>1638.75212945</v>
      </c>
      <c r="E531" s="84">
        <v>156.47225062999999</v>
      </c>
      <c r="F531" s="84">
        <v>156.47225062999999</v>
      </c>
    </row>
    <row r="532" spans="1:6" ht="12.75" customHeight="1" x14ac:dyDescent="0.2">
      <c r="A532" s="83" t="s">
        <v>169</v>
      </c>
      <c r="B532" s="83">
        <v>14</v>
      </c>
      <c r="C532" s="84">
        <v>1769.04521383</v>
      </c>
      <c r="D532" s="84">
        <v>1622.5623069200001</v>
      </c>
      <c r="E532" s="84">
        <v>154.92640491</v>
      </c>
      <c r="F532" s="84">
        <v>154.92640491</v>
      </c>
    </row>
    <row r="533" spans="1:6" ht="12.75" customHeight="1" x14ac:dyDescent="0.2">
      <c r="A533" s="83" t="s">
        <v>169</v>
      </c>
      <c r="B533" s="83">
        <v>15</v>
      </c>
      <c r="C533" s="84">
        <v>1803.8425293099999</v>
      </c>
      <c r="D533" s="84">
        <v>1660.4451903700001</v>
      </c>
      <c r="E533" s="84">
        <v>158.54355964999999</v>
      </c>
      <c r="F533" s="84">
        <v>158.54355964999999</v>
      </c>
    </row>
    <row r="534" spans="1:6" ht="12.75" customHeight="1" x14ac:dyDescent="0.2">
      <c r="A534" s="83" t="s">
        <v>169</v>
      </c>
      <c r="B534" s="83">
        <v>16</v>
      </c>
      <c r="C534" s="84">
        <v>1840.5794401400001</v>
      </c>
      <c r="D534" s="84">
        <v>1683.4918718500001</v>
      </c>
      <c r="E534" s="84">
        <v>160.74411583</v>
      </c>
      <c r="F534" s="84">
        <v>160.74411583</v>
      </c>
    </row>
    <row r="535" spans="1:6" ht="12.75" customHeight="1" x14ac:dyDescent="0.2">
      <c r="A535" s="83" t="s">
        <v>169</v>
      </c>
      <c r="B535" s="83">
        <v>17</v>
      </c>
      <c r="C535" s="84">
        <v>1820.2350439899999</v>
      </c>
      <c r="D535" s="84">
        <v>1677.8048552400001</v>
      </c>
      <c r="E535" s="84">
        <v>160.20110492000001</v>
      </c>
      <c r="F535" s="84">
        <v>160.20110492000001</v>
      </c>
    </row>
    <row r="536" spans="1:6" ht="12.75" customHeight="1" x14ac:dyDescent="0.2">
      <c r="A536" s="83" t="s">
        <v>169</v>
      </c>
      <c r="B536" s="83">
        <v>18</v>
      </c>
      <c r="C536" s="84">
        <v>1812.72478116</v>
      </c>
      <c r="D536" s="84">
        <v>1677.3328723899999</v>
      </c>
      <c r="E536" s="84">
        <v>160.15603877999999</v>
      </c>
      <c r="F536" s="84">
        <v>160.15603877999999</v>
      </c>
    </row>
    <row r="537" spans="1:6" ht="12.75" customHeight="1" x14ac:dyDescent="0.2">
      <c r="A537" s="83" t="s">
        <v>169</v>
      </c>
      <c r="B537" s="83">
        <v>19</v>
      </c>
      <c r="C537" s="84">
        <v>1804.8570378300001</v>
      </c>
      <c r="D537" s="84">
        <v>1670.0937006300001</v>
      </c>
      <c r="E537" s="84">
        <v>159.46482412</v>
      </c>
      <c r="F537" s="84">
        <v>159.46482412</v>
      </c>
    </row>
    <row r="538" spans="1:6" ht="12.75" customHeight="1" x14ac:dyDescent="0.2">
      <c r="A538" s="83" t="s">
        <v>169</v>
      </c>
      <c r="B538" s="83">
        <v>20</v>
      </c>
      <c r="C538" s="84">
        <v>1819.56630501</v>
      </c>
      <c r="D538" s="84">
        <v>1681.4477471</v>
      </c>
      <c r="E538" s="84">
        <v>160.54893756000001</v>
      </c>
      <c r="F538" s="84">
        <v>160.54893756000001</v>
      </c>
    </row>
    <row r="539" spans="1:6" ht="12.75" customHeight="1" x14ac:dyDescent="0.2">
      <c r="A539" s="83" t="s">
        <v>169</v>
      </c>
      <c r="B539" s="83">
        <v>21</v>
      </c>
      <c r="C539" s="84">
        <v>1807.9818307200001</v>
      </c>
      <c r="D539" s="84">
        <v>1673.4968885000001</v>
      </c>
      <c r="E539" s="84">
        <v>159.78976922000001</v>
      </c>
      <c r="F539" s="84">
        <v>159.78976922000001</v>
      </c>
    </row>
    <row r="540" spans="1:6" ht="12.75" customHeight="1" x14ac:dyDescent="0.2">
      <c r="A540" s="83" t="s">
        <v>169</v>
      </c>
      <c r="B540" s="83">
        <v>22</v>
      </c>
      <c r="C540" s="84">
        <v>1804.58018726</v>
      </c>
      <c r="D540" s="84">
        <v>1668.11541586</v>
      </c>
      <c r="E540" s="84">
        <v>159.27593243000001</v>
      </c>
      <c r="F540" s="84">
        <v>159.27593243000001</v>
      </c>
    </row>
    <row r="541" spans="1:6" ht="12.75" customHeight="1" x14ac:dyDescent="0.2">
      <c r="A541" s="83" t="s">
        <v>169</v>
      </c>
      <c r="B541" s="83">
        <v>23</v>
      </c>
      <c r="C541" s="84">
        <v>1825.1213637599999</v>
      </c>
      <c r="D541" s="84">
        <v>1686.99848047</v>
      </c>
      <c r="E541" s="84">
        <v>161.07893580000001</v>
      </c>
      <c r="F541" s="84">
        <v>161.07893580000001</v>
      </c>
    </row>
    <row r="542" spans="1:6" ht="12.75" customHeight="1" x14ac:dyDescent="0.2">
      <c r="A542" s="83" t="s">
        <v>169</v>
      </c>
      <c r="B542" s="83">
        <v>24</v>
      </c>
      <c r="C542" s="84">
        <v>1861.7781800400001</v>
      </c>
      <c r="D542" s="84">
        <v>1723.33449075</v>
      </c>
      <c r="E542" s="84">
        <v>164.54839113</v>
      </c>
      <c r="F542" s="84">
        <v>164.54839113</v>
      </c>
    </row>
    <row r="543" spans="1:6" ht="12.75" customHeight="1" x14ac:dyDescent="0.2">
      <c r="A543" s="83" t="s">
        <v>170</v>
      </c>
      <c r="B543" s="83">
        <v>1</v>
      </c>
      <c r="C543" s="84">
        <v>1806.81931783</v>
      </c>
      <c r="D543" s="84">
        <v>1670.35126911</v>
      </c>
      <c r="E543" s="84">
        <v>159.48941742</v>
      </c>
      <c r="F543" s="84">
        <v>159.48941742</v>
      </c>
    </row>
    <row r="544" spans="1:6" ht="12.75" customHeight="1" x14ac:dyDescent="0.2">
      <c r="A544" s="83" t="s">
        <v>170</v>
      </c>
      <c r="B544" s="83">
        <v>2</v>
      </c>
      <c r="C544" s="84">
        <v>1890.1197141800001</v>
      </c>
      <c r="D544" s="84">
        <v>1757.49658946</v>
      </c>
      <c r="E544" s="84">
        <v>167.81027581000001</v>
      </c>
      <c r="F544" s="84">
        <v>167.81027581000001</v>
      </c>
    </row>
    <row r="545" spans="1:6" ht="12.75" customHeight="1" x14ac:dyDescent="0.2">
      <c r="A545" s="83" t="s">
        <v>170</v>
      </c>
      <c r="B545" s="83">
        <v>3</v>
      </c>
      <c r="C545" s="84">
        <v>1946.2303587500001</v>
      </c>
      <c r="D545" s="84">
        <v>1801.29921276</v>
      </c>
      <c r="E545" s="84">
        <v>171.99266248000001</v>
      </c>
      <c r="F545" s="84">
        <v>171.99266248000001</v>
      </c>
    </row>
    <row r="546" spans="1:6" ht="12.75" customHeight="1" x14ac:dyDescent="0.2">
      <c r="A546" s="83" t="s">
        <v>170</v>
      </c>
      <c r="B546" s="83">
        <v>4</v>
      </c>
      <c r="C546" s="84">
        <v>1980.68741587</v>
      </c>
      <c r="D546" s="84">
        <v>1833.4996980400001</v>
      </c>
      <c r="E546" s="84">
        <v>175.06724729000001</v>
      </c>
      <c r="F546" s="84">
        <v>175.06724729000001</v>
      </c>
    </row>
    <row r="547" spans="1:6" ht="12.75" customHeight="1" x14ac:dyDescent="0.2">
      <c r="A547" s="83" t="s">
        <v>170</v>
      </c>
      <c r="B547" s="83">
        <v>5</v>
      </c>
      <c r="C547" s="84">
        <v>1969.8119537800001</v>
      </c>
      <c r="D547" s="84">
        <v>1829.20001422</v>
      </c>
      <c r="E547" s="84">
        <v>174.65670245999999</v>
      </c>
      <c r="F547" s="84">
        <v>174.65670245999999</v>
      </c>
    </row>
    <row r="548" spans="1:6" ht="12.75" customHeight="1" x14ac:dyDescent="0.2">
      <c r="A548" s="83" t="s">
        <v>170</v>
      </c>
      <c r="B548" s="83">
        <v>6</v>
      </c>
      <c r="C548" s="84">
        <v>1930.2063481299999</v>
      </c>
      <c r="D548" s="84">
        <v>1798.1928588599999</v>
      </c>
      <c r="E548" s="84">
        <v>171.69605985000001</v>
      </c>
      <c r="F548" s="84">
        <v>171.69605985000001</v>
      </c>
    </row>
    <row r="549" spans="1:6" ht="12.75" customHeight="1" x14ac:dyDescent="0.2">
      <c r="A549" s="83" t="s">
        <v>170</v>
      </c>
      <c r="B549" s="83">
        <v>7</v>
      </c>
      <c r="C549" s="84">
        <v>1912.9418795199999</v>
      </c>
      <c r="D549" s="84">
        <v>1765.4858658600001</v>
      </c>
      <c r="E549" s="84">
        <v>168.57311239000001</v>
      </c>
      <c r="F549" s="84">
        <v>168.57311239000001</v>
      </c>
    </row>
    <row r="550" spans="1:6" ht="12.75" customHeight="1" x14ac:dyDescent="0.2">
      <c r="A550" s="83" t="s">
        <v>170</v>
      </c>
      <c r="B550" s="83">
        <v>8</v>
      </c>
      <c r="C550" s="84">
        <v>1823.4578944899999</v>
      </c>
      <c r="D550" s="84">
        <v>1680.7293680099999</v>
      </c>
      <c r="E550" s="84">
        <v>160.48034489</v>
      </c>
      <c r="F550" s="84">
        <v>160.48034489</v>
      </c>
    </row>
    <row r="551" spans="1:6" ht="12.75" customHeight="1" x14ac:dyDescent="0.2">
      <c r="A551" s="83" t="s">
        <v>170</v>
      </c>
      <c r="B551" s="83">
        <v>9</v>
      </c>
      <c r="C551" s="84">
        <v>1727.65188046</v>
      </c>
      <c r="D551" s="84">
        <v>1581.79243924</v>
      </c>
      <c r="E551" s="84">
        <v>151.03359352000001</v>
      </c>
      <c r="F551" s="84">
        <v>151.03359352000001</v>
      </c>
    </row>
    <row r="552" spans="1:6" ht="12.75" customHeight="1" x14ac:dyDescent="0.2">
      <c r="A552" s="83" t="s">
        <v>170</v>
      </c>
      <c r="B552" s="83">
        <v>10</v>
      </c>
      <c r="C552" s="84">
        <v>1660.41913626</v>
      </c>
      <c r="D552" s="84">
        <v>1510.20131171</v>
      </c>
      <c r="E552" s="84">
        <v>144.19788930000001</v>
      </c>
      <c r="F552" s="84">
        <v>144.19788930000001</v>
      </c>
    </row>
    <row r="553" spans="1:6" ht="12.75" customHeight="1" x14ac:dyDescent="0.2">
      <c r="A553" s="83" t="s">
        <v>170</v>
      </c>
      <c r="B553" s="83">
        <v>11</v>
      </c>
      <c r="C553" s="84">
        <v>1618.6996712299999</v>
      </c>
      <c r="D553" s="84">
        <v>1474.6960399899999</v>
      </c>
      <c r="E553" s="84">
        <v>140.80775502</v>
      </c>
      <c r="F553" s="84">
        <v>140.80775502</v>
      </c>
    </row>
    <row r="554" spans="1:6" ht="12.75" customHeight="1" x14ac:dyDescent="0.2">
      <c r="A554" s="83" t="s">
        <v>170</v>
      </c>
      <c r="B554" s="83">
        <v>12</v>
      </c>
      <c r="C554" s="84">
        <v>1626.20516333</v>
      </c>
      <c r="D554" s="84">
        <v>1482.429234</v>
      </c>
      <c r="E554" s="84">
        <v>141.54614018999999</v>
      </c>
      <c r="F554" s="84">
        <v>141.54614018999999</v>
      </c>
    </row>
    <row r="555" spans="1:6" ht="12.75" customHeight="1" x14ac:dyDescent="0.2">
      <c r="A555" s="83" t="s">
        <v>170</v>
      </c>
      <c r="B555" s="83">
        <v>13</v>
      </c>
      <c r="C555" s="84">
        <v>1613.5066176400001</v>
      </c>
      <c r="D555" s="84">
        <v>1475.5212648500001</v>
      </c>
      <c r="E555" s="84">
        <v>140.8865496</v>
      </c>
      <c r="F555" s="84">
        <v>140.8865496</v>
      </c>
    </row>
    <row r="556" spans="1:6" ht="12.75" customHeight="1" x14ac:dyDescent="0.2">
      <c r="A556" s="83" t="s">
        <v>170</v>
      </c>
      <c r="B556" s="83">
        <v>14</v>
      </c>
      <c r="C556" s="84">
        <v>1624.2775329900001</v>
      </c>
      <c r="D556" s="84">
        <v>1479.6719952000001</v>
      </c>
      <c r="E556" s="84">
        <v>141.28287195999999</v>
      </c>
      <c r="F556" s="84">
        <v>141.28287195999999</v>
      </c>
    </row>
    <row r="557" spans="1:6" ht="12.75" customHeight="1" x14ac:dyDescent="0.2">
      <c r="A557" s="83" t="s">
        <v>170</v>
      </c>
      <c r="B557" s="83">
        <v>15</v>
      </c>
      <c r="C557" s="84">
        <v>1629.3260581100001</v>
      </c>
      <c r="D557" s="84">
        <v>1487.64048213</v>
      </c>
      <c r="E557" s="84">
        <v>142.04372351000001</v>
      </c>
      <c r="F557" s="84">
        <v>142.04372351000001</v>
      </c>
    </row>
    <row r="558" spans="1:6" ht="12.75" customHeight="1" x14ac:dyDescent="0.2">
      <c r="A558" s="83" t="s">
        <v>170</v>
      </c>
      <c r="B558" s="83">
        <v>16</v>
      </c>
      <c r="C558" s="84">
        <v>1636.2379341599999</v>
      </c>
      <c r="D558" s="84">
        <v>1491.11857758</v>
      </c>
      <c r="E558" s="84">
        <v>142.37582097000001</v>
      </c>
      <c r="F558" s="84">
        <v>142.37582097000001</v>
      </c>
    </row>
    <row r="559" spans="1:6" ht="12.75" customHeight="1" x14ac:dyDescent="0.2">
      <c r="A559" s="83" t="s">
        <v>170</v>
      </c>
      <c r="B559" s="83">
        <v>17</v>
      </c>
      <c r="C559" s="84">
        <v>1647.4655639699999</v>
      </c>
      <c r="D559" s="84">
        <v>1503.69041571</v>
      </c>
      <c r="E559" s="84">
        <v>143.57621227000001</v>
      </c>
      <c r="F559" s="84">
        <v>143.57621227000001</v>
      </c>
    </row>
    <row r="560" spans="1:6" ht="12.75" customHeight="1" x14ac:dyDescent="0.2">
      <c r="A560" s="83" t="s">
        <v>170</v>
      </c>
      <c r="B560" s="83">
        <v>18</v>
      </c>
      <c r="C560" s="84">
        <v>1636.18371929</v>
      </c>
      <c r="D560" s="84">
        <v>1494.5546624999999</v>
      </c>
      <c r="E560" s="84">
        <v>142.70390716</v>
      </c>
      <c r="F560" s="84">
        <v>142.70390716</v>
      </c>
    </row>
    <row r="561" spans="1:6" ht="12.75" customHeight="1" x14ac:dyDescent="0.2">
      <c r="A561" s="83" t="s">
        <v>170</v>
      </c>
      <c r="B561" s="83">
        <v>19</v>
      </c>
      <c r="C561" s="84">
        <v>1633.0781928399999</v>
      </c>
      <c r="D561" s="84">
        <v>1491.67965484</v>
      </c>
      <c r="E561" s="84">
        <v>142.42939405999999</v>
      </c>
      <c r="F561" s="84">
        <v>142.42939405999999</v>
      </c>
    </row>
    <row r="562" spans="1:6" ht="12.75" customHeight="1" x14ac:dyDescent="0.2">
      <c r="A562" s="83" t="s">
        <v>170</v>
      </c>
      <c r="B562" s="83">
        <v>20</v>
      </c>
      <c r="C562" s="84">
        <v>1638.7126518299999</v>
      </c>
      <c r="D562" s="84">
        <v>1496.44376416</v>
      </c>
      <c r="E562" s="84">
        <v>142.88428342</v>
      </c>
      <c r="F562" s="84">
        <v>142.88428342</v>
      </c>
    </row>
    <row r="563" spans="1:6" ht="12.75" customHeight="1" x14ac:dyDescent="0.2">
      <c r="A563" s="83" t="s">
        <v>170</v>
      </c>
      <c r="B563" s="83">
        <v>21</v>
      </c>
      <c r="C563" s="84">
        <v>1619.77896061</v>
      </c>
      <c r="D563" s="84">
        <v>1483.7484796000001</v>
      </c>
      <c r="E563" s="84">
        <v>141.67210514000001</v>
      </c>
      <c r="F563" s="84">
        <v>141.67210514000001</v>
      </c>
    </row>
    <row r="564" spans="1:6" ht="12.75" customHeight="1" x14ac:dyDescent="0.2">
      <c r="A564" s="83" t="s">
        <v>170</v>
      </c>
      <c r="B564" s="83">
        <v>22</v>
      </c>
      <c r="C564" s="84">
        <v>1614.1373288</v>
      </c>
      <c r="D564" s="84">
        <v>1479.35343083</v>
      </c>
      <c r="E564" s="84">
        <v>141.25245462000001</v>
      </c>
      <c r="F564" s="84">
        <v>141.25245462000001</v>
      </c>
    </row>
    <row r="565" spans="1:6" ht="12.75" customHeight="1" x14ac:dyDescent="0.2">
      <c r="A565" s="83" t="s">
        <v>170</v>
      </c>
      <c r="B565" s="83">
        <v>23</v>
      </c>
      <c r="C565" s="84">
        <v>1691.0574173499999</v>
      </c>
      <c r="D565" s="84">
        <v>1553.0830746900001</v>
      </c>
      <c r="E565" s="84">
        <v>148.29234986</v>
      </c>
      <c r="F565" s="84">
        <v>148.29234986</v>
      </c>
    </row>
    <row r="566" spans="1:6" ht="12.75" customHeight="1" x14ac:dyDescent="0.2">
      <c r="A566" s="83" t="s">
        <v>170</v>
      </c>
      <c r="B566" s="83">
        <v>24</v>
      </c>
      <c r="C566" s="84">
        <v>1730.5821235400001</v>
      </c>
      <c r="D566" s="84">
        <v>1592.2363961900001</v>
      </c>
      <c r="E566" s="84">
        <v>152.03080928</v>
      </c>
      <c r="F566" s="84">
        <v>152.03080928</v>
      </c>
    </row>
    <row r="567" spans="1:6" ht="12.75" customHeight="1" x14ac:dyDescent="0.2">
      <c r="A567" s="83" t="s">
        <v>171</v>
      </c>
      <c r="B567" s="83">
        <v>1</v>
      </c>
      <c r="C567" s="84">
        <v>1882.5773848599999</v>
      </c>
      <c r="D567" s="84">
        <v>1743.8713709199999</v>
      </c>
      <c r="E567" s="84">
        <v>166.50930504999999</v>
      </c>
      <c r="F567" s="84">
        <v>166.50930504999999</v>
      </c>
    </row>
    <row r="568" spans="1:6" ht="12.75" customHeight="1" x14ac:dyDescent="0.2">
      <c r="A568" s="83" t="s">
        <v>171</v>
      </c>
      <c r="B568" s="83">
        <v>2</v>
      </c>
      <c r="C568" s="84">
        <v>1986.6912206100001</v>
      </c>
      <c r="D568" s="84">
        <v>1850.7383365600001</v>
      </c>
      <c r="E568" s="84">
        <v>176.71323663999999</v>
      </c>
      <c r="F568" s="84">
        <v>176.71323663999999</v>
      </c>
    </row>
    <row r="569" spans="1:6" ht="12.75" customHeight="1" x14ac:dyDescent="0.2">
      <c r="A569" s="83" t="s">
        <v>171</v>
      </c>
      <c r="B569" s="83">
        <v>3</v>
      </c>
      <c r="C569" s="84">
        <v>2014.3720282100001</v>
      </c>
      <c r="D569" s="84">
        <v>1877.6325741400001</v>
      </c>
      <c r="E569" s="84">
        <v>179.28116732999999</v>
      </c>
      <c r="F569" s="84">
        <v>179.28116732999999</v>
      </c>
    </row>
    <row r="570" spans="1:6" ht="12.75" customHeight="1" x14ac:dyDescent="0.2">
      <c r="A570" s="83" t="s">
        <v>171</v>
      </c>
      <c r="B570" s="83">
        <v>4</v>
      </c>
      <c r="C570" s="84">
        <v>2044.71594035</v>
      </c>
      <c r="D570" s="84">
        <v>1905.26738714</v>
      </c>
      <c r="E570" s="84">
        <v>181.91981006</v>
      </c>
      <c r="F570" s="84">
        <v>181.91981006</v>
      </c>
    </row>
    <row r="571" spans="1:6" ht="12.75" customHeight="1" x14ac:dyDescent="0.2">
      <c r="A571" s="83" t="s">
        <v>171</v>
      </c>
      <c r="B571" s="83">
        <v>5</v>
      </c>
      <c r="C571" s="84">
        <v>2049.94524817</v>
      </c>
      <c r="D571" s="84">
        <v>1914.6833112300001</v>
      </c>
      <c r="E571" s="84">
        <v>182.81886660999999</v>
      </c>
      <c r="F571" s="84">
        <v>182.81886660999999</v>
      </c>
    </row>
    <row r="572" spans="1:6" ht="12.75" customHeight="1" x14ac:dyDescent="0.2">
      <c r="A572" s="83" t="s">
        <v>171</v>
      </c>
      <c r="B572" s="83">
        <v>6</v>
      </c>
      <c r="C572" s="84">
        <v>2036.1224447300001</v>
      </c>
      <c r="D572" s="84">
        <v>1900.49322465</v>
      </c>
      <c r="E572" s="84">
        <v>181.4639608</v>
      </c>
      <c r="F572" s="84">
        <v>181.4639608</v>
      </c>
    </row>
    <row r="573" spans="1:6" ht="12.75" customHeight="1" x14ac:dyDescent="0.2">
      <c r="A573" s="83" t="s">
        <v>171</v>
      </c>
      <c r="B573" s="83">
        <v>7</v>
      </c>
      <c r="C573" s="84">
        <v>2020.8951511400001</v>
      </c>
      <c r="D573" s="84">
        <v>1877.9673851800001</v>
      </c>
      <c r="E573" s="84">
        <v>179.31313595</v>
      </c>
      <c r="F573" s="84">
        <v>179.31313595</v>
      </c>
    </row>
    <row r="574" spans="1:6" ht="12.75" customHeight="1" x14ac:dyDescent="0.2">
      <c r="A574" s="83" t="s">
        <v>171</v>
      </c>
      <c r="B574" s="83">
        <v>8</v>
      </c>
      <c r="C574" s="84">
        <v>1934.9696283200001</v>
      </c>
      <c r="D574" s="84">
        <v>1789.030346</v>
      </c>
      <c r="E574" s="84">
        <v>170.82119965000001</v>
      </c>
      <c r="F574" s="84">
        <v>170.82119965000001</v>
      </c>
    </row>
    <row r="575" spans="1:6" ht="12.75" customHeight="1" x14ac:dyDescent="0.2">
      <c r="A575" s="83" t="s">
        <v>171</v>
      </c>
      <c r="B575" s="83">
        <v>9</v>
      </c>
      <c r="C575" s="84">
        <v>1818.48593461</v>
      </c>
      <c r="D575" s="84">
        <v>1678.0549144300001</v>
      </c>
      <c r="E575" s="84">
        <v>160.22498121000001</v>
      </c>
      <c r="F575" s="84">
        <v>160.22498121000001</v>
      </c>
    </row>
    <row r="576" spans="1:6" ht="12.75" customHeight="1" x14ac:dyDescent="0.2">
      <c r="A576" s="83" t="s">
        <v>171</v>
      </c>
      <c r="B576" s="83">
        <v>10</v>
      </c>
      <c r="C576" s="84">
        <v>1718.5023865400001</v>
      </c>
      <c r="D576" s="84">
        <v>1578.62047441</v>
      </c>
      <c r="E576" s="84">
        <v>150.73072619000001</v>
      </c>
      <c r="F576" s="84">
        <v>150.73072619000001</v>
      </c>
    </row>
    <row r="577" spans="1:6" ht="12.75" customHeight="1" x14ac:dyDescent="0.2">
      <c r="A577" s="83" t="s">
        <v>171</v>
      </c>
      <c r="B577" s="83">
        <v>11</v>
      </c>
      <c r="C577" s="84">
        <v>1707.46232076</v>
      </c>
      <c r="D577" s="84">
        <v>1569.6845353900001</v>
      </c>
      <c r="E577" s="84">
        <v>149.87749984999999</v>
      </c>
      <c r="F577" s="84">
        <v>149.87749984999999</v>
      </c>
    </row>
    <row r="578" spans="1:6" ht="12.75" customHeight="1" x14ac:dyDescent="0.2">
      <c r="A578" s="83" t="s">
        <v>171</v>
      </c>
      <c r="B578" s="83">
        <v>12</v>
      </c>
      <c r="C578" s="84">
        <v>1698.5717172300001</v>
      </c>
      <c r="D578" s="84">
        <v>1564.6891580199999</v>
      </c>
      <c r="E578" s="84">
        <v>149.40052842</v>
      </c>
      <c r="F578" s="84">
        <v>149.40052842</v>
      </c>
    </row>
    <row r="579" spans="1:6" ht="12.75" customHeight="1" x14ac:dyDescent="0.2">
      <c r="A579" s="83" t="s">
        <v>171</v>
      </c>
      <c r="B579" s="83">
        <v>13</v>
      </c>
      <c r="C579" s="84">
        <v>1700.62645677</v>
      </c>
      <c r="D579" s="84">
        <v>1560.6250292300001</v>
      </c>
      <c r="E579" s="84">
        <v>149.01247499999999</v>
      </c>
      <c r="F579" s="84">
        <v>149.01247499999999</v>
      </c>
    </row>
    <row r="580" spans="1:6" ht="12.75" customHeight="1" x14ac:dyDescent="0.2">
      <c r="A580" s="83" t="s">
        <v>171</v>
      </c>
      <c r="B580" s="83">
        <v>14</v>
      </c>
      <c r="C580" s="84">
        <v>1706.6947473</v>
      </c>
      <c r="D580" s="84">
        <v>1571.1420156300001</v>
      </c>
      <c r="E580" s="84">
        <v>150.0166638</v>
      </c>
      <c r="F580" s="84">
        <v>150.0166638</v>
      </c>
    </row>
    <row r="581" spans="1:6" ht="12.75" customHeight="1" x14ac:dyDescent="0.2">
      <c r="A581" s="83" t="s">
        <v>171</v>
      </c>
      <c r="B581" s="83">
        <v>15</v>
      </c>
      <c r="C581" s="84">
        <v>1719.3658154899999</v>
      </c>
      <c r="D581" s="84">
        <v>1585.9215669499999</v>
      </c>
      <c r="E581" s="84">
        <v>151.42785320999999</v>
      </c>
      <c r="F581" s="84">
        <v>151.42785320999999</v>
      </c>
    </row>
    <row r="582" spans="1:6" ht="12.75" customHeight="1" x14ac:dyDescent="0.2">
      <c r="A582" s="83" t="s">
        <v>171</v>
      </c>
      <c r="B582" s="83">
        <v>16</v>
      </c>
      <c r="C582" s="84">
        <v>1708.0736942000001</v>
      </c>
      <c r="D582" s="84">
        <v>1573.4096731300001</v>
      </c>
      <c r="E582" s="84">
        <v>150.23318553999999</v>
      </c>
      <c r="F582" s="84">
        <v>150.23318553999999</v>
      </c>
    </row>
    <row r="583" spans="1:6" ht="12.75" customHeight="1" x14ac:dyDescent="0.2">
      <c r="A583" s="83" t="s">
        <v>171</v>
      </c>
      <c r="B583" s="83">
        <v>17</v>
      </c>
      <c r="C583" s="84">
        <v>1696.23954589</v>
      </c>
      <c r="D583" s="84">
        <v>1562.19950466</v>
      </c>
      <c r="E583" s="84">
        <v>149.16280993999999</v>
      </c>
      <c r="F583" s="84">
        <v>149.16280993999999</v>
      </c>
    </row>
    <row r="584" spans="1:6" ht="12.75" customHeight="1" x14ac:dyDescent="0.2">
      <c r="A584" s="83" t="s">
        <v>171</v>
      </c>
      <c r="B584" s="83">
        <v>18</v>
      </c>
      <c r="C584" s="84">
        <v>1719.1599198900001</v>
      </c>
      <c r="D584" s="84">
        <v>1585.24830486</v>
      </c>
      <c r="E584" s="84">
        <v>151.36356842000001</v>
      </c>
      <c r="F584" s="84">
        <v>151.36356842000001</v>
      </c>
    </row>
    <row r="585" spans="1:6" ht="12.75" customHeight="1" x14ac:dyDescent="0.2">
      <c r="A585" s="83" t="s">
        <v>171</v>
      </c>
      <c r="B585" s="83">
        <v>19</v>
      </c>
      <c r="C585" s="84">
        <v>1708.08638462</v>
      </c>
      <c r="D585" s="84">
        <v>1573.6545383800001</v>
      </c>
      <c r="E585" s="84">
        <v>150.2565659</v>
      </c>
      <c r="F585" s="84">
        <v>150.2565659</v>
      </c>
    </row>
    <row r="586" spans="1:6" ht="12.75" customHeight="1" x14ac:dyDescent="0.2">
      <c r="A586" s="83" t="s">
        <v>171</v>
      </c>
      <c r="B586" s="83">
        <v>20</v>
      </c>
      <c r="C586" s="84">
        <v>1714.83401572</v>
      </c>
      <c r="D586" s="84">
        <v>1579.6607729499999</v>
      </c>
      <c r="E586" s="84">
        <v>150.83005656</v>
      </c>
      <c r="F586" s="84">
        <v>150.83005656</v>
      </c>
    </row>
    <row r="587" spans="1:6" ht="12.75" customHeight="1" x14ac:dyDescent="0.2">
      <c r="A587" s="83" t="s">
        <v>171</v>
      </c>
      <c r="B587" s="83">
        <v>21</v>
      </c>
      <c r="C587" s="84">
        <v>1711.6150231399999</v>
      </c>
      <c r="D587" s="84">
        <v>1576.0163208500001</v>
      </c>
      <c r="E587" s="84">
        <v>150.48207493999999</v>
      </c>
      <c r="F587" s="84">
        <v>150.48207493999999</v>
      </c>
    </row>
    <row r="588" spans="1:6" ht="12.75" customHeight="1" x14ac:dyDescent="0.2">
      <c r="A588" s="83" t="s">
        <v>171</v>
      </c>
      <c r="B588" s="83">
        <v>22</v>
      </c>
      <c r="C588" s="84">
        <v>1714.79923622</v>
      </c>
      <c r="D588" s="84">
        <v>1578.6805199400001</v>
      </c>
      <c r="E588" s="84">
        <v>150.7364595</v>
      </c>
      <c r="F588" s="84">
        <v>150.7364595</v>
      </c>
    </row>
    <row r="589" spans="1:6" ht="12.75" customHeight="1" x14ac:dyDescent="0.2">
      <c r="A589" s="83" t="s">
        <v>171</v>
      </c>
      <c r="B589" s="83">
        <v>23</v>
      </c>
      <c r="C589" s="84">
        <v>1783.8195025699999</v>
      </c>
      <c r="D589" s="84">
        <v>1649.05619587</v>
      </c>
      <c r="E589" s="84">
        <v>157.45610929</v>
      </c>
      <c r="F589" s="84">
        <v>157.45610929</v>
      </c>
    </row>
    <row r="590" spans="1:6" ht="12.75" customHeight="1" x14ac:dyDescent="0.2">
      <c r="A590" s="83" t="s">
        <v>171</v>
      </c>
      <c r="B590" s="83">
        <v>24</v>
      </c>
      <c r="C590" s="84">
        <v>1883.9855619299999</v>
      </c>
      <c r="D590" s="84">
        <v>1750.48687137</v>
      </c>
      <c r="E590" s="84">
        <v>167.14096997999999</v>
      </c>
      <c r="F590" s="84">
        <v>167.14096997999999</v>
      </c>
    </row>
    <row r="591" spans="1:6" ht="12.75" customHeight="1" x14ac:dyDescent="0.2">
      <c r="A591" s="83" t="s">
        <v>172</v>
      </c>
      <c r="B591" s="83">
        <v>1</v>
      </c>
      <c r="C591" s="84">
        <v>1860.0153227599999</v>
      </c>
      <c r="D591" s="84">
        <v>1719.7458452799999</v>
      </c>
      <c r="E591" s="84">
        <v>164.20573807</v>
      </c>
      <c r="F591" s="84">
        <v>164.20573807</v>
      </c>
    </row>
    <row r="592" spans="1:6" ht="12.75" customHeight="1" x14ac:dyDescent="0.2">
      <c r="A592" s="83" t="s">
        <v>172</v>
      </c>
      <c r="B592" s="83">
        <v>2</v>
      </c>
      <c r="C592" s="84">
        <v>1923.58256433</v>
      </c>
      <c r="D592" s="84">
        <v>1789.76538951</v>
      </c>
      <c r="E592" s="84">
        <v>170.89138349000001</v>
      </c>
      <c r="F592" s="84">
        <v>170.89138349000001</v>
      </c>
    </row>
    <row r="593" spans="1:6" ht="12.75" customHeight="1" x14ac:dyDescent="0.2">
      <c r="A593" s="83" t="s">
        <v>172</v>
      </c>
      <c r="B593" s="83">
        <v>3</v>
      </c>
      <c r="C593" s="84">
        <v>1962.90636563</v>
      </c>
      <c r="D593" s="84">
        <v>1824.9910605299999</v>
      </c>
      <c r="E593" s="84">
        <v>174.25482077999999</v>
      </c>
      <c r="F593" s="84">
        <v>174.25482077999999</v>
      </c>
    </row>
    <row r="594" spans="1:6" ht="12.75" customHeight="1" x14ac:dyDescent="0.2">
      <c r="A594" s="83" t="s">
        <v>172</v>
      </c>
      <c r="B594" s="83">
        <v>4</v>
      </c>
      <c r="C594" s="84">
        <v>2003.0047556</v>
      </c>
      <c r="D594" s="84">
        <v>1867.0308590899999</v>
      </c>
      <c r="E594" s="84">
        <v>178.26888843</v>
      </c>
      <c r="F594" s="84">
        <v>178.26888843</v>
      </c>
    </row>
    <row r="595" spans="1:6" ht="12.75" customHeight="1" x14ac:dyDescent="0.2">
      <c r="A595" s="83" t="s">
        <v>172</v>
      </c>
      <c r="B595" s="83">
        <v>5</v>
      </c>
      <c r="C595" s="84">
        <v>2008.4275432699999</v>
      </c>
      <c r="D595" s="84">
        <v>1872.2306786700001</v>
      </c>
      <c r="E595" s="84">
        <v>178.76538052000001</v>
      </c>
      <c r="F595" s="84">
        <v>178.76538052000001</v>
      </c>
    </row>
    <row r="596" spans="1:6" ht="12.75" customHeight="1" x14ac:dyDescent="0.2">
      <c r="A596" s="83" t="s">
        <v>172</v>
      </c>
      <c r="B596" s="83">
        <v>6</v>
      </c>
      <c r="C596" s="84">
        <v>1991.65483726</v>
      </c>
      <c r="D596" s="84">
        <v>1853.4584594200001</v>
      </c>
      <c r="E596" s="84">
        <v>176.97296094000001</v>
      </c>
      <c r="F596" s="84">
        <v>176.97296094000001</v>
      </c>
    </row>
    <row r="597" spans="1:6" ht="12.75" customHeight="1" x14ac:dyDescent="0.2">
      <c r="A597" s="83" t="s">
        <v>172</v>
      </c>
      <c r="B597" s="83">
        <v>7</v>
      </c>
      <c r="C597" s="84">
        <v>1966.4790052999999</v>
      </c>
      <c r="D597" s="84">
        <v>1827.59792472</v>
      </c>
      <c r="E597" s="84">
        <v>174.50373085000001</v>
      </c>
      <c r="F597" s="84">
        <v>174.50373085000001</v>
      </c>
    </row>
    <row r="598" spans="1:6" ht="12.75" customHeight="1" x14ac:dyDescent="0.2">
      <c r="A598" s="83" t="s">
        <v>172</v>
      </c>
      <c r="B598" s="83">
        <v>8</v>
      </c>
      <c r="C598" s="84">
        <v>1874.8787455900001</v>
      </c>
      <c r="D598" s="84">
        <v>1738.2067472700001</v>
      </c>
      <c r="E598" s="84">
        <v>165.96843226999999</v>
      </c>
      <c r="F598" s="84">
        <v>165.96843226999999</v>
      </c>
    </row>
    <row r="599" spans="1:6" ht="12.75" customHeight="1" x14ac:dyDescent="0.2">
      <c r="A599" s="83" t="s">
        <v>172</v>
      </c>
      <c r="B599" s="83">
        <v>9</v>
      </c>
      <c r="C599" s="84">
        <v>1769.2526528400001</v>
      </c>
      <c r="D599" s="84">
        <v>1637.3983929200001</v>
      </c>
      <c r="E599" s="84">
        <v>156.34299240000001</v>
      </c>
      <c r="F599" s="84">
        <v>156.34299240000001</v>
      </c>
    </row>
    <row r="600" spans="1:6" ht="12.75" customHeight="1" x14ac:dyDescent="0.2">
      <c r="A600" s="83" t="s">
        <v>172</v>
      </c>
      <c r="B600" s="83">
        <v>10</v>
      </c>
      <c r="C600" s="84">
        <v>1660.7149994199999</v>
      </c>
      <c r="D600" s="84">
        <v>1525.95767763</v>
      </c>
      <c r="E600" s="84">
        <v>145.70234747000001</v>
      </c>
      <c r="F600" s="84">
        <v>145.70234747000001</v>
      </c>
    </row>
    <row r="601" spans="1:6" ht="12.75" customHeight="1" x14ac:dyDescent="0.2">
      <c r="A601" s="83" t="s">
        <v>172</v>
      </c>
      <c r="B601" s="83">
        <v>11</v>
      </c>
      <c r="C601" s="84">
        <v>1627.8410306999999</v>
      </c>
      <c r="D601" s="84">
        <v>1493.2776172900001</v>
      </c>
      <c r="E601" s="84">
        <v>142.58197161000001</v>
      </c>
      <c r="F601" s="84">
        <v>142.58197161000001</v>
      </c>
    </row>
    <row r="602" spans="1:6" ht="12.75" customHeight="1" x14ac:dyDescent="0.2">
      <c r="A602" s="83" t="s">
        <v>172</v>
      </c>
      <c r="B602" s="83">
        <v>12</v>
      </c>
      <c r="C602" s="84">
        <v>1651.60890726</v>
      </c>
      <c r="D602" s="84">
        <v>1517.3433027999999</v>
      </c>
      <c r="E602" s="84">
        <v>144.87982489999999</v>
      </c>
      <c r="F602" s="84">
        <v>144.87982489999999</v>
      </c>
    </row>
    <row r="603" spans="1:6" ht="12.75" customHeight="1" x14ac:dyDescent="0.2">
      <c r="A603" s="83" t="s">
        <v>172</v>
      </c>
      <c r="B603" s="83">
        <v>13</v>
      </c>
      <c r="C603" s="84">
        <v>1744.58787416</v>
      </c>
      <c r="D603" s="84">
        <v>1606.2117694000001</v>
      </c>
      <c r="E603" s="84">
        <v>153.36521371000001</v>
      </c>
      <c r="F603" s="84">
        <v>153.36521371000001</v>
      </c>
    </row>
    <row r="604" spans="1:6" ht="12.75" customHeight="1" x14ac:dyDescent="0.2">
      <c r="A604" s="83" t="s">
        <v>172</v>
      </c>
      <c r="B604" s="83">
        <v>14</v>
      </c>
      <c r="C604" s="84">
        <v>1729.1062944099999</v>
      </c>
      <c r="D604" s="84">
        <v>1593.9454505900001</v>
      </c>
      <c r="E604" s="84">
        <v>152.19399417</v>
      </c>
      <c r="F604" s="84">
        <v>152.19399417</v>
      </c>
    </row>
    <row r="605" spans="1:6" ht="12.75" customHeight="1" x14ac:dyDescent="0.2">
      <c r="A605" s="83" t="s">
        <v>172</v>
      </c>
      <c r="B605" s="83">
        <v>15</v>
      </c>
      <c r="C605" s="84">
        <v>1734.8695916700001</v>
      </c>
      <c r="D605" s="84">
        <v>1600.37180999</v>
      </c>
      <c r="E605" s="84">
        <v>152.80759943000001</v>
      </c>
      <c r="F605" s="84">
        <v>152.80759943000001</v>
      </c>
    </row>
    <row r="606" spans="1:6" ht="12.75" customHeight="1" x14ac:dyDescent="0.2">
      <c r="A606" s="83" t="s">
        <v>172</v>
      </c>
      <c r="B606" s="83">
        <v>16</v>
      </c>
      <c r="C606" s="84">
        <v>1751.8550284800001</v>
      </c>
      <c r="D606" s="84">
        <v>1614.07977934</v>
      </c>
      <c r="E606" s="84">
        <v>154.11647145000001</v>
      </c>
      <c r="F606" s="84">
        <v>154.11647145000001</v>
      </c>
    </row>
    <row r="607" spans="1:6" ht="12.75" customHeight="1" x14ac:dyDescent="0.2">
      <c r="A607" s="83" t="s">
        <v>172</v>
      </c>
      <c r="B607" s="83">
        <v>17</v>
      </c>
      <c r="C607" s="84">
        <v>1758.02239102</v>
      </c>
      <c r="D607" s="84">
        <v>1615.5137331599999</v>
      </c>
      <c r="E607" s="84">
        <v>154.25338902999999</v>
      </c>
      <c r="F607" s="84">
        <v>154.25338902999999</v>
      </c>
    </row>
    <row r="608" spans="1:6" ht="12.75" customHeight="1" x14ac:dyDescent="0.2">
      <c r="A608" s="83" t="s">
        <v>172</v>
      </c>
      <c r="B608" s="83">
        <v>18</v>
      </c>
      <c r="C608" s="84">
        <v>1772.98740499</v>
      </c>
      <c r="D608" s="84">
        <v>1628.2777286600001</v>
      </c>
      <c r="E608" s="84">
        <v>155.47212802000001</v>
      </c>
      <c r="F608" s="84">
        <v>155.47212802000001</v>
      </c>
    </row>
    <row r="609" spans="1:6" ht="12.75" customHeight="1" x14ac:dyDescent="0.2">
      <c r="A609" s="83" t="s">
        <v>172</v>
      </c>
      <c r="B609" s="83">
        <v>19</v>
      </c>
      <c r="C609" s="84">
        <v>1759.26992427</v>
      </c>
      <c r="D609" s="84">
        <v>1613.6818858700001</v>
      </c>
      <c r="E609" s="84">
        <v>154.07847956000001</v>
      </c>
      <c r="F609" s="84">
        <v>154.07847956000001</v>
      </c>
    </row>
    <row r="610" spans="1:6" ht="12.75" customHeight="1" x14ac:dyDescent="0.2">
      <c r="A610" s="83" t="s">
        <v>172</v>
      </c>
      <c r="B610" s="83">
        <v>20</v>
      </c>
      <c r="C610" s="84">
        <v>1769.7966750800001</v>
      </c>
      <c r="D610" s="84">
        <v>1629.2280035199999</v>
      </c>
      <c r="E610" s="84">
        <v>155.56286269</v>
      </c>
      <c r="F610" s="84">
        <v>155.56286269</v>
      </c>
    </row>
    <row r="611" spans="1:6" ht="12.75" customHeight="1" x14ac:dyDescent="0.2">
      <c r="A611" s="83" t="s">
        <v>172</v>
      </c>
      <c r="B611" s="83">
        <v>21</v>
      </c>
      <c r="C611" s="84">
        <v>1777.8910401200001</v>
      </c>
      <c r="D611" s="84">
        <v>1633.1387089699999</v>
      </c>
      <c r="E611" s="84">
        <v>155.93626687</v>
      </c>
      <c r="F611" s="84">
        <v>155.93626687</v>
      </c>
    </row>
    <row r="612" spans="1:6" ht="12.75" customHeight="1" x14ac:dyDescent="0.2">
      <c r="A612" s="83" t="s">
        <v>172</v>
      </c>
      <c r="B612" s="83">
        <v>22</v>
      </c>
      <c r="C612" s="84">
        <v>1765.3343780499999</v>
      </c>
      <c r="D612" s="84">
        <v>1621.50686849</v>
      </c>
      <c r="E612" s="84">
        <v>154.82562895000001</v>
      </c>
      <c r="F612" s="84">
        <v>154.82562895000001</v>
      </c>
    </row>
    <row r="613" spans="1:6" ht="12.75" customHeight="1" x14ac:dyDescent="0.2">
      <c r="A613" s="83" t="s">
        <v>172</v>
      </c>
      <c r="B613" s="83">
        <v>23</v>
      </c>
      <c r="C613" s="84">
        <v>1806.6146802599999</v>
      </c>
      <c r="D613" s="84">
        <v>1664.65679826</v>
      </c>
      <c r="E613" s="84">
        <v>158.94569476000001</v>
      </c>
      <c r="F613" s="84">
        <v>158.94569476000001</v>
      </c>
    </row>
    <row r="614" spans="1:6" ht="12.75" customHeight="1" x14ac:dyDescent="0.2">
      <c r="A614" s="83" t="s">
        <v>172</v>
      </c>
      <c r="B614" s="83">
        <v>24</v>
      </c>
      <c r="C614" s="84">
        <v>1887.3485413400001</v>
      </c>
      <c r="D614" s="84">
        <v>1745.95089794</v>
      </c>
      <c r="E614" s="84">
        <v>166.70786361</v>
      </c>
      <c r="F614" s="84">
        <v>166.70786361</v>
      </c>
    </row>
    <row r="615" spans="1:6" ht="12.75" customHeight="1" x14ac:dyDescent="0.2">
      <c r="A615" s="83" t="s">
        <v>173</v>
      </c>
      <c r="B615" s="83">
        <v>1</v>
      </c>
      <c r="C615" s="84">
        <v>1863.86555757</v>
      </c>
      <c r="D615" s="84">
        <v>1724.93631622</v>
      </c>
      <c r="E615" s="84">
        <v>164.70133752999999</v>
      </c>
      <c r="F615" s="84">
        <v>164.70133752999999</v>
      </c>
    </row>
    <row r="616" spans="1:6" ht="12.75" customHeight="1" x14ac:dyDescent="0.2">
      <c r="A616" s="83" t="s">
        <v>173</v>
      </c>
      <c r="B616" s="83">
        <v>2</v>
      </c>
      <c r="C616" s="84">
        <v>1920.91819242</v>
      </c>
      <c r="D616" s="84">
        <v>1782.6025281100001</v>
      </c>
      <c r="E616" s="84">
        <v>170.20745514000001</v>
      </c>
      <c r="F616" s="84">
        <v>170.20745514000001</v>
      </c>
    </row>
    <row r="617" spans="1:6" ht="12.75" customHeight="1" x14ac:dyDescent="0.2">
      <c r="A617" s="83" t="s">
        <v>173</v>
      </c>
      <c r="B617" s="83">
        <v>3</v>
      </c>
      <c r="C617" s="84">
        <v>1941.4515398799999</v>
      </c>
      <c r="D617" s="84">
        <v>1804.01747458</v>
      </c>
      <c r="E617" s="84">
        <v>172.25220908</v>
      </c>
      <c r="F617" s="84">
        <v>172.25220908</v>
      </c>
    </row>
    <row r="618" spans="1:6" ht="12.75" customHeight="1" x14ac:dyDescent="0.2">
      <c r="A618" s="83" t="s">
        <v>173</v>
      </c>
      <c r="B618" s="83">
        <v>4</v>
      </c>
      <c r="C618" s="84">
        <v>1948.4570447599999</v>
      </c>
      <c r="D618" s="84">
        <v>1813.6195404299999</v>
      </c>
      <c r="E618" s="84">
        <v>173.16903891999999</v>
      </c>
      <c r="F618" s="84">
        <v>173.16903891999999</v>
      </c>
    </row>
    <row r="619" spans="1:6" ht="12.75" customHeight="1" x14ac:dyDescent="0.2">
      <c r="A619" s="83" t="s">
        <v>173</v>
      </c>
      <c r="B619" s="83">
        <v>5</v>
      </c>
      <c r="C619" s="84">
        <v>1997.703221</v>
      </c>
      <c r="D619" s="84">
        <v>1861.0954398199999</v>
      </c>
      <c r="E619" s="84">
        <v>177.70215938999999</v>
      </c>
      <c r="F619" s="84">
        <v>177.70215938999999</v>
      </c>
    </row>
    <row r="620" spans="1:6" ht="12.75" customHeight="1" x14ac:dyDescent="0.2">
      <c r="A620" s="83" t="s">
        <v>173</v>
      </c>
      <c r="B620" s="83">
        <v>6</v>
      </c>
      <c r="C620" s="84">
        <v>1986.3320673200001</v>
      </c>
      <c r="D620" s="84">
        <v>1850.10453407</v>
      </c>
      <c r="E620" s="84">
        <v>176.65271956000001</v>
      </c>
      <c r="F620" s="84">
        <v>176.65271956000001</v>
      </c>
    </row>
    <row r="621" spans="1:6" ht="12.75" customHeight="1" x14ac:dyDescent="0.2">
      <c r="A621" s="83" t="s">
        <v>173</v>
      </c>
      <c r="B621" s="83">
        <v>7</v>
      </c>
      <c r="C621" s="84">
        <v>1964.0782684400001</v>
      </c>
      <c r="D621" s="84">
        <v>1827.5176747600001</v>
      </c>
      <c r="E621" s="84">
        <v>174.49606838</v>
      </c>
      <c r="F621" s="84">
        <v>174.49606838</v>
      </c>
    </row>
    <row r="622" spans="1:6" ht="12.75" customHeight="1" x14ac:dyDescent="0.2">
      <c r="A622" s="83" t="s">
        <v>173</v>
      </c>
      <c r="B622" s="83">
        <v>8</v>
      </c>
      <c r="C622" s="84">
        <v>1911.7403289199999</v>
      </c>
      <c r="D622" s="84">
        <v>1775.6000125600001</v>
      </c>
      <c r="E622" s="84">
        <v>169.53883701999999</v>
      </c>
      <c r="F622" s="84">
        <v>169.53883701999999</v>
      </c>
    </row>
    <row r="623" spans="1:6" ht="12.75" customHeight="1" x14ac:dyDescent="0.2">
      <c r="A623" s="83" t="s">
        <v>173</v>
      </c>
      <c r="B623" s="83">
        <v>9</v>
      </c>
      <c r="C623" s="84">
        <v>1832.9348399400001</v>
      </c>
      <c r="D623" s="84">
        <v>1696.57585442</v>
      </c>
      <c r="E623" s="84">
        <v>161.99340799999999</v>
      </c>
      <c r="F623" s="84">
        <v>161.99340799999999</v>
      </c>
    </row>
    <row r="624" spans="1:6" ht="12.75" customHeight="1" x14ac:dyDescent="0.2">
      <c r="A624" s="83" t="s">
        <v>173</v>
      </c>
      <c r="B624" s="83">
        <v>10</v>
      </c>
      <c r="C624" s="84">
        <v>1748.43360463</v>
      </c>
      <c r="D624" s="84">
        <v>1613.3819762999999</v>
      </c>
      <c r="E624" s="84">
        <v>154.04984343000001</v>
      </c>
      <c r="F624" s="84">
        <v>154.04984343000001</v>
      </c>
    </row>
    <row r="625" spans="1:6" ht="12.75" customHeight="1" x14ac:dyDescent="0.2">
      <c r="A625" s="83" t="s">
        <v>173</v>
      </c>
      <c r="B625" s="83">
        <v>11</v>
      </c>
      <c r="C625" s="84">
        <v>1684.82651779</v>
      </c>
      <c r="D625" s="84">
        <v>1549.10360466</v>
      </c>
      <c r="E625" s="84">
        <v>147.91237987</v>
      </c>
      <c r="F625" s="84">
        <v>147.91237987</v>
      </c>
    </row>
    <row r="626" spans="1:6" ht="12.75" customHeight="1" x14ac:dyDescent="0.2">
      <c r="A626" s="83" t="s">
        <v>173</v>
      </c>
      <c r="B626" s="83">
        <v>12</v>
      </c>
      <c r="C626" s="84">
        <v>1659.27454313</v>
      </c>
      <c r="D626" s="84">
        <v>1519.79274186</v>
      </c>
      <c r="E626" s="84">
        <v>145.11370362</v>
      </c>
      <c r="F626" s="84">
        <v>145.11370362</v>
      </c>
    </row>
    <row r="627" spans="1:6" ht="12.75" customHeight="1" x14ac:dyDescent="0.2">
      <c r="A627" s="83" t="s">
        <v>173</v>
      </c>
      <c r="B627" s="83">
        <v>13</v>
      </c>
      <c r="C627" s="84">
        <v>1648.5330357099999</v>
      </c>
      <c r="D627" s="84">
        <v>1509.4736382000001</v>
      </c>
      <c r="E627" s="84">
        <v>144.12840917</v>
      </c>
      <c r="F627" s="84">
        <v>144.12840917</v>
      </c>
    </row>
    <row r="628" spans="1:6" ht="12.75" customHeight="1" x14ac:dyDescent="0.2">
      <c r="A628" s="83" t="s">
        <v>173</v>
      </c>
      <c r="B628" s="83">
        <v>14</v>
      </c>
      <c r="C628" s="84">
        <v>1649.72073901</v>
      </c>
      <c r="D628" s="84">
        <v>1510.0058006700001</v>
      </c>
      <c r="E628" s="84">
        <v>144.17922139999999</v>
      </c>
      <c r="F628" s="84">
        <v>144.17922139999999</v>
      </c>
    </row>
    <row r="629" spans="1:6" ht="12.75" customHeight="1" x14ac:dyDescent="0.2">
      <c r="A629" s="83" t="s">
        <v>173</v>
      </c>
      <c r="B629" s="83">
        <v>15</v>
      </c>
      <c r="C629" s="84">
        <v>1651.87804289</v>
      </c>
      <c r="D629" s="84">
        <v>1512.15258604</v>
      </c>
      <c r="E629" s="84">
        <v>144.38420196999999</v>
      </c>
      <c r="F629" s="84">
        <v>144.38420196999999</v>
      </c>
    </row>
    <row r="630" spans="1:6" ht="12.75" customHeight="1" x14ac:dyDescent="0.2">
      <c r="A630" s="83" t="s">
        <v>173</v>
      </c>
      <c r="B630" s="83">
        <v>16</v>
      </c>
      <c r="C630" s="84">
        <v>1653.9868664000001</v>
      </c>
      <c r="D630" s="84">
        <v>1514.9106207299999</v>
      </c>
      <c r="E630" s="84">
        <v>144.64754619000001</v>
      </c>
      <c r="F630" s="84">
        <v>144.64754619000001</v>
      </c>
    </row>
    <row r="631" spans="1:6" ht="12.75" customHeight="1" x14ac:dyDescent="0.2">
      <c r="A631" s="83" t="s">
        <v>173</v>
      </c>
      <c r="B631" s="83">
        <v>17</v>
      </c>
      <c r="C631" s="84">
        <v>1681.6303970700001</v>
      </c>
      <c r="D631" s="84">
        <v>1538.5406256399999</v>
      </c>
      <c r="E631" s="84">
        <v>146.90379958</v>
      </c>
      <c r="F631" s="84">
        <v>146.90379958</v>
      </c>
    </row>
    <row r="632" spans="1:6" ht="12.75" customHeight="1" x14ac:dyDescent="0.2">
      <c r="A632" s="83" t="s">
        <v>173</v>
      </c>
      <c r="B632" s="83">
        <v>18</v>
      </c>
      <c r="C632" s="84">
        <v>1658.38004972</v>
      </c>
      <c r="D632" s="84">
        <v>1520.5752284600001</v>
      </c>
      <c r="E632" s="84">
        <v>145.18841743999999</v>
      </c>
      <c r="F632" s="84">
        <v>145.18841743999999</v>
      </c>
    </row>
    <row r="633" spans="1:6" ht="12.75" customHeight="1" x14ac:dyDescent="0.2">
      <c r="A633" s="83" t="s">
        <v>173</v>
      </c>
      <c r="B633" s="83">
        <v>19</v>
      </c>
      <c r="C633" s="84">
        <v>1640.3797301</v>
      </c>
      <c r="D633" s="84">
        <v>1504.8953371299999</v>
      </c>
      <c r="E633" s="84">
        <v>143.69126126</v>
      </c>
      <c r="F633" s="84">
        <v>143.69126126</v>
      </c>
    </row>
    <row r="634" spans="1:6" ht="12.75" customHeight="1" x14ac:dyDescent="0.2">
      <c r="A634" s="83" t="s">
        <v>173</v>
      </c>
      <c r="B634" s="83">
        <v>20</v>
      </c>
      <c r="C634" s="84">
        <v>1640.55830436</v>
      </c>
      <c r="D634" s="84">
        <v>1504.4542556399999</v>
      </c>
      <c r="E634" s="84">
        <v>143.64914567</v>
      </c>
      <c r="F634" s="84">
        <v>143.64914567</v>
      </c>
    </row>
    <row r="635" spans="1:6" ht="12.75" customHeight="1" x14ac:dyDescent="0.2">
      <c r="A635" s="83" t="s">
        <v>173</v>
      </c>
      <c r="B635" s="83">
        <v>21</v>
      </c>
      <c r="C635" s="84">
        <v>1636.3597242000001</v>
      </c>
      <c r="D635" s="84">
        <v>1497.3850948700001</v>
      </c>
      <c r="E635" s="84">
        <v>142.97416408999999</v>
      </c>
      <c r="F635" s="84">
        <v>142.97416408999999</v>
      </c>
    </row>
    <row r="636" spans="1:6" ht="12.75" customHeight="1" x14ac:dyDescent="0.2">
      <c r="A636" s="83" t="s">
        <v>173</v>
      </c>
      <c r="B636" s="83">
        <v>22</v>
      </c>
      <c r="C636" s="84">
        <v>1618.2818757499999</v>
      </c>
      <c r="D636" s="84">
        <v>1482.1153043500001</v>
      </c>
      <c r="E636" s="84">
        <v>141.51616537999999</v>
      </c>
      <c r="F636" s="84">
        <v>141.51616537999999</v>
      </c>
    </row>
    <row r="637" spans="1:6" ht="12.75" customHeight="1" x14ac:dyDescent="0.2">
      <c r="A637" s="83" t="s">
        <v>173</v>
      </c>
      <c r="B637" s="83">
        <v>23</v>
      </c>
      <c r="C637" s="84">
        <v>1691.1096526399999</v>
      </c>
      <c r="D637" s="84">
        <v>1556.43767533</v>
      </c>
      <c r="E637" s="84">
        <v>148.61265571999999</v>
      </c>
      <c r="F637" s="84">
        <v>148.61265571999999</v>
      </c>
    </row>
    <row r="638" spans="1:6" ht="12.75" customHeight="1" x14ac:dyDescent="0.2">
      <c r="A638" s="83" t="s">
        <v>173</v>
      </c>
      <c r="B638" s="83">
        <v>24</v>
      </c>
      <c r="C638" s="84">
        <v>1785.40206367</v>
      </c>
      <c r="D638" s="84">
        <v>1643.46748811</v>
      </c>
      <c r="E638" s="84">
        <v>156.92248515</v>
      </c>
      <c r="F638" s="84">
        <v>156.92248515</v>
      </c>
    </row>
    <row r="639" spans="1:6" ht="12.75" customHeight="1" x14ac:dyDescent="0.2">
      <c r="A639" s="83" t="s">
        <v>174</v>
      </c>
      <c r="B639" s="83">
        <v>1</v>
      </c>
      <c r="C639" s="84">
        <v>1870.43830839</v>
      </c>
      <c r="D639" s="84">
        <v>1729.30571816</v>
      </c>
      <c r="E639" s="84">
        <v>165.11853922</v>
      </c>
      <c r="F639" s="84">
        <v>165.11853922</v>
      </c>
    </row>
    <row r="640" spans="1:6" ht="12.75" customHeight="1" x14ac:dyDescent="0.2">
      <c r="A640" s="83" t="s">
        <v>174</v>
      </c>
      <c r="B640" s="83">
        <v>2</v>
      </c>
      <c r="C640" s="84">
        <v>1962.1283594900001</v>
      </c>
      <c r="D640" s="84">
        <v>1819.4424814900001</v>
      </c>
      <c r="E640" s="84">
        <v>173.72502824</v>
      </c>
      <c r="F640" s="84">
        <v>173.72502824</v>
      </c>
    </row>
    <row r="641" spans="1:6" ht="12.75" customHeight="1" x14ac:dyDescent="0.2">
      <c r="A641" s="83" t="s">
        <v>174</v>
      </c>
      <c r="B641" s="83">
        <v>3</v>
      </c>
      <c r="C641" s="84">
        <v>1996.9480543499999</v>
      </c>
      <c r="D641" s="84">
        <v>1857.5378620900001</v>
      </c>
      <c r="E641" s="84">
        <v>177.36247276</v>
      </c>
      <c r="F641" s="84">
        <v>177.36247276</v>
      </c>
    </row>
    <row r="642" spans="1:6" ht="12.75" customHeight="1" x14ac:dyDescent="0.2">
      <c r="A642" s="83" t="s">
        <v>174</v>
      </c>
      <c r="B642" s="83">
        <v>4</v>
      </c>
      <c r="C642" s="84">
        <v>2011.35070621</v>
      </c>
      <c r="D642" s="84">
        <v>1869.9259205799999</v>
      </c>
      <c r="E642" s="84">
        <v>178.54531631</v>
      </c>
      <c r="F642" s="84">
        <v>178.54531631</v>
      </c>
    </row>
    <row r="643" spans="1:6" ht="12.75" customHeight="1" x14ac:dyDescent="0.2">
      <c r="A643" s="83" t="s">
        <v>174</v>
      </c>
      <c r="B643" s="83">
        <v>5</v>
      </c>
      <c r="C643" s="84">
        <v>2027.96816083</v>
      </c>
      <c r="D643" s="84">
        <v>1884.14282826</v>
      </c>
      <c r="E643" s="84">
        <v>179.90278307</v>
      </c>
      <c r="F643" s="84">
        <v>179.90278307</v>
      </c>
    </row>
    <row r="644" spans="1:6" ht="12.75" customHeight="1" x14ac:dyDescent="0.2">
      <c r="A644" s="83" t="s">
        <v>174</v>
      </c>
      <c r="B644" s="83">
        <v>6</v>
      </c>
      <c r="C644" s="84">
        <v>1994.3302232399999</v>
      </c>
      <c r="D644" s="84">
        <v>1848.99835674</v>
      </c>
      <c r="E644" s="84">
        <v>176.54709890999999</v>
      </c>
      <c r="F644" s="84">
        <v>176.54709890999999</v>
      </c>
    </row>
    <row r="645" spans="1:6" ht="12.75" customHeight="1" x14ac:dyDescent="0.2">
      <c r="A645" s="83" t="s">
        <v>174</v>
      </c>
      <c r="B645" s="83">
        <v>7</v>
      </c>
      <c r="C645" s="84">
        <v>1963.1780999099999</v>
      </c>
      <c r="D645" s="84">
        <v>1814.4432573199999</v>
      </c>
      <c r="E645" s="84">
        <v>173.24768951999999</v>
      </c>
      <c r="F645" s="84">
        <v>173.24768951999999</v>
      </c>
    </row>
    <row r="646" spans="1:6" ht="12.75" customHeight="1" x14ac:dyDescent="0.2">
      <c r="A646" s="83" t="s">
        <v>174</v>
      </c>
      <c r="B646" s="83">
        <v>8</v>
      </c>
      <c r="C646" s="84">
        <v>1868.09332797</v>
      </c>
      <c r="D646" s="84">
        <v>1722.9019804500001</v>
      </c>
      <c r="E646" s="84">
        <v>164.50709394</v>
      </c>
      <c r="F646" s="84">
        <v>164.50709394</v>
      </c>
    </row>
    <row r="647" spans="1:6" ht="12.75" customHeight="1" x14ac:dyDescent="0.2">
      <c r="A647" s="83" t="s">
        <v>174</v>
      </c>
      <c r="B647" s="83">
        <v>9</v>
      </c>
      <c r="C647" s="84">
        <v>1754.2839268800001</v>
      </c>
      <c r="D647" s="84">
        <v>1614.3438500699999</v>
      </c>
      <c r="E647" s="84">
        <v>154.14168559999999</v>
      </c>
      <c r="F647" s="84">
        <v>154.14168559999999</v>
      </c>
    </row>
    <row r="648" spans="1:6" ht="12.75" customHeight="1" x14ac:dyDescent="0.2">
      <c r="A648" s="83" t="s">
        <v>174</v>
      </c>
      <c r="B648" s="83">
        <v>10</v>
      </c>
      <c r="C648" s="84">
        <v>1670.65959471</v>
      </c>
      <c r="D648" s="84">
        <v>1533.77376731</v>
      </c>
      <c r="E648" s="84">
        <v>146.44864774000001</v>
      </c>
      <c r="F648" s="84">
        <v>146.44864774000001</v>
      </c>
    </row>
    <row r="649" spans="1:6" ht="12.75" customHeight="1" x14ac:dyDescent="0.2">
      <c r="A649" s="83" t="s">
        <v>174</v>
      </c>
      <c r="B649" s="83">
        <v>11</v>
      </c>
      <c r="C649" s="84">
        <v>1660.12221039</v>
      </c>
      <c r="D649" s="84">
        <v>1522.6992115999999</v>
      </c>
      <c r="E649" s="84">
        <v>145.39122079000001</v>
      </c>
      <c r="F649" s="84">
        <v>145.39122079000001</v>
      </c>
    </row>
    <row r="650" spans="1:6" ht="12.75" customHeight="1" x14ac:dyDescent="0.2">
      <c r="A650" s="83" t="s">
        <v>174</v>
      </c>
      <c r="B650" s="83">
        <v>12</v>
      </c>
      <c r="C650" s="84">
        <v>1644.0147602500001</v>
      </c>
      <c r="D650" s="84">
        <v>1506.1863926999999</v>
      </c>
      <c r="E650" s="84">
        <v>143.81453454999999</v>
      </c>
      <c r="F650" s="84">
        <v>143.81453454999999</v>
      </c>
    </row>
    <row r="651" spans="1:6" ht="12.75" customHeight="1" x14ac:dyDescent="0.2">
      <c r="A651" s="83" t="s">
        <v>174</v>
      </c>
      <c r="B651" s="83">
        <v>13</v>
      </c>
      <c r="C651" s="84">
        <v>1646.89489157</v>
      </c>
      <c r="D651" s="84">
        <v>1507.74238261</v>
      </c>
      <c r="E651" s="84">
        <v>143.96310445</v>
      </c>
      <c r="F651" s="84">
        <v>143.96310445</v>
      </c>
    </row>
    <row r="652" spans="1:6" ht="12.75" customHeight="1" x14ac:dyDescent="0.2">
      <c r="A652" s="83" t="s">
        <v>174</v>
      </c>
      <c r="B652" s="83">
        <v>14</v>
      </c>
      <c r="C652" s="84">
        <v>1641.66682922</v>
      </c>
      <c r="D652" s="84">
        <v>1505.8424994300001</v>
      </c>
      <c r="E652" s="84">
        <v>143.78169874</v>
      </c>
      <c r="F652" s="84">
        <v>143.78169874</v>
      </c>
    </row>
    <row r="653" spans="1:6" ht="12.75" customHeight="1" x14ac:dyDescent="0.2">
      <c r="A653" s="83" t="s">
        <v>174</v>
      </c>
      <c r="B653" s="83">
        <v>15</v>
      </c>
      <c r="C653" s="84">
        <v>1646.8490263900001</v>
      </c>
      <c r="D653" s="84">
        <v>1510.8500369400001</v>
      </c>
      <c r="E653" s="84">
        <v>144.25983124999999</v>
      </c>
      <c r="F653" s="84">
        <v>144.25983124999999</v>
      </c>
    </row>
    <row r="654" spans="1:6" ht="12.75" customHeight="1" x14ac:dyDescent="0.2">
      <c r="A654" s="83" t="s">
        <v>174</v>
      </c>
      <c r="B654" s="83">
        <v>16</v>
      </c>
      <c r="C654" s="84">
        <v>1643.9946087400001</v>
      </c>
      <c r="D654" s="84">
        <v>1507.5996203100001</v>
      </c>
      <c r="E654" s="84">
        <v>143.94947314000001</v>
      </c>
      <c r="F654" s="84">
        <v>143.94947314000001</v>
      </c>
    </row>
    <row r="655" spans="1:6" ht="12.75" customHeight="1" x14ac:dyDescent="0.2">
      <c r="A655" s="83" t="s">
        <v>174</v>
      </c>
      <c r="B655" s="83">
        <v>17</v>
      </c>
      <c r="C655" s="84">
        <v>1645.34806228</v>
      </c>
      <c r="D655" s="84">
        <v>1510.43839564</v>
      </c>
      <c r="E655" s="84">
        <v>144.22052668000001</v>
      </c>
      <c r="F655" s="84">
        <v>144.22052668000001</v>
      </c>
    </row>
    <row r="656" spans="1:6" ht="12.75" customHeight="1" x14ac:dyDescent="0.2">
      <c r="A656" s="83" t="s">
        <v>174</v>
      </c>
      <c r="B656" s="83">
        <v>18</v>
      </c>
      <c r="C656" s="84">
        <v>1661.0103817300001</v>
      </c>
      <c r="D656" s="84">
        <v>1524.5050792100001</v>
      </c>
      <c r="E656" s="84">
        <v>145.56364966000001</v>
      </c>
      <c r="F656" s="84">
        <v>145.56364966000001</v>
      </c>
    </row>
    <row r="657" spans="1:6" ht="12.75" customHeight="1" x14ac:dyDescent="0.2">
      <c r="A657" s="83" t="s">
        <v>174</v>
      </c>
      <c r="B657" s="83">
        <v>19</v>
      </c>
      <c r="C657" s="84">
        <v>1646.55165618</v>
      </c>
      <c r="D657" s="84">
        <v>1510.64182056</v>
      </c>
      <c r="E657" s="84">
        <v>144.23995020999999</v>
      </c>
      <c r="F657" s="84">
        <v>144.23995020999999</v>
      </c>
    </row>
    <row r="658" spans="1:6" ht="12.75" customHeight="1" x14ac:dyDescent="0.2">
      <c r="A658" s="83" t="s">
        <v>174</v>
      </c>
      <c r="B658" s="83">
        <v>20</v>
      </c>
      <c r="C658" s="84">
        <v>1647.9113663000001</v>
      </c>
      <c r="D658" s="84">
        <v>1512.6414857899999</v>
      </c>
      <c r="E658" s="84">
        <v>144.43088337</v>
      </c>
      <c r="F658" s="84">
        <v>144.43088337</v>
      </c>
    </row>
    <row r="659" spans="1:6" ht="12.75" customHeight="1" x14ac:dyDescent="0.2">
      <c r="A659" s="83" t="s">
        <v>174</v>
      </c>
      <c r="B659" s="83">
        <v>21</v>
      </c>
      <c r="C659" s="84">
        <v>1640.5417276799999</v>
      </c>
      <c r="D659" s="84">
        <v>1502.57806592</v>
      </c>
      <c r="E659" s="84">
        <v>143.47000227000001</v>
      </c>
      <c r="F659" s="84">
        <v>143.47000227000001</v>
      </c>
    </row>
    <row r="660" spans="1:6" ht="12.75" customHeight="1" x14ac:dyDescent="0.2">
      <c r="A660" s="83" t="s">
        <v>174</v>
      </c>
      <c r="B660" s="83">
        <v>22</v>
      </c>
      <c r="C660" s="84">
        <v>1650.6285598100001</v>
      </c>
      <c r="D660" s="84">
        <v>1504.10697783</v>
      </c>
      <c r="E660" s="84">
        <v>143.61598669</v>
      </c>
      <c r="F660" s="84">
        <v>143.61598669</v>
      </c>
    </row>
    <row r="661" spans="1:6" ht="12.75" customHeight="1" x14ac:dyDescent="0.2">
      <c r="A661" s="83" t="s">
        <v>174</v>
      </c>
      <c r="B661" s="83">
        <v>23</v>
      </c>
      <c r="C661" s="84">
        <v>1711.7002418300001</v>
      </c>
      <c r="D661" s="84">
        <v>1570.8844148400001</v>
      </c>
      <c r="E661" s="84">
        <v>149.99206741</v>
      </c>
      <c r="F661" s="84">
        <v>149.99206741</v>
      </c>
    </row>
    <row r="662" spans="1:6" ht="12.75" customHeight="1" x14ac:dyDescent="0.2">
      <c r="A662" s="83" t="s">
        <v>174</v>
      </c>
      <c r="B662" s="83">
        <v>24</v>
      </c>
      <c r="C662" s="84">
        <v>1763.83290951</v>
      </c>
      <c r="D662" s="84">
        <v>1621.3688141800001</v>
      </c>
      <c r="E662" s="84">
        <v>154.81244717000001</v>
      </c>
      <c r="F662" s="84">
        <v>154.81244717000001</v>
      </c>
    </row>
    <row r="663" spans="1:6" ht="12.75" customHeight="1" x14ac:dyDescent="0.2">
      <c r="A663" s="83" t="s">
        <v>175</v>
      </c>
      <c r="B663" s="83">
        <v>1</v>
      </c>
      <c r="C663" s="84">
        <v>1693.2491765899999</v>
      </c>
      <c r="D663" s="84">
        <v>1552.4163492099999</v>
      </c>
      <c r="E663" s="84">
        <v>148.22868919999999</v>
      </c>
      <c r="F663" s="84">
        <v>148.22868919999999</v>
      </c>
    </row>
    <row r="664" spans="1:6" ht="12.75" customHeight="1" x14ac:dyDescent="0.2">
      <c r="A664" s="83" t="s">
        <v>175</v>
      </c>
      <c r="B664" s="83">
        <v>2</v>
      </c>
      <c r="C664" s="84">
        <v>1719.56591955</v>
      </c>
      <c r="D664" s="84">
        <v>1584.16780518</v>
      </c>
      <c r="E664" s="84">
        <v>151.26039954000001</v>
      </c>
      <c r="F664" s="84">
        <v>151.26039954000001</v>
      </c>
    </row>
    <row r="665" spans="1:6" ht="12.75" customHeight="1" x14ac:dyDescent="0.2">
      <c r="A665" s="83" t="s">
        <v>175</v>
      </c>
      <c r="B665" s="83">
        <v>3</v>
      </c>
      <c r="C665" s="84">
        <v>1775.9703809</v>
      </c>
      <c r="D665" s="84">
        <v>1641.1376608999999</v>
      </c>
      <c r="E665" s="84">
        <v>156.70002729000001</v>
      </c>
      <c r="F665" s="84">
        <v>156.70002729000001</v>
      </c>
    </row>
    <row r="666" spans="1:6" ht="12.75" customHeight="1" x14ac:dyDescent="0.2">
      <c r="A666" s="83" t="s">
        <v>175</v>
      </c>
      <c r="B666" s="83">
        <v>4</v>
      </c>
      <c r="C666" s="84">
        <v>1798.0810794900001</v>
      </c>
      <c r="D666" s="84">
        <v>1663.75299541</v>
      </c>
      <c r="E666" s="84">
        <v>158.85939734999999</v>
      </c>
      <c r="F666" s="84">
        <v>158.85939734999999</v>
      </c>
    </row>
    <row r="667" spans="1:6" ht="12.75" customHeight="1" x14ac:dyDescent="0.2">
      <c r="A667" s="83" t="s">
        <v>175</v>
      </c>
      <c r="B667" s="83">
        <v>5</v>
      </c>
      <c r="C667" s="84">
        <v>1805.3355234000001</v>
      </c>
      <c r="D667" s="84">
        <v>1667.0095746100001</v>
      </c>
      <c r="E667" s="84">
        <v>159.17034387000001</v>
      </c>
      <c r="F667" s="84">
        <v>159.17034387000001</v>
      </c>
    </row>
    <row r="668" spans="1:6" ht="12.75" customHeight="1" x14ac:dyDescent="0.2">
      <c r="A668" s="83" t="s">
        <v>175</v>
      </c>
      <c r="B668" s="83">
        <v>6</v>
      </c>
      <c r="C668" s="84">
        <v>1774.7230076999999</v>
      </c>
      <c r="D668" s="84">
        <v>1642.03293338</v>
      </c>
      <c r="E668" s="84">
        <v>156.78551019</v>
      </c>
      <c r="F668" s="84">
        <v>156.78551019</v>
      </c>
    </row>
    <row r="669" spans="1:6" ht="12.75" customHeight="1" x14ac:dyDescent="0.2">
      <c r="A669" s="83" t="s">
        <v>175</v>
      </c>
      <c r="B669" s="83">
        <v>7</v>
      </c>
      <c r="C669" s="84">
        <v>1787.2913473799999</v>
      </c>
      <c r="D669" s="84">
        <v>1648.97559155</v>
      </c>
      <c r="E669" s="84">
        <v>157.44841298</v>
      </c>
      <c r="F669" s="84">
        <v>157.44841298</v>
      </c>
    </row>
    <row r="670" spans="1:6" ht="12.75" customHeight="1" x14ac:dyDescent="0.2">
      <c r="A670" s="83" t="s">
        <v>175</v>
      </c>
      <c r="B670" s="83">
        <v>8</v>
      </c>
      <c r="C670" s="84">
        <v>1687.92065209</v>
      </c>
      <c r="D670" s="84">
        <v>1552.4818891800001</v>
      </c>
      <c r="E670" s="84">
        <v>148.23494712999999</v>
      </c>
      <c r="F670" s="84">
        <v>148.23494712999999</v>
      </c>
    </row>
    <row r="671" spans="1:6" ht="12.75" customHeight="1" x14ac:dyDescent="0.2">
      <c r="A671" s="83" t="s">
        <v>175</v>
      </c>
      <c r="B671" s="83">
        <v>9</v>
      </c>
      <c r="C671" s="84">
        <v>1599.6004351900001</v>
      </c>
      <c r="D671" s="84">
        <v>1464.5863096200001</v>
      </c>
      <c r="E671" s="84">
        <v>139.84245207000001</v>
      </c>
      <c r="F671" s="84">
        <v>139.84245207000001</v>
      </c>
    </row>
    <row r="672" spans="1:6" ht="12.75" customHeight="1" x14ac:dyDescent="0.2">
      <c r="A672" s="83" t="s">
        <v>175</v>
      </c>
      <c r="B672" s="83">
        <v>10</v>
      </c>
      <c r="C672" s="84">
        <v>1509.78998634</v>
      </c>
      <c r="D672" s="84">
        <v>1376.3431446300001</v>
      </c>
      <c r="E672" s="84">
        <v>131.41676866</v>
      </c>
      <c r="F672" s="84">
        <v>131.41676866</v>
      </c>
    </row>
    <row r="673" spans="1:6" ht="12.75" customHeight="1" x14ac:dyDescent="0.2">
      <c r="A673" s="83" t="s">
        <v>175</v>
      </c>
      <c r="B673" s="83">
        <v>11</v>
      </c>
      <c r="C673" s="84">
        <v>1452.34690101</v>
      </c>
      <c r="D673" s="84">
        <v>1318.47380978</v>
      </c>
      <c r="E673" s="84">
        <v>125.89125635000001</v>
      </c>
      <c r="F673" s="84">
        <v>125.89125635000001</v>
      </c>
    </row>
    <row r="674" spans="1:6" ht="12.75" customHeight="1" x14ac:dyDescent="0.2">
      <c r="A674" s="83" t="s">
        <v>175</v>
      </c>
      <c r="B674" s="83">
        <v>12</v>
      </c>
      <c r="C674" s="84">
        <v>1445.2983649400001</v>
      </c>
      <c r="D674" s="84">
        <v>1309.2475875600001</v>
      </c>
      <c r="E674" s="84">
        <v>125.01031302</v>
      </c>
      <c r="F674" s="84">
        <v>125.01031302</v>
      </c>
    </row>
    <row r="675" spans="1:6" ht="12.75" customHeight="1" x14ac:dyDescent="0.2">
      <c r="A675" s="83" t="s">
        <v>175</v>
      </c>
      <c r="B675" s="83">
        <v>13</v>
      </c>
      <c r="C675" s="84">
        <v>1452.4479465500001</v>
      </c>
      <c r="D675" s="84">
        <v>1313.5497993500001</v>
      </c>
      <c r="E675" s="84">
        <v>125.42109922</v>
      </c>
      <c r="F675" s="84">
        <v>125.42109922</v>
      </c>
    </row>
    <row r="676" spans="1:6" ht="12.75" customHeight="1" x14ac:dyDescent="0.2">
      <c r="A676" s="83" t="s">
        <v>175</v>
      </c>
      <c r="B676" s="83">
        <v>14</v>
      </c>
      <c r="C676" s="84">
        <v>1442.29131018</v>
      </c>
      <c r="D676" s="84">
        <v>1308.3782071099999</v>
      </c>
      <c r="E676" s="84">
        <v>124.92730235000001</v>
      </c>
      <c r="F676" s="84">
        <v>124.92730235000001</v>
      </c>
    </row>
    <row r="677" spans="1:6" ht="12.75" customHeight="1" x14ac:dyDescent="0.2">
      <c r="A677" s="83" t="s">
        <v>175</v>
      </c>
      <c r="B677" s="83">
        <v>15</v>
      </c>
      <c r="C677" s="84">
        <v>1440.37626488</v>
      </c>
      <c r="D677" s="84">
        <v>1307.07593634</v>
      </c>
      <c r="E677" s="84">
        <v>124.80295820000001</v>
      </c>
      <c r="F677" s="84">
        <v>124.80295820000001</v>
      </c>
    </row>
    <row r="678" spans="1:6" ht="12.75" customHeight="1" x14ac:dyDescent="0.2">
      <c r="A678" s="83" t="s">
        <v>175</v>
      </c>
      <c r="B678" s="83">
        <v>16</v>
      </c>
      <c r="C678" s="84">
        <v>1442.9601789000001</v>
      </c>
      <c r="D678" s="84">
        <v>1309.51245984</v>
      </c>
      <c r="E678" s="84">
        <v>125.0356037</v>
      </c>
      <c r="F678" s="84">
        <v>125.0356037</v>
      </c>
    </row>
    <row r="679" spans="1:6" ht="12.75" customHeight="1" x14ac:dyDescent="0.2">
      <c r="A679" s="83" t="s">
        <v>175</v>
      </c>
      <c r="B679" s="83">
        <v>17</v>
      </c>
      <c r="C679" s="84">
        <v>1452.1300220000001</v>
      </c>
      <c r="D679" s="84">
        <v>1318.5302746</v>
      </c>
      <c r="E679" s="84">
        <v>125.89664775</v>
      </c>
      <c r="F679" s="84">
        <v>125.89664775</v>
      </c>
    </row>
    <row r="680" spans="1:6" ht="12.75" customHeight="1" x14ac:dyDescent="0.2">
      <c r="A680" s="83" t="s">
        <v>175</v>
      </c>
      <c r="B680" s="83">
        <v>18</v>
      </c>
      <c r="C680" s="84">
        <v>1443.4605773999999</v>
      </c>
      <c r="D680" s="84">
        <v>1308.1411118799999</v>
      </c>
      <c r="E680" s="84">
        <v>124.90466388999999</v>
      </c>
      <c r="F680" s="84">
        <v>124.90466388999999</v>
      </c>
    </row>
    <row r="681" spans="1:6" ht="12.75" customHeight="1" x14ac:dyDescent="0.2">
      <c r="A681" s="83" t="s">
        <v>175</v>
      </c>
      <c r="B681" s="83">
        <v>19</v>
      </c>
      <c r="C681" s="84">
        <v>1432.7033593900001</v>
      </c>
      <c r="D681" s="84">
        <v>1298.6772761699999</v>
      </c>
      <c r="E681" s="84">
        <v>124.00103261</v>
      </c>
      <c r="F681" s="84">
        <v>124.00103261</v>
      </c>
    </row>
    <row r="682" spans="1:6" ht="12.75" customHeight="1" x14ac:dyDescent="0.2">
      <c r="A682" s="83" t="s">
        <v>175</v>
      </c>
      <c r="B682" s="83">
        <v>20</v>
      </c>
      <c r="C682" s="84">
        <v>1475.9137886200001</v>
      </c>
      <c r="D682" s="84">
        <v>1340.37313976</v>
      </c>
      <c r="E682" s="84">
        <v>127.98226046000001</v>
      </c>
      <c r="F682" s="84">
        <v>127.98226046000001</v>
      </c>
    </row>
    <row r="683" spans="1:6" ht="12.75" customHeight="1" x14ac:dyDescent="0.2">
      <c r="A683" s="83" t="s">
        <v>175</v>
      </c>
      <c r="B683" s="83">
        <v>21</v>
      </c>
      <c r="C683" s="84">
        <v>1464.3059382500001</v>
      </c>
      <c r="D683" s="84">
        <v>1327.7148492700001</v>
      </c>
      <c r="E683" s="84">
        <v>126.77361447</v>
      </c>
      <c r="F683" s="84">
        <v>126.77361447</v>
      </c>
    </row>
    <row r="684" spans="1:6" ht="12.75" customHeight="1" x14ac:dyDescent="0.2">
      <c r="A684" s="83" t="s">
        <v>175</v>
      </c>
      <c r="B684" s="83">
        <v>22</v>
      </c>
      <c r="C684" s="84">
        <v>1482.7029605099999</v>
      </c>
      <c r="D684" s="84">
        <v>1334.1287064099999</v>
      </c>
      <c r="E684" s="84">
        <v>127.38602597000001</v>
      </c>
      <c r="F684" s="84">
        <v>127.38602597000001</v>
      </c>
    </row>
    <row r="685" spans="1:6" ht="12.75" customHeight="1" x14ac:dyDescent="0.2">
      <c r="A685" s="83" t="s">
        <v>175</v>
      </c>
      <c r="B685" s="83">
        <v>23</v>
      </c>
      <c r="C685" s="84">
        <v>1534.4075050900001</v>
      </c>
      <c r="D685" s="84">
        <v>1397.87912553</v>
      </c>
      <c r="E685" s="84">
        <v>133.47307927</v>
      </c>
      <c r="F685" s="84">
        <v>133.47307927</v>
      </c>
    </row>
    <row r="686" spans="1:6" ht="12.75" customHeight="1" x14ac:dyDescent="0.2">
      <c r="A686" s="83" t="s">
        <v>175</v>
      </c>
      <c r="B686" s="83">
        <v>24</v>
      </c>
      <c r="C686" s="84">
        <v>1600.19149025</v>
      </c>
      <c r="D686" s="84">
        <v>1463.50075621</v>
      </c>
      <c r="E686" s="84">
        <v>139.73880065</v>
      </c>
      <c r="F686" s="84">
        <v>139.73880065</v>
      </c>
    </row>
    <row r="687" spans="1:6" ht="12.75" customHeight="1" x14ac:dyDescent="0.2">
      <c r="A687" s="83" t="s">
        <v>176</v>
      </c>
      <c r="B687" s="83">
        <v>1</v>
      </c>
      <c r="C687" s="84">
        <v>1727.9401943400001</v>
      </c>
      <c r="D687" s="84">
        <v>1592.6280855</v>
      </c>
      <c r="E687" s="84">
        <v>152.06820877999999</v>
      </c>
      <c r="F687" s="84">
        <v>152.06820877999999</v>
      </c>
    </row>
    <row r="688" spans="1:6" ht="12.75" customHeight="1" x14ac:dyDescent="0.2">
      <c r="A688" s="83" t="s">
        <v>176</v>
      </c>
      <c r="B688" s="83">
        <v>2</v>
      </c>
      <c r="C688" s="84">
        <v>1774.17487091</v>
      </c>
      <c r="D688" s="84">
        <v>1636.2285412700001</v>
      </c>
      <c r="E688" s="84">
        <v>156.23129197</v>
      </c>
      <c r="F688" s="84">
        <v>156.23129197</v>
      </c>
    </row>
    <row r="689" spans="1:6" ht="12.75" customHeight="1" x14ac:dyDescent="0.2">
      <c r="A689" s="83" t="s">
        <v>176</v>
      </c>
      <c r="B689" s="83">
        <v>3</v>
      </c>
      <c r="C689" s="84">
        <v>1807.6337002299999</v>
      </c>
      <c r="D689" s="84">
        <v>1661.96059984</v>
      </c>
      <c r="E689" s="84">
        <v>158.68825483000001</v>
      </c>
      <c r="F689" s="84">
        <v>158.68825483000001</v>
      </c>
    </row>
    <row r="690" spans="1:6" ht="12.75" customHeight="1" x14ac:dyDescent="0.2">
      <c r="A690" s="83" t="s">
        <v>176</v>
      </c>
      <c r="B690" s="83">
        <v>4</v>
      </c>
      <c r="C690" s="84">
        <v>1844.88111961</v>
      </c>
      <c r="D690" s="84">
        <v>1688.03443619</v>
      </c>
      <c r="E690" s="84">
        <v>161.17785151000001</v>
      </c>
      <c r="F690" s="84">
        <v>161.17785151000001</v>
      </c>
    </row>
    <row r="691" spans="1:6" ht="12.75" customHeight="1" x14ac:dyDescent="0.2">
      <c r="A691" s="83" t="s">
        <v>176</v>
      </c>
      <c r="B691" s="83">
        <v>5</v>
      </c>
      <c r="C691" s="84">
        <v>1866.49603942</v>
      </c>
      <c r="D691" s="84">
        <v>1711.41276032</v>
      </c>
      <c r="E691" s="84">
        <v>163.41007377</v>
      </c>
      <c r="F691" s="84">
        <v>163.41007377</v>
      </c>
    </row>
    <row r="692" spans="1:6" ht="12.75" customHeight="1" x14ac:dyDescent="0.2">
      <c r="A692" s="83" t="s">
        <v>176</v>
      </c>
      <c r="B692" s="83">
        <v>6</v>
      </c>
      <c r="C692" s="84">
        <v>1819.89710543</v>
      </c>
      <c r="D692" s="84">
        <v>1684.8079400500001</v>
      </c>
      <c r="E692" s="84">
        <v>160.86977739</v>
      </c>
      <c r="F692" s="84">
        <v>160.86977739</v>
      </c>
    </row>
    <row r="693" spans="1:6" ht="12.75" customHeight="1" x14ac:dyDescent="0.2">
      <c r="A693" s="83" t="s">
        <v>176</v>
      </c>
      <c r="B693" s="83">
        <v>7</v>
      </c>
      <c r="C693" s="84">
        <v>1790.96938026</v>
      </c>
      <c r="D693" s="84">
        <v>1654.9502762499999</v>
      </c>
      <c r="E693" s="84">
        <v>158.01889118</v>
      </c>
      <c r="F693" s="84">
        <v>158.01889118</v>
      </c>
    </row>
    <row r="694" spans="1:6" ht="12.75" customHeight="1" x14ac:dyDescent="0.2">
      <c r="A694" s="83" t="s">
        <v>176</v>
      </c>
      <c r="B694" s="83">
        <v>8</v>
      </c>
      <c r="C694" s="84">
        <v>1709.8742374999999</v>
      </c>
      <c r="D694" s="84">
        <v>1573.0632210399999</v>
      </c>
      <c r="E694" s="84">
        <v>150.20010540999999</v>
      </c>
      <c r="F694" s="84">
        <v>150.20010540999999</v>
      </c>
    </row>
    <row r="695" spans="1:6" ht="12.75" customHeight="1" x14ac:dyDescent="0.2">
      <c r="A695" s="83" t="s">
        <v>176</v>
      </c>
      <c r="B695" s="83">
        <v>9</v>
      </c>
      <c r="C695" s="84">
        <v>1657.67422465</v>
      </c>
      <c r="D695" s="84">
        <v>1517.82302114</v>
      </c>
      <c r="E695" s="84">
        <v>144.92562964000001</v>
      </c>
      <c r="F695" s="84">
        <v>144.92562964000001</v>
      </c>
    </row>
    <row r="696" spans="1:6" ht="12.75" customHeight="1" x14ac:dyDescent="0.2">
      <c r="A696" s="83" t="s">
        <v>176</v>
      </c>
      <c r="B696" s="83">
        <v>10</v>
      </c>
      <c r="C696" s="84">
        <v>1574.89824808</v>
      </c>
      <c r="D696" s="84">
        <v>1435.0379857600001</v>
      </c>
      <c r="E696" s="84">
        <v>137.02110242000001</v>
      </c>
      <c r="F696" s="84">
        <v>137.02110242000001</v>
      </c>
    </row>
    <row r="697" spans="1:6" ht="12.75" customHeight="1" x14ac:dyDescent="0.2">
      <c r="A697" s="83" t="s">
        <v>176</v>
      </c>
      <c r="B697" s="83">
        <v>11</v>
      </c>
      <c r="C697" s="84">
        <v>1560.9913636700001</v>
      </c>
      <c r="D697" s="84">
        <v>1421.5350960599999</v>
      </c>
      <c r="E697" s="84">
        <v>135.73181192999999</v>
      </c>
      <c r="F697" s="84">
        <v>135.73181192999999</v>
      </c>
    </row>
    <row r="698" spans="1:6" ht="12.75" customHeight="1" x14ac:dyDescent="0.2">
      <c r="A698" s="83" t="s">
        <v>176</v>
      </c>
      <c r="B698" s="83">
        <v>12</v>
      </c>
      <c r="C698" s="84">
        <v>1550.0722344400001</v>
      </c>
      <c r="D698" s="84">
        <v>1411.0590706600001</v>
      </c>
      <c r="E698" s="84">
        <v>134.73153418999999</v>
      </c>
      <c r="F698" s="84">
        <v>134.73153418999999</v>
      </c>
    </row>
    <row r="699" spans="1:6" ht="12.75" customHeight="1" x14ac:dyDescent="0.2">
      <c r="A699" s="83" t="s">
        <v>176</v>
      </c>
      <c r="B699" s="83">
        <v>13</v>
      </c>
      <c r="C699" s="84">
        <v>1541.7621197599999</v>
      </c>
      <c r="D699" s="84">
        <v>1406.3363557</v>
      </c>
      <c r="E699" s="84">
        <v>134.28059726999999</v>
      </c>
      <c r="F699" s="84">
        <v>134.28059726999999</v>
      </c>
    </row>
    <row r="700" spans="1:6" ht="12.75" customHeight="1" x14ac:dyDescent="0.2">
      <c r="A700" s="83" t="s">
        <v>176</v>
      </c>
      <c r="B700" s="83">
        <v>14</v>
      </c>
      <c r="C700" s="84">
        <v>1538.0319085000001</v>
      </c>
      <c r="D700" s="84">
        <v>1401.14468074</v>
      </c>
      <c r="E700" s="84">
        <v>133.78488285</v>
      </c>
      <c r="F700" s="84">
        <v>133.78488285</v>
      </c>
    </row>
    <row r="701" spans="1:6" ht="12.75" customHeight="1" x14ac:dyDescent="0.2">
      <c r="A701" s="83" t="s">
        <v>176</v>
      </c>
      <c r="B701" s="83">
        <v>15</v>
      </c>
      <c r="C701" s="84">
        <v>1540.46076879</v>
      </c>
      <c r="D701" s="84">
        <v>1401.76236137</v>
      </c>
      <c r="E701" s="84">
        <v>133.84386058000001</v>
      </c>
      <c r="F701" s="84">
        <v>133.84386058000001</v>
      </c>
    </row>
    <row r="702" spans="1:6" ht="12.75" customHeight="1" x14ac:dyDescent="0.2">
      <c r="A702" s="83" t="s">
        <v>176</v>
      </c>
      <c r="B702" s="83">
        <v>16</v>
      </c>
      <c r="C702" s="84">
        <v>1544.71696752</v>
      </c>
      <c r="D702" s="84">
        <v>1407.81425855</v>
      </c>
      <c r="E702" s="84">
        <v>134.42171121999999</v>
      </c>
      <c r="F702" s="84">
        <v>134.42171121999999</v>
      </c>
    </row>
    <row r="703" spans="1:6" ht="12.75" customHeight="1" x14ac:dyDescent="0.2">
      <c r="A703" s="83" t="s">
        <v>176</v>
      </c>
      <c r="B703" s="83">
        <v>17</v>
      </c>
      <c r="C703" s="84">
        <v>1550.2990738399999</v>
      </c>
      <c r="D703" s="84">
        <v>1415.98652412</v>
      </c>
      <c r="E703" s="84">
        <v>135.20202007</v>
      </c>
      <c r="F703" s="84">
        <v>135.20202007</v>
      </c>
    </row>
    <row r="704" spans="1:6" ht="12.75" customHeight="1" x14ac:dyDescent="0.2">
      <c r="A704" s="83" t="s">
        <v>176</v>
      </c>
      <c r="B704" s="83">
        <v>18</v>
      </c>
      <c r="C704" s="84">
        <v>1529.82985418</v>
      </c>
      <c r="D704" s="84">
        <v>1394.49027673</v>
      </c>
      <c r="E704" s="84">
        <v>133.14950331</v>
      </c>
      <c r="F704" s="84">
        <v>133.14950331</v>
      </c>
    </row>
    <row r="705" spans="1:6" ht="12.75" customHeight="1" x14ac:dyDescent="0.2">
      <c r="A705" s="83" t="s">
        <v>176</v>
      </c>
      <c r="B705" s="83">
        <v>19</v>
      </c>
      <c r="C705" s="84">
        <v>1521.54806381</v>
      </c>
      <c r="D705" s="84">
        <v>1386.2871543000001</v>
      </c>
      <c r="E705" s="84">
        <v>132.36624817000001</v>
      </c>
      <c r="F705" s="84">
        <v>132.36624817000001</v>
      </c>
    </row>
    <row r="706" spans="1:6" ht="12.75" customHeight="1" x14ac:dyDescent="0.2">
      <c r="A706" s="83" t="s">
        <v>176</v>
      </c>
      <c r="B706" s="83">
        <v>20</v>
      </c>
      <c r="C706" s="84">
        <v>1531.59387831</v>
      </c>
      <c r="D706" s="84">
        <v>1395.7169684400001</v>
      </c>
      <c r="E706" s="84">
        <v>133.26663098</v>
      </c>
      <c r="F706" s="84">
        <v>133.26663098</v>
      </c>
    </row>
    <row r="707" spans="1:6" ht="12.75" customHeight="1" x14ac:dyDescent="0.2">
      <c r="A707" s="83" t="s">
        <v>176</v>
      </c>
      <c r="B707" s="83">
        <v>21</v>
      </c>
      <c r="C707" s="84">
        <v>1508.3800027</v>
      </c>
      <c r="D707" s="84">
        <v>1373.9847157300001</v>
      </c>
      <c r="E707" s="84">
        <v>131.19157982999999</v>
      </c>
      <c r="F707" s="84">
        <v>131.19157982999999</v>
      </c>
    </row>
    <row r="708" spans="1:6" ht="12.75" customHeight="1" x14ac:dyDescent="0.2">
      <c r="A708" s="83" t="s">
        <v>176</v>
      </c>
      <c r="B708" s="83">
        <v>22</v>
      </c>
      <c r="C708" s="84">
        <v>1518.82407341</v>
      </c>
      <c r="D708" s="84">
        <v>1382.8726839599999</v>
      </c>
      <c r="E708" s="84">
        <v>132.0402258</v>
      </c>
      <c r="F708" s="84">
        <v>132.0402258</v>
      </c>
    </row>
    <row r="709" spans="1:6" ht="12.75" customHeight="1" x14ac:dyDescent="0.2">
      <c r="A709" s="83" t="s">
        <v>176</v>
      </c>
      <c r="B709" s="83">
        <v>23</v>
      </c>
      <c r="C709" s="84">
        <v>1595.6860875899999</v>
      </c>
      <c r="D709" s="84">
        <v>1450.0715280500001</v>
      </c>
      <c r="E709" s="84">
        <v>138.45654354999999</v>
      </c>
      <c r="F709" s="84">
        <v>138.45654354999999</v>
      </c>
    </row>
    <row r="710" spans="1:6" ht="12.75" customHeight="1" x14ac:dyDescent="0.2">
      <c r="A710" s="83" t="s">
        <v>176</v>
      </c>
      <c r="B710" s="83">
        <v>24</v>
      </c>
      <c r="C710" s="84">
        <v>1610.9154962499999</v>
      </c>
      <c r="D710" s="84">
        <v>1468.8785447600001</v>
      </c>
      <c r="E710" s="84">
        <v>140.25228566999999</v>
      </c>
      <c r="F710" s="84">
        <v>140.25228566999999</v>
      </c>
    </row>
    <row r="711" spans="1:6" ht="12.75" customHeight="1" x14ac:dyDescent="0.2">
      <c r="A711" s="83" t="s">
        <v>177</v>
      </c>
      <c r="B711" s="83">
        <v>1</v>
      </c>
      <c r="C711" s="84">
        <v>1643.6023400300001</v>
      </c>
      <c r="D711" s="84">
        <v>1510.9679582900001</v>
      </c>
      <c r="E711" s="84">
        <v>144.27109067999999</v>
      </c>
      <c r="F711" s="84">
        <v>144.27109067999999</v>
      </c>
    </row>
    <row r="712" spans="1:6" ht="12.75" customHeight="1" x14ac:dyDescent="0.2">
      <c r="A712" s="83" t="s">
        <v>177</v>
      </c>
      <c r="B712" s="83">
        <v>2</v>
      </c>
      <c r="C712" s="84">
        <v>1768.9853132799999</v>
      </c>
      <c r="D712" s="84">
        <v>1622.0297780599999</v>
      </c>
      <c r="E712" s="84">
        <v>154.87555768999999</v>
      </c>
      <c r="F712" s="84">
        <v>154.87555768999999</v>
      </c>
    </row>
    <row r="713" spans="1:6" ht="12.75" customHeight="1" x14ac:dyDescent="0.2">
      <c r="A713" s="83" t="s">
        <v>177</v>
      </c>
      <c r="B713" s="83">
        <v>3</v>
      </c>
      <c r="C713" s="84">
        <v>1894.58943458</v>
      </c>
      <c r="D713" s="84">
        <v>1746.81452876</v>
      </c>
      <c r="E713" s="84">
        <v>166.79032530000001</v>
      </c>
      <c r="F713" s="84">
        <v>166.79032530000001</v>
      </c>
    </row>
    <row r="714" spans="1:6" ht="12.75" customHeight="1" x14ac:dyDescent="0.2">
      <c r="A714" s="83" t="s">
        <v>177</v>
      </c>
      <c r="B714" s="83">
        <v>4</v>
      </c>
      <c r="C714" s="84">
        <v>1930.9497688900001</v>
      </c>
      <c r="D714" s="84">
        <v>1787.6708387000001</v>
      </c>
      <c r="E714" s="84">
        <v>170.69139041</v>
      </c>
      <c r="F714" s="84">
        <v>170.69139041</v>
      </c>
    </row>
    <row r="715" spans="1:6" ht="12.75" customHeight="1" x14ac:dyDescent="0.2">
      <c r="A715" s="83" t="s">
        <v>177</v>
      </c>
      <c r="B715" s="83">
        <v>5</v>
      </c>
      <c r="C715" s="84">
        <v>1940.17077273</v>
      </c>
      <c r="D715" s="84">
        <v>1802.6117373</v>
      </c>
      <c r="E715" s="84">
        <v>172.11798568</v>
      </c>
      <c r="F715" s="84">
        <v>172.11798568</v>
      </c>
    </row>
    <row r="716" spans="1:6" ht="12.75" customHeight="1" x14ac:dyDescent="0.2">
      <c r="A716" s="83" t="s">
        <v>177</v>
      </c>
      <c r="B716" s="83">
        <v>6</v>
      </c>
      <c r="C716" s="84">
        <v>1912.23818979</v>
      </c>
      <c r="D716" s="84">
        <v>1774.3744023199999</v>
      </c>
      <c r="E716" s="84">
        <v>169.42181260999999</v>
      </c>
      <c r="F716" s="84">
        <v>169.42181260999999</v>
      </c>
    </row>
    <row r="717" spans="1:6" ht="12.75" customHeight="1" x14ac:dyDescent="0.2">
      <c r="A717" s="83" t="s">
        <v>177</v>
      </c>
      <c r="B717" s="83">
        <v>7</v>
      </c>
      <c r="C717" s="84">
        <v>1877.7154836499999</v>
      </c>
      <c r="D717" s="84">
        <v>1725.07347411</v>
      </c>
      <c r="E717" s="84">
        <v>164.71443371000001</v>
      </c>
      <c r="F717" s="84">
        <v>164.71443371000001</v>
      </c>
    </row>
    <row r="718" spans="1:6" ht="12.75" customHeight="1" x14ac:dyDescent="0.2">
      <c r="A718" s="83" t="s">
        <v>177</v>
      </c>
      <c r="B718" s="83">
        <v>8</v>
      </c>
      <c r="C718" s="84">
        <v>1816.48969934</v>
      </c>
      <c r="D718" s="84">
        <v>1667.9947818400001</v>
      </c>
      <c r="E718" s="84">
        <v>159.26441398</v>
      </c>
      <c r="F718" s="84">
        <v>159.26441398</v>
      </c>
    </row>
    <row r="719" spans="1:6" ht="12.75" customHeight="1" x14ac:dyDescent="0.2">
      <c r="A719" s="83" t="s">
        <v>177</v>
      </c>
      <c r="B719" s="83">
        <v>9</v>
      </c>
      <c r="C719" s="84">
        <v>1712.00793342</v>
      </c>
      <c r="D719" s="84">
        <v>1570.3964207900001</v>
      </c>
      <c r="E719" s="84">
        <v>149.94547248999999</v>
      </c>
      <c r="F719" s="84">
        <v>149.94547248999999</v>
      </c>
    </row>
    <row r="720" spans="1:6" ht="12.75" customHeight="1" x14ac:dyDescent="0.2">
      <c r="A720" s="83" t="s">
        <v>177</v>
      </c>
      <c r="B720" s="83">
        <v>10</v>
      </c>
      <c r="C720" s="84">
        <v>1626.1948714099999</v>
      </c>
      <c r="D720" s="84">
        <v>1480.3235084099999</v>
      </c>
      <c r="E720" s="84">
        <v>141.34508011</v>
      </c>
      <c r="F720" s="84">
        <v>141.34508011</v>
      </c>
    </row>
    <row r="721" spans="1:6" ht="12.75" customHeight="1" x14ac:dyDescent="0.2">
      <c r="A721" s="83" t="s">
        <v>177</v>
      </c>
      <c r="B721" s="83">
        <v>11</v>
      </c>
      <c r="C721" s="84">
        <v>1550.26860489</v>
      </c>
      <c r="D721" s="84">
        <v>1411.64406968</v>
      </c>
      <c r="E721" s="84">
        <v>134.78739139999999</v>
      </c>
      <c r="F721" s="84">
        <v>134.78739139999999</v>
      </c>
    </row>
    <row r="722" spans="1:6" ht="12.75" customHeight="1" x14ac:dyDescent="0.2">
      <c r="A722" s="83" t="s">
        <v>177</v>
      </c>
      <c r="B722" s="83">
        <v>12</v>
      </c>
      <c r="C722" s="84">
        <v>1536.43567809</v>
      </c>
      <c r="D722" s="84">
        <v>1397.4993447300001</v>
      </c>
      <c r="E722" s="84">
        <v>133.43681683</v>
      </c>
      <c r="F722" s="84">
        <v>133.43681683</v>
      </c>
    </row>
    <row r="723" spans="1:6" ht="12.75" customHeight="1" x14ac:dyDescent="0.2">
      <c r="A723" s="83" t="s">
        <v>177</v>
      </c>
      <c r="B723" s="83">
        <v>13</v>
      </c>
      <c r="C723" s="84">
        <v>1549.93647025</v>
      </c>
      <c r="D723" s="84">
        <v>1411.33061628</v>
      </c>
      <c r="E723" s="84">
        <v>134.75746205999999</v>
      </c>
      <c r="F723" s="84">
        <v>134.75746205999999</v>
      </c>
    </row>
    <row r="724" spans="1:6" ht="12.75" customHeight="1" x14ac:dyDescent="0.2">
      <c r="A724" s="83" t="s">
        <v>177</v>
      </c>
      <c r="B724" s="83">
        <v>14</v>
      </c>
      <c r="C724" s="84">
        <v>1563.7391818200001</v>
      </c>
      <c r="D724" s="84">
        <v>1426.4896299500001</v>
      </c>
      <c r="E724" s="84">
        <v>136.20488352000001</v>
      </c>
      <c r="F724" s="84">
        <v>136.20488352000001</v>
      </c>
    </row>
    <row r="725" spans="1:6" ht="12.75" customHeight="1" x14ac:dyDescent="0.2">
      <c r="A725" s="83" t="s">
        <v>177</v>
      </c>
      <c r="B725" s="83">
        <v>15</v>
      </c>
      <c r="C725" s="84">
        <v>1568.2077399299999</v>
      </c>
      <c r="D725" s="84">
        <v>1431.8154833999999</v>
      </c>
      <c r="E725" s="84">
        <v>136.71340964000001</v>
      </c>
      <c r="F725" s="84">
        <v>136.71340964000001</v>
      </c>
    </row>
    <row r="726" spans="1:6" ht="12.75" customHeight="1" x14ac:dyDescent="0.2">
      <c r="A726" s="83" t="s">
        <v>177</v>
      </c>
      <c r="B726" s="83">
        <v>16</v>
      </c>
      <c r="C726" s="84">
        <v>1566.37660205</v>
      </c>
      <c r="D726" s="84">
        <v>1430.18362013</v>
      </c>
      <c r="E726" s="84">
        <v>136.55759516000001</v>
      </c>
      <c r="F726" s="84">
        <v>136.55759516000001</v>
      </c>
    </row>
    <row r="727" spans="1:6" ht="12.75" customHeight="1" x14ac:dyDescent="0.2">
      <c r="A727" s="83" t="s">
        <v>177</v>
      </c>
      <c r="B727" s="83">
        <v>17</v>
      </c>
      <c r="C727" s="84">
        <v>1582.1107841400001</v>
      </c>
      <c r="D727" s="84">
        <v>1441.10236493</v>
      </c>
      <c r="E727" s="84">
        <v>137.60014487999999</v>
      </c>
      <c r="F727" s="84">
        <v>137.60014487999999</v>
      </c>
    </row>
    <row r="728" spans="1:6" ht="12.75" customHeight="1" x14ac:dyDescent="0.2">
      <c r="A728" s="83" t="s">
        <v>177</v>
      </c>
      <c r="B728" s="83">
        <v>18</v>
      </c>
      <c r="C728" s="84">
        <v>1562.3031524200001</v>
      </c>
      <c r="D728" s="84">
        <v>1419.10096062</v>
      </c>
      <c r="E728" s="84">
        <v>135.49939444</v>
      </c>
      <c r="F728" s="84">
        <v>135.49939444</v>
      </c>
    </row>
    <row r="729" spans="1:6" ht="12.75" customHeight="1" x14ac:dyDescent="0.2">
      <c r="A729" s="83" t="s">
        <v>177</v>
      </c>
      <c r="B729" s="83">
        <v>19</v>
      </c>
      <c r="C729" s="84">
        <v>1561.90277767</v>
      </c>
      <c r="D729" s="84">
        <v>1416.1724993099999</v>
      </c>
      <c r="E729" s="84">
        <v>135.21977745999999</v>
      </c>
      <c r="F729" s="84">
        <v>135.21977745999999</v>
      </c>
    </row>
    <row r="730" spans="1:6" ht="12.75" customHeight="1" x14ac:dyDescent="0.2">
      <c r="A730" s="83" t="s">
        <v>177</v>
      </c>
      <c r="B730" s="83">
        <v>20</v>
      </c>
      <c r="C730" s="84">
        <v>1573.0446497099999</v>
      </c>
      <c r="D730" s="84">
        <v>1428.07055165</v>
      </c>
      <c r="E730" s="84">
        <v>136.35583396999999</v>
      </c>
      <c r="F730" s="84">
        <v>136.35583396999999</v>
      </c>
    </row>
    <row r="731" spans="1:6" ht="12.75" customHeight="1" x14ac:dyDescent="0.2">
      <c r="A731" s="83" t="s">
        <v>177</v>
      </c>
      <c r="B731" s="83">
        <v>21</v>
      </c>
      <c r="C731" s="84">
        <v>1553.3994829000001</v>
      </c>
      <c r="D731" s="84">
        <v>1412.2123459300001</v>
      </c>
      <c r="E731" s="84">
        <v>134.84165186999999</v>
      </c>
      <c r="F731" s="84">
        <v>134.84165186999999</v>
      </c>
    </row>
    <row r="732" spans="1:6" ht="12.75" customHeight="1" x14ac:dyDescent="0.2">
      <c r="A732" s="83" t="s">
        <v>177</v>
      </c>
      <c r="B732" s="83">
        <v>22</v>
      </c>
      <c r="C732" s="84">
        <v>1555.4645032400001</v>
      </c>
      <c r="D732" s="84">
        <v>1416.18966862</v>
      </c>
      <c r="E732" s="84">
        <v>135.22141683000001</v>
      </c>
      <c r="F732" s="84">
        <v>135.22141683000001</v>
      </c>
    </row>
    <row r="733" spans="1:6" ht="12.75" customHeight="1" x14ac:dyDescent="0.2">
      <c r="A733" s="83" t="s">
        <v>177</v>
      </c>
      <c r="B733" s="83">
        <v>23</v>
      </c>
      <c r="C733" s="84">
        <v>1628.22772128</v>
      </c>
      <c r="D733" s="84">
        <v>1488.79617207</v>
      </c>
      <c r="E733" s="84">
        <v>142.15407174000001</v>
      </c>
      <c r="F733" s="84">
        <v>142.15407174000001</v>
      </c>
    </row>
    <row r="734" spans="1:6" ht="12.75" customHeight="1" x14ac:dyDescent="0.2">
      <c r="A734" s="83" t="s">
        <v>177</v>
      </c>
      <c r="B734" s="83">
        <v>24</v>
      </c>
      <c r="C734" s="84">
        <v>1691.8816526400001</v>
      </c>
      <c r="D734" s="84">
        <v>1554.8553151399999</v>
      </c>
      <c r="E734" s="84">
        <v>148.46156791999999</v>
      </c>
      <c r="F734" s="84">
        <v>148.46156791999999</v>
      </c>
    </row>
    <row r="735" spans="1:6" ht="12.75" customHeight="1" x14ac:dyDescent="0.2">
      <c r="A735" s="83" t="s">
        <v>178</v>
      </c>
      <c r="B735" s="83">
        <v>1</v>
      </c>
      <c r="C735" s="84">
        <v>1766.99913311</v>
      </c>
      <c r="D735" s="84">
        <v>1626.57984231</v>
      </c>
      <c r="E735" s="84">
        <v>155.31000947999999</v>
      </c>
      <c r="F735" s="84">
        <v>155.31000947999999</v>
      </c>
    </row>
    <row r="736" spans="1:6" ht="12.75" customHeight="1" x14ac:dyDescent="0.2">
      <c r="A736" s="83" t="s">
        <v>178</v>
      </c>
      <c r="B736" s="83">
        <v>2</v>
      </c>
      <c r="C736" s="84">
        <v>1838.3274691199999</v>
      </c>
      <c r="D736" s="84">
        <v>1697.8290295899999</v>
      </c>
      <c r="E736" s="84">
        <v>162.11306436999999</v>
      </c>
      <c r="F736" s="84">
        <v>162.11306436999999</v>
      </c>
    </row>
    <row r="737" spans="1:6" ht="12.75" customHeight="1" x14ac:dyDescent="0.2">
      <c r="A737" s="83" t="s">
        <v>178</v>
      </c>
      <c r="B737" s="83">
        <v>3</v>
      </c>
      <c r="C737" s="84">
        <v>1857.64655533</v>
      </c>
      <c r="D737" s="84">
        <v>1713.91719822</v>
      </c>
      <c r="E737" s="84">
        <v>163.64920391999999</v>
      </c>
      <c r="F737" s="84">
        <v>163.64920391999999</v>
      </c>
    </row>
    <row r="738" spans="1:6" ht="12.75" customHeight="1" x14ac:dyDescent="0.2">
      <c r="A738" s="83" t="s">
        <v>178</v>
      </c>
      <c r="B738" s="83">
        <v>4</v>
      </c>
      <c r="C738" s="84">
        <v>1882.2822184900001</v>
      </c>
      <c r="D738" s="84">
        <v>1734.80080836</v>
      </c>
      <c r="E738" s="84">
        <v>165.6432245</v>
      </c>
      <c r="F738" s="84">
        <v>165.6432245</v>
      </c>
    </row>
    <row r="739" spans="1:6" ht="12.75" customHeight="1" x14ac:dyDescent="0.2">
      <c r="A739" s="83" t="s">
        <v>178</v>
      </c>
      <c r="B739" s="83">
        <v>5</v>
      </c>
      <c r="C739" s="84">
        <v>1867.3141714799999</v>
      </c>
      <c r="D739" s="84">
        <v>1729.80982715</v>
      </c>
      <c r="E739" s="84">
        <v>165.16667283000001</v>
      </c>
      <c r="F739" s="84">
        <v>165.16667283000001</v>
      </c>
    </row>
    <row r="740" spans="1:6" ht="12.75" customHeight="1" x14ac:dyDescent="0.2">
      <c r="A740" s="83" t="s">
        <v>178</v>
      </c>
      <c r="B740" s="83">
        <v>6</v>
      </c>
      <c r="C740" s="84">
        <v>1860.6802186</v>
      </c>
      <c r="D740" s="84">
        <v>1723.97298318</v>
      </c>
      <c r="E740" s="84">
        <v>164.60935602000001</v>
      </c>
      <c r="F740" s="84">
        <v>164.60935602000001</v>
      </c>
    </row>
    <row r="741" spans="1:6" ht="12.75" customHeight="1" x14ac:dyDescent="0.2">
      <c r="A741" s="83" t="s">
        <v>178</v>
      </c>
      <c r="B741" s="83">
        <v>7</v>
      </c>
      <c r="C741" s="84">
        <v>1837.28177983</v>
      </c>
      <c r="D741" s="84">
        <v>1691.48185057</v>
      </c>
      <c r="E741" s="84">
        <v>161.50701946000001</v>
      </c>
      <c r="F741" s="84">
        <v>161.50701946000001</v>
      </c>
    </row>
    <row r="742" spans="1:6" ht="12.75" customHeight="1" x14ac:dyDescent="0.2">
      <c r="A742" s="83" t="s">
        <v>178</v>
      </c>
      <c r="B742" s="83">
        <v>8</v>
      </c>
      <c r="C742" s="84">
        <v>1746.5922468000001</v>
      </c>
      <c r="D742" s="84">
        <v>1598.99528904</v>
      </c>
      <c r="E742" s="84">
        <v>152.67616568</v>
      </c>
      <c r="F742" s="84">
        <v>152.67616568</v>
      </c>
    </row>
    <row r="743" spans="1:6" ht="12.75" customHeight="1" x14ac:dyDescent="0.2">
      <c r="A743" s="83" t="s">
        <v>178</v>
      </c>
      <c r="B743" s="83">
        <v>9</v>
      </c>
      <c r="C743" s="84">
        <v>1647.9548890799999</v>
      </c>
      <c r="D743" s="84">
        <v>1503.87578186</v>
      </c>
      <c r="E743" s="84">
        <v>143.59391151</v>
      </c>
      <c r="F743" s="84">
        <v>143.59391151</v>
      </c>
    </row>
    <row r="744" spans="1:6" ht="12.75" customHeight="1" x14ac:dyDescent="0.2">
      <c r="A744" s="83" t="s">
        <v>178</v>
      </c>
      <c r="B744" s="83">
        <v>10</v>
      </c>
      <c r="C744" s="84">
        <v>1596.52656673</v>
      </c>
      <c r="D744" s="84">
        <v>1429.3303413599999</v>
      </c>
      <c r="E744" s="84">
        <v>136.47612192</v>
      </c>
      <c r="F744" s="84">
        <v>136.47612192</v>
      </c>
    </row>
    <row r="745" spans="1:6" ht="12.75" customHeight="1" x14ac:dyDescent="0.2">
      <c r="A745" s="83" t="s">
        <v>178</v>
      </c>
      <c r="B745" s="83">
        <v>11</v>
      </c>
      <c r="C745" s="84">
        <v>1400.47818461</v>
      </c>
      <c r="D745" s="84">
        <v>1400.47818461</v>
      </c>
      <c r="E745" s="84">
        <v>133.72124409</v>
      </c>
      <c r="F745" s="84">
        <v>133.72124409</v>
      </c>
    </row>
    <row r="746" spans="1:6" ht="12.75" customHeight="1" x14ac:dyDescent="0.2">
      <c r="A746" s="83" t="s">
        <v>178</v>
      </c>
      <c r="B746" s="83">
        <v>12</v>
      </c>
      <c r="C746" s="84">
        <v>1410.5240976299999</v>
      </c>
      <c r="D746" s="84">
        <v>1410.5240976299999</v>
      </c>
      <c r="E746" s="84">
        <v>134.68045359999999</v>
      </c>
      <c r="F746" s="84">
        <v>134.68045359999999</v>
      </c>
    </row>
    <row r="747" spans="1:6" ht="12.75" customHeight="1" x14ac:dyDescent="0.2">
      <c r="A747" s="83" t="s">
        <v>178</v>
      </c>
      <c r="B747" s="83">
        <v>13</v>
      </c>
      <c r="C747" s="84">
        <v>1408.5797121099999</v>
      </c>
      <c r="D747" s="84">
        <v>1408.5797121099999</v>
      </c>
      <c r="E747" s="84">
        <v>134.49479869000001</v>
      </c>
      <c r="F747" s="84">
        <v>134.49479869000001</v>
      </c>
    </row>
    <row r="748" spans="1:6" ht="12.75" customHeight="1" x14ac:dyDescent="0.2">
      <c r="A748" s="83" t="s">
        <v>178</v>
      </c>
      <c r="B748" s="83">
        <v>14</v>
      </c>
      <c r="C748" s="84">
        <v>1416.5060821100001</v>
      </c>
      <c r="D748" s="84">
        <v>1416.5060821100001</v>
      </c>
      <c r="E748" s="84">
        <v>135.25162879999999</v>
      </c>
      <c r="F748" s="84">
        <v>135.25162879999999</v>
      </c>
    </row>
    <row r="749" spans="1:6" ht="12.75" customHeight="1" x14ac:dyDescent="0.2">
      <c r="A749" s="83" t="s">
        <v>178</v>
      </c>
      <c r="B749" s="83">
        <v>15</v>
      </c>
      <c r="C749" s="84">
        <v>2555.5919615500002</v>
      </c>
      <c r="D749" s="84">
        <v>1417.3599396499999</v>
      </c>
      <c r="E749" s="84">
        <v>135.33315730000001</v>
      </c>
      <c r="F749" s="84">
        <v>135.33315730000001</v>
      </c>
    </row>
    <row r="750" spans="1:6" ht="12.75" customHeight="1" x14ac:dyDescent="0.2">
      <c r="A750" s="83" t="s">
        <v>178</v>
      </c>
      <c r="B750" s="83">
        <v>16</v>
      </c>
      <c r="C750" s="84">
        <v>1571.5640455400001</v>
      </c>
      <c r="D750" s="84">
        <v>1422.5550905099999</v>
      </c>
      <c r="E750" s="84">
        <v>135.82920361000001</v>
      </c>
      <c r="F750" s="84">
        <v>135.82920361000001</v>
      </c>
    </row>
    <row r="751" spans="1:6" ht="12.75" customHeight="1" x14ac:dyDescent="0.2">
      <c r="A751" s="83" t="s">
        <v>178</v>
      </c>
      <c r="B751" s="83">
        <v>17</v>
      </c>
      <c r="C751" s="84">
        <v>1569.9230426399999</v>
      </c>
      <c r="D751" s="84">
        <v>1416.18444703</v>
      </c>
      <c r="E751" s="84">
        <v>135.22091825999999</v>
      </c>
      <c r="F751" s="84">
        <v>135.22091825999999</v>
      </c>
    </row>
    <row r="752" spans="1:6" ht="12.75" customHeight="1" x14ac:dyDescent="0.2">
      <c r="A752" s="83" t="s">
        <v>178</v>
      </c>
      <c r="B752" s="83">
        <v>18</v>
      </c>
      <c r="C752" s="84">
        <v>1582.3935961499999</v>
      </c>
      <c r="D752" s="84">
        <v>1425.24053198</v>
      </c>
      <c r="E752" s="84">
        <v>136.08561644</v>
      </c>
      <c r="F752" s="84">
        <v>136.08561644</v>
      </c>
    </row>
    <row r="753" spans="1:6" ht="12.75" customHeight="1" x14ac:dyDescent="0.2">
      <c r="A753" s="83" t="s">
        <v>178</v>
      </c>
      <c r="B753" s="83">
        <v>19</v>
      </c>
      <c r="C753" s="84">
        <v>1589.3474057000001</v>
      </c>
      <c r="D753" s="84">
        <v>1425.0703161399999</v>
      </c>
      <c r="E753" s="84">
        <v>136.06936379999999</v>
      </c>
      <c r="F753" s="84">
        <v>136.06936379999999</v>
      </c>
    </row>
    <row r="754" spans="1:6" ht="12.75" customHeight="1" x14ac:dyDescent="0.2">
      <c r="A754" s="83" t="s">
        <v>178</v>
      </c>
      <c r="B754" s="83">
        <v>20</v>
      </c>
      <c r="C754" s="84">
        <v>1579.5866684099999</v>
      </c>
      <c r="D754" s="84">
        <v>1429.9519322799999</v>
      </c>
      <c r="E754" s="84">
        <v>136.53547301</v>
      </c>
      <c r="F754" s="84">
        <v>136.53547301</v>
      </c>
    </row>
    <row r="755" spans="1:6" ht="12.75" customHeight="1" x14ac:dyDescent="0.2">
      <c r="A755" s="83" t="s">
        <v>178</v>
      </c>
      <c r="B755" s="83">
        <v>21</v>
      </c>
      <c r="C755" s="84">
        <v>1563.1404445000001</v>
      </c>
      <c r="D755" s="84">
        <v>1410.9226551199999</v>
      </c>
      <c r="E755" s="84">
        <v>134.71850889000001</v>
      </c>
      <c r="F755" s="84">
        <v>134.71850889000001</v>
      </c>
    </row>
    <row r="756" spans="1:6" ht="12.75" customHeight="1" x14ac:dyDescent="0.2">
      <c r="A756" s="83" t="s">
        <v>178</v>
      </c>
      <c r="B756" s="83">
        <v>22</v>
      </c>
      <c r="C756" s="84">
        <v>1567.6301770499999</v>
      </c>
      <c r="D756" s="84">
        <v>1416.85226878</v>
      </c>
      <c r="E756" s="84">
        <v>135.28468358999999</v>
      </c>
      <c r="F756" s="84">
        <v>135.28468358999999</v>
      </c>
    </row>
    <row r="757" spans="1:6" ht="12.75" customHeight="1" x14ac:dyDescent="0.2">
      <c r="A757" s="83" t="s">
        <v>178</v>
      </c>
      <c r="B757" s="83">
        <v>23</v>
      </c>
      <c r="C757" s="84">
        <v>1637.8047290500001</v>
      </c>
      <c r="D757" s="84">
        <v>1485.0058613399999</v>
      </c>
      <c r="E757" s="84">
        <v>141.79216317000001</v>
      </c>
      <c r="F757" s="84">
        <v>141.79216317000001</v>
      </c>
    </row>
    <row r="758" spans="1:6" ht="12.75" customHeight="1" x14ac:dyDescent="0.2">
      <c r="A758" s="83" t="s">
        <v>178</v>
      </c>
      <c r="B758" s="83">
        <v>24</v>
      </c>
      <c r="C758" s="84">
        <v>1699.5756658</v>
      </c>
      <c r="D758" s="84">
        <v>1555.7580252400001</v>
      </c>
      <c r="E758" s="84">
        <v>148.54776099</v>
      </c>
      <c r="F758" s="84">
        <v>148.54776099</v>
      </c>
    </row>
    <row r="759" spans="1:6" ht="12.75" customHeight="1" x14ac:dyDescent="0.2">
      <c r="A759" s="83" t="s">
        <v>179</v>
      </c>
      <c r="B759" s="83">
        <v>1</v>
      </c>
      <c r="C759" s="84">
        <v>1730.9108217999999</v>
      </c>
      <c r="D759" s="84">
        <v>1591.09587304</v>
      </c>
      <c r="E759" s="84">
        <v>151.92190921</v>
      </c>
      <c r="F759" s="84">
        <v>151.92190921</v>
      </c>
    </row>
    <row r="760" spans="1:6" ht="12.75" customHeight="1" x14ac:dyDescent="0.2">
      <c r="A760" s="83" t="s">
        <v>179</v>
      </c>
      <c r="B760" s="83">
        <v>2</v>
      </c>
      <c r="C760" s="84">
        <v>1770.0812095399999</v>
      </c>
      <c r="D760" s="84">
        <v>1633.6319534700001</v>
      </c>
      <c r="E760" s="84">
        <v>155.98336312000001</v>
      </c>
      <c r="F760" s="84">
        <v>155.98336312000001</v>
      </c>
    </row>
    <row r="761" spans="1:6" ht="12.75" customHeight="1" x14ac:dyDescent="0.2">
      <c r="A761" s="83" t="s">
        <v>179</v>
      </c>
      <c r="B761" s="83">
        <v>3</v>
      </c>
      <c r="C761" s="84">
        <v>1776.6937124900001</v>
      </c>
      <c r="D761" s="84">
        <v>1641.0469061599999</v>
      </c>
      <c r="E761" s="84">
        <v>156.69136179</v>
      </c>
      <c r="F761" s="84">
        <v>156.69136179</v>
      </c>
    </row>
    <row r="762" spans="1:6" ht="12.75" customHeight="1" x14ac:dyDescent="0.2">
      <c r="A762" s="83" t="s">
        <v>179</v>
      </c>
      <c r="B762" s="83">
        <v>4</v>
      </c>
      <c r="C762" s="84">
        <v>1781.6973097299999</v>
      </c>
      <c r="D762" s="84">
        <v>1644.1700301400001</v>
      </c>
      <c r="E762" s="84">
        <v>156.98956566999999</v>
      </c>
      <c r="F762" s="84">
        <v>156.98956566999999</v>
      </c>
    </row>
    <row r="763" spans="1:6" ht="12.75" customHeight="1" x14ac:dyDescent="0.2">
      <c r="A763" s="83" t="s">
        <v>179</v>
      </c>
      <c r="B763" s="83">
        <v>5</v>
      </c>
      <c r="C763" s="84">
        <v>1781.0535898799999</v>
      </c>
      <c r="D763" s="84">
        <v>1638.91670658</v>
      </c>
      <c r="E763" s="84">
        <v>156.48796487999999</v>
      </c>
      <c r="F763" s="84">
        <v>156.48796487999999</v>
      </c>
    </row>
    <row r="764" spans="1:6" ht="12.75" customHeight="1" x14ac:dyDescent="0.2">
      <c r="A764" s="83" t="s">
        <v>179</v>
      </c>
      <c r="B764" s="83">
        <v>6</v>
      </c>
      <c r="C764" s="84">
        <v>1759.4388432600001</v>
      </c>
      <c r="D764" s="84">
        <v>1617.6308562700001</v>
      </c>
      <c r="E764" s="84">
        <v>154.45553737</v>
      </c>
      <c r="F764" s="84">
        <v>154.45553737</v>
      </c>
    </row>
    <row r="765" spans="1:6" ht="12.75" customHeight="1" x14ac:dyDescent="0.2">
      <c r="A765" s="83" t="s">
        <v>179</v>
      </c>
      <c r="B765" s="83">
        <v>7</v>
      </c>
      <c r="C765" s="84">
        <v>1760.6130962499999</v>
      </c>
      <c r="D765" s="84">
        <v>1610.32708265</v>
      </c>
      <c r="E765" s="84">
        <v>153.75815435999999</v>
      </c>
      <c r="F765" s="84">
        <v>153.75815435999999</v>
      </c>
    </row>
    <row r="766" spans="1:6" ht="12.75" customHeight="1" x14ac:dyDescent="0.2">
      <c r="A766" s="83" t="s">
        <v>179</v>
      </c>
      <c r="B766" s="83">
        <v>8</v>
      </c>
      <c r="C766" s="84">
        <v>1660.13244988</v>
      </c>
      <c r="D766" s="84">
        <v>1514.2823894200001</v>
      </c>
      <c r="E766" s="84">
        <v>144.58756105000001</v>
      </c>
      <c r="F766" s="84">
        <v>144.58756105000001</v>
      </c>
    </row>
    <row r="767" spans="1:6" ht="12.75" customHeight="1" x14ac:dyDescent="0.2">
      <c r="A767" s="83" t="s">
        <v>179</v>
      </c>
      <c r="B767" s="83">
        <v>9</v>
      </c>
      <c r="C767" s="84">
        <v>1649.9814590000001</v>
      </c>
      <c r="D767" s="84">
        <v>1508.37115804</v>
      </c>
      <c r="E767" s="84">
        <v>144.02314154000001</v>
      </c>
      <c r="F767" s="84">
        <v>144.02314154000001</v>
      </c>
    </row>
    <row r="768" spans="1:6" ht="12.75" customHeight="1" x14ac:dyDescent="0.2">
      <c r="A768" s="83" t="s">
        <v>179</v>
      </c>
      <c r="B768" s="83">
        <v>10</v>
      </c>
      <c r="C768" s="84">
        <v>1600.5995748600001</v>
      </c>
      <c r="D768" s="84">
        <v>1464.8394287399999</v>
      </c>
      <c r="E768" s="84">
        <v>139.86662053000001</v>
      </c>
      <c r="F768" s="84">
        <v>139.86662053000001</v>
      </c>
    </row>
    <row r="769" spans="1:6" ht="12.75" customHeight="1" x14ac:dyDescent="0.2">
      <c r="A769" s="83" t="s">
        <v>179</v>
      </c>
      <c r="B769" s="83">
        <v>11</v>
      </c>
      <c r="C769" s="84">
        <v>1592.95871614</v>
      </c>
      <c r="D769" s="84">
        <v>1457.70764854</v>
      </c>
      <c r="E769" s="84">
        <v>139.18565989000001</v>
      </c>
      <c r="F769" s="84">
        <v>139.18565989000001</v>
      </c>
    </row>
    <row r="770" spans="1:6" ht="12.75" customHeight="1" x14ac:dyDescent="0.2">
      <c r="A770" s="83" t="s">
        <v>179</v>
      </c>
      <c r="B770" s="83">
        <v>12</v>
      </c>
      <c r="C770" s="84">
        <v>1576.0413406600001</v>
      </c>
      <c r="D770" s="84">
        <v>1433.27793965</v>
      </c>
      <c r="E770" s="84">
        <v>136.85304871</v>
      </c>
      <c r="F770" s="84">
        <v>136.85304871</v>
      </c>
    </row>
    <row r="771" spans="1:6" ht="12.75" customHeight="1" x14ac:dyDescent="0.2">
      <c r="A771" s="83" t="s">
        <v>179</v>
      </c>
      <c r="B771" s="83">
        <v>13</v>
      </c>
      <c r="C771" s="84">
        <v>1573.9715402500001</v>
      </c>
      <c r="D771" s="84">
        <v>1433.43513319</v>
      </c>
      <c r="E771" s="84">
        <v>136.86805795000001</v>
      </c>
      <c r="F771" s="84">
        <v>136.86805795000001</v>
      </c>
    </row>
    <row r="772" spans="1:6" ht="12.75" customHeight="1" x14ac:dyDescent="0.2">
      <c r="A772" s="83" t="s">
        <v>179</v>
      </c>
      <c r="B772" s="83">
        <v>14</v>
      </c>
      <c r="C772" s="84">
        <v>1567.8777123899999</v>
      </c>
      <c r="D772" s="84">
        <v>1422.03969854</v>
      </c>
      <c r="E772" s="84">
        <v>135.77999267000001</v>
      </c>
      <c r="F772" s="84">
        <v>135.77999267000001</v>
      </c>
    </row>
    <row r="773" spans="1:6" ht="12.75" customHeight="1" x14ac:dyDescent="0.2">
      <c r="A773" s="83" t="s">
        <v>179</v>
      </c>
      <c r="B773" s="83">
        <v>15</v>
      </c>
      <c r="C773" s="84">
        <v>1582.9362172000001</v>
      </c>
      <c r="D773" s="84">
        <v>1434.1631451200001</v>
      </c>
      <c r="E773" s="84">
        <v>136.9375704</v>
      </c>
      <c r="F773" s="84">
        <v>136.9375704</v>
      </c>
    </row>
    <row r="774" spans="1:6" ht="12.75" customHeight="1" x14ac:dyDescent="0.2">
      <c r="A774" s="83" t="s">
        <v>179</v>
      </c>
      <c r="B774" s="83">
        <v>16</v>
      </c>
      <c r="C774" s="84">
        <v>1583.1315229300001</v>
      </c>
      <c r="D774" s="84">
        <v>1433.51776025</v>
      </c>
      <c r="E774" s="84">
        <v>136.8759474</v>
      </c>
      <c r="F774" s="84">
        <v>136.8759474</v>
      </c>
    </row>
    <row r="775" spans="1:6" ht="12.75" customHeight="1" x14ac:dyDescent="0.2">
      <c r="A775" s="83" t="s">
        <v>179</v>
      </c>
      <c r="B775" s="83">
        <v>17</v>
      </c>
      <c r="C775" s="84">
        <v>1596.9197770999999</v>
      </c>
      <c r="D775" s="84">
        <v>1440.45609773</v>
      </c>
      <c r="E775" s="84">
        <v>137.53843763</v>
      </c>
      <c r="F775" s="84">
        <v>137.53843763</v>
      </c>
    </row>
    <row r="776" spans="1:6" ht="12.75" customHeight="1" x14ac:dyDescent="0.2">
      <c r="A776" s="83" t="s">
        <v>179</v>
      </c>
      <c r="B776" s="83">
        <v>18</v>
      </c>
      <c r="C776" s="84">
        <v>1588.3199598000001</v>
      </c>
      <c r="D776" s="84">
        <v>1432.3785995999999</v>
      </c>
      <c r="E776" s="84">
        <v>136.76717742</v>
      </c>
      <c r="F776" s="84">
        <v>136.76717742</v>
      </c>
    </row>
    <row r="777" spans="1:6" ht="12.75" customHeight="1" x14ac:dyDescent="0.2">
      <c r="A777" s="83" t="s">
        <v>179</v>
      </c>
      <c r="B777" s="83">
        <v>19</v>
      </c>
      <c r="C777" s="84">
        <v>1560.62354071</v>
      </c>
      <c r="D777" s="84">
        <v>1420.0798007000001</v>
      </c>
      <c r="E777" s="84">
        <v>135.5928566</v>
      </c>
      <c r="F777" s="84">
        <v>135.5928566</v>
      </c>
    </row>
    <row r="778" spans="1:6" ht="12.75" customHeight="1" x14ac:dyDescent="0.2">
      <c r="A778" s="83" t="s">
        <v>179</v>
      </c>
      <c r="B778" s="83">
        <v>20</v>
      </c>
      <c r="C778" s="84">
        <v>1573.0160658699999</v>
      </c>
      <c r="D778" s="84">
        <v>1435.51835785</v>
      </c>
      <c r="E778" s="84">
        <v>137.06696958000001</v>
      </c>
      <c r="F778" s="84">
        <v>137.06696958000001</v>
      </c>
    </row>
    <row r="779" spans="1:6" ht="12.75" customHeight="1" x14ac:dyDescent="0.2">
      <c r="A779" s="83" t="s">
        <v>179</v>
      </c>
      <c r="B779" s="83">
        <v>21</v>
      </c>
      <c r="C779" s="84">
        <v>1551.9824027</v>
      </c>
      <c r="D779" s="84">
        <v>1412.18932176</v>
      </c>
      <c r="E779" s="84">
        <v>134.83945345999999</v>
      </c>
      <c r="F779" s="84">
        <v>134.83945345999999</v>
      </c>
    </row>
    <row r="780" spans="1:6" ht="12.75" customHeight="1" x14ac:dyDescent="0.2">
      <c r="A780" s="83" t="s">
        <v>179</v>
      </c>
      <c r="B780" s="83">
        <v>22</v>
      </c>
      <c r="C780" s="84">
        <v>1569.8794335</v>
      </c>
      <c r="D780" s="84">
        <v>1427.3218753799999</v>
      </c>
      <c r="E780" s="84">
        <v>136.28434844</v>
      </c>
      <c r="F780" s="84">
        <v>136.28434844</v>
      </c>
    </row>
    <row r="781" spans="1:6" ht="12.75" customHeight="1" x14ac:dyDescent="0.2">
      <c r="A781" s="83" t="s">
        <v>179</v>
      </c>
      <c r="B781" s="83">
        <v>23</v>
      </c>
      <c r="C781" s="84">
        <v>1617.83049078</v>
      </c>
      <c r="D781" s="84">
        <v>1482.42375042</v>
      </c>
      <c r="E781" s="84">
        <v>141.54561659999999</v>
      </c>
      <c r="F781" s="84">
        <v>141.54561659999999</v>
      </c>
    </row>
    <row r="782" spans="1:6" ht="12.75" customHeight="1" x14ac:dyDescent="0.2">
      <c r="A782" s="83" t="s">
        <v>179</v>
      </c>
      <c r="B782" s="83">
        <v>24</v>
      </c>
      <c r="C782" s="84">
        <v>1709.4344164399999</v>
      </c>
      <c r="D782" s="84">
        <v>1575.21967597</v>
      </c>
      <c r="E782" s="84">
        <v>150.40600925000001</v>
      </c>
      <c r="F782" s="84">
        <v>150.40600925000001</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2024-09-23T08:51:36Z</dcterms:modified>
</cp:coreProperties>
</file>